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PC-51\Downloads\"/>
    </mc:Choice>
  </mc:AlternateContent>
  <bookViews>
    <workbookView xWindow="0" yWindow="0" windowWidth="8685" windowHeight="3735"/>
  </bookViews>
  <sheets>
    <sheet name="Report" sheetId="1" r:id="rId1"/>
    <sheet name="C%" sheetId="4" r:id="rId2"/>
  </sheets>
  <definedNames>
    <definedName name="_xlnm.Print_Area" localSheetId="0">Report!$A$1:$H$361</definedName>
  </definedNames>
  <calcPr calcId="152511"/>
</workbook>
</file>

<file path=xl/calcChain.xml><?xml version="1.0" encoding="utf-8"?>
<calcChain xmlns="http://schemas.openxmlformats.org/spreadsheetml/2006/main">
  <c r="L125" i="1" l="1"/>
  <c r="L124" i="1"/>
  <c r="J131" i="1"/>
  <c r="J121" i="1"/>
  <c r="E182" i="1"/>
  <c r="D182" i="1"/>
  <c r="E181" i="1"/>
  <c r="D181" i="1"/>
  <c r="E173" i="1"/>
  <c r="D173" i="1"/>
  <c r="E172" i="1"/>
  <c r="D172" i="1"/>
  <c r="E164" i="1"/>
  <c r="I29" i="1"/>
  <c r="E187" i="1"/>
  <c r="D187" i="1"/>
  <c r="E186" i="1"/>
  <c r="D186" i="1"/>
  <c r="E185" i="1"/>
  <c r="D185" i="1"/>
  <c r="E184" i="1"/>
  <c r="D184" i="1"/>
  <c r="E180" i="1"/>
  <c r="D180" i="1"/>
  <c r="E178" i="1"/>
  <c r="D178" i="1"/>
  <c r="E177" i="1"/>
  <c r="D177" i="1"/>
  <c r="E176" i="1"/>
  <c r="D176" i="1"/>
  <c r="E175" i="1"/>
  <c r="D175" i="1"/>
  <c r="E174" i="1"/>
  <c r="D174" i="1"/>
  <c r="E171" i="1"/>
  <c r="D171" i="1"/>
  <c r="E168" i="1"/>
  <c r="E167" i="1"/>
  <c r="E169" i="1"/>
  <c r="D169" i="1"/>
  <c r="D168" i="1"/>
  <c r="D167" i="1"/>
  <c r="E166" i="1"/>
  <c r="D166" i="1"/>
  <c r="E165" i="1"/>
  <c r="D165" i="1"/>
  <c r="E163" i="1"/>
  <c r="E155" i="1"/>
  <c r="E144" i="1"/>
  <c r="D155" i="1"/>
  <c r="D163" i="1"/>
  <c r="D164" i="1"/>
  <c r="E162" i="1"/>
  <c r="D162" i="1"/>
  <c r="G159" i="1" l="1"/>
  <c r="G158" i="1"/>
  <c r="G155" i="1"/>
  <c r="E150" i="1"/>
  <c r="D150" i="1"/>
  <c r="E149" i="1"/>
  <c r="D149" i="1"/>
  <c r="E148" i="1"/>
  <c r="D148" i="1"/>
  <c r="E147" i="1"/>
  <c r="D147" i="1"/>
  <c r="E146" i="1"/>
  <c r="D146" i="1"/>
  <c r="E145" i="1"/>
  <c r="D145" i="1"/>
  <c r="D144" i="1"/>
  <c r="E143" i="1"/>
  <c r="D143" i="1"/>
  <c r="E141" i="1"/>
  <c r="D141" i="1"/>
  <c r="E140" i="1"/>
  <c r="D140" i="1"/>
  <c r="E139" i="1"/>
  <c r="D139" i="1"/>
  <c r="E138" i="1"/>
  <c r="D138" i="1"/>
  <c r="E137" i="1"/>
  <c r="D137" i="1"/>
  <c r="E136" i="1"/>
  <c r="D136" i="1"/>
  <c r="I133" i="1"/>
  <c r="D133" i="1"/>
  <c r="E131" i="1"/>
  <c r="D131" i="1"/>
  <c r="E130" i="1"/>
  <c r="D130" i="1"/>
  <c r="E129" i="1"/>
  <c r="D129" i="1"/>
  <c r="E128" i="1"/>
  <c r="D128" i="1"/>
  <c r="E127" i="1"/>
  <c r="D127" i="1"/>
  <c r="E126" i="1"/>
  <c r="D126" i="1"/>
  <c r="E125" i="1" l="1"/>
  <c r="E124" i="1"/>
  <c r="E121" i="1" l="1"/>
  <c r="E120" i="1"/>
  <c r="G116" i="1"/>
  <c r="E117" i="1" l="1"/>
  <c r="I115" i="1"/>
  <c r="I99" i="1"/>
  <c r="I112" i="1" l="1"/>
  <c r="G42" i="1" l="1"/>
  <c r="G187" i="1"/>
  <c r="G186" i="1"/>
  <c r="G185" i="1"/>
  <c r="G184" i="1"/>
  <c r="F186" i="1"/>
  <c r="G182" i="1"/>
  <c r="G181" i="1"/>
  <c r="G180" i="1"/>
  <c r="F182" i="1"/>
  <c r="F181" i="1"/>
  <c r="G178" i="1"/>
  <c r="G177" i="1"/>
  <c r="G176" i="1"/>
  <c r="G175" i="1"/>
  <c r="G174" i="1"/>
  <c r="G173" i="1"/>
  <c r="G171" i="1"/>
  <c r="F172" i="1"/>
  <c r="H172" i="1" s="1"/>
  <c r="G169" i="1"/>
  <c r="G168" i="1"/>
  <c r="G167" i="1"/>
  <c r="G166" i="1"/>
  <c r="G165" i="1"/>
  <c r="G164" i="1"/>
  <c r="G163" i="1"/>
  <c r="G162" i="1"/>
  <c r="F169" i="1"/>
  <c r="H169" i="1" s="1"/>
  <c r="F168" i="1"/>
  <c r="F165" i="1"/>
  <c r="F164" i="1"/>
  <c r="G160" i="1"/>
  <c r="G157" i="1"/>
  <c r="G156" i="1"/>
  <c r="G154" i="1"/>
  <c r="E160" i="1"/>
  <c r="D160" i="1"/>
  <c r="E159" i="1"/>
  <c r="D159" i="1"/>
  <c r="E158" i="1"/>
  <c r="D158" i="1"/>
  <c r="E157" i="1"/>
  <c r="D157" i="1"/>
  <c r="E156" i="1"/>
  <c r="D156" i="1"/>
  <c r="E154" i="1"/>
  <c r="D154" i="1"/>
  <c r="G152" i="1"/>
  <c r="E152" i="1"/>
  <c r="D152" i="1"/>
  <c r="G150" i="1"/>
  <c r="G149" i="1"/>
  <c r="G148" i="1"/>
  <c r="G147" i="1"/>
  <c r="G146" i="1"/>
  <c r="G145" i="1"/>
  <c r="G144" i="1"/>
  <c r="G143" i="1"/>
  <c r="G141" i="1"/>
  <c r="G140" i="1"/>
  <c r="G139" i="1"/>
  <c r="G138" i="1"/>
  <c r="G137" i="1"/>
  <c r="G136" i="1"/>
  <c r="G135" i="1"/>
  <c r="F141" i="1"/>
  <c r="F139" i="1"/>
  <c r="F137" i="1"/>
  <c r="H137" i="1" s="1"/>
  <c r="E135" i="1"/>
  <c r="D135" i="1"/>
  <c r="G133" i="1"/>
  <c r="E133" i="1"/>
  <c r="G131" i="1"/>
  <c r="G130" i="1"/>
  <c r="G129" i="1"/>
  <c r="G128" i="1"/>
  <c r="G127" i="1"/>
  <c r="G126" i="1"/>
  <c r="G125" i="1"/>
  <c r="G124" i="1"/>
  <c r="D125" i="1"/>
  <c r="D124" i="1"/>
  <c r="G122" i="1"/>
  <c r="G121" i="1"/>
  <c r="G120" i="1"/>
  <c r="G119" i="1"/>
  <c r="G118" i="1"/>
  <c r="G117" i="1"/>
  <c r="G115" i="1"/>
  <c r="E122" i="1"/>
  <c r="D122" i="1"/>
  <c r="D121" i="1"/>
  <c r="D120" i="1"/>
  <c r="E119" i="1"/>
  <c r="D119" i="1"/>
  <c r="E118" i="1"/>
  <c r="D118" i="1"/>
  <c r="D117" i="1"/>
  <c r="E116" i="1"/>
  <c r="D116" i="1"/>
  <c r="C89" i="1" s="1"/>
  <c r="E115" i="1"/>
  <c r="D115" i="1"/>
  <c r="G100" i="1"/>
  <c r="G99" i="1"/>
  <c r="G98" i="1"/>
  <c r="E100" i="1"/>
  <c r="D100" i="1"/>
  <c r="E99" i="1"/>
  <c r="D99" i="1"/>
  <c r="E98" i="1"/>
  <c r="D98" i="1"/>
  <c r="I95" i="1"/>
  <c r="I179" i="1"/>
  <c r="I170" i="1"/>
  <c r="I161" i="1"/>
  <c r="I151" i="1"/>
  <c r="I142" i="1"/>
  <c r="I132" i="1"/>
  <c r="I114" i="1"/>
  <c r="A181" i="1"/>
  <c r="A182" i="1" s="1"/>
  <c r="A185" i="1" s="1"/>
  <c r="A186" i="1" s="1"/>
  <c r="A187" i="1" s="1"/>
  <c r="A172" i="1"/>
  <c r="A173" i="1" s="1"/>
  <c r="A174" i="1" s="1"/>
  <c r="A175" i="1" s="1"/>
  <c r="A176" i="1" s="1"/>
  <c r="A177" i="1" s="1"/>
  <c r="A178" i="1" s="1"/>
  <c r="A163" i="1"/>
  <c r="A164" i="1" s="1"/>
  <c r="A165" i="1" s="1"/>
  <c r="A166" i="1" s="1"/>
  <c r="A167" i="1" s="1"/>
  <c r="A168" i="1" s="1"/>
  <c r="A169" i="1" s="1"/>
  <c r="XFA160" i="1"/>
  <c r="XEZ160" i="1"/>
  <c r="XES160" i="1"/>
  <c r="XER160" i="1"/>
  <c r="XEK160" i="1"/>
  <c r="XEJ160" i="1"/>
  <c r="XEC160" i="1"/>
  <c r="XEB160" i="1"/>
  <c r="XDU160" i="1"/>
  <c r="XDT160" i="1"/>
  <c r="XDM160" i="1"/>
  <c r="XDL160" i="1"/>
  <c r="XDE160" i="1"/>
  <c r="XDD160" i="1"/>
  <c r="XCW160" i="1"/>
  <c r="XCV160" i="1"/>
  <c r="XCO160" i="1"/>
  <c r="XCN160" i="1"/>
  <c r="XCG160" i="1"/>
  <c r="XCF160" i="1"/>
  <c r="XBY160" i="1"/>
  <c r="XBX160" i="1"/>
  <c r="XBQ160" i="1"/>
  <c r="XBP160" i="1"/>
  <c r="XBI160" i="1"/>
  <c r="XBH160" i="1"/>
  <c r="XBA160" i="1"/>
  <c r="XAZ160" i="1"/>
  <c r="XAS160" i="1"/>
  <c r="XAR160" i="1"/>
  <c r="XAK160" i="1"/>
  <c r="XAJ160" i="1"/>
  <c r="XAC160" i="1"/>
  <c r="XAB160" i="1"/>
  <c r="XAD160" i="1" s="1"/>
  <c r="XAF160" i="1" s="1"/>
  <c r="WZU160" i="1"/>
  <c r="WZT160" i="1"/>
  <c r="WZM160" i="1"/>
  <c r="WZL160" i="1"/>
  <c r="WZN160" i="1" s="1"/>
  <c r="WZP160" i="1" s="1"/>
  <c r="WZE160" i="1"/>
  <c r="WZD160" i="1"/>
  <c r="WYW160" i="1"/>
  <c r="WYV160" i="1"/>
  <c r="WYX160" i="1" s="1"/>
  <c r="WYZ160" i="1" s="1"/>
  <c r="WYO160" i="1"/>
  <c r="WYN160" i="1"/>
  <c r="WYG160" i="1"/>
  <c r="WYF160" i="1"/>
  <c r="WYH160" i="1" s="1"/>
  <c r="WYJ160" i="1" s="1"/>
  <c r="WXY160" i="1"/>
  <c r="WXX160" i="1"/>
  <c r="WXQ160" i="1"/>
  <c r="WXP160" i="1"/>
  <c r="WXR160" i="1" s="1"/>
  <c r="WXT160" i="1" s="1"/>
  <c r="WXI160" i="1"/>
  <c r="WXH160" i="1"/>
  <c r="WXA160" i="1"/>
  <c r="WWZ160" i="1"/>
  <c r="WXB160" i="1" s="1"/>
  <c r="WXD160" i="1" s="1"/>
  <c r="WWS160" i="1"/>
  <c r="WWR160" i="1"/>
  <c r="WWK160" i="1"/>
  <c r="WWJ160" i="1"/>
  <c r="WWL160" i="1" s="1"/>
  <c r="WWN160" i="1" s="1"/>
  <c r="WWC160" i="1"/>
  <c r="WWB160" i="1"/>
  <c r="WVU160" i="1"/>
  <c r="WVT160" i="1"/>
  <c r="WVV160" i="1" s="1"/>
  <c r="WVX160" i="1" s="1"/>
  <c r="WVM160" i="1"/>
  <c r="WVL160" i="1"/>
  <c r="WVE160" i="1"/>
  <c r="WVD160" i="1"/>
  <c r="WVF160" i="1" s="1"/>
  <c r="WVH160" i="1" s="1"/>
  <c r="WUW160" i="1"/>
  <c r="WUV160" i="1"/>
  <c r="WUO160" i="1"/>
  <c r="WUN160" i="1"/>
  <c r="WUP160" i="1" s="1"/>
  <c r="WUR160" i="1" s="1"/>
  <c r="WUG160" i="1"/>
  <c r="WUF160" i="1"/>
  <c r="WTY160" i="1"/>
  <c r="WTX160" i="1"/>
  <c r="WTZ160" i="1" s="1"/>
  <c r="WUB160" i="1" s="1"/>
  <c r="WTQ160" i="1"/>
  <c r="WTP160" i="1"/>
  <c r="WTI160" i="1"/>
  <c r="WTH160" i="1"/>
  <c r="WTJ160" i="1" s="1"/>
  <c r="WTL160" i="1" s="1"/>
  <c r="WTA160" i="1"/>
  <c r="WSZ160" i="1"/>
  <c r="WSS160" i="1"/>
  <c r="WSR160" i="1"/>
  <c r="WST160" i="1" s="1"/>
  <c r="WSV160" i="1" s="1"/>
  <c r="WSK160" i="1"/>
  <c r="WSJ160" i="1"/>
  <c r="WSC160" i="1"/>
  <c r="WSB160" i="1"/>
  <c r="WSD160" i="1" s="1"/>
  <c r="WSF160" i="1" s="1"/>
  <c r="WRU160" i="1"/>
  <c r="WRT160" i="1"/>
  <c r="WRM160" i="1"/>
  <c r="WRL160" i="1"/>
  <c r="WRN160" i="1" s="1"/>
  <c r="WRP160" i="1" s="1"/>
  <c r="WRE160" i="1"/>
  <c r="WRD160" i="1"/>
  <c r="WQW160" i="1"/>
  <c r="WQV160" i="1"/>
  <c r="WQX160" i="1" s="1"/>
  <c r="WQZ160" i="1" s="1"/>
  <c r="WQO160" i="1"/>
  <c r="WQN160" i="1"/>
  <c r="WQG160" i="1"/>
  <c r="WQF160" i="1"/>
  <c r="WQH160" i="1" s="1"/>
  <c r="WQJ160" i="1" s="1"/>
  <c r="WPY160" i="1"/>
  <c r="WPX160" i="1"/>
  <c r="WPQ160" i="1"/>
  <c r="WPP160" i="1"/>
  <c r="WPR160" i="1" s="1"/>
  <c r="WPT160" i="1" s="1"/>
  <c r="WPI160" i="1"/>
  <c r="WPH160" i="1"/>
  <c r="WPA160" i="1"/>
  <c r="WOZ160" i="1"/>
  <c r="WPB160" i="1" s="1"/>
  <c r="WPD160" i="1" s="1"/>
  <c r="WOS160" i="1"/>
  <c r="WOR160" i="1"/>
  <c r="WOK160" i="1"/>
  <c r="WOJ160" i="1"/>
  <c r="WOL160" i="1" s="1"/>
  <c r="WON160" i="1" s="1"/>
  <c r="WOC160" i="1"/>
  <c r="WOB160" i="1"/>
  <c r="WNU160" i="1"/>
  <c r="WNT160" i="1"/>
  <c r="WNV160" i="1" s="1"/>
  <c r="WNX160" i="1" s="1"/>
  <c r="WNM160" i="1"/>
  <c r="WNL160" i="1"/>
  <c r="WNE160" i="1"/>
  <c r="WND160" i="1"/>
  <c r="WMW160" i="1"/>
  <c r="WMV160" i="1"/>
  <c r="WMO160" i="1"/>
  <c r="WMN160" i="1"/>
  <c r="WMP160" i="1" s="1"/>
  <c r="WMR160" i="1" s="1"/>
  <c r="WMG160" i="1"/>
  <c r="WMF160" i="1"/>
  <c r="WLY160" i="1"/>
  <c r="WLX160" i="1"/>
  <c r="WLQ160" i="1"/>
  <c r="WLP160" i="1"/>
  <c r="WLI160" i="1"/>
  <c r="WLH160" i="1"/>
  <c r="WLJ160" i="1" s="1"/>
  <c r="WLL160" i="1" s="1"/>
  <c r="WLA160" i="1"/>
  <c r="WKZ160" i="1"/>
  <c r="WKS160" i="1"/>
  <c r="WKR160" i="1"/>
  <c r="WKK160" i="1"/>
  <c r="WKJ160" i="1"/>
  <c r="WKC160" i="1"/>
  <c r="WKB160" i="1"/>
  <c r="WKD160" i="1" s="1"/>
  <c r="WKF160" i="1" s="1"/>
  <c r="WJU160" i="1"/>
  <c r="WJT160" i="1"/>
  <c r="WJM160" i="1"/>
  <c r="WJL160" i="1"/>
  <c r="WJE160" i="1"/>
  <c r="WJD160" i="1"/>
  <c r="WIW160" i="1"/>
  <c r="WIV160" i="1"/>
  <c r="WIX160" i="1" s="1"/>
  <c r="WIZ160" i="1" s="1"/>
  <c r="WIO160" i="1"/>
  <c r="WIN160" i="1"/>
  <c r="WIG160" i="1"/>
  <c r="WIF160" i="1"/>
  <c r="WHY160" i="1"/>
  <c r="WHX160" i="1"/>
  <c r="WHQ160" i="1"/>
  <c r="WHP160" i="1"/>
  <c r="WHR160" i="1" s="1"/>
  <c r="WHT160" i="1" s="1"/>
  <c r="WHI160" i="1"/>
  <c r="WHH160" i="1"/>
  <c r="WHA160" i="1"/>
  <c r="WGZ160" i="1"/>
  <c r="WGS160" i="1"/>
  <c r="WGR160" i="1"/>
  <c r="WGK160" i="1"/>
  <c r="WGJ160" i="1"/>
  <c r="WGL160" i="1" s="1"/>
  <c r="WGN160" i="1" s="1"/>
  <c r="WGC160" i="1"/>
  <c r="WGB160" i="1"/>
  <c r="WFU160" i="1"/>
  <c r="WFT160" i="1"/>
  <c r="WFM160" i="1"/>
  <c r="WFL160" i="1"/>
  <c r="WFE160" i="1"/>
  <c r="WFD160" i="1"/>
  <c r="WFF160" i="1" s="1"/>
  <c r="WFH160" i="1" s="1"/>
  <c r="WEW160" i="1"/>
  <c r="WEV160" i="1"/>
  <c r="WEO160" i="1"/>
  <c r="WEN160" i="1"/>
  <c r="WEG160" i="1"/>
  <c r="WEF160" i="1"/>
  <c r="WDY160" i="1"/>
  <c r="WDX160" i="1"/>
  <c r="WDZ160" i="1" s="1"/>
  <c r="WEB160" i="1" s="1"/>
  <c r="WDQ160" i="1"/>
  <c r="WDP160" i="1"/>
  <c r="WDI160" i="1"/>
  <c r="WDH160" i="1"/>
  <c r="WDA160" i="1"/>
  <c r="WCZ160" i="1"/>
  <c r="WCS160" i="1"/>
  <c r="WCR160" i="1"/>
  <c r="WCT160" i="1" s="1"/>
  <c r="WCV160" i="1" s="1"/>
  <c r="WCK160" i="1"/>
  <c r="WCJ160" i="1"/>
  <c r="WCC160" i="1"/>
  <c r="WCB160" i="1"/>
  <c r="WBU160" i="1"/>
  <c r="WBT160" i="1"/>
  <c r="WBM160" i="1"/>
  <c r="WBL160" i="1"/>
  <c r="WBN160" i="1" s="1"/>
  <c r="WBP160" i="1" s="1"/>
  <c r="WBE160" i="1"/>
  <c r="WBD160" i="1"/>
  <c r="WAW160" i="1"/>
  <c r="WAV160" i="1"/>
  <c r="WAO160" i="1"/>
  <c r="WAN160" i="1"/>
  <c r="WAG160" i="1"/>
  <c r="WAF160" i="1"/>
  <c r="WAH160" i="1" s="1"/>
  <c r="WAJ160" i="1" s="1"/>
  <c r="VZY160" i="1"/>
  <c r="VZX160" i="1"/>
  <c r="VZQ160" i="1"/>
  <c r="VZP160" i="1"/>
  <c r="VZI160" i="1"/>
  <c r="VZH160" i="1"/>
  <c r="VZA160" i="1"/>
  <c r="VYZ160" i="1"/>
  <c r="VZB160" i="1" s="1"/>
  <c r="VZD160" i="1" s="1"/>
  <c r="VYS160" i="1"/>
  <c r="VYR160" i="1"/>
  <c r="VYK160" i="1"/>
  <c r="VYJ160" i="1"/>
  <c r="VYC160" i="1"/>
  <c r="VYB160" i="1"/>
  <c r="VXU160" i="1"/>
  <c r="VXT160" i="1"/>
  <c r="VXV160" i="1" s="1"/>
  <c r="VXX160" i="1" s="1"/>
  <c r="VXM160" i="1"/>
  <c r="VXL160" i="1"/>
  <c r="VXE160" i="1"/>
  <c r="VXD160" i="1"/>
  <c r="VWW160" i="1"/>
  <c r="VWV160" i="1"/>
  <c r="VWO160" i="1"/>
  <c r="VWN160" i="1"/>
  <c r="VWP160" i="1" s="1"/>
  <c r="VWR160" i="1" s="1"/>
  <c r="VWG160" i="1"/>
  <c r="VWF160" i="1"/>
  <c r="VVY160" i="1"/>
  <c r="VVX160" i="1"/>
  <c r="VVQ160" i="1"/>
  <c r="VVP160" i="1"/>
  <c r="VVI160" i="1"/>
  <c r="VVH160" i="1"/>
  <c r="VVJ160" i="1" s="1"/>
  <c r="VVL160" i="1" s="1"/>
  <c r="VVA160" i="1"/>
  <c r="VUZ160" i="1"/>
  <c r="VUS160" i="1"/>
  <c r="VUR160" i="1"/>
  <c r="VUK160" i="1"/>
  <c r="VUJ160" i="1"/>
  <c r="VUC160" i="1"/>
  <c r="VUB160" i="1"/>
  <c r="VUD160" i="1" s="1"/>
  <c r="VUF160" i="1" s="1"/>
  <c r="VTU160" i="1"/>
  <c r="VTT160" i="1"/>
  <c r="VTM160" i="1"/>
  <c r="VTL160" i="1"/>
  <c r="VTE160" i="1"/>
  <c r="VTD160" i="1"/>
  <c r="VSW160" i="1"/>
  <c r="VSV160" i="1"/>
  <c r="VSX160" i="1" s="1"/>
  <c r="VSZ160" i="1" s="1"/>
  <c r="VSO160" i="1"/>
  <c r="VSN160" i="1"/>
  <c r="VSG160" i="1"/>
  <c r="VSF160" i="1"/>
  <c r="VRY160" i="1"/>
  <c r="VRX160" i="1"/>
  <c r="VRQ160" i="1"/>
  <c r="VRP160" i="1"/>
  <c r="VRR160" i="1" s="1"/>
  <c r="VRT160" i="1" s="1"/>
  <c r="VRI160" i="1"/>
  <c r="VRH160" i="1"/>
  <c r="VRA160" i="1"/>
  <c r="VQZ160" i="1"/>
  <c r="VQS160" i="1"/>
  <c r="VQR160" i="1"/>
  <c r="VQK160" i="1"/>
  <c r="VQJ160" i="1"/>
  <c r="VQL160" i="1" s="1"/>
  <c r="VQN160" i="1" s="1"/>
  <c r="VQC160" i="1"/>
  <c r="VQB160" i="1"/>
  <c r="VPU160" i="1"/>
  <c r="VPT160" i="1"/>
  <c r="VPM160" i="1"/>
  <c r="VPL160" i="1"/>
  <c r="VPE160" i="1"/>
  <c r="VPD160" i="1"/>
  <c r="VPF160" i="1" s="1"/>
  <c r="VPH160" i="1" s="1"/>
  <c r="VOW160" i="1"/>
  <c r="VOV160" i="1"/>
  <c r="VOO160" i="1"/>
  <c r="VON160" i="1"/>
  <c r="VOG160" i="1"/>
  <c r="VOF160" i="1"/>
  <c r="VNY160" i="1"/>
  <c r="VNX160" i="1"/>
  <c r="VNZ160" i="1" s="1"/>
  <c r="VOB160" i="1" s="1"/>
  <c r="VNQ160" i="1"/>
  <c r="VNP160" i="1"/>
  <c r="VNI160" i="1"/>
  <c r="VNH160" i="1"/>
  <c r="VNA160" i="1"/>
  <c r="VMZ160" i="1"/>
  <c r="VMS160" i="1"/>
  <c r="VMR160" i="1"/>
  <c r="VMT160" i="1" s="1"/>
  <c r="VMV160" i="1" s="1"/>
  <c r="VMK160" i="1"/>
  <c r="VMJ160" i="1"/>
  <c r="VMC160" i="1"/>
  <c r="VMB160" i="1"/>
  <c r="VLU160" i="1"/>
  <c r="VLT160" i="1"/>
  <c r="VLM160" i="1"/>
  <c r="VLL160" i="1"/>
  <c r="VLN160" i="1" s="1"/>
  <c r="VLP160" i="1" s="1"/>
  <c r="VLE160" i="1"/>
  <c r="VLD160" i="1"/>
  <c r="VKW160" i="1"/>
  <c r="VKV160" i="1"/>
  <c r="VKO160" i="1"/>
  <c r="VKN160" i="1"/>
  <c r="VKG160" i="1"/>
  <c r="VKF160" i="1"/>
  <c r="VKH160" i="1" s="1"/>
  <c r="VKJ160" i="1" s="1"/>
  <c r="VJY160" i="1"/>
  <c r="VJX160" i="1"/>
  <c r="VJQ160" i="1"/>
  <c r="VJP160" i="1"/>
  <c r="VJI160" i="1"/>
  <c r="VJH160" i="1"/>
  <c r="VJA160" i="1"/>
  <c r="VIZ160" i="1"/>
  <c r="VJB160" i="1" s="1"/>
  <c r="VJD160" i="1" s="1"/>
  <c r="VIS160" i="1"/>
  <c r="VIR160" i="1"/>
  <c r="VIK160" i="1"/>
  <c r="VIJ160" i="1"/>
  <c r="VIC160" i="1"/>
  <c r="VIB160" i="1"/>
  <c r="VHU160" i="1"/>
  <c r="VHT160" i="1"/>
  <c r="VHV160" i="1" s="1"/>
  <c r="VHX160" i="1" s="1"/>
  <c r="VHM160" i="1"/>
  <c r="VHL160" i="1"/>
  <c r="VHE160" i="1"/>
  <c r="VHD160" i="1"/>
  <c r="VGW160" i="1"/>
  <c r="VGV160" i="1"/>
  <c r="VGO160" i="1"/>
  <c r="VGN160" i="1"/>
  <c r="VGP160" i="1" s="1"/>
  <c r="VGR160" i="1" s="1"/>
  <c r="VGG160" i="1"/>
  <c r="VGF160" i="1"/>
  <c r="VFY160" i="1"/>
  <c r="VFX160" i="1"/>
  <c r="VFQ160" i="1"/>
  <c r="VFP160" i="1"/>
  <c r="VFI160" i="1"/>
  <c r="VFH160" i="1"/>
  <c r="VFJ160" i="1" s="1"/>
  <c r="VFL160" i="1" s="1"/>
  <c r="VFA160" i="1"/>
  <c r="VEZ160" i="1"/>
  <c r="VES160" i="1"/>
  <c r="VER160" i="1"/>
  <c r="VEK160" i="1"/>
  <c r="VEJ160" i="1"/>
  <c r="VEC160" i="1"/>
  <c r="VEB160" i="1"/>
  <c r="VED160" i="1" s="1"/>
  <c r="VEF160" i="1" s="1"/>
  <c r="VDU160" i="1"/>
  <c r="VDT160" i="1"/>
  <c r="VDM160" i="1"/>
  <c r="VDL160" i="1"/>
  <c r="VDE160" i="1"/>
  <c r="VDD160" i="1"/>
  <c r="VCW160" i="1"/>
  <c r="VCV160" i="1"/>
  <c r="VCX160" i="1" s="1"/>
  <c r="VCZ160" i="1" s="1"/>
  <c r="VCO160" i="1"/>
  <c r="VCN160" i="1"/>
  <c r="VCG160" i="1"/>
  <c r="VCF160" i="1"/>
  <c r="VBY160" i="1"/>
  <c r="VBX160" i="1"/>
  <c r="VBQ160" i="1"/>
  <c r="VBP160" i="1"/>
  <c r="VBR160" i="1" s="1"/>
  <c r="VBT160" i="1" s="1"/>
  <c r="VBI160" i="1"/>
  <c r="VBH160" i="1"/>
  <c r="VBA160" i="1"/>
  <c r="VAZ160" i="1"/>
  <c r="VAS160" i="1"/>
  <c r="VAR160" i="1"/>
  <c r="VAK160" i="1"/>
  <c r="VAJ160" i="1"/>
  <c r="VAL160" i="1" s="1"/>
  <c r="VAN160" i="1" s="1"/>
  <c r="VAC160" i="1"/>
  <c r="VAB160" i="1"/>
  <c r="UZU160" i="1"/>
  <c r="UZT160" i="1"/>
  <c r="UZM160" i="1"/>
  <c r="UZL160" i="1"/>
  <c r="UZE160" i="1"/>
  <c r="UZD160" i="1"/>
  <c r="UZF160" i="1" s="1"/>
  <c r="UZH160" i="1" s="1"/>
  <c r="UYW160" i="1"/>
  <c r="UYV160" i="1"/>
  <c r="UYO160" i="1"/>
  <c r="UYN160" i="1"/>
  <c r="UYG160" i="1"/>
  <c r="UYF160" i="1"/>
  <c r="UXY160" i="1"/>
  <c r="UXX160" i="1"/>
  <c r="UXZ160" i="1" s="1"/>
  <c r="UYB160" i="1" s="1"/>
  <c r="UXQ160" i="1"/>
  <c r="UXP160" i="1"/>
  <c r="UXI160" i="1"/>
  <c r="UXH160" i="1"/>
  <c r="UXA160" i="1"/>
  <c r="UWZ160" i="1"/>
  <c r="UWS160" i="1"/>
  <c r="UWR160" i="1"/>
  <c r="UWT160" i="1" s="1"/>
  <c r="UWV160" i="1" s="1"/>
  <c r="UWK160" i="1"/>
  <c r="UWJ160" i="1"/>
  <c r="UWC160" i="1"/>
  <c r="UWB160" i="1"/>
  <c r="UVU160" i="1"/>
  <c r="UVT160" i="1"/>
  <c r="UVM160" i="1"/>
  <c r="UVL160" i="1"/>
  <c r="UVN160" i="1" s="1"/>
  <c r="UVP160" i="1" s="1"/>
  <c r="UVE160" i="1"/>
  <c r="UVD160" i="1"/>
  <c r="UUW160" i="1"/>
  <c r="UUV160" i="1"/>
  <c r="UUO160" i="1"/>
  <c r="UUN160" i="1"/>
  <c r="UUG160" i="1"/>
  <c r="UUF160" i="1"/>
  <c r="UUH160" i="1" s="1"/>
  <c r="UUJ160" i="1" s="1"/>
  <c r="UTY160" i="1"/>
  <c r="UTX160" i="1"/>
  <c r="UTQ160" i="1"/>
  <c r="UTP160" i="1"/>
  <c r="UTI160" i="1"/>
  <c r="UTH160" i="1"/>
  <c r="UTA160" i="1"/>
  <c r="USZ160" i="1"/>
  <c r="UTB160" i="1" s="1"/>
  <c r="UTD160" i="1" s="1"/>
  <c r="USS160" i="1"/>
  <c r="USR160" i="1"/>
  <c r="USK160" i="1"/>
  <c r="USJ160" i="1"/>
  <c r="USC160" i="1"/>
  <c r="USB160" i="1"/>
  <c r="URU160" i="1"/>
  <c r="URT160" i="1"/>
  <c r="URV160" i="1" s="1"/>
  <c r="URX160" i="1" s="1"/>
  <c r="URM160" i="1"/>
  <c r="URL160" i="1"/>
  <c r="URE160" i="1"/>
  <c r="URD160" i="1"/>
  <c r="UQW160" i="1"/>
  <c r="UQV160" i="1"/>
  <c r="UQO160" i="1"/>
  <c r="UQN160" i="1"/>
  <c r="UQP160" i="1" s="1"/>
  <c r="UQR160" i="1" s="1"/>
  <c r="UQG160" i="1"/>
  <c r="UQF160" i="1"/>
  <c r="UPY160" i="1"/>
  <c r="UPX160" i="1"/>
  <c r="UPQ160" i="1"/>
  <c r="UPP160" i="1"/>
  <c r="UPI160" i="1"/>
  <c r="UPH160" i="1"/>
  <c r="UPJ160" i="1" s="1"/>
  <c r="UPL160" i="1" s="1"/>
  <c r="UPA160" i="1"/>
  <c r="UOZ160" i="1"/>
  <c r="UOS160" i="1"/>
  <c r="UOR160" i="1"/>
  <c r="UOK160" i="1"/>
  <c r="UOJ160" i="1"/>
  <c r="UOC160" i="1"/>
  <c r="UOB160" i="1"/>
  <c r="UOD160" i="1" s="1"/>
  <c r="UOF160" i="1" s="1"/>
  <c r="UNU160" i="1"/>
  <c r="UNT160" i="1"/>
  <c r="UNM160" i="1"/>
  <c r="UNL160" i="1"/>
  <c r="UNE160" i="1"/>
  <c r="UND160" i="1"/>
  <c r="UMW160" i="1"/>
  <c r="UMV160" i="1"/>
  <c r="UMX160" i="1" s="1"/>
  <c r="UMZ160" i="1" s="1"/>
  <c r="UMO160" i="1"/>
  <c r="UMN160" i="1"/>
  <c r="UMG160" i="1"/>
  <c r="UMF160" i="1"/>
  <c r="ULY160" i="1"/>
  <c r="ULX160" i="1"/>
  <c r="ULQ160" i="1"/>
  <c r="ULP160" i="1"/>
  <c r="ULR160" i="1" s="1"/>
  <c r="ULT160" i="1" s="1"/>
  <c r="ULI160" i="1"/>
  <c r="ULH160" i="1"/>
  <c r="ULA160" i="1"/>
  <c r="UKZ160" i="1"/>
  <c r="UKS160" i="1"/>
  <c r="UKR160" i="1"/>
  <c r="UKK160" i="1"/>
  <c r="UKJ160" i="1"/>
  <c r="UKL160" i="1" s="1"/>
  <c r="UKN160" i="1" s="1"/>
  <c r="UKC160" i="1"/>
  <c r="UKB160" i="1"/>
  <c r="UJU160" i="1"/>
  <c r="UJT160" i="1"/>
  <c r="UJM160" i="1"/>
  <c r="UJL160" i="1"/>
  <c r="UJE160" i="1"/>
  <c r="UJD160" i="1"/>
  <c r="UJF160" i="1" s="1"/>
  <c r="UJH160" i="1" s="1"/>
  <c r="UIW160" i="1"/>
  <c r="UIV160" i="1"/>
  <c r="UIO160" i="1"/>
  <c r="UIN160" i="1"/>
  <c r="UIG160" i="1"/>
  <c r="UIF160" i="1"/>
  <c r="UHY160" i="1"/>
  <c r="UHX160" i="1"/>
  <c r="UHZ160" i="1" s="1"/>
  <c r="UIB160" i="1" s="1"/>
  <c r="UHQ160" i="1"/>
  <c r="UHP160" i="1"/>
  <c r="UHI160" i="1"/>
  <c r="UHH160" i="1"/>
  <c r="UHA160" i="1"/>
  <c r="UGZ160" i="1"/>
  <c r="UGS160" i="1"/>
  <c r="UGR160" i="1"/>
  <c r="UGT160" i="1" s="1"/>
  <c r="UGV160" i="1" s="1"/>
  <c r="UGK160" i="1"/>
  <c r="UGJ160" i="1"/>
  <c r="UGC160" i="1"/>
  <c r="UGB160" i="1"/>
  <c r="UFU160" i="1"/>
  <c r="UFT160" i="1"/>
  <c r="UFM160" i="1"/>
  <c r="UFL160" i="1"/>
  <c r="UFN160" i="1" s="1"/>
  <c r="UFP160" i="1" s="1"/>
  <c r="UFE160" i="1"/>
  <c r="UFD160" i="1"/>
  <c r="UEW160" i="1"/>
  <c r="UEV160" i="1"/>
  <c r="UEO160" i="1"/>
  <c r="UEN160" i="1"/>
  <c r="UEG160" i="1"/>
  <c r="UEF160" i="1"/>
  <c r="UEH160" i="1" s="1"/>
  <c r="UEJ160" i="1" s="1"/>
  <c r="UDY160" i="1"/>
  <c r="UDX160" i="1"/>
  <c r="UDQ160" i="1"/>
  <c r="UDP160" i="1"/>
  <c r="UDI160" i="1"/>
  <c r="UDH160" i="1"/>
  <c r="UDA160" i="1"/>
  <c r="UCZ160" i="1"/>
  <c r="UDB160" i="1" s="1"/>
  <c r="UDD160" i="1" s="1"/>
  <c r="UCS160" i="1"/>
  <c r="UCR160" i="1"/>
  <c r="UCK160" i="1"/>
  <c r="UCJ160" i="1"/>
  <c r="UCC160" i="1"/>
  <c r="UCB160" i="1"/>
  <c r="UBU160" i="1"/>
  <c r="UBT160" i="1"/>
  <c r="UBV160" i="1" s="1"/>
  <c r="UBX160" i="1" s="1"/>
  <c r="UBM160" i="1"/>
  <c r="UBL160" i="1"/>
  <c r="UBE160" i="1"/>
  <c r="UBD160" i="1"/>
  <c r="UAW160" i="1"/>
  <c r="UAV160" i="1"/>
  <c r="UAO160" i="1"/>
  <c r="UAN160" i="1"/>
  <c r="UAP160" i="1" s="1"/>
  <c r="UAR160" i="1" s="1"/>
  <c r="UAG160" i="1"/>
  <c r="UAF160" i="1"/>
  <c r="TZY160" i="1"/>
  <c r="TZX160" i="1"/>
  <c r="TZQ160" i="1"/>
  <c r="TZP160" i="1"/>
  <c r="TZI160" i="1"/>
  <c r="TZH160" i="1"/>
  <c r="TZJ160" i="1" s="1"/>
  <c r="TZL160" i="1" s="1"/>
  <c r="TZA160" i="1"/>
  <c r="TYZ160" i="1"/>
  <c r="TYS160" i="1"/>
  <c r="TYR160" i="1"/>
  <c r="TYK160" i="1"/>
  <c r="TYJ160" i="1"/>
  <c r="TYC160" i="1"/>
  <c r="TYB160" i="1"/>
  <c r="TYD160" i="1" s="1"/>
  <c r="TYF160" i="1" s="1"/>
  <c r="TXU160" i="1"/>
  <c r="TXT160" i="1"/>
  <c r="TXM160" i="1"/>
  <c r="TXL160" i="1"/>
  <c r="TXE160" i="1"/>
  <c r="TXD160" i="1"/>
  <c r="TWW160" i="1"/>
  <c r="TWV160" i="1"/>
  <c r="TWX160" i="1" s="1"/>
  <c r="TWZ160" i="1" s="1"/>
  <c r="TWO160" i="1"/>
  <c r="TWN160" i="1"/>
  <c r="TWG160" i="1"/>
  <c r="TWF160" i="1"/>
  <c r="TVY160" i="1"/>
  <c r="TVX160" i="1"/>
  <c r="TVQ160" i="1"/>
  <c r="TVP160" i="1"/>
  <c r="TVR160" i="1" s="1"/>
  <c r="TVT160" i="1" s="1"/>
  <c r="TVI160" i="1"/>
  <c r="TVH160" i="1"/>
  <c r="TVA160" i="1"/>
  <c r="TUZ160" i="1"/>
  <c r="TUS160" i="1"/>
  <c r="TUR160" i="1"/>
  <c r="TUK160" i="1"/>
  <c r="TUJ160" i="1"/>
  <c r="TUL160" i="1" s="1"/>
  <c r="TUN160" i="1" s="1"/>
  <c r="TUC160" i="1"/>
  <c r="TUB160" i="1"/>
  <c r="TTU160" i="1"/>
  <c r="TTT160" i="1"/>
  <c r="TTM160" i="1"/>
  <c r="TTL160" i="1"/>
  <c r="TTE160" i="1"/>
  <c r="TTD160" i="1"/>
  <c r="TTF160" i="1" s="1"/>
  <c r="TTH160" i="1" s="1"/>
  <c r="TSW160" i="1"/>
  <c r="TSV160" i="1"/>
  <c r="TSO160" i="1"/>
  <c r="TSN160" i="1"/>
  <c r="TSG160" i="1"/>
  <c r="TSF160" i="1"/>
  <c r="TRY160" i="1"/>
  <c r="TRX160" i="1"/>
  <c r="TRQ160" i="1"/>
  <c r="TRP160" i="1"/>
  <c r="TRI160" i="1"/>
  <c r="TRH160" i="1"/>
  <c r="TRJ160" i="1" s="1"/>
  <c r="TRL160" i="1" s="1"/>
  <c r="TRA160" i="1"/>
  <c r="TQZ160" i="1"/>
  <c r="TQS160" i="1"/>
  <c r="TQR160" i="1"/>
  <c r="TQK160" i="1"/>
  <c r="TQJ160" i="1"/>
  <c r="TQC160" i="1"/>
  <c r="TQB160" i="1"/>
  <c r="TQD160" i="1" s="1"/>
  <c r="TQF160" i="1" s="1"/>
  <c r="TPU160" i="1"/>
  <c r="TPT160" i="1"/>
  <c r="TPM160" i="1"/>
  <c r="TPL160" i="1"/>
  <c r="TPE160" i="1"/>
  <c r="TPD160" i="1"/>
  <c r="TOW160" i="1"/>
  <c r="TOV160" i="1"/>
  <c r="TOX160" i="1" s="1"/>
  <c r="TOZ160" i="1" s="1"/>
  <c r="TOO160" i="1"/>
  <c r="TON160" i="1"/>
  <c r="TOG160" i="1"/>
  <c r="TOF160" i="1"/>
  <c r="TNY160" i="1"/>
  <c r="TNX160" i="1"/>
  <c r="TNQ160" i="1"/>
  <c r="TNP160" i="1"/>
  <c r="TNR160" i="1" s="1"/>
  <c r="TNT160" i="1" s="1"/>
  <c r="TNI160" i="1"/>
  <c r="TNH160" i="1"/>
  <c r="TNA160" i="1"/>
  <c r="TMZ160" i="1"/>
  <c r="TMS160" i="1"/>
  <c r="TMR160" i="1"/>
  <c r="TMK160" i="1"/>
  <c r="TMJ160" i="1"/>
  <c r="TML160" i="1" s="1"/>
  <c r="TMN160" i="1" s="1"/>
  <c r="TMC160" i="1"/>
  <c r="TMB160" i="1"/>
  <c r="TLU160" i="1"/>
  <c r="TLT160" i="1"/>
  <c r="TLM160" i="1"/>
  <c r="TLL160" i="1"/>
  <c r="TLE160" i="1"/>
  <c r="TLD160" i="1"/>
  <c r="TLF160" i="1" s="1"/>
  <c r="TLH160" i="1" s="1"/>
  <c r="TKW160" i="1"/>
  <c r="TKV160" i="1"/>
  <c r="TKO160" i="1"/>
  <c r="TKN160" i="1"/>
  <c r="TKG160" i="1"/>
  <c r="TKF160" i="1"/>
  <c r="TJY160" i="1"/>
  <c r="TJX160" i="1"/>
  <c r="TJZ160" i="1" s="1"/>
  <c r="TKB160" i="1" s="1"/>
  <c r="TJQ160" i="1"/>
  <c r="TJP160" i="1"/>
  <c r="TJI160" i="1"/>
  <c r="TJH160" i="1"/>
  <c r="TJA160" i="1"/>
  <c r="TIZ160" i="1"/>
  <c r="TIS160" i="1"/>
  <c r="TIR160" i="1"/>
  <c r="TIT160" i="1" s="1"/>
  <c r="TIV160" i="1" s="1"/>
  <c r="TIK160" i="1"/>
  <c r="TIJ160" i="1"/>
  <c r="TIC160" i="1"/>
  <c r="TIB160" i="1"/>
  <c r="THU160" i="1"/>
  <c r="THT160" i="1"/>
  <c r="THM160" i="1"/>
  <c r="THL160" i="1"/>
  <c r="THN160" i="1" s="1"/>
  <c r="THP160" i="1" s="1"/>
  <c r="THE160" i="1"/>
  <c r="THD160" i="1"/>
  <c r="TGW160" i="1"/>
  <c r="TGV160" i="1"/>
  <c r="TGO160" i="1"/>
  <c r="TGN160" i="1"/>
  <c r="TGG160" i="1"/>
  <c r="TGF160" i="1"/>
  <c r="TGH160" i="1" s="1"/>
  <c r="TGJ160" i="1" s="1"/>
  <c r="TFY160" i="1"/>
  <c r="TFX160" i="1"/>
  <c r="TFQ160" i="1"/>
  <c r="TFP160" i="1"/>
  <c r="TFI160" i="1"/>
  <c r="TFH160" i="1"/>
  <c r="TFA160" i="1"/>
  <c r="TEZ160" i="1"/>
  <c r="TFB160" i="1" s="1"/>
  <c r="TFD160" i="1" s="1"/>
  <c r="TES160" i="1"/>
  <c r="TER160" i="1"/>
  <c r="TEK160" i="1"/>
  <c r="TEJ160" i="1"/>
  <c r="TEC160" i="1"/>
  <c r="TEB160" i="1"/>
  <c r="TDU160" i="1"/>
  <c r="TDT160" i="1"/>
  <c r="TDV160" i="1" s="1"/>
  <c r="TDX160" i="1" s="1"/>
  <c r="TDM160" i="1"/>
  <c r="TDL160" i="1"/>
  <c r="TDE160" i="1"/>
  <c r="TDD160" i="1"/>
  <c r="TCW160" i="1"/>
  <c r="TCV160" i="1"/>
  <c r="TCO160" i="1"/>
  <c r="TCN160" i="1"/>
  <c r="TCP160" i="1" s="1"/>
  <c r="TCR160" i="1" s="1"/>
  <c r="TCG160" i="1"/>
  <c r="TCF160" i="1"/>
  <c r="TBY160" i="1"/>
  <c r="TBX160" i="1"/>
  <c r="TBQ160" i="1"/>
  <c r="TBP160" i="1"/>
  <c r="TBI160" i="1"/>
  <c r="TBH160" i="1"/>
  <c r="TBJ160" i="1" s="1"/>
  <c r="TBL160" i="1" s="1"/>
  <c r="TBA160" i="1"/>
  <c r="TAZ160" i="1"/>
  <c r="TAS160" i="1"/>
  <c r="TAR160" i="1"/>
  <c r="TAK160" i="1"/>
  <c r="TAJ160" i="1"/>
  <c r="TAC160" i="1"/>
  <c r="TAB160" i="1"/>
  <c r="TAD160" i="1" s="1"/>
  <c r="TAF160" i="1" s="1"/>
  <c r="SZU160" i="1"/>
  <c r="SZT160" i="1"/>
  <c r="SZM160" i="1"/>
  <c r="SZL160" i="1"/>
  <c r="SZE160" i="1"/>
  <c r="SZD160" i="1"/>
  <c r="SYW160" i="1"/>
  <c r="SYV160" i="1"/>
  <c r="SYX160" i="1" s="1"/>
  <c r="SYZ160" i="1" s="1"/>
  <c r="SYO160" i="1"/>
  <c r="SYN160" i="1"/>
  <c r="SYG160" i="1"/>
  <c r="SYF160" i="1"/>
  <c r="SXY160" i="1"/>
  <c r="SXX160" i="1"/>
  <c r="SXQ160" i="1"/>
  <c r="SXP160" i="1"/>
  <c r="SXR160" i="1" s="1"/>
  <c r="SXT160" i="1" s="1"/>
  <c r="SXI160" i="1"/>
  <c r="SXH160" i="1"/>
  <c r="SXA160" i="1"/>
  <c r="SWZ160" i="1"/>
  <c r="SWS160" i="1"/>
  <c r="SWR160" i="1"/>
  <c r="SWK160" i="1"/>
  <c r="SWJ160" i="1"/>
  <c r="SWL160" i="1" s="1"/>
  <c r="SWN160" i="1" s="1"/>
  <c r="SWC160" i="1"/>
  <c r="SWB160" i="1"/>
  <c r="SVU160" i="1"/>
  <c r="SVT160" i="1"/>
  <c r="SVM160" i="1"/>
  <c r="SVL160" i="1"/>
  <c r="SVE160" i="1"/>
  <c r="SVD160" i="1"/>
  <c r="SVF160" i="1" s="1"/>
  <c r="SVH160" i="1" s="1"/>
  <c r="SUW160" i="1"/>
  <c r="SUV160" i="1"/>
  <c r="SUO160" i="1"/>
  <c r="SUN160" i="1"/>
  <c r="SUG160" i="1"/>
  <c r="SUF160" i="1"/>
  <c r="STY160" i="1"/>
  <c r="STX160" i="1"/>
  <c r="STZ160" i="1" s="1"/>
  <c r="SUB160" i="1" s="1"/>
  <c r="STQ160" i="1"/>
  <c r="STP160" i="1"/>
  <c r="STI160" i="1"/>
  <c r="STH160" i="1"/>
  <c r="STA160" i="1"/>
  <c r="SSZ160" i="1"/>
  <c r="SSS160" i="1"/>
  <c r="SSR160" i="1"/>
  <c r="SST160" i="1" s="1"/>
  <c r="SSV160" i="1" s="1"/>
  <c r="SSK160" i="1"/>
  <c r="SSJ160" i="1"/>
  <c r="SSC160" i="1"/>
  <c r="SSB160" i="1"/>
  <c r="SRU160" i="1"/>
  <c r="SRT160" i="1"/>
  <c r="SRM160" i="1"/>
  <c r="SRL160" i="1"/>
  <c r="SRN160" i="1" s="1"/>
  <c r="SRP160" i="1" s="1"/>
  <c r="SRE160" i="1"/>
  <c r="SRD160" i="1"/>
  <c r="SQW160" i="1"/>
  <c r="SQV160" i="1"/>
  <c r="SQO160" i="1"/>
  <c r="SQN160" i="1"/>
  <c r="SQG160" i="1"/>
  <c r="SQF160" i="1"/>
  <c r="SQH160" i="1" s="1"/>
  <c r="SQJ160" i="1" s="1"/>
  <c r="SPY160" i="1"/>
  <c r="SPX160" i="1"/>
  <c r="SPQ160" i="1"/>
  <c r="SPP160" i="1"/>
  <c r="SPI160" i="1"/>
  <c r="SPH160" i="1"/>
  <c r="SPA160" i="1"/>
  <c r="SOZ160" i="1"/>
  <c r="SPB160" i="1" s="1"/>
  <c r="SPD160" i="1" s="1"/>
  <c r="SOS160" i="1"/>
  <c r="SOR160" i="1"/>
  <c r="SOK160" i="1"/>
  <c r="SOJ160" i="1"/>
  <c r="SOC160" i="1"/>
  <c r="SOB160" i="1"/>
  <c r="SNU160" i="1"/>
  <c r="SNT160" i="1"/>
  <c r="SNV160" i="1" s="1"/>
  <c r="SNX160" i="1" s="1"/>
  <c r="SNM160" i="1"/>
  <c r="SNL160" i="1"/>
  <c r="SNE160" i="1"/>
  <c r="SND160" i="1"/>
  <c r="SMW160" i="1"/>
  <c r="SMV160" i="1"/>
  <c r="SMO160" i="1"/>
  <c r="SMN160" i="1"/>
  <c r="SMP160" i="1" s="1"/>
  <c r="SMR160" i="1" s="1"/>
  <c r="SMG160" i="1"/>
  <c r="SMF160" i="1"/>
  <c r="SLY160" i="1"/>
  <c r="SLX160" i="1"/>
  <c r="SLQ160" i="1"/>
  <c r="SLP160" i="1"/>
  <c r="SLI160" i="1"/>
  <c r="SLH160" i="1"/>
  <c r="SLJ160" i="1" s="1"/>
  <c r="SLL160" i="1" s="1"/>
  <c r="SLA160" i="1"/>
  <c r="SKZ160" i="1"/>
  <c r="SKS160" i="1"/>
  <c r="SKR160" i="1"/>
  <c r="SKK160" i="1"/>
  <c r="SKJ160" i="1"/>
  <c r="SKC160" i="1"/>
  <c r="SKB160" i="1"/>
  <c r="SKD160" i="1" s="1"/>
  <c r="SKF160" i="1" s="1"/>
  <c r="SJU160" i="1"/>
  <c r="SJT160" i="1"/>
  <c r="SJM160" i="1"/>
  <c r="SJL160" i="1"/>
  <c r="SJE160" i="1"/>
  <c r="SJD160" i="1"/>
  <c r="SIW160" i="1"/>
  <c r="SIV160" i="1"/>
  <c r="SIX160" i="1" s="1"/>
  <c r="SIZ160" i="1" s="1"/>
  <c r="SIO160" i="1"/>
  <c r="SIN160" i="1"/>
  <c r="SIG160" i="1"/>
  <c r="SIF160" i="1"/>
  <c r="SHY160" i="1"/>
  <c r="SHX160" i="1"/>
  <c r="SHQ160" i="1"/>
  <c r="SHP160" i="1"/>
  <c r="SHR160" i="1" s="1"/>
  <c r="SHT160" i="1" s="1"/>
  <c r="SHI160" i="1"/>
  <c r="SHH160" i="1"/>
  <c r="SHA160" i="1"/>
  <c r="SGZ160" i="1"/>
  <c r="SGS160" i="1"/>
  <c r="SGR160" i="1"/>
  <c r="SGK160" i="1"/>
  <c r="SGJ160" i="1"/>
  <c r="SGL160" i="1" s="1"/>
  <c r="SGN160" i="1" s="1"/>
  <c r="SGC160" i="1"/>
  <c r="SGB160" i="1"/>
  <c r="SFU160" i="1"/>
  <c r="SFT160" i="1"/>
  <c r="SFM160" i="1"/>
  <c r="SFL160" i="1"/>
  <c r="SFE160" i="1"/>
  <c r="SFD160" i="1"/>
  <c r="SFF160" i="1" s="1"/>
  <c r="SFH160" i="1" s="1"/>
  <c r="SEW160" i="1"/>
  <c r="SEV160" i="1"/>
  <c r="SEO160" i="1"/>
  <c r="SEN160" i="1"/>
  <c r="SEG160" i="1"/>
  <c r="SEF160" i="1"/>
  <c r="SDY160" i="1"/>
  <c r="SDX160" i="1"/>
  <c r="SDZ160" i="1" s="1"/>
  <c r="SEB160" i="1" s="1"/>
  <c r="SDQ160" i="1"/>
  <c r="SDP160" i="1"/>
  <c r="SDI160" i="1"/>
  <c r="SDH160" i="1"/>
  <c r="SDA160" i="1"/>
  <c r="SCZ160" i="1"/>
  <c r="SCS160" i="1"/>
  <c r="SCR160" i="1"/>
  <c r="SCT160" i="1" s="1"/>
  <c r="SCV160" i="1" s="1"/>
  <c r="SCK160" i="1"/>
  <c r="SCJ160" i="1"/>
  <c r="SCC160" i="1"/>
  <c r="SCB160" i="1"/>
  <c r="SBU160" i="1"/>
  <c r="SBT160" i="1"/>
  <c r="SBM160" i="1"/>
  <c r="SBL160" i="1"/>
  <c r="SBN160" i="1" s="1"/>
  <c r="SBP160" i="1" s="1"/>
  <c r="SBE160" i="1"/>
  <c r="SBD160" i="1"/>
  <c r="SAW160" i="1"/>
  <c r="SAV160" i="1"/>
  <c r="SAO160" i="1"/>
  <c r="SAN160" i="1"/>
  <c r="SAG160" i="1"/>
  <c r="SAF160" i="1"/>
  <c r="SAH160" i="1" s="1"/>
  <c r="SAJ160" i="1" s="1"/>
  <c r="RZY160" i="1"/>
  <c r="RZX160" i="1"/>
  <c r="RZQ160" i="1"/>
  <c r="RZP160" i="1"/>
  <c r="RZI160" i="1"/>
  <c r="RZH160" i="1"/>
  <c r="RZA160" i="1"/>
  <c r="RYZ160" i="1"/>
  <c r="RZB160" i="1" s="1"/>
  <c r="RZD160" i="1" s="1"/>
  <c r="RYS160" i="1"/>
  <c r="RYR160" i="1"/>
  <c r="RYK160" i="1"/>
  <c r="RYJ160" i="1"/>
  <c r="RYC160" i="1"/>
  <c r="RYB160" i="1"/>
  <c r="RXU160" i="1"/>
  <c r="RXT160" i="1"/>
  <c r="RXV160" i="1" s="1"/>
  <c r="RXX160" i="1" s="1"/>
  <c r="RXM160" i="1"/>
  <c r="RXL160" i="1"/>
  <c r="RXE160" i="1"/>
  <c r="RXD160" i="1"/>
  <c r="RWW160" i="1"/>
  <c r="RWV160" i="1"/>
  <c r="RWO160" i="1"/>
  <c r="RWN160" i="1"/>
  <c r="RWP160" i="1" s="1"/>
  <c r="RWR160" i="1" s="1"/>
  <c r="RWG160" i="1"/>
  <c r="RWF160" i="1"/>
  <c r="RVY160" i="1"/>
  <c r="RVX160" i="1"/>
  <c r="RVQ160" i="1"/>
  <c r="RVP160" i="1"/>
  <c r="RVI160" i="1"/>
  <c r="RVH160" i="1"/>
  <c r="RVJ160" i="1" s="1"/>
  <c r="RVL160" i="1" s="1"/>
  <c r="RVA160" i="1"/>
  <c r="RUZ160" i="1"/>
  <c r="RUS160" i="1"/>
  <c r="RUR160" i="1"/>
  <c r="RUK160" i="1"/>
  <c r="RUJ160" i="1"/>
  <c r="RUC160" i="1"/>
  <c r="RUB160" i="1"/>
  <c r="RUD160" i="1" s="1"/>
  <c r="RUF160" i="1" s="1"/>
  <c r="RTU160" i="1"/>
  <c r="RTT160" i="1"/>
  <c r="RTM160" i="1"/>
  <c r="RTL160" i="1"/>
  <c r="RTE160" i="1"/>
  <c r="RTD160" i="1"/>
  <c r="RSW160" i="1"/>
  <c r="RSV160" i="1"/>
  <c r="RSX160" i="1" s="1"/>
  <c r="RSZ160" i="1" s="1"/>
  <c r="RSO160" i="1"/>
  <c r="RSN160" i="1"/>
  <c r="RSG160" i="1"/>
  <c r="RSF160" i="1"/>
  <c r="RRY160" i="1"/>
  <c r="RRX160" i="1"/>
  <c r="RRQ160" i="1"/>
  <c r="RRP160" i="1"/>
  <c r="RRR160" i="1" s="1"/>
  <c r="RRT160" i="1" s="1"/>
  <c r="RRI160" i="1"/>
  <c r="RRH160" i="1"/>
  <c r="RRA160" i="1"/>
  <c r="RQZ160" i="1"/>
  <c r="RQS160" i="1"/>
  <c r="RQR160" i="1"/>
  <c r="RQK160" i="1"/>
  <c r="RQJ160" i="1"/>
  <c r="RQL160" i="1" s="1"/>
  <c r="RQN160" i="1" s="1"/>
  <c r="RQC160" i="1"/>
  <c r="RQB160" i="1"/>
  <c r="RPU160" i="1"/>
  <c r="RPT160" i="1"/>
  <c r="RPM160" i="1"/>
  <c r="RPL160" i="1"/>
  <c r="RPE160" i="1"/>
  <c r="RPD160" i="1"/>
  <c r="RPF160" i="1" s="1"/>
  <c r="RPH160" i="1" s="1"/>
  <c r="ROW160" i="1"/>
  <c r="ROV160" i="1"/>
  <c r="ROO160" i="1"/>
  <c r="RON160" i="1"/>
  <c r="ROG160" i="1"/>
  <c r="ROF160" i="1"/>
  <c r="RNY160" i="1"/>
  <c r="RNX160" i="1"/>
  <c r="RNZ160" i="1" s="1"/>
  <c r="ROB160" i="1" s="1"/>
  <c r="RNQ160" i="1"/>
  <c r="RNP160" i="1"/>
  <c r="RNI160" i="1"/>
  <c r="RNH160" i="1"/>
  <c r="RNA160" i="1"/>
  <c r="RMZ160" i="1"/>
  <c r="RMS160" i="1"/>
  <c r="RMR160" i="1"/>
  <c r="RMT160" i="1" s="1"/>
  <c r="RMV160" i="1" s="1"/>
  <c r="RMK160" i="1"/>
  <c r="RMJ160" i="1"/>
  <c r="RMC160" i="1"/>
  <c r="RMB160" i="1"/>
  <c r="RLU160" i="1"/>
  <c r="RLT160" i="1"/>
  <c r="RLM160" i="1"/>
  <c r="RLL160" i="1"/>
  <c r="RLN160" i="1" s="1"/>
  <c r="RLP160" i="1" s="1"/>
  <c r="RLE160" i="1"/>
  <c r="RLD160" i="1"/>
  <c r="RKW160" i="1"/>
  <c r="RKV160" i="1"/>
  <c r="RKO160" i="1"/>
  <c r="RKN160" i="1"/>
  <c r="RKG160" i="1"/>
  <c r="RKF160" i="1"/>
  <c r="RKH160" i="1" s="1"/>
  <c r="RKJ160" i="1" s="1"/>
  <c r="RJY160" i="1"/>
  <c r="RJX160" i="1"/>
  <c r="RJQ160" i="1"/>
  <c r="RJP160" i="1"/>
  <c r="RJI160" i="1"/>
  <c r="RJH160" i="1"/>
  <c r="RJA160" i="1"/>
  <c r="RIZ160" i="1"/>
  <c r="RJB160" i="1" s="1"/>
  <c r="RJD160" i="1" s="1"/>
  <c r="RIS160" i="1"/>
  <c r="RIR160" i="1"/>
  <c r="RIK160" i="1"/>
  <c r="RIJ160" i="1"/>
  <c r="RIC160" i="1"/>
  <c r="RIB160" i="1"/>
  <c r="RHU160" i="1"/>
  <c r="RHT160" i="1"/>
  <c r="RHV160" i="1" s="1"/>
  <c r="RHX160" i="1" s="1"/>
  <c r="RHM160" i="1"/>
  <c r="RHL160" i="1"/>
  <c r="RHE160" i="1"/>
  <c r="RHD160" i="1"/>
  <c r="RGW160" i="1"/>
  <c r="RGV160" i="1"/>
  <c r="RGO160" i="1"/>
  <c r="RGN160" i="1"/>
  <c r="RGP160" i="1" s="1"/>
  <c r="RGR160" i="1" s="1"/>
  <c r="RGG160" i="1"/>
  <c r="RGF160" i="1"/>
  <c r="RFY160" i="1"/>
  <c r="RFX160" i="1"/>
  <c r="RFQ160" i="1"/>
  <c r="RFP160" i="1"/>
  <c r="RFI160" i="1"/>
  <c r="RFH160" i="1"/>
  <c r="RFJ160" i="1" s="1"/>
  <c r="RFL160" i="1" s="1"/>
  <c r="RFA160" i="1"/>
  <c r="REZ160" i="1"/>
  <c r="RES160" i="1"/>
  <c r="RER160" i="1"/>
  <c r="REK160" i="1"/>
  <c r="REJ160" i="1"/>
  <c r="REC160" i="1"/>
  <c r="REB160" i="1"/>
  <c r="RED160" i="1" s="1"/>
  <c r="REF160" i="1" s="1"/>
  <c r="RDU160" i="1"/>
  <c r="RDT160" i="1"/>
  <c r="RDM160" i="1"/>
  <c r="RDL160" i="1"/>
  <c r="RDE160" i="1"/>
  <c r="RDD160" i="1"/>
  <c r="RCW160" i="1"/>
  <c r="RCV160" i="1"/>
  <c r="RCX160" i="1" s="1"/>
  <c r="RCZ160" i="1" s="1"/>
  <c r="RCO160" i="1"/>
  <c r="RCN160" i="1"/>
  <c r="RCG160" i="1"/>
  <c r="RCF160" i="1"/>
  <c r="RBY160" i="1"/>
  <c r="RBX160" i="1"/>
  <c r="RBQ160" i="1"/>
  <c r="RBP160" i="1"/>
  <c r="RBR160" i="1" s="1"/>
  <c r="RBT160" i="1" s="1"/>
  <c r="RBI160" i="1"/>
  <c r="RBH160" i="1"/>
  <c r="RBA160" i="1"/>
  <c r="RAZ160" i="1"/>
  <c r="RAS160" i="1"/>
  <c r="RAR160" i="1"/>
  <c r="RAK160" i="1"/>
  <c r="RAJ160" i="1"/>
  <c r="RAL160" i="1" s="1"/>
  <c r="RAN160" i="1" s="1"/>
  <c r="RAC160" i="1"/>
  <c r="RAB160" i="1"/>
  <c r="QZU160" i="1"/>
  <c r="QZT160" i="1"/>
  <c r="QZM160" i="1"/>
  <c r="QZL160" i="1"/>
  <c r="QZE160" i="1"/>
  <c r="QZD160" i="1"/>
  <c r="QZF160" i="1" s="1"/>
  <c r="QZH160" i="1" s="1"/>
  <c r="QYW160" i="1"/>
  <c r="QYV160" i="1"/>
  <c r="QYO160" i="1"/>
  <c r="QYN160" i="1"/>
  <c r="QYG160" i="1"/>
  <c r="QYF160" i="1"/>
  <c r="QXY160" i="1"/>
  <c r="QXX160" i="1"/>
  <c r="QXZ160" i="1" s="1"/>
  <c r="QYB160" i="1" s="1"/>
  <c r="QXQ160" i="1"/>
  <c r="QXP160" i="1"/>
  <c r="QXI160" i="1"/>
  <c r="QXH160" i="1"/>
  <c r="QXA160" i="1"/>
  <c r="QWZ160" i="1"/>
  <c r="QWS160" i="1"/>
  <c r="QWR160" i="1"/>
  <c r="QWT160" i="1" s="1"/>
  <c r="QWV160" i="1" s="1"/>
  <c r="QWK160" i="1"/>
  <c r="QWJ160" i="1"/>
  <c r="QWC160" i="1"/>
  <c r="QWB160" i="1"/>
  <c r="QVU160" i="1"/>
  <c r="QVT160" i="1"/>
  <c r="QVM160" i="1"/>
  <c r="QVL160" i="1"/>
  <c r="QVN160" i="1" s="1"/>
  <c r="QVP160" i="1" s="1"/>
  <c r="QVE160" i="1"/>
  <c r="QVD160" i="1"/>
  <c r="QUW160" i="1"/>
  <c r="QUV160" i="1"/>
  <c r="QUO160" i="1"/>
  <c r="QUN160" i="1"/>
  <c r="QUG160" i="1"/>
  <c r="QUF160" i="1"/>
  <c r="QUH160" i="1" s="1"/>
  <c r="QUJ160" i="1" s="1"/>
  <c r="QTY160" i="1"/>
  <c r="QTX160" i="1"/>
  <c r="QTQ160" i="1"/>
  <c r="QTP160" i="1"/>
  <c r="QTI160" i="1"/>
  <c r="QTH160" i="1"/>
  <c r="QTA160" i="1"/>
  <c r="QSZ160" i="1"/>
  <c r="QTB160" i="1" s="1"/>
  <c r="QTD160" i="1" s="1"/>
  <c r="QSS160" i="1"/>
  <c r="QSR160" i="1"/>
  <c r="QSK160" i="1"/>
  <c r="QSJ160" i="1"/>
  <c r="QSC160" i="1"/>
  <c r="QSB160" i="1"/>
  <c r="QRU160" i="1"/>
  <c r="QRT160" i="1"/>
  <c r="QRV160" i="1" s="1"/>
  <c r="QRX160" i="1" s="1"/>
  <c r="QRM160" i="1"/>
  <c r="QRL160" i="1"/>
  <c r="QRE160" i="1"/>
  <c r="QRD160" i="1"/>
  <c r="QQW160" i="1"/>
  <c r="QQV160" i="1"/>
  <c r="QQO160" i="1"/>
  <c r="QQN160" i="1"/>
  <c r="QQP160" i="1" s="1"/>
  <c r="QQR160" i="1" s="1"/>
  <c r="QQG160" i="1"/>
  <c r="QQF160" i="1"/>
  <c r="QPY160" i="1"/>
  <c r="QPX160" i="1"/>
  <c r="QPQ160" i="1"/>
  <c r="QPP160" i="1"/>
  <c r="QPI160" i="1"/>
  <c r="QPH160" i="1"/>
  <c r="QPJ160" i="1" s="1"/>
  <c r="QPL160" i="1" s="1"/>
  <c r="QPA160" i="1"/>
  <c r="QOZ160" i="1"/>
  <c r="QOS160" i="1"/>
  <c r="QOR160" i="1"/>
  <c r="QOK160" i="1"/>
  <c r="QOJ160" i="1"/>
  <c r="QOC160" i="1"/>
  <c r="QOB160" i="1"/>
  <c r="QOD160" i="1" s="1"/>
  <c r="QOF160" i="1" s="1"/>
  <c r="QNU160" i="1"/>
  <c r="QNT160" i="1"/>
  <c r="QNM160" i="1"/>
  <c r="QNL160" i="1"/>
  <c r="QNE160" i="1"/>
  <c r="QND160" i="1"/>
  <c r="QMW160" i="1"/>
  <c r="QMV160" i="1"/>
  <c r="QMX160" i="1" s="1"/>
  <c r="QMZ160" i="1" s="1"/>
  <c r="QMO160" i="1"/>
  <c r="QMN160" i="1"/>
  <c r="QMG160" i="1"/>
  <c r="QMF160" i="1"/>
  <c r="QLY160" i="1"/>
  <c r="QLX160" i="1"/>
  <c r="QLQ160" i="1"/>
  <c r="QLP160" i="1"/>
  <c r="QLR160" i="1" s="1"/>
  <c r="QLT160" i="1" s="1"/>
  <c r="QLI160" i="1"/>
  <c r="QLH160" i="1"/>
  <c r="QLA160" i="1"/>
  <c r="QKZ160" i="1"/>
  <c r="QKS160" i="1"/>
  <c r="QKR160" i="1"/>
  <c r="QKK160" i="1"/>
  <c r="QKJ160" i="1"/>
  <c r="QKL160" i="1" s="1"/>
  <c r="QKN160" i="1" s="1"/>
  <c r="QKC160" i="1"/>
  <c r="QKB160" i="1"/>
  <c r="QJU160" i="1"/>
  <c r="QJT160" i="1"/>
  <c r="QJM160" i="1"/>
  <c r="QJL160" i="1"/>
  <c r="QJE160" i="1"/>
  <c r="QJD160" i="1"/>
  <c r="QJF160" i="1" s="1"/>
  <c r="QJH160" i="1" s="1"/>
  <c r="QIW160" i="1"/>
  <c r="QIV160" i="1"/>
  <c r="QIO160" i="1"/>
  <c r="QIN160" i="1"/>
  <c r="QIG160" i="1"/>
  <c r="QIF160" i="1"/>
  <c r="QHY160" i="1"/>
  <c r="QHX160" i="1"/>
  <c r="QHZ160" i="1" s="1"/>
  <c r="QIB160" i="1" s="1"/>
  <c r="QHQ160" i="1"/>
  <c r="QHP160" i="1"/>
  <c r="QHI160" i="1"/>
  <c r="QHH160" i="1"/>
  <c r="QHA160" i="1"/>
  <c r="QGZ160" i="1"/>
  <c r="QGS160" i="1"/>
  <c r="QGR160" i="1"/>
  <c r="QGT160" i="1" s="1"/>
  <c r="QGV160" i="1" s="1"/>
  <c r="QGK160" i="1"/>
  <c r="QGJ160" i="1"/>
  <c r="QGC160" i="1"/>
  <c r="QGB160" i="1"/>
  <c r="QFU160" i="1"/>
  <c r="QFT160" i="1"/>
  <c r="QFM160" i="1"/>
  <c r="QFL160" i="1"/>
  <c r="QFN160" i="1" s="1"/>
  <c r="QFP160" i="1" s="1"/>
  <c r="QFE160" i="1"/>
  <c r="QFD160" i="1"/>
  <c r="QEW160" i="1"/>
  <c r="QEV160" i="1"/>
  <c r="QEO160" i="1"/>
  <c r="QEN160" i="1"/>
  <c r="QEG160" i="1"/>
  <c r="QEF160" i="1"/>
  <c r="QEH160" i="1" s="1"/>
  <c r="QEJ160" i="1" s="1"/>
  <c r="QDY160" i="1"/>
  <c r="QDX160" i="1"/>
  <c r="QDQ160" i="1"/>
  <c r="QDP160" i="1"/>
  <c r="QDI160" i="1"/>
  <c r="QDH160" i="1"/>
  <c r="QDA160" i="1"/>
  <c r="QCZ160" i="1"/>
  <c r="QDB160" i="1" s="1"/>
  <c r="QDD160" i="1" s="1"/>
  <c r="QCS160" i="1"/>
  <c r="QCR160" i="1"/>
  <c r="QCT160" i="1" s="1"/>
  <c r="QCV160" i="1" s="1"/>
  <c r="QCK160" i="1"/>
  <c r="QCJ160" i="1"/>
  <c r="QCC160" i="1"/>
  <c r="QCB160" i="1"/>
  <c r="QBU160" i="1"/>
  <c r="QBT160" i="1"/>
  <c r="QBV160" i="1" s="1"/>
  <c r="QBX160" i="1" s="1"/>
  <c r="QBM160" i="1"/>
  <c r="QBL160" i="1"/>
  <c r="QBN160" i="1" s="1"/>
  <c r="QBP160" i="1" s="1"/>
  <c r="QBE160" i="1"/>
  <c r="QBD160" i="1"/>
  <c r="QAW160" i="1"/>
  <c r="QAV160" i="1"/>
  <c r="QAO160" i="1"/>
  <c r="QAN160" i="1"/>
  <c r="QAP160" i="1" s="1"/>
  <c r="QAR160" i="1" s="1"/>
  <c r="QAG160" i="1"/>
  <c r="QAF160" i="1"/>
  <c r="QAH160" i="1" s="1"/>
  <c r="QAJ160" i="1" s="1"/>
  <c r="PZY160" i="1"/>
  <c r="PZX160" i="1"/>
  <c r="PZQ160" i="1"/>
  <c r="PZP160" i="1"/>
  <c r="PZI160" i="1"/>
  <c r="PZH160" i="1"/>
  <c r="PZJ160" i="1" s="1"/>
  <c r="PZL160" i="1" s="1"/>
  <c r="PZA160" i="1"/>
  <c r="PYZ160" i="1"/>
  <c r="PZB160" i="1" s="1"/>
  <c r="PZD160" i="1" s="1"/>
  <c r="PYS160" i="1"/>
  <c r="PYR160" i="1"/>
  <c r="PYK160" i="1"/>
  <c r="PYJ160" i="1"/>
  <c r="PYC160" i="1"/>
  <c r="PYB160" i="1"/>
  <c r="PYD160" i="1" s="1"/>
  <c r="PYF160" i="1" s="1"/>
  <c r="PXU160" i="1"/>
  <c r="PXT160" i="1"/>
  <c r="PXV160" i="1" s="1"/>
  <c r="PXX160" i="1" s="1"/>
  <c r="PXM160" i="1"/>
  <c r="PXL160" i="1"/>
  <c r="PXN160" i="1" s="1"/>
  <c r="PXP160" i="1" s="1"/>
  <c r="PXE160" i="1"/>
  <c r="PXD160" i="1"/>
  <c r="PWW160" i="1"/>
  <c r="PWV160" i="1"/>
  <c r="PWX160" i="1" s="1"/>
  <c r="PWZ160" i="1" s="1"/>
  <c r="PWO160" i="1"/>
  <c r="PWN160" i="1"/>
  <c r="PWP160" i="1" s="1"/>
  <c r="PWR160" i="1" s="1"/>
  <c r="PWG160" i="1"/>
  <c r="PWF160" i="1"/>
  <c r="PWH160" i="1" s="1"/>
  <c r="PWJ160" i="1" s="1"/>
  <c r="PVY160" i="1"/>
  <c r="PVX160" i="1"/>
  <c r="PVQ160" i="1"/>
  <c r="PVP160" i="1"/>
  <c r="PVR160" i="1" s="1"/>
  <c r="PVT160" i="1" s="1"/>
  <c r="PVI160" i="1"/>
  <c r="PVH160" i="1"/>
  <c r="PVJ160" i="1" s="1"/>
  <c r="PVL160" i="1" s="1"/>
  <c r="PVA160" i="1"/>
  <c r="PUZ160" i="1"/>
  <c r="PVB160" i="1" s="1"/>
  <c r="PVD160" i="1" s="1"/>
  <c r="PUS160" i="1"/>
  <c r="PUR160" i="1"/>
  <c r="PUK160" i="1"/>
  <c r="PUJ160" i="1"/>
  <c r="PUL160" i="1" s="1"/>
  <c r="PUN160" i="1" s="1"/>
  <c r="PUC160" i="1"/>
  <c r="PUB160" i="1"/>
  <c r="PUD160" i="1" s="1"/>
  <c r="PUF160" i="1" s="1"/>
  <c r="PTU160" i="1"/>
  <c r="PTT160" i="1"/>
  <c r="PTV160" i="1" s="1"/>
  <c r="PTX160" i="1" s="1"/>
  <c r="PTM160" i="1"/>
  <c r="PTL160" i="1"/>
  <c r="PTE160" i="1"/>
  <c r="PTD160" i="1"/>
  <c r="PTF160" i="1" s="1"/>
  <c r="PTH160" i="1" s="1"/>
  <c r="PSW160" i="1"/>
  <c r="PSV160" i="1"/>
  <c r="PSX160" i="1" s="1"/>
  <c r="PSZ160" i="1" s="1"/>
  <c r="PSO160" i="1"/>
  <c r="PSN160" i="1"/>
  <c r="PSP160" i="1" s="1"/>
  <c r="PSR160" i="1" s="1"/>
  <c r="PSG160" i="1"/>
  <c r="PSF160" i="1"/>
  <c r="PRY160" i="1"/>
  <c r="PRX160" i="1"/>
  <c r="PRZ160" i="1" s="1"/>
  <c r="PSB160" i="1" s="1"/>
  <c r="PRQ160" i="1"/>
  <c r="PRP160" i="1"/>
  <c r="PRR160" i="1" s="1"/>
  <c r="PRT160" i="1" s="1"/>
  <c r="PRI160" i="1"/>
  <c r="PRH160" i="1"/>
  <c r="PRJ160" i="1" s="1"/>
  <c r="PRL160" i="1" s="1"/>
  <c r="PRA160" i="1"/>
  <c r="PQZ160" i="1"/>
  <c r="PQS160" i="1"/>
  <c r="PQR160" i="1"/>
  <c r="PQT160" i="1" s="1"/>
  <c r="PQV160" i="1" s="1"/>
  <c r="PQK160" i="1"/>
  <c r="PQJ160" i="1"/>
  <c r="PQL160" i="1" s="1"/>
  <c r="PQN160" i="1" s="1"/>
  <c r="PQC160" i="1"/>
  <c r="PQB160" i="1"/>
  <c r="PQD160" i="1" s="1"/>
  <c r="PQF160" i="1" s="1"/>
  <c r="PPU160" i="1"/>
  <c r="PPT160" i="1"/>
  <c r="PPM160" i="1"/>
  <c r="PPL160" i="1"/>
  <c r="PPN160" i="1" s="1"/>
  <c r="PPP160" i="1" s="1"/>
  <c r="PPE160" i="1"/>
  <c r="PPD160" i="1"/>
  <c r="PPF160" i="1" s="1"/>
  <c r="PPH160" i="1" s="1"/>
  <c r="POW160" i="1"/>
  <c r="POV160" i="1"/>
  <c r="POX160" i="1" s="1"/>
  <c r="POZ160" i="1" s="1"/>
  <c r="POO160" i="1"/>
  <c r="PON160" i="1"/>
  <c r="POG160" i="1"/>
  <c r="POF160" i="1"/>
  <c r="POH160" i="1" s="1"/>
  <c r="POJ160" i="1" s="1"/>
  <c r="PNY160" i="1"/>
  <c r="PNX160" i="1"/>
  <c r="PNZ160" i="1" s="1"/>
  <c r="POB160" i="1" s="1"/>
  <c r="PNQ160" i="1"/>
  <c r="PNP160" i="1"/>
  <c r="PNR160" i="1" s="1"/>
  <c r="PNT160" i="1" s="1"/>
  <c r="PNI160" i="1"/>
  <c r="PNH160" i="1"/>
  <c r="PNA160" i="1"/>
  <c r="PMZ160" i="1"/>
  <c r="PNB160" i="1" s="1"/>
  <c r="PND160" i="1" s="1"/>
  <c r="PMS160" i="1"/>
  <c r="PMR160" i="1"/>
  <c r="PMT160" i="1" s="1"/>
  <c r="PMV160" i="1" s="1"/>
  <c r="PMK160" i="1"/>
  <c r="PMJ160" i="1"/>
  <c r="PML160" i="1" s="1"/>
  <c r="PMN160" i="1" s="1"/>
  <c r="PMC160" i="1"/>
  <c r="PMB160" i="1"/>
  <c r="PLU160" i="1"/>
  <c r="PLT160" i="1"/>
  <c r="PLV160" i="1" s="1"/>
  <c r="PLX160" i="1" s="1"/>
  <c r="PLM160" i="1"/>
  <c r="PLL160" i="1"/>
  <c r="PLN160" i="1" s="1"/>
  <c r="PLP160" i="1" s="1"/>
  <c r="PLE160" i="1"/>
  <c r="PLD160" i="1"/>
  <c r="PLF160" i="1" s="1"/>
  <c r="PLH160" i="1" s="1"/>
  <c r="PKW160" i="1"/>
  <c r="PKV160" i="1"/>
  <c r="PKO160" i="1"/>
  <c r="PKN160" i="1"/>
  <c r="PKP160" i="1" s="1"/>
  <c r="PKR160" i="1" s="1"/>
  <c r="PKG160" i="1"/>
  <c r="PKF160" i="1"/>
  <c r="PJY160" i="1"/>
  <c r="PJX160" i="1"/>
  <c r="PJZ160" i="1" s="1"/>
  <c r="PKB160" i="1" s="1"/>
  <c r="PJQ160" i="1"/>
  <c r="PJP160" i="1"/>
  <c r="PJI160" i="1"/>
  <c r="PJH160" i="1"/>
  <c r="PJJ160" i="1" s="1"/>
  <c r="PJL160" i="1" s="1"/>
  <c r="PJA160" i="1"/>
  <c r="PIZ160" i="1"/>
  <c r="PIS160" i="1"/>
  <c r="PIR160" i="1"/>
  <c r="PIT160" i="1" s="1"/>
  <c r="PIV160" i="1" s="1"/>
  <c r="PIK160" i="1"/>
  <c r="PIJ160" i="1"/>
  <c r="PIC160" i="1"/>
  <c r="PIB160" i="1"/>
  <c r="PID160" i="1" s="1"/>
  <c r="PIF160" i="1" s="1"/>
  <c r="PHU160" i="1"/>
  <c r="PHT160" i="1"/>
  <c r="PHM160" i="1"/>
  <c r="PHL160" i="1"/>
  <c r="PHN160" i="1" s="1"/>
  <c r="PHP160" i="1" s="1"/>
  <c r="PHE160" i="1"/>
  <c r="PHD160" i="1"/>
  <c r="PGW160" i="1"/>
  <c r="PGV160" i="1"/>
  <c r="PGX160" i="1" s="1"/>
  <c r="PGZ160" i="1" s="1"/>
  <c r="PGO160" i="1"/>
  <c r="PGN160" i="1"/>
  <c r="PGG160" i="1"/>
  <c r="PGF160" i="1"/>
  <c r="PGH160" i="1" s="1"/>
  <c r="PGJ160" i="1" s="1"/>
  <c r="PFY160" i="1"/>
  <c r="PFX160" i="1"/>
  <c r="PFQ160" i="1"/>
  <c r="PFP160" i="1"/>
  <c r="PFR160" i="1" s="1"/>
  <c r="PFT160" i="1" s="1"/>
  <c r="PFI160" i="1"/>
  <c r="PFH160" i="1"/>
  <c r="PFA160" i="1"/>
  <c r="PEZ160" i="1"/>
  <c r="PFB160" i="1" s="1"/>
  <c r="PFD160" i="1" s="1"/>
  <c r="PES160" i="1"/>
  <c r="PER160" i="1"/>
  <c r="PEK160" i="1"/>
  <c r="PEJ160" i="1"/>
  <c r="PEL160" i="1" s="1"/>
  <c r="PEN160" i="1" s="1"/>
  <c r="PEC160" i="1"/>
  <c r="PEB160" i="1"/>
  <c r="PDU160" i="1"/>
  <c r="PDT160" i="1"/>
  <c r="PDV160" i="1" s="1"/>
  <c r="PDX160" i="1" s="1"/>
  <c r="PDM160" i="1"/>
  <c r="PDL160" i="1"/>
  <c r="PDE160" i="1"/>
  <c r="PDD160" i="1"/>
  <c r="PDF160" i="1" s="1"/>
  <c r="PDH160" i="1" s="1"/>
  <c r="PCW160" i="1"/>
  <c r="PCV160" i="1"/>
  <c r="PCO160" i="1"/>
  <c r="PCN160" i="1"/>
  <c r="PCP160" i="1" s="1"/>
  <c r="PCR160" i="1" s="1"/>
  <c r="PCG160" i="1"/>
  <c r="PCF160" i="1"/>
  <c r="PBY160" i="1"/>
  <c r="PBX160" i="1"/>
  <c r="PBZ160" i="1" s="1"/>
  <c r="PCB160" i="1" s="1"/>
  <c r="PBQ160" i="1"/>
  <c r="PBP160" i="1"/>
  <c r="PBI160" i="1"/>
  <c r="PBH160" i="1"/>
  <c r="PBJ160" i="1" s="1"/>
  <c r="PBL160" i="1" s="1"/>
  <c r="PBA160" i="1"/>
  <c r="PAZ160" i="1"/>
  <c r="PAS160" i="1"/>
  <c r="PAR160" i="1"/>
  <c r="PAT160" i="1" s="1"/>
  <c r="PAV160" i="1" s="1"/>
  <c r="PAK160" i="1"/>
  <c r="PAJ160" i="1"/>
  <c r="PAC160" i="1"/>
  <c r="PAB160" i="1"/>
  <c r="PAD160" i="1" s="1"/>
  <c r="PAF160" i="1" s="1"/>
  <c r="OZU160" i="1"/>
  <c r="OZT160" i="1"/>
  <c r="OZM160" i="1"/>
  <c r="OZL160" i="1"/>
  <c r="OZN160" i="1" s="1"/>
  <c r="OZP160" i="1" s="1"/>
  <c r="OZE160" i="1"/>
  <c r="OZD160" i="1"/>
  <c r="OYW160" i="1"/>
  <c r="OYV160" i="1"/>
  <c r="OYX160" i="1" s="1"/>
  <c r="OYZ160" i="1" s="1"/>
  <c r="OYO160" i="1"/>
  <c r="OYN160" i="1"/>
  <c r="OYG160" i="1"/>
  <c r="OYF160" i="1"/>
  <c r="OYH160" i="1" s="1"/>
  <c r="OYJ160" i="1" s="1"/>
  <c r="OXY160" i="1"/>
  <c r="OXX160" i="1"/>
  <c r="OXQ160" i="1"/>
  <c r="OXP160" i="1"/>
  <c r="OXR160" i="1" s="1"/>
  <c r="OXT160" i="1" s="1"/>
  <c r="OXI160" i="1"/>
  <c r="OXH160" i="1"/>
  <c r="OXA160" i="1"/>
  <c r="OWZ160" i="1"/>
  <c r="OXB160" i="1" s="1"/>
  <c r="OXD160" i="1" s="1"/>
  <c r="OWS160" i="1"/>
  <c r="OWR160" i="1"/>
  <c r="OWK160" i="1"/>
  <c r="OWJ160" i="1"/>
  <c r="OWL160" i="1" s="1"/>
  <c r="OWN160" i="1" s="1"/>
  <c r="OWC160" i="1"/>
  <c r="OWB160" i="1"/>
  <c r="OVU160" i="1"/>
  <c r="OVT160" i="1"/>
  <c r="OVV160" i="1" s="1"/>
  <c r="OVX160" i="1" s="1"/>
  <c r="OVM160" i="1"/>
  <c r="OVL160" i="1"/>
  <c r="OVE160" i="1"/>
  <c r="OVD160" i="1"/>
  <c r="OVF160" i="1" s="1"/>
  <c r="OVH160" i="1" s="1"/>
  <c r="OUW160" i="1"/>
  <c r="OUV160" i="1"/>
  <c r="OUO160" i="1"/>
  <c r="OUN160" i="1"/>
  <c r="OUP160" i="1" s="1"/>
  <c r="OUR160" i="1" s="1"/>
  <c r="OUG160" i="1"/>
  <c r="OUF160" i="1"/>
  <c r="OTY160" i="1"/>
  <c r="OTX160" i="1"/>
  <c r="OTZ160" i="1" s="1"/>
  <c r="OUB160" i="1" s="1"/>
  <c r="OTQ160" i="1"/>
  <c r="OTP160" i="1"/>
  <c r="OTI160" i="1"/>
  <c r="OTH160" i="1"/>
  <c r="OTJ160" i="1" s="1"/>
  <c r="OTL160" i="1" s="1"/>
  <c r="OTA160" i="1"/>
  <c r="OSZ160" i="1"/>
  <c r="OSS160" i="1"/>
  <c r="OSR160" i="1"/>
  <c r="OST160" i="1" s="1"/>
  <c r="OSV160" i="1" s="1"/>
  <c r="OSK160" i="1"/>
  <c r="OSJ160" i="1"/>
  <c r="OSC160" i="1"/>
  <c r="OSB160" i="1"/>
  <c r="OSD160" i="1" s="1"/>
  <c r="OSF160" i="1" s="1"/>
  <c r="ORU160" i="1"/>
  <c r="ORT160" i="1"/>
  <c r="ORM160" i="1"/>
  <c r="ORL160" i="1"/>
  <c r="ORN160" i="1" s="1"/>
  <c r="ORP160" i="1" s="1"/>
  <c r="ORE160" i="1"/>
  <c r="ORD160" i="1"/>
  <c r="OQW160" i="1"/>
  <c r="OQV160" i="1"/>
  <c r="OQX160" i="1" s="1"/>
  <c r="OQZ160" i="1" s="1"/>
  <c r="OQO160" i="1"/>
  <c r="OQN160" i="1"/>
  <c r="OQG160" i="1"/>
  <c r="OQF160" i="1"/>
  <c r="OQH160" i="1" s="1"/>
  <c r="OQJ160" i="1" s="1"/>
  <c r="OPY160" i="1"/>
  <c r="OPX160" i="1"/>
  <c r="OPQ160" i="1"/>
  <c r="OPP160" i="1"/>
  <c r="OPR160" i="1" s="1"/>
  <c r="OPT160" i="1" s="1"/>
  <c r="OPI160" i="1"/>
  <c r="OPH160" i="1"/>
  <c r="OPA160" i="1"/>
  <c r="OOZ160" i="1"/>
  <c r="OPB160" i="1" s="1"/>
  <c r="OPD160" i="1" s="1"/>
  <c r="OOS160" i="1"/>
  <c r="OOR160" i="1"/>
  <c r="OOK160" i="1"/>
  <c r="OOJ160" i="1"/>
  <c r="OOL160" i="1" s="1"/>
  <c r="OON160" i="1" s="1"/>
  <c r="OOC160" i="1"/>
  <c r="OOB160" i="1"/>
  <c r="ONU160" i="1"/>
  <c r="ONT160" i="1"/>
  <c r="ONV160" i="1" s="1"/>
  <c r="ONX160" i="1" s="1"/>
  <c r="ONM160" i="1"/>
  <c r="ONL160" i="1"/>
  <c r="ONE160" i="1"/>
  <c r="OND160" i="1"/>
  <c r="ONF160" i="1" s="1"/>
  <c r="ONH160" i="1" s="1"/>
  <c r="OMW160" i="1"/>
  <c r="OMV160" i="1"/>
  <c r="OMO160" i="1"/>
  <c r="OMN160" i="1"/>
  <c r="OMP160" i="1" s="1"/>
  <c r="OMR160" i="1" s="1"/>
  <c r="OMG160" i="1"/>
  <c r="OMF160" i="1"/>
  <c r="OLY160" i="1"/>
  <c r="OLX160" i="1"/>
  <c r="OLZ160" i="1" s="1"/>
  <c r="OMB160" i="1" s="1"/>
  <c r="OLQ160" i="1"/>
  <c r="OLP160" i="1"/>
  <c r="OLI160" i="1"/>
  <c r="OLH160" i="1"/>
  <c r="OLJ160" i="1" s="1"/>
  <c r="OLL160" i="1" s="1"/>
  <c r="OLA160" i="1"/>
  <c r="OKZ160" i="1"/>
  <c r="OKS160" i="1"/>
  <c r="OKR160" i="1"/>
  <c r="OKT160" i="1" s="1"/>
  <c r="OKV160" i="1" s="1"/>
  <c r="OKK160" i="1"/>
  <c r="OKJ160" i="1"/>
  <c r="OKC160" i="1"/>
  <c r="OKB160" i="1"/>
  <c r="OKD160" i="1" s="1"/>
  <c r="OKF160" i="1" s="1"/>
  <c r="OJU160" i="1"/>
  <c r="OJT160" i="1"/>
  <c r="OJM160" i="1"/>
  <c r="OJL160" i="1"/>
  <c r="OJN160" i="1" s="1"/>
  <c r="OJP160" i="1" s="1"/>
  <c r="OJE160" i="1"/>
  <c r="OJD160" i="1"/>
  <c r="OIW160" i="1"/>
  <c r="OIV160" i="1"/>
  <c r="OIX160" i="1" s="1"/>
  <c r="OIZ160" i="1" s="1"/>
  <c r="OIO160" i="1"/>
  <c r="OIN160" i="1"/>
  <c r="OIG160" i="1"/>
  <c r="OIF160" i="1"/>
  <c r="OIH160" i="1" s="1"/>
  <c r="OIJ160" i="1" s="1"/>
  <c r="OHY160" i="1"/>
  <c r="OHX160" i="1"/>
  <c r="OHQ160" i="1"/>
  <c r="OHP160" i="1"/>
  <c r="OHR160" i="1" s="1"/>
  <c r="OHT160" i="1" s="1"/>
  <c r="OHI160" i="1"/>
  <c r="OHH160" i="1"/>
  <c r="OHA160" i="1"/>
  <c r="OGZ160" i="1"/>
  <c r="OHB160" i="1" s="1"/>
  <c r="OHD160" i="1" s="1"/>
  <c r="OGS160" i="1"/>
  <c r="OGR160" i="1"/>
  <c r="OGK160" i="1"/>
  <c r="OGJ160" i="1"/>
  <c r="OGL160" i="1" s="1"/>
  <c r="OGN160" i="1" s="1"/>
  <c r="OGC160" i="1"/>
  <c r="OGB160" i="1"/>
  <c r="OFU160" i="1"/>
  <c r="OFT160" i="1"/>
  <c r="OFV160" i="1" s="1"/>
  <c r="OFX160" i="1" s="1"/>
  <c r="OFM160" i="1"/>
  <c r="OFL160" i="1"/>
  <c r="OFE160" i="1"/>
  <c r="OFD160" i="1"/>
  <c r="OFF160" i="1" s="1"/>
  <c r="OFH160" i="1" s="1"/>
  <c r="OEW160" i="1"/>
  <c r="OEV160" i="1"/>
  <c r="OEO160" i="1"/>
  <c r="OEN160" i="1"/>
  <c r="OEP160" i="1" s="1"/>
  <c r="OER160" i="1" s="1"/>
  <c r="OEG160" i="1"/>
  <c r="OEF160" i="1"/>
  <c r="ODY160" i="1"/>
  <c r="ODX160" i="1"/>
  <c r="ODZ160" i="1" s="1"/>
  <c r="OEB160" i="1" s="1"/>
  <c r="ODQ160" i="1"/>
  <c r="ODP160" i="1"/>
  <c r="ODI160" i="1"/>
  <c r="ODH160" i="1"/>
  <c r="ODJ160" i="1" s="1"/>
  <c r="ODL160" i="1" s="1"/>
  <c r="ODA160" i="1"/>
  <c r="OCZ160" i="1"/>
  <c r="OCS160" i="1"/>
  <c r="OCR160" i="1"/>
  <c r="OCT160" i="1" s="1"/>
  <c r="OCV160" i="1" s="1"/>
  <c r="OCK160" i="1"/>
  <c r="OCJ160" i="1"/>
  <c r="OCC160" i="1"/>
  <c r="OCB160" i="1"/>
  <c r="OCD160" i="1" s="1"/>
  <c r="OCF160" i="1" s="1"/>
  <c r="OBU160" i="1"/>
  <c r="OBT160" i="1"/>
  <c r="OBM160" i="1"/>
  <c r="OBL160" i="1"/>
  <c r="OBN160" i="1" s="1"/>
  <c r="OBP160" i="1" s="1"/>
  <c r="OBE160" i="1"/>
  <c r="OBD160" i="1"/>
  <c r="OAW160" i="1"/>
  <c r="OAV160" i="1"/>
  <c r="OAX160" i="1" s="1"/>
  <c r="OAZ160" i="1" s="1"/>
  <c r="OAO160" i="1"/>
  <c r="OAN160" i="1"/>
  <c r="OAG160" i="1"/>
  <c r="OAF160" i="1"/>
  <c r="OAH160" i="1" s="1"/>
  <c r="OAJ160" i="1" s="1"/>
  <c r="NZY160" i="1"/>
  <c r="NZX160" i="1"/>
  <c r="NZQ160" i="1"/>
  <c r="NZP160" i="1"/>
  <c r="NZR160" i="1" s="1"/>
  <c r="NZT160" i="1" s="1"/>
  <c r="NZI160" i="1"/>
  <c r="NZH160" i="1"/>
  <c r="NZA160" i="1"/>
  <c r="NYZ160" i="1"/>
  <c r="NZB160" i="1" s="1"/>
  <c r="NZD160" i="1" s="1"/>
  <c r="NYS160" i="1"/>
  <c r="NYR160" i="1"/>
  <c r="NYK160" i="1"/>
  <c r="NYJ160" i="1"/>
  <c r="NYL160" i="1" s="1"/>
  <c r="NYN160" i="1" s="1"/>
  <c r="NYC160" i="1"/>
  <c r="NYB160" i="1"/>
  <c r="NXU160" i="1"/>
  <c r="NXT160" i="1"/>
  <c r="NXV160" i="1" s="1"/>
  <c r="NXX160" i="1" s="1"/>
  <c r="NXM160" i="1"/>
  <c r="NXL160" i="1"/>
  <c r="NXE160" i="1"/>
  <c r="NXD160" i="1"/>
  <c r="NXF160" i="1" s="1"/>
  <c r="NXH160" i="1" s="1"/>
  <c r="NWW160" i="1"/>
  <c r="NWV160" i="1"/>
  <c r="NWO160" i="1"/>
  <c r="NWN160" i="1"/>
  <c r="NWP160" i="1" s="1"/>
  <c r="NWR160" i="1" s="1"/>
  <c r="NWG160" i="1"/>
  <c r="NWF160" i="1"/>
  <c r="NVY160" i="1"/>
  <c r="NVX160" i="1"/>
  <c r="NVZ160" i="1" s="1"/>
  <c r="NWB160" i="1" s="1"/>
  <c r="NVQ160" i="1"/>
  <c r="NVP160" i="1"/>
  <c r="NVI160" i="1"/>
  <c r="NVH160" i="1"/>
  <c r="NVJ160" i="1" s="1"/>
  <c r="NVL160" i="1" s="1"/>
  <c r="NVA160" i="1"/>
  <c r="NUZ160" i="1"/>
  <c r="NUS160" i="1"/>
  <c r="NUR160" i="1"/>
  <c r="NUT160" i="1" s="1"/>
  <c r="NUV160" i="1" s="1"/>
  <c r="NUK160" i="1"/>
  <c r="NUJ160" i="1"/>
  <c r="NUC160" i="1"/>
  <c r="NUB160" i="1"/>
  <c r="NUD160" i="1" s="1"/>
  <c r="NUF160" i="1" s="1"/>
  <c r="NTU160" i="1"/>
  <c r="NTT160" i="1"/>
  <c r="NTM160" i="1"/>
  <c r="NTL160" i="1"/>
  <c r="NTN160" i="1" s="1"/>
  <c r="NTP160" i="1" s="1"/>
  <c r="NTE160" i="1"/>
  <c r="NTD160" i="1"/>
  <c r="NSW160" i="1"/>
  <c r="NSV160" i="1"/>
  <c r="NSX160" i="1" s="1"/>
  <c r="NSZ160" i="1" s="1"/>
  <c r="NSO160" i="1"/>
  <c r="NSN160" i="1"/>
  <c r="NSG160" i="1"/>
  <c r="NSF160" i="1"/>
  <c r="NSH160" i="1" s="1"/>
  <c r="NSJ160" i="1" s="1"/>
  <c r="NRY160" i="1"/>
  <c r="NRX160" i="1"/>
  <c r="NRQ160" i="1"/>
  <c r="NRP160" i="1"/>
  <c r="NRR160" i="1" s="1"/>
  <c r="NRT160" i="1" s="1"/>
  <c r="NRI160" i="1"/>
  <c r="NRH160" i="1"/>
  <c r="NRA160" i="1"/>
  <c r="NQZ160" i="1"/>
  <c r="NRB160" i="1" s="1"/>
  <c r="NRD160" i="1" s="1"/>
  <c r="NQS160" i="1"/>
  <c r="NQR160" i="1"/>
  <c r="NQK160" i="1"/>
  <c r="NQJ160" i="1"/>
  <c r="NQL160" i="1" s="1"/>
  <c r="NQN160" i="1" s="1"/>
  <c r="NQC160" i="1"/>
  <c r="NQB160" i="1"/>
  <c r="NPU160" i="1"/>
  <c r="NPT160" i="1"/>
  <c r="NPV160" i="1" s="1"/>
  <c r="NPX160" i="1" s="1"/>
  <c r="NPM160" i="1"/>
  <c r="NPL160" i="1"/>
  <c r="NPE160" i="1"/>
  <c r="NPD160" i="1"/>
  <c r="NPF160" i="1" s="1"/>
  <c r="NPH160" i="1" s="1"/>
  <c r="NOW160" i="1"/>
  <c r="NOV160" i="1"/>
  <c r="NOO160" i="1"/>
  <c r="NON160" i="1"/>
  <c r="NOP160" i="1" s="1"/>
  <c r="NOR160" i="1" s="1"/>
  <c r="NOG160" i="1"/>
  <c r="NOF160" i="1"/>
  <c r="NNY160" i="1"/>
  <c r="NNX160" i="1"/>
  <c r="NNZ160" i="1" s="1"/>
  <c r="NOB160" i="1" s="1"/>
  <c r="NNQ160" i="1"/>
  <c r="NNP160" i="1"/>
  <c r="NNI160" i="1"/>
  <c r="NNH160" i="1"/>
  <c r="NNJ160" i="1" s="1"/>
  <c r="NNL160" i="1" s="1"/>
  <c r="NNA160" i="1"/>
  <c r="NMZ160" i="1"/>
  <c r="NMS160" i="1"/>
  <c r="NMR160" i="1"/>
  <c r="NMT160" i="1" s="1"/>
  <c r="NMV160" i="1" s="1"/>
  <c r="NMK160" i="1"/>
  <c r="NMJ160" i="1"/>
  <c r="NMC160" i="1"/>
  <c r="NMB160" i="1"/>
  <c r="NMD160" i="1" s="1"/>
  <c r="NMF160" i="1" s="1"/>
  <c r="NLU160" i="1"/>
  <c r="NLT160" i="1"/>
  <c r="NLM160" i="1"/>
  <c r="NLL160" i="1"/>
  <c r="NLN160" i="1" s="1"/>
  <c r="NLP160" i="1" s="1"/>
  <c r="NLE160" i="1"/>
  <c r="NLD160" i="1"/>
  <c r="NKW160" i="1"/>
  <c r="NKV160" i="1"/>
  <c r="NKX160" i="1" s="1"/>
  <c r="NKZ160" i="1" s="1"/>
  <c r="NKO160" i="1"/>
  <c r="NKN160" i="1"/>
  <c r="NKG160" i="1"/>
  <c r="NKF160" i="1"/>
  <c r="NKH160" i="1" s="1"/>
  <c r="NKJ160" i="1" s="1"/>
  <c r="NJY160" i="1"/>
  <c r="NJX160" i="1"/>
  <c r="NJQ160" i="1"/>
  <c r="NJP160" i="1"/>
  <c r="NJR160" i="1" s="1"/>
  <c r="NJT160" i="1" s="1"/>
  <c r="NJI160" i="1"/>
  <c r="NJH160" i="1"/>
  <c r="NJA160" i="1"/>
  <c r="NIZ160" i="1"/>
  <c r="NJB160" i="1" s="1"/>
  <c r="NJD160" i="1" s="1"/>
  <c r="NIS160" i="1"/>
  <c r="NIR160" i="1"/>
  <c r="NIK160" i="1"/>
  <c r="NIJ160" i="1"/>
  <c r="NIL160" i="1" s="1"/>
  <c r="NIN160" i="1" s="1"/>
  <c r="NIC160" i="1"/>
  <c r="NIB160" i="1"/>
  <c r="NHU160" i="1"/>
  <c r="NHT160" i="1"/>
  <c r="NHV160" i="1" s="1"/>
  <c r="NHX160" i="1" s="1"/>
  <c r="NHM160" i="1"/>
  <c r="NHL160" i="1"/>
  <c r="NHE160" i="1"/>
  <c r="NHD160" i="1"/>
  <c r="NHF160" i="1" s="1"/>
  <c r="NHH160" i="1" s="1"/>
  <c r="NGW160" i="1"/>
  <c r="NGV160" i="1"/>
  <c r="NGO160" i="1"/>
  <c r="NGN160" i="1"/>
  <c r="NGP160" i="1" s="1"/>
  <c r="NGR160" i="1" s="1"/>
  <c r="NGG160" i="1"/>
  <c r="NGF160" i="1"/>
  <c r="NFY160" i="1"/>
  <c r="NFX160" i="1"/>
  <c r="NFZ160" i="1" s="1"/>
  <c r="NGB160" i="1" s="1"/>
  <c r="NFQ160" i="1"/>
  <c r="NFP160" i="1"/>
  <c r="NFI160" i="1"/>
  <c r="NFH160" i="1"/>
  <c r="NFJ160" i="1" s="1"/>
  <c r="NFL160" i="1" s="1"/>
  <c r="NFA160" i="1"/>
  <c r="NEZ160" i="1"/>
  <c r="NES160" i="1"/>
  <c r="NER160" i="1"/>
  <c r="NET160" i="1" s="1"/>
  <c r="NEV160" i="1" s="1"/>
  <c r="NEK160" i="1"/>
  <c r="NEJ160" i="1"/>
  <c r="NEC160" i="1"/>
  <c r="NEB160" i="1"/>
  <c r="NED160" i="1" s="1"/>
  <c r="NEF160" i="1" s="1"/>
  <c r="NDU160" i="1"/>
  <c r="NDT160" i="1"/>
  <c r="NDM160" i="1"/>
  <c r="NDL160" i="1"/>
  <c r="NDN160" i="1" s="1"/>
  <c r="NDP160" i="1" s="1"/>
  <c r="NDE160" i="1"/>
  <c r="NDD160" i="1"/>
  <c r="NCW160" i="1"/>
  <c r="NCV160" i="1"/>
  <c r="NCX160" i="1" s="1"/>
  <c r="NCZ160" i="1" s="1"/>
  <c r="NCO160" i="1"/>
  <c r="NCN160" i="1"/>
  <c r="NCG160" i="1"/>
  <c r="NCF160" i="1"/>
  <c r="NCH160" i="1" s="1"/>
  <c r="NCJ160" i="1" s="1"/>
  <c r="NBY160" i="1"/>
  <c r="NBX160" i="1"/>
  <c r="NBQ160" i="1"/>
  <c r="NBP160" i="1"/>
  <c r="NBR160" i="1" s="1"/>
  <c r="NBT160" i="1" s="1"/>
  <c r="NBI160" i="1"/>
  <c r="NBH160" i="1"/>
  <c r="NBA160" i="1"/>
  <c r="NAZ160" i="1"/>
  <c r="NBB160" i="1" s="1"/>
  <c r="NBD160" i="1" s="1"/>
  <c r="NAS160" i="1"/>
  <c r="NAR160" i="1"/>
  <c r="NAK160" i="1"/>
  <c r="NAJ160" i="1"/>
  <c r="NAL160" i="1" s="1"/>
  <c r="NAN160" i="1" s="1"/>
  <c r="NAC160" i="1"/>
  <c r="NAB160" i="1"/>
  <c r="MZU160" i="1"/>
  <c r="MZT160" i="1"/>
  <c r="MZV160" i="1" s="1"/>
  <c r="MZX160" i="1" s="1"/>
  <c r="MZM160" i="1"/>
  <c r="MZL160" i="1"/>
  <c r="MZE160" i="1"/>
  <c r="MZD160" i="1"/>
  <c r="MZF160" i="1" s="1"/>
  <c r="MZH160" i="1" s="1"/>
  <c r="MYW160" i="1"/>
  <c r="MYV160" i="1"/>
  <c r="MYO160" i="1"/>
  <c r="MYN160" i="1"/>
  <c r="MYP160" i="1" s="1"/>
  <c r="MYR160" i="1" s="1"/>
  <c r="MYG160" i="1"/>
  <c r="MYF160" i="1"/>
  <c r="MXY160" i="1"/>
  <c r="MXX160" i="1"/>
  <c r="MXZ160" i="1" s="1"/>
  <c r="MYB160" i="1" s="1"/>
  <c r="MXQ160" i="1"/>
  <c r="MXP160" i="1"/>
  <c r="MXI160" i="1"/>
  <c r="MXH160" i="1"/>
  <c r="MXJ160" i="1" s="1"/>
  <c r="MXL160" i="1" s="1"/>
  <c r="MXA160" i="1"/>
  <c r="MWZ160" i="1"/>
  <c r="MWS160" i="1"/>
  <c r="MWR160" i="1"/>
  <c r="MWT160" i="1" s="1"/>
  <c r="MWV160" i="1" s="1"/>
  <c r="MWK160" i="1"/>
  <c r="MWJ160" i="1"/>
  <c r="MWC160" i="1"/>
  <c r="MWB160" i="1"/>
  <c r="MWD160" i="1" s="1"/>
  <c r="MWF160" i="1" s="1"/>
  <c r="MVU160" i="1"/>
  <c r="MVT160" i="1"/>
  <c r="MVM160" i="1"/>
  <c r="MVL160" i="1"/>
  <c r="MVN160" i="1" s="1"/>
  <c r="MVP160" i="1" s="1"/>
  <c r="MVE160" i="1"/>
  <c r="MVD160" i="1"/>
  <c r="MUW160" i="1"/>
  <c r="MUV160" i="1"/>
  <c r="MUX160" i="1" s="1"/>
  <c r="MUZ160" i="1" s="1"/>
  <c r="MUO160" i="1"/>
  <c r="MUN160" i="1"/>
  <c r="MUG160" i="1"/>
  <c r="MUF160" i="1"/>
  <c r="MUH160" i="1" s="1"/>
  <c r="MUJ160" i="1" s="1"/>
  <c r="MTY160" i="1"/>
  <c r="MTX160" i="1"/>
  <c r="MTQ160" i="1"/>
  <c r="MTP160" i="1"/>
  <c r="MTR160" i="1" s="1"/>
  <c r="MTT160" i="1" s="1"/>
  <c r="MTI160" i="1"/>
  <c r="MTH160" i="1"/>
  <c r="MTA160" i="1"/>
  <c r="MSZ160" i="1"/>
  <c r="MTB160" i="1" s="1"/>
  <c r="MTD160" i="1" s="1"/>
  <c r="MSS160" i="1"/>
  <c r="MSR160" i="1"/>
  <c r="MSK160" i="1"/>
  <c r="MSJ160" i="1"/>
  <c r="MSL160" i="1" s="1"/>
  <c r="MSN160" i="1" s="1"/>
  <c r="MSC160" i="1"/>
  <c r="MSB160" i="1"/>
  <c r="MRU160" i="1"/>
  <c r="MRT160" i="1"/>
  <c r="MRV160" i="1" s="1"/>
  <c r="MRX160" i="1" s="1"/>
  <c r="MRM160" i="1"/>
  <c r="MRL160" i="1"/>
  <c r="MRE160" i="1"/>
  <c r="MRD160" i="1"/>
  <c r="MRF160" i="1" s="1"/>
  <c r="MRH160" i="1" s="1"/>
  <c r="MQW160" i="1"/>
  <c r="MQV160" i="1"/>
  <c r="MQO160" i="1"/>
  <c r="MQN160" i="1"/>
  <c r="MQP160" i="1" s="1"/>
  <c r="MQR160" i="1" s="1"/>
  <c r="MQG160" i="1"/>
  <c r="MQF160" i="1"/>
  <c r="MPY160" i="1"/>
  <c r="MPX160" i="1"/>
  <c r="MPZ160" i="1" s="1"/>
  <c r="MQB160" i="1" s="1"/>
  <c r="MPQ160" i="1"/>
  <c r="MPP160" i="1"/>
  <c r="MPI160" i="1"/>
  <c r="MPH160" i="1"/>
  <c r="MPJ160" i="1" s="1"/>
  <c r="MPL160" i="1" s="1"/>
  <c r="MPA160" i="1"/>
  <c r="MOZ160" i="1"/>
  <c r="MOS160" i="1"/>
  <c r="MOR160" i="1"/>
  <c r="MOT160" i="1" s="1"/>
  <c r="MOV160" i="1" s="1"/>
  <c r="MOK160" i="1"/>
  <c r="MOJ160" i="1"/>
  <c r="MOC160" i="1"/>
  <c r="MOB160" i="1"/>
  <c r="MOD160" i="1" s="1"/>
  <c r="MOF160" i="1" s="1"/>
  <c r="MNU160" i="1"/>
  <c r="MNT160" i="1"/>
  <c r="MNM160" i="1"/>
  <c r="MNL160" i="1"/>
  <c r="MNN160" i="1" s="1"/>
  <c r="MNP160" i="1" s="1"/>
  <c r="MNE160" i="1"/>
  <c r="MND160" i="1"/>
  <c r="MMW160" i="1"/>
  <c r="MMV160" i="1"/>
  <c r="MMX160" i="1" s="1"/>
  <c r="MMZ160" i="1" s="1"/>
  <c r="MMO160" i="1"/>
  <c r="MMN160" i="1"/>
  <c r="MMG160" i="1"/>
  <c r="MMF160" i="1"/>
  <c r="MMH160" i="1" s="1"/>
  <c r="MMJ160" i="1" s="1"/>
  <c r="MLY160" i="1"/>
  <c r="MLX160" i="1"/>
  <c r="MLQ160" i="1"/>
  <c r="MLP160" i="1"/>
  <c r="MLR160" i="1" s="1"/>
  <c r="MLT160" i="1" s="1"/>
  <c r="MLI160" i="1"/>
  <c r="MLH160" i="1"/>
  <c r="MLA160" i="1"/>
  <c r="MKZ160" i="1"/>
  <c r="MLB160" i="1" s="1"/>
  <c r="MLD160" i="1" s="1"/>
  <c r="MKS160" i="1"/>
  <c r="MKR160" i="1"/>
  <c r="MKK160" i="1"/>
  <c r="MKJ160" i="1"/>
  <c r="MKL160" i="1" s="1"/>
  <c r="MKN160" i="1" s="1"/>
  <c r="MKC160" i="1"/>
  <c r="MKB160" i="1"/>
  <c r="MKD160" i="1" s="1"/>
  <c r="MKF160" i="1" s="1"/>
  <c r="MJU160" i="1"/>
  <c r="MJT160" i="1"/>
  <c r="MJV160" i="1" s="1"/>
  <c r="MJX160" i="1" s="1"/>
  <c r="MJM160" i="1"/>
  <c r="MJL160" i="1"/>
  <c r="MJE160" i="1"/>
  <c r="MJD160" i="1"/>
  <c r="MJF160" i="1" s="1"/>
  <c r="MJH160" i="1" s="1"/>
  <c r="MIW160" i="1"/>
  <c r="MIV160" i="1"/>
  <c r="MIX160" i="1" s="1"/>
  <c r="MIZ160" i="1" s="1"/>
  <c r="MIO160" i="1"/>
  <c r="MIN160" i="1"/>
  <c r="MIP160" i="1" s="1"/>
  <c r="MIR160" i="1" s="1"/>
  <c r="MIG160" i="1"/>
  <c r="MIF160" i="1"/>
  <c r="MHY160" i="1"/>
  <c r="MHX160" i="1"/>
  <c r="MHZ160" i="1" s="1"/>
  <c r="MIB160" i="1" s="1"/>
  <c r="MHQ160" i="1"/>
  <c r="MHP160" i="1"/>
  <c r="MHR160" i="1" s="1"/>
  <c r="MHT160" i="1" s="1"/>
  <c r="MHI160" i="1"/>
  <c r="MHH160" i="1"/>
  <c r="MHJ160" i="1" s="1"/>
  <c r="MHL160" i="1" s="1"/>
  <c r="MHA160" i="1"/>
  <c r="MGZ160" i="1"/>
  <c r="MGS160" i="1"/>
  <c r="MGR160" i="1"/>
  <c r="MGT160" i="1" s="1"/>
  <c r="MGV160" i="1" s="1"/>
  <c r="MGK160" i="1"/>
  <c r="MGJ160" i="1"/>
  <c r="MGL160" i="1" s="1"/>
  <c r="MGN160" i="1" s="1"/>
  <c r="MGC160" i="1"/>
  <c r="MGB160" i="1"/>
  <c r="MGD160" i="1" s="1"/>
  <c r="MGF160" i="1" s="1"/>
  <c r="MFU160" i="1"/>
  <c r="MFT160" i="1"/>
  <c r="MFM160" i="1"/>
  <c r="MFL160" i="1"/>
  <c r="MFN160" i="1" s="1"/>
  <c r="MFP160" i="1" s="1"/>
  <c r="MFE160" i="1"/>
  <c r="MFD160" i="1"/>
  <c r="MFF160" i="1" s="1"/>
  <c r="MFH160" i="1" s="1"/>
  <c r="MEW160" i="1"/>
  <c r="MEV160" i="1"/>
  <c r="MEX160" i="1" s="1"/>
  <c r="MEZ160" i="1" s="1"/>
  <c r="MEO160" i="1"/>
  <c r="MEN160" i="1"/>
  <c r="MEG160" i="1"/>
  <c r="MEF160" i="1"/>
  <c r="MEH160" i="1" s="1"/>
  <c r="MEJ160" i="1" s="1"/>
  <c r="MDY160" i="1"/>
  <c r="MDX160" i="1"/>
  <c r="MDZ160" i="1" s="1"/>
  <c r="MEB160" i="1" s="1"/>
  <c r="MDQ160" i="1"/>
  <c r="MDP160" i="1"/>
  <c r="MDR160" i="1" s="1"/>
  <c r="MDT160" i="1" s="1"/>
  <c r="MDI160" i="1"/>
  <c r="MDH160" i="1"/>
  <c r="MDA160" i="1"/>
  <c r="MCZ160" i="1"/>
  <c r="MDB160" i="1" s="1"/>
  <c r="MDD160" i="1" s="1"/>
  <c r="MCS160" i="1"/>
  <c r="MCR160" i="1"/>
  <c r="MCT160" i="1" s="1"/>
  <c r="MCV160" i="1" s="1"/>
  <c r="MCK160" i="1"/>
  <c r="MCJ160" i="1"/>
  <c r="MCL160" i="1" s="1"/>
  <c r="MCN160" i="1" s="1"/>
  <c r="MCC160" i="1"/>
  <c r="MCB160" i="1"/>
  <c r="MBU160" i="1"/>
  <c r="MBT160" i="1"/>
  <c r="MBV160" i="1" s="1"/>
  <c r="MBX160" i="1" s="1"/>
  <c r="MBM160" i="1"/>
  <c r="MBL160" i="1"/>
  <c r="MBN160" i="1" s="1"/>
  <c r="MBP160" i="1" s="1"/>
  <c r="MBE160" i="1"/>
  <c r="MBD160" i="1"/>
  <c r="MBF160" i="1" s="1"/>
  <c r="MBH160" i="1" s="1"/>
  <c r="MAW160" i="1"/>
  <c r="MAV160" i="1"/>
  <c r="MAO160" i="1"/>
  <c r="MAN160" i="1"/>
  <c r="MAP160" i="1" s="1"/>
  <c r="MAR160" i="1" s="1"/>
  <c r="MAG160" i="1"/>
  <c r="MAF160" i="1"/>
  <c r="MAH160" i="1" s="1"/>
  <c r="MAJ160" i="1" s="1"/>
  <c r="LZY160" i="1"/>
  <c r="LZX160" i="1"/>
  <c r="LZZ160" i="1" s="1"/>
  <c r="MAB160" i="1" s="1"/>
  <c r="LZQ160" i="1"/>
  <c r="LZP160" i="1"/>
  <c r="LZI160" i="1"/>
  <c r="LZH160" i="1"/>
  <c r="LZJ160" i="1" s="1"/>
  <c r="LZL160" i="1" s="1"/>
  <c r="LZA160" i="1"/>
  <c r="LYZ160" i="1"/>
  <c r="LZB160" i="1" s="1"/>
  <c r="LZD160" i="1" s="1"/>
  <c r="LYS160" i="1"/>
  <c r="LYR160" i="1"/>
  <c r="LYT160" i="1" s="1"/>
  <c r="LYV160" i="1" s="1"/>
  <c r="LYK160" i="1"/>
  <c r="LYJ160" i="1"/>
  <c r="LYC160" i="1"/>
  <c r="LYB160" i="1"/>
  <c r="LYD160" i="1" s="1"/>
  <c r="LYF160" i="1" s="1"/>
  <c r="LXU160" i="1"/>
  <c r="LXT160" i="1"/>
  <c r="LXV160" i="1" s="1"/>
  <c r="LXX160" i="1" s="1"/>
  <c r="LXM160" i="1"/>
  <c r="LXL160" i="1"/>
  <c r="LXN160" i="1" s="1"/>
  <c r="LXP160" i="1" s="1"/>
  <c r="LXE160" i="1"/>
  <c r="LXD160" i="1"/>
  <c r="LWW160" i="1"/>
  <c r="LWV160" i="1"/>
  <c r="LWX160" i="1" s="1"/>
  <c r="LWZ160" i="1" s="1"/>
  <c r="LWO160" i="1"/>
  <c r="LWN160" i="1"/>
  <c r="LWP160" i="1" s="1"/>
  <c r="LWR160" i="1" s="1"/>
  <c r="LWG160" i="1"/>
  <c r="LWF160" i="1"/>
  <c r="LWH160" i="1" s="1"/>
  <c r="LWJ160" i="1" s="1"/>
  <c r="LVY160" i="1"/>
  <c r="LVX160" i="1"/>
  <c r="LVQ160" i="1"/>
  <c r="LVP160" i="1"/>
  <c r="LVR160" i="1" s="1"/>
  <c r="LVT160" i="1" s="1"/>
  <c r="LVI160" i="1"/>
  <c r="LVH160" i="1"/>
  <c r="LVJ160" i="1" s="1"/>
  <c r="LVL160" i="1" s="1"/>
  <c r="LVA160" i="1"/>
  <c r="LUZ160" i="1"/>
  <c r="LVB160" i="1" s="1"/>
  <c r="LVD160" i="1" s="1"/>
  <c r="LUS160" i="1"/>
  <c r="LUR160" i="1"/>
  <c r="LUK160" i="1"/>
  <c r="LUJ160" i="1"/>
  <c r="LUL160" i="1" s="1"/>
  <c r="LUN160" i="1" s="1"/>
  <c r="LUC160" i="1"/>
  <c r="LUB160" i="1"/>
  <c r="LUD160" i="1" s="1"/>
  <c r="LUF160" i="1" s="1"/>
  <c r="LTU160" i="1"/>
  <c r="LTT160" i="1"/>
  <c r="LTM160" i="1"/>
  <c r="LTL160" i="1"/>
  <c r="LTE160" i="1"/>
  <c r="LTD160" i="1"/>
  <c r="LTF160" i="1" s="1"/>
  <c r="LTH160" i="1" s="1"/>
  <c r="LSW160" i="1"/>
  <c r="LSV160" i="1"/>
  <c r="LSX160" i="1" s="1"/>
  <c r="LSZ160" i="1" s="1"/>
  <c r="LSO160" i="1"/>
  <c r="LSN160" i="1"/>
  <c r="LSG160" i="1"/>
  <c r="LSF160" i="1"/>
  <c r="LRY160" i="1"/>
  <c r="LRX160" i="1"/>
  <c r="LRZ160" i="1" s="1"/>
  <c r="LSB160" i="1" s="1"/>
  <c r="LRQ160" i="1"/>
  <c r="LRP160" i="1"/>
  <c r="LRR160" i="1" s="1"/>
  <c r="LRT160" i="1" s="1"/>
  <c r="LRI160" i="1"/>
  <c r="LRH160" i="1"/>
  <c r="LRA160" i="1"/>
  <c r="LQZ160" i="1"/>
  <c r="LQS160" i="1"/>
  <c r="LQR160" i="1"/>
  <c r="LQT160" i="1" s="1"/>
  <c r="LQV160" i="1" s="1"/>
  <c r="LQK160" i="1"/>
  <c r="LQJ160" i="1"/>
  <c r="LQL160" i="1" s="1"/>
  <c r="LQN160" i="1" s="1"/>
  <c r="LQC160" i="1"/>
  <c r="LQB160" i="1"/>
  <c r="LPU160" i="1"/>
  <c r="LPT160" i="1"/>
  <c r="LPM160" i="1"/>
  <c r="LPL160" i="1"/>
  <c r="LPN160" i="1" s="1"/>
  <c r="LPP160" i="1" s="1"/>
  <c r="LPE160" i="1"/>
  <c r="LPD160" i="1"/>
  <c r="LPF160" i="1" s="1"/>
  <c r="LPH160" i="1" s="1"/>
  <c r="LOW160" i="1"/>
  <c r="LOV160" i="1"/>
  <c r="LOO160" i="1"/>
  <c r="LON160" i="1"/>
  <c r="LOG160" i="1"/>
  <c r="LOF160" i="1"/>
  <c r="LOH160" i="1" s="1"/>
  <c r="LOJ160" i="1" s="1"/>
  <c r="LNY160" i="1"/>
  <c r="LNX160" i="1"/>
  <c r="LNZ160" i="1" s="1"/>
  <c r="LOB160" i="1" s="1"/>
  <c r="LNQ160" i="1"/>
  <c r="LNP160" i="1"/>
  <c r="LNI160" i="1"/>
  <c r="LNH160" i="1"/>
  <c r="LNA160" i="1"/>
  <c r="LMZ160" i="1"/>
  <c r="LNB160" i="1" s="1"/>
  <c r="LND160" i="1" s="1"/>
  <c r="LMS160" i="1"/>
  <c r="LMR160" i="1"/>
  <c r="LMT160" i="1" s="1"/>
  <c r="LMV160" i="1" s="1"/>
  <c r="LMK160" i="1"/>
  <c r="LMJ160" i="1"/>
  <c r="LMC160" i="1"/>
  <c r="LMB160" i="1"/>
  <c r="LLU160" i="1"/>
  <c r="LLT160" i="1"/>
  <c r="LLV160" i="1" s="1"/>
  <c r="LLX160" i="1" s="1"/>
  <c r="LLM160" i="1"/>
  <c r="LLL160" i="1"/>
  <c r="LLN160" i="1" s="1"/>
  <c r="LLP160" i="1" s="1"/>
  <c r="LLE160" i="1"/>
  <c r="LLD160" i="1"/>
  <c r="LKW160" i="1"/>
  <c r="LKV160" i="1"/>
  <c r="LKO160" i="1"/>
  <c r="LKN160" i="1"/>
  <c r="LKP160" i="1" s="1"/>
  <c r="LKR160" i="1" s="1"/>
  <c r="LKG160" i="1"/>
  <c r="LKF160" i="1"/>
  <c r="LKH160" i="1" s="1"/>
  <c r="LKJ160" i="1" s="1"/>
  <c r="LJY160" i="1"/>
  <c r="LJX160" i="1"/>
  <c r="LJQ160" i="1"/>
  <c r="LJP160" i="1"/>
  <c r="LJI160" i="1"/>
  <c r="LJH160" i="1"/>
  <c r="LJJ160" i="1" s="1"/>
  <c r="LJL160" i="1" s="1"/>
  <c r="LJA160" i="1"/>
  <c r="LIZ160" i="1"/>
  <c r="LJB160" i="1" s="1"/>
  <c r="LJD160" i="1" s="1"/>
  <c r="LIS160" i="1"/>
  <c r="LIR160" i="1"/>
  <c r="LIK160" i="1"/>
  <c r="LIJ160" i="1"/>
  <c r="LIC160" i="1"/>
  <c r="LIB160" i="1"/>
  <c r="LID160" i="1" s="1"/>
  <c r="LIF160" i="1" s="1"/>
  <c r="LHU160" i="1"/>
  <c r="LHT160" i="1"/>
  <c r="LHV160" i="1" s="1"/>
  <c r="LHX160" i="1" s="1"/>
  <c r="LHM160" i="1"/>
  <c r="LHL160" i="1"/>
  <c r="LHE160" i="1"/>
  <c r="LHD160" i="1"/>
  <c r="LGW160" i="1"/>
  <c r="LGV160" i="1"/>
  <c r="LGX160" i="1" s="1"/>
  <c r="LGZ160" i="1" s="1"/>
  <c r="LGO160" i="1"/>
  <c r="LGN160" i="1"/>
  <c r="LGP160" i="1" s="1"/>
  <c r="LGR160" i="1" s="1"/>
  <c r="LGG160" i="1"/>
  <c r="LGF160" i="1"/>
  <c r="LFY160" i="1"/>
  <c r="LFX160" i="1"/>
  <c r="LFQ160" i="1"/>
  <c r="LFP160" i="1"/>
  <c r="LFR160" i="1" s="1"/>
  <c r="LFT160" i="1" s="1"/>
  <c r="LFI160" i="1"/>
  <c r="LFH160" i="1"/>
  <c r="LFJ160" i="1" s="1"/>
  <c r="LFL160" i="1" s="1"/>
  <c r="LFA160" i="1"/>
  <c r="LEZ160" i="1"/>
  <c r="LES160" i="1"/>
  <c r="LER160" i="1"/>
  <c r="LEK160" i="1"/>
  <c r="LEJ160" i="1"/>
  <c r="LEL160" i="1" s="1"/>
  <c r="LEN160" i="1" s="1"/>
  <c r="LEC160" i="1"/>
  <c r="LEB160" i="1"/>
  <c r="LED160" i="1" s="1"/>
  <c r="LEF160" i="1" s="1"/>
  <c r="LDU160" i="1"/>
  <c r="LDT160" i="1"/>
  <c r="LDM160" i="1"/>
  <c r="LDL160" i="1"/>
  <c r="LDE160" i="1"/>
  <c r="LDD160" i="1"/>
  <c r="LDF160" i="1" s="1"/>
  <c r="LDH160" i="1" s="1"/>
  <c r="LCW160" i="1"/>
  <c r="LCV160" i="1"/>
  <c r="LCX160" i="1" s="1"/>
  <c r="LCZ160" i="1" s="1"/>
  <c r="LCO160" i="1"/>
  <c r="LCN160" i="1"/>
  <c r="LCG160" i="1"/>
  <c r="LCF160" i="1"/>
  <c r="LBY160" i="1"/>
  <c r="LBX160" i="1"/>
  <c r="LBZ160" i="1" s="1"/>
  <c r="LCB160" i="1" s="1"/>
  <c r="LBQ160" i="1"/>
  <c r="LBP160" i="1"/>
  <c r="LBR160" i="1" s="1"/>
  <c r="LBT160" i="1" s="1"/>
  <c r="LBI160" i="1"/>
  <c r="LBH160" i="1"/>
  <c r="LBA160" i="1"/>
  <c r="LAZ160" i="1"/>
  <c r="LAS160" i="1"/>
  <c r="LAR160" i="1"/>
  <c r="LAT160" i="1" s="1"/>
  <c r="LAV160" i="1" s="1"/>
  <c r="LAK160" i="1"/>
  <c r="LAJ160" i="1"/>
  <c r="LAC160" i="1"/>
  <c r="LAB160" i="1"/>
  <c r="KZU160" i="1"/>
  <c r="KZT160" i="1"/>
  <c r="KZM160" i="1"/>
  <c r="KZL160" i="1"/>
  <c r="KZN160" i="1" s="1"/>
  <c r="KZP160" i="1" s="1"/>
  <c r="KZE160" i="1"/>
  <c r="KZD160" i="1"/>
  <c r="KYW160" i="1"/>
  <c r="KYV160" i="1"/>
  <c r="KYO160" i="1"/>
  <c r="KYN160" i="1"/>
  <c r="KYG160" i="1"/>
  <c r="KYF160" i="1"/>
  <c r="KYH160" i="1" s="1"/>
  <c r="KYJ160" i="1" s="1"/>
  <c r="KXY160" i="1"/>
  <c r="KXX160" i="1"/>
  <c r="KXQ160" i="1"/>
  <c r="KXP160" i="1"/>
  <c r="KXI160" i="1"/>
  <c r="KXH160" i="1"/>
  <c r="KXA160" i="1"/>
  <c r="KWZ160" i="1"/>
  <c r="KXB160" i="1" s="1"/>
  <c r="KXD160" i="1" s="1"/>
  <c r="KWS160" i="1"/>
  <c r="KWR160" i="1"/>
  <c r="KWK160" i="1"/>
  <c r="KWJ160" i="1"/>
  <c r="KWC160" i="1"/>
  <c r="KWB160" i="1"/>
  <c r="KVU160" i="1"/>
  <c r="KVT160" i="1"/>
  <c r="KVV160" i="1" s="1"/>
  <c r="KVX160" i="1" s="1"/>
  <c r="KVM160" i="1"/>
  <c r="KVL160" i="1"/>
  <c r="KVE160" i="1"/>
  <c r="KVD160" i="1"/>
  <c r="KUW160" i="1"/>
  <c r="KUV160" i="1"/>
  <c r="KUO160" i="1"/>
  <c r="KUN160" i="1"/>
  <c r="KUP160" i="1" s="1"/>
  <c r="KUR160" i="1" s="1"/>
  <c r="KUG160" i="1"/>
  <c r="KUF160" i="1"/>
  <c r="KTY160" i="1"/>
  <c r="KTX160" i="1"/>
  <c r="KTQ160" i="1"/>
  <c r="KTP160" i="1"/>
  <c r="KTI160" i="1"/>
  <c r="KTH160" i="1"/>
  <c r="KTJ160" i="1" s="1"/>
  <c r="KTL160" i="1" s="1"/>
  <c r="KTA160" i="1"/>
  <c r="KSZ160" i="1"/>
  <c r="KSS160" i="1"/>
  <c r="KSR160" i="1"/>
  <c r="KSK160" i="1"/>
  <c r="KSJ160" i="1"/>
  <c r="KSC160" i="1"/>
  <c r="KSB160" i="1"/>
  <c r="KSD160" i="1" s="1"/>
  <c r="KSF160" i="1" s="1"/>
  <c r="KRU160" i="1"/>
  <c r="KRT160" i="1"/>
  <c r="KRM160" i="1"/>
  <c r="KRL160" i="1"/>
  <c r="KRE160" i="1"/>
  <c r="KRD160" i="1"/>
  <c r="KQW160" i="1"/>
  <c r="KQV160" i="1"/>
  <c r="KQX160" i="1" s="1"/>
  <c r="KQZ160" i="1" s="1"/>
  <c r="KQO160" i="1"/>
  <c r="KQN160" i="1"/>
  <c r="KQG160" i="1"/>
  <c r="KQF160" i="1"/>
  <c r="KPY160" i="1"/>
  <c r="KPX160" i="1"/>
  <c r="KPQ160" i="1"/>
  <c r="KPP160" i="1"/>
  <c r="KPR160" i="1" s="1"/>
  <c r="KPT160" i="1" s="1"/>
  <c r="KPI160" i="1"/>
  <c r="KPH160" i="1"/>
  <c r="KPA160" i="1"/>
  <c r="KOZ160" i="1"/>
  <c r="KOS160" i="1"/>
  <c r="KOR160" i="1"/>
  <c r="KOK160" i="1"/>
  <c r="KOJ160" i="1"/>
  <c r="KOL160" i="1" s="1"/>
  <c r="KON160" i="1" s="1"/>
  <c r="KOC160" i="1"/>
  <c r="KOB160" i="1"/>
  <c r="KNU160" i="1"/>
  <c r="KNT160" i="1"/>
  <c r="KNM160" i="1"/>
  <c r="KNL160" i="1"/>
  <c r="KNE160" i="1"/>
  <c r="KND160" i="1"/>
  <c r="KNF160" i="1" s="1"/>
  <c r="KNH160" i="1" s="1"/>
  <c r="KMW160" i="1"/>
  <c r="KMV160" i="1"/>
  <c r="KMO160" i="1"/>
  <c r="KMN160" i="1"/>
  <c r="KMG160" i="1"/>
  <c r="KMF160" i="1"/>
  <c r="KLY160" i="1"/>
  <c r="KLX160" i="1"/>
  <c r="KLZ160" i="1" s="1"/>
  <c r="KMB160" i="1" s="1"/>
  <c r="KLQ160" i="1"/>
  <c r="KLP160" i="1"/>
  <c r="KLI160" i="1"/>
  <c r="KLH160" i="1"/>
  <c r="KLA160" i="1"/>
  <c r="KKZ160" i="1"/>
  <c r="KKS160" i="1"/>
  <c r="KKR160" i="1"/>
  <c r="KKT160" i="1" s="1"/>
  <c r="KKV160" i="1" s="1"/>
  <c r="KKK160" i="1"/>
  <c r="KKJ160" i="1"/>
  <c r="KKC160" i="1"/>
  <c r="KKB160" i="1"/>
  <c r="KJU160" i="1"/>
  <c r="KJT160" i="1"/>
  <c r="KJM160" i="1"/>
  <c r="KJL160" i="1"/>
  <c r="KJN160" i="1" s="1"/>
  <c r="KJP160" i="1" s="1"/>
  <c r="KJE160" i="1"/>
  <c r="KJD160" i="1"/>
  <c r="KIW160" i="1"/>
  <c r="KIV160" i="1"/>
  <c r="KIO160" i="1"/>
  <c r="KIN160" i="1"/>
  <c r="KIG160" i="1"/>
  <c r="KIF160" i="1"/>
  <c r="KIH160" i="1" s="1"/>
  <c r="KIJ160" i="1" s="1"/>
  <c r="KHY160" i="1"/>
  <c r="KHX160" i="1"/>
  <c r="KHQ160" i="1"/>
  <c r="KHP160" i="1"/>
  <c r="KHI160" i="1"/>
  <c r="KHH160" i="1"/>
  <c r="KHA160" i="1"/>
  <c r="KGZ160" i="1"/>
  <c r="KHB160" i="1" s="1"/>
  <c r="KHD160" i="1" s="1"/>
  <c r="KGS160" i="1"/>
  <c r="KGR160" i="1"/>
  <c r="KGK160" i="1"/>
  <c r="KGJ160" i="1"/>
  <c r="KGC160" i="1"/>
  <c r="KGB160" i="1"/>
  <c r="KFU160" i="1"/>
  <c r="KFT160" i="1"/>
  <c r="KFV160" i="1" s="1"/>
  <c r="KFX160" i="1" s="1"/>
  <c r="KFM160" i="1"/>
  <c r="KFL160" i="1"/>
  <c r="KFE160" i="1"/>
  <c r="KFD160" i="1"/>
  <c r="KEW160" i="1"/>
  <c r="KEV160" i="1"/>
  <c r="KEO160" i="1"/>
  <c r="KEN160" i="1"/>
  <c r="KEP160" i="1" s="1"/>
  <c r="KER160" i="1" s="1"/>
  <c r="KEG160" i="1"/>
  <c r="KEF160" i="1"/>
  <c r="KDY160" i="1"/>
  <c r="KDX160" i="1"/>
  <c r="KDQ160" i="1"/>
  <c r="KDP160" i="1"/>
  <c r="KDI160" i="1"/>
  <c r="KDH160" i="1"/>
  <c r="KDJ160" i="1" s="1"/>
  <c r="KDL160" i="1" s="1"/>
  <c r="KDA160" i="1"/>
  <c r="KCZ160" i="1"/>
  <c r="KCS160" i="1"/>
  <c r="KCR160" i="1"/>
  <c r="KCK160" i="1"/>
  <c r="KCJ160" i="1"/>
  <c r="KCC160" i="1"/>
  <c r="KCB160" i="1"/>
  <c r="KCD160" i="1" s="1"/>
  <c r="KCF160" i="1" s="1"/>
  <c r="KBU160" i="1"/>
  <c r="KBT160" i="1"/>
  <c r="KBM160" i="1"/>
  <c r="KBL160" i="1"/>
  <c r="KBE160" i="1"/>
  <c r="KBD160" i="1"/>
  <c r="KAW160" i="1"/>
  <c r="KAV160" i="1"/>
  <c r="KAX160" i="1" s="1"/>
  <c r="KAZ160" i="1" s="1"/>
  <c r="KAO160" i="1"/>
  <c r="KAN160" i="1"/>
  <c r="KAG160" i="1"/>
  <c r="KAF160" i="1"/>
  <c r="JZY160" i="1"/>
  <c r="JZX160" i="1"/>
  <c r="JZQ160" i="1"/>
  <c r="JZP160" i="1"/>
  <c r="JZR160" i="1" s="1"/>
  <c r="JZT160" i="1" s="1"/>
  <c r="JZI160" i="1"/>
  <c r="JZH160" i="1"/>
  <c r="JZA160" i="1"/>
  <c r="JYZ160" i="1"/>
  <c r="JYS160" i="1"/>
  <c r="JYR160" i="1"/>
  <c r="JYK160" i="1"/>
  <c r="JYJ160" i="1"/>
  <c r="JYL160" i="1" s="1"/>
  <c r="JYN160" i="1" s="1"/>
  <c r="JYC160" i="1"/>
  <c r="JYB160" i="1"/>
  <c r="JXU160" i="1"/>
  <c r="JXT160" i="1"/>
  <c r="JXM160" i="1"/>
  <c r="JXL160" i="1"/>
  <c r="JXE160" i="1"/>
  <c r="JXD160" i="1"/>
  <c r="JXF160" i="1" s="1"/>
  <c r="JXH160" i="1" s="1"/>
  <c r="JWW160" i="1"/>
  <c r="JWV160" i="1"/>
  <c r="JWO160" i="1"/>
  <c r="JWN160" i="1"/>
  <c r="JWG160" i="1"/>
  <c r="JWF160" i="1"/>
  <c r="JVY160" i="1"/>
  <c r="JVX160" i="1"/>
  <c r="JVZ160" i="1" s="1"/>
  <c r="JWB160" i="1" s="1"/>
  <c r="JVQ160" i="1"/>
  <c r="JVP160" i="1"/>
  <c r="JVI160" i="1"/>
  <c r="JVH160" i="1"/>
  <c r="JVA160" i="1"/>
  <c r="JUZ160" i="1"/>
  <c r="JUS160" i="1"/>
  <c r="JUR160" i="1"/>
  <c r="JUT160" i="1" s="1"/>
  <c r="JUV160" i="1" s="1"/>
  <c r="JUK160" i="1"/>
  <c r="JUJ160" i="1"/>
  <c r="JUC160" i="1"/>
  <c r="JUB160" i="1"/>
  <c r="JTU160" i="1"/>
  <c r="JTT160" i="1"/>
  <c r="JTM160" i="1"/>
  <c r="JTL160" i="1"/>
  <c r="JTN160" i="1" s="1"/>
  <c r="JTP160" i="1" s="1"/>
  <c r="JTE160" i="1"/>
  <c r="JTD160" i="1"/>
  <c r="JSW160" i="1"/>
  <c r="JSV160" i="1"/>
  <c r="JSO160" i="1"/>
  <c r="JSN160" i="1"/>
  <c r="JSG160" i="1"/>
  <c r="JSF160" i="1"/>
  <c r="JSH160" i="1" s="1"/>
  <c r="JSJ160" i="1" s="1"/>
  <c r="JRY160" i="1"/>
  <c r="JRX160" i="1"/>
  <c r="JRQ160" i="1"/>
  <c r="JRP160" i="1"/>
  <c r="JRI160" i="1"/>
  <c r="JRH160" i="1"/>
  <c r="JRA160" i="1"/>
  <c r="JQZ160" i="1"/>
  <c r="JRB160" i="1" s="1"/>
  <c r="JRD160" i="1" s="1"/>
  <c r="JQS160" i="1"/>
  <c r="JQR160" i="1"/>
  <c r="JQK160" i="1"/>
  <c r="JQJ160" i="1"/>
  <c r="JQC160" i="1"/>
  <c r="JQB160" i="1"/>
  <c r="JPU160" i="1"/>
  <c r="JPT160" i="1"/>
  <c r="JPV160" i="1" s="1"/>
  <c r="JPX160" i="1" s="1"/>
  <c r="JPM160" i="1"/>
  <c r="JPL160" i="1"/>
  <c r="JPE160" i="1"/>
  <c r="JPD160" i="1"/>
  <c r="JOW160" i="1"/>
  <c r="JOV160" i="1"/>
  <c r="JOO160" i="1"/>
  <c r="JON160" i="1"/>
  <c r="JOP160" i="1" s="1"/>
  <c r="JOR160" i="1" s="1"/>
  <c r="JOG160" i="1"/>
  <c r="JOF160" i="1"/>
  <c r="JNY160" i="1"/>
  <c r="JNX160" i="1"/>
  <c r="JNQ160" i="1"/>
  <c r="JNP160" i="1"/>
  <c r="JNI160" i="1"/>
  <c r="JNH160" i="1"/>
  <c r="JNJ160" i="1" s="1"/>
  <c r="JNL160" i="1" s="1"/>
  <c r="JNA160" i="1"/>
  <c r="JMZ160" i="1"/>
  <c r="JMS160" i="1"/>
  <c r="JMR160" i="1"/>
  <c r="JMK160" i="1"/>
  <c r="JMJ160" i="1"/>
  <c r="JMC160" i="1"/>
  <c r="JMB160" i="1"/>
  <c r="JMD160" i="1" s="1"/>
  <c r="JMF160" i="1" s="1"/>
  <c r="JLU160" i="1"/>
  <c r="JLT160" i="1"/>
  <c r="JLM160" i="1"/>
  <c r="JLL160" i="1"/>
  <c r="JLE160" i="1"/>
  <c r="JLD160" i="1"/>
  <c r="JKW160" i="1"/>
  <c r="JKV160" i="1"/>
  <c r="JKX160" i="1" s="1"/>
  <c r="JKZ160" i="1" s="1"/>
  <c r="JKO160" i="1"/>
  <c r="JKN160" i="1"/>
  <c r="JKG160" i="1"/>
  <c r="JKF160" i="1"/>
  <c r="JJY160" i="1"/>
  <c r="JJX160" i="1"/>
  <c r="JJQ160" i="1"/>
  <c r="JJP160" i="1"/>
  <c r="JJR160" i="1" s="1"/>
  <c r="JJT160" i="1" s="1"/>
  <c r="JJI160" i="1"/>
  <c r="JJH160" i="1"/>
  <c r="JJA160" i="1"/>
  <c r="JIZ160" i="1"/>
  <c r="JIS160" i="1"/>
  <c r="JIR160" i="1"/>
  <c r="JIK160" i="1"/>
  <c r="JIJ160" i="1"/>
  <c r="JIL160" i="1" s="1"/>
  <c r="JIN160" i="1" s="1"/>
  <c r="JIC160" i="1"/>
  <c r="JIB160" i="1"/>
  <c r="JHU160" i="1"/>
  <c r="JHT160" i="1"/>
  <c r="JHM160" i="1"/>
  <c r="JHL160" i="1"/>
  <c r="JHE160" i="1"/>
  <c r="JHD160" i="1"/>
  <c r="JHF160" i="1" s="1"/>
  <c r="JHH160" i="1" s="1"/>
  <c r="JGW160" i="1"/>
  <c r="JGV160" i="1"/>
  <c r="JGO160" i="1"/>
  <c r="JGN160" i="1"/>
  <c r="JGG160" i="1"/>
  <c r="JGF160" i="1"/>
  <c r="JFY160" i="1"/>
  <c r="JFX160" i="1"/>
  <c r="JFZ160" i="1" s="1"/>
  <c r="JGB160" i="1" s="1"/>
  <c r="JFQ160" i="1"/>
  <c r="JFP160" i="1"/>
  <c r="JFI160" i="1"/>
  <c r="JFH160" i="1"/>
  <c r="JFA160" i="1"/>
  <c r="JEZ160" i="1"/>
  <c r="JES160" i="1"/>
  <c r="JER160" i="1"/>
  <c r="JET160" i="1" s="1"/>
  <c r="JEV160" i="1" s="1"/>
  <c r="JEK160" i="1"/>
  <c r="JEJ160" i="1"/>
  <c r="JEC160" i="1"/>
  <c r="JEB160" i="1"/>
  <c r="JDU160" i="1"/>
  <c r="JDT160" i="1"/>
  <c r="JDM160" i="1"/>
  <c r="JDL160" i="1"/>
  <c r="JDN160" i="1" s="1"/>
  <c r="JDP160" i="1" s="1"/>
  <c r="JDE160" i="1"/>
  <c r="JDD160" i="1"/>
  <c r="JCW160" i="1"/>
  <c r="JCV160" i="1"/>
  <c r="JCO160" i="1"/>
  <c r="JCN160" i="1"/>
  <c r="JCG160" i="1"/>
  <c r="JCF160" i="1"/>
  <c r="JCH160" i="1" s="1"/>
  <c r="JCJ160" i="1" s="1"/>
  <c r="JBY160" i="1"/>
  <c r="JBX160" i="1"/>
  <c r="JBQ160" i="1"/>
  <c r="JBP160" i="1"/>
  <c r="JBI160" i="1"/>
  <c r="JBH160" i="1"/>
  <c r="JBJ160" i="1" s="1"/>
  <c r="JBL160" i="1" s="1"/>
  <c r="JBA160" i="1"/>
  <c r="JAZ160" i="1"/>
  <c r="JBB160" i="1" s="1"/>
  <c r="JBD160" i="1" s="1"/>
  <c r="JAS160" i="1"/>
  <c r="JAR160" i="1"/>
  <c r="JAK160" i="1"/>
  <c r="JAJ160" i="1"/>
  <c r="JAC160" i="1"/>
  <c r="JAB160" i="1"/>
  <c r="JAD160" i="1" s="1"/>
  <c r="JAF160" i="1" s="1"/>
  <c r="IZU160" i="1"/>
  <c r="IZT160" i="1"/>
  <c r="IZV160" i="1" s="1"/>
  <c r="IZX160" i="1" s="1"/>
  <c r="IZM160" i="1"/>
  <c r="IZL160" i="1"/>
  <c r="IZE160" i="1"/>
  <c r="IZD160" i="1"/>
  <c r="IYW160" i="1"/>
  <c r="IYV160" i="1"/>
  <c r="IYX160" i="1" s="1"/>
  <c r="IYZ160" i="1" s="1"/>
  <c r="IYO160" i="1"/>
  <c r="IYN160" i="1"/>
  <c r="IYP160" i="1" s="1"/>
  <c r="IYR160" i="1" s="1"/>
  <c r="IYG160" i="1"/>
  <c r="IYF160" i="1"/>
  <c r="IXY160" i="1"/>
  <c r="IXX160" i="1"/>
  <c r="IXQ160" i="1"/>
  <c r="IXP160" i="1"/>
  <c r="IXR160" i="1" s="1"/>
  <c r="IXT160" i="1" s="1"/>
  <c r="IXI160" i="1"/>
  <c r="IXH160" i="1"/>
  <c r="IXJ160" i="1" s="1"/>
  <c r="IXL160" i="1" s="1"/>
  <c r="IXA160" i="1"/>
  <c r="IWZ160" i="1"/>
  <c r="IWS160" i="1"/>
  <c r="IWR160" i="1"/>
  <c r="IWK160" i="1"/>
  <c r="IWJ160" i="1"/>
  <c r="IWL160" i="1" s="1"/>
  <c r="IWN160" i="1" s="1"/>
  <c r="IWC160" i="1"/>
  <c r="IWB160" i="1"/>
  <c r="IWD160" i="1" s="1"/>
  <c r="IWF160" i="1" s="1"/>
  <c r="IVU160" i="1"/>
  <c r="IVT160" i="1"/>
  <c r="IVM160" i="1"/>
  <c r="IVL160" i="1"/>
  <c r="IVE160" i="1"/>
  <c r="IVD160" i="1"/>
  <c r="IVF160" i="1" s="1"/>
  <c r="IVH160" i="1" s="1"/>
  <c r="IUW160" i="1"/>
  <c r="IUV160" i="1"/>
  <c r="IUX160" i="1" s="1"/>
  <c r="IUZ160" i="1" s="1"/>
  <c r="IUO160" i="1"/>
  <c r="IUN160" i="1"/>
  <c r="IUG160" i="1"/>
  <c r="IUF160" i="1"/>
  <c r="ITY160" i="1"/>
  <c r="ITX160" i="1"/>
  <c r="ITZ160" i="1" s="1"/>
  <c r="IUB160" i="1" s="1"/>
  <c r="ITQ160" i="1"/>
  <c r="ITP160" i="1"/>
  <c r="ITR160" i="1" s="1"/>
  <c r="ITT160" i="1" s="1"/>
  <c r="ITI160" i="1"/>
  <c r="ITH160" i="1"/>
  <c r="ITA160" i="1"/>
  <c r="ISZ160" i="1"/>
  <c r="ISS160" i="1"/>
  <c r="ISR160" i="1"/>
  <c r="IST160" i="1" s="1"/>
  <c r="ISV160" i="1" s="1"/>
  <c r="ISK160" i="1"/>
  <c r="ISJ160" i="1"/>
  <c r="ISL160" i="1" s="1"/>
  <c r="ISN160" i="1" s="1"/>
  <c r="ISC160" i="1"/>
  <c r="ISB160" i="1"/>
  <c r="IRU160" i="1"/>
  <c r="IRT160" i="1"/>
  <c r="IRM160" i="1"/>
  <c r="IRL160" i="1"/>
  <c r="IRN160" i="1" s="1"/>
  <c r="IRP160" i="1" s="1"/>
  <c r="IRE160" i="1"/>
  <c r="IRD160" i="1"/>
  <c r="IRF160" i="1" s="1"/>
  <c r="IRH160" i="1" s="1"/>
  <c r="IQW160" i="1"/>
  <c r="IQV160" i="1"/>
  <c r="IQO160" i="1"/>
  <c r="IQN160" i="1"/>
  <c r="IQG160" i="1"/>
  <c r="IQF160" i="1"/>
  <c r="IQH160" i="1" s="1"/>
  <c r="IQJ160" i="1" s="1"/>
  <c r="IPY160" i="1"/>
  <c r="IPX160" i="1"/>
  <c r="IPZ160" i="1" s="1"/>
  <c r="IQB160" i="1" s="1"/>
  <c r="IPQ160" i="1"/>
  <c r="IPP160" i="1"/>
  <c r="IPI160" i="1"/>
  <c r="IPH160" i="1"/>
  <c r="IPA160" i="1"/>
  <c r="IOZ160" i="1"/>
  <c r="IPB160" i="1" s="1"/>
  <c r="IPD160" i="1" s="1"/>
  <c r="IOS160" i="1"/>
  <c r="IOR160" i="1"/>
  <c r="IOT160" i="1" s="1"/>
  <c r="IOV160" i="1" s="1"/>
  <c r="IOK160" i="1"/>
  <c r="IOJ160" i="1"/>
  <c r="IOC160" i="1"/>
  <c r="IOB160" i="1"/>
  <c r="INU160" i="1"/>
  <c r="INT160" i="1"/>
  <c r="INV160" i="1" s="1"/>
  <c r="INX160" i="1" s="1"/>
  <c r="INM160" i="1"/>
  <c r="INL160" i="1"/>
  <c r="INN160" i="1" s="1"/>
  <c r="INP160" i="1" s="1"/>
  <c r="INE160" i="1"/>
  <c r="IND160" i="1"/>
  <c r="IMW160" i="1"/>
  <c r="IMV160" i="1"/>
  <c r="IMO160" i="1"/>
  <c r="IMN160" i="1"/>
  <c r="IMP160" i="1" s="1"/>
  <c r="IMR160" i="1" s="1"/>
  <c r="IMG160" i="1"/>
  <c r="IMF160" i="1"/>
  <c r="IMH160" i="1" s="1"/>
  <c r="IMJ160" i="1" s="1"/>
  <c r="ILY160" i="1"/>
  <c r="ILX160" i="1"/>
  <c r="ILQ160" i="1"/>
  <c r="ILP160" i="1"/>
  <c r="ILI160" i="1"/>
  <c r="ILH160" i="1"/>
  <c r="ILJ160" i="1" s="1"/>
  <c r="ILL160" i="1" s="1"/>
  <c r="ILA160" i="1"/>
  <c r="IKZ160" i="1"/>
  <c r="ILB160" i="1" s="1"/>
  <c r="ILD160" i="1" s="1"/>
  <c r="IKS160" i="1"/>
  <c r="IKR160" i="1"/>
  <c r="IKK160" i="1"/>
  <c r="IKJ160" i="1"/>
  <c r="IKC160" i="1"/>
  <c r="IKB160" i="1"/>
  <c r="IKD160" i="1" s="1"/>
  <c r="IKF160" i="1" s="1"/>
  <c r="IJU160" i="1"/>
  <c r="IJT160" i="1"/>
  <c r="IJV160" i="1" s="1"/>
  <c r="IJX160" i="1" s="1"/>
  <c r="IJM160" i="1"/>
  <c r="IJL160" i="1"/>
  <c r="IJE160" i="1"/>
  <c r="IJD160" i="1"/>
  <c r="IIW160" i="1"/>
  <c r="IIV160" i="1"/>
  <c r="IIX160" i="1" s="1"/>
  <c r="IIZ160" i="1" s="1"/>
  <c r="IIO160" i="1"/>
  <c r="IIN160" i="1"/>
  <c r="IIP160" i="1" s="1"/>
  <c r="IIR160" i="1" s="1"/>
  <c r="IIG160" i="1"/>
  <c r="IIF160" i="1"/>
  <c r="IHY160" i="1"/>
  <c r="IHX160" i="1"/>
  <c r="IHQ160" i="1"/>
  <c r="IHP160" i="1"/>
  <c r="IHR160" i="1" s="1"/>
  <c r="IHT160" i="1" s="1"/>
  <c r="IHI160" i="1"/>
  <c r="IHH160" i="1"/>
  <c r="IHJ160" i="1" s="1"/>
  <c r="IHL160" i="1" s="1"/>
  <c r="IHA160" i="1"/>
  <c r="IGZ160" i="1"/>
  <c r="IHB160" i="1" s="1"/>
  <c r="IHD160" i="1" s="1"/>
  <c r="IGS160" i="1"/>
  <c r="IGR160" i="1"/>
  <c r="IGK160" i="1"/>
  <c r="IGJ160" i="1"/>
  <c r="IGL160" i="1" s="1"/>
  <c r="IGN160" i="1" s="1"/>
  <c r="IGC160" i="1"/>
  <c r="IGB160" i="1"/>
  <c r="IGD160" i="1" s="1"/>
  <c r="IGF160" i="1" s="1"/>
  <c r="IFU160" i="1"/>
  <c r="IFT160" i="1"/>
  <c r="IFV160" i="1" s="1"/>
  <c r="IFX160" i="1" s="1"/>
  <c r="IFM160" i="1"/>
  <c r="IFL160" i="1"/>
  <c r="IFE160" i="1"/>
  <c r="IFD160" i="1"/>
  <c r="IFF160" i="1" s="1"/>
  <c r="IFH160" i="1" s="1"/>
  <c r="IEW160" i="1"/>
  <c r="IEV160" i="1"/>
  <c r="IEX160" i="1" s="1"/>
  <c r="IEZ160" i="1" s="1"/>
  <c r="IEO160" i="1"/>
  <c r="IEN160" i="1"/>
  <c r="IEP160" i="1" s="1"/>
  <c r="IER160" i="1" s="1"/>
  <c r="IEG160" i="1"/>
  <c r="IEF160" i="1"/>
  <c r="IDY160" i="1"/>
  <c r="IDX160" i="1"/>
  <c r="IDZ160" i="1" s="1"/>
  <c r="IEB160" i="1" s="1"/>
  <c r="IDQ160" i="1"/>
  <c r="IDP160" i="1"/>
  <c r="IDR160" i="1" s="1"/>
  <c r="IDT160" i="1" s="1"/>
  <c r="IDI160" i="1"/>
  <c r="IDH160" i="1"/>
  <c r="IDJ160" i="1" s="1"/>
  <c r="IDL160" i="1" s="1"/>
  <c r="IDA160" i="1"/>
  <c r="ICZ160" i="1"/>
  <c r="ICS160" i="1"/>
  <c r="ICR160" i="1"/>
  <c r="ICT160" i="1" s="1"/>
  <c r="ICV160" i="1" s="1"/>
  <c r="ICK160" i="1"/>
  <c r="ICJ160" i="1"/>
  <c r="ICL160" i="1" s="1"/>
  <c r="ICN160" i="1" s="1"/>
  <c r="ICC160" i="1"/>
  <c r="ICB160" i="1"/>
  <c r="ICD160" i="1" s="1"/>
  <c r="ICF160" i="1" s="1"/>
  <c r="IBU160" i="1"/>
  <c r="IBT160" i="1"/>
  <c r="IBM160" i="1"/>
  <c r="IBL160" i="1"/>
  <c r="IBN160" i="1" s="1"/>
  <c r="IBP160" i="1" s="1"/>
  <c r="IBE160" i="1"/>
  <c r="IBD160" i="1"/>
  <c r="IBF160" i="1" s="1"/>
  <c r="IBH160" i="1" s="1"/>
  <c r="IAW160" i="1"/>
  <c r="IAV160" i="1"/>
  <c r="IAX160" i="1" s="1"/>
  <c r="IAZ160" i="1" s="1"/>
  <c r="IAO160" i="1"/>
  <c r="IAN160" i="1"/>
  <c r="IAG160" i="1"/>
  <c r="IAF160" i="1"/>
  <c r="IAH160" i="1" s="1"/>
  <c r="IAJ160" i="1" s="1"/>
  <c r="HZY160" i="1"/>
  <c r="HZX160" i="1"/>
  <c r="HZZ160" i="1" s="1"/>
  <c r="IAB160" i="1" s="1"/>
  <c r="HZQ160" i="1"/>
  <c r="HZP160" i="1"/>
  <c r="HZR160" i="1" s="1"/>
  <c r="HZT160" i="1" s="1"/>
  <c r="HZI160" i="1"/>
  <c r="HZH160" i="1"/>
  <c r="HZA160" i="1"/>
  <c r="HYZ160" i="1"/>
  <c r="HZB160" i="1" s="1"/>
  <c r="HZD160" i="1" s="1"/>
  <c r="HYS160" i="1"/>
  <c r="HYR160" i="1"/>
  <c r="HYT160" i="1" s="1"/>
  <c r="HYV160" i="1" s="1"/>
  <c r="HYK160" i="1"/>
  <c r="HYJ160" i="1"/>
  <c r="HYL160" i="1" s="1"/>
  <c r="HYN160" i="1" s="1"/>
  <c r="HYC160" i="1"/>
  <c r="HYB160" i="1"/>
  <c r="HXU160" i="1"/>
  <c r="HXT160" i="1"/>
  <c r="HXV160" i="1" s="1"/>
  <c r="HXX160" i="1" s="1"/>
  <c r="HXM160" i="1"/>
  <c r="HXL160" i="1"/>
  <c r="HXN160" i="1" s="1"/>
  <c r="HXP160" i="1" s="1"/>
  <c r="HXE160" i="1"/>
  <c r="HXD160" i="1"/>
  <c r="HXF160" i="1" s="1"/>
  <c r="HXH160" i="1" s="1"/>
  <c r="HWW160" i="1"/>
  <c r="HWV160" i="1"/>
  <c r="HWO160" i="1"/>
  <c r="HWN160" i="1"/>
  <c r="HWP160" i="1" s="1"/>
  <c r="HWR160" i="1" s="1"/>
  <c r="HWG160" i="1"/>
  <c r="HWF160" i="1"/>
  <c r="HWH160" i="1" s="1"/>
  <c r="HWJ160" i="1" s="1"/>
  <c r="HVY160" i="1"/>
  <c r="HVX160" i="1"/>
  <c r="HVZ160" i="1" s="1"/>
  <c r="HWB160" i="1" s="1"/>
  <c r="HVQ160" i="1"/>
  <c r="HVP160" i="1"/>
  <c r="HVI160" i="1"/>
  <c r="HVH160" i="1"/>
  <c r="HVJ160" i="1" s="1"/>
  <c r="HVL160" i="1" s="1"/>
  <c r="HVA160" i="1"/>
  <c r="HUZ160" i="1"/>
  <c r="HVB160" i="1" s="1"/>
  <c r="HVD160" i="1" s="1"/>
  <c r="HUS160" i="1"/>
  <c r="HUR160" i="1"/>
  <c r="HUT160" i="1" s="1"/>
  <c r="HUV160" i="1" s="1"/>
  <c r="HUK160" i="1"/>
  <c r="HUJ160" i="1"/>
  <c r="HUC160" i="1"/>
  <c r="HUB160" i="1"/>
  <c r="HUD160" i="1" s="1"/>
  <c r="HUF160" i="1" s="1"/>
  <c r="HTU160" i="1"/>
  <c r="HTT160" i="1"/>
  <c r="HTV160" i="1" s="1"/>
  <c r="HTX160" i="1" s="1"/>
  <c r="HTM160" i="1"/>
  <c r="HTL160" i="1"/>
  <c r="HTN160" i="1" s="1"/>
  <c r="HTP160" i="1" s="1"/>
  <c r="HTE160" i="1"/>
  <c r="HTD160" i="1"/>
  <c r="HTF160" i="1" s="1"/>
  <c r="HTH160" i="1" s="1"/>
  <c r="HSW160" i="1"/>
  <c r="HSV160" i="1"/>
  <c r="HSX160" i="1" s="1"/>
  <c r="HSZ160" i="1" s="1"/>
  <c r="HSO160" i="1"/>
  <c r="HSN160" i="1"/>
  <c r="HSP160" i="1" s="1"/>
  <c r="HSR160" i="1" s="1"/>
  <c r="HSG160" i="1"/>
  <c r="HSF160" i="1"/>
  <c r="HSH160" i="1" s="1"/>
  <c r="HSJ160" i="1" s="1"/>
  <c r="HRY160" i="1"/>
  <c r="HRX160" i="1"/>
  <c r="HRZ160" i="1" s="1"/>
  <c r="HSB160" i="1" s="1"/>
  <c r="HRQ160" i="1"/>
  <c r="HRP160" i="1"/>
  <c r="HRR160" i="1" s="1"/>
  <c r="HRT160" i="1" s="1"/>
  <c r="HRI160" i="1"/>
  <c r="HRH160" i="1"/>
  <c r="HRJ160" i="1" s="1"/>
  <c r="HRL160" i="1" s="1"/>
  <c r="HRA160" i="1"/>
  <c r="HQZ160" i="1"/>
  <c r="HRB160" i="1" s="1"/>
  <c r="HRD160" i="1" s="1"/>
  <c r="HQS160" i="1"/>
  <c r="HQR160" i="1"/>
  <c r="HQT160" i="1" s="1"/>
  <c r="HQV160" i="1" s="1"/>
  <c r="HQK160" i="1"/>
  <c r="HQJ160" i="1"/>
  <c r="HQL160" i="1" s="1"/>
  <c r="HQN160" i="1" s="1"/>
  <c r="HQC160" i="1"/>
  <c r="HQB160" i="1"/>
  <c r="HQD160" i="1" s="1"/>
  <c r="HQF160" i="1" s="1"/>
  <c r="HPU160" i="1"/>
  <c r="HPT160" i="1"/>
  <c r="HPV160" i="1" s="1"/>
  <c r="HPX160" i="1" s="1"/>
  <c r="HPM160" i="1"/>
  <c r="HPL160" i="1"/>
  <c r="HPN160" i="1" s="1"/>
  <c r="HPP160" i="1" s="1"/>
  <c r="HPE160" i="1"/>
  <c r="HPD160" i="1"/>
  <c r="HPF160" i="1" s="1"/>
  <c r="HPH160" i="1" s="1"/>
  <c r="HOW160" i="1"/>
  <c r="HOV160" i="1"/>
  <c r="HOX160" i="1" s="1"/>
  <c r="HOZ160" i="1" s="1"/>
  <c r="HOO160" i="1"/>
  <c r="HON160" i="1"/>
  <c r="HOP160" i="1" s="1"/>
  <c r="HOR160" i="1" s="1"/>
  <c r="HOG160" i="1"/>
  <c r="HOF160" i="1"/>
  <c r="HOH160" i="1" s="1"/>
  <c r="HOJ160" i="1" s="1"/>
  <c r="HNY160" i="1"/>
  <c r="HNX160" i="1"/>
  <c r="HNQ160" i="1"/>
  <c r="HNP160" i="1"/>
  <c r="HNR160" i="1" s="1"/>
  <c r="HNT160" i="1" s="1"/>
  <c r="HNI160" i="1"/>
  <c r="HNH160" i="1"/>
  <c r="HNJ160" i="1" s="1"/>
  <c r="HNL160" i="1" s="1"/>
  <c r="HNA160" i="1"/>
  <c r="HMZ160" i="1"/>
  <c r="HNB160" i="1" s="1"/>
  <c r="HND160" i="1" s="1"/>
  <c r="HMS160" i="1"/>
  <c r="HMR160" i="1"/>
  <c r="HMK160" i="1"/>
  <c r="HMJ160" i="1"/>
  <c r="HML160" i="1" s="1"/>
  <c r="HMN160" i="1" s="1"/>
  <c r="HMC160" i="1"/>
  <c r="HMB160" i="1"/>
  <c r="HMD160" i="1" s="1"/>
  <c r="HMF160" i="1" s="1"/>
  <c r="HLU160" i="1"/>
  <c r="HLT160" i="1"/>
  <c r="HLV160" i="1" s="1"/>
  <c r="HLX160" i="1" s="1"/>
  <c r="HLM160" i="1"/>
  <c r="HLL160" i="1"/>
  <c r="HLE160" i="1"/>
  <c r="HLD160" i="1"/>
  <c r="HLF160" i="1" s="1"/>
  <c r="HLH160" i="1" s="1"/>
  <c r="HKW160" i="1"/>
  <c r="HKV160" i="1"/>
  <c r="HKX160" i="1" s="1"/>
  <c r="HKZ160" i="1" s="1"/>
  <c r="HKO160" i="1"/>
  <c r="HKN160" i="1"/>
  <c r="HKP160" i="1" s="1"/>
  <c r="HKR160" i="1" s="1"/>
  <c r="HKG160" i="1"/>
  <c r="HKF160" i="1"/>
  <c r="HJY160" i="1"/>
  <c r="HJX160" i="1"/>
  <c r="HJZ160" i="1" s="1"/>
  <c r="HKB160" i="1" s="1"/>
  <c r="HJQ160" i="1"/>
  <c r="HJP160" i="1"/>
  <c r="HJR160" i="1" s="1"/>
  <c r="HJT160" i="1" s="1"/>
  <c r="HJI160" i="1"/>
  <c r="HJH160" i="1"/>
  <c r="HJJ160" i="1" s="1"/>
  <c r="HJL160" i="1" s="1"/>
  <c r="HJA160" i="1"/>
  <c r="HIZ160" i="1"/>
  <c r="HIS160" i="1"/>
  <c r="HIR160" i="1"/>
  <c r="HIT160" i="1" s="1"/>
  <c r="HIV160" i="1" s="1"/>
  <c r="HIK160" i="1"/>
  <c r="HIJ160" i="1"/>
  <c r="HIL160" i="1" s="1"/>
  <c r="HIN160" i="1" s="1"/>
  <c r="HIC160" i="1"/>
  <c r="HIB160" i="1"/>
  <c r="HID160" i="1" s="1"/>
  <c r="HIF160" i="1" s="1"/>
  <c r="HHU160" i="1"/>
  <c r="HHT160" i="1"/>
  <c r="HHM160" i="1"/>
  <c r="HHL160" i="1"/>
  <c r="HHN160" i="1" s="1"/>
  <c r="HHP160" i="1" s="1"/>
  <c r="HHE160" i="1"/>
  <c r="HHD160" i="1"/>
  <c r="HHF160" i="1" s="1"/>
  <c r="HHH160" i="1" s="1"/>
  <c r="HGW160" i="1"/>
  <c r="HGV160" i="1"/>
  <c r="HGX160" i="1" s="1"/>
  <c r="HGZ160" i="1" s="1"/>
  <c r="HGO160" i="1"/>
  <c r="HGN160" i="1"/>
  <c r="HGG160" i="1"/>
  <c r="HGF160" i="1"/>
  <c r="HGH160" i="1" s="1"/>
  <c r="HGJ160" i="1" s="1"/>
  <c r="HFY160" i="1"/>
  <c r="HFX160" i="1"/>
  <c r="HFZ160" i="1" s="1"/>
  <c r="HGB160" i="1" s="1"/>
  <c r="HFQ160" i="1"/>
  <c r="HFP160" i="1"/>
  <c r="HFR160" i="1" s="1"/>
  <c r="HFT160" i="1" s="1"/>
  <c r="HFI160" i="1"/>
  <c r="HFH160" i="1"/>
  <c r="HFA160" i="1"/>
  <c r="HEZ160" i="1"/>
  <c r="HFB160" i="1" s="1"/>
  <c r="HFD160" i="1" s="1"/>
  <c r="HES160" i="1"/>
  <c r="HER160" i="1"/>
  <c r="HET160" i="1" s="1"/>
  <c r="HEV160" i="1" s="1"/>
  <c r="HEK160" i="1"/>
  <c r="HEJ160" i="1"/>
  <c r="HEL160" i="1" s="1"/>
  <c r="HEN160" i="1" s="1"/>
  <c r="HEC160" i="1"/>
  <c r="HEB160" i="1"/>
  <c r="HDU160" i="1"/>
  <c r="HDT160" i="1"/>
  <c r="HDV160" i="1" s="1"/>
  <c r="HDX160" i="1" s="1"/>
  <c r="HDM160" i="1"/>
  <c r="HDL160" i="1"/>
  <c r="HDN160" i="1" s="1"/>
  <c r="HDP160" i="1" s="1"/>
  <c r="HDE160" i="1"/>
  <c r="HDD160" i="1"/>
  <c r="HDF160" i="1" s="1"/>
  <c r="HDH160" i="1" s="1"/>
  <c r="HCW160" i="1"/>
  <c r="HCV160" i="1"/>
  <c r="HCO160" i="1"/>
  <c r="HCN160" i="1"/>
  <c r="HCP160" i="1" s="1"/>
  <c r="HCR160" i="1" s="1"/>
  <c r="HCG160" i="1"/>
  <c r="HCF160" i="1"/>
  <c r="HCH160" i="1" s="1"/>
  <c r="HCJ160" i="1" s="1"/>
  <c r="HBY160" i="1"/>
  <c r="HBX160" i="1"/>
  <c r="HBZ160" i="1" s="1"/>
  <c r="HCB160" i="1" s="1"/>
  <c r="HBQ160" i="1"/>
  <c r="HBP160" i="1"/>
  <c r="HBI160" i="1"/>
  <c r="HBH160" i="1"/>
  <c r="HBJ160" i="1" s="1"/>
  <c r="HBL160" i="1" s="1"/>
  <c r="HBA160" i="1"/>
  <c r="HAZ160" i="1"/>
  <c r="HBB160" i="1" s="1"/>
  <c r="HBD160" i="1" s="1"/>
  <c r="HAS160" i="1"/>
  <c r="HAR160" i="1"/>
  <c r="HAT160" i="1" s="1"/>
  <c r="HAV160" i="1" s="1"/>
  <c r="HAK160" i="1"/>
  <c r="HAJ160" i="1"/>
  <c r="HAC160" i="1"/>
  <c r="HAB160" i="1"/>
  <c r="HAD160" i="1" s="1"/>
  <c r="HAF160" i="1" s="1"/>
  <c r="GZU160" i="1"/>
  <c r="GZT160" i="1"/>
  <c r="GZV160" i="1" s="1"/>
  <c r="GZX160" i="1" s="1"/>
  <c r="GZM160" i="1"/>
  <c r="GZL160" i="1"/>
  <c r="GZN160" i="1" s="1"/>
  <c r="GZP160" i="1" s="1"/>
  <c r="GZE160" i="1"/>
  <c r="GZD160" i="1"/>
  <c r="GYW160" i="1"/>
  <c r="GYV160" i="1"/>
  <c r="GYX160" i="1" s="1"/>
  <c r="GYZ160" i="1" s="1"/>
  <c r="GYO160" i="1"/>
  <c r="GYN160" i="1"/>
  <c r="GYP160" i="1" s="1"/>
  <c r="GYR160" i="1" s="1"/>
  <c r="GYG160" i="1"/>
  <c r="GYF160" i="1"/>
  <c r="GYH160" i="1" s="1"/>
  <c r="GYJ160" i="1" s="1"/>
  <c r="GXY160" i="1"/>
  <c r="GXX160" i="1"/>
  <c r="GXQ160" i="1"/>
  <c r="GXP160" i="1"/>
  <c r="GXR160" i="1" s="1"/>
  <c r="GXT160" i="1" s="1"/>
  <c r="GXI160" i="1"/>
  <c r="GXH160" i="1"/>
  <c r="GXJ160" i="1" s="1"/>
  <c r="GXL160" i="1" s="1"/>
  <c r="GXA160" i="1"/>
  <c r="GWZ160" i="1"/>
  <c r="GXB160" i="1" s="1"/>
  <c r="GXD160" i="1" s="1"/>
  <c r="GWS160" i="1"/>
  <c r="GWR160" i="1"/>
  <c r="GWK160" i="1"/>
  <c r="GWJ160" i="1"/>
  <c r="GWL160" i="1" s="1"/>
  <c r="GWN160" i="1" s="1"/>
  <c r="GWC160" i="1"/>
  <c r="GWB160" i="1"/>
  <c r="GWD160" i="1" s="1"/>
  <c r="GWF160" i="1" s="1"/>
  <c r="GVU160" i="1"/>
  <c r="GVT160" i="1"/>
  <c r="GVV160" i="1" s="1"/>
  <c r="GVX160" i="1" s="1"/>
  <c r="GVM160" i="1"/>
  <c r="GVL160" i="1"/>
  <c r="GVE160" i="1"/>
  <c r="GVD160" i="1"/>
  <c r="GVF160" i="1" s="1"/>
  <c r="GVH160" i="1" s="1"/>
  <c r="GUW160" i="1"/>
  <c r="GUV160" i="1"/>
  <c r="GUX160" i="1" s="1"/>
  <c r="GUZ160" i="1" s="1"/>
  <c r="GUO160" i="1"/>
  <c r="GUN160" i="1"/>
  <c r="GUP160" i="1" s="1"/>
  <c r="GUR160" i="1" s="1"/>
  <c r="GUG160" i="1"/>
  <c r="GUF160" i="1"/>
  <c r="GTY160" i="1"/>
  <c r="GTX160" i="1"/>
  <c r="GTZ160" i="1" s="1"/>
  <c r="GUB160" i="1" s="1"/>
  <c r="GTQ160" i="1"/>
  <c r="GTP160" i="1"/>
  <c r="GTR160" i="1" s="1"/>
  <c r="GTT160" i="1" s="1"/>
  <c r="GTI160" i="1"/>
  <c r="GTH160" i="1"/>
  <c r="GTJ160" i="1" s="1"/>
  <c r="GTL160" i="1" s="1"/>
  <c r="GTA160" i="1"/>
  <c r="GSZ160" i="1"/>
  <c r="GSS160" i="1"/>
  <c r="GSR160" i="1"/>
  <c r="GST160" i="1" s="1"/>
  <c r="GSV160" i="1" s="1"/>
  <c r="GSK160" i="1"/>
  <c r="GSJ160" i="1"/>
  <c r="GSL160" i="1" s="1"/>
  <c r="GSN160" i="1" s="1"/>
  <c r="GSC160" i="1"/>
  <c r="GSB160" i="1"/>
  <c r="GSD160" i="1" s="1"/>
  <c r="GSF160" i="1" s="1"/>
  <c r="GRU160" i="1"/>
  <c r="GRT160" i="1"/>
  <c r="GRM160" i="1"/>
  <c r="GRL160" i="1"/>
  <c r="GRN160" i="1" s="1"/>
  <c r="GRP160" i="1" s="1"/>
  <c r="GRE160" i="1"/>
  <c r="GRD160" i="1"/>
  <c r="GRF160" i="1" s="1"/>
  <c r="GRH160" i="1" s="1"/>
  <c r="GQW160" i="1"/>
  <c r="GQV160" i="1"/>
  <c r="GQX160" i="1" s="1"/>
  <c r="GQZ160" i="1" s="1"/>
  <c r="GQO160" i="1"/>
  <c r="GQN160" i="1"/>
  <c r="GQG160" i="1"/>
  <c r="GQF160" i="1"/>
  <c r="GQH160" i="1" s="1"/>
  <c r="GQJ160" i="1" s="1"/>
  <c r="GPY160" i="1"/>
  <c r="GPX160" i="1"/>
  <c r="GPZ160" i="1" s="1"/>
  <c r="GQB160" i="1" s="1"/>
  <c r="GPQ160" i="1"/>
  <c r="GPP160" i="1"/>
  <c r="GPR160" i="1" s="1"/>
  <c r="GPT160" i="1" s="1"/>
  <c r="GPI160" i="1"/>
  <c r="GPH160" i="1"/>
  <c r="GPA160" i="1"/>
  <c r="GOZ160" i="1"/>
  <c r="GPB160" i="1" s="1"/>
  <c r="GPD160" i="1" s="1"/>
  <c r="GOS160" i="1"/>
  <c r="GOR160" i="1"/>
  <c r="GOT160" i="1" s="1"/>
  <c r="GOV160" i="1" s="1"/>
  <c r="GOK160" i="1"/>
  <c r="GOJ160" i="1"/>
  <c r="GOL160" i="1" s="1"/>
  <c r="GON160" i="1" s="1"/>
  <c r="GOC160" i="1"/>
  <c r="GOB160" i="1"/>
  <c r="GNU160" i="1"/>
  <c r="GNT160" i="1"/>
  <c r="GNV160" i="1" s="1"/>
  <c r="GNX160" i="1" s="1"/>
  <c r="GNM160" i="1"/>
  <c r="GNL160" i="1"/>
  <c r="GNN160" i="1" s="1"/>
  <c r="GNP160" i="1" s="1"/>
  <c r="GNE160" i="1"/>
  <c r="GND160" i="1"/>
  <c r="GNF160" i="1" s="1"/>
  <c r="GNH160" i="1" s="1"/>
  <c r="GMW160" i="1"/>
  <c r="GMV160" i="1"/>
  <c r="GMO160" i="1"/>
  <c r="GMN160" i="1"/>
  <c r="GMP160" i="1" s="1"/>
  <c r="GMR160" i="1" s="1"/>
  <c r="GMG160" i="1"/>
  <c r="GMF160" i="1"/>
  <c r="GMH160" i="1" s="1"/>
  <c r="GMJ160" i="1" s="1"/>
  <c r="GLY160" i="1"/>
  <c r="GLX160" i="1"/>
  <c r="GLZ160" i="1" s="1"/>
  <c r="GMB160" i="1" s="1"/>
  <c r="GLQ160" i="1"/>
  <c r="GLP160" i="1"/>
  <c r="GLI160" i="1"/>
  <c r="GLH160" i="1"/>
  <c r="GLJ160" i="1" s="1"/>
  <c r="GLL160" i="1" s="1"/>
  <c r="GLA160" i="1"/>
  <c r="GKZ160" i="1"/>
  <c r="GLB160" i="1" s="1"/>
  <c r="GLD160" i="1" s="1"/>
  <c r="GKS160" i="1"/>
  <c r="GKR160" i="1"/>
  <c r="GKT160" i="1" s="1"/>
  <c r="GKV160" i="1" s="1"/>
  <c r="GKK160" i="1"/>
  <c r="GKJ160" i="1"/>
  <c r="GKC160" i="1"/>
  <c r="GKB160" i="1"/>
  <c r="GKD160" i="1" s="1"/>
  <c r="GKF160" i="1" s="1"/>
  <c r="GJU160" i="1"/>
  <c r="GJT160" i="1"/>
  <c r="GJV160" i="1" s="1"/>
  <c r="GJX160" i="1" s="1"/>
  <c r="GJM160" i="1"/>
  <c r="GJL160" i="1"/>
  <c r="GJN160" i="1" s="1"/>
  <c r="GJP160" i="1" s="1"/>
  <c r="GJE160" i="1"/>
  <c r="GJD160" i="1"/>
  <c r="GIW160" i="1"/>
  <c r="GIV160" i="1"/>
  <c r="GIX160" i="1" s="1"/>
  <c r="GIZ160" i="1" s="1"/>
  <c r="GIO160" i="1"/>
  <c r="GIN160" i="1"/>
  <c r="GIP160" i="1" s="1"/>
  <c r="GIR160" i="1" s="1"/>
  <c r="GIG160" i="1"/>
  <c r="GIF160" i="1"/>
  <c r="GIH160" i="1" s="1"/>
  <c r="GIJ160" i="1" s="1"/>
  <c r="GHY160" i="1"/>
  <c r="GHX160" i="1"/>
  <c r="GHQ160" i="1"/>
  <c r="GHP160" i="1"/>
  <c r="GHR160" i="1" s="1"/>
  <c r="GHT160" i="1" s="1"/>
  <c r="GHI160" i="1"/>
  <c r="GHH160" i="1"/>
  <c r="GHJ160" i="1" s="1"/>
  <c r="GHL160" i="1" s="1"/>
  <c r="GHA160" i="1"/>
  <c r="GGZ160" i="1"/>
  <c r="GHB160" i="1" s="1"/>
  <c r="GHD160" i="1" s="1"/>
  <c r="GGS160" i="1"/>
  <c r="GGR160" i="1"/>
  <c r="GGK160" i="1"/>
  <c r="GGJ160" i="1"/>
  <c r="GGL160" i="1" s="1"/>
  <c r="GGN160" i="1" s="1"/>
  <c r="GGC160" i="1"/>
  <c r="GGB160" i="1"/>
  <c r="GGD160" i="1" s="1"/>
  <c r="GGF160" i="1" s="1"/>
  <c r="GFU160" i="1"/>
  <c r="GFT160" i="1"/>
  <c r="GFV160" i="1" s="1"/>
  <c r="GFX160" i="1" s="1"/>
  <c r="GFM160" i="1"/>
  <c r="GFL160" i="1"/>
  <c r="GFE160" i="1"/>
  <c r="GFD160" i="1"/>
  <c r="GFF160" i="1" s="1"/>
  <c r="GFH160" i="1" s="1"/>
  <c r="GEW160" i="1"/>
  <c r="GEV160" i="1"/>
  <c r="GEX160" i="1" s="1"/>
  <c r="GEZ160" i="1" s="1"/>
  <c r="GEO160" i="1"/>
  <c r="GEN160" i="1"/>
  <c r="GEP160" i="1" s="1"/>
  <c r="GER160" i="1" s="1"/>
  <c r="GEG160" i="1"/>
  <c r="GEF160" i="1"/>
  <c r="GDY160" i="1"/>
  <c r="GDX160" i="1"/>
  <c r="GDZ160" i="1" s="1"/>
  <c r="GEB160" i="1" s="1"/>
  <c r="GDQ160" i="1"/>
  <c r="GDP160" i="1"/>
  <c r="GDR160" i="1" s="1"/>
  <c r="GDT160" i="1" s="1"/>
  <c r="GDI160" i="1"/>
  <c r="GDH160" i="1"/>
  <c r="GDJ160" i="1" s="1"/>
  <c r="GDL160" i="1" s="1"/>
  <c r="GDA160" i="1"/>
  <c r="GCZ160" i="1"/>
  <c r="GCS160" i="1"/>
  <c r="GCR160" i="1"/>
  <c r="GCT160" i="1" s="1"/>
  <c r="GCV160" i="1" s="1"/>
  <c r="GCK160" i="1"/>
  <c r="GCJ160" i="1"/>
  <c r="GCL160" i="1" s="1"/>
  <c r="GCN160" i="1" s="1"/>
  <c r="GCC160" i="1"/>
  <c r="GCB160" i="1"/>
  <c r="GCD160" i="1" s="1"/>
  <c r="GCF160" i="1" s="1"/>
  <c r="GBU160" i="1"/>
  <c r="GBT160" i="1"/>
  <c r="GBM160" i="1"/>
  <c r="GBL160" i="1"/>
  <c r="GBN160" i="1" s="1"/>
  <c r="GBP160" i="1" s="1"/>
  <c r="GBE160" i="1"/>
  <c r="GBD160" i="1"/>
  <c r="GBF160" i="1" s="1"/>
  <c r="GBH160" i="1" s="1"/>
  <c r="GAW160" i="1"/>
  <c r="GAV160" i="1"/>
  <c r="GAX160" i="1" s="1"/>
  <c r="GAZ160" i="1" s="1"/>
  <c r="GAO160" i="1"/>
  <c r="GAN160" i="1"/>
  <c r="GAG160" i="1"/>
  <c r="GAF160" i="1"/>
  <c r="GAH160" i="1" s="1"/>
  <c r="GAJ160" i="1" s="1"/>
  <c r="FZY160" i="1"/>
  <c r="FZX160" i="1"/>
  <c r="FZZ160" i="1" s="1"/>
  <c r="GAB160" i="1" s="1"/>
  <c r="FZQ160" i="1"/>
  <c r="FZP160" i="1"/>
  <c r="FZR160" i="1" s="1"/>
  <c r="FZT160" i="1" s="1"/>
  <c r="FZI160" i="1"/>
  <c r="FZH160" i="1"/>
  <c r="FZA160" i="1"/>
  <c r="FYZ160" i="1"/>
  <c r="FZB160" i="1" s="1"/>
  <c r="FZD160" i="1" s="1"/>
  <c r="FYS160" i="1"/>
  <c r="FYR160" i="1"/>
  <c r="FYT160" i="1" s="1"/>
  <c r="FYV160" i="1" s="1"/>
  <c r="FYK160" i="1"/>
  <c r="FYJ160" i="1"/>
  <c r="FYL160" i="1" s="1"/>
  <c r="FYN160" i="1" s="1"/>
  <c r="FYC160" i="1"/>
  <c r="FYB160" i="1"/>
  <c r="FXU160" i="1"/>
  <c r="FXT160" i="1"/>
  <c r="FXV160" i="1" s="1"/>
  <c r="FXX160" i="1" s="1"/>
  <c r="FXM160" i="1"/>
  <c r="FXL160" i="1"/>
  <c r="FXN160" i="1" s="1"/>
  <c r="FXP160" i="1" s="1"/>
  <c r="FXE160" i="1"/>
  <c r="FXD160" i="1"/>
  <c r="FXF160" i="1" s="1"/>
  <c r="FXH160" i="1" s="1"/>
  <c r="FWW160" i="1"/>
  <c r="FWV160" i="1"/>
  <c r="FWO160" i="1"/>
  <c r="FWN160" i="1"/>
  <c r="FWP160" i="1" s="1"/>
  <c r="FWR160" i="1" s="1"/>
  <c r="FWG160" i="1"/>
  <c r="FWF160" i="1"/>
  <c r="FWH160" i="1" s="1"/>
  <c r="FWJ160" i="1" s="1"/>
  <c r="FVY160" i="1"/>
  <c r="FVX160" i="1"/>
  <c r="FVZ160" i="1" s="1"/>
  <c r="FWB160" i="1" s="1"/>
  <c r="FVQ160" i="1"/>
  <c r="FVP160" i="1"/>
  <c r="FVI160" i="1"/>
  <c r="FVH160" i="1"/>
  <c r="FVJ160" i="1" s="1"/>
  <c r="FVL160" i="1" s="1"/>
  <c r="FVA160" i="1"/>
  <c r="FUZ160" i="1"/>
  <c r="FVB160" i="1" s="1"/>
  <c r="FVD160" i="1" s="1"/>
  <c r="FUS160" i="1"/>
  <c r="FUR160" i="1"/>
  <c r="FUT160" i="1" s="1"/>
  <c r="FUV160" i="1" s="1"/>
  <c r="FUK160" i="1"/>
  <c r="FUJ160" i="1"/>
  <c r="FUC160" i="1"/>
  <c r="FUB160" i="1"/>
  <c r="FUD160" i="1" s="1"/>
  <c r="FUF160" i="1" s="1"/>
  <c r="FTU160" i="1"/>
  <c r="FTT160" i="1"/>
  <c r="FTV160" i="1" s="1"/>
  <c r="FTX160" i="1" s="1"/>
  <c r="FTM160" i="1"/>
  <c r="FTL160" i="1"/>
  <c r="FTN160" i="1" s="1"/>
  <c r="FTP160" i="1" s="1"/>
  <c r="FTE160" i="1"/>
  <c r="FTD160" i="1"/>
  <c r="FSW160" i="1"/>
  <c r="FSV160" i="1"/>
  <c r="FSX160" i="1" s="1"/>
  <c r="FSZ160" i="1" s="1"/>
  <c r="FSO160" i="1"/>
  <c r="FSN160" i="1"/>
  <c r="FSP160" i="1" s="1"/>
  <c r="FSR160" i="1" s="1"/>
  <c r="FSG160" i="1"/>
  <c r="FSF160" i="1"/>
  <c r="FSH160" i="1" s="1"/>
  <c r="FSJ160" i="1" s="1"/>
  <c r="FRY160" i="1"/>
  <c r="FRX160" i="1"/>
  <c r="FRQ160" i="1"/>
  <c r="FRP160" i="1"/>
  <c r="FRR160" i="1" s="1"/>
  <c r="FRT160" i="1" s="1"/>
  <c r="FRI160" i="1"/>
  <c r="FRH160" i="1"/>
  <c r="FRJ160" i="1" s="1"/>
  <c r="FRL160" i="1" s="1"/>
  <c r="FRA160" i="1"/>
  <c r="FQZ160" i="1"/>
  <c r="FRB160" i="1" s="1"/>
  <c r="FRD160" i="1" s="1"/>
  <c r="FQS160" i="1"/>
  <c r="FQR160" i="1"/>
  <c r="FQK160" i="1"/>
  <c r="FQJ160" i="1"/>
  <c r="FQL160" i="1" s="1"/>
  <c r="FQN160" i="1" s="1"/>
  <c r="FQC160" i="1"/>
  <c r="FQB160" i="1"/>
  <c r="FQD160" i="1" s="1"/>
  <c r="FQF160" i="1" s="1"/>
  <c r="FPU160" i="1"/>
  <c r="FPT160" i="1"/>
  <c r="FPV160" i="1" s="1"/>
  <c r="FPX160" i="1" s="1"/>
  <c r="FPM160" i="1"/>
  <c r="FPL160" i="1"/>
  <c r="FPE160" i="1"/>
  <c r="FPD160" i="1"/>
  <c r="FPF160" i="1" s="1"/>
  <c r="FPH160" i="1" s="1"/>
  <c r="FOW160" i="1"/>
  <c r="FOV160" i="1"/>
  <c r="FOX160" i="1" s="1"/>
  <c r="FOZ160" i="1" s="1"/>
  <c r="FOO160" i="1"/>
  <c r="FON160" i="1"/>
  <c r="FOP160" i="1" s="1"/>
  <c r="FOR160" i="1" s="1"/>
  <c r="FOG160" i="1"/>
  <c r="FOF160" i="1"/>
  <c r="FNY160" i="1"/>
  <c r="FNX160" i="1"/>
  <c r="FNZ160" i="1" s="1"/>
  <c r="FOB160" i="1" s="1"/>
  <c r="FNQ160" i="1"/>
  <c r="FNP160" i="1"/>
  <c r="FNR160" i="1" s="1"/>
  <c r="FNT160" i="1" s="1"/>
  <c r="FNI160" i="1"/>
  <c r="FNH160" i="1"/>
  <c r="FNJ160" i="1" s="1"/>
  <c r="FNL160" i="1" s="1"/>
  <c r="FNA160" i="1"/>
  <c r="FMZ160" i="1"/>
  <c r="FMS160" i="1"/>
  <c r="FMR160" i="1"/>
  <c r="FMT160" i="1" s="1"/>
  <c r="FMV160" i="1" s="1"/>
  <c r="FMK160" i="1"/>
  <c r="FMJ160" i="1"/>
  <c r="FML160" i="1" s="1"/>
  <c r="FMN160" i="1" s="1"/>
  <c r="FMC160" i="1"/>
  <c r="FMB160" i="1"/>
  <c r="FMD160" i="1" s="1"/>
  <c r="FMF160" i="1" s="1"/>
  <c r="FLU160" i="1"/>
  <c r="FLT160" i="1"/>
  <c r="FLM160" i="1"/>
  <c r="FLL160" i="1"/>
  <c r="FLN160" i="1" s="1"/>
  <c r="FLP160" i="1" s="1"/>
  <c r="FLE160" i="1"/>
  <c r="FLD160" i="1"/>
  <c r="FLF160" i="1" s="1"/>
  <c r="FLH160" i="1" s="1"/>
  <c r="FKW160" i="1"/>
  <c r="FKV160" i="1"/>
  <c r="FKX160" i="1" s="1"/>
  <c r="FKZ160" i="1" s="1"/>
  <c r="FKO160" i="1"/>
  <c r="FKN160" i="1"/>
  <c r="FKG160" i="1"/>
  <c r="FKF160" i="1"/>
  <c r="FKH160" i="1" s="1"/>
  <c r="FKJ160" i="1" s="1"/>
  <c r="FJY160" i="1"/>
  <c r="FJX160" i="1"/>
  <c r="FJZ160" i="1" s="1"/>
  <c r="FKB160" i="1" s="1"/>
  <c r="FJQ160" i="1"/>
  <c r="FJP160" i="1"/>
  <c r="FJR160" i="1" s="1"/>
  <c r="FJT160" i="1" s="1"/>
  <c r="FJI160" i="1"/>
  <c r="FJH160" i="1"/>
  <c r="FJA160" i="1"/>
  <c r="FIZ160" i="1"/>
  <c r="FJB160" i="1" s="1"/>
  <c r="FJD160" i="1" s="1"/>
  <c r="FIS160" i="1"/>
  <c r="FIR160" i="1"/>
  <c r="FIT160" i="1" s="1"/>
  <c r="FIV160" i="1" s="1"/>
  <c r="FIK160" i="1"/>
  <c r="FIJ160" i="1"/>
  <c r="FIL160" i="1" s="1"/>
  <c r="FIN160" i="1" s="1"/>
  <c r="FIC160" i="1"/>
  <c r="FIB160" i="1"/>
  <c r="FHU160" i="1"/>
  <c r="FHT160" i="1"/>
  <c r="FHV160" i="1" s="1"/>
  <c r="FHX160" i="1" s="1"/>
  <c r="FHM160" i="1"/>
  <c r="FHL160" i="1"/>
  <c r="FHN160" i="1" s="1"/>
  <c r="FHP160" i="1" s="1"/>
  <c r="FHE160" i="1"/>
  <c r="FHD160" i="1"/>
  <c r="FHF160" i="1" s="1"/>
  <c r="FHH160" i="1" s="1"/>
  <c r="FGW160" i="1"/>
  <c r="FGV160" i="1"/>
  <c r="FGO160" i="1"/>
  <c r="FGN160" i="1"/>
  <c r="FGP160" i="1" s="1"/>
  <c r="FGR160" i="1" s="1"/>
  <c r="FGG160" i="1"/>
  <c r="FGF160" i="1"/>
  <c r="FGH160" i="1" s="1"/>
  <c r="FGJ160" i="1" s="1"/>
  <c r="FFY160" i="1"/>
  <c r="FFX160" i="1"/>
  <c r="FFZ160" i="1" s="1"/>
  <c r="FGB160" i="1" s="1"/>
  <c r="FFQ160" i="1"/>
  <c r="FFP160" i="1"/>
  <c r="FFI160" i="1"/>
  <c r="FFH160" i="1"/>
  <c r="FFJ160" i="1" s="1"/>
  <c r="FFL160" i="1" s="1"/>
  <c r="FFA160" i="1"/>
  <c r="FEZ160" i="1"/>
  <c r="FFB160" i="1" s="1"/>
  <c r="FFD160" i="1" s="1"/>
  <c r="FES160" i="1"/>
  <c r="FER160" i="1"/>
  <c r="FET160" i="1" s="1"/>
  <c r="FEV160" i="1" s="1"/>
  <c r="FEK160" i="1"/>
  <c r="FEJ160" i="1"/>
  <c r="FEL160" i="1" s="1"/>
  <c r="FEN160" i="1" s="1"/>
  <c r="FEC160" i="1"/>
  <c r="FEB160" i="1"/>
  <c r="FED160" i="1" s="1"/>
  <c r="FEF160" i="1" s="1"/>
  <c r="FDU160" i="1"/>
  <c r="FDT160" i="1"/>
  <c r="FDV160" i="1" s="1"/>
  <c r="FDX160" i="1" s="1"/>
  <c r="FDM160" i="1"/>
  <c r="FDL160" i="1"/>
  <c r="FDN160" i="1" s="1"/>
  <c r="FDP160" i="1" s="1"/>
  <c r="FDE160" i="1"/>
  <c r="FDD160" i="1"/>
  <c r="FDF160" i="1" s="1"/>
  <c r="FDH160" i="1" s="1"/>
  <c r="FCW160" i="1"/>
  <c r="FCV160" i="1"/>
  <c r="FCX160" i="1" s="1"/>
  <c r="FCZ160" i="1" s="1"/>
  <c r="FCO160" i="1"/>
  <c r="FCN160" i="1"/>
  <c r="FCP160" i="1" s="1"/>
  <c r="FCR160" i="1" s="1"/>
  <c r="FCG160" i="1"/>
  <c r="FCF160" i="1"/>
  <c r="FCH160" i="1" s="1"/>
  <c r="FCJ160" i="1" s="1"/>
  <c r="FBY160" i="1"/>
  <c r="FBX160" i="1"/>
  <c r="FBZ160" i="1" s="1"/>
  <c r="FCB160" i="1" s="1"/>
  <c r="FBQ160" i="1"/>
  <c r="FBP160" i="1"/>
  <c r="FBR160" i="1" s="1"/>
  <c r="FBT160" i="1" s="1"/>
  <c r="FBI160" i="1"/>
  <c r="FBH160" i="1"/>
  <c r="FBJ160" i="1" s="1"/>
  <c r="FBL160" i="1" s="1"/>
  <c r="FBA160" i="1"/>
  <c r="FAZ160" i="1"/>
  <c r="FBB160" i="1" s="1"/>
  <c r="FBD160" i="1" s="1"/>
  <c r="FAS160" i="1"/>
  <c r="FAR160" i="1"/>
  <c r="FAT160" i="1" s="1"/>
  <c r="FAV160" i="1" s="1"/>
  <c r="FAK160" i="1"/>
  <c r="FAJ160" i="1"/>
  <c r="FAL160" i="1" s="1"/>
  <c r="FAN160" i="1" s="1"/>
  <c r="FAC160" i="1"/>
  <c r="FAB160" i="1"/>
  <c r="FAD160" i="1" s="1"/>
  <c r="FAF160" i="1" s="1"/>
  <c r="EZU160" i="1"/>
  <c r="EZT160" i="1"/>
  <c r="EZV160" i="1" s="1"/>
  <c r="EZX160" i="1" s="1"/>
  <c r="EZM160" i="1"/>
  <c r="EZL160" i="1"/>
  <c r="EZN160" i="1" s="1"/>
  <c r="EZP160" i="1" s="1"/>
  <c r="EZE160" i="1"/>
  <c r="EZD160" i="1"/>
  <c r="EZF160" i="1" s="1"/>
  <c r="EZH160" i="1" s="1"/>
  <c r="EYW160" i="1"/>
  <c r="EYV160" i="1"/>
  <c r="EYX160" i="1" s="1"/>
  <c r="EYZ160" i="1" s="1"/>
  <c r="EYO160" i="1"/>
  <c r="EYN160" i="1"/>
  <c r="EYP160" i="1" s="1"/>
  <c r="EYR160" i="1" s="1"/>
  <c r="EYG160" i="1"/>
  <c r="EYF160" i="1"/>
  <c r="EYH160" i="1" s="1"/>
  <c r="EYJ160" i="1" s="1"/>
  <c r="EXY160" i="1"/>
  <c r="EXX160" i="1"/>
  <c r="EXZ160" i="1" s="1"/>
  <c r="EYB160" i="1" s="1"/>
  <c r="EXQ160" i="1"/>
  <c r="EXP160" i="1"/>
  <c r="EXR160" i="1" s="1"/>
  <c r="EXT160" i="1" s="1"/>
  <c r="EXI160" i="1"/>
  <c r="EXH160" i="1"/>
  <c r="EXJ160" i="1" s="1"/>
  <c r="EXL160" i="1" s="1"/>
  <c r="EXA160" i="1"/>
  <c r="EWZ160" i="1"/>
  <c r="EXB160" i="1" s="1"/>
  <c r="EXD160" i="1" s="1"/>
  <c r="EWS160" i="1"/>
  <c r="EWR160" i="1"/>
  <c r="EWT160" i="1" s="1"/>
  <c r="EWV160" i="1" s="1"/>
  <c r="EWK160" i="1"/>
  <c r="EWJ160" i="1"/>
  <c r="EWL160" i="1" s="1"/>
  <c r="EWN160" i="1" s="1"/>
  <c r="EWC160" i="1"/>
  <c r="EWB160" i="1"/>
  <c r="EWD160" i="1" s="1"/>
  <c r="EWF160" i="1" s="1"/>
  <c r="EVU160" i="1"/>
  <c r="EVT160" i="1"/>
  <c r="EVV160" i="1" s="1"/>
  <c r="EVX160" i="1" s="1"/>
  <c r="EVM160" i="1"/>
  <c r="EVL160" i="1"/>
  <c r="EVN160" i="1" s="1"/>
  <c r="EVP160" i="1" s="1"/>
  <c r="EVE160" i="1"/>
  <c r="EVD160" i="1"/>
  <c r="EVF160" i="1" s="1"/>
  <c r="EVH160" i="1" s="1"/>
  <c r="EUW160" i="1"/>
  <c r="EUV160" i="1"/>
  <c r="EUX160" i="1" s="1"/>
  <c r="EUZ160" i="1" s="1"/>
  <c r="EUO160" i="1"/>
  <c r="EUN160" i="1"/>
  <c r="EUP160" i="1" s="1"/>
  <c r="EUR160" i="1" s="1"/>
  <c r="EUG160" i="1"/>
  <c r="EUF160" i="1"/>
  <c r="EUH160" i="1" s="1"/>
  <c r="EUJ160" i="1" s="1"/>
  <c r="ETY160" i="1"/>
  <c r="ETX160" i="1"/>
  <c r="ETZ160" i="1" s="1"/>
  <c r="EUB160" i="1" s="1"/>
  <c r="ETQ160" i="1"/>
  <c r="ETP160" i="1"/>
  <c r="ETR160" i="1" s="1"/>
  <c r="ETT160" i="1" s="1"/>
  <c r="ETI160" i="1"/>
  <c r="ETH160" i="1"/>
  <c r="ETJ160" i="1" s="1"/>
  <c r="ETL160" i="1" s="1"/>
  <c r="ETA160" i="1"/>
  <c r="ESZ160" i="1"/>
  <c r="ETB160" i="1" s="1"/>
  <c r="ETD160" i="1" s="1"/>
  <c r="ESS160" i="1"/>
  <c r="ESR160" i="1"/>
  <c r="EST160" i="1" s="1"/>
  <c r="ESV160" i="1" s="1"/>
  <c r="ESK160" i="1"/>
  <c r="ESJ160" i="1"/>
  <c r="ESL160" i="1" s="1"/>
  <c r="ESN160" i="1" s="1"/>
  <c r="ESC160" i="1"/>
  <c r="ESB160" i="1"/>
  <c r="ESD160" i="1" s="1"/>
  <c r="ESF160" i="1" s="1"/>
  <c r="ERU160" i="1"/>
  <c r="ERT160" i="1"/>
  <c r="ERV160" i="1" s="1"/>
  <c r="ERX160" i="1" s="1"/>
  <c r="ERM160" i="1"/>
  <c r="ERL160" i="1"/>
  <c r="ERN160" i="1" s="1"/>
  <c r="ERP160" i="1" s="1"/>
  <c r="ERE160" i="1"/>
  <c r="ERD160" i="1"/>
  <c r="ERF160" i="1" s="1"/>
  <c r="ERH160" i="1" s="1"/>
  <c r="EQW160" i="1"/>
  <c r="EQV160" i="1"/>
  <c r="EQX160" i="1" s="1"/>
  <c r="EQZ160" i="1" s="1"/>
  <c r="EQO160" i="1"/>
  <c r="EQN160" i="1"/>
  <c r="EQP160" i="1" s="1"/>
  <c r="EQR160" i="1" s="1"/>
  <c r="EQG160" i="1"/>
  <c r="EQF160" i="1"/>
  <c r="EQH160" i="1" s="1"/>
  <c r="EQJ160" i="1" s="1"/>
  <c r="EPY160" i="1"/>
  <c r="EPX160" i="1"/>
  <c r="EPZ160" i="1" s="1"/>
  <c r="EQB160" i="1" s="1"/>
  <c r="EPQ160" i="1"/>
  <c r="EPP160" i="1"/>
  <c r="EPR160" i="1" s="1"/>
  <c r="EPT160" i="1" s="1"/>
  <c r="EPI160" i="1"/>
  <c r="EPH160" i="1"/>
  <c r="EPJ160" i="1" s="1"/>
  <c r="EPL160" i="1" s="1"/>
  <c r="EPA160" i="1"/>
  <c r="EOZ160" i="1"/>
  <c r="EPB160" i="1" s="1"/>
  <c r="EPD160" i="1" s="1"/>
  <c r="EOS160" i="1"/>
  <c r="EOR160" i="1"/>
  <c r="EOT160" i="1" s="1"/>
  <c r="EOV160" i="1" s="1"/>
  <c r="EOK160" i="1"/>
  <c r="EOJ160" i="1"/>
  <c r="EOL160" i="1" s="1"/>
  <c r="EON160" i="1" s="1"/>
  <c r="EOC160" i="1"/>
  <c r="EOB160" i="1"/>
  <c r="EOD160" i="1" s="1"/>
  <c r="EOF160" i="1" s="1"/>
  <c r="ENU160" i="1"/>
  <c r="ENT160" i="1"/>
  <c r="ENV160" i="1" s="1"/>
  <c r="ENX160" i="1" s="1"/>
  <c r="ENM160" i="1"/>
  <c r="ENL160" i="1"/>
  <c r="ENN160" i="1" s="1"/>
  <c r="ENP160" i="1" s="1"/>
  <c r="ENE160" i="1"/>
  <c r="END160" i="1"/>
  <c r="ENF160" i="1" s="1"/>
  <c r="ENH160" i="1" s="1"/>
  <c r="EMW160" i="1"/>
  <c r="EMV160" i="1"/>
  <c r="EMX160" i="1" s="1"/>
  <c r="EMZ160" i="1" s="1"/>
  <c r="EMO160" i="1"/>
  <c r="EMN160" i="1"/>
  <c r="EMP160" i="1" s="1"/>
  <c r="EMR160" i="1" s="1"/>
  <c r="EMG160" i="1"/>
  <c r="EMF160" i="1"/>
  <c r="EMH160" i="1" s="1"/>
  <c r="EMJ160" i="1" s="1"/>
  <c r="ELY160" i="1"/>
  <c r="ELX160" i="1"/>
  <c r="ELZ160" i="1" s="1"/>
  <c r="EMB160" i="1" s="1"/>
  <c r="ELQ160" i="1"/>
  <c r="ELP160" i="1"/>
  <c r="ELR160" i="1" s="1"/>
  <c r="ELT160" i="1" s="1"/>
  <c r="ELI160" i="1"/>
  <c r="ELH160" i="1"/>
  <c r="ELJ160" i="1" s="1"/>
  <c r="ELL160" i="1" s="1"/>
  <c r="ELA160" i="1"/>
  <c r="EKZ160" i="1"/>
  <c r="ELB160" i="1" s="1"/>
  <c r="ELD160" i="1" s="1"/>
  <c r="EKS160" i="1"/>
  <c r="EKR160" i="1"/>
  <c r="EKT160" i="1" s="1"/>
  <c r="EKV160" i="1" s="1"/>
  <c r="EKK160" i="1"/>
  <c r="EKJ160" i="1"/>
  <c r="EKL160" i="1" s="1"/>
  <c r="EKN160" i="1" s="1"/>
  <c r="EKC160" i="1"/>
  <c r="EKB160" i="1"/>
  <c r="EKD160" i="1" s="1"/>
  <c r="EKF160" i="1" s="1"/>
  <c r="EJU160" i="1"/>
  <c r="EJT160" i="1"/>
  <c r="EJV160" i="1" s="1"/>
  <c r="EJX160" i="1" s="1"/>
  <c r="EJM160" i="1"/>
  <c r="EJL160" i="1"/>
  <c r="EJN160" i="1" s="1"/>
  <c r="EJP160" i="1" s="1"/>
  <c r="EJE160" i="1"/>
  <c r="EJD160" i="1"/>
  <c r="EJF160" i="1" s="1"/>
  <c r="EJH160" i="1" s="1"/>
  <c r="EIW160" i="1"/>
  <c r="EIV160" i="1"/>
  <c r="EIX160" i="1" s="1"/>
  <c r="EIZ160" i="1" s="1"/>
  <c r="EIO160" i="1"/>
  <c r="EIN160" i="1"/>
  <c r="EIP160" i="1" s="1"/>
  <c r="EIR160" i="1" s="1"/>
  <c r="EIG160" i="1"/>
  <c r="EIF160" i="1"/>
  <c r="EIH160" i="1" s="1"/>
  <c r="EIJ160" i="1" s="1"/>
  <c r="EHY160" i="1"/>
  <c r="EHX160" i="1"/>
  <c r="EHZ160" i="1" s="1"/>
  <c r="EIB160" i="1" s="1"/>
  <c r="EHQ160" i="1"/>
  <c r="EHP160" i="1"/>
  <c r="EHR160" i="1" s="1"/>
  <c r="EHT160" i="1" s="1"/>
  <c r="EHI160" i="1"/>
  <c r="EHH160" i="1"/>
  <c r="EHJ160" i="1" s="1"/>
  <c r="EHL160" i="1" s="1"/>
  <c r="EHA160" i="1"/>
  <c r="EGZ160" i="1"/>
  <c r="EHB160" i="1" s="1"/>
  <c r="EHD160" i="1" s="1"/>
  <c r="EGS160" i="1"/>
  <c r="EGR160" i="1"/>
  <c r="EGT160" i="1" s="1"/>
  <c r="EGV160" i="1" s="1"/>
  <c r="EGK160" i="1"/>
  <c r="EGJ160" i="1"/>
  <c r="EGL160" i="1" s="1"/>
  <c r="EGN160" i="1" s="1"/>
  <c r="EGC160" i="1"/>
  <c r="EGB160" i="1"/>
  <c r="EGD160" i="1" s="1"/>
  <c r="EGF160" i="1" s="1"/>
  <c r="EFU160" i="1"/>
  <c r="EFT160" i="1"/>
  <c r="EFV160" i="1" s="1"/>
  <c r="EFX160" i="1" s="1"/>
  <c r="EFM160" i="1"/>
  <c r="EFL160" i="1"/>
  <c r="EFN160" i="1" s="1"/>
  <c r="EFP160" i="1" s="1"/>
  <c r="EFE160" i="1"/>
  <c r="EFD160" i="1"/>
  <c r="EFF160" i="1" s="1"/>
  <c r="EFH160" i="1" s="1"/>
  <c r="EEW160" i="1"/>
  <c r="EEV160" i="1"/>
  <c r="EEX160" i="1" s="1"/>
  <c r="EEZ160" i="1" s="1"/>
  <c r="EEO160" i="1"/>
  <c r="EEN160" i="1"/>
  <c r="EEP160" i="1" s="1"/>
  <c r="EER160" i="1" s="1"/>
  <c r="EEG160" i="1"/>
  <c r="EEF160" i="1"/>
  <c r="EEH160" i="1" s="1"/>
  <c r="EEJ160" i="1" s="1"/>
  <c r="EDY160" i="1"/>
  <c r="EDX160" i="1"/>
  <c r="EDZ160" i="1" s="1"/>
  <c r="EEB160" i="1" s="1"/>
  <c r="EDQ160" i="1"/>
  <c r="EDP160" i="1"/>
  <c r="EDR160" i="1" s="1"/>
  <c r="EDT160" i="1" s="1"/>
  <c r="EDI160" i="1"/>
  <c r="EDH160" i="1"/>
  <c r="EDJ160" i="1" s="1"/>
  <c r="EDL160" i="1" s="1"/>
  <c r="EDA160" i="1"/>
  <c r="ECZ160" i="1"/>
  <c r="EDB160" i="1" s="1"/>
  <c r="EDD160" i="1" s="1"/>
  <c r="ECS160" i="1"/>
  <c r="ECR160" i="1"/>
  <c r="ECT160" i="1" s="1"/>
  <c r="ECV160" i="1" s="1"/>
  <c r="ECK160" i="1"/>
  <c r="ECJ160" i="1"/>
  <c r="ECL160" i="1" s="1"/>
  <c r="ECN160" i="1" s="1"/>
  <c r="ECC160" i="1"/>
  <c r="ECB160" i="1"/>
  <c r="ECD160" i="1" s="1"/>
  <c r="ECF160" i="1" s="1"/>
  <c r="EBU160" i="1"/>
  <c r="EBT160" i="1"/>
  <c r="EBV160" i="1" s="1"/>
  <c r="EBX160" i="1" s="1"/>
  <c r="EBM160" i="1"/>
  <c r="EBL160" i="1"/>
  <c r="EBN160" i="1" s="1"/>
  <c r="EBP160" i="1" s="1"/>
  <c r="EBE160" i="1"/>
  <c r="EBD160" i="1"/>
  <c r="EBF160" i="1" s="1"/>
  <c r="EBH160" i="1" s="1"/>
  <c r="EAW160" i="1"/>
  <c r="EAV160" i="1"/>
  <c r="EAX160" i="1" s="1"/>
  <c r="EAZ160" i="1" s="1"/>
  <c r="EAO160" i="1"/>
  <c r="EAN160" i="1"/>
  <c r="EAP160" i="1" s="1"/>
  <c r="EAR160" i="1" s="1"/>
  <c r="EAG160" i="1"/>
  <c r="EAF160" i="1"/>
  <c r="EAH160" i="1" s="1"/>
  <c r="EAJ160" i="1" s="1"/>
  <c r="DZY160" i="1"/>
  <c r="DZX160" i="1"/>
  <c r="DZZ160" i="1" s="1"/>
  <c r="EAB160" i="1" s="1"/>
  <c r="DZQ160" i="1"/>
  <c r="DZP160" i="1"/>
  <c r="DZR160" i="1" s="1"/>
  <c r="DZT160" i="1" s="1"/>
  <c r="DZI160" i="1"/>
  <c r="DZH160" i="1"/>
  <c r="DZJ160" i="1" s="1"/>
  <c r="DZL160" i="1" s="1"/>
  <c r="DZA160" i="1"/>
  <c r="DYZ160" i="1"/>
  <c r="DZB160" i="1" s="1"/>
  <c r="DZD160" i="1" s="1"/>
  <c r="DYS160" i="1"/>
  <c r="DYR160" i="1"/>
  <c r="DYT160" i="1" s="1"/>
  <c r="DYV160" i="1" s="1"/>
  <c r="DYK160" i="1"/>
  <c r="DYJ160" i="1"/>
  <c r="DYL160" i="1" s="1"/>
  <c r="DYN160" i="1" s="1"/>
  <c r="DYC160" i="1"/>
  <c r="DYB160" i="1"/>
  <c r="DYD160" i="1" s="1"/>
  <c r="DYF160" i="1" s="1"/>
  <c r="DXU160" i="1"/>
  <c r="DXT160" i="1"/>
  <c r="DXV160" i="1" s="1"/>
  <c r="DXX160" i="1" s="1"/>
  <c r="DXM160" i="1"/>
  <c r="DXL160" i="1"/>
  <c r="DXN160" i="1" s="1"/>
  <c r="DXP160" i="1" s="1"/>
  <c r="DXE160" i="1"/>
  <c r="DXD160" i="1"/>
  <c r="DXF160" i="1" s="1"/>
  <c r="DXH160" i="1" s="1"/>
  <c r="DWW160" i="1"/>
  <c r="DWV160" i="1"/>
  <c r="DWX160" i="1" s="1"/>
  <c r="DWZ160" i="1" s="1"/>
  <c r="DWO160" i="1"/>
  <c r="DWN160" i="1"/>
  <c r="DWP160" i="1" s="1"/>
  <c r="DWR160" i="1" s="1"/>
  <c r="DWG160" i="1"/>
  <c r="DWF160" i="1"/>
  <c r="DWH160" i="1" s="1"/>
  <c r="DWJ160" i="1" s="1"/>
  <c r="DVY160" i="1"/>
  <c r="DVX160" i="1"/>
  <c r="DVZ160" i="1" s="1"/>
  <c r="DWB160" i="1" s="1"/>
  <c r="DVQ160" i="1"/>
  <c r="DVP160" i="1"/>
  <c r="DVR160" i="1" s="1"/>
  <c r="DVT160" i="1" s="1"/>
  <c r="DVI160" i="1"/>
  <c r="DVH160" i="1"/>
  <c r="DVJ160" i="1" s="1"/>
  <c r="DVL160" i="1" s="1"/>
  <c r="DVA160" i="1"/>
  <c r="DUZ160" i="1"/>
  <c r="DVB160" i="1" s="1"/>
  <c r="DVD160" i="1" s="1"/>
  <c r="DUS160" i="1"/>
  <c r="DUR160" i="1"/>
  <c r="DUT160" i="1" s="1"/>
  <c r="DUV160" i="1" s="1"/>
  <c r="DUK160" i="1"/>
  <c r="DUJ160" i="1"/>
  <c r="DUL160" i="1" s="1"/>
  <c r="DUN160" i="1" s="1"/>
  <c r="DUC160" i="1"/>
  <c r="DUB160" i="1"/>
  <c r="DUD160" i="1" s="1"/>
  <c r="DUF160" i="1" s="1"/>
  <c r="DTU160" i="1"/>
  <c r="DTT160" i="1"/>
  <c r="DTV160" i="1" s="1"/>
  <c r="DTX160" i="1" s="1"/>
  <c r="DTM160" i="1"/>
  <c r="DTL160" i="1"/>
  <c r="DTN160" i="1" s="1"/>
  <c r="DTP160" i="1" s="1"/>
  <c r="DTE160" i="1"/>
  <c r="DTD160" i="1"/>
  <c r="DTF160" i="1" s="1"/>
  <c r="DTH160" i="1" s="1"/>
  <c r="DSW160" i="1"/>
  <c r="DSV160" i="1"/>
  <c r="DSX160" i="1" s="1"/>
  <c r="DSZ160" i="1" s="1"/>
  <c r="DSO160" i="1"/>
  <c r="DSN160" i="1"/>
  <c r="DSP160" i="1" s="1"/>
  <c r="DSR160" i="1" s="1"/>
  <c r="DSG160" i="1"/>
  <c r="DSF160" i="1"/>
  <c r="DSH160" i="1" s="1"/>
  <c r="DSJ160" i="1" s="1"/>
  <c r="DRY160" i="1"/>
  <c r="DRX160" i="1"/>
  <c r="DRZ160" i="1" s="1"/>
  <c r="DSB160" i="1" s="1"/>
  <c r="DRQ160" i="1"/>
  <c r="DRP160" i="1"/>
  <c r="DRR160" i="1" s="1"/>
  <c r="DRT160" i="1" s="1"/>
  <c r="DRI160" i="1"/>
  <c r="DRH160" i="1"/>
  <c r="DRJ160" i="1" s="1"/>
  <c r="DRL160" i="1" s="1"/>
  <c r="DRA160" i="1"/>
  <c r="DQZ160" i="1"/>
  <c r="DRB160" i="1" s="1"/>
  <c r="DRD160" i="1" s="1"/>
  <c r="DQS160" i="1"/>
  <c r="DQR160" i="1"/>
  <c r="DQT160" i="1" s="1"/>
  <c r="DQV160" i="1" s="1"/>
  <c r="DQK160" i="1"/>
  <c r="DQJ160" i="1"/>
  <c r="DQL160" i="1" s="1"/>
  <c r="DQN160" i="1" s="1"/>
  <c r="DQC160" i="1"/>
  <c r="DQB160" i="1"/>
  <c r="DQD160" i="1" s="1"/>
  <c r="DQF160" i="1" s="1"/>
  <c r="DPU160" i="1"/>
  <c r="DPT160" i="1"/>
  <c r="DPV160" i="1" s="1"/>
  <c r="DPX160" i="1" s="1"/>
  <c r="DPM160" i="1"/>
  <c r="DPL160" i="1"/>
  <c r="DPN160" i="1" s="1"/>
  <c r="DPP160" i="1" s="1"/>
  <c r="DPE160" i="1"/>
  <c r="DPD160" i="1"/>
  <c r="DPF160" i="1" s="1"/>
  <c r="DPH160" i="1" s="1"/>
  <c r="DOW160" i="1"/>
  <c r="DOV160" i="1"/>
  <c r="DOX160" i="1" s="1"/>
  <c r="DOZ160" i="1" s="1"/>
  <c r="DOO160" i="1"/>
  <c r="DON160" i="1"/>
  <c r="DOP160" i="1" s="1"/>
  <c r="DOR160" i="1" s="1"/>
  <c r="DOG160" i="1"/>
  <c r="DOF160" i="1"/>
  <c r="DOH160" i="1" s="1"/>
  <c r="DOJ160" i="1" s="1"/>
  <c r="DNY160" i="1"/>
  <c r="DNX160" i="1"/>
  <c r="DNZ160" i="1" s="1"/>
  <c r="DOB160" i="1" s="1"/>
  <c r="DNQ160" i="1"/>
  <c r="DNP160" i="1"/>
  <c r="DNR160" i="1" s="1"/>
  <c r="DNT160" i="1" s="1"/>
  <c r="DNI160" i="1"/>
  <c r="DNH160" i="1"/>
  <c r="DNJ160" i="1" s="1"/>
  <c r="DNL160" i="1" s="1"/>
  <c r="DNA160" i="1"/>
  <c r="DMZ160" i="1"/>
  <c r="DNB160" i="1" s="1"/>
  <c r="DND160" i="1" s="1"/>
  <c r="DMS160" i="1"/>
  <c r="DMR160" i="1"/>
  <c r="DMT160" i="1" s="1"/>
  <c r="DMV160" i="1" s="1"/>
  <c r="DMK160" i="1"/>
  <c r="DMJ160" i="1"/>
  <c r="DML160" i="1" s="1"/>
  <c r="DMN160" i="1" s="1"/>
  <c r="DMC160" i="1"/>
  <c r="DMB160" i="1"/>
  <c r="DMD160" i="1" s="1"/>
  <c r="DMF160" i="1" s="1"/>
  <c r="DLU160" i="1"/>
  <c r="DLT160" i="1"/>
  <c r="DLV160" i="1" s="1"/>
  <c r="DLX160" i="1" s="1"/>
  <c r="DLM160" i="1"/>
  <c r="DLL160" i="1"/>
  <c r="DLN160" i="1" s="1"/>
  <c r="DLP160" i="1" s="1"/>
  <c r="DLE160" i="1"/>
  <c r="DLD160" i="1"/>
  <c r="DLF160" i="1" s="1"/>
  <c r="DLH160" i="1" s="1"/>
  <c r="DKW160" i="1"/>
  <c r="DKV160" i="1"/>
  <c r="DKX160" i="1" s="1"/>
  <c r="DKZ160" i="1" s="1"/>
  <c r="DKO160" i="1"/>
  <c r="DKN160" i="1"/>
  <c r="DKP160" i="1" s="1"/>
  <c r="DKR160" i="1" s="1"/>
  <c r="DKG160" i="1"/>
  <c r="DKF160" i="1"/>
  <c r="DKH160" i="1" s="1"/>
  <c r="DKJ160" i="1" s="1"/>
  <c r="DJY160" i="1"/>
  <c r="DJX160" i="1"/>
  <c r="DJZ160" i="1" s="1"/>
  <c r="DKB160" i="1" s="1"/>
  <c r="DJQ160" i="1"/>
  <c r="DJP160" i="1"/>
  <c r="DJR160" i="1" s="1"/>
  <c r="DJT160" i="1" s="1"/>
  <c r="DJI160" i="1"/>
  <c r="DJH160" i="1"/>
  <c r="DJJ160" i="1" s="1"/>
  <c r="DJL160" i="1" s="1"/>
  <c r="DJA160" i="1"/>
  <c r="DIZ160" i="1"/>
  <c r="DJB160" i="1" s="1"/>
  <c r="DJD160" i="1" s="1"/>
  <c r="DIS160" i="1"/>
  <c r="DIR160" i="1"/>
  <c r="DIT160" i="1" s="1"/>
  <c r="DIV160" i="1" s="1"/>
  <c r="DIK160" i="1"/>
  <c r="DIJ160" i="1"/>
  <c r="DIL160" i="1" s="1"/>
  <c r="DIN160" i="1" s="1"/>
  <c r="DIC160" i="1"/>
  <c r="DIB160" i="1"/>
  <c r="DID160" i="1" s="1"/>
  <c r="DIF160" i="1" s="1"/>
  <c r="DHU160" i="1"/>
  <c r="DHT160" i="1"/>
  <c r="DHV160" i="1" s="1"/>
  <c r="DHX160" i="1" s="1"/>
  <c r="DHM160" i="1"/>
  <c r="DHL160" i="1"/>
  <c r="DHN160" i="1" s="1"/>
  <c r="DHP160" i="1" s="1"/>
  <c r="DHE160" i="1"/>
  <c r="DHD160" i="1"/>
  <c r="DHF160" i="1" s="1"/>
  <c r="DHH160" i="1" s="1"/>
  <c r="DGW160" i="1"/>
  <c r="DGV160" i="1"/>
  <c r="DGX160" i="1" s="1"/>
  <c r="DGZ160" i="1" s="1"/>
  <c r="DGO160" i="1"/>
  <c r="DGN160" i="1"/>
  <c r="DGP160" i="1" s="1"/>
  <c r="DGR160" i="1" s="1"/>
  <c r="DGG160" i="1"/>
  <c r="DGF160" i="1"/>
  <c r="DGH160" i="1" s="1"/>
  <c r="DGJ160" i="1" s="1"/>
  <c r="DFY160" i="1"/>
  <c r="DFX160" i="1"/>
  <c r="DFZ160" i="1" s="1"/>
  <c r="DGB160" i="1" s="1"/>
  <c r="DFQ160" i="1"/>
  <c r="DFP160" i="1"/>
  <c r="DFR160" i="1" s="1"/>
  <c r="DFT160" i="1" s="1"/>
  <c r="DFI160" i="1"/>
  <c r="DFH160" i="1"/>
  <c r="DFJ160" i="1" s="1"/>
  <c r="DFL160" i="1" s="1"/>
  <c r="DFA160" i="1"/>
  <c r="DEZ160" i="1"/>
  <c r="DFB160" i="1" s="1"/>
  <c r="DFD160" i="1" s="1"/>
  <c r="DES160" i="1"/>
  <c r="DER160" i="1"/>
  <c r="DET160" i="1" s="1"/>
  <c r="DEV160" i="1" s="1"/>
  <c r="DEK160" i="1"/>
  <c r="DEJ160" i="1"/>
  <c r="DEL160" i="1" s="1"/>
  <c r="DEN160" i="1" s="1"/>
  <c r="DEC160" i="1"/>
  <c r="DEB160" i="1"/>
  <c r="DED160" i="1" s="1"/>
  <c r="DEF160" i="1" s="1"/>
  <c r="DDU160" i="1"/>
  <c r="DDT160" i="1"/>
  <c r="DDV160" i="1" s="1"/>
  <c r="DDX160" i="1" s="1"/>
  <c r="DDM160" i="1"/>
  <c r="DDL160" i="1"/>
  <c r="DDN160" i="1" s="1"/>
  <c r="DDP160" i="1" s="1"/>
  <c r="DDE160" i="1"/>
  <c r="DDD160" i="1"/>
  <c r="DDF160" i="1" s="1"/>
  <c r="DDH160" i="1" s="1"/>
  <c r="DCW160" i="1"/>
  <c r="DCV160" i="1"/>
  <c r="DCX160" i="1" s="1"/>
  <c r="DCZ160" i="1" s="1"/>
  <c r="DCO160" i="1"/>
  <c r="DCN160" i="1"/>
  <c r="DCP160" i="1" s="1"/>
  <c r="DCR160" i="1" s="1"/>
  <c r="DCG160" i="1"/>
  <c r="DCF160" i="1"/>
  <c r="DCH160" i="1" s="1"/>
  <c r="DCJ160" i="1" s="1"/>
  <c r="DBY160" i="1"/>
  <c r="DBX160" i="1"/>
  <c r="DBZ160" i="1" s="1"/>
  <c r="DCB160" i="1" s="1"/>
  <c r="DBQ160" i="1"/>
  <c r="DBP160" i="1"/>
  <c r="DBR160" i="1" s="1"/>
  <c r="DBT160" i="1" s="1"/>
  <c r="DBI160" i="1"/>
  <c r="DBH160" i="1"/>
  <c r="DBJ160" i="1" s="1"/>
  <c r="DBL160" i="1" s="1"/>
  <c r="DBA160" i="1"/>
  <c r="DAZ160" i="1"/>
  <c r="DBB160" i="1" s="1"/>
  <c r="DBD160" i="1" s="1"/>
  <c r="DAS160" i="1"/>
  <c r="DAR160" i="1"/>
  <c r="DAT160" i="1" s="1"/>
  <c r="DAV160" i="1" s="1"/>
  <c r="DAK160" i="1"/>
  <c r="DAJ160" i="1"/>
  <c r="DAL160" i="1" s="1"/>
  <c r="DAN160" i="1" s="1"/>
  <c r="DAC160" i="1"/>
  <c r="DAB160" i="1"/>
  <c r="DAD160" i="1" s="1"/>
  <c r="DAF160" i="1" s="1"/>
  <c r="CZU160" i="1"/>
  <c r="CZT160" i="1"/>
  <c r="CZV160" i="1" s="1"/>
  <c r="CZX160" i="1" s="1"/>
  <c r="CZM160" i="1"/>
  <c r="CZL160" i="1"/>
  <c r="CZN160" i="1" s="1"/>
  <c r="CZP160" i="1" s="1"/>
  <c r="CZE160" i="1"/>
  <c r="CZD160" i="1"/>
  <c r="CZF160" i="1" s="1"/>
  <c r="CZH160" i="1" s="1"/>
  <c r="CYW160" i="1"/>
  <c r="CYV160" i="1"/>
  <c r="CYX160" i="1" s="1"/>
  <c r="CYZ160" i="1" s="1"/>
  <c r="CYO160" i="1"/>
  <c r="CYN160" i="1"/>
  <c r="CYP160" i="1" s="1"/>
  <c r="CYR160" i="1" s="1"/>
  <c r="CYG160" i="1"/>
  <c r="CYF160" i="1"/>
  <c r="CYH160" i="1" s="1"/>
  <c r="CYJ160" i="1" s="1"/>
  <c r="CXY160" i="1"/>
  <c r="CXX160" i="1"/>
  <c r="CXZ160" i="1" s="1"/>
  <c r="CYB160" i="1" s="1"/>
  <c r="CXQ160" i="1"/>
  <c r="CXP160" i="1"/>
  <c r="CXR160" i="1" s="1"/>
  <c r="CXT160" i="1" s="1"/>
  <c r="CXI160" i="1"/>
  <c r="CXH160" i="1"/>
  <c r="CXJ160" i="1" s="1"/>
  <c r="CXL160" i="1" s="1"/>
  <c r="CXA160" i="1"/>
  <c r="CWZ160" i="1"/>
  <c r="CXB160" i="1" s="1"/>
  <c r="CXD160" i="1" s="1"/>
  <c r="CWS160" i="1"/>
  <c r="CWR160" i="1"/>
  <c r="CWT160" i="1" s="1"/>
  <c r="CWV160" i="1" s="1"/>
  <c r="CWK160" i="1"/>
  <c r="CWJ160" i="1"/>
  <c r="CWL160" i="1" s="1"/>
  <c r="CWN160" i="1" s="1"/>
  <c r="CWC160" i="1"/>
  <c r="CWB160" i="1"/>
  <c r="CWD160" i="1" s="1"/>
  <c r="CWF160" i="1" s="1"/>
  <c r="CVU160" i="1"/>
  <c r="CVT160" i="1"/>
  <c r="CVV160" i="1" s="1"/>
  <c r="CVX160" i="1" s="1"/>
  <c r="CVM160" i="1"/>
  <c r="CVL160" i="1"/>
  <c r="CVN160" i="1" s="1"/>
  <c r="CVP160" i="1" s="1"/>
  <c r="CVE160" i="1"/>
  <c r="CVD160" i="1"/>
  <c r="CVF160" i="1" s="1"/>
  <c r="CVH160" i="1" s="1"/>
  <c r="CUW160" i="1"/>
  <c r="CUV160" i="1"/>
  <c r="CUX160" i="1" s="1"/>
  <c r="CUZ160" i="1" s="1"/>
  <c r="CUO160" i="1"/>
  <c r="CUN160" i="1"/>
  <c r="CUP160" i="1" s="1"/>
  <c r="CUR160" i="1" s="1"/>
  <c r="CUG160" i="1"/>
  <c r="CUF160" i="1"/>
  <c r="CUH160" i="1" s="1"/>
  <c r="CUJ160" i="1" s="1"/>
  <c r="CTY160" i="1"/>
  <c r="CTX160" i="1"/>
  <c r="CTZ160" i="1" s="1"/>
  <c r="CUB160" i="1" s="1"/>
  <c r="CTQ160" i="1"/>
  <c r="CTP160" i="1"/>
  <c r="CTR160" i="1" s="1"/>
  <c r="CTT160" i="1" s="1"/>
  <c r="CTI160" i="1"/>
  <c r="CTH160" i="1"/>
  <c r="CTJ160" i="1" s="1"/>
  <c r="CTL160" i="1" s="1"/>
  <c r="CTA160" i="1"/>
  <c r="CSZ160" i="1"/>
  <c r="CTB160" i="1" s="1"/>
  <c r="CTD160" i="1" s="1"/>
  <c r="CSS160" i="1"/>
  <c r="CSR160" i="1"/>
  <c r="CST160" i="1" s="1"/>
  <c r="CSV160" i="1" s="1"/>
  <c r="CSK160" i="1"/>
  <c r="CSJ160" i="1"/>
  <c r="CSL160" i="1" s="1"/>
  <c r="CSN160" i="1" s="1"/>
  <c r="CSC160" i="1"/>
  <c r="CSB160" i="1"/>
  <c r="CSD160" i="1" s="1"/>
  <c r="CSF160" i="1" s="1"/>
  <c r="CRU160" i="1"/>
  <c r="CRT160" i="1"/>
  <c r="CRV160" i="1" s="1"/>
  <c r="CRX160" i="1" s="1"/>
  <c r="CRM160" i="1"/>
  <c r="CRL160" i="1"/>
  <c r="CRN160" i="1" s="1"/>
  <c r="CRP160" i="1" s="1"/>
  <c r="CRE160" i="1"/>
  <c r="CRD160" i="1"/>
  <c r="CRF160" i="1" s="1"/>
  <c r="CRH160" i="1" s="1"/>
  <c r="CQW160" i="1"/>
  <c r="CQV160" i="1"/>
  <c r="CQX160" i="1" s="1"/>
  <c r="CQZ160" i="1" s="1"/>
  <c r="CQO160" i="1"/>
  <c r="CQN160" i="1"/>
  <c r="CQP160" i="1" s="1"/>
  <c r="CQR160" i="1" s="1"/>
  <c r="CQG160" i="1"/>
  <c r="CQF160" i="1"/>
  <c r="CQH160" i="1" s="1"/>
  <c r="CQJ160" i="1" s="1"/>
  <c r="CPY160" i="1"/>
  <c r="CPX160" i="1"/>
  <c r="CPZ160" i="1" s="1"/>
  <c r="CQB160" i="1" s="1"/>
  <c r="CPQ160" i="1"/>
  <c r="CPP160" i="1"/>
  <c r="CPR160" i="1" s="1"/>
  <c r="CPT160" i="1" s="1"/>
  <c r="CPI160" i="1"/>
  <c r="CPH160" i="1"/>
  <c r="CPJ160" i="1" s="1"/>
  <c r="CPL160" i="1" s="1"/>
  <c r="CPA160" i="1"/>
  <c r="COZ160" i="1"/>
  <c r="CPB160" i="1" s="1"/>
  <c r="CPD160" i="1" s="1"/>
  <c r="COS160" i="1"/>
  <c r="COR160" i="1"/>
  <c r="COT160" i="1" s="1"/>
  <c r="COV160" i="1" s="1"/>
  <c r="COK160" i="1"/>
  <c r="COJ160" i="1"/>
  <c r="COL160" i="1" s="1"/>
  <c r="CON160" i="1" s="1"/>
  <c r="COC160" i="1"/>
  <c r="COB160" i="1"/>
  <c r="COD160" i="1" s="1"/>
  <c r="COF160" i="1" s="1"/>
  <c r="CNU160" i="1"/>
  <c r="CNT160" i="1"/>
  <c r="CNV160" i="1" s="1"/>
  <c r="CNX160" i="1" s="1"/>
  <c r="CNM160" i="1"/>
  <c r="CNL160" i="1"/>
  <c r="CNN160" i="1" s="1"/>
  <c r="CNP160" i="1" s="1"/>
  <c r="CNE160" i="1"/>
  <c r="CND160" i="1"/>
  <c r="CNF160" i="1" s="1"/>
  <c r="CNH160" i="1" s="1"/>
  <c r="CMW160" i="1"/>
  <c r="CMV160" i="1"/>
  <c r="CMX160" i="1" s="1"/>
  <c r="CMZ160" i="1" s="1"/>
  <c r="CMO160" i="1"/>
  <c r="CMN160" i="1"/>
  <c r="CMP160" i="1" s="1"/>
  <c r="CMR160" i="1" s="1"/>
  <c r="CMG160" i="1"/>
  <c r="CMF160" i="1"/>
  <c r="CMH160" i="1" s="1"/>
  <c r="CMJ160" i="1" s="1"/>
  <c r="CLY160" i="1"/>
  <c r="CLX160" i="1"/>
  <c r="CLZ160" i="1" s="1"/>
  <c r="CMB160" i="1" s="1"/>
  <c r="CLQ160" i="1"/>
  <c r="CLP160" i="1"/>
  <c r="CLR160" i="1" s="1"/>
  <c r="CLT160" i="1" s="1"/>
  <c r="CLI160" i="1"/>
  <c r="CLH160" i="1"/>
  <c r="CLJ160" i="1" s="1"/>
  <c r="CLL160" i="1" s="1"/>
  <c r="CLA160" i="1"/>
  <c r="CKZ160" i="1"/>
  <c r="CLB160" i="1" s="1"/>
  <c r="CLD160" i="1" s="1"/>
  <c r="CKS160" i="1"/>
  <c r="CKR160" i="1"/>
  <c r="CKT160" i="1" s="1"/>
  <c r="CKV160" i="1" s="1"/>
  <c r="CKK160" i="1"/>
  <c r="CKJ160" i="1"/>
  <c r="CKL160" i="1" s="1"/>
  <c r="CKN160" i="1" s="1"/>
  <c r="CKC160" i="1"/>
  <c r="CKB160" i="1"/>
  <c r="CKD160" i="1" s="1"/>
  <c r="CKF160" i="1" s="1"/>
  <c r="CJU160" i="1"/>
  <c r="CJT160" i="1"/>
  <c r="CJV160" i="1" s="1"/>
  <c r="CJX160" i="1" s="1"/>
  <c r="CJM160" i="1"/>
  <c r="CJL160" i="1"/>
  <c r="CJN160" i="1" s="1"/>
  <c r="CJP160" i="1" s="1"/>
  <c r="CJE160" i="1"/>
  <c r="CJD160" i="1"/>
  <c r="CJF160" i="1" s="1"/>
  <c r="CJH160" i="1" s="1"/>
  <c r="CIW160" i="1"/>
  <c r="CIV160" i="1"/>
  <c r="CIX160" i="1" s="1"/>
  <c r="CIZ160" i="1" s="1"/>
  <c r="CIO160" i="1"/>
  <c r="CIN160" i="1"/>
  <c r="CIP160" i="1" s="1"/>
  <c r="CIR160" i="1" s="1"/>
  <c r="CIG160" i="1"/>
  <c r="CIF160" i="1"/>
  <c r="CIH160" i="1" s="1"/>
  <c r="CIJ160" i="1" s="1"/>
  <c r="CHY160" i="1"/>
  <c r="CHX160" i="1"/>
  <c r="CHZ160" i="1" s="1"/>
  <c r="CIB160" i="1" s="1"/>
  <c r="CHQ160" i="1"/>
  <c r="CHP160" i="1"/>
  <c r="CHR160" i="1" s="1"/>
  <c r="CHT160" i="1" s="1"/>
  <c r="CHI160" i="1"/>
  <c r="CHH160" i="1"/>
  <c r="CHJ160" i="1" s="1"/>
  <c r="CHL160" i="1" s="1"/>
  <c r="CHA160" i="1"/>
  <c r="CGZ160" i="1"/>
  <c r="CHB160" i="1" s="1"/>
  <c r="CHD160" i="1" s="1"/>
  <c r="CGS160" i="1"/>
  <c r="CGR160" i="1"/>
  <c r="CGT160" i="1" s="1"/>
  <c r="CGV160" i="1" s="1"/>
  <c r="CGK160" i="1"/>
  <c r="CGJ160" i="1"/>
  <c r="CGL160" i="1" s="1"/>
  <c r="CGN160" i="1" s="1"/>
  <c r="CGC160" i="1"/>
  <c r="CGB160" i="1"/>
  <c r="CGD160" i="1" s="1"/>
  <c r="CGF160" i="1" s="1"/>
  <c r="CFU160" i="1"/>
  <c r="CFT160" i="1"/>
  <c r="CFV160" i="1" s="1"/>
  <c r="CFX160" i="1" s="1"/>
  <c r="CFM160" i="1"/>
  <c r="CFL160" i="1"/>
  <c r="CFN160" i="1" s="1"/>
  <c r="CFP160" i="1" s="1"/>
  <c r="CFE160" i="1"/>
  <c r="CFD160" i="1"/>
  <c r="CFF160" i="1" s="1"/>
  <c r="CFH160" i="1" s="1"/>
  <c r="CEW160" i="1"/>
  <c r="CEV160" i="1"/>
  <c r="CEX160" i="1" s="1"/>
  <c r="CEZ160" i="1" s="1"/>
  <c r="CEO160" i="1"/>
  <c r="CEN160" i="1"/>
  <c r="CEP160" i="1" s="1"/>
  <c r="CER160" i="1" s="1"/>
  <c r="CEG160" i="1"/>
  <c r="CEF160" i="1"/>
  <c r="CEH160" i="1" s="1"/>
  <c r="CEJ160" i="1" s="1"/>
  <c r="CDY160" i="1"/>
  <c r="CDX160" i="1"/>
  <c r="CDZ160" i="1" s="1"/>
  <c r="CEB160" i="1" s="1"/>
  <c r="CDQ160" i="1"/>
  <c r="CDP160" i="1"/>
  <c r="CDR160" i="1" s="1"/>
  <c r="CDT160" i="1" s="1"/>
  <c r="CDI160" i="1"/>
  <c r="CDH160" i="1"/>
  <c r="CDJ160" i="1" s="1"/>
  <c r="CDL160" i="1" s="1"/>
  <c r="CDA160" i="1"/>
  <c r="CCZ160" i="1"/>
  <c r="CDB160" i="1" s="1"/>
  <c r="CDD160" i="1" s="1"/>
  <c r="CCS160" i="1"/>
  <c r="CCR160" i="1"/>
  <c r="CCT160" i="1" s="1"/>
  <c r="CCV160" i="1" s="1"/>
  <c r="CCK160" i="1"/>
  <c r="CCJ160" i="1"/>
  <c r="CCL160" i="1" s="1"/>
  <c r="CCN160" i="1" s="1"/>
  <c r="CCC160" i="1"/>
  <c r="CCB160" i="1"/>
  <c r="CCD160" i="1" s="1"/>
  <c r="CCF160" i="1" s="1"/>
  <c r="CBU160" i="1"/>
  <c r="CBT160" i="1"/>
  <c r="CBV160" i="1" s="1"/>
  <c r="CBX160" i="1" s="1"/>
  <c r="CBM160" i="1"/>
  <c r="CBL160" i="1"/>
  <c r="CBN160" i="1" s="1"/>
  <c r="CBP160" i="1" s="1"/>
  <c r="CBE160" i="1"/>
  <c r="CBD160" i="1"/>
  <c r="CBF160" i="1" s="1"/>
  <c r="CBH160" i="1" s="1"/>
  <c r="CAW160" i="1"/>
  <c r="CAV160" i="1"/>
  <c r="CAX160" i="1" s="1"/>
  <c r="CAZ160" i="1" s="1"/>
  <c r="CAO160" i="1"/>
  <c r="CAN160" i="1"/>
  <c r="CAP160" i="1" s="1"/>
  <c r="CAR160" i="1" s="1"/>
  <c r="CAG160" i="1"/>
  <c r="CAF160" i="1"/>
  <c r="CAH160" i="1" s="1"/>
  <c r="CAJ160" i="1" s="1"/>
  <c r="BZY160" i="1"/>
  <c r="BZX160" i="1"/>
  <c r="BZZ160" i="1" s="1"/>
  <c r="CAB160" i="1" s="1"/>
  <c r="BZQ160" i="1"/>
  <c r="BZP160" i="1"/>
  <c r="BZR160" i="1" s="1"/>
  <c r="BZT160" i="1" s="1"/>
  <c r="BZI160" i="1"/>
  <c r="BZH160" i="1"/>
  <c r="BZJ160" i="1" s="1"/>
  <c r="BZL160" i="1" s="1"/>
  <c r="BZA160" i="1"/>
  <c r="BYZ160" i="1"/>
  <c r="BZB160" i="1" s="1"/>
  <c r="BZD160" i="1" s="1"/>
  <c r="BYS160" i="1"/>
  <c r="BYR160" i="1"/>
  <c r="BYT160" i="1" s="1"/>
  <c r="BYV160" i="1" s="1"/>
  <c r="BYK160" i="1"/>
  <c r="BYJ160" i="1"/>
  <c r="BYL160" i="1" s="1"/>
  <c r="BYN160" i="1" s="1"/>
  <c r="BYC160" i="1"/>
  <c r="BYB160" i="1"/>
  <c r="BYD160" i="1" s="1"/>
  <c r="BYF160" i="1" s="1"/>
  <c r="BXU160" i="1"/>
  <c r="BXT160" i="1"/>
  <c r="BXV160" i="1" s="1"/>
  <c r="BXX160" i="1" s="1"/>
  <c r="BXM160" i="1"/>
  <c r="BXL160" i="1"/>
  <c r="BXN160" i="1" s="1"/>
  <c r="BXP160" i="1" s="1"/>
  <c r="BXE160" i="1"/>
  <c r="BXD160" i="1"/>
  <c r="BXF160" i="1" s="1"/>
  <c r="BXH160" i="1" s="1"/>
  <c r="BWW160" i="1"/>
  <c r="BWV160" i="1"/>
  <c r="BWX160" i="1" s="1"/>
  <c r="BWZ160" i="1" s="1"/>
  <c r="BWO160" i="1"/>
  <c r="BWN160" i="1"/>
  <c r="BWP160" i="1" s="1"/>
  <c r="BWR160" i="1" s="1"/>
  <c r="BWG160" i="1"/>
  <c r="BWF160" i="1"/>
  <c r="BWH160" i="1" s="1"/>
  <c r="BWJ160" i="1" s="1"/>
  <c r="BVY160" i="1"/>
  <c r="BVX160" i="1"/>
  <c r="BVZ160" i="1" s="1"/>
  <c r="BWB160" i="1" s="1"/>
  <c r="BVQ160" i="1"/>
  <c r="BVP160" i="1"/>
  <c r="BVR160" i="1" s="1"/>
  <c r="BVT160" i="1" s="1"/>
  <c r="BVI160" i="1"/>
  <c r="BVH160" i="1"/>
  <c r="BVJ160" i="1" s="1"/>
  <c r="BVL160" i="1" s="1"/>
  <c r="BVA160" i="1"/>
  <c r="BUZ160" i="1"/>
  <c r="BVB160" i="1" s="1"/>
  <c r="BVD160" i="1" s="1"/>
  <c r="BUS160" i="1"/>
  <c r="BUR160" i="1"/>
  <c r="BUT160" i="1" s="1"/>
  <c r="BUV160" i="1" s="1"/>
  <c r="BUK160" i="1"/>
  <c r="BUJ160" i="1"/>
  <c r="BUL160" i="1" s="1"/>
  <c r="BUN160" i="1" s="1"/>
  <c r="BUC160" i="1"/>
  <c r="BUB160" i="1"/>
  <c r="BUD160" i="1" s="1"/>
  <c r="BUF160" i="1" s="1"/>
  <c r="BTU160" i="1"/>
  <c r="BTT160" i="1"/>
  <c r="BTV160" i="1" s="1"/>
  <c r="BTX160" i="1" s="1"/>
  <c r="BTM160" i="1"/>
  <c r="BTL160" i="1"/>
  <c r="BTN160" i="1" s="1"/>
  <c r="BTP160" i="1" s="1"/>
  <c r="BTE160" i="1"/>
  <c r="BTD160" i="1"/>
  <c r="BTF160" i="1" s="1"/>
  <c r="BTH160" i="1" s="1"/>
  <c r="BSW160" i="1"/>
  <c r="BSV160" i="1"/>
  <c r="BSX160" i="1" s="1"/>
  <c r="BSZ160" i="1" s="1"/>
  <c r="BSO160" i="1"/>
  <c r="BSN160" i="1"/>
  <c r="BSP160" i="1" s="1"/>
  <c r="BSR160" i="1" s="1"/>
  <c r="BSG160" i="1"/>
  <c r="BSF160" i="1"/>
  <c r="BSH160" i="1" s="1"/>
  <c r="BSJ160" i="1" s="1"/>
  <c r="BRY160" i="1"/>
  <c r="BRX160" i="1"/>
  <c r="BRZ160" i="1" s="1"/>
  <c r="BSB160" i="1" s="1"/>
  <c r="BRQ160" i="1"/>
  <c r="BRP160" i="1"/>
  <c r="BRR160" i="1" s="1"/>
  <c r="BRT160" i="1" s="1"/>
  <c r="BRI160" i="1"/>
  <c r="BRH160" i="1"/>
  <c r="BRJ160" i="1" s="1"/>
  <c r="BRL160" i="1" s="1"/>
  <c r="BRA160" i="1"/>
  <c r="BQZ160" i="1"/>
  <c r="BRB160" i="1" s="1"/>
  <c r="BRD160" i="1" s="1"/>
  <c r="BQS160" i="1"/>
  <c r="BQR160" i="1"/>
  <c r="BQT160" i="1" s="1"/>
  <c r="BQV160" i="1" s="1"/>
  <c r="BQK160" i="1"/>
  <c r="BQJ160" i="1"/>
  <c r="BQL160" i="1" s="1"/>
  <c r="BQN160" i="1" s="1"/>
  <c r="BQC160" i="1"/>
  <c r="BQB160" i="1"/>
  <c r="BQD160" i="1" s="1"/>
  <c r="BQF160" i="1" s="1"/>
  <c r="BPU160" i="1"/>
  <c r="BPT160" i="1"/>
  <c r="BPV160" i="1" s="1"/>
  <c r="BPX160" i="1" s="1"/>
  <c r="BPM160" i="1"/>
  <c r="BPL160" i="1"/>
  <c r="BPN160" i="1" s="1"/>
  <c r="BPP160" i="1" s="1"/>
  <c r="BPE160" i="1"/>
  <c r="BPD160" i="1"/>
  <c r="BPF160" i="1" s="1"/>
  <c r="BPH160" i="1" s="1"/>
  <c r="BOW160" i="1"/>
  <c r="BOV160" i="1"/>
  <c r="BOX160" i="1" s="1"/>
  <c r="BOZ160" i="1" s="1"/>
  <c r="BOO160" i="1"/>
  <c r="BON160" i="1"/>
  <c r="BOP160" i="1" s="1"/>
  <c r="BOR160" i="1" s="1"/>
  <c r="BOG160" i="1"/>
  <c r="BOF160" i="1"/>
  <c r="BOH160" i="1" s="1"/>
  <c r="BOJ160" i="1" s="1"/>
  <c r="BNY160" i="1"/>
  <c r="BNX160" i="1"/>
  <c r="BNZ160" i="1" s="1"/>
  <c r="BOB160" i="1" s="1"/>
  <c r="BNQ160" i="1"/>
  <c r="BNP160" i="1"/>
  <c r="BNR160" i="1" s="1"/>
  <c r="BNT160" i="1" s="1"/>
  <c r="BNI160" i="1"/>
  <c r="BNH160" i="1"/>
  <c r="BNJ160" i="1" s="1"/>
  <c r="BNL160" i="1" s="1"/>
  <c r="BNA160" i="1"/>
  <c r="BMZ160" i="1"/>
  <c r="BNB160" i="1" s="1"/>
  <c r="BND160" i="1" s="1"/>
  <c r="BMS160" i="1"/>
  <c r="BMR160" i="1"/>
  <c r="BMT160" i="1" s="1"/>
  <c r="BMV160" i="1" s="1"/>
  <c r="BMK160" i="1"/>
  <c r="BMJ160" i="1"/>
  <c r="BML160" i="1" s="1"/>
  <c r="BMN160" i="1" s="1"/>
  <c r="BMC160" i="1"/>
  <c r="BMB160" i="1"/>
  <c r="BMD160" i="1" s="1"/>
  <c r="BMF160" i="1" s="1"/>
  <c r="BLU160" i="1"/>
  <c r="BLT160" i="1"/>
  <c r="BLV160" i="1" s="1"/>
  <c r="BLX160" i="1" s="1"/>
  <c r="BLM160" i="1"/>
  <c r="BLL160" i="1"/>
  <c r="BLN160" i="1" s="1"/>
  <c r="BLP160" i="1" s="1"/>
  <c r="BLE160" i="1"/>
  <c r="BLD160" i="1"/>
  <c r="BLF160" i="1" s="1"/>
  <c r="BLH160" i="1" s="1"/>
  <c r="BKW160" i="1"/>
  <c r="BKV160" i="1"/>
  <c r="BKX160" i="1" s="1"/>
  <c r="BKZ160" i="1" s="1"/>
  <c r="BKO160" i="1"/>
  <c r="BKN160" i="1"/>
  <c r="BKP160" i="1" s="1"/>
  <c r="BKR160" i="1" s="1"/>
  <c r="BKG160" i="1"/>
  <c r="BKF160" i="1"/>
  <c r="BKH160" i="1" s="1"/>
  <c r="BKJ160" i="1" s="1"/>
  <c r="BJY160" i="1"/>
  <c r="BJX160" i="1"/>
  <c r="BJZ160" i="1" s="1"/>
  <c r="BKB160" i="1" s="1"/>
  <c r="BJQ160" i="1"/>
  <c r="BJP160" i="1"/>
  <c r="BJR160" i="1" s="1"/>
  <c r="BJT160" i="1" s="1"/>
  <c r="BJI160" i="1"/>
  <c r="BJH160" i="1"/>
  <c r="BJJ160" i="1" s="1"/>
  <c r="BJL160" i="1" s="1"/>
  <c r="BJA160" i="1"/>
  <c r="BIZ160" i="1"/>
  <c r="BJB160" i="1" s="1"/>
  <c r="BJD160" i="1" s="1"/>
  <c r="BIS160" i="1"/>
  <c r="BIR160" i="1"/>
  <c r="BIT160" i="1" s="1"/>
  <c r="BIV160" i="1" s="1"/>
  <c r="BIK160" i="1"/>
  <c r="BIJ160" i="1"/>
  <c r="BIL160" i="1" s="1"/>
  <c r="BIN160" i="1" s="1"/>
  <c r="BIC160" i="1"/>
  <c r="BIB160" i="1"/>
  <c r="BID160" i="1" s="1"/>
  <c r="BIF160" i="1" s="1"/>
  <c r="BHU160" i="1"/>
  <c r="BHT160" i="1"/>
  <c r="BHV160" i="1" s="1"/>
  <c r="BHX160" i="1" s="1"/>
  <c r="BHM160" i="1"/>
  <c r="BHL160" i="1"/>
  <c r="BHN160" i="1" s="1"/>
  <c r="BHP160" i="1" s="1"/>
  <c r="BHE160" i="1"/>
  <c r="BHD160" i="1"/>
  <c r="BHF160" i="1" s="1"/>
  <c r="BHH160" i="1" s="1"/>
  <c r="BGW160" i="1"/>
  <c r="BGV160" i="1"/>
  <c r="BGX160" i="1" s="1"/>
  <c r="BGZ160" i="1" s="1"/>
  <c r="BGO160" i="1"/>
  <c r="BGN160" i="1"/>
  <c r="BGP160" i="1" s="1"/>
  <c r="BGR160" i="1" s="1"/>
  <c r="BGG160" i="1"/>
  <c r="BGF160" i="1"/>
  <c r="BGH160" i="1" s="1"/>
  <c r="BGJ160" i="1" s="1"/>
  <c r="BFY160" i="1"/>
  <c r="BFX160" i="1"/>
  <c r="BFZ160" i="1" s="1"/>
  <c r="BGB160" i="1" s="1"/>
  <c r="BFQ160" i="1"/>
  <c r="BFP160" i="1"/>
  <c r="BFR160" i="1" s="1"/>
  <c r="BFT160" i="1" s="1"/>
  <c r="BFI160" i="1"/>
  <c r="BFH160" i="1"/>
  <c r="BFJ160" i="1" s="1"/>
  <c r="BFL160" i="1" s="1"/>
  <c r="BFA160" i="1"/>
  <c r="BEZ160" i="1"/>
  <c r="BFB160" i="1" s="1"/>
  <c r="BFD160" i="1" s="1"/>
  <c r="BES160" i="1"/>
  <c r="BER160" i="1"/>
  <c r="BET160" i="1" s="1"/>
  <c r="BEV160" i="1" s="1"/>
  <c r="BEK160" i="1"/>
  <c r="BEJ160" i="1"/>
  <c r="BEL160" i="1" s="1"/>
  <c r="BEN160" i="1" s="1"/>
  <c r="BEC160" i="1"/>
  <c r="BEB160" i="1"/>
  <c r="BED160" i="1" s="1"/>
  <c r="BEF160" i="1" s="1"/>
  <c r="BDU160" i="1"/>
  <c r="BDT160" i="1"/>
  <c r="BDV160" i="1" s="1"/>
  <c r="BDX160" i="1" s="1"/>
  <c r="BDM160" i="1"/>
  <c r="BDL160" i="1"/>
  <c r="BDN160" i="1" s="1"/>
  <c r="BDP160" i="1" s="1"/>
  <c r="BDE160" i="1"/>
  <c r="BDD160" i="1"/>
  <c r="BDF160" i="1" s="1"/>
  <c r="BDH160" i="1" s="1"/>
  <c r="BCW160" i="1"/>
  <c r="BCV160" i="1"/>
  <c r="BCX160" i="1" s="1"/>
  <c r="BCZ160" i="1" s="1"/>
  <c r="BCO160" i="1"/>
  <c r="BCN160" i="1"/>
  <c r="BCP160" i="1" s="1"/>
  <c r="BCR160" i="1" s="1"/>
  <c r="BCG160" i="1"/>
  <c r="BCF160" i="1"/>
  <c r="BCH160" i="1" s="1"/>
  <c r="BCJ160" i="1" s="1"/>
  <c r="BBY160" i="1"/>
  <c r="BBX160" i="1"/>
  <c r="BBZ160" i="1" s="1"/>
  <c r="BCB160" i="1" s="1"/>
  <c r="BBQ160" i="1"/>
  <c r="BBP160" i="1"/>
  <c r="BBR160" i="1" s="1"/>
  <c r="BBT160" i="1" s="1"/>
  <c r="BBI160" i="1"/>
  <c r="BBH160" i="1"/>
  <c r="BBJ160" i="1" s="1"/>
  <c r="BBL160" i="1" s="1"/>
  <c r="BBA160" i="1"/>
  <c r="BAZ160" i="1"/>
  <c r="BBB160" i="1" s="1"/>
  <c r="BBD160" i="1" s="1"/>
  <c r="BAS160" i="1"/>
  <c r="BAR160" i="1"/>
  <c r="BAT160" i="1" s="1"/>
  <c r="BAV160" i="1" s="1"/>
  <c r="BAK160" i="1"/>
  <c r="BAJ160" i="1"/>
  <c r="BAL160" i="1" s="1"/>
  <c r="BAN160" i="1" s="1"/>
  <c r="BAC160" i="1"/>
  <c r="BAB160" i="1"/>
  <c r="BAD160" i="1" s="1"/>
  <c r="BAF160" i="1" s="1"/>
  <c r="AZU160" i="1"/>
  <c r="AZT160" i="1"/>
  <c r="AZV160" i="1" s="1"/>
  <c r="AZX160" i="1" s="1"/>
  <c r="AZM160" i="1"/>
  <c r="AZL160" i="1"/>
  <c r="AZN160" i="1" s="1"/>
  <c r="AZP160" i="1" s="1"/>
  <c r="AZE160" i="1"/>
  <c r="AZD160" i="1"/>
  <c r="AZF160" i="1" s="1"/>
  <c r="AZH160" i="1" s="1"/>
  <c r="AYW160" i="1"/>
  <c r="AYV160" i="1"/>
  <c r="AYO160" i="1"/>
  <c r="AYN160" i="1"/>
  <c r="AYP160" i="1" s="1"/>
  <c r="AYR160" i="1" s="1"/>
  <c r="AYG160" i="1"/>
  <c r="AYF160" i="1"/>
  <c r="AYH160" i="1" s="1"/>
  <c r="AYJ160" i="1" s="1"/>
  <c r="AXY160" i="1"/>
  <c r="AXX160" i="1"/>
  <c r="AXZ160" i="1" s="1"/>
  <c r="AYB160" i="1" s="1"/>
  <c r="AXQ160" i="1"/>
  <c r="AXP160" i="1"/>
  <c r="AXI160" i="1"/>
  <c r="AXH160" i="1"/>
  <c r="AXJ160" i="1" s="1"/>
  <c r="AXL160" i="1" s="1"/>
  <c r="AXA160" i="1"/>
  <c r="AWZ160" i="1"/>
  <c r="AXB160" i="1" s="1"/>
  <c r="AXD160" i="1" s="1"/>
  <c r="AWS160" i="1"/>
  <c r="AWR160" i="1"/>
  <c r="AWT160" i="1" s="1"/>
  <c r="AWV160" i="1" s="1"/>
  <c r="AWK160" i="1"/>
  <c r="AWJ160" i="1"/>
  <c r="AWC160" i="1"/>
  <c r="AWB160" i="1"/>
  <c r="AWD160" i="1" s="1"/>
  <c r="AWF160" i="1" s="1"/>
  <c r="AVU160" i="1"/>
  <c r="AVT160" i="1"/>
  <c r="AVV160" i="1" s="1"/>
  <c r="AVX160" i="1" s="1"/>
  <c r="AVM160" i="1"/>
  <c r="AVL160" i="1"/>
  <c r="AVN160" i="1" s="1"/>
  <c r="AVP160" i="1" s="1"/>
  <c r="AVE160" i="1"/>
  <c r="AVD160" i="1"/>
  <c r="AUW160" i="1"/>
  <c r="AUV160" i="1"/>
  <c r="AUX160" i="1" s="1"/>
  <c r="AUZ160" i="1" s="1"/>
  <c r="AUO160" i="1"/>
  <c r="AUN160" i="1"/>
  <c r="AUP160" i="1" s="1"/>
  <c r="AUR160" i="1" s="1"/>
  <c r="AUG160" i="1"/>
  <c r="AUF160" i="1"/>
  <c r="AUH160" i="1" s="1"/>
  <c r="AUJ160" i="1" s="1"/>
  <c r="ATY160" i="1"/>
  <c r="ATX160" i="1"/>
  <c r="ATQ160" i="1"/>
  <c r="ATP160" i="1"/>
  <c r="ATR160" i="1" s="1"/>
  <c r="ATT160" i="1" s="1"/>
  <c r="ATI160" i="1"/>
  <c r="ATH160" i="1"/>
  <c r="ATJ160" i="1" s="1"/>
  <c r="ATL160" i="1" s="1"/>
  <c r="ATA160" i="1"/>
  <c r="ASZ160" i="1"/>
  <c r="ATB160" i="1" s="1"/>
  <c r="ATD160" i="1" s="1"/>
  <c r="ASS160" i="1"/>
  <c r="ASR160" i="1"/>
  <c r="ASK160" i="1"/>
  <c r="ASJ160" i="1"/>
  <c r="ASL160" i="1" s="1"/>
  <c r="ASN160" i="1" s="1"/>
  <c r="ASC160" i="1"/>
  <c r="ASB160" i="1"/>
  <c r="ASD160" i="1" s="1"/>
  <c r="ASF160" i="1" s="1"/>
  <c r="ARU160" i="1"/>
  <c r="ART160" i="1"/>
  <c r="ARV160" i="1" s="1"/>
  <c r="ARX160" i="1" s="1"/>
  <c r="ARM160" i="1"/>
  <c r="ARL160" i="1"/>
  <c r="ARE160" i="1"/>
  <c r="ARD160" i="1"/>
  <c r="ARF160" i="1" s="1"/>
  <c r="ARH160" i="1" s="1"/>
  <c r="AQW160" i="1"/>
  <c r="AQV160" i="1"/>
  <c r="AQX160" i="1" s="1"/>
  <c r="AQZ160" i="1" s="1"/>
  <c r="AQO160" i="1"/>
  <c r="AQN160" i="1"/>
  <c r="AQP160" i="1" s="1"/>
  <c r="AQR160" i="1" s="1"/>
  <c r="AQG160" i="1"/>
  <c r="AQF160" i="1"/>
  <c r="APY160" i="1"/>
  <c r="APX160" i="1"/>
  <c r="APZ160" i="1" s="1"/>
  <c r="AQB160" i="1" s="1"/>
  <c r="APQ160" i="1"/>
  <c r="APP160" i="1"/>
  <c r="APR160" i="1" s="1"/>
  <c r="APT160" i="1" s="1"/>
  <c r="API160" i="1"/>
  <c r="APH160" i="1"/>
  <c r="APJ160" i="1" s="1"/>
  <c r="APL160" i="1" s="1"/>
  <c r="APA160" i="1"/>
  <c r="AOZ160" i="1"/>
  <c r="AOS160" i="1"/>
  <c r="AOR160" i="1"/>
  <c r="AOT160" i="1" s="1"/>
  <c r="AOV160" i="1" s="1"/>
  <c r="AOK160" i="1"/>
  <c r="AOJ160" i="1"/>
  <c r="AOL160" i="1" s="1"/>
  <c r="AON160" i="1" s="1"/>
  <c r="AOC160" i="1"/>
  <c r="AOB160" i="1"/>
  <c r="AOD160" i="1" s="1"/>
  <c r="AOF160" i="1" s="1"/>
  <c r="ANU160" i="1"/>
  <c r="ANT160" i="1"/>
  <c r="ANM160" i="1"/>
  <c r="ANL160" i="1"/>
  <c r="ANN160" i="1" s="1"/>
  <c r="ANP160" i="1" s="1"/>
  <c r="ANE160" i="1"/>
  <c r="AND160" i="1"/>
  <c r="ANF160" i="1" s="1"/>
  <c r="ANH160" i="1" s="1"/>
  <c r="AMW160" i="1"/>
  <c r="AMV160" i="1"/>
  <c r="AMX160" i="1" s="1"/>
  <c r="AMZ160" i="1" s="1"/>
  <c r="AMO160" i="1"/>
  <c r="AMN160" i="1"/>
  <c r="AMG160" i="1"/>
  <c r="AMF160" i="1"/>
  <c r="AMH160" i="1" s="1"/>
  <c r="AMJ160" i="1" s="1"/>
  <c r="ALY160" i="1"/>
  <c r="ALX160" i="1"/>
  <c r="ALZ160" i="1" s="1"/>
  <c r="AMB160" i="1" s="1"/>
  <c r="ALQ160" i="1"/>
  <c r="ALP160" i="1"/>
  <c r="ALR160" i="1" s="1"/>
  <c r="ALT160" i="1" s="1"/>
  <c r="ALI160" i="1"/>
  <c r="ALH160" i="1"/>
  <c r="ALA160" i="1"/>
  <c r="AKZ160" i="1"/>
  <c r="ALB160" i="1" s="1"/>
  <c r="ALD160" i="1" s="1"/>
  <c r="AKS160" i="1"/>
  <c r="AKR160" i="1"/>
  <c r="AKT160" i="1" s="1"/>
  <c r="AKV160" i="1" s="1"/>
  <c r="AKK160" i="1"/>
  <c r="AKJ160" i="1"/>
  <c r="AKL160" i="1" s="1"/>
  <c r="AKN160" i="1" s="1"/>
  <c r="AKC160" i="1"/>
  <c r="AKB160" i="1"/>
  <c r="AJU160" i="1"/>
  <c r="AJT160" i="1"/>
  <c r="AJV160" i="1" s="1"/>
  <c r="AJX160" i="1" s="1"/>
  <c r="AJM160" i="1"/>
  <c r="AJL160" i="1"/>
  <c r="AJN160" i="1" s="1"/>
  <c r="AJP160" i="1" s="1"/>
  <c r="AJE160" i="1"/>
  <c r="AJD160" i="1"/>
  <c r="AJF160" i="1" s="1"/>
  <c r="AJH160" i="1" s="1"/>
  <c r="AIW160" i="1"/>
  <c r="AIV160" i="1"/>
  <c r="AIO160" i="1"/>
  <c r="AIN160" i="1"/>
  <c r="AIP160" i="1" s="1"/>
  <c r="AIR160" i="1" s="1"/>
  <c r="AIG160" i="1"/>
  <c r="AIF160" i="1"/>
  <c r="AIH160" i="1" s="1"/>
  <c r="AIJ160" i="1" s="1"/>
  <c r="AHY160" i="1"/>
  <c r="AHX160" i="1"/>
  <c r="AHZ160" i="1" s="1"/>
  <c r="AIB160" i="1" s="1"/>
  <c r="AHQ160" i="1"/>
  <c r="AHP160" i="1"/>
  <c r="AHI160" i="1"/>
  <c r="AHH160" i="1"/>
  <c r="AHJ160" i="1" s="1"/>
  <c r="AHL160" i="1" s="1"/>
  <c r="AHA160" i="1"/>
  <c r="AGZ160" i="1"/>
  <c r="AHB160" i="1" s="1"/>
  <c r="AHD160" i="1" s="1"/>
  <c r="AGS160" i="1"/>
  <c r="AGR160" i="1"/>
  <c r="AGT160" i="1" s="1"/>
  <c r="AGV160" i="1" s="1"/>
  <c r="AGK160" i="1"/>
  <c r="AGJ160" i="1"/>
  <c r="AGC160" i="1"/>
  <c r="AGB160" i="1"/>
  <c r="AGD160" i="1" s="1"/>
  <c r="AGF160" i="1" s="1"/>
  <c r="AFU160" i="1"/>
  <c r="AFT160" i="1"/>
  <c r="AFV160" i="1" s="1"/>
  <c r="AFX160" i="1" s="1"/>
  <c r="AFM160" i="1"/>
  <c r="AFL160" i="1"/>
  <c r="AFN160" i="1" s="1"/>
  <c r="AFP160" i="1" s="1"/>
  <c r="AFE160" i="1"/>
  <c r="AFD160" i="1"/>
  <c r="AEW160" i="1"/>
  <c r="AEV160" i="1"/>
  <c r="AEX160" i="1" s="1"/>
  <c r="AEZ160" i="1" s="1"/>
  <c r="AEO160" i="1"/>
  <c r="AEN160" i="1"/>
  <c r="AEP160" i="1" s="1"/>
  <c r="AER160" i="1" s="1"/>
  <c r="AEG160" i="1"/>
  <c r="AEF160" i="1"/>
  <c r="AEH160" i="1" s="1"/>
  <c r="AEJ160" i="1" s="1"/>
  <c r="ADY160" i="1"/>
  <c r="ADX160" i="1"/>
  <c r="ADQ160" i="1"/>
  <c r="ADP160" i="1"/>
  <c r="ADR160" i="1" s="1"/>
  <c r="ADT160" i="1" s="1"/>
  <c r="ADI160" i="1"/>
  <c r="ADH160" i="1"/>
  <c r="ADJ160" i="1" s="1"/>
  <c r="ADL160" i="1" s="1"/>
  <c r="ADA160" i="1"/>
  <c r="ACZ160" i="1"/>
  <c r="ADB160" i="1" s="1"/>
  <c r="ADD160" i="1" s="1"/>
  <c r="ACS160" i="1"/>
  <c r="ACR160" i="1"/>
  <c r="ACK160" i="1"/>
  <c r="ACJ160" i="1"/>
  <c r="ACL160" i="1" s="1"/>
  <c r="ACN160" i="1" s="1"/>
  <c r="ACC160" i="1"/>
  <c r="ACB160" i="1"/>
  <c r="ACD160" i="1" s="1"/>
  <c r="ACF160" i="1" s="1"/>
  <c r="ABU160" i="1"/>
  <c r="ABT160" i="1"/>
  <c r="ABV160" i="1" s="1"/>
  <c r="ABX160" i="1" s="1"/>
  <c r="ABM160" i="1"/>
  <c r="ABL160" i="1"/>
  <c r="ABE160" i="1"/>
  <c r="ABD160" i="1"/>
  <c r="ABF160" i="1" s="1"/>
  <c r="ABH160" i="1" s="1"/>
  <c r="AAW160" i="1"/>
  <c r="AAV160" i="1"/>
  <c r="AAX160" i="1" s="1"/>
  <c r="AAZ160" i="1" s="1"/>
  <c r="AAO160" i="1"/>
  <c r="AAN160" i="1"/>
  <c r="AAP160" i="1" s="1"/>
  <c r="AAR160" i="1" s="1"/>
  <c r="AAG160" i="1"/>
  <c r="AAF160" i="1"/>
  <c r="ZY160" i="1"/>
  <c r="ZX160" i="1"/>
  <c r="ZZ160" i="1" s="1"/>
  <c r="AAB160" i="1" s="1"/>
  <c r="ZQ160" i="1"/>
  <c r="ZP160" i="1"/>
  <c r="ZR160" i="1" s="1"/>
  <c r="ZT160" i="1" s="1"/>
  <c r="ZI160" i="1"/>
  <c r="ZH160" i="1"/>
  <c r="ZJ160" i="1" s="1"/>
  <c r="ZL160" i="1" s="1"/>
  <c r="ZA160" i="1"/>
  <c r="YZ160" i="1"/>
  <c r="YS160" i="1"/>
  <c r="YR160" i="1"/>
  <c r="YT160" i="1" s="1"/>
  <c r="YV160" i="1" s="1"/>
  <c r="YK160" i="1"/>
  <c r="YJ160" i="1"/>
  <c r="YL160" i="1" s="1"/>
  <c r="YN160" i="1" s="1"/>
  <c r="YC160" i="1"/>
  <c r="YB160" i="1"/>
  <c r="YD160" i="1" s="1"/>
  <c r="YF160" i="1" s="1"/>
  <c r="XU160" i="1"/>
  <c r="XT160" i="1"/>
  <c r="XM160" i="1"/>
  <c r="XL160" i="1"/>
  <c r="XN160" i="1" s="1"/>
  <c r="XP160" i="1" s="1"/>
  <c r="XE160" i="1"/>
  <c r="XD160" i="1"/>
  <c r="XF160" i="1" s="1"/>
  <c r="XH160" i="1" s="1"/>
  <c r="WW160" i="1"/>
  <c r="WV160" i="1"/>
  <c r="WX160" i="1" s="1"/>
  <c r="WZ160" i="1" s="1"/>
  <c r="WO160" i="1"/>
  <c r="WN160" i="1"/>
  <c r="WG160" i="1"/>
  <c r="WF160" i="1"/>
  <c r="WH160" i="1" s="1"/>
  <c r="WJ160" i="1" s="1"/>
  <c r="VY160" i="1"/>
  <c r="VX160" i="1"/>
  <c r="VZ160" i="1" s="1"/>
  <c r="WB160" i="1" s="1"/>
  <c r="VQ160" i="1"/>
  <c r="VP160" i="1"/>
  <c r="VR160" i="1" s="1"/>
  <c r="VT160" i="1" s="1"/>
  <c r="VI160" i="1"/>
  <c r="VH160" i="1"/>
  <c r="VA160" i="1"/>
  <c r="UZ160" i="1"/>
  <c r="VB160" i="1" s="1"/>
  <c r="VD160" i="1" s="1"/>
  <c r="US160" i="1"/>
  <c r="UR160" i="1"/>
  <c r="UT160" i="1" s="1"/>
  <c r="UV160" i="1" s="1"/>
  <c r="UK160" i="1"/>
  <c r="UJ160" i="1"/>
  <c r="UL160" i="1" s="1"/>
  <c r="UN160" i="1" s="1"/>
  <c r="UC160" i="1"/>
  <c r="UB160" i="1"/>
  <c r="TU160" i="1"/>
  <c r="TT160" i="1"/>
  <c r="TV160" i="1" s="1"/>
  <c r="TX160" i="1" s="1"/>
  <c r="TM160" i="1"/>
  <c r="TL160" i="1"/>
  <c r="TN160" i="1" s="1"/>
  <c r="TP160" i="1" s="1"/>
  <c r="TE160" i="1"/>
  <c r="TD160" i="1"/>
  <c r="TF160" i="1" s="1"/>
  <c r="TH160" i="1" s="1"/>
  <c r="SW160" i="1"/>
  <c r="SV160" i="1"/>
  <c r="SO160" i="1"/>
  <c r="SN160" i="1"/>
  <c r="SP160" i="1" s="1"/>
  <c r="SR160" i="1" s="1"/>
  <c r="SG160" i="1"/>
  <c r="SF160" i="1"/>
  <c r="SH160" i="1" s="1"/>
  <c r="SJ160" i="1" s="1"/>
  <c r="RY160" i="1"/>
  <c r="RX160" i="1"/>
  <c r="RZ160" i="1" s="1"/>
  <c r="SB160" i="1" s="1"/>
  <c r="RQ160" i="1"/>
  <c r="RP160" i="1"/>
  <c r="RI160" i="1"/>
  <c r="RH160" i="1"/>
  <c r="RJ160" i="1" s="1"/>
  <c r="RL160" i="1" s="1"/>
  <c r="RA160" i="1"/>
  <c r="QZ160" i="1"/>
  <c r="RB160" i="1" s="1"/>
  <c r="RD160" i="1" s="1"/>
  <c r="QS160" i="1"/>
  <c r="QR160" i="1"/>
  <c r="QT160" i="1" s="1"/>
  <c r="QV160" i="1" s="1"/>
  <c r="QK160" i="1"/>
  <c r="QJ160" i="1"/>
  <c r="QC160" i="1"/>
  <c r="QB160" i="1"/>
  <c r="QD160" i="1" s="1"/>
  <c r="QF160" i="1" s="1"/>
  <c r="PU160" i="1"/>
  <c r="PT160" i="1"/>
  <c r="PV160" i="1" s="1"/>
  <c r="PX160" i="1" s="1"/>
  <c r="PM160" i="1"/>
  <c r="PL160" i="1"/>
  <c r="PN160" i="1" s="1"/>
  <c r="PP160" i="1" s="1"/>
  <c r="PE160" i="1"/>
  <c r="PD160" i="1"/>
  <c r="OW160" i="1"/>
  <c r="OV160" i="1"/>
  <c r="OX160" i="1" s="1"/>
  <c r="OZ160" i="1" s="1"/>
  <c r="OO160" i="1"/>
  <c r="ON160" i="1"/>
  <c r="OP160" i="1" s="1"/>
  <c r="OR160" i="1" s="1"/>
  <c r="OG160" i="1"/>
  <c r="OF160" i="1"/>
  <c r="OH160" i="1" s="1"/>
  <c r="OJ160" i="1" s="1"/>
  <c r="NY160" i="1"/>
  <c r="NX160" i="1"/>
  <c r="NQ160" i="1"/>
  <c r="NP160" i="1"/>
  <c r="NR160" i="1" s="1"/>
  <c r="NT160" i="1" s="1"/>
  <c r="NI160" i="1"/>
  <c r="NH160" i="1"/>
  <c r="NJ160" i="1" s="1"/>
  <c r="NL160" i="1" s="1"/>
  <c r="NA160" i="1"/>
  <c r="MZ160" i="1"/>
  <c r="NB160" i="1" s="1"/>
  <c r="ND160" i="1" s="1"/>
  <c r="MS160" i="1"/>
  <c r="MR160" i="1"/>
  <c r="MK160" i="1"/>
  <c r="MJ160" i="1"/>
  <c r="ML160" i="1" s="1"/>
  <c r="MN160" i="1" s="1"/>
  <c r="MC160" i="1"/>
  <c r="MB160" i="1"/>
  <c r="MD160" i="1" s="1"/>
  <c r="MF160" i="1" s="1"/>
  <c r="LU160" i="1"/>
  <c r="LT160" i="1"/>
  <c r="LV160" i="1" s="1"/>
  <c r="LX160" i="1" s="1"/>
  <c r="LM160" i="1"/>
  <c r="LL160" i="1"/>
  <c r="LE160" i="1"/>
  <c r="LD160" i="1"/>
  <c r="LF160" i="1" s="1"/>
  <c r="LH160" i="1" s="1"/>
  <c r="KW160" i="1"/>
  <c r="KV160" i="1"/>
  <c r="KX160" i="1" s="1"/>
  <c r="KZ160" i="1" s="1"/>
  <c r="KO160" i="1"/>
  <c r="KN160" i="1"/>
  <c r="KP160" i="1" s="1"/>
  <c r="KR160" i="1" s="1"/>
  <c r="KG160" i="1"/>
  <c r="KF160" i="1"/>
  <c r="JY160" i="1"/>
  <c r="JX160" i="1"/>
  <c r="JZ160" i="1" s="1"/>
  <c r="KB160" i="1" s="1"/>
  <c r="JQ160" i="1"/>
  <c r="JP160" i="1"/>
  <c r="JR160" i="1" s="1"/>
  <c r="JT160" i="1" s="1"/>
  <c r="JI160" i="1"/>
  <c r="JH160" i="1"/>
  <c r="JJ160" i="1" s="1"/>
  <c r="JL160" i="1" s="1"/>
  <c r="JA160" i="1"/>
  <c r="IZ160" i="1"/>
  <c r="IS160" i="1"/>
  <c r="IR160" i="1"/>
  <c r="IT160" i="1" s="1"/>
  <c r="IV160" i="1" s="1"/>
  <c r="IK160" i="1"/>
  <c r="IJ160" i="1"/>
  <c r="IL160" i="1" s="1"/>
  <c r="IN160" i="1" s="1"/>
  <c r="IC160" i="1"/>
  <c r="IB160" i="1"/>
  <c r="ID160" i="1" s="1"/>
  <c r="IF160" i="1" s="1"/>
  <c r="HU160" i="1"/>
  <c r="HT160" i="1"/>
  <c r="HM160" i="1"/>
  <c r="HL160" i="1"/>
  <c r="HN160" i="1" s="1"/>
  <c r="HP160" i="1" s="1"/>
  <c r="HE160" i="1"/>
  <c r="HD160" i="1"/>
  <c r="HF160" i="1" s="1"/>
  <c r="HH160" i="1" s="1"/>
  <c r="GW160" i="1"/>
  <c r="GV160" i="1"/>
  <c r="GX160" i="1" s="1"/>
  <c r="GZ160" i="1" s="1"/>
  <c r="GO160" i="1"/>
  <c r="GN160" i="1"/>
  <c r="GG160" i="1"/>
  <c r="GF160" i="1"/>
  <c r="GH160" i="1" s="1"/>
  <c r="GJ160" i="1" s="1"/>
  <c r="FY160" i="1"/>
  <c r="FX160" i="1"/>
  <c r="FZ160" i="1" s="1"/>
  <c r="GB160" i="1" s="1"/>
  <c r="FQ160" i="1"/>
  <c r="FP160" i="1"/>
  <c r="FR160" i="1" s="1"/>
  <c r="FT160" i="1" s="1"/>
  <c r="FI160" i="1"/>
  <c r="FH160" i="1"/>
  <c r="FA160" i="1"/>
  <c r="EZ160" i="1"/>
  <c r="FB160" i="1" s="1"/>
  <c r="FD160" i="1" s="1"/>
  <c r="ES160" i="1"/>
  <c r="ER160" i="1"/>
  <c r="ET160" i="1" s="1"/>
  <c r="EV160" i="1" s="1"/>
  <c r="EK160" i="1"/>
  <c r="EJ160" i="1"/>
  <c r="EL160" i="1" s="1"/>
  <c r="EN160" i="1" s="1"/>
  <c r="EC160" i="1"/>
  <c r="EB160" i="1"/>
  <c r="DU160" i="1"/>
  <c r="DT160" i="1"/>
  <c r="DV160" i="1" s="1"/>
  <c r="DX160" i="1" s="1"/>
  <c r="DM160" i="1"/>
  <c r="DL160" i="1"/>
  <c r="DN160" i="1" s="1"/>
  <c r="DP160" i="1" s="1"/>
  <c r="DE160" i="1"/>
  <c r="DD160" i="1"/>
  <c r="DF160" i="1" s="1"/>
  <c r="DH160" i="1" s="1"/>
  <c r="CW160" i="1"/>
  <c r="CV160" i="1"/>
  <c r="CO160" i="1"/>
  <c r="CN160" i="1"/>
  <c r="CP160" i="1" s="1"/>
  <c r="CR160" i="1" s="1"/>
  <c r="CG160" i="1"/>
  <c r="CF160" i="1"/>
  <c r="CH160" i="1" s="1"/>
  <c r="CJ160" i="1" s="1"/>
  <c r="BY160" i="1"/>
  <c r="BX160" i="1"/>
  <c r="BZ160" i="1" s="1"/>
  <c r="CB160" i="1" s="1"/>
  <c r="BQ160" i="1"/>
  <c r="BP160" i="1"/>
  <c r="BI160" i="1"/>
  <c r="BH160" i="1"/>
  <c r="BJ160" i="1" s="1"/>
  <c r="BL160" i="1" s="1"/>
  <c r="BA160" i="1"/>
  <c r="AZ160" i="1"/>
  <c r="BB160" i="1" s="1"/>
  <c r="BD160" i="1" s="1"/>
  <c r="AS160" i="1"/>
  <c r="AR160" i="1"/>
  <c r="AT160" i="1" s="1"/>
  <c r="AV160" i="1" s="1"/>
  <c r="XFA159" i="1"/>
  <c r="XEZ159" i="1"/>
  <c r="XFB159" i="1" s="1"/>
  <c r="XFD159" i="1" s="1"/>
  <c r="XES159" i="1"/>
  <c r="XER159" i="1"/>
  <c r="XET159" i="1" s="1"/>
  <c r="XEV159" i="1" s="1"/>
  <c r="XEK159" i="1"/>
  <c r="XEJ159" i="1"/>
  <c r="XEL159" i="1" s="1"/>
  <c r="XEN159" i="1" s="1"/>
  <c r="XEC159" i="1"/>
  <c r="XEB159" i="1"/>
  <c r="XDU159" i="1"/>
  <c r="XDT159" i="1"/>
  <c r="XDV159" i="1" s="1"/>
  <c r="XDX159" i="1" s="1"/>
  <c r="XDM159" i="1"/>
  <c r="XDL159" i="1"/>
  <c r="XDN159" i="1" s="1"/>
  <c r="XDP159" i="1" s="1"/>
  <c r="XDE159" i="1"/>
  <c r="XDD159" i="1"/>
  <c r="XDF159" i="1" s="1"/>
  <c r="XDH159" i="1" s="1"/>
  <c r="XCW159" i="1"/>
  <c r="XCV159" i="1"/>
  <c r="XCO159" i="1"/>
  <c r="XCN159" i="1"/>
  <c r="XCP159" i="1" s="1"/>
  <c r="XCR159" i="1" s="1"/>
  <c r="XCG159" i="1"/>
  <c r="XCF159" i="1"/>
  <c r="XCH159" i="1" s="1"/>
  <c r="XCJ159" i="1" s="1"/>
  <c r="XBY159" i="1"/>
  <c r="XBX159" i="1"/>
  <c r="XBZ159" i="1" s="1"/>
  <c r="XCB159" i="1" s="1"/>
  <c r="XBQ159" i="1"/>
  <c r="XBP159" i="1"/>
  <c r="XBI159" i="1"/>
  <c r="XBH159" i="1"/>
  <c r="XBJ159" i="1" s="1"/>
  <c r="XBL159" i="1" s="1"/>
  <c r="XBA159" i="1"/>
  <c r="XAZ159" i="1"/>
  <c r="XBB159" i="1" s="1"/>
  <c r="XBD159" i="1" s="1"/>
  <c r="XAS159" i="1"/>
  <c r="XAR159" i="1"/>
  <c r="XAT159" i="1" s="1"/>
  <c r="XAV159" i="1" s="1"/>
  <c r="XAK159" i="1"/>
  <c r="XAJ159" i="1"/>
  <c r="XAC159" i="1"/>
  <c r="XAB159" i="1"/>
  <c r="XAD159" i="1" s="1"/>
  <c r="XAF159" i="1" s="1"/>
  <c r="WZU159" i="1"/>
  <c r="WZT159" i="1"/>
  <c r="WZV159" i="1" s="1"/>
  <c r="WZX159" i="1" s="1"/>
  <c r="WZM159" i="1"/>
  <c r="WZL159" i="1"/>
  <c r="WZN159" i="1" s="1"/>
  <c r="WZP159" i="1" s="1"/>
  <c r="WZE159" i="1"/>
  <c r="WZD159" i="1"/>
  <c r="WYW159" i="1"/>
  <c r="WYV159" i="1"/>
  <c r="WYX159" i="1" s="1"/>
  <c r="WYZ159" i="1" s="1"/>
  <c r="WYO159" i="1"/>
  <c r="WYN159" i="1"/>
  <c r="WYP159" i="1" s="1"/>
  <c r="WYR159" i="1" s="1"/>
  <c r="WYG159" i="1"/>
  <c r="WYF159" i="1"/>
  <c r="WYH159" i="1" s="1"/>
  <c r="WYJ159" i="1" s="1"/>
  <c r="WXY159" i="1"/>
  <c r="WXX159" i="1"/>
  <c r="WXQ159" i="1"/>
  <c r="WXP159" i="1"/>
  <c r="WXR159" i="1" s="1"/>
  <c r="WXT159" i="1" s="1"/>
  <c r="WXI159" i="1"/>
  <c r="WXH159" i="1"/>
  <c r="WXJ159" i="1" s="1"/>
  <c r="WXL159" i="1" s="1"/>
  <c r="WXA159" i="1"/>
  <c r="WWZ159" i="1"/>
  <c r="WXB159" i="1" s="1"/>
  <c r="WXD159" i="1" s="1"/>
  <c r="WWS159" i="1"/>
  <c r="WWR159" i="1"/>
  <c r="WWK159" i="1"/>
  <c r="WWJ159" i="1"/>
  <c r="WWL159" i="1" s="1"/>
  <c r="WWN159" i="1" s="1"/>
  <c r="WWC159" i="1"/>
  <c r="WWB159" i="1"/>
  <c r="WWD159" i="1" s="1"/>
  <c r="WWF159" i="1" s="1"/>
  <c r="WVU159" i="1"/>
  <c r="WVT159" i="1"/>
  <c r="WVV159" i="1" s="1"/>
  <c r="WVX159" i="1" s="1"/>
  <c r="WVM159" i="1"/>
  <c r="WVL159" i="1"/>
  <c r="WVE159" i="1"/>
  <c r="WVD159" i="1"/>
  <c r="WVF159" i="1" s="1"/>
  <c r="WVH159" i="1" s="1"/>
  <c r="WUW159" i="1"/>
  <c r="WUV159" i="1"/>
  <c r="WUX159" i="1" s="1"/>
  <c r="WUZ159" i="1" s="1"/>
  <c r="WUO159" i="1"/>
  <c r="WUN159" i="1"/>
  <c r="WUP159" i="1" s="1"/>
  <c r="WUR159" i="1" s="1"/>
  <c r="WUG159" i="1"/>
  <c r="WUF159" i="1"/>
  <c r="WTY159" i="1"/>
  <c r="WTX159" i="1"/>
  <c r="WTZ159" i="1" s="1"/>
  <c r="WUB159" i="1" s="1"/>
  <c r="WTQ159" i="1"/>
  <c r="WTP159" i="1"/>
  <c r="WTR159" i="1" s="1"/>
  <c r="WTT159" i="1" s="1"/>
  <c r="WTI159" i="1"/>
  <c r="WTH159" i="1"/>
  <c r="WTJ159" i="1" s="1"/>
  <c r="WTL159" i="1" s="1"/>
  <c r="WTA159" i="1"/>
  <c r="WSZ159" i="1"/>
  <c r="WSS159" i="1"/>
  <c r="WSR159" i="1"/>
  <c r="WST159" i="1" s="1"/>
  <c r="WSV159" i="1" s="1"/>
  <c r="WSK159" i="1"/>
  <c r="WSJ159" i="1"/>
  <c r="WSL159" i="1" s="1"/>
  <c r="WSN159" i="1" s="1"/>
  <c r="WSC159" i="1"/>
  <c r="WSB159" i="1"/>
  <c r="WSD159" i="1" s="1"/>
  <c r="WSF159" i="1" s="1"/>
  <c r="WRU159" i="1"/>
  <c r="WRT159" i="1"/>
  <c r="WRM159" i="1"/>
  <c r="WRL159" i="1"/>
  <c r="WRN159" i="1" s="1"/>
  <c r="WRP159" i="1" s="1"/>
  <c r="WRE159" i="1"/>
  <c r="WRD159" i="1"/>
  <c r="WRF159" i="1" s="1"/>
  <c r="WRH159" i="1" s="1"/>
  <c r="WQW159" i="1"/>
  <c r="WQV159" i="1"/>
  <c r="WQX159" i="1" s="1"/>
  <c r="WQZ159" i="1" s="1"/>
  <c r="WQO159" i="1"/>
  <c r="WQN159" i="1"/>
  <c r="WQG159" i="1"/>
  <c r="WQF159" i="1"/>
  <c r="WQH159" i="1" s="1"/>
  <c r="WQJ159" i="1" s="1"/>
  <c r="WPY159" i="1"/>
  <c r="WPX159" i="1"/>
  <c r="WPZ159" i="1" s="1"/>
  <c r="WQB159" i="1" s="1"/>
  <c r="WPQ159" i="1"/>
  <c r="WPP159" i="1"/>
  <c r="WPR159" i="1" s="1"/>
  <c r="WPT159" i="1" s="1"/>
  <c r="WPI159" i="1"/>
  <c r="WPH159" i="1"/>
  <c r="WPA159" i="1"/>
  <c r="WOZ159" i="1"/>
  <c r="WPB159" i="1" s="1"/>
  <c r="WPD159" i="1" s="1"/>
  <c r="WOS159" i="1"/>
  <c r="WOR159" i="1"/>
  <c r="WOT159" i="1" s="1"/>
  <c r="WOV159" i="1" s="1"/>
  <c r="WOK159" i="1"/>
  <c r="WOJ159" i="1"/>
  <c r="WOL159" i="1" s="1"/>
  <c r="WON159" i="1" s="1"/>
  <c r="WOC159" i="1"/>
  <c r="WOB159" i="1"/>
  <c r="WNU159" i="1"/>
  <c r="WNT159" i="1"/>
  <c r="WNV159" i="1" s="1"/>
  <c r="WNX159" i="1" s="1"/>
  <c r="WNM159" i="1"/>
  <c r="WNL159" i="1"/>
  <c r="WNN159" i="1" s="1"/>
  <c r="WNP159" i="1" s="1"/>
  <c r="WNE159" i="1"/>
  <c r="WND159" i="1"/>
  <c r="WNF159" i="1" s="1"/>
  <c r="WNH159" i="1" s="1"/>
  <c r="WMW159" i="1"/>
  <c r="WMV159" i="1"/>
  <c r="WMO159" i="1"/>
  <c r="WMN159" i="1"/>
  <c r="WMP159" i="1" s="1"/>
  <c r="WMR159" i="1" s="1"/>
  <c r="WMG159" i="1"/>
  <c r="WMF159" i="1"/>
  <c r="WMH159" i="1" s="1"/>
  <c r="WMJ159" i="1" s="1"/>
  <c r="WLY159" i="1"/>
  <c r="WLX159" i="1"/>
  <c r="WLZ159" i="1" s="1"/>
  <c r="WMB159" i="1" s="1"/>
  <c r="WLQ159" i="1"/>
  <c r="WLP159" i="1"/>
  <c r="WLI159" i="1"/>
  <c r="WLH159" i="1"/>
  <c r="WLJ159" i="1" s="1"/>
  <c r="WLL159" i="1" s="1"/>
  <c r="WLA159" i="1"/>
  <c r="WKZ159" i="1"/>
  <c r="WLB159" i="1" s="1"/>
  <c r="WLD159" i="1" s="1"/>
  <c r="WKS159" i="1"/>
  <c r="WKR159" i="1"/>
  <c r="WKT159" i="1" s="1"/>
  <c r="WKV159" i="1" s="1"/>
  <c r="WKK159" i="1"/>
  <c r="WKJ159" i="1"/>
  <c r="WKC159" i="1"/>
  <c r="WKB159" i="1"/>
  <c r="WKD159" i="1" s="1"/>
  <c r="WKF159" i="1" s="1"/>
  <c r="WJU159" i="1"/>
  <c r="WJT159" i="1"/>
  <c r="WJV159" i="1" s="1"/>
  <c r="WJX159" i="1" s="1"/>
  <c r="WJM159" i="1"/>
  <c r="WJL159" i="1"/>
  <c r="WJN159" i="1" s="1"/>
  <c r="WJP159" i="1" s="1"/>
  <c r="WJE159" i="1"/>
  <c r="WJD159" i="1"/>
  <c r="WIW159" i="1"/>
  <c r="WIV159" i="1"/>
  <c r="WIX159" i="1" s="1"/>
  <c r="WIZ159" i="1" s="1"/>
  <c r="WIO159" i="1"/>
  <c r="WIN159" i="1"/>
  <c r="WIP159" i="1" s="1"/>
  <c r="WIR159" i="1" s="1"/>
  <c r="WIG159" i="1"/>
  <c r="WIF159" i="1"/>
  <c r="WIH159" i="1" s="1"/>
  <c r="WIJ159" i="1" s="1"/>
  <c r="WHY159" i="1"/>
  <c r="WHX159" i="1"/>
  <c r="WHQ159" i="1"/>
  <c r="WHP159" i="1"/>
  <c r="WHR159" i="1" s="1"/>
  <c r="WHT159" i="1" s="1"/>
  <c r="WHI159" i="1"/>
  <c r="WHH159" i="1"/>
  <c r="WHJ159" i="1" s="1"/>
  <c r="WHL159" i="1" s="1"/>
  <c r="WHA159" i="1"/>
  <c r="WGZ159" i="1"/>
  <c r="WHB159" i="1" s="1"/>
  <c r="WHD159" i="1" s="1"/>
  <c r="WGS159" i="1"/>
  <c r="WGR159" i="1"/>
  <c r="WGK159" i="1"/>
  <c r="WGJ159" i="1"/>
  <c r="WGL159" i="1" s="1"/>
  <c r="WGN159" i="1" s="1"/>
  <c r="WGC159" i="1"/>
  <c r="WGB159" i="1"/>
  <c r="WGD159" i="1" s="1"/>
  <c r="WGF159" i="1" s="1"/>
  <c r="WFU159" i="1"/>
  <c r="WFT159" i="1"/>
  <c r="WFV159" i="1" s="1"/>
  <c r="WFX159" i="1" s="1"/>
  <c r="WFM159" i="1"/>
  <c r="WFL159" i="1"/>
  <c r="WFE159" i="1"/>
  <c r="WFD159" i="1"/>
  <c r="WFF159" i="1" s="1"/>
  <c r="WFH159" i="1" s="1"/>
  <c r="WEW159" i="1"/>
  <c r="WEV159" i="1"/>
  <c r="WEX159" i="1" s="1"/>
  <c r="WEZ159" i="1" s="1"/>
  <c r="WEO159" i="1"/>
  <c r="WEN159" i="1"/>
  <c r="WEP159" i="1" s="1"/>
  <c r="WER159" i="1" s="1"/>
  <c r="WEG159" i="1"/>
  <c r="WEF159" i="1"/>
  <c r="WDY159" i="1"/>
  <c r="WDX159" i="1"/>
  <c r="WDZ159" i="1" s="1"/>
  <c r="WEB159" i="1" s="1"/>
  <c r="WDQ159" i="1"/>
  <c r="WDP159" i="1"/>
  <c r="WDR159" i="1" s="1"/>
  <c r="WDT159" i="1" s="1"/>
  <c r="WDI159" i="1"/>
  <c r="WDH159" i="1"/>
  <c r="WDJ159" i="1" s="1"/>
  <c r="WDL159" i="1" s="1"/>
  <c r="WDA159" i="1"/>
  <c r="WCZ159" i="1"/>
  <c r="WCS159" i="1"/>
  <c r="WCR159" i="1"/>
  <c r="WCT159" i="1" s="1"/>
  <c r="WCV159" i="1" s="1"/>
  <c r="WCK159" i="1"/>
  <c r="WCJ159" i="1"/>
  <c r="WCL159" i="1" s="1"/>
  <c r="WCN159" i="1" s="1"/>
  <c r="WCC159" i="1"/>
  <c r="WCB159" i="1"/>
  <c r="WCD159" i="1" s="1"/>
  <c r="WCF159" i="1" s="1"/>
  <c r="WBU159" i="1"/>
  <c r="WBT159" i="1"/>
  <c r="WBM159" i="1"/>
  <c r="WBL159" i="1"/>
  <c r="WBN159" i="1" s="1"/>
  <c r="WBP159" i="1" s="1"/>
  <c r="WBE159" i="1"/>
  <c r="WBD159" i="1"/>
  <c r="WBF159" i="1" s="1"/>
  <c r="WBH159" i="1" s="1"/>
  <c r="WAW159" i="1"/>
  <c r="WAV159" i="1"/>
  <c r="WAX159" i="1" s="1"/>
  <c r="WAZ159" i="1" s="1"/>
  <c r="WAO159" i="1"/>
  <c r="WAN159" i="1"/>
  <c r="WAG159" i="1"/>
  <c r="WAF159" i="1"/>
  <c r="WAH159" i="1" s="1"/>
  <c r="WAJ159" i="1" s="1"/>
  <c r="VZY159" i="1"/>
  <c r="VZX159" i="1"/>
  <c r="VZZ159" i="1" s="1"/>
  <c r="WAB159" i="1" s="1"/>
  <c r="VZQ159" i="1"/>
  <c r="VZP159" i="1"/>
  <c r="VZR159" i="1" s="1"/>
  <c r="VZT159" i="1" s="1"/>
  <c r="VZI159" i="1"/>
  <c r="VZH159" i="1"/>
  <c r="VZA159" i="1"/>
  <c r="VYZ159" i="1"/>
  <c r="VZB159" i="1" s="1"/>
  <c r="VZD159" i="1" s="1"/>
  <c r="VYS159" i="1"/>
  <c r="VYR159" i="1"/>
  <c r="VYT159" i="1" s="1"/>
  <c r="VYV159" i="1" s="1"/>
  <c r="VYK159" i="1"/>
  <c r="VYJ159" i="1"/>
  <c r="VYL159" i="1" s="1"/>
  <c r="VYN159" i="1" s="1"/>
  <c r="VYC159" i="1"/>
  <c r="VYB159" i="1"/>
  <c r="VXU159" i="1"/>
  <c r="VXT159" i="1"/>
  <c r="VXV159" i="1" s="1"/>
  <c r="VXX159" i="1" s="1"/>
  <c r="VXM159" i="1"/>
  <c r="VXL159" i="1"/>
  <c r="VXN159" i="1" s="1"/>
  <c r="VXP159" i="1" s="1"/>
  <c r="VXE159" i="1"/>
  <c r="VXD159" i="1"/>
  <c r="VXF159" i="1" s="1"/>
  <c r="VXH159" i="1" s="1"/>
  <c r="VWW159" i="1"/>
  <c r="VWV159" i="1"/>
  <c r="VWO159" i="1"/>
  <c r="VWN159" i="1"/>
  <c r="VWP159" i="1" s="1"/>
  <c r="VWR159" i="1" s="1"/>
  <c r="VWG159" i="1"/>
  <c r="VWF159" i="1"/>
  <c r="VWH159" i="1" s="1"/>
  <c r="VWJ159" i="1" s="1"/>
  <c r="VVY159" i="1"/>
  <c r="VVX159" i="1"/>
  <c r="VVZ159" i="1" s="1"/>
  <c r="VWB159" i="1" s="1"/>
  <c r="VVQ159" i="1"/>
  <c r="VVP159" i="1"/>
  <c r="VVI159" i="1"/>
  <c r="VVH159" i="1"/>
  <c r="VVJ159" i="1" s="1"/>
  <c r="VVL159" i="1" s="1"/>
  <c r="VVA159" i="1"/>
  <c r="VUZ159" i="1"/>
  <c r="VVB159" i="1" s="1"/>
  <c r="VVD159" i="1" s="1"/>
  <c r="VUS159" i="1"/>
  <c r="VUR159" i="1"/>
  <c r="VUT159" i="1" s="1"/>
  <c r="VUV159" i="1" s="1"/>
  <c r="VUK159" i="1"/>
  <c r="VUJ159" i="1"/>
  <c r="VUC159" i="1"/>
  <c r="VUB159" i="1"/>
  <c r="VUD159" i="1" s="1"/>
  <c r="VUF159" i="1" s="1"/>
  <c r="VTU159" i="1"/>
  <c r="VTT159" i="1"/>
  <c r="VTV159" i="1" s="1"/>
  <c r="VTX159" i="1" s="1"/>
  <c r="VTM159" i="1"/>
  <c r="VTL159" i="1"/>
  <c r="VTN159" i="1" s="1"/>
  <c r="VTP159" i="1" s="1"/>
  <c r="VTE159" i="1"/>
  <c r="VTD159" i="1"/>
  <c r="VSW159" i="1"/>
  <c r="VSV159" i="1"/>
  <c r="VSX159" i="1" s="1"/>
  <c r="VSZ159" i="1" s="1"/>
  <c r="VSO159" i="1"/>
  <c r="VSN159" i="1"/>
  <c r="VSG159" i="1"/>
  <c r="VSF159" i="1"/>
  <c r="VSH159" i="1" s="1"/>
  <c r="VSJ159" i="1" s="1"/>
  <c r="VRY159" i="1"/>
  <c r="VRX159" i="1"/>
  <c r="VRQ159" i="1"/>
  <c r="VRP159" i="1"/>
  <c r="VRR159" i="1" s="1"/>
  <c r="VRT159" i="1" s="1"/>
  <c r="VRI159" i="1"/>
  <c r="VRH159" i="1"/>
  <c r="VRA159" i="1"/>
  <c r="VQZ159" i="1"/>
  <c r="VRB159" i="1" s="1"/>
  <c r="VRD159" i="1" s="1"/>
  <c r="VQS159" i="1"/>
  <c r="VQR159" i="1"/>
  <c r="VQK159" i="1"/>
  <c r="VQJ159" i="1"/>
  <c r="VQL159" i="1" s="1"/>
  <c r="VQN159" i="1" s="1"/>
  <c r="VQC159" i="1"/>
  <c r="VQB159" i="1"/>
  <c r="VPU159" i="1"/>
  <c r="VPT159" i="1"/>
  <c r="VPV159" i="1" s="1"/>
  <c r="VPX159" i="1" s="1"/>
  <c r="VPM159" i="1"/>
  <c r="VPL159" i="1"/>
  <c r="VPE159" i="1"/>
  <c r="VPD159" i="1"/>
  <c r="VPF159" i="1" s="1"/>
  <c r="VPH159" i="1" s="1"/>
  <c r="VOW159" i="1"/>
  <c r="VOV159" i="1"/>
  <c r="VOO159" i="1"/>
  <c r="VON159" i="1"/>
  <c r="VOP159" i="1" s="1"/>
  <c r="VOR159" i="1" s="1"/>
  <c r="VOG159" i="1"/>
  <c r="VOF159" i="1"/>
  <c r="VNY159" i="1"/>
  <c r="VNX159" i="1"/>
  <c r="VNZ159" i="1" s="1"/>
  <c r="VOB159" i="1" s="1"/>
  <c r="VNQ159" i="1"/>
  <c r="VNP159" i="1"/>
  <c r="VNI159" i="1"/>
  <c r="VNH159" i="1"/>
  <c r="VNJ159" i="1" s="1"/>
  <c r="VNL159" i="1" s="1"/>
  <c r="VNA159" i="1"/>
  <c r="VMZ159" i="1"/>
  <c r="VMS159" i="1"/>
  <c r="VMR159" i="1"/>
  <c r="VMT159" i="1" s="1"/>
  <c r="VMV159" i="1" s="1"/>
  <c r="VMK159" i="1"/>
  <c r="VMJ159" i="1"/>
  <c r="VMC159" i="1"/>
  <c r="VMB159" i="1"/>
  <c r="VMD159" i="1" s="1"/>
  <c r="VMF159" i="1" s="1"/>
  <c r="VLU159" i="1"/>
  <c r="VLT159" i="1"/>
  <c r="VLM159" i="1"/>
  <c r="VLL159" i="1"/>
  <c r="VLN159" i="1" s="1"/>
  <c r="VLP159" i="1" s="1"/>
  <c r="VLE159" i="1"/>
  <c r="VLD159" i="1"/>
  <c r="VKW159" i="1"/>
  <c r="VKV159" i="1"/>
  <c r="VKX159" i="1" s="1"/>
  <c r="VKZ159" i="1" s="1"/>
  <c r="VKO159" i="1"/>
  <c r="VKN159" i="1"/>
  <c r="VKG159" i="1"/>
  <c r="VKF159" i="1"/>
  <c r="VKH159" i="1" s="1"/>
  <c r="VKJ159" i="1" s="1"/>
  <c r="VJY159" i="1"/>
  <c r="VJX159" i="1"/>
  <c r="VJQ159" i="1"/>
  <c r="VJP159" i="1"/>
  <c r="VJR159" i="1" s="1"/>
  <c r="VJT159" i="1" s="1"/>
  <c r="VJI159" i="1"/>
  <c r="VJH159" i="1"/>
  <c r="VJA159" i="1"/>
  <c r="VIZ159" i="1"/>
  <c r="VJB159" i="1" s="1"/>
  <c r="VJD159" i="1" s="1"/>
  <c r="VIS159" i="1"/>
  <c r="VIR159" i="1"/>
  <c r="VIK159" i="1"/>
  <c r="VIJ159" i="1"/>
  <c r="VIL159" i="1" s="1"/>
  <c r="VIN159" i="1" s="1"/>
  <c r="VIC159" i="1"/>
  <c r="VIB159" i="1"/>
  <c r="VHU159" i="1"/>
  <c r="VHT159" i="1"/>
  <c r="VHV159" i="1" s="1"/>
  <c r="VHX159" i="1" s="1"/>
  <c r="VHM159" i="1"/>
  <c r="VHL159" i="1"/>
  <c r="VHE159" i="1"/>
  <c r="VHD159" i="1"/>
  <c r="VHF159" i="1" s="1"/>
  <c r="VHH159" i="1" s="1"/>
  <c r="VGW159" i="1"/>
  <c r="VGV159" i="1"/>
  <c r="VGO159" i="1"/>
  <c r="VGN159" i="1"/>
  <c r="VGP159" i="1" s="1"/>
  <c r="VGR159" i="1" s="1"/>
  <c r="VGG159" i="1"/>
  <c r="VGF159" i="1"/>
  <c r="VFY159" i="1"/>
  <c r="VFX159" i="1"/>
  <c r="VFZ159" i="1" s="1"/>
  <c r="VGB159" i="1" s="1"/>
  <c r="VFQ159" i="1"/>
  <c r="VFP159" i="1"/>
  <c r="VFI159" i="1"/>
  <c r="VFH159" i="1"/>
  <c r="VFJ159" i="1" s="1"/>
  <c r="VFL159" i="1" s="1"/>
  <c r="VFA159" i="1"/>
  <c r="VEZ159" i="1"/>
  <c r="VES159" i="1"/>
  <c r="VER159" i="1"/>
  <c r="VET159" i="1" s="1"/>
  <c r="VEV159" i="1" s="1"/>
  <c r="VEK159" i="1"/>
  <c r="VEJ159" i="1"/>
  <c r="VEC159" i="1"/>
  <c r="VEB159" i="1"/>
  <c r="VED159" i="1" s="1"/>
  <c r="VEF159" i="1" s="1"/>
  <c r="VDU159" i="1"/>
  <c r="VDT159" i="1"/>
  <c r="VDM159" i="1"/>
  <c r="VDL159" i="1"/>
  <c r="VDN159" i="1" s="1"/>
  <c r="VDP159" i="1" s="1"/>
  <c r="VDE159" i="1"/>
  <c r="VDD159" i="1"/>
  <c r="VCW159" i="1"/>
  <c r="VCV159" i="1"/>
  <c r="VCX159" i="1" s="1"/>
  <c r="VCZ159" i="1" s="1"/>
  <c r="VCO159" i="1"/>
  <c r="VCN159" i="1"/>
  <c r="VCG159" i="1"/>
  <c r="VCF159" i="1"/>
  <c r="VCH159" i="1" s="1"/>
  <c r="VCJ159" i="1" s="1"/>
  <c r="VBY159" i="1"/>
  <c r="VBX159" i="1"/>
  <c r="VBQ159" i="1"/>
  <c r="VBP159" i="1"/>
  <c r="VBR159" i="1" s="1"/>
  <c r="VBT159" i="1" s="1"/>
  <c r="VBI159" i="1"/>
  <c r="VBH159" i="1"/>
  <c r="VBA159" i="1"/>
  <c r="VAZ159" i="1"/>
  <c r="VBB159" i="1" s="1"/>
  <c r="VBD159" i="1" s="1"/>
  <c r="VAS159" i="1"/>
  <c r="VAR159" i="1"/>
  <c r="VAK159" i="1"/>
  <c r="VAJ159" i="1"/>
  <c r="VAL159" i="1" s="1"/>
  <c r="VAN159" i="1" s="1"/>
  <c r="VAC159" i="1"/>
  <c r="VAB159" i="1"/>
  <c r="UZU159" i="1"/>
  <c r="UZT159" i="1"/>
  <c r="UZV159" i="1" s="1"/>
  <c r="UZX159" i="1" s="1"/>
  <c r="UZM159" i="1"/>
  <c r="UZL159" i="1"/>
  <c r="UZE159" i="1"/>
  <c r="UZD159" i="1"/>
  <c r="UZF159" i="1" s="1"/>
  <c r="UZH159" i="1" s="1"/>
  <c r="UYW159" i="1"/>
  <c r="UYV159" i="1"/>
  <c r="UYO159" i="1"/>
  <c r="UYN159" i="1"/>
  <c r="UYP159" i="1" s="1"/>
  <c r="UYR159" i="1" s="1"/>
  <c r="UYG159" i="1"/>
  <c r="UYF159" i="1"/>
  <c r="UXY159" i="1"/>
  <c r="UXX159" i="1"/>
  <c r="UXZ159" i="1" s="1"/>
  <c r="UYB159" i="1" s="1"/>
  <c r="UXQ159" i="1"/>
  <c r="UXP159" i="1"/>
  <c r="UXI159" i="1"/>
  <c r="UXH159" i="1"/>
  <c r="UXJ159" i="1" s="1"/>
  <c r="UXL159" i="1" s="1"/>
  <c r="UXA159" i="1"/>
  <c r="UWZ159" i="1"/>
  <c r="UWS159" i="1"/>
  <c r="UWR159" i="1"/>
  <c r="UWT159" i="1" s="1"/>
  <c r="UWV159" i="1" s="1"/>
  <c r="UWK159" i="1"/>
  <c r="UWJ159" i="1"/>
  <c r="UWC159" i="1"/>
  <c r="UWB159" i="1"/>
  <c r="UWD159" i="1" s="1"/>
  <c r="UWF159" i="1" s="1"/>
  <c r="UVU159" i="1"/>
  <c r="UVT159" i="1"/>
  <c r="UVM159" i="1"/>
  <c r="UVL159" i="1"/>
  <c r="UVN159" i="1" s="1"/>
  <c r="UVP159" i="1" s="1"/>
  <c r="UVE159" i="1"/>
  <c r="UVD159" i="1"/>
  <c r="UUW159" i="1"/>
  <c r="UUV159" i="1"/>
  <c r="UUX159" i="1" s="1"/>
  <c r="UUZ159" i="1" s="1"/>
  <c r="UUO159" i="1"/>
  <c r="UUN159" i="1"/>
  <c r="UUG159" i="1"/>
  <c r="UUF159" i="1"/>
  <c r="UUH159" i="1" s="1"/>
  <c r="UUJ159" i="1" s="1"/>
  <c r="UTY159" i="1"/>
  <c r="UTX159" i="1"/>
  <c r="UTQ159" i="1"/>
  <c r="UTP159" i="1"/>
  <c r="UTR159" i="1" s="1"/>
  <c r="UTT159" i="1" s="1"/>
  <c r="UTI159" i="1"/>
  <c r="UTH159" i="1"/>
  <c r="UTJ159" i="1" s="1"/>
  <c r="UTL159" i="1" s="1"/>
  <c r="UTA159" i="1"/>
  <c r="USZ159" i="1"/>
  <c r="UTB159" i="1" s="1"/>
  <c r="UTD159" i="1" s="1"/>
  <c r="USS159" i="1"/>
  <c r="USR159" i="1"/>
  <c r="USK159" i="1"/>
  <c r="USJ159" i="1"/>
  <c r="USL159" i="1" s="1"/>
  <c r="USN159" i="1" s="1"/>
  <c r="USC159" i="1"/>
  <c r="USB159" i="1"/>
  <c r="USD159" i="1" s="1"/>
  <c r="USF159" i="1" s="1"/>
  <c r="URU159" i="1"/>
  <c r="URT159" i="1"/>
  <c r="URV159" i="1" s="1"/>
  <c r="URX159" i="1" s="1"/>
  <c r="URM159" i="1"/>
  <c r="URL159" i="1"/>
  <c r="URE159" i="1"/>
  <c r="URD159" i="1"/>
  <c r="URF159" i="1" s="1"/>
  <c r="URH159" i="1" s="1"/>
  <c r="UQW159" i="1"/>
  <c r="UQV159" i="1"/>
  <c r="UQX159" i="1" s="1"/>
  <c r="UQZ159" i="1" s="1"/>
  <c r="UQO159" i="1"/>
  <c r="UQN159" i="1"/>
  <c r="UQP159" i="1" s="1"/>
  <c r="UQR159" i="1" s="1"/>
  <c r="UQG159" i="1"/>
  <c r="UQF159" i="1"/>
  <c r="UPY159" i="1"/>
  <c r="UPX159" i="1"/>
  <c r="UPZ159" i="1" s="1"/>
  <c r="UQB159" i="1" s="1"/>
  <c r="UPQ159" i="1"/>
  <c r="UPP159" i="1"/>
  <c r="UPR159" i="1" s="1"/>
  <c r="UPT159" i="1" s="1"/>
  <c r="UPI159" i="1"/>
  <c r="UPH159" i="1"/>
  <c r="UPJ159" i="1" s="1"/>
  <c r="UPL159" i="1" s="1"/>
  <c r="UPA159" i="1"/>
  <c r="UOZ159" i="1"/>
  <c r="UOS159" i="1"/>
  <c r="UOR159" i="1"/>
  <c r="UOT159" i="1" s="1"/>
  <c r="UOV159" i="1" s="1"/>
  <c r="UOK159" i="1"/>
  <c r="UOJ159" i="1"/>
  <c r="UOL159" i="1" s="1"/>
  <c r="UON159" i="1" s="1"/>
  <c r="UOC159" i="1"/>
  <c r="UOB159" i="1"/>
  <c r="UOD159" i="1" s="1"/>
  <c r="UOF159" i="1" s="1"/>
  <c r="UNU159" i="1"/>
  <c r="UNT159" i="1"/>
  <c r="UNM159" i="1"/>
  <c r="UNL159" i="1"/>
  <c r="UNN159" i="1" s="1"/>
  <c r="UNP159" i="1" s="1"/>
  <c r="UNE159" i="1"/>
  <c r="UND159" i="1"/>
  <c r="UNF159" i="1" s="1"/>
  <c r="UNH159" i="1" s="1"/>
  <c r="UMW159" i="1"/>
  <c r="UMV159" i="1"/>
  <c r="UMX159" i="1" s="1"/>
  <c r="UMZ159" i="1" s="1"/>
  <c r="UMO159" i="1"/>
  <c r="UMN159" i="1"/>
  <c r="UMG159" i="1"/>
  <c r="UMF159" i="1"/>
  <c r="UMH159" i="1" s="1"/>
  <c r="UMJ159" i="1" s="1"/>
  <c r="ULY159" i="1"/>
  <c r="ULX159" i="1"/>
  <c r="ULZ159" i="1" s="1"/>
  <c r="UMB159" i="1" s="1"/>
  <c r="ULQ159" i="1"/>
  <c r="ULP159" i="1"/>
  <c r="ULR159" i="1" s="1"/>
  <c r="ULT159" i="1" s="1"/>
  <c r="ULI159" i="1"/>
  <c r="ULH159" i="1"/>
  <c r="ULA159" i="1"/>
  <c r="UKZ159" i="1"/>
  <c r="ULB159" i="1" s="1"/>
  <c r="ULD159" i="1" s="1"/>
  <c r="UKS159" i="1"/>
  <c r="UKR159" i="1"/>
  <c r="UKT159" i="1" s="1"/>
  <c r="UKV159" i="1" s="1"/>
  <c r="UKK159" i="1"/>
  <c r="UKJ159" i="1"/>
  <c r="UKL159" i="1" s="1"/>
  <c r="UKN159" i="1" s="1"/>
  <c r="UKC159" i="1"/>
  <c r="UKB159" i="1"/>
  <c r="UJU159" i="1"/>
  <c r="UJT159" i="1"/>
  <c r="UJV159" i="1" s="1"/>
  <c r="UJX159" i="1" s="1"/>
  <c r="UJM159" i="1"/>
  <c r="UJL159" i="1"/>
  <c r="UJN159" i="1" s="1"/>
  <c r="UJP159" i="1" s="1"/>
  <c r="UJE159" i="1"/>
  <c r="UJD159" i="1"/>
  <c r="UJF159" i="1" s="1"/>
  <c r="UJH159" i="1" s="1"/>
  <c r="UIW159" i="1"/>
  <c r="UIV159" i="1"/>
  <c r="UIO159" i="1"/>
  <c r="UIN159" i="1"/>
  <c r="UIP159" i="1" s="1"/>
  <c r="UIR159" i="1" s="1"/>
  <c r="UIG159" i="1"/>
  <c r="UIF159" i="1"/>
  <c r="UIH159" i="1" s="1"/>
  <c r="UIJ159" i="1" s="1"/>
  <c r="UHY159" i="1"/>
  <c r="UHX159" i="1"/>
  <c r="UHZ159" i="1" s="1"/>
  <c r="UIB159" i="1" s="1"/>
  <c r="UHQ159" i="1"/>
  <c r="UHP159" i="1"/>
  <c r="UHI159" i="1"/>
  <c r="UHH159" i="1"/>
  <c r="UHJ159" i="1" s="1"/>
  <c r="UHL159" i="1" s="1"/>
  <c r="UHA159" i="1"/>
  <c r="UGZ159" i="1"/>
  <c r="UHB159" i="1" s="1"/>
  <c r="UHD159" i="1" s="1"/>
  <c r="UGS159" i="1"/>
  <c r="UGR159" i="1"/>
  <c r="UGT159" i="1" s="1"/>
  <c r="UGV159" i="1" s="1"/>
  <c r="UGK159" i="1"/>
  <c r="UGJ159" i="1"/>
  <c r="UGC159" i="1"/>
  <c r="UGB159" i="1"/>
  <c r="UGD159" i="1" s="1"/>
  <c r="UGF159" i="1" s="1"/>
  <c r="UFU159" i="1"/>
  <c r="UFT159" i="1"/>
  <c r="UFV159" i="1" s="1"/>
  <c r="UFX159" i="1" s="1"/>
  <c r="UFM159" i="1"/>
  <c r="UFL159" i="1"/>
  <c r="UFN159" i="1" s="1"/>
  <c r="UFP159" i="1" s="1"/>
  <c r="UFE159" i="1"/>
  <c r="UFD159" i="1"/>
  <c r="UEW159" i="1"/>
  <c r="UEV159" i="1"/>
  <c r="UEX159" i="1" s="1"/>
  <c r="UEZ159" i="1" s="1"/>
  <c r="UEO159" i="1"/>
  <c r="UEN159" i="1"/>
  <c r="UEP159" i="1" s="1"/>
  <c r="UER159" i="1" s="1"/>
  <c r="UEG159" i="1"/>
  <c r="UEF159" i="1"/>
  <c r="UEH159" i="1" s="1"/>
  <c r="UEJ159" i="1" s="1"/>
  <c r="UDY159" i="1"/>
  <c r="UDX159" i="1"/>
  <c r="UDQ159" i="1"/>
  <c r="UDP159" i="1"/>
  <c r="UDR159" i="1" s="1"/>
  <c r="UDT159" i="1" s="1"/>
  <c r="UDI159" i="1"/>
  <c r="UDH159" i="1"/>
  <c r="UDJ159" i="1" s="1"/>
  <c r="UDL159" i="1" s="1"/>
  <c r="UDA159" i="1"/>
  <c r="UCZ159" i="1"/>
  <c r="UDB159" i="1" s="1"/>
  <c r="UDD159" i="1" s="1"/>
  <c r="UCS159" i="1"/>
  <c r="UCR159" i="1"/>
  <c r="UCK159" i="1"/>
  <c r="UCJ159" i="1"/>
  <c r="UCL159" i="1" s="1"/>
  <c r="UCN159" i="1" s="1"/>
  <c r="UCC159" i="1"/>
  <c r="UCB159" i="1"/>
  <c r="UCD159" i="1" s="1"/>
  <c r="UCF159" i="1" s="1"/>
  <c r="UBU159" i="1"/>
  <c r="UBT159" i="1"/>
  <c r="UBV159" i="1" s="1"/>
  <c r="UBX159" i="1" s="1"/>
  <c r="UBM159" i="1"/>
  <c r="UBL159" i="1"/>
  <c r="UBE159" i="1"/>
  <c r="UBD159" i="1"/>
  <c r="UBF159" i="1" s="1"/>
  <c r="UBH159" i="1" s="1"/>
  <c r="UAW159" i="1"/>
  <c r="UAV159" i="1"/>
  <c r="UAX159" i="1" s="1"/>
  <c r="UAZ159" i="1" s="1"/>
  <c r="UAO159" i="1"/>
  <c r="UAN159" i="1"/>
  <c r="UAP159" i="1" s="1"/>
  <c r="UAR159" i="1" s="1"/>
  <c r="UAG159" i="1"/>
  <c r="UAF159" i="1"/>
  <c r="TZY159" i="1"/>
  <c r="TZX159" i="1"/>
  <c r="TZZ159" i="1" s="1"/>
  <c r="UAB159" i="1" s="1"/>
  <c r="TZQ159" i="1"/>
  <c r="TZP159" i="1"/>
  <c r="TZR159" i="1" s="1"/>
  <c r="TZT159" i="1" s="1"/>
  <c r="TZI159" i="1"/>
  <c r="TZH159" i="1"/>
  <c r="TZJ159" i="1" s="1"/>
  <c r="TZL159" i="1" s="1"/>
  <c r="TZA159" i="1"/>
  <c r="TYZ159" i="1"/>
  <c r="TYS159" i="1"/>
  <c r="TYR159" i="1"/>
  <c r="TYT159" i="1" s="1"/>
  <c r="TYV159" i="1" s="1"/>
  <c r="TYK159" i="1"/>
  <c r="TYJ159" i="1"/>
  <c r="TYL159" i="1" s="1"/>
  <c r="TYN159" i="1" s="1"/>
  <c r="TYC159" i="1"/>
  <c r="TYB159" i="1"/>
  <c r="TYD159" i="1" s="1"/>
  <c r="TYF159" i="1" s="1"/>
  <c r="TXU159" i="1"/>
  <c r="TXT159" i="1"/>
  <c r="TXM159" i="1"/>
  <c r="TXL159" i="1"/>
  <c r="TXN159" i="1" s="1"/>
  <c r="TXP159" i="1" s="1"/>
  <c r="TXE159" i="1"/>
  <c r="TXD159" i="1"/>
  <c r="TXF159" i="1" s="1"/>
  <c r="TXH159" i="1" s="1"/>
  <c r="TWW159" i="1"/>
  <c r="TWV159" i="1"/>
  <c r="TWX159" i="1" s="1"/>
  <c r="TWZ159" i="1" s="1"/>
  <c r="TWO159" i="1"/>
  <c r="TWN159" i="1"/>
  <c r="TWG159" i="1"/>
  <c r="TWF159" i="1"/>
  <c r="TWH159" i="1" s="1"/>
  <c r="TWJ159" i="1" s="1"/>
  <c r="TVY159" i="1"/>
  <c r="TVX159" i="1"/>
  <c r="TVZ159" i="1" s="1"/>
  <c r="TWB159" i="1" s="1"/>
  <c r="TVQ159" i="1"/>
  <c r="TVP159" i="1"/>
  <c r="TVR159" i="1" s="1"/>
  <c r="TVT159" i="1" s="1"/>
  <c r="TVI159" i="1"/>
  <c r="TVH159" i="1"/>
  <c r="TVA159" i="1"/>
  <c r="TUZ159" i="1"/>
  <c r="TVB159" i="1" s="1"/>
  <c r="TVD159" i="1" s="1"/>
  <c r="TUS159" i="1"/>
  <c r="TUR159" i="1"/>
  <c r="TUT159" i="1" s="1"/>
  <c r="TUV159" i="1" s="1"/>
  <c r="TUK159" i="1"/>
  <c r="TUJ159" i="1"/>
  <c r="TUL159" i="1" s="1"/>
  <c r="TUN159" i="1" s="1"/>
  <c r="TUC159" i="1"/>
  <c r="TUB159" i="1"/>
  <c r="TTU159" i="1"/>
  <c r="TTT159" i="1"/>
  <c r="TTV159" i="1" s="1"/>
  <c r="TTX159" i="1" s="1"/>
  <c r="TTM159" i="1"/>
  <c r="TTL159" i="1"/>
  <c r="TTN159" i="1" s="1"/>
  <c r="TTP159" i="1" s="1"/>
  <c r="TTE159" i="1"/>
  <c r="TTD159" i="1"/>
  <c r="TTF159" i="1" s="1"/>
  <c r="TTH159" i="1" s="1"/>
  <c r="TSW159" i="1"/>
  <c r="TSV159" i="1"/>
  <c r="TSO159" i="1"/>
  <c r="TSN159" i="1"/>
  <c r="TSP159" i="1" s="1"/>
  <c r="TSR159" i="1" s="1"/>
  <c r="TSG159" i="1"/>
  <c r="TSF159" i="1"/>
  <c r="TSH159" i="1" s="1"/>
  <c r="TSJ159" i="1" s="1"/>
  <c r="TRY159" i="1"/>
  <c r="TRX159" i="1"/>
  <c r="TRZ159" i="1" s="1"/>
  <c r="TSB159" i="1" s="1"/>
  <c r="TRQ159" i="1"/>
  <c r="TRP159" i="1"/>
  <c r="TRI159" i="1"/>
  <c r="TRH159" i="1"/>
  <c r="TRJ159" i="1" s="1"/>
  <c r="TRL159" i="1" s="1"/>
  <c r="TRA159" i="1"/>
  <c r="TQZ159" i="1"/>
  <c r="TRB159" i="1" s="1"/>
  <c r="TRD159" i="1" s="1"/>
  <c r="TQS159" i="1"/>
  <c r="TQR159" i="1"/>
  <c r="TQT159" i="1" s="1"/>
  <c r="TQV159" i="1" s="1"/>
  <c r="TQK159" i="1"/>
  <c r="TQJ159" i="1"/>
  <c r="TQL159" i="1" s="1"/>
  <c r="TQN159" i="1" s="1"/>
  <c r="TQC159" i="1"/>
  <c r="TQB159" i="1"/>
  <c r="TQD159" i="1" s="1"/>
  <c r="TQF159" i="1" s="1"/>
  <c r="TPU159" i="1"/>
  <c r="TPT159" i="1"/>
  <c r="TPV159" i="1" s="1"/>
  <c r="TPX159" i="1" s="1"/>
  <c r="TPM159" i="1"/>
  <c r="TPL159" i="1"/>
  <c r="TPN159" i="1" s="1"/>
  <c r="TPP159" i="1" s="1"/>
  <c r="TPE159" i="1"/>
  <c r="TPD159" i="1"/>
  <c r="TPF159" i="1" s="1"/>
  <c r="TPH159" i="1" s="1"/>
  <c r="TOW159" i="1"/>
  <c r="TOV159" i="1"/>
  <c r="TOX159" i="1" s="1"/>
  <c r="TOZ159" i="1" s="1"/>
  <c r="TOO159" i="1"/>
  <c r="TON159" i="1"/>
  <c r="TOP159" i="1" s="1"/>
  <c r="TOR159" i="1" s="1"/>
  <c r="TOG159" i="1"/>
  <c r="TOF159" i="1"/>
  <c r="TOH159" i="1" s="1"/>
  <c r="TOJ159" i="1" s="1"/>
  <c r="TNY159" i="1"/>
  <c r="TNX159" i="1"/>
  <c r="TNZ159" i="1" s="1"/>
  <c r="TOB159" i="1" s="1"/>
  <c r="TNQ159" i="1"/>
  <c r="TNP159" i="1"/>
  <c r="TNR159" i="1" s="1"/>
  <c r="TNT159" i="1" s="1"/>
  <c r="TNI159" i="1"/>
  <c r="TNH159" i="1"/>
  <c r="TNJ159" i="1" s="1"/>
  <c r="TNL159" i="1" s="1"/>
  <c r="TNA159" i="1"/>
  <c r="TMZ159" i="1"/>
  <c r="TNB159" i="1" s="1"/>
  <c r="TND159" i="1" s="1"/>
  <c r="TMS159" i="1"/>
  <c r="TMR159" i="1"/>
  <c r="TMT159" i="1" s="1"/>
  <c r="TMV159" i="1" s="1"/>
  <c r="TMK159" i="1"/>
  <c r="TMJ159" i="1"/>
  <c r="TML159" i="1" s="1"/>
  <c r="TMN159" i="1" s="1"/>
  <c r="TMC159" i="1"/>
  <c r="TMB159" i="1"/>
  <c r="TMD159" i="1" s="1"/>
  <c r="TMF159" i="1" s="1"/>
  <c r="TLU159" i="1"/>
  <c r="TLT159" i="1"/>
  <c r="TLV159" i="1" s="1"/>
  <c r="TLX159" i="1" s="1"/>
  <c r="TLM159" i="1"/>
  <c r="TLL159" i="1"/>
  <c r="TLN159" i="1" s="1"/>
  <c r="TLP159" i="1" s="1"/>
  <c r="TLE159" i="1"/>
  <c r="TLD159" i="1"/>
  <c r="TLF159" i="1" s="1"/>
  <c r="TLH159" i="1" s="1"/>
  <c r="TKW159" i="1"/>
  <c r="TKV159" i="1"/>
  <c r="TKX159" i="1" s="1"/>
  <c r="TKZ159" i="1" s="1"/>
  <c r="TKO159" i="1"/>
  <c r="TKN159" i="1"/>
  <c r="TKP159" i="1" s="1"/>
  <c r="TKR159" i="1" s="1"/>
  <c r="TKG159" i="1"/>
  <c r="TKF159" i="1"/>
  <c r="TKH159" i="1" s="1"/>
  <c r="TKJ159" i="1" s="1"/>
  <c r="TJY159" i="1"/>
  <c r="TJX159" i="1"/>
  <c r="TJZ159" i="1" s="1"/>
  <c r="TKB159" i="1" s="1"/>
  <c r="TJQ159" i="1"/>
  <c r="TJP159" i="1"/>
  <c r="TJR159" i="1" s="1"/>
  <c r="TJT159" i="1" s="1"/>
  <c r="TJI159" i="1"/>
  <c r="TJH159" i="1"/>
  <c r="TJJ159" i="1" s="1"/>
  <c r="TJL159" i="1" s="1"/>
  <c r="TJA159" i="1"/>
  <c r="TIZ159" i="1"/>
  <c r="TJB159" i="1" s="1"/>
  <c r="TJD159" i="1" s="1"/>
  <c r="TIS159" i="1"/>
  <c r="TIR159" i="1"/>
  <c r="TIT159" i="1" s="1"/>
  <c r="TIV159" i="1" s="1"/>
  <c r="TIK159" i="1"/>
  <c r="TIJ159" i="1"/>
  <c r="TIL159" i="1" s="1"/>
  <c r="TIN159" i="1" s="1"/>
  <c r="TIC159" i="1"/>
  <c r="TIB159" i="1"/>
  <c r="TID159" i="1" s="1"/>
  <c r="TIF159" i="1" s="1"/>
  <c r="THU159" i="1"/>
  <c r="THT159" i="1"/>
  <c r="THV159" i="1" s="1"/>
  <c r="THX159" i="1" s="1"/>
  <c r="THM159" i="1"/>
  <c r="THL159" i="1"/>
  <c r="THN159" i="1" s="1"/>
  <c r="THP159" i="1" s="1"/>
  <c r="THE159" i="1"/>
  <c r="THD159" i="1"/>
  <c r="THF159" i="1" s="1"/>
  <c r="THH159" i="1" s="1"/>
  <c r="TGW159" i="1"/>
  <c r="TGV159" i="1"/>
  <c r="TGX159" i="1" s="1"/>
  <c r="TGZ159" i="1" s="1"/>
  <c r="TGO159" i="1"/>
  <c r="TGN159" i="1"/>
  <c r="TGP159" i="1" s="1"/>
  <c r="TGR159" i="1" s="1"/>
  <c r="TGG159" i="1"/>
  <c r="TGF159" i="1"/>
  <c r="TGH159" i="1" s="1"/>
  <c r="TGJ159" i="1" s="1"/>
  <c r="TFY159" i="1"/>
  <c r="TFX159" i="1"/>
  <c r="TFZ159" i="1" s="1"/>
  <c r="TGB159" i="1" s="1"/>
  <c r="TFQ159" i="1"/>
  <c r="TFP159" i="1"/>
  <c r="TFR159" i="1" s="1"/>
  <c r="TFT159" i="1" s="1"/>
  <c r="TFI159" i="1"/>
  <c r="TFH159" i="1"/>
  <c r="TFJ159" i="1" s="1"/>
  <c r="TFL159" i="1" s="1"/>
  <c r="TFA159" i="1"/>
  <c r="TEZ159" i="1"/>
  <c r="TFB159" i="1" s="1"/>
  <c r="TFD159" i="1" s="1"/>
  <c r="TES159" i="1"/>
  <c r="TER159" i="1"/>
  <c r="TET159" i="1" s="1"/>
  <c r="TEV159" i="1" s="1"/>
  <c r="TEK159" i="1"/>
  <c r="TEJ159" i="1"/>
  <c r="TEL159" i="1" s="1"/>
  <c r="TEN159" i="1" s="1"/>
  <c r="TEC159" i="1"/>
  <c r="TEB159" i="1"/>
  <c r="TED159" i="1" s="1"/>
  <c r="TEF159" i="1" s="1"/>
  <c r="TDU159" i="1"/>
  <c r="TDT159" i="1"/>
  <c r="TDV159" i="1" s="1"/>
  <c r="TDX159" i="1" s="1"/>
  <c r="TDM159" i="1"/>
  <c r="TDL159" i="1"/>
  <c r="TDN159" i="1" s="1"/>
  <c r="TDP159" i="1" s="1"/>
  <c r="TDE159" i="1"/>
  <c r="TDD159" i="1"/>
  <c r="TDF159" i="1" s="1"/>
  <c r="TDH159" i="1" s="1"/>
  <c r="TCW159" i="1"/>
  <c r="TCV159" i="1"/>
  <c r="TCX159" i="1" s="1"/>
  <c r="TCZ159" i="1" s="1"/>
  <c r="TCO159" i="1"/>
  <c r="TCN159" i="1"/>
  <c r="TCP159" i="1" s="1"/>
  <c r="TCR159" i="1" s="1"/>
  <c r="TCG159" i="1"/>
  <c r="TCF159" i="1"/>
  <c r="TCH159" i="1" s="1"/>
  <c r="TCJ159" i="1" s="1"/>
  <c r="TBY159" i="1"/>
  <c r="TBX159" i="1"/>
  <c r="TBZ159" i="1" s="1"/>
  <c r="TCB159" i="1" s="1"/>
  <c r="TBQ159" i="1"/>
  <c r="TBP159" i="1"/>
  <c r="TBR159" i="1" s="1"/>
  <c r="TBT159" i="1" s="1"/>
  <c r="TBI159" i="1"/>
  <c r="TBH159" i="1"/>
  <c r="TBJ159" i="1" s="1"/>
  <c r="TBL159" i="1" s="1"/>
  <c r="TBA159" i="1"/>
  <c r="TAZ159" i="1"/>
  <c r="TBB159" i="1" s="1"/>
  <c r="TBD159" i="1" s="1"/>
  <c r="TAS159" i="1"/>
  <c r="TAR159" i="1"/>
  <c r="TAT159" i="1" s="1"/>
  <c r="TAV159" i="1" s="1"/>
  <c r="TAK159" i="1"/>
  <c r="TAJ159" i="1"/>
  <c r="TAL159" i="1" s="1"/>
  <c r="TAN159" i="1" s="1"/>
  <c r="TAC159" i="1"/>
  <c r="TAB159" i="1"/>
  <c r="TAD159" i="1" s="1"/>
  <c r="TAF159" i="1" s="1"/>
  <c r="SZU159" i="1"/>
  <c r="SZT159" i="1"/>
  <c r="SZV159" i="1" s="1"/>
  <c r="SZX159" i="1" s="1"/>
  <c r="SZM159" i="1"/>
  <c r="SZL159" i="1"/>
  <c r="SZN159" i="1" s="1"/>
  <c r="SZP159" i="1" s="1"/>
  <c r="SZE159" i="1"/>
  <c r="SZD159" i="1"/>
  <c r="SZF159" i="1" s="1"/>
  <c r="SZH159" i="1" s="1"/>
  <c r="SYW159" i="1"/>
  <c r="SYV159" i="1"/>
  <c r="SYX159" i="1" s="1"/>
  <c r="SYZ159" i="1" s="1"/>
  <c r="SYO159" i="1"/>
  <c r="SYN159" i="1"/>
  <c r="SYP159" i="1" s="1"/>
  <c r="SYR159" i="1" s="1"/>
  <c r="SYG159" i="1"/>
  <c r="SYF159" i="1"/>
  <c r="SYH159" i="1" s="1"/>
  <c r="SYJ159" i="1" s="1"/>
  <c r="SXY159" i="1"/>
  <c r="SXX159" i="1"/>
  <c r="SXZ159" i="1" s="1"/>
  <c r="SYB159" i="1" s="1"/>
  <c r="SXQ159" i="1"/>
  <c r="SXP159" i="1"/>
  <c r="SXR159" i="1" s="1"/>
  <c r="SXT159" i="1" s="1"/>
  <c r="SXI159" i="1"/>
  <c r="SXH159" i="1"/>
  <c r="SXJ159" i="1" s="1"/>
  <c r="SXL159" i="1" s="1"/>
  <c r="SXA159" i="1"/>
  <c r="SWZ159" i="1"/>
  <c r="SXB159" i="1" s="1"/>
  <c r="SXD159" i="1" s="1"/>
  <c r="SWS159" i="1"/>
  <c r="SWR159" i="1"/>
  <c r="SWT159" i="1" s="1"/>
  <c r="SWV159" i="1" s="1"/>
  <c r="SWK159" i="1"/>
  <c r="SWJ159" i="1"/>
  <c r="SWL159" i="1" s="1"/>
  <c r="SWN159" i="1" s="1"/>
  <c r="SWC159" i="1"/>
  <c r="SWB159" i="1"/>
  <c r="SWD159" i="1" s="1"/>
  <c r="SWF159" i="1" s="1"/>
  <c r="SVU159" i="1"/>
  <c r="SVT159" i="1"/>
  <c r="SVV159" i="1" s="1"/>
  <c r="SVX159" i="1" s="1"/>
  <c r="SVM159" i="1"/>
  <c r="SVL159" i="1"/>
  <c r="SVN159" i="1" s="1"/>
  <c r="SVP159" i="1" s="1"/>
  <c r="SVE159" i="1"/>
  <c r="SVD159" i="1"/>
  <c r="SVF159" i="1" s="1"/>
  <c r="SVH159" i="1" s="1"/>
  <c r="SUW159" i="1"/>
  <c r="SUV159" i="1"/>
  <c r="SUX159" i="1" s="1"/>
  <c r="SUZ159" i="1" s="1"/>
  <c r="SUO159" i="1"/>
  <c r="SUN159" i="1"/>
  <c r="SUP159" i="1" s="1"/>
  <c r="SUR159" i="1" s="1"/>
  <c r="SUG159" i="1"/>
  <c r="SUF159" i="1"/>
  <c r="SUH159" i="1" s="1"/>
  <c r="SUJ159" i="1" s="1"/>
  <c r="STY159" i="1"/>
  <c r="STX159" i="1"/>
  <c r="STZ159" i="1" s="1"/>
  <c r="SUB159" i="1" s="1"/>
  <c r="STQ159" i="1"/>
  <c r="STP159" i="1"/>
  <c r="STR159" i="1" s="1"/>
  <c r="STT159" i="1" s="1"/>
  <c r="STI159" i="1"/>
  <c r="STH159" i="1"/>
  <c r="STJ159" i="1" s="1"/>
  <c r="STL159" i="1" s="1"/>
  <c r="STA159" i="1"/>
  <c r="SSZ159" i="1"/>
  <c r="STB159" i="1" s="1"/>
  <c r="STD159" i="1" s="1"/>
  <c r="SSS159" i="1"/>
  <c r="SSR159" i="1"/>
  <c r="SST159" i="1" s="1"/>
  <c r="SSV159" i="1" s="1"/>
  <c r="SSK159" i="1"/>
  <c r="SSJ159" i="1"/>
  <c r="SSL159" i="1" s="1"/>
  <c r="SSN159" i="1" s="1"/>
  <c r="SSC159" i="1"/>
  <c r="SSB159" i="1"/>
  <c r="SSD159" i="1" s="1"/>
  <c r="SSF159" i="1" s="1"/>
  <c r="SRU159" i="1"/>
  <c r="SRT159" i="1"/>
  <c r="SRV159" i="1" s="1"/>
  <c r="SRX159" i="1" s="1"/>
  <c r="SRM159" i="1"/>
  <c r="SRL159" i="1"/>
  <c r="SRN159" i="1" s="1"/>
  <c r="SRP159" i="1" s="1"/>
  <c r="SRE159" i="1"/>
  <c r="SRD159" i="1"/>
  <c r="SRF159" i="1" s="1"/>
  <c r="SRH159" i="1" s="1"/>
  <c r="SQW159" i="1"/>
  <c r="SQV159" i="1"/>
  <c r="SQX159" i="1" s="1"/>
  <c r="SQZ159" i="1" s="1"/>
  <c r="SQO159" i="1"/>
  <c r="SQN159" i="1"/>
  <c r="SQP159" i="1" s="1"/>
  <c r="SQR159" i="1" s="1"/>
  <c r="SQG159" i="1"/>
  <c r="SQF159" i="1"/>
  <c r="SQH159" i="1" s="1"/>
  <c r="SQJ159" i="1" s="1"/>
  <c r="SPY159" i="1"/>
  <c r="SPX159" i="1"/>
  <c r="SPZ159" i="1" s="1"/>
  <c r="SQB159" i="1" s="1"/>
  <c r="SPQ159" i="1"/>
  <c r="SPP159" i="1"/>
  <c r="SPR159" i="1" s="1"/>
  <c r="SPT159" i="1" s="1"/>
  <c r="SPI159" i="1"/>
  <c r="SPH159" i="1"/>
  <c r="SPJ159" i="1" s="1"/>
  <c r="SPL159" i="1" s="1"/>
  <c r="SPA159" i="1"/>
  <c r="SOZ159" i="1"/>
  <c r="SPB159" i="1" s="1"/>
  <c r="SPD159" i="1" s="1"/>
  <c r="SOS159" i="1"/>
  <c r="SOR159" i="1"/>
  <c r="SOT159" i="1" s="1"/>
  <c r="SOV159" i="1" s="1"/>
  <c r="SOK159" i="1"/>
  <c r="SOJ159" i="1"/>
  <c r="SOL159" i="1" s="1"/>
  <c r="SON159" i="1" s="1"/>
  <c r="SOC159" i="1"/>
  <c r="SOB159" i="1"/>
  <c r="SOD159" i="1" s="1"/>
  <c r="SOF159" i="1" s="1"/>
  <c r="SNU159" i="1"/>
  <c r="SNT159" i="1"/>
  <c r="SNV159" i="1" s="1"/>
  <c r="SNX159" i="1" s="1"/>
  <c r="SNM159" i="1"/>
  <c r="SNL159" i="1"/>
  <c r="SNN159" i="1" s="1"/>
  <c r="SNP159" i="1" s="1"/>
  <c r="SNE159" i="1"/>
  <c r="SND159" i="1"/>
  <c r="SNF159" i="1" s="1"/>
  <c r="SNH159" i="1" s="1"/>
  <c r="SMW159" i="1"/>
  <c r="SMV159" i="1"/>
  <c r="SMX159" i="1" s="1"/>
  <c r="SMZ159" i="1" s="1"/>
  <c r="SMO159" i="1"/>
  <c r="SMN159" i="1"/>
  <c r="SMP159" i="1" s="1"/>
  <c r="SMR159" i="1" s="1"/>
  <c r="SMG159" i="1"/>
  <c r="SMF159" i="1"/>
  <c r="SMH159" i="1" s="1"/>
  <c r="SMJ159" i="1" s="1"/>
  <c r="SLY159" i="1"/>
  <c r="SLX159" i="1"/>
  <c r="SLZ159" i="1" s="1"/>
  <c r="SMB159" i="1" s="1"/>
  <c r="SLQ159" i="1"/>
  <c r="SLP159" i="1"/>
  <c r="SLR159" i="1" s="1"/>
  <c r="SLT159" i="1" s="1"/>
  <c r="SLI159" i="1"/>
  <c r="SLH159" i="1"/>
  <c r="SLJ159" i="1" s="1"/>
  <c r="SLL159" i="1" s="1"/>
  <c r="SLA159" i="1"/>
  <c r="SKZ159" i="1"/>
  <c r="SLB159" i="1" s="1"/>
  <c r="SLD159" i="1" s="1"/>
  <c r="SKS159" i="1"/>
  <c r="SKR159" i="1"/>
  <c r="SKT159" i="1" s="1"/>
  <c r="SKV159" i="1" s="1"/>
  <c r="SKK159" i="1"/>
  <c r="SKJ159" i="1"/>
  <c r="SKL159" i="1" s="1"/>
  <c r="SKN159" i="1" s="1"/>
  <c r="SKC159" i="1"/>
  <c r="SKB159" i="1"/>
  <c r="SKD159" i="1" s="1"/>
  <c r="SKF159" i="1" s="1"/>
  <c r="SJU159" i="1"/>
  <c r="SJT159" i="1"/>
  <c r="SJV159" i="1" s="1"/>
  <c r="SJX159" i="1" s="1"/>
  <c r="SJM159" i="1"/>
  <c r="SJL159" i="1"/>
  <c r="SJN159" i="1" s="1"/>
  <c r="SJP159" i="1" s="1"/>
  <c r="SJE159" i="1"/>
  <c r="SJD159" i="1"/>
  <c r="SJF159" i="1" s="1"/>
  <c r="SJH159" i="1" s="1"/>
  <c r="SIW159" i="1"/>
  <c r="SIV159" i="1"/>
  <c r="SIX159" i="1" s="1"/>
  <c r="SIZ159" i="1" s="1"/>
  <c r="SIO159" i="1"/>
  <c r="SIN159" i="1"/>
  <c r="SIP159" i="1" s="1"/>
  <c r="SIR159" i="1" s="1"/>
  <c r="SIG159" i="1"/>
  <c r="SIF159" i="1"/>
  <c r="SIH159" i="1" s="1"/>
  <c r="SIJ159" i="1" s="1"/>
  <c r="SHY159" i="1"/>
  <c r="SHX159" i="1"/>
  <c r="SHZ159" i="1" s="1"/>
  <c r="SIB159" i="1" s="1"/>
  <c r="SHQ159" i="1"/>
  <c r="SHP159" i="1"/>
  <c r="SHR159" i="1" s="1"/>
  <c r="SHT159" i="1" s="1"/>
  <c r="SHI159" i="1"/>
  <c r="SHH159" i="1"/>
  <c r="SHJ159" i="1" s="1"/>
  <c r="SHL159" i="1" s="1"/>
  <c r="SHA159" i="1"/>
  <c r="SGZ159" i="1"/>
  <c r="SHB159" i="1" s="1"/>
  <c r="SHD159" i="1" s="1"/>
  <c r="SGS159" i="1"/>
  <c r="SGR159" i="1"/>
  <c r="SGT159" i="1" s="1"/>
  <c r="SGV159" i="1" s="1"/>
  <c r="SGK159" i="1"/>
  <c r="SGJ159" i="1"/>
  <c r="SGL159" i="1" s="1"/>
  <c r="SGN159" i="1" s="1"/>
  <c r="SGC159" i="1"/>
  <c r="SGB159" i="1"/>
  <c r="SGD159" i="1" s="1"/>
  <c r="SGF159" i="1" s="1"/>
  <c r="SFU159" i="1"/>
  <c r="SFT159" i="1"/>
  <c r="SFV159" i="1" s="1"/>
  <c r="SFX159" i="1" s="1"/>
  <c r="SFM159" i="1"/>
  <c r="SFL159" i="1"/>
  <c r="SFN159" i="1" s="1"/>
  <c r="SFP159" i="1" s="1"/>
  <c r="SFE159" i="1"/>
  <c r="SFD159" i="1"/>
  <c r="SFF159" i="1" s="1"/>
  <c r="SFH159" i="1" s="1"/>
  <c r="SEW159" i="1"/>
  <c r="SEV159" i="1"/>
  <c r="SEX159" i="1" s="1"/>
  <c r="SEZ159" i="1" s="1"/>
  <c r="SEO159" i="1"/>
  <c r="SEN159" i="1"/>
  <c r="SEP159" i="1" s="1"/>
  <c r="SER159" i="1" s="1"/>
  <c r="SEG159" i="1"/>
  <c r="SEF159" i="1"/>
  <c r="SEH159" i="1" s="1"/>
  <c r="SEJ159" i="1" s="1"/>
  <c r="SDY159" i="1"/>
  <c r="SDX159" i="1"/>
  <c r="SDZ159" i="1" s="1"/>
  <c r="SEB159" i="1" s="1"/>
  <c r="SDQ159" i="1"/>
  <c r="SDP159" i="1"/>
  <c r="SDR159" i="1" s="1"/>
  <c r="SDT159" i="1" s="1"/>
  <c r="SDI159" i="1"/>
  <c r="SDH159" i="1"/>
  <c r="SDJ159" i="1" s="1"/>
  <c r="SDL159" i="1" s="1"/>
  <c r="SDA159" i="1"/>
  <c r="SCZ159" i="1"/>
  <c r="SDB159" i="1" s="1"/>
  <c r="SDD159" i="1" s="1"/>
  <c r="SCS159" i="1"/>
  <c r="SCR159" i="1"/>
  <c r="SCT159" i="1" s="1"/>
  <c r="SCV159" i="1" s="1"/>
  <c r="SCK159" i="1"/>
  <c r="SCJ159" i="1"/>
  <c r="SCL159" i="1" s="1"/>
  <c r="SCN159" i="1" s="1"/>
  <c r="SCC159" i="1"/>
  <c r="SCB159" i="1"/>
  <c r="SCD159" i="1" s="1"/>
  <c r="SCF159" i="1" s="1"/>
  <c r="SBU159" i="1"/>
  <c r="SBT159" i="1"/>
  <c r="SBV159" i="1" s="1"/>
  <c r="SBX159" i="1" s="1"/>
  <c r="SBM159" i="1"/>
  <c r="SBL159" i="1"/>
  <c r="SBN159" i="1" s="1"/>
  <c r="SBP159" i="1" s="1"/>
  <c r="SBE159" i="1"/>
  <c r="SBD159" i="1"/>
  <c r="SBF159" i="1" s="1"/>
  <c r="SBH159" i="1" s="1"/>
  <c r="SAW159" i="1"/>
  <c r="SAV159" i="1"/>
  <c r="SAX159" i="1" s="1"/>
  <c r="SAZ159" i="1" s="1"/>
  <c r="SAO159" i="1"/>
  <c r="SAN159" i="1"/>
  <c r="SAP159" i="1" s="1"/>
  <c r="SAR159" i="1" s="1"/>
  <c r="SAG159" i="1"/>
  <c r="SAF159" i="1"/>
  <c r="SAH159" i="1" s="1"/>
  <c r="SAJ159" i="1" s="1"/>
  <c r="RZY159" i="1"/>
  <c r="RZX159" i="1"/>
  <c r="RZZ159" i="1" s="1"/>
  <c r="SAB159" i="1" s="1"/>
  <c r="RZQ159" i="1"/>
  <c r="RZP159" i="1"/>
  <c r="RZR159" i="1" s="1"/>
  <c r="RZT159" i="1" s="1"/>
  <c r="RZI159" i="1"/>
  <c r="RZH159" i="1"/>
  <c r="RZJ159" i="1" s="1"/>
  <c r="RZL159" i="1" s="1"/>
  <c r="RZA159" i="1"/>
  <c r="RYZ159" i="1"/>
  <c r="RZB159" i="1" s="1"/>
  <c r="RZD159" i="1" s="1"/>
  <c r="RYS159" i="1"/>
  <c r="RYR159" i="1"/>
  <c r="RYT159" i="1" s="1"/>
  <c r="RYV159" i="1" s="1"/>
  <c r="RYK159" i="1"/>
  <c r="RYJ159" i="1"/>
  <c r="RYL159" i="1" s="1"/>
  <c r="RYN159" i="1" s="1"/>
  <c r="RYC159" i="1"/>
  <c r="RYB159" i="1"/>
  <c r="RYD159" i="1" s="1"/>
  <c r="RYF159" i="1" s="1"/>
  <c r="RXU159" i="1"/>
  <c r="RXT159" i="1"/>
  <c r="RXV159" i="1" s="1"/>
  <c r="RXX159" i="1" s="1"/>
  <c r="RXM159" i="1"/>
  <c r="RXL159" i="1"/>
  <c r="RXN159" i="1" s="1"/>
  <c r="RXP159" i="1" s="1"/>
  <c r="RXE159" i="1"/>
  <c r="RXD159" i="1"/>
  <c r="RXF159" i="1" s="1"/>
  <c r="RXH159" i="1" s="1"/>
  <c r="RWW159" i="1"/>
  <c r="RWV159" i="1"/>
  <c r="RWX159" i="1" s="1"/>
  <c r="RWZ159" i="1" s="1"/>
  <c r="RWO159" i="1"/>
  <c r="RWN159" i="1"/>
  <c r="RWP159" i="1" s="1"/>
  <c r="RWR159" i="1" s="1"/>
  <c r="RWG159" i="1"/>
  <c r="RWF159" i="1"/>
  <c r="RWH159" i="1" s="1"/>
  <c r="RWJ159" i="1" s="1"/>
  <c r="RVY159" i="1"/>
  <c r="RVX159" i="1"/>
  <c r="RVZ159" i="1" s="1"/>
  <c r="RWB159" i="1" s="1"/>
  <c r="RVQ159" i="1"/>
  <c r="RVP159" i="1"/>
  <c r="RVR159" i="1" s="1"/>
  <c r="RVT159" i="1" s="1"/>
  <c r="RVI159" i="1"/>
  <c r="RVH159" i="1"/>
  <c r="RVJ159" i="1" s="1"/>
  <c r="RVL159" i="1" s="1"/>
  <c r="RVA159" i="1"/>
  <c r="RUZ159" i="1"/>
  <c r="RVB159" i="1" s="1"/>
  <c r="RVD159" i="1" s="1"/>
  <c r="RUS159" i="1"/>
  <c r="RUR159" i="1"/>
  <c r="RUT159" i="1" s="1"/>
  <c r="RUV159" i="1" s="1"/>
  <c r="RUK159" i="1"/>
  <c r="RUJ159" i="1"/>
  <c r="RUL159" i="1" s="1"/>
  <c r="RUN159" i="1" s="1"/>
  <c r="RUC159" i="1"/>
  <c r="RUB159" i="1"/>
  <c r="RUD159" i="1" s="1"/>
  <c r="RUF159" i="1" s="1"/>
  <c r="RTU159" i="1"/>
  <c r="RTT159" i="1"/>
  <c r="RTV159" i="1" s="1"/>
  <c r="RTX159" i="1" s="1"/>
  <c r="RTM159" i="1"/>
  <c r="RTL159" i="1"/>
  <c r="RTN159" i="1" s="1"/>
  <c r="RTP159" i="1" s="1"/>
  <c r="RTE159" i="1"/>
  <c r="RTD159" i="1"/>
  <c r="RTF159" i="1" s="1"/>
  <c r="RTH159" i="1" s="1"/>
  <c r="RSW159" i="1"/>
  <c r="RSV159" i="1"/>
  <c r="RSX159" i="1" s="1"/>
  <c r="RSZ159" i="1" s="1"/>
  <c r="RSO159" i="1"/>
  <c r="RSN159" i="1"/>
  <c r="RSP159" i="1" s="1"/>
  <c r="RSR159" i="1" s="1"/>
  <c r="RSG159" i="1"/>
  <c r="RSF159" i="1"/>
  <c r="RSH159" i="1" s="1"/>
  <c r="RSJ159" i="1" s="1"/>
  <c r="RRY159" i="1"/>
  <c r="RRX159" i="1"/>
  <c r="RRZ159" i="1" s="1"/>
  <c r="RSB159" i="1" s="1"/>
  <c r="RRQ159" i="1"/>
  <c r="RRP159" i="1"/>
  <c r="RRR159" i="1" s="1"/>
  <c r="RRT159" i="1" s="1"/>
  <c r="RRI159" i="1"/>
  <c r="RRH159" i="1"/>
  <c r="RRJ159" i="1" s="1"/>
  <c r="RRL159" i="1" s="1"/>
  <c r="RRA159" i="1"/>
  <c r="RQZ159" i="1"/>
  <c r="RRB159" i="1" s="1"/>
  <c r="RRD159" i="1" s="1"/>
  <c r="RQS159" i="1"/>
  <c r="RQR159" i="1"/>
  <c r="RQT159" i="1" s="1"/>
  <c r="RQV159" i="1" s="1"/>
  <c r="RQK159" i="1"/>
  <c r="RQJ159" i="1"/>
  <c r="RQL159" i="1" s="1"/>
  <c r="RQN159" i="1" s="1"/>
  <c r="RQC159" i="1"/>
  <c r="RQB159" i="1"/>
  <c r="RQD159" i="1" s="1"/>
  <c r="RQF159" i="1" s="1"/>
  <c r="RPU159" i="1"/>
  <c r="RPT159" i="1"/>
  <c r="RPV159" i="1" s="1"/>
  <c r="RPX159" i="1" s="1"/>
  <c r="RPM159" i="1"/>
  <c r="RPL159" i="1"/>
  <c r="RPN159" i="1" s="1"/>
  <c r="RPP159" i="1" s="1"/>
  <c r="RPE159" i="1"/>
  <c r="RPD159" i="1"/>
  <c r="RPF159" i="1" s="1"/>
  <c r="RPH159" i="1" s="1"/>
  <c r="ROW159" i="1"/>
  <c r="ROV159" i="1"/>
  <c r="ROX159" i="1" s="1"/>
  <c r="ROZ159" i="1" s="1"/>
  <c r="ROO159" i="1"/>
  <c r="RON159" i="1"/>
  <c r="ROP159" i="1" s="1"/>
  <c r="ROR159" i="1" s="1"/>
  <c r="ROG159" i="1"/>
  <c r="ROF159" i="1"/>
  <c r="ROH159" i="1" s="1"/>
  <c r="ROJ159" i="1" s="1"/>
  <c r="RNY159" i="1"/>
  <c r="RNX159" i="1"/>
  <c r="RNZ159" i="1" s="1"/>
  <c r="ROB159" i="1" s="1"/>
  <c r="RNQ159" i="1"/>
  <c r="RNP159" i="1"/>
  <c r="RNR159" i="1" s="1"/>
  <c r="RNT159" i="1" s="1"/>
  <c r="RNI159" i="1"/>
  <c r="RNH159" i="1"/>
  <c r="RNJ159" i="1" s="1"/>
  <c r="RNL159" i="1" s="1"/>
  <c r="RNA159" i="1"/>
  <c r="RMZ159" i="1"/>
  <c r="RNB159" i="1" s="1"/>
  <c r="RND159" i="1" s="1"/>
  <c r="RMS159" i="1"/>
  <c r="RMR159" i="1"/>
  <c r="RMK159" i="1"/>
  <c r="RMJ159" i="1"/>
  <c r="RML159" i="1" s="1"/>
  <c r="RMN159" i="1" s="1"/>
  <c r="RMC159" i="1"/>
  <c r="RMB159" i="1"/>
  <c r="RMD159" i="1" s="1"/>
  <c r="RMF159" i="1" s="1"/>
  <c r="RLU159" i="1"/>
  <c r="RLT159" i="1"/>
  <c r="RLV159" i="1" s="1"/>
  <c r="RLX159" i="1" s="1"/>
  <c r="RLM159" i="1"/>
  <c r="RLL159" i="1"/>
  <c r="RLE159" i="1"/>
  <c r="RLD159" i="1"/>
  <c r="RLF159" i="1" s="1"/>
  <c r="RLH159" i="1" s="1"/>
  <c r="RKW159" i="1"/>
  <c r="RKV159" i="1"/>
  <c r="RKX159" i="1" s="1"/>
  <c r="RKZ159" i="1" s="1"/>
  <c r="RKO159" i="1"/>
  <c r="RKN159" i="1"/>
  <c r="RKP159" i="1" s="1"/>
  <c r="RKR159" i="1" s="1"/>
  <c r="RKG159" i="1"/>
  <c r="RKF159" i="1"/>
  <c r="RJY159" i="1"/>
  <c r="RJX159" i="1"/>
  <c r="RJZ159" i="1" s="1"/>
  <c r="RKB159" i="1" s="1"/>
  <c r="RJQ159" i="1"/>
  <c r="RJP159" i="1"/>
  <c r="RJR159" i="1" s="1"/>
  <c r="RJT159" i="1" s="1"/>
  <c r="RJI159" i="1"/>
  <c r="RJH159" i="1"/>
  <c r="RJJ159" i="1" s="1"/>
  <c r="RJL159" i="1" s="1"/>
  <c r="RJA159" i="1"/>
  <c r="RIZ159" i="1"/>
  <c r="RIS159" i="1"/>
  <c r="RIR159" i="1"/>
  <c r="RIT159" i="1" s="1"/>
  <c r="RIV159" i="1" s="1"/>
  <c r="RIK159" i="1"/>
  <c r="RIJ159" i="1"/>
  <c r="RIL159" i="1" s="1"/>
  <c r="RIN159" i="1" s="1"/>
  <c r="RIC159" i="1"/>
  <c r="RIB159" i="1"/>
  <c r="RID159" i="1" s="1"/>
  <c r="RIF159" i="1" s="1"/>
  <c r="RHU159" i="1"/>
  <c r="RHT159" i="1"/>
  <c r="RHM159" i="1"/>
  <c r="RHL159" i="1"/>
  <c r="RHN159" i="1" s="1"/>
  <c r="RHP159" i="1" s="1"/>
  <c r="RHE159" i="1"/>
  <c r="RHD159" i="1"/>
  <c r="RHF159" i="1" s="1"/>
  <c r="RHH159" i="1" s="1"/>
  <c r="RGW159" i="1"/>
  <c r="RGV159" i="1"/>
  <c r="RGX159" i="1" s="1"/>
  <c r="RGZ159" i="1" s="1"/>
  <c r="RGO159" i="1"/>
  <c r="RGN159" i="1"/>
  <c r="RGG159" i="1"/>
  <c r="RGF159" i="1"/>
  <c r="RGH159" i="1" s="1"/>
  <c r="RGJ159" i="1" s="1"/>
  <c r="RFY159" i="1"/>
  <c r="RFX159" i="1"/>
  <c r="RFZ159" i="1" s="1"/>
  <c r="RGB159" i="1" s="1"/>
  <c r="RFQ159" i="1"/>
  <c r="RFP159" i="1"/>
  <c r="RFR159" i="1" s="1"/>
  <c r="RFT159" i="1" s="1"/>
  <c r="RFI159" i="1"/>
  <c r="RFH159" i="1"/>
  <c r="RFA159" i="1"/>
  <c r="REZ159" i="1"/>
  <c r="RFB159" i="1" s="1"/>
  <c r="RFD159" i="1" s="1"/>
  <c r="RES159" i="1"/>
  <c r="RER159" i="1"/>
  <c r="RET159" i="1" s="1"/>
  <c r="REV159" i="1" s="1"/>
  <c r="REK159" i="1"/>
  <c r="REJ159" i="1"/>
  <c r="REL159" i="1" s="1"/>
  <c r="REN159" i="1" s="1"/>
  <c r="REC159" i="1"/>
  <c r="REB159" i="1"/>
  <c r="RDU159" i="1"/>
  <c r="RDT159" i="1"/>
  <c r="RDV159" i="1" s="1"/>
  <c r="RDX159" i="1" s="1"/>
  <c r="RDM159" i="1"/>
  <c r="RDL159" i="1"/>
  <c r="RDN159" i="1" s="1"/>
  <c r="RDP159" i="1" s="1"/>
  <c r="RDE159" i="1"/>
  <c r="RDD159" i="1"/>
  <c r="RDF159" i="1" s="1"/>
  <c r="RDH159" i="1" s="1"/>
  <c r="RCW159" i="1"/>
  <c r="RCV159" i="1"/>
  <c r="RCO159" i="1"/>
  <c r="RCN159" i="1"/>
  <c r="RCP159" i="1" s="1"/>
  <c r="RCR159" i="1" s="1"/>
  <c r="RCG159" i="1"/>
  <c r="RCF159" i="1"/>
  <c r="RCH159" i="1" s="1"/>
  <c r="RCJ159" i="1" s="1"/>
  <c r="RBY159" i="1"/>
  <c r="RBX159" i="1"/>
  <c r="RBZ159" i="1" s="1"/>
  <c r="RCB159" i="1" s="1"/>
  <c r="RBQ159" i="1"/>
  <c r="RBP159" i="1"/>
  <c r="RBI159" i="1"/>
  <c r="RBH159" i="1"/>
  <c r="RBJ159" i="1" s="1"/>
  <c r="RBL159" i="1" s="1"/>
  <c r="RBA159" i="1"/>
  <c r="RAZ159" i="1"/>
  <c r="RBB159" i="1" s="1"/>
  <c r="RBD159" i="1" s="1"/>
  <c r="RAS159" i="1"/>
  <c r="RAR159" i="1"/>
  <c r="RAT159" i="1" s="1"/>
  <c r="RAV159" i="1" s="1"/>
  <c r="RAK159" i="1"/>
  <c r="RAJ159" i="1"/>
  <c r="RAC159" i="1"/>
  <c r="RAB159" i="1"/>
  <c r="RAD159" i="1" s="1"/>
  <c r="RAF159" i="1" s="1"/>
  <c r="QZU159" i="1"/>
  <c r="QZT159" i="1"/>
  <c r="QZV159" i="1" s="1"/>
  <c r="QZX159" i="1" s="1"/>
  <c r="QZM159" i="1"/>
  <c r="QZL159" i="1"/>
  <c r="QZN159" i="1" s="1"/>
  <c r="QZP159" i="1" s="1"/>
  <c r="QZE159" i="1"/>
  <c r="QZD159" i="1"/>
  <c r="QYW159" i="1"/>
  <c r="QYV159" i="1"/>
  <c r="QYX159" i="1" s="1"/>
  <c r="QYZ159" i="1" s="1"/>
  <c r="QYO159" i="1"/>
  <c r="QYN159" i="1"/>
  <c r="QYP159" i="1" s="1"/>
  <c r="QYR159" i="1" s="1"/>
  <c r="QYG159" i="1"/>
  <c r="QYF159" i="1"/>
  <c r="QYH159" i="1" s="1"/>
  <c r="QYJ159" i="1" s="1"/>
  <c r="QXY159" i="1"/>
  <c r="QXX159" i="1"/>
  <c r="QXQ159" i="1"/>
  <c r="QXP159" i="1"/>
  <c r="QXR159" i="1" s="1"/>
  <c r="QXT159" i="1" s="1"/>
  <c r="QXI159" i="1"/>
  <c r="QXH159" i="1"/>
  <c r="QXJ159" i="1" s="1"/>
  <c r="QXL159" i="1" s="1"/>
  <c r="QXA159" i="1"/>
  <c r="QWZ159" i="1"/>
  <c r="QXB159" i="1" s="1"/>
  <c r="QXD159" i="1" s="1"/>
  <c r="QWS159" i="1"/>
  <c r="QWR159" i="1"/>
  <c r="QWK159" i="1"/>
  <c r="QWJ159" i="1"/>
  <c r="QWL159" i="1" s="1"/>
  <c r="QWN159" i="1" s="1"/>
  <c r="QWC159" i="1"/>
  <c r="QWB159" i="1"/>
  <c r="QWD159" i="1" s="1"/>
  <c r="QWF159" i="1" s="1"/>
  <c r="QVU159" i="1"/>
  <c r="QVT159" i="1"/>
  <c r="QVV159" i="1" s="1"/>
  <c r="QVX159" i="1" s="1"/>
  <c r="QVM159" i="1"/>
  <c r="QVL159" i="1"/>
  <c r="QVE159" i="1"/>
  <c r="QVD159" i="1"/>
  <c r="QVF159" i="1" s="1"/>
  <c r="QVH159" i="1" s="1"/>
  <c r="QUW159" i="1"/>
  <c r="QUV159" i="1"/>
  <c r="QUX159" i="1" s="1"/>
  <c r="QUZ159" i="1" s="1"/>
  <c r="QUO159" i="1"/>
  <c r="QUN159" i="1"/>
  <c r="QUP159" i="1" s="1"/>
  <c r="QUR159" i="1" s="1"/>
  <c r="QUG159" i="1"/>
  <c r="QUF159" i="1"/>
  <c r="QTY159" i="1"/>
  <c r="QTX159" i="1"/>
  <c r="QTZ159" i="1" s="1"/>
  <c r="QUB159" i="1" s="1"/>
  <c r="QTQ159" i="1"/>
  <c r="QTP159" i="1"/>
  <c r="QTR159" i="1" s="1"/>
  <c r="QTT159" i="1" s="1"/>
  <c r="QTI159" i="1"/>
  <c r="QTH159" i="1"/>
  <c r="QTJ159" i="1" s="1"/>
  <c r="QTL159" i="1" s="1"/>
  <c r="QTA159" i="1"/>
  <c r="QSZ159" i="1"/>
  <c r="QSS159" i="1"/>
  <c r="QSR159" i="1"/>
  <c r="QST159" i="1" s="1"/>
  <c r="QSV159" i="1" s="1"/>
  <c r="QSK159" i="1"/>
  <c r="QSJ159" i="1"/>
  <c r="QSL159" i="1" s="1"/>
  <c r="QSN159" i="1" s="1"/>
  <c r="QSC159" i="1"/>
  <c r="QSB159" i="1"/>
  <c r="QSD159" i="1" s="1"/>
  <c r="QSF159" i="1" s="1"/>
  <c r="QRU159" i="1"/>
  <c r="QRT159" i="1"/>
  <c r="QRM159" i="1"/>
  <c r="QRL159" i="1"/>
  <c r="QRN159" i="1" s="1"/>
  <c r="QRP159" i="1" s="1"/>
  <c r="QRE159" i="1"/>
  <c r="QRD159" i="1"/>
  <c r="QRF159" i="1" s="1"/>
  <c r="QRH159" i="1" s="1"/>
  <c r="QQW159" i="1"/>
  <c r="QQV159" i="1"/>
  <c r="QQX159" i="1" s="1"/>
  <c r="QQZ159" i="1" s="1"/>
  <c r="QQO159" i="1"/>
  <c r="QQN159" i="1"/>
  <c r="QQG159" i="1"/>
  <c r="QQF159" i="1"/>
  <c r="QQH159" i="1" s="1"/>
  <c r="QQJ159" i="1" s="1"/>
  <c r="QPY159" i="1"/>
  <c r="QPX159" i="1"/>
  <c r="QPZ159" i="1" s="1"/>
  <c r="QQB159" i="1" s="1"/>
  <c r="QPQ159" i="1"/>
  <c r="QPP159" i="1"/>
  <c r="QPR159" i="1" s="1"/>
  <c r="QPT159" i="1" s="1"/>
  <c r="QPI159" i="1"/>
  <c r="QPH159" i="1"/>
  <c r="QPA159" i="1"/>
  <c r="QOZ159" i="1"/>
  <c r="QPB159" i="1" s="1"/>
  <c r="QPD159" i="1" s="1"/>
  <c r="QOS159" i="1"/>
  <c r="QOR159" i="1"/>
  <c r="QOT159" i="1" s="1"/>
  <c r="QOV159" i="1" s="1"/>
  <c r="QOK159" i="1"/>
  <c r="QOJ159" i="1"/>
  <c r="QOL159" i="1" s="1"/>
  <c r="QON159" i="1" s="1"/>
  <c r="QOC159" i="1"/>
  <c r="QOB159" i="1"/>
  <c r="QNU159" i="1"/>
  <c r="QNT159" i="1"/>
  <c r="QNV159" i="1" s="1"/>
  <c r="QNX159" i="1" s="1"/>
  <c r="QNM159" i="1"/>
  <c r="QNL159" i="1"/>
  <c r="QNN159" i="1" s="1"/>
  <c r="QNP159" i="1" s="1"/>
  <c r="QNE159" i="1"/>
  <c r="QND159" i="1"/>
  <c r="QNF159" i="1" s="1"/>
  <c r="QNH159" i="1" s="1"/>
  <c r="QMW159" i="1"/>
  <c r="QMV159" i="1"/>
  <c r="QMO159" i="1"/>
  <c r="QMN159" i="1"/>
  <c r="QMP159" i="1" s="1"/>
  <c r="QMR159" i="1" s="1"/>
  <c r="QMG159" i="1"/>
  <c r="QMF159" i="1"/>
  <c r="QMH159" i="1" s="1"/>
  <c r="QMJ159" i="1" s="1"/>
  <c r="QLY159" i="1"/>
  <c r="QLX159" i="1"/>
  <c r="QLZ159" i="1" s="1"/>
  <c r="QMB159" i="1" s="1"/>
  <c r="QLQ159" i="1"/>
  <c r="QLP159" i="1"/>
  <c r="QLI159" i="1"/>
  <c r="QLH159" i="1"/>
  <c r="QLJ159" i="1" s="1"/>
  <c r="QLL159" i="1" s="1"/>
  <c r="QLA159" i="1"/>
  <c r="QKZ159" i="1"/>
  <c r="QLB159" i="1" s="1"/>
  <c r="QLD159" i="1" s="1"/>
  <c r="QKS159" i="1"/>
  <c r="QKR159" i="1"/>
  <c r="QKT159" i="1" s="1"/>
  <c r="QKV159" i="1" s="1"/>
  <c r="QKK159" i="1"/>
  <c r="QKJ159" i="1"/>
  <c r="QKC159" i="1"/>
  <c r="QKB159" i="1"/>
  <c r="QKD159" i="1" s="1"/>
  <c r="QKF159" i="1" s="1"/>
  <c r="QJU159" i="1"/>
  <c r="QJT159" i="1"/>
  <c r="QJV159" i="1" s="1"/>
  <c r="QJX159" i="1" s="1"/>
  <c r="QJM159" i="1"/>
  <c r="QJL159" i="1"/>
  <c r="QJN159" i="1" s="1"/>
  <c r="QJP159" i="1" s="1"/>
  <c r="QJE159" i="1"/>
  <c r="QJD159" i="1"/>
  <c r="QIW159" i="1"/>
  <c r="QIV159" i="1"/>
  <c r="QIX159" i="1" s="1"/>
  <c r="QIZ159" i="1" s="1"/>
  <c r="QIO159" i="1"/>
  <c r="QIN159" i="1"/>
  <c r="QIP159" i="1" s="1"/>
  <c r="QIR159" i="1" s="1"/>
  <c r="QIG159" i="1"/>
  <c r="QIF159" i="1"/>
  <c r="QIH159" i="1" s="1"/>
  <c r="QIJ159" i="1" s="1"/>
  <c r="QHY159" i="1"/>
  <c r="QHX159" i="1"/>
  <c r="QHQ159" i="1"/>
  <c r="QHP159" i="1"/>
  <c r="QHR159" i="1" s="1"/>
  <c r="QHT159" i="1" s="1"/>
  <c r="QHI159" i="1"/>
  <c r="QHH159" i="1"/>
  <c r="QHJ159" i="1" s="1"/>
  <c r="QHL159" i="1" s="1"/>
  <c r="QHA159" i="1"/>
  <c r="QGZ159" i="1"/>
  <c r="QHB159" i="1" s="1"/>
  <c r="QHD159" i="1" s="1"/>
  <c r="QGS159" i="1"/>
  <c r="QGR159" i="1"/>
  <c r="QGK159" i="1"/>
  <c r="QGJ159" i="1"/>
  <c r="QGL159" i="1" s="1"/>
  <c r="QGN159" i="1" s="1"/>
  <c r="QGC159" i="1"/>
  <c r="QGB159" i="1"/>
  <c r="QGD159" i="1" s="1"/>
  <c r="QGF159" i="1" s="1"/>
  <c r="QFU159" i="1"/>
  <c r="QFT159" i="1"/>
  <c r="QFV159" i="1" s="1"/>
  <c r="QFX159" i="1" s="1"/>
  <c r="QFM159" i="1"/>
  <c r="QFL159" i="1"/>
  <c r="QFE159" i="1"/>
  <c r="QFD159" i="1"/>
  <c r="QFF159" i="1" s="1"/>
  <c r="QFH159" i="1" s="1"/>
  <c r="QEW159" i="1"/>
  <c r="QEV159" i="1"/>
  <c r="QEX159" i="1" s="1"/>
  <c r="QEZ159" i="1" s="1"/>
  <c r="QEO159" i="1"/>
  <c r="QEN159" i="1"/>
  <c r="QEP159" i="1" s="1"/>
  <c r="QER159" i="1" s="1"/>
  <c r="QEG159" i="1"/>
  <c r="QEF159" i="1"/>
  <c r="QDY159" i="1"/>
  <c r="QDX159" i="1"/>
  <c r="QDZ159" i="1" s="1"/>
  <c r="QEB159" i="1" s="1"/>
  <c r="QDQ159" i="1"/>
  <c r="QDP159" i="1"/>
  <c r="QDR159" i="1" s="1"/>
  <c r="QDT159" i="1" s="1"/>
  <c r="QDI159" i="1"/>
  <c r="QDH159" i="1"/>
  <c r="QDJ159" i="1" s="1"/>
  <c r="QDL159" i="1" s="1"/>
  <c r="QDA159" i="1"/>
  <c r="QCZ159" i="1"/>
  <c r="QCS159" i="1"/>
  <c r="QCR159" i="1"/>
  <c r="QCT159" i="1" s="1"/>
  <c r="QCV159" i="1" s="1"/>
  <c r="QCK159" i="1"/>
  <c r="QCJ159" i="1"/>
  <c r="QCL159" i="1" s="1"/>
  <c r="QCN159" i="1" s="1"/>
  <c r="QCC159" i="1"/>
  <c r="QCB159" i="1"/>
  <c r="QCD159" i="1" s="1"/>
  <c r="QCF159" i="1" s="1"/>
  <c r="QBU159" i="1"/>
  <c r="QBT159" i="1"/>
  <c r="QBM159" i="1"/>
  <c r="QBL159" i="1"/>
  <c r="QBN159" i="1" s="1"/>
  <c r="QBP159" i="1" s="1"/>
  <c r="QBE159" i="1"/>
  <c r="QBD159" i="1"/>
  <c r="QBF159" i="1" s="1"/>
  <c r="QBH159" i="1" s="1"/>
  <c r="QAW159" i="1"/>
  <c r="QAV159" i="1"/>
  <c r="QAX159" i="1" s="1"/>
  <c r="QAZ159" i="1" s="1"/>
  <c r="QAO159" i="1"/>
  <c r="QAN159" i="1"/>
  <c r="QAG159" i="1"/>
  <c r="QAF159" i="1"/>
  <c r="QAH159" i="1" s="1"/>
  <c r="QAJ159" i="1" s="1"/>
  <c r="PZY159" i="1"/>
  <c r="PZX159" i="1"/>
  <c r="PZZ159" i="1" s="1"/>
  <c r="QAB159" i="1" s="1"/>
  <c r="PZQ159" i="1"/>
  <c r="PZP159" i="1"/>
  <c r="PZR159" i="1" s="1"/>
  <c r="PZT159" i="1" s="1"/>
  <c r="PZI159" i="1"/>
  <c r="PZH159" i="1"/>
  <c r="PZA159" i="1"/>
  <c r="PYZ159" i="1"/>
  <c r="PZB159" i="1" s="1"/>
  <c r="PZD159" i="1" s="1"/>
  <c r="PYS159" i="1"/>
  <c r="PYR159" i="1"/>
  <c r="PYT159" i="1" s="1"/>
  <c r="PYV159" i="1" s="1"/>
  <c r="PYK159" i="1"/>
  <c r="PYJ159" i="1"/>
  <c r="PYL159" i="1" s="1"/>
  <c r="PYN159" i="1" s="1"/>
  <c r="PYC159" i="1"/>
  <c r="PYB159" i="1"/>
  <c r="PXU159" i="1"/>
  <c r="PXT159" i="1"/>
  <c r="PXV159" i="1" s="1"/>
  <c r="PXX159" i="1" s="1"/>
  <c r="PXM159" i="1"/>
  <c r="PXL159" i="1"/>
  <c r="PXN159" i="1" s="1"/>
  <c r="PXP159" i="1" s="1"/>
  <c r="PXE159" i="1"/>
  <c r="PXD159" i="1"/>
  <c r="PXF159" i="1" s="1"/>
  <c r="PXH159" i="1" s="1"/>
  <c r="PWW159" i="1"/>
  <c r="PWV159" i="1"/>
  <c r="PWO159" i="1"/>
  <c r="PWN159" i="1"/>
  <c r="PWP159" i="1" s="1"/>
  <c r="PWR159" i="1" s="1"/>
  <c r="PWG159" i="1"/>
  <c r="PWF159" i="1"/>
  <c r="PWH159" i="1" s="1"/>
  <c r="PWJ159" i="1" s="1"/>
  <c r="PVY159" i="1"/>
  <c r="PVX159" i="1"/>
  <c r="PVZ159" i="1" s="1"/>
  <c r="PWB159" i="1" s="1"/>
  <c r="PVQ159" i="1"/>
  <c r="PVP159" i="1"/>
  <c r="PVI159" i="1"/>
  <c r="PVH159" i="1"/>
  <c r="PVJ159" i="1" s="1"/>
  <c r="PVL159" i="1" s="1"/>
  <c r="PVA159" i="1"/>
  <c r="PUZ159" i="1"/>
  <c r="PVB159" i="1" s="1"/>
  <c r="PVD159" i="1" s="1"/>
  <c r="PUS159" i="1"/>
  <c r="PUR159" i="1"/>
  <c r="PUT159" i="1" s="1"/>
  <c r="PUV159" i="1" s="1"/>
  <c r="PUK159" i="1"/>
  <c r="PUJ159" i="1"/>
  <c r="PUC159" i="1"/>
  <c r="PUB159" i="1"/>
  <c r="PUD159" i="1" s="1"/>
  <c r="PUF159" i="1" s="1"/>
  <c r="PTU159" i="1"/>
  <c r="PTT159" i="1"/>
  <c r="PTV159" i="1" s="1"/>
  <c r="PTX159" i="1" s="1"/>
  <c r="PTM159" i="1"/>
  <c r="PTL159" i="1"/>
  <c r="PTN159" i="1" s="1"/>
  <c r="PTP159" i="1" s="1"/>
  <c r="PTE159" i="1"/>
  <c r="PTD159" i="1"/>
  <c r="PSW159" i="1"/>
  <c r="PSV159" i="1"/>
  <c r="PSX159" i="1" s="1"/>
  <c r="PSZ159" i="1" s="1"/>
  <c r="PSO159" i="1"/>
  <c r="PSN159" i="1"/>
  <c r="PSP159" i="1" s="1"/>
  <c r="PSR159" i="1" s="1"/>
  <c r="PSG159" i="1"/>
  <c r="PSF159" i="1"/>
  <c r="PSH159" i="1" s="1"/>
  <c r="PSJ159" i="1" s="1"/>
  <c r="PRY159" i="1"/>
  <c r="PRX159" i="1"/>
  <c r="PRQ159" i="1"/>
  <c r="PRP159" i="1"/>
  <c r="PRR159" i="1" s="1"/>
  <c r="PRT159" i="1" s="1"/>
  <c r="PRI159" i="1"/>
  <c r="PRH159" i="1"/>
  <c r="PRJ159" i="1" s="1"/>
  <c r="PRL159" i="1" s="1"/>
  <c r="PRA159" i="1"/>
  <c r="PQZ159" i="1"/>
  <c r="PRB159" i="1" s="1"/>
  <c r="PRD159" i="1" s="1"/>
  <c r="PQS159" i="1"/>
  <c r="PQR159" i="1"/>
  <c r="PQK159" i="1"/>
  <c r="PQJ159" i="1"/>
  <c r="PQL159" i="1" s="1"/>
  <c r="PQN159" i="1" s="1"/>
  <c r="PQC159" i="1"/>
  <c r="PQB159" i="1"/>
  <c r="PQD159" i="1" s="1"/>
  <c r="PQF159" i="1" s="1"/>
  <c r="PPU159" i="1"/>
  <c r="PPT159" i="1"/>
  <c r="PPV159" i="1" s="1"/>
  <c r="PPX159" i="1" s="1"/>
  <c r="PPM159" i="1"/>
  <c r="PPL159" i="1"/>
  <c r="PPE159" i="1"/>
  <c r="PPD159" i="1"/>
  <c r="PPF159" i="1" s="1"/>
  <c r="PPH159" i="1" s="1"/>
  <c r="POW159" i="1"/>
  <c r="POV159" i="1"/>
  <c r="POX159" i="1" s="1"/>
  <c r="POZ159" i="1" s="1"/>
  <c r="POO159" i="1"/>
  <c r="PON159" i="1"/>
  <c r="POP159" i="1" s="1"/>
  <c r="POR159" i="1" s="1"/>
  <c r="POG159" i="1"/>
  <c r="POF159" i="1"/>
  <c r="PNY159" i="1"/>
  <c r="PNX159" i="1"/>
  <c r="PNZ159" i="1" s="1"/>
  <c r="POB159" i="1" s="1"/>
  <c r="PNQ159" i="1"/>
  <c r="PNP159" i="1"/>
  <c r="PNR159" i="1" s="1"/>
  <c r="PNT159" i="1" s="1"/>
  <c r="PNI159" i="1"/>
  <c r="PNH159" i="1"/>
  <c r="PNJ159" i="1" s="1"/>
  <c r="PNL159" i="1" s="1"/>
  <c r="PNA159" i="1"/>
  <c r="PMZ159" i="1"/>
  <c r="PMS159" i="1"/>
  <c r="PMR159" i="1"/>
  <c r="PMT159" i="1" s="1"/>
  <c r="PMV159" i="1" s="1"/>
  <c r="PMK159" i="1"/>
  <c r="PMJ159" i="1"/>
  <c r="PML159" i="1" s="1"/>
  <c r="PMN159" i="1" s="1"/>
  <c r="PMC159" i="1"/>
  <c r="PMB159" i="1"/>
  <c r="PMD159" i="1" s="1"/>
  <c r="PMF159" i="1" s="1"/>
  <c r="PLU159" i="1"/>
  <c r="PLT159" i="1"/>
  <c r="PLM159" i="1"/>
  <c r="PLL159" i="1"/>
  <c r="PLN159" i="1" s="1"/>
  <c r="PLP159" i="1" s="1"/>
  <c r="PLE159" i="1"/>
  <c r="PLD159" i="1"/>
  <c r="PLF159" i="1" s="1"/>
  <c r="PLH159" i="1" s="1"/>
  <c r="PKW159" i="1"/>
  <c r="PKV159" i="1"/>
  <c r="PKX159" i="1" s="1"/>
  <c r="PKZ159" i="1" s="1"/>
  <c r="PKO159" i="1"/>
  <c r="PKN159" i="1"/>
  <c r="PKG159" i="1"/>
  <c r="PKF159" i="1"/>
  <c r="PKH159" i="1" s="1"/>
  <c r="PKJ159" i="1" s="1"/>
  <c r="PJY159" i="1"/>
  <c r="PJX159" i="1"/>
  <c r="PJZ159" i="1" s="1"/>
  <c r="PKB159" i="1" s="1"/>
  <c r="PJQ159" i="1"/>
  <c r="PJP159" i="1"/>
  <c r="PJR159" i="1" s="1"/>
  <c r="PJT159" i="1" s="1"/>
  <c r="PJI159" i="1"/>
  <c r="PJH159" i="1"/>
  <c r="PJA159" i="1"/>
  <c r="PIZ159" i="1"/>
  <c r="PJB159" i="1" s="1"/>
  <c r="PJD159" i="1" s="1"/>
  <c r="PIS159" i="1"/>
  <c r="PIR159" i="1"/>
  <c r="PIT159" i="1" s="1"/>
  <c r="PIV159" i="1" s="1"/>
  <c r="PIK159" i="1"/>
  <c r="PIJ159" i="1"/>
  <c r="PIL159" i="1" s="1"/>
  <c r="PIN159" i="1" s="1"/>
  <c r="PIC159" i="1"/>
  <c r="PIB159" i="1"/>
  <c r="PHU159" i="1"/>
  <c r="PHT159" i="1"/>
  <c r="PHV159" i="1" s="1"/>
  <c r="PHX159" i="1" s="1"/>
  <c r="PHM159" i="1"/>
  <c r="PHL159" i="1"/>
  <c r="PHN159" i="1" s="1"/>
  <c r="PHP159" i="1" s="1"/>
  <c r="PHE159" i="1"/>
  <c r="PHD159" i="1"/>
  <c r="PHF159" i="1" s="1"/>
  <c r="PHH159" i="1" s="1"/>
  <c r="PGW159" i="1"/>
  <c r="PGV159" i="1"/>
  <c r="PGO159" i="1"/>
  <c r="PGN159" i="1"/>
  <c r="PGP159" i="1" s="1"/>
  <c r="PGR159" i="1" s="1"/>
  <c r="PGG159" i="1"/>
  <c r="PGF159" i="1"/>
  <c r="PGH159" i="1" s="1"/>
  <c r="PGJ159" i="1" s="1"/>
  <c r="PFY159" i="1"/>
  <c r="PFX159" i="1"/>
  <c r="PFZ159" i="1" s="1"/>
  <c r="PGB159" i="1" s="1"/>
  <c r="PFQ159" i="1"/>
  <c r="PFP159" i="1"/>
  <c r="PFI159" i="1"/>
  <c r="PFH159" i="1"/>
  <c r="PFJ159" i="1" s="1"/>
  <c r="PFL159" i="1" s="1"/>
  <c r="PFA159" i="1"/>
  <c r="PEZ159" i="1"/>
  <c r="PFB159" i="1" s="1"/>
  <c r="PFD159" i="1" s="1"/>
  <c r="PES159" i="1"/>
  <c r="PER159" i="1"/>
  <c r="PET159" i="1" s="1"/>
  <c r="PEV159" i="1" s="1"/>
  <c r="PEK159" i="1"/>
  <c r="PEJ159" i="1"/>
  <c r="PEC159" i="1"/>
  <c r="PEB159" i="1"/>
  <c r="PED159" i="1" s="1"/>
  <c r="PEF159" i="1" s="1"/>
  <c r="PDU159" i="1"/>
  <c r="PDT159" i="1"/>
  <c r="PDV159" i="1" s="1"/>
  <c r="PDX159" i="1" s="1"/>
  <c r="PDM159" i="1"/>
  <c r="PDL159" i="1"/>
  <c r="PDN159" i="1" s="1"/>
  <c r="PDP159" i="1" s="1"/>
  <c r="PDE159" i="1"/>
  <c r="PDD159" i="1"/>
  <c r="PCW159" i="1"/>
  <c r="PCV159" i="1"/>
  <c r="PCX159" i="1" s="1"/>
  <c r="PCZ159" i="1" s="1"/>
  <c r="PCO159" i="1"/>
  <c r="PCN159" i="1"/>
  <c r="PCP159" i="1" s="1"/>
  <c r="PCR159" i="1" s="1"/>
  <c r="PCG159" i="1"/>
  <c r="PCF159" i="1"/>
  <c r="PCH159" i="1" s="1"/>
  <c r="PCJ159" i="1" s="1"/>
  <c r="PBY159" i="1"/>
  <c r="PBX159" i="1"/>
  <c r="PBQ159" i="1"/>
  <c r="PBP159" i="1"/>
  <c r="PBR159" i="1" s="1"/>
  <c r="PBT159" i="1" s="1"/>
  <c r="PBI159" i="1"/>
  <c r="PBH159" i="1"/>
  <c r="PBJ159" i="1" s="1"/>
  <c r="PBL159" i="1" s="1"/>
  <c r="PBA159" i="1"/>
  <c r="PAZ159" i="1"/>
  <c r="PBB159" i="1" s="1"/>
  <c r="PBD159" i="1" s="1"/>
  <c r="PAS159" i="1"/>
  <c r="PAR159" i="1"/>
  <c r="PAK159" i="1"/>
  <c r="PAJ159" i="1"/>
  <c r="PAL159" i="1" s="1"/>
  <c r="PAN159" i="1" s="1"/>
  <c r="PAC159" i="1"/>
  <c r="PAB159" i="1"/>
  <c r="PAD159" i="1" s="1"/>
  <c r="PAF159" i="1" s="1"/>
  <c r="OZU159" i="1"/>
  <c r="OZT159" i="1"/>
  <c r="OZV159" i="1" s="1"/>
  <c r="OZX159" i="1" s="1"/>
  <c r="OZM159" i="1"/>
  <c r="OZL159" i="1"/>
  <c r="OZE159" i="1"/>
  <c r="OZD159" i="1"/>
  <c r="OZF159" i="1" s="1"/>
  <c r="OZH159" i="1" s="1"/>
  <c r="OYW159" i="1"/>
  <c r="OYV159" i="1"/>
  <c r="OYX159" i="1" s="1"/>
  <c r="OYZ159" i="1" s="1"/>
  <c r="OYO159" i="1"/>
  <c r="OYN159" i="1"/>
  <c r="OYP159" i="1" s="1"/>
  <c r="OYR159" i="1" s="1"/>
  <c r="OYG159" i="1"/>
  <c r="OYF159" i="1"/>
  <c r="OXY159" i="1"/>
  <c r="OXX159" i="1"/>
  <c r="OXZ159" i="1" s="1"/>
  <c r="OYB159" i="1" s="1"/>
  <c r="OXQ159" i="1"/>
  <c r="OXP159" i="1"/>
  <c r="OXR159" i="1" s="1"/>
  <c r="OXT159" i="1" s="1"/>
  <c r="OXI159" i="1"/>
  <c r="OXH159" i="1"/>
  <c r="OXJ159" i="1" s="1"/>
  <c r="OXL159" i="1" s="1"/>
  <c r="OXA159" i="1"/>
  <c r="OWZ159" i="1"/>
  <c r="OWS159" i="1"/>
  <c r="OWR159" i="1"/>
  <c r="OWT159" i="1" s="1"/>
  <c r="OWV159" i="1" s="1"/>
  <c r="OWK159" i="1"/>
  <c r="OWJ159" i="1"/>
  <c r="OWL159" i="1" s="1"/>
  <c r="OWN159" i="1" s="1"/>
  <c r="OWC159" i="1"/>
  <c r="OWB159" i="1"/>
  <c r="OWD159" i="1" s="1"/>
  <c r="OWF159" i="1" s="1"/>
  <c r="OVU159" i="1"/>
  <c r="OVT159" i="1"/>
  <c r="OVM159" i="1"/>
  <c r="OVL159" i="1"/>
  <c r="OVN159" i="1" s="1"/>
  <c r="OVP159" i="1" s="1"/>
  <c r="OVE159" i="1"/>
  <c r="OVD159" i="1"/>
  <c r="OVF159" i="1" s="1"/>
  <c r="OVH159" i="1" s="1"/>
  <c r="OUW159" i="1"/>
  <c r="OUV159" i="1"/>
  <c r="OUX159" i="1" s="1"/>
  <c r="OUZ159" i="1" s="1"/>
  <c r="OUO159" i="1"/>
  <c r="OUN159" i="1"/>
  <c r="OUG159" i="1"/>
  <c r="OUF159" i="1"/>
  <c r="OUH159" i="1" s="1"/>
  <c r="OUJ159" i="1" s="1"/>
  <c r="OTY159" i="1"/>
  <c r="OTX159" i="1"/>
  <c r="OTZ159" i="1" s="1"/>
  <c r="OUB159" i="1" s="1"/>
  <c r="OTQ159" i="1"/>
  <c r="OTP159" i="1"/>
  <c r="OTR159" i="1" s="1"/>
  <c r="OTT159" i="1" s="1"/>
  <c r="OTI159" i="1"/>
  <c r="OTH159" i="1"/>
  <c r="OTA159" i="1"/>
  <c r="OSZ159" i="1"/>
  <c r="OTB159" i="1" s="1"/>
  <c r="OTD159" i="1" s="1"/>
  <c r="OSS159" i="1"/>
  <c r="OSR159" i="1"/>
  <c r="OST159" i="1" s="1"/>
  <c r="OSV159" i="1" s="1"/>
  <c r="OSK159" i="1"/>
  <c r="OSJ159" i="1"/>
  <c r="OSL159" i="1" s="1"/>
  <c r="OSN159" i="1" s="1"/>
  <c r="OSC159" i="1"/>
  <c r="OSB159" i="1"/>
  <c r="ORU159" i="1"/>
  <c r="ORT159" i="1"/>
  <c r="ORV159" i="1" s="1"/>
  <c r="ORX159" i="1" s="1"/>
  <c r="ORM159" i="1"/>
  <c r="ORL159" i="1"/>
  <c r="ORN159" i="1" s="1"/>
  <c r="ORP159" i="1" s="1"/>
  <c r="ORE159" i="1"/>
  <c r="ORD159" i="1"/>
  <c r="ORF159" i="1" s="1"/>
  <c r="ORH159" i="1" s="1"/>
  <c r="OQW159" i="1"/>
  <c r="OQV159" i="1"/>
  <c r="OQO159" i="1"/>
  <c r="OQN159" i="1"/>
  <c r="OQP159" i="1" s="1"/>
  <c r="OQR159" i="1" s="1"/>
  <c r="OQG159" i="1"/>
  <c r="OQF159" i="1"/>
  <c r="OQH159" i="1" s="1"/>
  <c r="OQJ159" i="1" s="1"/>
  <c r="OPY159" i="1"/>
  <c r="OPX159" i="1"/>
  <c r="OPZ159" i="1" s="1"/>
  <c r="OQB159" i="1" s="1"/>
  <c r="OPQ159" i="1"/>
  <c r="OPP159" i="1"/>
  <c r="OPI159" i="1"/>
  <c r="OPH159" i="1"/>
  <c r="OPJ159" i="1" s="1"/>
  <c r="OPL159" i="1" s="1"/>
  <c r="OPA159" i="1"/>
  <c r="OOZ159" i="1"/>
  <c r="OPB159" i="1" s="1"/>
  <c r="OPD159" i="1" s="1"/>
  <c r="OOS159" i="1"/>
  <c r="OOR159" i="1"/>
  <c r="OOT159" i="1" s="1"/>
  <c r="OOV159" i="1" s="1"/>
  <c r="OOK159" i="1"/>
  <c r="OOJ159" i="1"/>
  <c r="OOC159" i="1"/>
  <c r="OOB159" i="1"/>
  <c r="OOD159" i="1" s="1"/>
  <c r="OOF159" i="1" s="1"/>
  <c r="ONU159" i="1"/>
  <c r="ONT159" i="1"/>
  <c r="ONV159" i="1" s="1"/>
  <c r="ONX159" i="1" s="1"/>
  <c r="ONM159" i="1"/>
  <c r="ONL159" i="1"/>
  <c r="ONN159" i="1" s="1"/>
  <c r="ONP159" i="1" s="1"/>
  <c r="ONE159" i="1"/>
  <c r="OND159" i="1"/>
  <c r="OMW159" i="1"/>
  <c r="OMV159" i="1"/>
  <c r="OMX159" i="1" s="1"/>
  <c r="OMZ159" i="1" s="1"/>
  <c r="OMO159" i="1"/>
  <c r="OMN159" i="1"/>
  <c r="OMP159" i="1" s="1"/>
  <c r="OMR159" i="1" s="1"/>
  <c r="OMG159" i="1"/>
  <c r="OMF159" i="1"/>
  <c r="OMH159" i="1" s="1"/>
  <c r="OMJ159" i="1" s="1"/>
  <c r="OLY159" i="1"/>
  <c r="OLX159" i="1"/>
  <c r="OLQ159" i="1"/>
  <c r="OLP159" i="1"/>
  <c r="OLR159" i="1" s="1"/>
  <c r="OLT159" i="1" s="1"/>
  <c r="OLI159" i="1"/>
  <c r="OLH159" i="1"/>
  <c r="OLJ159" i="1" s="1"/>
  <c r="OLL159" i="1" s="1"/>
  <c r="OLA159" i="1"/>
  <c r="OKZ159" i="1"/>
  <c r="OLB159" i="1" s="1"/>
  <c r="OLD159" i="1" s="1"/>
  <c r="OKS159" i="1"/>
  <c r="OKR159" i="1"/>
  <c r="OKK159" i="1"/>
  <c r="OKJ159" i="1"/>
  <c r="OKL159" i="1" s="1"/>
  <c r="OKN159" i="1" s="1"/>
  <c r="OKC159" i="1"/>
  <c r="OKB159" i="1"/>
  <c r="OKD159" i="1" s="1"/>
  <c r="OKF159" i="1" s="1"/>
  <c r="OJU159" i="1"/>
  <c r="OJT159" i="1"/>
  <c r="OJV159" i="1" s="1"/>
  <c r="OJX159" i="1" s="1"/>
  <c r="OJM159" i="1"/>
  <c r="OJL159" i="1"/>
  <c r="OJE159" i="1"/>
  <c r="OJD159" i="1"/>
  <c r="OJF159" i="1" s="1"/>
  <c r="OJH159" i="1" s="1"/>
  <c r="OIW159" i="1"/>
  <c r="OIV159" i="1"/>
  <c r="OIX159" i="1" s="1"/>
  <c r="OIZ159" i="1" s="1"/>
  <c r="OIO159" i="1"/>
  <c r="OIN159" i="1"/>
  <c r="OIP159" i="1" s="1"/>
  <c r="OIR159" i="1" s="1"/>
  <c r="OIG159" i="1"/>
  <c r="OIF159" i="1"/>
  <c r="OHY159" i="1"/>
  <c r="OHX159" i="1"/>
  <c r="OHZ159" i="1" s="1"/>
  <c r="OIB159" i="1" s="1"/>
  <c r="OHQ159" i="1"/>
  <c r="OHP159" i="1"/>
  <c r="OHR159" i="1" s="1"/>
  <c r="OHT159" i="1" s="1"/>
  <c r="OHI159" i="1"/>
  <c r="OHH159" i="1"/>
  <c r="OHJ159" i="1" s="1"/>
  <c r="OHL159" i="1" s="1"/>
  <c r="OHA159" i="1"/>
  <c r="OGZ159" i="1"/>
  <c r="OGS159" i="1"/>
  <c r="OGR159" i="1"/>
  <c r="OGT159" i="1" s="1"/>
  <c r="OGV159" i="1" s="1"/>
  <c r="OGK159" i="1"/>
  <c r="OGJ159" i="1"/>
  <c r="OGL159" i="1" s="1"/>
  <c r="OGN159" i="1" s="1"/>
  <c r="OGC159" i="1"/>
  <c r="OGB159" i="1"/>
  <c r="OGD159" i="1" s="1"/>
  <c r="OGF159" i="1" s="1"/>
  <c r="OFU159" i="1"/>
  <c r="OFT159" i="1"/>
  <c r="OFM159" i="1"/>
  <c r="OFL159" i="1"/>
  <c r="OFN159" i="1" s="1"/>
  <c r="OFP159" i="1" s="1"/>
  <c r="OFE159" i="1"/>
  <c r="OFD159" i="1"/>
  <c r="OFF159" i="1" s="1"/>
  <c r="OFH159" i="1" s="1"/>
  <c r="OEW159" i="1"/>
  <c r="OEV159" i="1"/>
  <c r="OEX159" i="1" s="1"/>
  <c r="OEZ159" i="1" s="1"/>
  <c r="OEO159" i="1"/>
  <c r="OEN159" i="1"/>
  <c r="OEG159" i="1"/>
  <c r="OEF159" i="1"/>
  <c r="OEH159" i="1" s="1"/>
  <c r="OEJ159" i="1" s="1"/>
  <c r="ODY159" i="1"/>
  <c r="ODX159" i="1"/>
  <c r="ODZ159" i="1" s="1"/>
  <c r="OEB159" i="1" s="1"/>
  <c r="ODQ159" i="1"/>
  <c r="ODP159" i="1"/>
  <c r="ODR159" i="1" s="1"/>
  <c r="ODT159" i="1" s="1"/>
  <c r="ODI159" i="1"/>
  <c r="ODH159" i="1"/>
  <c r="ODA159" i="1"/>
  <c r="OCZ159" i="1"/>
  <c r="ODB159" i="1" s="1"/>
  <c r="ODD159" i="1" s="1"/>
  <c r="OCS159" i="1"/>
  <c r="OCR159" i="1"/>
  <c r="OCT159" i="1" s="1"/>
  <c r="OCV159" i="1" s="1"/>
  <c r="OCK159" i="1"/>
  <c r="OCJ159" i="1"/>
  <c r="OCL159" i="1" s="1"/>
  <c r="OCN159" i="1" s="1"/>
  <c r="OCC159" i="1"/>
  <c r="OCB159" i="1"/>
  <c r="OBU159" i="1"/>
  <c r="OBT159" i="1"/>
  <c r="OBV159" i="1" s="1"/>
  <c r="OBX159" i="1" s="1"/>
  <c r="OBM159" i="1"/>
  <c r="OBL159" i="1"/>
  <c r="OBN159" i="1" s="1"/>
  <c r="OBP159" i="1" s="1"/>
  <c r="OBE159" i="1"/>
  <c r="OBD159" i="1"/>
  <c r="OBF159" i="1" s="1"/>
  <c r="OBH159" i="1" s="1"/>
  <c r="OAW159" i="1"/>
  <c r="OAV159" i="1"/>
  <c r="OAO159" i="1"/>
  <c r="OAN159" i="1"/>
  <c r="OAP159" i="1" s="1"/>
  <c r="OAR159" i="1" s="1"/>
  <c r="OAG159" i="1"/>
  <c r="OAF159" i="1"/>
  <c r="OAH159" i="1" s="1"/>
  <c r="OAJ159" i="1" s="1"/>
  <c r="NZY159" i="1"/>
  <c r="NZX159" i="1"/>
  <c r="NZZ159" i="1" s="1"/>
  <c r="OAB159" i="1" s="1"/>
  <c r="NZQ159" i="1"/>
  <c r="NZP159" i="1"/>
  <c r="NZI159" i="1"/>
  <c r="NZH159" i="1"/>
  <c r="NZJ159" i="1" s="1"/>
  <c r="NZL159" i="1" s="1"/>
  <c r="NZA159" i="1"/>
  <c r="NYZ159" i="1"/>
  <c r="NZB159" i="1" s="1"/>
  <c r="NZD159" i="1" s="1"/>
  <c r="NYS159" i="1"/>
  <c r="NYR159" i="1"/>
  <c r="NYT159" i="1" s="1"/>
  <c r="NYV159" i="1" s="1"/>
  <c r="NYK159" i="1"/>
  <c r="NYJ159" i="1"/>
  <c r="NYC159" i="1"/>
  <c r="NYB159" i="1"/>
  <c r="NYD159" i="1" s="1"/>
  <c r="NYF159" i="1" s="1"/>
  <c r="NXU159" i="1"/>
  <c r="NXT159" i="1"/>
  <c r="NXV159" i="1" s="1"/>
  <c r="NXX159" i="1" s="1"/>
  <c r="NXM159" i="1"/>
  <c r="NXL159" i="1"/>
  <c r="NXN159" i="1" s="1"/>
  <c r="NXP159" i="1" s="1"/>
  <c r="NXE159" i="1"/>
  <c r="NXD159" i="1"/>
  <c r="NWW159" i="1"/>
  <c r="NWV159" i="1"/>
  <c r="NWX159" i="1" s="1"/>
  <c r="NWZ159" i="1" s="1"/>
  <c r="NWO159" i="1"/>
  <c r="NWN159" i="1"/>
  <c r="NWP159" i="1" s="1"/>
  <c r="NWR159" i="1" s="1"/>
  <c r="NWG159" i="1"/>
  <c r="NWF159" i="1"/>
  <c r="NWH159" i="1" s="1"/>
  <c r="NWJ159" i="1" s="1"/>
  <c r="NVY159" i="1"/>
  <c r="NVX159" i="1"/>
  <c r="NVQ159" i="1"/>
  <c r="NVP159" i="1"/>
  <c r="NVR159" i="1" s="1"/>
  <c r="NVT159" i="1" s="1"/>
  <c r="NVI159" i="1"/>
  <c r="NVH159" i="1"/>
  <c r="NVJ159" i="1" s="1"/>
  <c r="NVL159" i="1" s="1"/>
  <c r="NVA159" i="1"/>
  <c r="NUZ159" i="1"/>
  <c r="NVB159" i="1" s="1"/>
  <c r="NVD159" i="1" s="1"/>
  <c r="NUS159" i="1"/>
  <c r="NUR159" i="1"/>
  <c r="NUK159" i="1"/>
  <c r="NUJ159" i="1"/>
  <c r="NUL159" i="1" s="1"/>
  <c r="NUN159" i="1" s="1"/>
  <c r="NUC159" i="1"/>
  <c r="NUB159" i="1"/>
  <c r="NUD159" i="1" s="1"/>
  <c r="NUF159" i="1" s="1"/>
  <c r="NTU159" i="1"/>
  <c r="NTT159" i="1"/>
  <c r="NTV159" i="1" s="1"/>
  <c r="NTX159" i="1" s="1"/>
  <c r="NTM159" i="1"/>
  <c r="NTL159" i="1"/>
  <c r="NTE159" i="1"/>
  <c r="NTD159" i="1"/>
  <c r="NTF159" i="1" s="1"/>
  <c r="NTH159" i="1" s="1"/>
  <c r="NSW159" i="1"/>
  <c r="NSV159" i="1"/>
  <c r="NSX159" i="1" s="1"/>
  <c r="NSZ159" i="1" s="1"/>
  <c r="NSO159" i="1"/>
  <c r="NSN159" i="1"/>
  <c r="NSP159" i="1" s="1"/>
  <c r="NSR159" i="1" s="1"/>
  <c r="NSG159" i="1"/>
  <c r="NSF159" i="1"/>
  <c r="NRY159" i="1"/>
  <c r="NRX159" i="1"/>
  <c r="NRZ159" i="1" s="1"/>
  <c r="NSB159" i="1" s="1"/>
  <c r="NRQ159" i="1"/>
  <c r="NRP159" i="1"/>
  <c r="NRR159" i="1" s="1"/>
  <c r="NRT159" i="1" s="1"/>
  <c r="NRI159" i="1"/>
  <c r="NRH159" i="1"/>
  <c r="NRJ159" i="1" s="1"/>
  <c r="NRL159" i="1" s="1"/>
  <c r="NRA159" i="1"/>
  <c r="NQZ159" i="1"/>
  <c r="NQS159" i="1"/>
  <c r="NQR159" i="1"/>
  <c r="NQT159" i="1" s="1"/>
  <c r="NQV159" i="1" s="1"/>
  <c r="NQK159" i="1"/>
  <c r="NQJ159" i="1"/>
  <c r="NQL159" i="1" s="1"/>
  <c r="NQN159" i="1" s="1"/>
  <c r="NQC159" i="1"/>
  <c r="NQB159" i="1"/>
  <c r="NQD159" i="1" s="1"/>
  <c r="NQF159" i="1" s="1"/>
  <c r="NPU159" i="1"/>
  <c r="NPT159" i="1"/>
  <c r="NPM159" i="1"/>
  <c r="NPL159" i="1"/>
  <c r="NPN159" i="1" s="1"/>
  <c r="NPP159" i="1" s="1"/>
  <c r="NPE159" i="1"/>
  <c r="NPD159" i="1"/>
  <c r="NPF159" i="1" s="1"/>
  <c r="NPH159" i="1" s="1"/>
  <c r="NOW159" i="1"/>
  <c r="NOV159" i="1"/>
  <c r="NOX159" i="1" s="1"/>
  <c r="NOZ159" i="1" s="1"/>
  <c r="NOO159" i="1"/>
  <c r="NON159" i="1"/>
  <c r="NOG159" i="1"/>
  <c r="NOF159" i="1"/>
  <c r="NOH159" i="1" s="1"/>
  <c r="NOJ159" i="1" s="1"/>
  <c r="NNY159" i="1"/>
  <c r="NNX159" i="1"/>
  <c r="NNZ159" i="1" s="1"/>
  <c r="NOB159" i="1" s="1"/>
  <c r="NNQ159" i="1"/>
  <c r="NNP159" i="1"/>
  <c r="NNR159" i="1" s="1"/>
  <c r="NNT159" i="1" s="1"/>
  <c r="NNI159" i="1"/>
  <c r="NNH159" i="1"/>
  <c r="NNA159" i="1"/>
  <c r="NMZ159" i="1"/>
  <c r="NNB159" i="1" s="1"/>
  <c r="NND159" i="1" s="1"/>
  <c r="NMS159" i="1"/>
  <c r="NMR159" i="1"/>
  <c r="NMT159" i="1" s="1"/>
  <c r="NMV159" i="1" s="1"/>
  <c r="NMK159" i="1"/>
  <c r="NMJ159" i="1"/>
  <c r="NML159" i="1" s="1"/>
  <c r="NMN159" i="1" s="1"/>
  <c r="NMC159" i="1"/>
  <c r="NMB159" i="1"/>
  <c r="NLU159" i="1"/>
  <c r="NLT159" i="1"/>
  <c r="NLV159" i="1" s="1"/>
  <c r="NLX159" i="1" s="1"/>
  <c r="NLM159" i="1"/>
  <c r="NLL159" i="1"/>
  <c r="NLN159" i="1" s="1"/>
  <c r="NLP159" i="1" s="1"/>
  <c r="NLE159" i="1"/>
  <c r="NLD159" i="1"/>
  <c r="NLF159" i="1" s="1"/>
  <c r="NLH159" i="1" s="1"/>
  <c r="NKW159" i="1"/>
  <c r="NKV159" i="1"/>
  <c r="NKO159" i="1"/>
  <c r="NKN159" i="1"/>
  <c r="NKP159" i="1" s="1"/>
  <c r="NKR159" i="1" s="1"/>
  <c r="NKG159" i="1"/>
  <c r="NKF159" i="1"/>
  <c r="NKH159" i="1" s="1"/>
  <c r="NKJ159" i="1" s="1"/>
  <c r="NJY159" i="1"/>
  <c r="NJX159" i="1"/>
  <c r="NJZ159" i="1" s="1"/>
  <c r="NKB159" i="1" s="1"/>
  <c r="NJQ159" i="1"/>
  <c r="NJP159" i="1"/>
  <c r="NJI159" i="1"/>
  <c r="NJH159" i="1"/>
  <c r="NJJ159" i="1" s="1"/>
  <c r="NJL159" i="1" s="1"/>
  <c r="NJA159" i="1"/>
  <c r="NIZ159" i="1"/>
  <c r="NJB159" i="1" s="1"/>
  <c r="NJD159" i="1" s="1"/>
  <c r="NIS159" i="1"/>
  <c r="NIR159" i="1"/>
  <c r="NIT159" i="1" s="1"/>
  <c r="NIV159" i="1" s="1"/>
  <c r="NIK159" i="1"/>
  <c r="NIJ159" i="1"/>
  <c r="NIC159" i="1"/>
  <c r="NIB159" i="1"/>
  <c r="NID159" i="1" s="1"/>
  <c r="NIF159" i="1" s="1"/>
  <c r="NHU159" i="1"/>
  <c r="NHT159" i="1"/>
  <c r="NHV159" i="1" s="1"/>
  <c r="NHX159" i="1" s="1"/>
  <c r="NHM159" i="1"/>
  <c r="NHL159" i="1"/>
  <c r="NHN159" i="1" s="1"/>
  <c r="NHP159" i="1" s="1"/>
  <c r="NHE159" i="1"/>
  <c r="NHD159" i="1"/>
  <c r="NGW159" i="1"/>
  <c r="NGV159" i="1"/>
  <c r="NGX159" i="1" s="1"/>
  <c r="NGZ159" i="1" s="1"/>
  <c r="NGO159" i="1"/>
  <c r="NGN159" i="1"/>
  <c r="NGP159" i="1" s="1"/>
  <c r="NGR159" i="1" s="1"/>
  <c r="NGG159" i="1"/>
  <c r="NGF159" i="1"/>
  <c r="NGH159" i="1" s="1"/>
  <c r="NGJ159" i="1" s="1"/>
  <c r="NFY159" i="1"/>
  <c r="NFX159" i="1"/>
  <c r="NFQ159" i="1"/>
  <c r="NFP159" i="1"/>
  <c r="NFR159" i="1" s="1"/>
  <c r="NFT159" i="1" s="1"/>
  <c r="NFI159" i="1"/>
  <c r="NFH159" i="1"/>
  <c r="NFJ159" i="1" s="1"/>
  <c r="NFL159" i="1" s="1"/>
  <c r="NFA159" i="1"/>
  <c r="NEZ159" i="1"/>
  <c r="NFB159" i="1" s="1"/>
  <c r="NFD159" i="1" s="1"/>
  <c r="NES159" i="1"/>
  <c r="NER159" i="1"/>
  <c r="NEK159" i="1"/>
  <c r="NEJ159" i="1"/>
  <c r="NEL159" i="1" s="1"/>
  <c r="NEN159" i="1" s="1"/>
  <c r="NEC159" i="1"/>
  <c r="NEB159" i="1"/>
  <c r="NED159" i="1" s="1"/>
  <c r="NEF159" i="1" s="1"/>
  <c r="NDU159" i="1"/>
  <c r="NDT159" i="1"/>
  <c r="NDV159" i="1" s="1"/>
  <c r="NDX159" i="1" s="1"/>
  <c r="NDM159" i="1"/>
  <c r="NDL159" i="1"/>
  <c r="NDE159" i="1"/>
  <c r="NDD159" i="1"/>
  <c r="NDF159" i="1" s="1"/>
  <c r="NDH159" i="1" s="1"/>
  <c r="NCW159" i="1"/>
  <c r="NCV159" i="1"/>
  <c r="NCX159" i="1" s="1"/>
  <c r="NCZ159" i="1" s="1"/>
  <c r="NCO159" i="1"/>
  <c r="NCN159" i="1"/>
  <c r="NCP159" i="1" s="1"/>
  <c r="NCR159" i="1" s="1"/>
  <c r="NCG159" i="1"/>
  <c r="NCF159" i="1"/>
  <c r="NBY159" i="1"/>
  <c r="NBX159" i="1"/>
  <c r="NBZ159" i="1" s="1"/>
  <c r="NCB159" i="1" s="1"/>
  <c r="NBQ159" i="1"/>
  <c r="NBP159" i="1"/>
  <c r="NBR159" i="1" s="1"/>
  <c r="NBT159" i="1" s="1"/>
  <c r="NBI159" i="1"/>
  <c r="NBH159" i="1"/>
  <c r="NBJ159" i="1" s="1"/>
  <c r="NBL159" i="1" s="1"/>
  <c r="NBA159" i="1"/>
  <c r="NAZ159" i="1"/>
  <c r="NAS159" i="1"/>
  <c r="NAR159" i="1"/>
  <c r="NAT159" i="1" s="1"/>
  <c r="NAV159" i="1" s="1"/>
  <c r="NAK159" i="1"/>
  <c r="NAJ159" i="1"/>
  <c r="NAL159" i="1" s="1"/>
  <c r="NAN159" i="1" s="1"/>
  <c r="NAC159" i="1"/>
  <c r="NAB159" i="1"/>
  <c r="NAD159" i="1" s="1"/>
  <c r="NAF159" i="1" s="1"/>
  <c r="MZU159" i="1"/>
  <c r="MZT159" i="1"/>
  <c r="MZM159" i="1"/>
  <c r="MZL159" i="1"/>
  <c r="MZN159" i="1" s="1"/>
  <c r="MZP159" i="1" s="1"/>
  <c r="MZE159" i="1"/>
  <c r="MZD159" i="1"/>
  <c r="MZF159" i="1" s="1"/>
  <c r="MZH159" i="1" s="1"/>
  <c r="MYW159" i="1"/>
  <c r="MYV159" i="1"/>
  <c r="MYX159" i="1" s="1"/>
  <c r="MYZ159" i="1" s="1"/>
  <c r="MYO159" i="1"/>
  <c r="MYN159" i="1"/>
  <c r="MYG159" i="1"/>
  <c r="MYF159" i="1"/>
  <c r="MYH159" i="1" s="1"/>
  <c r="MYJ159" i="1" s="1"/>
  <c r="MXY159" i="1"/>
  <c r="MXX159" i="1"/>
  <c r="MXZ159" i="1" s="1"/>
  <c r="MYB159" i="1" s="1"/>
  <c r="MXQ159" i="1"/>
  <c r="MXP159" i="1"/>
  <c r="MXR159" i="1" s="1"/>
  <c r="MXT159" i="1" s="1"/>
  <c r="MXI159" i="1"/>
  <c r="MXH159" i="1"/>
  <c r="MXA159" i="1"/>
  <c r="MWZ159" i="1"/>
  <c r="MXB159" i="1" s="1"/>
  <c r="MXD159" i="1" s="1"/>
  <c r="MWS159" i="1"/>
  <c r="MWR159" i="1"/>
  <c r="MWT159" i="1" s="1"/>
  <c r="MWV159" i="1" s="1"/>
  <c r="MWK159" i="1"/>
  <c r="MWJ159" i="1"/>
  <c r="MWL159" i="1" s="1"/>
  <c r="MWN159" i="1" s="1"/>
  <c r="MWC159" i="1"/>
  <c r="MWB159" i="1"/>
  <c r="MVU159" i="1"/>
  <c r="MVT159" i="1"/>
  <c r="MVV159" i="1" s="1"/>
  <c r="MVX159" i="1" s="1"/>
  <c r="MVM159" i="1"/>
  <c r="MVL159" i="1"/>
  <c r="MVN159" i="1" s="1"/>
  <c r="MVP159" i="1" s="1"/>
  <c r="MVE159" i="1"/>
  <c r="MVD159" i="1"/>
  <c r="MVF159" i="1" s="1"/>
  <c r="MVH159" i="1" s="1"/>
  <c r="MUW159" i="1"/>
  <c r="MUV159" i="1"/>
  <c r="MUO159" i="1"/>
  <c r="MUN159" i="1"/>
  <c r="MUP159" i="1" s="1"/>
  <c r="MUR159" i="1" s="1"/>
  <c r="MUG159" i="1"/>
  <c r="MUF159" i="1"/>
  <c r="MUH159" i="1" s="1"/>
  <c r="MUJ159" i="1" s="1"/>
  <c r="MTY159" i="1"/>
  <c r="MTX159" i="1"/>
  <c r="MTZ159" i="1" s="1"/>
  <c r="MUB159" i="1" s="1"/>
  <c r="MTQ159" i="1"/>
  <c r="MTP159" i="1"/>
  <c r="MTI159" i="1"/>
  <c r="MTH159" i="1"/>
  <c r="MTJ159" i="1" s="1"/>
  <c r="MTL159" i="1" s="1"/>
  <c r="MTA159" i="1"/>
  <c r="MSZ159" i="1"/>
  <c r="MTB159" i="1" s="1"/>
  <c r="MTD159" i="1" s="1"/>
  <c r="MSS159" i="1"/>
  <c r="MSR159" i="1"/>
  <c r="MST159" i="1" s="1"/>
  <c r="MSV159" i="1" s="1"/>
  <c r="MSK159" i="1"/>
  <c r="MSJ159" i="1"/>
  <c r="MSC159" i="1"/>
  <c r="MSB159" i="1"/>
  <c r="MSD159" i="1" s="1"/>
  <c r="MSF159" i="1" s="1"/>
  <c r="MRU159" i="1"/>
  <c r="MRT159" i="1"/>
  <c r="MRV159" i="1" s="1"/>
  <c r="MRX159" i="1" s="1"/>
  <c r="MRM159" i="1"/>
  <c r="MRL159" i="1"/>
  <c r="MRN159" i="1" s="1"/>
  <c r="MRP159" i="1" s="1"/>
  <c r="MRE159" i="1"/>
  <c r="MRD159" i="1"/>
  <c r="MQW159" i="1"/>
  <c r="MQV159" i="1"/>
  <c r="MQX159" i="1" s="1"/>
  <c r="MQZ159" i="1" s="1"/>
  <c r="MQO159" i="1"/>
  <c r="MQN159" i="1"/>
  <c r="MQP159" i="1" s="1"/>
  <c r="MQR159" i="1" s="1"/>
  <c r="MQG159" i="1"/>
  <c r="MQF159" i="1"/>
  <c r="MQH159" i="1" s="1"/>
  <c r="MQJ159" i="1" s="1"/>
  <c r="MPY159" i="1"/>
  <c r="MPX159" i="1"/>
  <c r="MPQ159" i="1"/>
  <c r="MPP159" i="1"/>
  <c r="MPR159" i="1" s="1"/>
  <c r="MPT159" i="1" s="1"/>
  <c r="MPI159" i="1"/>
  <c r="MPH159" i="1"/>
  <c r="MPJ159" i="1" s="1"/>
  <c r="MPL159" i="1" s="1"/>
  <c r="MPA159" i="1"/>
  <c r="MOZ159" i="1"/>
  <c r="MPB159" i="1" s="1"/>
  <c r="MPD159" i="1" s="1"/>
  <c r="MOS159" i="1"/>
  <c r="MOR159" i="1"/>
  <c r="MOK159" i="1"/>
  <c r="MOJ159" i="1"/>
  <c r="MOL159" i="1" s="1"/>
  <c r="MON159" i="1" s="1"/>
  <c r="MOC159" i="1"/>
  <c r="MOB159" i="1"/>
  <c r="MOD159" i="1" s="1"/>
  <c r="MOF159" i="1" s="1"/>
  <c r="MNU159" i="1"/>
  <c r="MNT159" i="1"/>
  <c r="MNV159" i="1" s="1"/>
  <c r="MNX159" i="1" s="1"/>
  <c r="MNM159" i="1"/>
  <c r="MNL159" i="1"/>
  <c r="MNE159" i="1"/>
  <c r="MND159" i="1"/>
  <c r="MNF159" i="1" s="1"/>
  <c r="MNH159" i="1" s="1"/>
  <c r="MMW159" i="1"/>
  <c r="MMV159" i="1"/>
  <c r="MMX159" i="1" s="1"/>
  <c r="MMZ159" i="1" s="1"/>
  <c r="MMO159" i="1"/>
  <c r="MMN159" i="1"/>
  <c r="MMP159" i="1" s="1"/>
  <c r="MMR159" i="1" s="1"/>
  <c r="MMG159" i="1"/>
  <c r="MMF159" i="1"/>
  <c r="MLY159" i="1"/>
  <c r="MLX159" i="1"/>
  <c r="MLZ159" i="1" s="1"/>
  <c r="MMB159" i="1" s="1"/>
  <c r="MLQ159" i="1"/>
  <c r="MLP159" i="1"/>
  <c r="MLR159" i="1" s="1"/>
  <c r="MLT159" i="1" s="1"/>
  <c r="MLI159" i="1"/>
  <c r="MLH159" i="1"/>
  <c r="MLJ159" i="1" s="1"/>
  <c r="MLL159" i="1" s="1"/>
  <c r="MLA159" i="1"/>
  <c r="MKZ159" i="1"/>
  <c r="MKS159" i="1"/>
  <c r="MKR159" i="1"/>
  <c r="MKT159" i="1" s="1"/>
  <c r="MKV159" i="1" s="1"/>
  <c r="MKK159" i="1"/>
  <c r="MKJ159" i="1"/>
  <c r="MKL159" i="1" s="1"/>
  <c r="MKN159" i="1" s="1"/>
  <c r="MKC159" i="1"/>
  <c r="MKB159" i="1"/>
  <c r="MKD159" i="1" s="1"/>
  <c r="MKF159" i="1" s="1"/>
  <c r="MJU159" i="1"/>
  <c r="MJT159" i="1"/>
  <c r="MJM159" i="1"/>
  <c r="MJL159" i="1"/>
  <c r="MJN159" i="1" s="1"/>
  <c r="MJP159" i="1" s="1"/>
  <c r="MJE159" i="1"/>
  <c r="MJD159" i="1"/>
  <c r="MJF159" i="1" s="1"/>
  <c r="MJH159" i="1" s="1"/>
  <c r="MIW159" i="1"/>
  <c r="MIV159" i="1"/>
  <c r="MIX159" i="1" s="1"/>
  <c r="MIZ159" i="1" s="1"/>
  <c r="MIO159" i="1"/>
  <c r="MIN159" i="1"/>
  <c r="MIG159" i="1"/>
  <c r="MIF159" i="1"/>
  <c r="MIH159" i="1" s="1"/>
  <c r="MIJ159" i="1" s="1"/>
  <c r="MHY159" i="1"/>
  <c r="MHX159" i="1"/>
  <c r="MHZ159" i="1" s="1"/>
  <c r="MIB159" i="1" s="1"/>
  <c r="MHQ159" i="1"/>
  <c r="MHP159" i="1"/>
  <c r="MHR159" i="1" s="1"/>
  <c r="MHT159" i="1" s="1"/>
  <c r="MHI159" i="1"/>
  <c r="MHH159" i="1"/>
  <c r="MHA159" i="1"/>
  <c r="MGZ159" i="1"/>
  <c r="MHB159" i="1" s="1"/>
  <c r="MHD159" i="1" s="1"/>
  <c r="MGS159" i="1"/>
  <c r="MGR159" i="1"/>
  <c r="MGT159" i="1" s="1"/>
  <c r="MGV159" i="1" s="1"/>
  <c r="MGK159" i="1"/>
  <c r="MGJ159" i="1"/>
  <c r="MGL159" i="1" s="1"/>
  <c r="MGN159" i="1" s="1"/>
  <c r="MGC159" i="1"/>
  <c r="MGB159" i="1"/>
  <c r="MFU159" i="1"/>
  <c r="MFT159" i="1"/>
  <c r="MFV159" i="1" s="1"/>
  <c r="MFX159" i="1" s="1"/>
  <c r="MFM159" i="1"/>
  <c r="MFL159" i="1"/>
  <c r="MFN159" i="1" s="1"/>
  <c r="MFP159" i="1" s="1"/>
  <c r="MFE159" i="1"/>
  <c r="MFD159" i="1"/>
  <c r="MFF159" i="1" s="1"/>
  <c r="MFH159" i="1" s="1"/>
  <c r="MEW159" i="1"/>
  <c r="MEV159" i="1"/>
  <c r="MEO159" i="1"/>
  <c r="MEN159" i="1"/>
  <c r="MEG159" i="1"/>
  <c r="MEF159" i="1"/>
  <c r="MEH159" i="1" s="1"/>
  <c r="MEJ159" i="1" s="1"/>
  <c r="MDY159" i="1"/>
  <c r="MDX159" i="1"/>
  <c r="MDZ159" i="1" s="1"/>
  <c r="MEB159" i="1" s="1"/>
  <c r="MDQ159" i="1"/>
  <c r="MDP159" i="1"/>
  <c r="MDI159" i="1"/>
  <c r="MDH159" i="1"/>
  <c r="MDA159" i="1"/>
  <c r="MCZ159" i="1"/>
  <c r="MDB159" i="1" s="1"/>
  <c r="MDD159" i="1" s="1"/>
  <c r="MCS159" i="1"/>
  <c r="MCR159" i="1"/>
  <c r="MCT159" i="1" s="1"/>
  <c r="MCV159" i="1" s="1"/>
  <c r="MCK159" i="1"/>
  <c r="MCJ159" i="1"/>
  <c r="MCC159" i="1"/>
  <c r="MCB159" i="1"/>
  <c r="MBU159" i="1"/>
  <c r="MBT159" i="1"/>
  <c r="MBV159" i="1" s="1"/>
  <c r="MBX159" i="1" s="1"/>
  <c r="MBM159" i="1"/>
  <c r="MBL159" i="1"/>
  <c r="MBN159" i="1" s="1"/>
  <c r="MBP159" i="1" s="1"/>
  <c r="MBE159" i="1"/>
  <c r="MBD159" i="1"/>
  <c r="MAW159" i="1"/>
  <c r="MAV159" i="1"/>
  <c r="MAO159" i="1"/>
  <c r="MAN159" i="1"/>
  <c r="MAP159" i="1" s="1"/>
  <c r="MAR159" i="1" s="1"/>
  <c r="MAG159" i="1"/>
  <c r="MAF159" i="1"/>
  <c r="MAH159" i="1" s="1"/>
  <c r="MAJ159" i="1" s="1"/>
  <c r="LZY159" i="1"/>
  <c r="LZX159" i="1"/>
  <c r="LZQ159" i="1"/>
  <c r="LZP159" i="1"/>
  <c r="LZI159" i="1"/>
  <c r="LZH159" i="1"/>
  <c r="LZJ159" i="1" s="1"/>
  <c r="LZL159" i="1" s="1"/>
  <c r="LZA159" i="1"/>
  <c r="LYZ159" i="1"/>
  <c r="LZB159" i="1" s="1"/>
  <c r="LZD159" i="1" s="1"/>
  <c r="LYS159" i="1"/>
  <c r="LYR159" i="1"/>
  <c r="LYK159" i="1"/>
  <c r="LYJ159" i="1"/>
  <c r="LYC159" i="1"/>
  <c r="LYB159" i="1"/>
  <c r="LYD159" i="1" s="1"/>
  <c r="LYF159" i="1" s="1"/>
  <c r="LXU159" i="1"/>
  <c r="LXT159" i="1"/>
  <c r="LXV159" i="1" s="1"/>
  <c r="LXX159" i="1" s="1"/>
  <c r="LXM159" i="1"/>
  <c r="LXL159" i="1"/>
  <c r="LXE159" i="1"/>
  <c r="LXD159" i="1"/>
  <c r="LWW159" i="1"/>
  <c r="LWV159" i="1"/>
  <c r="LWX159" i="1" s="1"/>
  <c r="LWZ159" i="1" s="1"/>
  <c r="LWO159" i="1"/>
  <c r="LWN159" i="1"/>
  <c r="LWP159" i="1" s="1"/>
  <c r="LWR159" i="1" s="1"/>
  <c r="LWG159" i="1"/>
  <c r="LWF159" i="1"/>
  <c r="LVY159" i="1"/>
  <c r="LVX159" i="1"/>
  <c r="LVQ159" i="1"/>
  <c r="LVP159" i="1"/>
  <c r="LVR159" i="1" s="1"/>
  <c r="LVT159" i="1" s="1"/>
  <c r="LVI159" i="1"/>
  <c r="LVH159" i="1"/>
  <c r="LVJ159" i="1" s="1"/>
  <c r="LVL159" i="1" s="1"/>
  <c r="LVA159" i="1"/>
  <c r="LUZ159" i="1"/>
  <c r="LUS159" i="1"/>
  <c r="LUR159" i="1"/>
  <c r="LUK159" i="1"/>
  <c r="LUJ159" i="1"/>
  <c r="LUL159" i="1" s="1"/>
  <c r="LUN159" i="1" s="1"/>
  <c r="LUC159" i="1"/>
  <c r="LUB159" i="1"/>
  <c r="LUD159" i="1" s="1"/>
  <c r="LUF159" i="1" s="1"/>
  <c r="LTU159" i="1"/>
  <c r="LTT159" i="1"/>
  <c r="LTM159" i="1"/>
  <c r="LTL159" i="1"/>
  <c r="LTE159" i="1"/>
  <c r="LTD159" i="1"/>
  <c r="LTF159" i="1" s="1"/>
  <c r="LTH159" i="1" s="1"/>
  <c r="LSW159" i="1"/>
  <c r="LSV159" i="1"/>
  <c r="LSX159" i="1" s="1"/>
  <c r="LSZ159" i="1" s="1"/>
  <c r="LSO159" i="1"/>
  <c r="LSN159" i="1"/>
  <c r="LSG159" i="1"/>
  <c r="LSF159" i="1"/>
  <c r="LRY159" i="1"/>
  <c r="LRX159" i="1"/>
  <c r="LRZ159" i="1" s="1"/>
  <c r="LSB159" i="1" s="1"/>
  <c r="LRQ159" i="1"/>
  <c r="LRP159" i="1"/>
  <c r="LRR159" i="1" s="1"/>
  <c r="LRT159" i="1" s="1"/>
  <c r="LRI159" i="1"/>
  <c r="LRH159" i="1"/>
  <c r="LRA159" i="1"/>
  <c r="LQZ159" i="1"/>
  <c r="LQS159" i="1"/>
  <c r="LQR159" i="1"/>
  <c r="LQT159" i="1" s="1"/>
  <c r="LQV159" i="1" s="1"/>
  <c r="LQK159" i="1"/>
  <c r="LQJ159" i="1"/>
  <c r="LQL159" i="1" s="1"/>
  <c r="LQN159" i="1" s="1"/>
  <c r="LQC159" i="1"/>
  <c r="LQB159" i="1"/>
  <c r="LPU159" i="1"/>
  <c r="LPT159" i="1"/>
  <c r="LPM159" i="1"/>
  <c r="LPL159" i="1"/>
  <c r="LPN159" i="1" s="1"/>
  <c r="LPP159" i="1" s="1"/>
  <c r="LPE159" i="1"/>
  <c r="LPD159" i="1"/>
  <c r="LPF159" i="1" s="1"/>
  <c r="LPH159" i="1" s="1"/>
  <c r="LOW159" i="1"/>
  <c r="LOV159" i="1"/>
  <c r="LOO159" i="1"/>
  <c r="LON159" i="1"/>
  <c r="LOG159" i="1"/>
  <c r="LOF159" i="1"/>
  <c r="LOH159" i="1" s="1"/>
  <c r="LOJ159" i="1" s="1"/>
  <c r="LNY159" i="1"/>
  <c r="LNX159" i="1"/>
  <c r="LNZ159" i="1" s="1"/>
  <c r="LOB159" i="1" s="1"/>
  <c r="LNQ159" i="1"/>
  <c r="LNP159" i="1"/>
  <c r="LNI159" i="1"/>
  <c r="LNH159" i="1"/>
  <c r="LNA159" i="1"/>
  <c r="LMZ159" i="1"/>
  <c r="LNB159" i="1" s="1"/>
  <c r="LND159" i="1" s="1"/>
  <c r="LMS159" i="1"/>
  <c r="LMR159" i="1"/>
  <c r="LMT159" i="1" s="1"/>
  <c r="LMV159" i="1" s="1"/>
  <c r="LMK159" i="1"/>
  <c r="LMJ159" i="1"/>
  <c r="LMC159" i="1"/>
  <c r="LMB159" i="1"/>
  <c r="LLU159" i="1"/>
  <c r="LLT159" i="1"/>
  <c r="LLV159" i="1" s="1"/>
  <c r="LLX159" i="1" s="1"/>
  <c r="LLM159" i="1"/>
  <c r="LLL159" i="1"/>
  <c r="LLN159" i="1" s="1"/>
  <c r="LLP159" i="1" s="1"/>
  <c r="LLE159" i="1"/>
  <c r="LLD159" i="1"/>
  <c r="LKW159" i="1"/>
  <c r="LKV159" i="1"/>
  <c r="LKO159" i="1"/>
  <c r="LKN159" i="1"/>
  <c r="LKP159" i="1" s="1"/>
  <c r="LKR159" i="1" s="1"/>
  <c r="LKG159" i="1"/>
  <c r="LKF159" i="1"/>
  <c r="LKH159" i="1" s="1"/>
  <c r="LKJ159" i="1" s="1"/>
  <c r="LJY159" i="1"/>
  <c r="LJX159" i="1"/>
  <c r="LJQ159" i="1"/>
  <c r="LJP159" i="1"/>
  <c r="LJI159" i="1"/>
  <c r="LJH159" i="1"/>
  <c r="LJJ159" i="1" s="1"/>
  <c r="LJL159" i="1" s="1"/>
  <c r="LJA159" i="1"/>
  <c r="LIZ159" i="1"/>
  <c r="LJB159" i="1" s="1"/>
  <c r="LJD159" i="1" s="1"/>
  <c r="LIS159" i="1"/>
  <c r="LIR159" i="1"/>
  <c r="LIK159" i="1"/>
  <c r="LIJ159" i="1"/>
  <c r="LIC159" i="1"/>
  <c r="LIB159" i="1"/>
  <c r="LID159" i="1" s="1"/>
  <c r="LIF159" i="1" s="1"/>
  <c r="LHU159" i="1"/>
  <c r="LHT159" i="1"/>
  <c r="LHV159" i="1" s="1"/>
  <c r="LHX159" i="1" s="1"/>
  <c r="LHM159" i="1"/>
  <c r="LHL159" i="1"/>
  <c r="LHE159" i="1"/>
  <c r="LHD159" i="1"/>
  <c r="LGW159" i="1"/>
  <c r="LGV159" i="1"/>
  <c r="LGX159" i="1" s="1"/>
  <c r="LGZ159" i="1" s="1"/>
  <c r="LGO159" i="1"/>
  <c r="LGN159" i="1"/>
  <c r="LGP159" i="1" s="1"/>
  <c r="LGR159" i="1" s="1"/>
  <c r="LGG159" i="1"/>
  <c r="LGF159" i="1"/>
  <c r="LFY159" i="1"/>
  <c r="LFX159" i="1"/>
  <c r="LFQ159" i="1"/>
  <c r="LFP159" i="1"/>
  <c r="LFR159" i="1" s="1"/>
  <c r="LFT159" i="1" s="1"/>
  <c r="LFI159" i="1"/>
  <c r="LFH159" i="1"/>
  <c r="LFJ159" i="1" s="1"/>
  <c r="LFL159" i="1" s="1"/>
  <c r="LFA159" i="1"/>
  <c r="LEZ159" i="1"/>
  <c r="LES159" i="1"/>
  <c r="LER159" i="1"/>
  <c r="LEK159" i="1"/>
  <c r="LEJ159" i="1"/>
  <c r="LEL159" i="1" s="1"/>
  <c r="LEN159" i="1" s="1"/>
  <c r="LEC159" i="1"/>
  <c r="LEB159" i="1"/>
  <c r="LED159" i="1" s="1"/>
  <c r="LEF159" i="1" s="1"/>
  <c r="LDU159" i="1"/>
  <c r="LDT159" i="1"/>
  <c r="LDM159" i="1"/>
  <c r="LDL159" i="1"/>
  <c r="LDE159" i="1"/>
  <c r="LDD159" i="1"/>
  <c r="LDF159" i="1" s="1"/>
  <c r="LDH159" i="1" s="1"/>
  <c r="LCW159" i="1"/>
  <c r="LCV159" i="1"/>
  <c r="LCX159" i="1" s="1"/>
  <c r="LCZ159" i="1" s="1"/>
  <c r="LCO159" i="1"/>
  <c r="LCN159" i="1"/>
  <c r="LCG159" i="1"/>
  <c r="LCF159" i="1"/>
  <c r="LBY159" i="1"/>
  <c r="LBX159" i="1"/>
  <c r="LBZ159" i="1" s="1"/>
  <c r="LCB159" i="1" s="1"/>
  <c r="LBQ159" i="1"/>
  <c r="LBP159" i="1"/>
  <c r="LBR159" i="1" s="1"/>
  <c r="LBT159" i="1" s="1"/>
  <c r="LBI159" i="1"/>
  <c r="LBH159" i="1"/>
  <c r="LBA159" i="1"/>
  <c r="LAZ159" i="1"/>
  <c r="LAS159" i="1"/>
  <c r="LAR159" i="1"/>
  <c r="LAT159" i="1" s="1"/>
  <c r="LAV159" i="1" s="1"/>
  <c r="LAK159" i="1"/>
  <c r="LAJ159" i="1"/>
  <c r="LAL159" i="1" s="1"/>
  <c r="LAN159" i="1" s="1"/>
  <c r="LAC159" i="1"/>
  <c r="LAB159" i="1"/>
  <c r="KZU159" i="1"/>
  <c r="KZT159" i="1"/>
  <c r="KZM159" i="1"/>
  <c r="KZL159" i="1"/>
  <c r="KZN159" i="1" s="1"/>
  <c r="KZP159" i="1" s="1"/>
  <c r="KZE159" i="1"/>
  <c r="KZD159" i="1"/>
  <c r="KZF159" i="1" s="1"/>
  <c r="KZH159" i="1" s="1"/>
  <c r="KYW159" i="1"/>
  <c r="KYV159" i="1"/>
  <c r="KYO159" i="1"/>
  <c r="KYN159" i="1"/>
  <c r="KYG159" i="1"/>
  <c r="KYF159" i="1"/>
  <c r="KYH159" i="1" s="1"/>
  <c r="KYJ159" i="1" s="1"/>
  <c r="KXY159" i="1"/>
  <c r="KXX159" i="1"/>
  <c r="KXZ159" i="1" s="1"/>
  <c r="KYB159" i="1" s="1"/>
  <c r="KXQ159" i="1"/>
  <c r="KXP159" i="1"/>
  <c r="KXI159" i="1"/>
  <c r="KXH159" i="1"/>
  <c r="KXA159" i="1"/>
  <c r="KWZ159" i="1"/>
  <c r="KXB159" i="1" s="1"/>
  <c r="KXD159" i="1" s="1"/>
  <c r="KWS159" i="1"/>
  <c r="KWR159" i="1"/>
  <c r="KWT159" i="1" s="1"/>
  <c r="KWV159" i="1" s="1"/>
  <c r="KWK159" i="1"/>
  <c r="KWJ159" i="1"/>
  <c r="KWC159" i="1"/>
  <c r="KWB159" i="1"/>
  <c r="KVU159" i="1"/>
  <c r="KVT159" i="1"/>
  <c r="KVV159" i="1" s="1"/>
  <c r="KVX159" i="1" s="1"/>
  <c r="KVM159" i="1"/>
  <c r="KVL159" i="1"/>
  <c r="KVN159" i="1" s="1"/>
  <c r="KVP159" i="1" s="1"/>
  <c r="KVE159" i="1"/>
  <c r="KVD159" i="1"/>
  <c r="KUW159" i="1"/>
  <c r="KUV159" i="1"/>
  <c r="KUO159" i="1"/>
  <c r="KUN159" i="1"/>
  <c r="KUP159" i="1" s="1"/>
  <c r="KUR159" i="1" s="1"/>
  <c r="KUG159" i="1"/>
  <c r="KUF159" i="1"/>
  <c r="KUH159" i="1" s="1"/>
  <c r="KUJ159" i="1" s="1"/>
  <c r="KTY159" i="1"/>
  <c r="KTX159" i="1"/>
  <c r="KTQ159" i="1"/>
  <c r="KTP159" i="1"/>
  <c r="KTI159" i="1"/>
  <c r="KTH159" i="1"/>
  <c r="KTJ159" i="1" s="1"/>
  <c r="KTL159" i="1" s="1"/>
  <c r="KTA159" i="1"/>
  <c r="KSZ159" i="1"/>
  <c r="KTB159" i="1" s="1"/>
  <c r="KTD159" i="1" s="1"/>
  <c r="KSS159" i="1"/>
  <c r="KSR159" i="1"/>
  <c r="KSK159" i="1"/>
  <c r="KSJ159" i="1"/>
  <c r="KSC159" i="1"/>
  <c r="KSB159" i="1"/>
  <c r="KSD159" i="1" s="1"/>
  <c r="KSF159" i="1" s="1"/>
  <c r="KRU159" i="1"/>
  <c r="KRT159" i="1"/>
  <c r="KRV159" i="1" s="1"/>
  <c r="KRX159" i="1" s="1"/>
  <c r="KRM159" i="1"/>
  <c r="KRL159" i="1"/>
  <c r="KRE159" i="1"/>
  <c r="KRD159" i="1"/>
  <c r="KQW159" i="1"/>
  <c r="KQV159" i="1"/>
  <c r="KQX159" i="1" s="1"/>
  <c r="KQZ159" i="1" s="1"/>
  <c r="KQO159" i="1"/>
  <c r="KQN159" i="1"/>
  <c r="KQP159" i="1" s="1"/>
  <c r="KQR159" i="1" s="1"/>
  <c r="KQG159" i="1"/>
  <c r="KQF159" i="1"/>
  <c r="KPY159" i="1"/>
  <c r="KPX159" i="1"/>
  <c r="KPQ159" i="1"/>
  <c r="KPP159" i="1"/>
  <c r="KPR159" i="1" s="1"/>
  <c r="KPT159" i="1" s="1"/>
  <c r="KPI159" i="1"/>
  <c r="KPH159" i="1"/>
  <c r="KPJ159" i="1" s="1"/>
  <c r="KPL159" i="1" s="1"/>
  <c r="KPA159" i="1"/>
  <c r="KOZ159" i="1"/>
  <c r="KOS159" i="1"/>
  <c r="KOR159" i="1"/>
  <c r="KOK159" i="1"/>
  <c r="KOJ159" i="1"/>
  <c r="KOL159" i="1" s="1"/>
  <c r="KON159" i="1" s="1"/>
  <c r="KOC159" i="1"/>
  <c r="KOB159" i="1"/>
  <c r="KOD159" i="1" s="1"/>
  <c r="KOF159" i="1" s="1"/>
  <c r="KNU159" i="1"/>
  <c r="KNT159" i="1"/>
  <c r="KNM159" i="1"/>
  <c r="KNL159" i="1"/>
  <c r="KNE159" i="1"/>
  <c r="KND159" i="1"/>
  <c r="KNF159" i="1" s="1"/>
  <c r="KNH159" i="1" s="1"/>
  <c r="KMW159" i="1"/>
  <c r="KMV159" i="1"/>
  <c r="KMX159" i="1" s="1"/>
  <c r="KMZ159" i="1" s="1"/>
  <c r="KMO159" i="1"/>
  <c r="KMN159" i="1"/>
  <c r="KMG159" i="1"/>
  <c r="KMF159" i="1"/>
  <c r="KLY159" i="1"/>
  <c r="KLX159" i="1"/>
  <c r="KLZ159" i="1" s="1"/>
  <c r="KMB159" i="1" s="1"/>
  <c r="KLQ159" i="1"/>
  <c r="KLP159" i="1"/>
  <c r="KLR159" i="1" s="1"/>
  <c r="KLT159" i="1" s="1"/>
  <c r="KLI159" i="1"/>
  <c r="KLH159" i="1"/>
  <c r="KLA159" i="1"/>
  <c r="KKZ159" i="1"/>
  <c r="KKS159" i="1"/>
  <c r="KKR159" i="1"/>
  <c r="KKT159" i="1" s="1"/>
  <c r="KKV159" i="1" s="1"/>
  <c r="KKK159" i="1"/>
  <c r="KKJ159" i="1"/>
  <c r="KKL159" i="1" s="1"/>
  <c r="KKN159" i="1" s="1"/>
  <c r="KKC159" i="1"/>
  <c r="KKB159" i="1"/>
  <c r="KJU159" i="1"/>
  <c r="KJT159" i="1"/>
  <c r="KJM159" i="1"/>
  <c r="KJL159" i="1"/>
  <c r="KJN159" i="1" s="1"/>
  <c r="KJP159" i="1" s="1"/>
  <c r="KJE159" i="1"/>
  <c r="KJD159" i="1"/>
  <c r="KJF159" i="1" s="1"/>
  <c r="KJH159" i="1" s="1"/>
  <c r="KIW159" i="1"/>
  <c r="KIV159" i="1"/>
  <c r="KIO159" i="1"/>
  <c r="KIN159" i="1"/>
  <c r="KIG159" i="1"/>
  <c r="KIF159" i="1"/>
  <c r="KIH159" i="1" s="1"/>
  <c r="KIJ159" i="1" s="1"/>
  <c r="KHY159" i="1"/>
  <c r="KHX159" i="1"/>
  <c r="KHZ159" i="1" s="1"/>
  <c r="KIB159" i="1" s="1"/>
  <c r="KHQ159" i="1"/>
  <c r="KHP159" i="1"/>
  <c r="KHI159" i="1"/>
  <c r="KHH159" i="1"/>
  <c r="KHA159" i="1"/>
  <c r="KGZ159" i="1"/>
  <c r="KHB159" i="1" s="1"/>
  <c r="KHD159" i="1" s="1"/>
  <c r="KGS159" i="1"/>
  <c r="KGR159" i="1"/>
  <c r="KGT159" i="1" s="1"/>
  <c r="KGV159" i="1" s="1"/>
  <c r="KGK159" i="1"/>
  <c r="KGJ159" i="1"/>
  <c r="KGC159" i="1"/>
  <c r="KGB159" i="1"/>
  <c r="KFU159" i="1"/>
  <c r="KFT159" i="1"/>
  <c r="KFV159" i="1" s="1"/>
  <c r="KFX159" i="1" s="1"/>
  <c r="KFM159" i="1"/>
  <c r="KFL159" i="1"/>
  <c r="KFN159" i="1" s="1"/>
  <c r="KFP159" i="1" s="1"/>
  <c r="KFE159" i="1"/>
  <c r="KFD159" i="1"/>
  <c r="KEW159" i="1"/>
  <c r="KEV159" i="1"/>
  <c r="KEO159" i="1"/>
  <c r="KEN159" i="1"/>
  <c r="KEP159" i="1" s="1"/>
  <c r="KER159" i="1" s="1"/>
  <c r="KEG159" i="1"/>
  <c r="KEF159" i="1"/>
  <c r="KEH159" i="1" s="1"/>
  <c r="KEJ159" i="1" s="1"/>
  <c r="KDY159" i="1"/>
  <c r="KDX159" i="1"/>
  <c r="KDQ159" i="1"/>
  <c r="KDP159" i="1"/>
  <c r="KDI159" i="1"/>
  <c r="KDH159" i="1"/>
  <c r="KDJ159" i="1" s="1"/>
  <c r="KDL159" i="1" s="1"/>
  <c r="KDA159" i="1"/>
  <c r="KCZ159" i="1"/>
  <c r="KDB159" i="1" s="1"/>
  <c r="KDD159" i="1" s="1"/>
  <c r="KCS159" i="1"/>
  <c r="KCR159" i="1"/>
  <c r="KCK159" i="1"/>
  <c r="KCJ159" i="1"/>
  <c r="KCC159" i="1"/>
  <c r="KCB159" i="1"/>
  <c r="KCD159" i="1" s="1"/>
  <c r="KCF159" i="1" s="1"/>
  <c r="KBU159" i="1"/>
  <c r="KBT159" i="1"/>
  <c r="KBV159" i="1" s="1"/>
  <c r="KBX159" i="1" s="1"/>
  <c r="KBM159" i="1"/>
  <c r="KBL159" i="1"/>
  <c r="KBE159" i="1"/>
  <c r="KBD159" i="1"/>
  <c r="KAW159" i="1"/>
  <c r="KAV159" i="1"/>
  <c r="KAX159" i="1" s="1"/>
  <c r="KAZ159" i="1" s="1"/>
  <c r="KAO159" i="1"/>
  <c r="KAN159" i="1"/>
  <c r="KAP159" i="1" s="1"/>
  <c r="KAR159" i="1" s="1"/>
  <c r="KAG159" i="1"/>
  <c r="KAF159" i="1"/>
  <c r="JZY159" i="1"/>
  <c r="JZX159" i="1"/>
  <c r="JZQ159" i="1"/>
  <c r="JZP159" i="1"/>
  <c r="JZR159" i="1" s="1"/>
  <c r="JZT159" i="1" s="1"/>
  <c r="JZI159" i="1"/>
  <c r="JZH159" i="1"/>
  <c r="JZJ159" i="1" s="1"/>
  <c r="JZL159" i="1" s="1"/>
  <c r="JZA159" i="1"/>
  <c r="JYZ159" i="1"/>
  <c r="JYS159" i="1"/>
  <c r="JYR159" i="1"/>
  <c r="JYK159" i="1"/>
  <c r="JYJ159" i="1"/>
  <c r="JYL159" i="1" s="1"/>
  <c r="JYN159" i="1" s="1"/>
  <c r="JYC159" i="1"/>
  <c r="JYB159" i="1"/>
  <c r="JYD159" i="1" s="1"/>
  <c r="JYF159" i="1" s="1"/>
  <c r="JXU159" i="1"/>
  <c r="JXT159" i="1"/>
  <c r="JXM159" i="1"/>
  <c r="JXL159" i="1"/>
  <c r="JXE159" i="1"/>
  <c r="JXD159" i="1"/>
  <c r="JXF159" i="1" s="1"/>
  <c r="JXH159" i="1" s="1"/>
  <c r="JWW159" i="1"/>
  <c r="JWV159" i="1"/>
  <c r="JWX159" i="1" s="1"/>
  <c r="JWZ159" i="1" s="1"/>
  <c r="JWO159" i="1"/>
  <c r="JWN159" i="1"/>
  <c r="JWG159" i="1"/>
  <c r="JWF159" i="1"/>
  <c r="JVY159" i="1"/>
  <c r="JVX159" i="1"/>
  <c r="JVZ159" i="1" s="1"/>
  <c r="JWB159" i="1" s="1"/>
  <c r="JVQ159" i="1"/>
  <c r="JVP159" i="1"/>
  <c r="JVR159" i="1" s="1"/>
  <c r="JVT159" i="1" s="1"/>
  <c r="JVI159" i="1"/>
  <c r="JVH159" i="1"/>
  <c r="JVA159" i="1"/>
  <c r="JUZ159" i="1"/>
  <c r="JUS159" i="1"/>
  <c r="JUR159" i="1"/>
  <c r="JUT159" i="1" s="1"/>
  <c r="JUV159" i="1" s="1"/>
  <c r="JUK159" i="1"/>
  <c r="JUJ159" i="1"/>
  <c r="JUL159" i="1" s="1"/>
  <c r="JUN159" i="1" s="1"/>
  <c r="JUC159" i="1"/>
  <c r="JUB159" i="1"/>
  <c r="JTU159" i="1"/>
  <c r="JTT159" i="1"/>
  <c r="JTM159" i="1"/>
  <c r="JTL159" i="1"/>
  <c r="JTN159" i="1" s="1"/>
  <c r="JTP159" i="1" s="1"/>
  <c r="JTE159" i="1"/>
  <c r="JTD159" i="1"/>
  <c r="JTF159" i="1" s="1"/>
  <c r="JTH159" i="1" s="1"/>
  <c r="JSW159" i="1"/>
  <c r="JSV159" i="1"/>
  <c r="JSO159" i="1"/>
  <c r="JSN159" i="1"/>
  <c r="JSG159" i="1"/>
  <c r="JSF159" i="1"/>
  <c r="JSH159" i="1" s="1"/>
  <c r="JSJ159" i="1" s="1"/>
  <c r="JRY159" i="1"/>
  <c r="JRX159" i="1"/>
  <c r="JRZ159" i="1" s="1"/>
  <c r="JSB159" i="1" s="1"/>
  <c r="JRQ159" i="1"/>
  <c r="JRP159" i="1"/>
  <c r="JRI159" i="1"/>
  <c r="JRH159" i="1"/>
  <c r="JRA159" i="1"/>
  <c r="JQZ159" i="1"/>
  <c r="JRB159" i="1" s="1"/>
  <c r="JRD159" i="1" s="1"/>
  <c r="JQS159" i="1"/>
  <c r="JQR159" i="1"/>
  <c r="JQT159" i="1" s="1"/>
  <c r="JQV159" i="1" s="1"/>
  <c r="JQK159" i="1"/>
  <c r="JQJ159" i="1"/>
  <c r="JQC159" i="1"/>
  <c r="JQB159" i="1"/>
  <c r="JPU159" i="1"/>
  <c r="JPT159" i="1"/>
  <c r="JPV159" i="1" s="1"/>
  <c r="JPX159" i="1" s="1"/>
  <c r="JPM159" i="1"/>
  <c r="JPL159" i="1"/>
  <c r="JPN159" i="1" s="1"/>
  <c r="JPP159" i="1" s="1"/>
  <c r="JPE159" i="1"/>
  <c r="JPD159" i="1"/>
  <c r="JOW159" i="1"/>
  <c r="JOV159" i="1"/>
  <c r="JOO159" i="1"/>
  <c r="JON159" i="1"/>
  <c r="JOP159" i="1" s="1"/>
  <c r="JOR159" i="1" s="1"/>
  <c r="JOG159" i="1"/>
  <c r="JOF159" i="1"/>
  <c r="JOH159" i="1" s="1"/>
  <c r="JOJ159" i="1" s="1"/>
  <c r="JNY159" i="1"/>
  <c r="JNX159" i="1"/>
  <c r="JNQ159" i="1"/>
  <c r="JNP159" i="1"/>
  <c r="JNI159" i="1"/>
  <c r="JNH159" i="1"/>
  <c r="JNJ159" i="1" s="1"/>
  <c r="JNL159" i="1" s="1"/>
  <c r="JNA159" i="1"/>
  <c r="JMZ159" i="1"/>
  <c r="JNB159" i="1" s="1"/>
  <c r="JND159" i="1" s="1"/>
  <c r="JMS159" i="1"/>
  <c r="JMR159" i="1"/>
  <c r="JMK159" i="1"/>
  <c r="JMJ159" i="1"/>
  <c r="JMC159" i="1"/>
  <c r="JMB159" i="1"/>
  <c r="JMD159" i="1" s="1"/>
  <c r="JMF159" i="1" s="1"/>
  <c r="JLU159" i="1"/>
  <c r="JLT159" i="1"/>
  <c r="JLV159" i="1" s="1"/>
  <c r="JLX159" i="1" s="1"/>
  <c r="JLM159" i="1"/>
  <c r="JLL159" i="1"/>
  <c r="JLN159" i="1" s="1"/>
  <c r="JLP159" i="1" s="1"/>
  <c r="JLE159" i="1"/>
  <c r="JLD159" i="1"/>
  <c r="JKW159" i="1"/>
  <c r="JKV159" i="1"/>
  <c r="JKX159" i="1" s="1"/>
  <c r="JKZ159" i="1" s="1"/>
  <c r="JKO159" i="1"/>
  <c r="JKN159" i="1"/>
  <c r="JKP159" i="1" s="1"/>
  <c r="JKR159" i="1" s="1"/>
  <c r="JKG159" i="1"/>
  <c r="JKF159" i="1"/>
  <c r="JKH159" i="1" s="1"/>
  <c r="JKJ159" i="1" s="1"/>
  <c r="JJY159" i="1"/>
  <c r="JJX159" i="1"/>
  <c r="JJQ159" i="1"/>
  <c r="JJP159" i="1"/>
  <c r="JJR159" i="1" s="1"/>
  <c r="JJT159" i="1" s="1"/>
  <c r="JJI159" i="1"/>
  <c r="JJH159" i="1"/>
  <c r="JJJ159" i="1" s="1"/>
  <c r="JJL159" i="1" s="1"/>
  <c r="JJA159" i="1"/>
  <c r="JIZ159" i="1"/>
  <c r="JJB159" i="1" s="1"/>
  <c r="JJD159" i="1" s="1"/>
  <c r="JIS159" i="1"/>
  <c r="JIR159" i="1"/>
  <c r="JIK159" i="1"/>
  <c r="JIJ159" i="1"/>
  <c r="JIL159" i="1" s="1"/>
  <c r="JIN159" i="1" s="1"/>
  <c r="JIC159" i="1"/>
  <c r="JIB159" i="1"/>
  <c r="JID159" i="1" s="1"/>
  <c r="JIF159" i="1" s="1"/>
  <c r="JHU159" i="1"/>
  <c r="JHT159" i="1"/>
  <c r="JHV159" i="1" s="1"/>
  <c r="JHX159" i="1" s="1"/>
  <c r="JHM159" i="1"/>
  <c r="JHL159" i="1"/>
  <c r="JHE159" i="1"/>
  <c r="JHD159" i="1"/>
  <c r="JHF159" i="1" s="1"/>
  <c r="JHH159" i="1" s="1"/>
  <c r="JGW159" i="1"/>
  <c r="JGV159" i="1"/>
  <c r="JGX159" i="1" s="1"/>
  <c r="JGZ159" i="1" s="1"/>
  <c r="JGO159" i="1"/>
  <c r="JGN159" i="1"/>
  <c r="JGP159" i="1" s="1"/>
  <c r="JGR159" i="1" s="1"/>
  <c r="JGG159" i="1"/>
  <c r="JGF159" i="1"/>
  <c r="JFY159" i="1"/>
  <c r="JFX159" i="1"/>
  <c r="JFZ159" i="1" s="1"/>
  <c r="JGB159" i="1" s="1"/>
  <c r="JFQ159" i="1"/>
  <c r="JFP159" i="1"/>
  <c r="JFR159" i="1" s="1"/>
  <c r="JFT159" i="1" s="1"/>
  <c r="JFI159" i="1"/>
  <c r="JFH159" i="1"/>
  <c r="JFJ159" i="1" s="1"/>
  <c r="JFL159" i="1" s="1"/>
  <c r="JFA159" i="1"/>
  <c r="JEZ159" i="1"/>
  <c r="JES159" i="1"/>
  <c r="JER159" i="1"/>
  <c r="JET159" i="1" s="1"/>
  <c r="JEV159" i="1" s="1"/>
  <c r="JEK159" i="1"/>
  <c r="JEJ159" i="1"/>
  <c r="JEL159" i="1" s="1"/>
  <c r="JEN159" i="1" s="1"/>
  <c r="JEC159" i="1"/>
  <c r="JEB159" i="1"/>
  <c r="JED159" i="1" s="1"/>
  <c r="JEF159" i="1" s="1"/>
  <c r="JDU159" i="1"/>
  <c r="JDT159" i="1"/>
  <c r="JDM159" i="1"/>
  <c r="JDL159" i="1"/>
  <c r="JDN159" i="1" s="1"/>
  <c r="JDP159" i="1" s="1"/>
  <c r="JDE159" i="1"/>
  <c r="JDD159" i="1"/>
  <c r="JDF159" i="1" s="1"/>
  <c r="JDH159" i="1" s="1"/>
  <c r="JCW159" i="1"/>
  <c r="JCV159" i="1"/>
  <c r="JCX159" i="1" s="1"/>
  <c r="JCZ159" i="1" s="1"/>
  <c r="JCO159" i="1"/>
  <c r="JCN159" i="1"/>
  <c r="JCG159" i="1"/>
  <c r="JCF159" i="1"/>
  <c r="JCH159" i="1" s="1"/>
  <c r="JCJ159" i="1" s="1"/>
  <c r="JBY159" i="1"/>
  <c r="JBX159" i="1"/>
  <c r="JBZ159" i="1" s="1"/>
  <c r="JCB159" i="1" s="1"/>
  <c r="JBQ159" i="1"/>
  <c r="JBP159" i="1"/>
  <c r="JBR159" i="1" s="1"/>
  <c r="JBT159" i="1" s="1"/>
  <c r="JBI159" i="1"/>
  <c r="JBH159" i="1"/>
  <c r="JBA159" i="1"/>
  <c r="JAZ159" i="1"/>
  <c r="JBB159" i="1" s="1"/>
  <c r="JBD159" i="1" s="1"/>
  <c r="JAS159" i="1"/>
  <c r="JAR159" i="1"/>
  <c r="JAT159" i="1" s="1"/>
  <c r="JAV159" i="1" s="1"/>
  <c r="JAK159" i="1"/>
  <c r="JAJ159" i="1"/>
  <c r="JAL159" i="1" s="1"/>
  <c r="JAN159" i="1" s="1"/>
  <c r="JAC159" i="1"/>
  <c r="JAB159" i="1"/>
  <c r="IZU159" i="1"/>
  <c r="IZT159" i="1"/>
  <c r="IZV159" i="1" s="1"/>
  <c r="IZX159" i="1" s="1"/>
  <c r="IZM159" i="1"/>
  <c r="IZL159" i="1"/>
  <c r="IZN159" i="1" s="1"/>
  <c r="IZP159" i="1" s="1"/>
  <c r="IZE159" i="1"/>
  <c r="IZD159" i="1"/>
  <c r="IZF159" i="1" s="1"/>
  <c r="IZH159" i="1" s="1"/>
  <c r="IYW159" i="1"/>
  <c r="IYV159" i="1"/>
  <c r="IYO159" i="1"/>
  <c r="IYN159" i="1"/>
  <c r="IYP159" i="1" s="1"/>
  <c r="IYR159" i="1" s="1"/>
  <c r="IYG159" i="1"/>
  <c r="IYF159" i="1"/>
  <c r="IYH159" i="1" s="1"/>
  <c r="IYJ159" i="1" s="1"/>
  <c r="IXY159" i="1"/>
  <c r="IXX159" i="1"/>
  <c r="IXZ159" i="1" s="1"/>
  <c r="IYB159" i="1" s="1"/>
  <c r="IXQ159" i="1"/>
  <c r="IXP159" i="1"/>
  <c r="IXI159" i="1"/>
  <c r="IXH159" i="1"/>
  <c r="IXJ159" i="1" s="1"/>
  <c r="IXL159" i="1" s="1"/>
  <c r="IXA159" i="1"/>
  <c r="IWZ159" i="1"/>
  <c r="IXB159" i="1" s="1"/>
  <c r="IXD159" i="1" s="1"/>
  <c r="IWS159" i="1"/>
  <c r="IWR159" i="1"/>
  <c r="IWT159" i="1" s="1"/>
  <c r="IWV159" i="1" s="1"/>
  <c r="IWK159" i="1"/>
  <c r="IWJ159" i="1"/>
  <c r="IWC159" i="1"/>
  <c r="IWB159" i="1"/>
  <c r="IWD159" i="1" s="1"/>
  <c r="IWF159" i="1" s="1"/>
  <c r="IVU159" i="1"/>
  <c r="IVT159" i="1"/>
  <c r="IVV159" i="1" s="1"/>
  <c r="IVX159" i="1" s="1"/>
  <c r="IVM159" i="1"/>
  <c r="IVL159" i="1"/>
  <c r="IVN159" i="1" s="1"/>
  <c r="IVP159" i="1" s="1"/>
  <c r="IVE159" i="1"/>
  <c r="IVD159" i="1"/>
  <c r="IUW159" i="1"/>
  <c r="IUV159" i="1"/>
  <c r="IUX159" i="1" s="1"/>
  <c r="IUZ159" i="1" s="1"/>
  <c r="IUO159" i="1"/>
  <c r="IUN159" i="1"/>
  <c r="IUP159" i="1" s="1"/>
  <c r="IUR159" i="1" s="1"/>
  <c r="IUG159" i="1"/>
  <c r="IUF159" i="1"/>
  <c r="IUH159" i="1" s="1"/>
  <c r="IUJ159" i="1" s="1"/>
  <c r="ITY159" i="1"/>
  <c r="ITX159" i="1"/>
  <c r="ITQ159" i="1"/>
  <c r="ITP159" i="1"/>
  <c r="ITR159" i="1" s="1"/>
  <c r="ITT159" i="1" s="1"/>
  <c r="ITI159" i="1"/>
  <c r="ITH159" i="1"/>
  <c r="ITJ159" i="1" s="1"/>
  <c r="ITL159" i="1" s="1"/>
  <c r="ITA159" i="1"/>
  <c r="ISZ159" i="1"/>
  <c r="ITB159" i="1" s="1"/>
  <c r="ITD159" i="1" s="1"/>
  <c r="ISS159" i="1"/>
  <c r="ISR159" i="1"/>
  <c r="ISK159" i="1"/>
  <c r="ISJ159" i="1"/>
  <c r="ISL159" i="1" s="1"/>
  <c r="ISN159" i="1" s="1"/>
  <c r="ISC159" i="1"/>
  <c r="ISB159" i="1"/>
  <c r="ISD159" i="1" s="1"/>
  <c r="ISF159" i="1" s="1"/>
  <c r="IRU159" i="1"/>
  <c r="IRT159" i="1"/>
  <c r="IRV159" i="1" s="1"/>
  <c r="IRX159" i="1" s="1"/>
  <c r="IRM159" i="1"/>
  <c r="IRL159" i="1"/>
  <c r="IRE159" i="1"/>
  <c r="IRD159" i="1"/>
  <c r="IRF159" i="1" s="1"/>
  <c r="IRH159" i="1" s="1"/>
  <c r="IQW159" i="1"/>
  <c r="IQV159" i="1"/>
  <c r="IQX159" i="1" s="1"/>
  <c r="IQZ159" i="1" s="1"/>
  <c r="IQO159" i="1"/>
  <c r="IQN159" i="1"/>
  <c r="IQP159" i="1" s="1"/>
  <c r="IQR159" i="1" s="1"/>
  <c r="IQG159" i="1"/>
  <c r="IQF159" i="1"/>
  <c r="IQH159" i="1" s="1"/>
  <c r="IQJ159" i="1" s="1"/>
  <c r="IPY159" i="1"/>
  <c r="IPX159" i="1"/>
  <c r="IPZ159" i="1" s="1"/>
  <c r="IQB159" i="1" s="1"/>
  <c r="IPQ159" i="1"/>
  <c r="IPP159" i="1"/>
  <c r="IPR159" i="1" s="1"/>
  <c r="IPT159" i="1" s="1"/>
  <c r="IPI159" i="1"/>
  <c r="IPH159" i="1"/>
  <c r="IPJ159" i="1" s="1"/>
  <c r="IPL159" i="1" s="1"/>
  <c r="IPA159" i="1"/>
  <c r="IOZ159" i="1"/>
  <c r="IPB159" i="1" s="1"/>
  <c r="IPD159" i="1" s="1"/>
  <c r="IOS159" i="1"/>
  <c r="IOR159" i="1"/>
  <c r="IOT159" i="1" s="1"/>
  <c r="IOV159" i="1" s="1"/>
  <c r="IOK159" i="1"/>
  <c r="IOJ159" i="1"/>
  <c r="IOL159" i="1" s="1"/>
  <c r="ION159" i="1" s="1"/>
  <c r="IOC159" i="1"/>
  <c r="IOB159" i="1"/>
  <c r="IOD159" i="1" s="1"/>
  <c r="IOF159" i="1" s="1"/>
  <c r="INU159" i="1"/>
  <c r="INT159" i="1"/>
  <c r="INV159" i="1" s="1"/>
  <c r="INX159" i="1" s="1"/>
  <c r="INM159" i="1"/>
  <c r="INL159" i="1"/>
  <c r="INN159" i="1" s="1"/>
  <c r="INP159" i="1" s="1"/>
  <c r="INE159" i="1"/>
  <c r="IND159" i="1"/>
  <c r="INF159" i="1" s="1"/>
  <c r="INH159" i="1" s="1"/>
  <c r="IMW159" i="1"/>
  <c r="IMV159" i="1"/>
  <c r="IMX159" i="1" s="1"/>
  <c r="IMZ159" i="1" s="1"/>
  <c r="IMO159" i="1"/>
  <c r="IMN159" i="1"/>
  <c r="IMP159" i="1" s="1"/>
  <c r="IMR159" i="1" s="1"/>
  <c r="IMG159" i="1"/>
  <c r="IMF159" i="1"/>
  <c r="IMH159" i="1" s="1"/>
  <c r="IMJ159" i="1" s="1"/>
  <c r="ILY159" i="1"/>
  <c r="ILX159" i="1"/>
  <c r="ILZ159" i="1" s="1"/>
  <c r="IMB159" i="1" s="1"/>
  <c r="ILQ159" i="1"/>
  <c r="ILP159" i="1"/>
  <c r="ILR159" i="1" s="1"/>
  <c r="ILT159" i="1" s="1"/>
  <c r="ILI159" i="1"/>
  <c r="ILH159" i="1"/>
  <c r="ILJ159" i="1" s="1"/>
  <c r="ILL159" i="1" s="1"/>
  <c r="ILA159" i="1"/>
  <c r="IKZ159" i="1"/>
  <c r="ILB159" i="1" s="1"/>
  <c r="ILD159" i="1" s="1"/>
  <c r="IKS159" i="1"/>
  <c r="IKR159" i="1"/>
  <c r="IKT159" i="1" s="1"/>
  <c r="IKV159" i="1" s="1"/>
  <c r="IKK159" i="1"/>
  <c r="IKJ159" i="1"/>
  <c r="IKL159" i="1" s="1"/>
  <c r="IKN159" i="1" s="1"/>
  <c r="IKC159" i="1"/>
  <c r="IKB159" i="1"/>
  <c r="IKD159" i="1" s="1"/>
  <c r="IKF159" i="1" s="1"/>
  <c r="IJU159" i="1"/>
  <c r="IJT159" i="1"/>
  <c r="IJV159" i="1" s="1"/>
  <c r="IJX159" i="1" s="1"/>
  <c r="IJM159" i="1"/>
  <c r="IJL159" i="1"/>
  <c r="IJN159" i="1" s="1"/>
  <c r="IJP159" i="1" s="1"/>
  <c r="IJE159" i="1"/>
  <c r="IJD159" i="1"/>
  <c r="IJF159" i="1" s="1"/>
  <c r="IJH159" i="1" s="1"/>
  <c r="IIW159" i="1"/>
  <c r="IIV159" i="1"/>
  <c r="IIX159" i="1" s="1"/>
  <c r="IIZ159" i="1" s="1"/>
  <c r="IIO159" i="1"/>
  <c r="IIN159" i="1"/>
  <c r="IIP159" i="1" s="1"/>
  <c r="IIR159" i="1" s="1"/>
  <c r="IIG159" i="1"/>
  <c r="IIF159" i="1"/>
  <c r="IIH159" i="1" s="1"/>
  <c r="IIJ159" i="1" s="1"/>
  <c r="IHY159" i="1"/>
  <c r="IHX159" i="1"/>
  <c r="IHZ159" i="1" s="1"/>
  <c r="IIB159" i="1" s="1"/>
  <c r="IHQ159" i="1"/>
  <c r="IHP159" i="1"/>
  <c r="IHR159" i="1" s="1"/>
  <c r="IHT159" i="1" s="1"/>
  <c r="IHI159" i="1"/>
  <c r="IHH159" i="1"/>
  <c r="IHJ159" i="1" s="1"/>
  <c r="IHL159" i="1" s="1"/>
  <c r="IHA159" i="1"/>
  <c r="IGZ159" i="1"/>
  <c r="IHB159" i="1" s="1"/>
  <c r="IHD159" i="1" s="1"/>
  <c r="IGS159" i="1"/>
  <c r="IGR159" i="1"/>
  <c r="IGT159" i="1" s="1"/>
  <c r="IGV159" i="1" s="1"/>
  <c r="IGK159" i="1"/>
  <c r="IGJ159" i="1"/>
  <c r="IGL159" i="1" s="1"/>
  <c r="IGN159" i="1" s="1"/>
  <c r="IGC159" i="1"/>
  <c r="IGB159" i="1"/>
  <c r="IGD159" i="1" s="1"/>
  <c r="IGF159" i="1" s="1"/>
  <c r="IFU159" i="1"/>
  <c r="IFT159" i="1"/>
  <c r="IFV159" i="1" s="1"/>
  <c r="IFX159" i="1" s="1"/>
  <c r="IFM159" i="1"/>
  <c r="IFL159" i="1"/>
  <c r="IFN159" i="1" s="1"/>
  <c r="IFP159" i="1" s="1"/>
  <c r="IFE159" i="1"/>
  <c r="IFD159" i="1"/>
  <c r="IFF159" i="1" s="1"/>
  <c r="IFH159" i="1" s="1"/>
  <c r="IEW159" i="1"/>
  <c r="IEV159" i="1"/>
  <c r="IEX159" i="1" s="1"/>
  <c r="IEZ159" i="1" s="1"/>
  <c r="IEO159" i="1"/>
  <c r="IEN159" i="1"/>
  <c r="IEP159" i="1" s="1"/>
  <c r="IER159" i="1" s="1"/>
  <c r="IEG159" i="1"/>
  <c r="IEF159" i="1"/>
  <c r="IEH159" i="1" s="1"/>
  <c r="IEJ159" i="1" s="1"/>
  <c r="IDY159" i="1"/>
  <c r="IDX159" i="1"/>
  <c r="IDZ159" i="1" s="1"/>
  <c r="IEB159" i="1" s="1"/>
  <c r="IDQ159" i="1"/>
  <c r="IDP159" i="1"/>
  <c r="IDR159" i="1" s="1"/>
  <c r="IDT159" i="1" s="1"/>
  <c r="IDI159" i="1"/>
  <c r="IDH159" i="1"/>
  <c r="IDJ159" i="1" s="1"/>
  <c r="IDL159" i="1" s="1"/>
  <c r="IDA159" i="1"/>
  <c r="ICZ159" i="1"/>
  <c r="IDB159" i="1" s="1"/>
  <c r="IDD159" i="1" s="1"/>
  <c r="ICS159" i="1"/>
  <c r="ICR159" i="1"/>
  <c r="ICT159" i="1" s="1"/>
  <c r="ICV159" i="1" s="1"/>
  <c r="ICK159" i="1"/>
  <c r="ICJ159" i="1"/>
  <c r="ICL159" i="1" s="1"/>
  <c r="ICN159" i="1" s="1"/>
  <c r="ICC159" i="1"/>
  <c r="ICB159" i="1"/>
  <c r="ICD159" i="1" s="1"/>
  <c r="ICF159" i="1" s="1"/>
  <c r="IBU159" i="1"/>
  <c r="IBT159" i="1"/>
  <c r="IBV159" i="1" s="1"/>
  <c r="IBX159" i="1" s="1"/>
  <c r="IBM159" i="1"/>
  <c r="IBL159" i="1"/>
  <c r="IBN159" i="1" s="1"/>
  <c r="IBP159" i="1" s="1"/>
  <c r="IBE159" i="1"/>
  <c r="IBD159" i="1"/>
  <c r="IBF159" i="1" s="1"/>
  <c r="IBH159" i="1" s="1"/>
  <c r="IAW159" i="1"/>
  <c r="IAV159" i="1"/>
  <c r="IAX159" i="1" s="1"/>
  <c r="IAZ159" i="1" s="1"/>
  <c r="IAO159" i="1"/>
  <c r="IAN159" i="1"/>
  <c r="IAP159" i="1" s="1"/>
  <c r="IAR159" i="1" s="1"/>
  <c r="IAG159" i="1"/>
  <c r="IAF159" i="1"/>
  <c r="IAH159" i="1" s="1"/>
  <c r="IAJ159" i="1" s="1"/>
  <c r="HZY159" i="1"/>
  <c r="HZX159" i="1"/>
  <c r="HZZ159" i="1" s="1"/>
  <c r="IAB159" i="1" s="1"/>
  <c r="HZQ159" i="1"/>
  <c r="HZP159" i="1"/>
  <c r="HZR159" i="1" s="1"/>
  <c r="HZT159" i="1" s="1"/>
  <c r="HZI159" i="1"/>
  <c r="HZH159" i="1"/>
  <c r="HZJ159" i="1" s="1"/>
  <c r="HZL159" i="1" s="1"/>
  <c r="HZA159" i="1"/>
  <c r="HYZ159" i="1"/>
  <c r="HZB159" i="1" s="1"/>
  <c r="HZD159" i="1" s="1"/>
  <c r="HYS159" i="1"/>
  <c r="HYR159" i="1"/>
  <c r="HYT159" i="1" s="1"/>
  <c r="HYV159" i="1" s="1"/>
  <c r="HYK159" i="1"/>
  <c r="HYJ159" i="1"/>
  <c r="HYL159" i="1" s="1"/>
  <c r="HYN159" i="1" s="1"/>
  <c r="HYC159" i="1"/>
  <c r="HYB159" i="1"/>
  <c r="HYD159" i="1" s="1"/>
  <c r="HYF159" i="1" s="1"/>
  <c r="HXU159" i="1"/>
  <c r="HXT159" i="1"/>
  <c r="HXV159" i="1" s="1"/>
  <c r="HXX159" i="1" s="1"/>
  <c r="HXM159" i="1"/>
  <c r="HXL159" i="1"/>
  <c r="HXN159" i="1" s="1"/>
  <c r="HXP159" i="1" s="1"/>
  <c r="HXE159" i="1"/>
  <c r="HXD159" i="1"/>
  <c r="HXF159" i="1" s="1"/>
  <c r="HXH159" i="1" s="1"/>
  <c r="HWW159" i="1"/>
  <c r="HWV159" i="1"/>
  <c r="HWX159" i="1" s="1"/>
  <c r="HWZ159" i="1" s="1"/>
  <c r="HWO159" i="1"/>
  <c r="HWN159" i="1"/>
  <c r="HWP159" i="1" s="1"/>
  <c r="HWR159" i="1" s="1"/>
  <c r="HWG159" i="1"/>
  <c r="HWF159" i="1"/>
  <c r="HWH159" i="1" s="1"/>
  <c r="HWJ159" i="1" s="1"/>
  <c r="HVY159" i="1"/>
  <c r="HVX159" i="1"/>
  <c r="HVZ159" i="1" s="1"/>
  <c r="HWB159" i="1" s="1"/>
  <c r="HVQ159" i="1"/>
  <c r="HVP159" i="1"/>
  <c r="HVR159" i="1" s="1"/>
  <c r="HVT159" i="1" s="1"/>
  <c r="HVI159" i="1"/>
  <c r="HVH159" i="1"/>
  <c r="HVJ159" i="1" s="1"/>
  <c r="HVL159" i="1" s="1"/>
  <c r="HVA159" i="1"/>
  <c r="HUZ159" i="1"/>
  <c r="HVB159" i="1" s="1"/>
  <c r="HVD159" i="1" s="1"/>
  <c r="HUS159" i="1"/>
  <c r="HUR159" i="1"/>
  <c r="HUT159" i="1" s="1"/>
  <c r="HUV159" i="1" s="1"/>
  <c r="HUK159" i="1"/>
  <c r="HUJ159" i="1"/>
  <c r="HUL159" i="1" s="1"/>
  <c r="HUN159" i="1" s="1"/>
  <c r="HUC159" i="1"/>
  <c r="HUB159" i="1"/>
  <c r="HUD159" i="1" s="1"/>
  <c r="HUF159" i="1" s="1"/>
  <c r="HTU159" i="1"/>
  <c r="HTT159" i="1"/>
  <c r="HTV159" i="1" s="1"/>
  <c r="HTX159" i="1" s="1"/>
  <c r="HTM159" i="1"/>
  <c r="HTL159" i="1"/>
  <c r="HTN159" i="1" s="1"/>
  <c r="HTP159" i="1" s="1"/>
  <c r="HTE159" i="1"/>
  <c r="HTD159" i="1"/>
  <c r="HTF159" i="1" s="1"/>
  <c r="HTH159" i="1" s="1"/>
  <c r="HSW159" i="1"/>
  <c r="HSV159" i="1"/>
  <c r="HSX159" i="1" s="1"/>
  <c r="HSZ159" i="1" s="1"/>
  <c r="HSO159" i="1"/>
  <c r="HSN159" i="1"/>
  <c r="HSP159" i="1" s="1"/>
  <c r="HSR159" i="1" s="1"/>
  <c r="HSG159" i="1"/>
  <c r="HSF159" i="1"/>
  <c r="HSH159" i="1" s="1"/>
  <c r="HSJ159" i="1" s="1"/>
  <c r="HRY159" i="1"/>
  <c r="HRX159" i="1"/>
  <c r="HRZ159" i="1" s="1"/>
  <c r="HSB159" i="1" s="1"/>
  <c r="HRQ159" i="1"/>
  <c r="HRP159" i="1"/>
  <c r="HRR159" i="1" s="1"/>
  <c r="HRT159" i="1" s="1"/>
  <c r="HRI159" i="1"/>
  <c r="HRH159" i="1"/>
  <c r="HRJ159" i="1" s="1"/>
  <c r="HRL159" i="1" s="1"/>
  <c r="HRA159" i="1"/>
  <c r="HQZ159" i="1"/>
  <c r="HRB159" i="1" s="1"/>
  <c r="HRD159" i="1" s="1"/>
  <c r="HQS159" i="1"/>
  <c r="HQR159" i="1"/>
  <c r="HQT159" i="1" s="1"/>
  <c r="HQV159" i="1" s="1"/>
  <c r="HQK159" i="1"/>
  <c r="HQJ159" i="1"/>
  <c r="HQL159" i="1" s="1"/>
  <c r="HQN159" i="1" s="1"/>
  <c r="HQC159" i="1"/>
  <c r="HQB159" i="1"/>
  <c r="HQD159" i="1" s="1"/>
  <c r="HQF159" i="1" s="1"/>
  <c r="HPU159" i="1"/>
  <c r="HPT159" i="1"/>
  <c r="HPV159" i="1" s="1"/>
  <c r="HPX159" i="1" s="1"/>
  <c r="HPM159" i="1"/>
  <c r="HPL159" i="1"/>
  <c r="HPN159" i="1" s="1"/>
  <c r="HPP159" i="1" s="1"/>
  <c r="HPE159" i="1"/>
  <c r="HPD159" i="1"/>
  <c r="HPF159" i="1" s="1"/>
  <c r="HPH159" i="1" s="1"/>
  <c r="HOW159" i="1"/>
  <c r="HOV159" i="1"/>
  <c r="HOX159" i="1" s="1"/>
  <c r="HOZ159" i="1" s="1"/>
  <c r="HOO159" i="1"/>
  <c r="HON159" i="1"/>
  <c r="HOP159" i="1" s="1"/>
  <c r="HOR159" i="1" s="1"/>
  <c r="HOG159" i="1"/>
  <c r="HOF159" i="1"/>
  <c r="HOH159" i="1" s="1"/>
  <c r="HOJ159" i="1" s="1"/>
  <c r="HNY159" i="1"/>
  <c r="HNX159" i="1"/>
  <c r="HNZ159" i="1" s="1"/>
  <c r="HOB159" i="1" s="1"/>
  <c r="HNQ159" i="1"/>
  <c r="HNP159" i="1"/>
  <c r="HNR159" i="1" s="1"/>
  <c r="HNT159" i="1" s="1"/>
  <c r="HNI159" i="1"/>
  <c r="HNH159" i="1"/>
  <c r="HNJ159" i="1" s="1"/>
  <c r="HNL159" i="1" s="1"/>
  <c r="HNA159" i="1"/>
  <c r="HMZ159" i="1"/>
  <c r="HNB159" i="1" s="1"/>
  <c r="HND159" i="1" s="1"/>
  <c r="HMS159" i="1"/>
  <c r="HMR159" i="1"/>
  <c r="HMT159" i="1" s="1"/>
  <c r="HMV159" i="1" s="1"/>
  <c r="HMK159" i="1"/>
  <c r="HMJ159" i="1"/>
  <c r="HML159" i="1" s="1"/>
  <c r="HMN159" i="1" s="1"/>
  <c r="HMC159" i="1"/>
  <c r="HMB159" i="1"/>
  <c r="HMD159" i="1" s="1"/>
  <c r="HMF159" i="1" s="1"/>
  <c r="HLU159" i="1"/>
  <c r="HLT159" i="1"/>
  <c r="HLV159" i="1" s="1"/>
  <c r="HLX159" i="1" s="1"/>
  <c r="HLM159" i="1"/>
  <c r="HLL159" i="1"/>
  <c r="HLN159" i="1" s="1"/>
  <c r="HLP159" i="1" s="1"/>
  <c r="HLE159" i="1"/>
  <c r="HLD159" i="1"/>
  <c r="HLF159" i="1" s="1"/>
  <c r="HLH159" i="1" s="1"/>
  <c r="HKW159" i="1"/>
  <c r="HKV159" i="1"/>
  <c r="HKX159" i="1" s="1"/>
  <c r="HKZ159" i="1" s="1"/>
  <c r="HKO159" i="1"/>
  <c r="HKN159" i="1"/>
  <c r="HKP159" i="1" s="1"/>
  <c r="HKR159" i="1" s="1"/>
  <c r="HKG159" i="1"/>
  <c r="HKF159" i="1"/>
  <c r="HKH159" i="1" s="1"/>
  <c r="HKJ159" i="1" s="1"/>
  <c r="HJY159" i="1"/>
  <c r="HJX159" i="1"/>
  <c r="HJZ159" i="1" s="1"/>
  <c r="HKB159" i="1" s="1"/>
  <c r="HJQ159" i="1"/>
  <c r="HJP159" i="1"/>
  <c r="HJR159" i="1" s="1"/>
  <c r="HJT159" i="1" s="1"/>
  <c r="HJI159" i="1"/>
  <c r="HJH159" i="1"/>
  <c r="HJJ159" i="1" s="1"/>
  <c r="HJL159" i="1" s="1"/>
  <c r="HJA159" i="1"/>
  <c r="HIZ159" i="1"/>
  <c r="HJB159" i="1" s="1"/>
  <c r="HJD159" i="1" s="1"/>
  <c r="HIS159" i="1"/>
  <c r="HIR159" i="1"/>
  <c r="HIT159" i="1" s="1"/>
  <c r="HIV159" i="1" s="1"/>
  <c r="HIK159" i="1"/>
  <c r="HIJ159" i="1"/>
  <c r="HIL159" i="1" s="1"/>
  <c r="HIN159" i="1" s="1"/>
  <c r="HIC159" i="1"/>
  <c r="HIB159" i="1"/>
  <c r="HID159" i="1" s="1"/>
  <c r="HIF159" i="1" s="1"/>
  <c r="HHU159" i="1"/>
  <c r="HHT159" i="1"/>
  <c r="HHV159" i="1" s="1"/>
  <c r="HHX159" i="1" s="1"/>
  <c r="HHM159" i="1"/>
  <c r="HHL159" i="1"/>
  <c r="HHN159" i="1" s="1"/>
  <c r="HHP159" i="1" s="1"/>
  <c r="HHE159" i="1"/>
  <c r="HHD159" i="1"/>
  <c r="HHF159" i="1" s="1"/>
  <c r="HHH159" i="1" s="1"/>
  <c r="HGW159" i="1"/>
  <c r="HGV159" i="1"/>
  <c r="HGX159" i="1" s="1"/>
  <c r="HGZ159" i="1" s="1"/>
  <c r="HGO159" i="1"/>
  <c r="HGN159" i="1"/>
  <c r="HGP159" i="1" s="1"/>
  <c r="HGR159" i="1" s="1"/>
  <c r="HGG159" i="1"/>
  <c r="HGF159" i="1"/>
  <c r="HGH159" i="1" s="1"/>
  <c r="HGJ159" i="1" s="1"/>
  <c r="HFY159" i="1"/>
  <c r="HFX159" i="1"/>
  <c r="HFZ159" i="1" s="1"/>
  <c r="HGB159" i="1" s="1"/>
  <c r="HFQ159" i="1"/>
  <c r="HFP159" i="1"/>
  <c r="HFR159" i="1" s="1"/>
  <c r="HFT159" i="1" s="1"/>
  <c r="HFI159" i="1"/>
  <c r="HFH159" i="1"/>
  <c r="HFJ159" i="1" s="1"/>
  <c r="HFL159" i="1" s="1"/>
  <c r="HFA159" i="1"/>
  <c r="HEZ159" i="1"/>
  <c r="HFB159" i="1" s="1"/>
  <c r="HFD159" i="1" s="1"/>
  <c r="HES159" i="1"/>
  <c r="HER159" i="1"/>
  <c r="HET159" i="1" s="1"/>
  <c r="HEV159" i="1" s="1"/>
  <c r="HEK159" i="1"/>
  <c r="HEJ159" i="1"/>
  <c r="HEL159" i="1" s="1"/>
  <c r="HEN159" i="1" s="1"/>
  <c r="HEC159" i="1"/>
  <c r="HEB159" i="1"/>
  <c r="HED159" i="1" s="1"/>
  <c r="HEF159" i="1" s="1"/>
  <c r="HDU159" i="1"/>
  <c r="HDT159" i="1"/>
  <c r="HDV159" i="1" s="1"/>
  <c r="HDX159" i="1" s="1"/>
  <c r="HDM159" i="1"/>
  <c r="HDL159" i="1"/>
  <c r="HDN159" i="1" s="1"/>
  <c r="HDP159" i="1" s="1"/>
  <c r="HDE159" i="1"/>
  <c r="HDD159" i="1"/>
  <c r="HDF159" i="1" s="1"/>
  <c r="HDH159" i="1" s="1"/>
  <c r="HCW159" i="1"/>
  <c r="HCV159" i="1"/>
  <c r="HCX159" i="1" s="1"/>
  <c r="HCZ159" i="1" s="1"/>
  <c r="HCO159" i="1"/>
  <c r="HCN159" i="1"/>
  <c r="HCP159" i="1" s="1"/>
  <c r="HCR159" i="1" s="1"/>
  <c r="HCG159" i="1"/>
  <c r="HCF159" i="1"/>
  <c r="HCH159" i="1" s="1"/>
  <c r="HCJ159" i="1" s="1"/>
  <c r="HBY159" i="1"/>
  <c r="HBX159" i="1"/>
  <c r="HBZ159" i="1" s="1"/>
  <c r="HCB159" i="1" s="1"/>
  <c r="HBQ159" i="1"/>
  <c r="HBP159" i="1"/>
  <c r="HBR159" i="1" s="1"/>
  <c r="HBT159" i="1" s="1"/>
  <c r="HBI159" i="1"/>
  <c r="HBH159" i="1"/>
  <c r="HBJ159" i="1" s="1"/>
  <c r="HBL159" i="1" s="1"/>
  <c r="HBA159" i="1"/>
  <c r="HAZ159" i="1"/>
  <c r="HBB159" i="1" s="1"/>
  <c r="HBD159" i="1" s="1"/>
  <c r="HAS159" i="1"/>
  <c r="HAR159" i="1"/>
  <c r="HAT159" i="1" s="1"/>
  <c r="HAV159" i="1" s="1"/>
  <c r="HAK159" i="1"/>
  <c r="HAJ159" i="1"/>
  <c r="HAL159" i="1" s="1"/>
  <c r="HAN159" i="1" s="1"/>
  <c r="HAC159" i="1"/>
  <c r="HAB159" i="1"/>
  <c r="HAD159" i="1" s="1"/>
  <c r="HAF159" i="1" s="1"/>
  <c r="GZU159" i="1"/>
  <c r="GZT159" i="1"/>
  <c r="GZV159" i="1" s="1"/>
  <c r="GZX159" i="1" s="1"/>
  <c r="GZM159" i="1"/>
  <c r="GZL159" i="1"/>
  <c r="GZN159" i="1" s="1"/>
  <c r="GZP159" i="1" s="1"/>
  <c r="GZE159" i="1"/>
  <c r="GZD159" i="1"/>
  <c r="GZF159" i="1" s="1"/>
  <c r="GZH159" i="1" s="1"/>
  <c r="GYW159" i="1"/>
  <c r="GYV159" i="1"/>
  <c r="GYX159" i="1" s="1"/>
  <c r="GYZ159" i="1" s="1"/>
  <c r="GYO159" i="1"/>
  <c r="GYN159" i="1"/>
  <c r="GYP159" i="1" s="1"/>
  <c r="GYR159" i="1" s="1"/>
  <c r="GYG159" i="1"/>
  <c r="GYF159" i="1"/>
  <c r="GYH159" i="1" s="1"/>
  <c r="GYJ159" i="1" s="1"/>
  <c r="GXY159" i="1"/>
  <c r="GXX159" i="1"/>
  <c r="GXZ159" i="1" s="1"/>
  <c r="GYB159" i="1" s="1"/>
  <c r="GXQ159" i="1"/>
  <c r="GXP159" i="1"/>
  <c r="GXR159" i="1" s="1"/>
  <c r="GXT159" i="1" s="1"/>
  <c r="GXI159" i="1"/>
  <c r="GXH159" i="1"/>
  <c r="GXJ159" i="1" s="1"/>
  <c r="GXL159" i="1" s="1"/>
  <c r="GXA159" i="1"/>
  <c r="GWZ159" i="1"/>
  <c r="GXB159" i="1" s="1"/>
  <c r="GXD159" i="1" s="1"/>
  <c r="GWS159" i="1"/>
  <c r="GWR159" i="1"/>
  <c r="GWT159" i="1" s="1"/>
  <c r="GWV159" i="1" s="1"/>
  <c r="GWK159" i="1"/>
  <c r="GWJ159" i="1"/>
  <c r="GWL159" i="1" s="1"/>
  <c r="GWN159" i="1" s="1"/>
  <c r="GWC159" i="1"/>
  <c r="GWB159" i="1"/>
  <c r="GWD159" i="1" s="1"/>
  <c r="GWF159" i="1" s="1"/>
  <c r="GVU159" i="1"/>
  <c r="GVT159" i="1"/>
  <c r="GVV159" i="1" s="1"/>
  <c r="GVX159" i="1" s="1"/>
  <c r="GVM159" i="1"/>
  <c r="GVL159" i="1"/>
  <c r="GVN159" i="1" s="1"/>
  <c r="GVP159" i="1" s="1"/>
  <c r="GVE159" i="1"/>
  <c r="GVD159" i="1"/>
  <c r="GVF159" i="1" s="1"/>
  <c r="GVH159" i="1" s="1"/>
  <c r="GUW159" i="1"/>
  <c r="GUV159" i="1"/>
  <c r="GUX159" i="1" s="1"/>
  <c r="GUZ159" i="1" s="1"/>
  <c r="GUO159" i="1"/>
  <c r="GUN159" i="1"/>
  <c r="GUP159" i="1" s="1"/>
  <c r="GUR159" i="1" s="1"/>
  <c r="GUG159" i="1"/>
  <c r="GUF159" i="1"/>
  <c r="GUH159" i="1" s="1"/>
  <c r="GUJ159" i="1" s="1"/>
  <c r="GTY159" i="1"/>
  <c r="GTX159" i="1"/>
  <c r="GTZ159" i="1" s="1"/>
  <c r="GUB159" i="1" s="1"/>
  <c r="GTQ159" i="1"/>
  <c r="GTP159" i="1"/>
  <c r="GTR159" i="1" s="1"/>
  <c r="GTT159" i="1" s="1"/>
  <c r="GTI159" i="1"/>
  <c r="GTH159" i="1"/>
  <c r="GTJ159" i="1" s="1"/>
  <c r="GTL159" i="1" s="1"/>
  <c r="GTA159" i="1"/>
  <c r="GSZ159" i="1"/>
  <c r="GTB159" i="1" s="1"/>
  <c r="GTD159" i="1" s="1"/>
  <c r="GSS159" i="1"/>
  <c r="GSR159" i="1"/>
  <c r="GST159" i="1" s="1"/>
  <c r="GSV159" i="1" s="1"/>
  <c r="GSK159" i="1"/>
  <c r="GSJ159" i="1"/>
  <c r="GSL159" i="1" s="1"/>
  <c r="GSN159" i="1" s="1"/>
  <c r="GSC159" i="1"/>
  <c r="GSB159" i="1"/>
  <c r="GSD159" i="1" s="1"/>
  <c r="GSF159" i="1" s="1"/>
  <c r="GRU159" i="1"/>
  <c r="GRT159" i="1"/>
  <c r="GRV159" i="1" s="1"/>
  <c r="GRX159" i="1" s="1"/>
  <c r="GRM159" i="1"/>
  <c r="GRL159" i="1"/>
  <c r="GRN159" i="1" s="1"/>
  <c r="GRP159" i="1" s="1"/>
  <c r="GRE159" i="1"/>
  <c r="GRD159" i="1"/>
  <c r="GRF159" i="1" s="1"/>
  <c r="GRH159" i="1" s="1"/>
  <c r="GQW159" i="1"/>
  <c r="GQV159" i="1"/>
  <c r="GQX159" i="1" s="1"/>
  <c r="GQZ159" i="1" s="1"/>
  <c r="GQO159" i="1"/>
  <c r="GQN159" i="1"/>
  <c r="GQP159" i="1" s="1"/>
  <c r="GQR159" i="1" s="1"/>
  <c r="GQG159" i="1"/>
  <c r="GQF159" i="1"/>
  <c r="GQH159" i="1" s="1"/>
  <c r="GQJ159" i="1" s="1"/>
  <c r="GPY159" i="1"/>
  <c r="GPX159" i="1"/>
  <c r="GPZ159" i="1" s="1"/>
  <c r="GQB159" i="1" s="1"/>
  <c r="GPQ159" i="1"/>
  <c r="GPP159" i="1"/>
  <c r="GPR159" i="1" s="1"/>
  <c r="GPT159" i="1" s="1"/>
  <c r="GPI159" i="1"/>
  <c r="GPH159" i="1"/>
  <c r="GPJ159" i="1" s="1"/>
  <c r="GPL159" i="1" s="1"/>
  <c r="GPA159" i="1"/>
  <c r="GOZ159" i="1"/>
  <c r="GPB159" i="1" s="1"/>
  <c r="GPD159" i="1" s="1"/>
  <c r="GOS159" i="1"/>
  <c r="GOR159" i="1"/>
  <c r="GOT159" i="1" s="1"/>
  <c r="GOV159" i="1" s="1"/>
  <c r="GOK159" i="1"/>
  <c r="GOJ159" i="1"/>
  <c r="GOL159" i="1" s="1"/>
  <c r="GON159" i="1" s="1"/>
  <c r="GOC159" i="1"/>
  <c r="GOB159" i="1"/>
  <c r="GOD159" i="1" s="1"/>
  <c r="GOF159" i="1" s="1"/>
  <c r="GNU159" i="1"/>
  <c r="GNT159" i="1"/>
  <c r="GNV159" i="1" s="1"/>
  <c r="GNX159" i="1" s="1"/>
  <c r="GNM159" i="1"/>
  <c r="GNL159" i="1"/>
  <c r="GNN159" i="1" s="1"/>
  <c r="GNP159" i="1" s="1"/>
  <c r="GNE159" i="1"/>
  <c r="GND159" i="1"/>
  <c r="GMW159" i="1"/>
  <c r="GMV159" i="1"/>
  <c r="GMX159" i="1" s="1"/>
  <c r="GMZ159" i="1" s="1"/>
  <c r="GMO159" i="1"/>
  <c r="GMN159" i="1"/>
  <c r="GMP159" i="1" s="1"/>
  <c r="GMR159" i="1" s="1"/>
  <c r="GMG159" i="1"/>
  <c r="GMF159" i="1"/>
  <c r="GMH159" i="1" s="1"/>
  <c r="GMJ159" i="1" s="1"/>
  <c r="GLY159" i="1"/>
  <c r="GLX159" i="1"/>
  <c r="GLQ159" i="1"/>
  <c r="GLP159" i="1"/>
  <c r="GLR159" i="1" s="1"/>
  <c r="GLT159" i="1" s="1"/>
  <c r="GLI159" i="1"/>
  <c r="GLH159" i="1"/>
  <c r="GLJ159" i="1" s="1"/>
  <c r="GLL159" i="1" s="1"/>
  <c r="GLA159" i="1"/>
  <c r="GKZ159" i="1"/>
  <c r="GLB159" i="1" s="1"/>
  <c r="GLD159" i="1" s="1"/>
  <c r="GKS159" i="1"/>
  <c r="GKR159" i="1"/>
  <c r="GKK159" i="1"/>
  <c r="GKJ159" i="1"/>
  <c r="GKL159" i="1" s="1"/>
  <c r="GKN159" i="1" s="1"/>
  <c r="GKC159" i="1"/>
  <c r="GKB159" i="1"/>
  <c r="GKD159" i="1" s="1"/>
  <c r="GKF159" i="1" s="1"/>
  <c r="GJU159" i="1"/>
  <c r="GJT159" i="1"/>
  <c r="GJV159" i="1" s="1"/>
  <c r="GJX159" i="1" s="1"/>
  <c r="GJM159" i="1"/>
  <c r="GJL159" i="1"/>
  <c r="GJE159" i="1"/>
  <c r="GJD159" i="1"/>
  <c r="GJF159" i="1" s="1"/>
  <c r="GJH159" i="1" s="1"/>
  <c r="GIW159" i="1"/>
  <c r="GIV159" i="1"/>
  <c r="GIX159" i="1" s="1"/>
  <c r="GIZ159" i="1" s="1"/>
  <c r="GIO159" i="1"/>
  <c r="GIN159" i="1"/>
  <c r="GIP159" i="1" s="1"/>
  <c r="GIR159" i="1" s="1"/>
  <c r="GIG159" i="1"/>
  <c r="GIF159" i="1"/>
  <c r="GHY159" i="1"/>
  <c r="GHX159" i="1"/>
  <c r="GHZ159" i="1" s="1"/>
  <c r="GIB159" i="1" s="1"/>
  <c r="GHQ159" i="1"/>
  <c r="GHP159" i="1"/>
  <c r="GHR159" i="1" s="1"/>
  <c r="GHT159" i="1" s="1"/>
  <c r="GHI159" i="1"/>
  <c r="GHH159" i="1"/>
  <c r="GHJ159" i="1" s="1"/>
  <c r="GHL159" i="1" s="1"/>
  <c r="GHA159" i="1"/>
  <c r="GGZ159" i="1"/>
  <c r="GGS159" i="1"/>
  <c r="GGR159" i="1"/>
  <c r="GGT159" i="1" s="1"/>
  <c r="GGV159" i="1" s="1"/>
  <c r="GGK159" i="1"/>
  <c r="GGJ159" i="1"/>
  <c r="GGL159" i="1" s="1"/>
  <c r="GGN159" i="1" s="1"/>
  <c r="GGC159" i="1"/>
  <c r="GGB159" i="1"/>
  <c r="GGD159" i="1" s="1"/>
  <c r="GGF159" i="1" s="1"/>
  <c r="GFU159" i="1"/>
  <c r="GFT159" i="1"/>
  <c r="GFM159" i="1"/>
  <c r="GFL159" i="1"/>
  <c r="GFN159" i="1" s="1"/>
  <c r="GFP159" i="1" s="1"/>
  <c r="GFE159" i="1"/>
  <c r="GFD159" i="1"/>
  <c r="GFF159" i="1" s="1"/>
  <c r="GFH159" i="1" s="1"/>
  <c r="GEW159" i="1"/>
  <c r="GEV159" i="1"/>
  <c r="GEX159" i="1" s="1"/>
  <c r="GEZ159" i="1" s="1"/>
  <c r="GEO159" i="1"/>
  <c r="GEN159" i="1"/>
  <c r="GEG159" i="1"/>
  <c r="GEF159" i="1"/>
  <c r="GEH159" i="1" s="1"/>
  <c r="GEJ159" i="1" s="1"/>
  <c r="GDY159" i="1"/>
  <c r="GDX159" i="1"/>
  <c r="GDZ159" i="1" s="1"/>
  <c r="GEB159" i="1" s="1"/>
  <c r="GDQ159" i="1"/>
  <c r="GDP159" i="1"/>
  <c r="GDR159" i="1" s="1"/>
  <c r="GDT159" i="1" s="1"/>
  <c r="GDI159" i="1"/>
  <c r="GDH159" i="1"/>
  <c r="GDA159" i="1"/>
  <c r="GCZ159" i="1"/>
  <c r="GDB159" i="1" s="1"/>
  <c r="GDD159" i="1" s="1"/>
  <c r="GCS159" i="1"/>
  <c r="GCR159" i="1"/>
  <c r="GCT159" i="1" s="1"/>
  <c r="GCV159" i="1" s="1"/>
  <c r="GCK159" i="1"/>
  <c r="GCJ159" i="1"/>
  <c r="GCL159" i="1" s="1"/>
  <c r="GCN159" i="1" s="1"/>
  <c r="GCC159" i="1"/>
  <c r="GCB159" i="1"/>
  <c r="GBU159" i="1"/>
  <c r="GBT159" i="1"/>
  <c r="GBV159" i="1" s="1"/>
  <c r="GBX159" i="1" s="1"/>
  <c r="GBM159" i="1"/>
  <c r="GBL159" i="1"/>
  <c r="GBN159" i="1" s="1"/>
  <c r="GBP159" i="1" s="1"/>
  <c r="GBE159" i="1"/>
  <c r="GBD159" i="1"/>
  <c r="GBF159" i="1" s="1"/>
  <c r="GBH159" i="1" s="1"/>
  <c r="GAW159" i="1"/>
  <c r="GAV159" i="1"/>
  <c r="GAO159" i="1"/>
  <c r="GAN159" i="1"/>
  <c r="GAP159" i="1" s="1"/>
  <c r="GAR159" i="1" s="1"/>
  <c r="GAG159" i="1"/>
  <c r="GAF159" i="1"/>
  <c r="GAH159" i="1" s="1"/>
  <c r="GAJ159" i="1" s="1"/>
  <c r="FZY159" i="1"/>
  <c r="FZX159" i="1"/>
  <c r="FZZ159" i="1" s="1"/>
  <c r="GAB159" i="1" s="1"/>
  <c r="FZQ159" i="1"/>
  <c r="FZP159" i="1"/>
  <c r="FZI159" i="1"/>
  <c r="FZH159" i="1"/>
  <c r="FZJ159" i="1" s="1"/>
  <c r="FZL159" i="1" s="1"/>
  <c r="FZA159" i="1"/>
  <c r="FYZ159" i="1"/>
  <c r="FZB159" i="1" s="1"/>
  <c r="FZD159" i="1" s="1"/>
  <c r="FYS159" i="1"/>
  <c r="FYR159" i="1"/>
  <c r="FYT159" i="1" s="1"/>
  <c r="FYV159" i="1" s="1"/>
  <c r="FYK159" i="1"/>
  <c r="FYJ159" i="1"/>
  <c r="FYC159" i="1"/>
  <c r="FYB159" i="1"/>
  <c r="FYD159" i="1" s="1"/>
  <c r="FYF159" i="1" s="1"/>
  <c r="FXU159" i="1"/>
  <c r="FXT159" i="1"/>
  <c r="FXV159" i="1" s="1"/>
  <c r="FXX159" i="1" s="1"/>
  <c r="FXM159" i="1"/>
  <c r="FXL159" i="1"/>
  <c r="FXN159" i="1" s="1"/>
  <c r="FXP159" i="1" s="1"/>
  <c r="FXE159" i="1"/>
  <c r="FXD159" i="1"/>
  <c r="FWW159" i="1"/>
  <c r="FWV159" i="1"/>
  <c r="FWX159" i="1" s="1"/>
  <c r="FWZ159" i="1" s="1"/>
  <c r="FWO159" i="1"/>
  <c r="FWN159" i="1"/>
  <c r="FWP159" i="1" s="1"/>
  <c r="FWR159" i="1" s="1"/>
  <c r="FWG159" i="1"/>
  <c r="FWF159" i="1"/>
  <c r="FWH159" i="1" s="1"/>
  <c r="FWJ159" i="1" s="1"/>
  <c r="FVY159" i="1"/>
  <c r="FVX159" i="1"/>
  <c r="FVQ159" i="1"/>
  <c r="FVP159" i="1"/>
  <c r="FVR159" i="1" s="1"/>
  <c r="FVT159" i="1" s="1"/>
  <c r="FVI159" i="1"/>
  <c r="FVH159" i="1"/>
  <c r="FVJ159" i="1" s="1"/>
  <c r="FVL159" i="1" s="1"/>
  <c r="FVA159" i="1"/>
  <c r="FUZ159" i="1"/>
  <c r="FVB159" i="1" s="1"/>
  <c r="FVD159" i="1" s="1"/>
  <c r="FUS159" i="1"/>
  <c r="FUR159" i="1"/>
  <c r="FUK159" i="1"/>
  <c r="FUJ159" i="1"/>
  <c r="FUL159" i="1" s="1"/>
  <c r="FUN159" i="1" s="1"/>
  <c r="FUC159" i="1"/>
  <c r="FUB159" i="1"/>
  <c r="FUD159" i="1" s="1"/>
  <c r="FUF159" i="1" s="1"/>
  <c r="FTU159" i="1"/>
  <c r="FTT159" i="1"/>
  <c r="FTV159" i="1" s="1"/>
  <c r="FTX159" i="1" s="1"/>
  <c r="FTM159" i="1"/>
  <c r="FTL159" i="1"/>
  <c r="FTE159" i="1"/>
  <c r="FTD159" i="1"/>
  <c r="FTF159" i="1" s="1"/>
  <c r="FTH159" i="1" s="1"/>
  <c r="FSW159" i="1"/>
  <c r="FSV159" i="1"/>
  <c r="FSX159" i="1" s="1"/>
  <c r="FSZ159" i="1" s="1"/>
  <c r="FSO159" i="1"/>
  <c r="FSN159" i="1"/>
  <c r="FSP159" i="1" s="1"/>
  <c r="FSR159" i="1" s="1"/>
  <c r="FSG159" i="1"/>
  <c r="FSF159" i="1"/>
  <c r="FRY159" i="1"/>
  <c r="FRX159" i="1"/>
  <c r="FRZ159" i="1" s="1"/>
  <c r="FSB159" i="1" s="1"/>
  <c r="FRQ159" i="1"/>
  <c r="FRP159" i="1"/>
  <c r="FRR159" i="1" s="1"/>
  <c r="FRT159" i="1" s="1"/>
  <c r="FRI159" i="1"/>
  <c r="FRH159" i="1"/>
  <c r="FRJ159" i="1" s="1"/>
  <c r="FRL159" i="1" s="1"/>
  <c r="FRA159" i="1"/>
  <c r="FQZ159" i="1"/>
  <c r="FQS159" i="1"/>
  <c r="FQR159" i="1"/>
  <c r="FQT159" i="1" s="1"/>
  <c r="FQV159" i="1" s="1"/>
  <c r="FQK159" i="1"/>
  <c r="FQJ159" i="1"/>
  <c r="FQL159" i="1" s="1"/>
  <c r="FQN159" i="1" s="1"/>
  <c r="FQC159" i="1"/>
  <c r="FQB159" i="1"/>
  <c r="FQD159" i="1" s="1"/>
  <c r="FQF159" i="1" s="1"/>
  <c r="FPU159" i="1"/>
  <c r="FPT159" i="1"/>
  <c r="FPM159" i="1"/>
  <c r="FPL159" i="1"/>
  <c r="FPN159" i="1" s="1"/>
  <c r="FPP159" i="1" s="1"/>
  <c r="FPE159" i="1"/>
  <c r="FPD159" i="1"/>
  <c r="FPF159" i="1" s="1"/>
  <c r="FPH159" i="1" s="1"/>
  <c r="FOW159" i="1"/>
  <c r="FOV159" i="1"/>
  <c r="FOX159" i="1" s="1"/>
  <c r="FOZ159" i="1" s="1"/>
  <c r="FOO159" i="1"/>
  <c r="FON159" i="1"/>
  <c r="FOG159" i="1"/>
  <c r="FOF159" i="1"/>
  <c r="FOH159" i="1" s="1"/>
  <c r="FOJ159" i="1" s="1"/>
  <c r="FNY159" i="1"/>
  <c r="FNX159" i="1"/>
  <c r="FNZ159" i="1" s="1"/>
  <c r="FOB159" i="1" s="1"/>
  <c r="FNQ159" i="1"/>
  <c r="FNP159" i="1"/>
  <c r="FNR159" i="1" s="1"/>
  <c r="FNT159" i="1" s="1"/>
  <c r="FNI159" i="1"/>
  <c r="FNH159" i="1"/>
  <c r="FNA159" i="1"/>
  <c r="FMZ159" i="1"/>
  <c r="FNB159" i="1" s="1"/>
  <c r="FND159" i="1" s="1"/>
  <c r="FMS159" i="1"/>
  <c r="FMR159" i="1"/>
  <c r="FMT159" i="1" s="1"/>
  <c r="FMV159" i="1" s="1"/>
  <c r="FMK159" i="1"/>
  <c r="FMJ159" i="1"/>
  <c r="FML159" i="1" s="1"/>
  <c r="FMN159" i="1" s="1"/>
  <c r="FMC159" i="1"/>
  <c r="FMB159" i="1"/>
  <c r="FLU159" i="1"/>
  <c r="FLT159" i="1"/>
  <c r="FLV159" i="1" s="1"/>
  <c r="FLX159" i="1" s="1"/>
  <c r="FLM159" i="1"/>
  <c r="FLL159" i="1"/>
  <c r="FLN159" i="1" s="1"/>
  <c r="FLP159" i="1" s="1"/>
  <c r="FLE159" i="1"/>
  <c r="FLD159" i="1"/>
  <c r="FLF159" i="1" s="1"/>
  <c r="FLH159" i="1" s="1"/>
  <c r="FKW159" i="1"/>
  <c r="FKV159" i="1"/>
  <c r="FKO159" i="1"/>
  <c r="FKN159" i="1"/>
  <c r="FKP159" i="1" s="1"/>
  <c r="FKR159" i="1" s="1"/>
  <c r="FKG159" i="1"/>
  <c r="FKF159" i="1"/>
  <c r="FKH159" i="1" s="1"/>
  <c r="FKJ159" i="1" s="1"/>
  <c r="FJY159" i="1"/>
  <c r="FJX159" i="1"/>
  <c r="FJZ159" i="1" s="1"/>
  <c r="FKB159" i="1" s="1"/>
  <c r="FJQ159" i="1"/>
  <c r="FJP159" i="1"/>
  <c r="FJI159" i="1"/>
  <c r="FJH159" i="1"/>
  <c r="FJJ159" i="1" s="1"/>
  <c r="FJL159" i="1" s="1"/>
  <c r="FJA159" i="1"/>
  <c r="FIZ159" i="1"/>
  <c r="FJB159" i="1" s="1"/>
  <c r="FJD159" i="1" s="1"/>
  <c r="FIS159" i="1"/>
  <c r="FIR159" i="1"/>
  <c r="FIT159" i="1" s="1"/>
  <c r="FIV159" i="1" s="1"/>
  <c r="FIK159" i="1"/>
  <c r="FIJ159" i="1"/>
  <c r="FIC159" i="1"/>
  <c r="FIB159" i="1"/>
  <c r="FID159" i="1" s="1"/>
  <c r="FIF159" i="1" s="1"/>
  <c r="FHU159" i="1"/>
  <c r="FHT159" i="1"/>
  <c r="FHV159" i="1" s="1"/>
  <c r="FHX159" i="1" s="1"/>
  <c r="FHM159" i="1"/>
  <c r="FHL159" i="1"/>
  <c r="FHN159" i="1" s="1"/>
  <c r="FHP159" i="1" s="1"/>
  <c r="FHE159" i="1"/>
  <c r="FHD159" i="1"/>
  <c r="FGW159" i="1"/>
  <c r="FGV159" i="1"/>
  <c r="FGX159" i="1" s="1"/>
  <c r="FGZ159" i="1" s="1"/>
  <c r="FGO159" i="1"/>
  <c r="FGN159" i="1"/>
  <c r="FGP159" i="1" s="1"/>
  <c r="FGR159" i="1" s="1"/>
  <c r="FGG159" i="1"/>
  <c r="FGF159" i="1"/>
  <c r="FGH159" i="1" s="1"/>
  <c r="FGJ159" i="1" s="1"/>
  <c r="FFY159" i="1"/>
  <c r="FFX159" i="1"/>
  <c r="FFQ159" i="1"/>
  <c r="FFP159" i="1"/>
  <c r="FFR159" i="1" s="1"/>
  <c r="FFT159" i="1" s="1"/>
  <c r="FFI159" i="1"/>
  <c r="FFH159" i="1"/>
  <c r="FFJ159" i="1" s="1"/>
  <c r="FFL159" i="1" s="1"/>
  <c r="FFA159" i="1"/>
  <c r="FEZ159" i="1"/>
  <c r="FFB159" i="1" s="1"/>
  <c r="FFD159" i="1" s="1"/>
  <c r="FES159" i="1"/>
  <c r="FER159" i="1"/>
  <c r="FEK159" i="1"/>
  <c r="FEJ159" i="1"/>
  <c r="FEL159" i="1" s="1"/>
  <c r="FEN159" i="1" s="1"/>
  <c r="FEC159" i="1"/>
  <c r="FEB159" i="1"/>
  <c r="FED159" i="1" s="1"/>
  <c r="FEF159" i="1" s="1"/>
  <c r="FDU159" i="1"/>
  <c r="FDT159" i="1"/>
  <c r="FDV159" i="1" s="1"/>
  <c r="FDX159" i="1" s="1"/>
  <c r="FDM159" i="1"/>
  <c r="FDL159" i="1"/>
  <c r="FDE159" i="1"/>
  <c r="FDD159" i="1"/>
  <c r="FDF159" i="1" s="1"/>
  <c r="FDH159" i="1" s="1"/>
  <c r="FCW159" i="1"/>
  <c r="FCV159" i="1"/>
  <c r="FCX159" i="1" s="1"/>
  <c r="FCZ159" i="1" s="1"/>
  <c r="FCO159" i="1"/>
  <c r="FCN159" i="1"/>
  <c r="FCP159" i="1" s="1"/>
  <c r="FCR159" i="1" s="1"/>
  <c r="FCG159" i="1"/>
  <c r="FCF159" i="1"/>
  <c r="FBY159" i="1"/>
  <c r="FBX159" i="1"/>
  <c r="FBZ159" i="1" s="1"/>
  <c r="FCB159" i="1" s="1"/>
  <c r="FBQ159" i="1"/>
  <c r="FBP159" i="1"/>
  <c r="FBR159" i="1" s="1"/>
  <c r="FBT159" i="1" s="1"/>
  <c r="FBI159" i="1"/>
  <c r="FBH159" i="1"/>
  <c r="FBJ159" i="1" s="1"/>
  <c r="FBL159" i="1" s="1"/>
  <c r="FBA159" i="1"/>
  <c r="FAZ159" i="1"/>
  <c r="FAS159" i="1"/>
  <c r="FAR159" i="1"/>
  <c r="FAT159" i="1" s="1"/>
  <c r="FAV159" i="1" s="1"/>
  <c r="FAK159" i="1"/>
  <c r="FAJ159" i="1"/>
  <c r="FAL159" i="1" s="1"/>
  <c r="FAN159" i="1" s="1"/>
  <c r="FAC159" i="1"/>
  <c r="FAB159" i="1"/>
  <c r="FAD159" i="1" s="1"/>
  <c r="FAF159" i="1" s="1"/>
  <c r="EZU159" i="1"/>
  <c r="EZT159" i="1"/>
  <c r="EZM159" i="1"/>
  <c r="EZL159" i="1"/>
  <c r="EZN159" i="1" s="1"/>
  <c r="EZP159" i="1" s="1"/>
  <c r="EZE159" i="1"/>
  <c r="EZD159" i="1"/>
  <c r="EZF159" i="1" s="1"/>
  <c r="EZH159" i="1" s="1"/>
  <c r="EYW159" i="1"/>
  <c r="EYV159" i="1"/>
  <c r="EYX159" i="1" s="1"/>
  <c r="EYZ159" i="1" s="1"/>
  <c r="EYO159" i="1"/>
  <c r="EYN159" i="1"/>
  <c r="EYG159" i="1"/>
  <c r="EYF159" i="1"/>
  <c r="EYH159" i="1" s="1"/>
  <c r="EYJ159" i="1" s="1"/>
  <c r="EXY159" i="1"/>
  <c r="EXX159" i="1"/>
  <c r="EXZ159" i="1" s="1"/>
  <c r="EYB159" i="1" s="1"/>
  <c r="EXQ159" i="1"/>
  <c r="EXP159" i="1"/>
  <c r="EXR159" i="1" s="1"/>
  <c r="EXT159" i="1" s="1"/>
  <c r="EXI159" i="1"/>
  <c r="EXH159" i="1"/>
  <c r="EXA159" i="1"/>
  <c r="EWZ159" i="1"/>
  <c r="EXB159" i="1" s="1"/>
  <c r="EXD159" i="1" s="1"/>
  <c r="EWS159" i="1"/>
  <c r="EWR159" i="1"/>
  <c r="EWT159" i="1" s="1"/>
  <c r="EWV159" i="1" s="1"/>
  <c r="EWK159" i="1"/>
  <c r="EWJ159" i="1"/>
  <c r="EWL159" i="1" s="1"/>
  <c r="EWN159" i="1" s="1"/>
  <c r="EWC159" i="1"/>
  <c r="EWB159" i="1"/>
  <c r="EVU159" i="1"/>
  <c r="EVT159" i="1"/>
  <c r="EVV159" i="1" s="1"/>
  <c r="EVX159" i="1" s="1"/>
  <c r="EVM159" i="1"/>
  <c r="EVL159" i="1"/>
  <c r="EVN159" i="1" s="1"/>
  <c r="EVP159" i="1" s="1"/>
  <c r="EVE159" i="1"/>
  <c r="EVD159" i="1"/>
  <c r="EVF159" i="1" s="1"/>
  <c r="EVH159" i="1" s="1"/>
  <c r="EUW159" i="1"/>
  <c r="EUV159" i="1"/>
  <c r="EUO159" i="1"/>
  <c r="EUN159" i="1"/>
  <c r="EUP159" i="1" s="1"/>
  <c r="EUR159" i="1" s="1"/>
  <c r="EUG159" i="1"/>
  <c r="EUF159" i="1"/>
  <c r="EUH159" i="1" s="1"/>
  <c r="EUJ159" i="1" s="1"/>
  <c r="ETY159" i="1"/>
  <c r="ETX159" i="1"/>
  <c r="ETZ159" i="1" s="1"/>
  <c r="EUB159" i="1" s="1"/>
  <c r="ETQ159" i="1"/>
  <c r="ETP159" i="1"/>
  <c r="ETI159" i="1"/>
  <c r="ETH159" i="1"/>
  <c r="ETJ159" i="1" s="1"/>
  <c r="ETL159" i="1" s="1"/>
  <c r="ETA159" i="1"/>
  <c r="ESZ159" i="1"/>
  <c r="ETB159" i="1" s="1"/>
  <c r="ETD159" i="1" s="1"/>
  <c r="ESS159" i="1"/>
  <c r="ESR159" i="1"/>
  <c r="EST159" i="1" s="1"/>
  <c r="ESV159" i="1" s="1"/>
  <c r="ESK159" i="1"/>
  <c r="ESJ159" i="1"/>
  <c r="ESC159" i="1"/>
  <c r="ESB159" i="1"/>
  <c r="ESD159" i="1" s="1"/>
  <c r="ESF159" i="1" s="1"/>
  <c r="ERU159" i="1"/>
  <c r="ERT159" i="1"/>
  <c r="ERV159" i="1" s="1"/>
  <c r="ERX159" i="1" s="1"/>
  <c r="ERM159" i="1"/>
  <c r="ERL159" i="1"/>
  <c r="ERN159" i="1" s="1"/>
  <c r="ERP159" i="1" s="1"/>
  <c r="ERE159" i="1"/>
  <c r="ERD159" i="1"/>
  <c r="EQW159" i="1"/>
  <c r="EQV159" i="1"/>
  <c r="EQX159" i="1" s="1"/>
  <c r="EQZ159" i="1" s="1"/>
  <c r="EQO159" i="1"/>
  <c r="EQN159" i="1"/>
  <c r="EQP159" i="1" s="1"/>
  <c r="EQR159" i="1" s="1"/>
  <c r="EQG159" i="1"/>
  <c r="EQF159" i="1"/>
  <c r="EQH159" i="1" s="1"/>
  <c r="EQJ159" i="1" s="1"/>
  <c r="EPY159" i="1"/>
  <c r="EPX159" i="1"/>
  <c r="EPQ159" i="1"/>
  <c r="EPP159" i="1"/>
  <c r="EPR159" i="1" s="1"/>
  <c r="EPT159" i="1" s="1"/>
  <c r="EPI159" i="1"/>
  <c r="EPH159" i="1"/>
  <c r="EPJ159" i="1" s="1"/>
  <c r="EPL159" i="1" s="1"/>
  <c r="EPA159" i="1"/>
  <c r="EOZ159" i="1"/>
  <c r="EPB159" i="1" s="1"/>
  <c r="EPD159" i="1" s="1"/>
  <c r="EOS159" i="1"/>
  <c r="EOR159" i="1"/>
  <c r="EOK159" i="1"/>
  <c r="EOJ159" i="1"/>
  <c r="EOL159" i="1" s="1"/>
  <c r="EON159" i="1" s="1"/>
  <c r="EOC159" i="1"/>
  <c r="EOB159" i="1"/>
  <c r="EOD159" i="1" s="1"/>
  <c r="EOF159" i="1" s="1"/>
  <c r="ENU159" i="1"/>
  <c r="ENT159" i="1"/>
  <c r="ENV159" i="1" s="1"/>
  <c r="ENX159" i="1" s="1"/>
  <c r="ENM159" i="1"/>
  <c r="ENL159" i="1"/>
  <c r="ENE159" i="1"/>
  <c r="END159" i="1"/>
  <c r="ENF159" i="1" s="1"/>
  <c r="ENH159" i="1" s="1"/>
  <c r="EMW159" i="1"/>
  <c r="EMV159" i="1"/>
  <c r="EMX159" i="1" s="1"/>
  <c r="EMZ159" i="1" s="1"/>
  <c r="EMO159" i="1"/>
  <c r="EMN159" i="1"/>
  <c r="EMP159" i="1" s="1"/>
  <c r="EMR159" i="1" s="1"/>
  <c r="EMG159" i="1"/>
  <c r="EMF159" i="1"/>
  <c r="ELY159" i="1"/>
  <c r="ELX159" i="1"/>
  <c r="ELZ159" i="1" s="1"/>
  <c r="EMB159" i="1" s="1"/>
  <c r="ELQ159" i="1"/>
  <c r="ELP159" i="1"/>
  <c r="ELR159" i="1" s="1"/>
  <c r="ELT159" i="1" s="1"/>
  <c r="ELI159" i="1"/>
  <c r="ELH159" i="1"/>
  <c r="ELJ159" i="1" s="1"/>
  <c r="ELL159" i="1" s="1"/>
  <c r="ELA159" i="1"/>
  <c r="EKZ159" i="1"/>
  <c r="EKS159" i="1"/>
  <c r="EKR159" i="1"/>
  <c r="EKT159" i="1" s="1"/>
  <c r="EKV159" i="1" s="1"/>
  <c r="EKK159" i="1"/>
  <c r="EKJ159" i="1"/>
  <c r="EKL159" i="1" s="1"/>
  <c r="EKN159" i="1" s="1"/>
  <c r="EKC159" i="1"/>
  <c r="EKB159" i="1"/>
  <c r="EKD159" i="1" s="1"/>
  <c r="EKF159" i="1" s="1"/>
  <c r="EJU159" i="1"/>
  <c r="EJT159" i="1"/>
  <c r="EJM159" i="1"/>
  <c r="EJL159" i="1"/>
  <c r="EJN159" i="1" s="1"/>
  <c r="EJP159" i="1" s="1"/>
  <c r="EJE159" i="1"/>
  <c r="EJD159" i="1"/>
  <c r="EJF159" i="1" s="1"/>
  <c r="EJH159" i="1" s="1"/>
  <c r="EIW159" i="1"/>
  <c r="EIV159" i="1"/>
  <c r="EIX159" i="1" s="1"/>
  <c r="EIZ159" i="1" s="1"/>
  <c r="EIO159" i="1"/>
  <c r="EIN159" i="1"/>
  <c r="EIG159" i="1"/>
  <c r="EIF159" i="1"/>
  <c r="EIH159" i="1" s="1"/>
  <c r="EIJ159" i="1" s="1"/>
  <c r="EHY159" i="1"/>
  <c r="EHX159" i="1"/>
  <c r="EHZ159" i="1" s="1"/>
  <c r="EIB159" i="1" s="1"/>
  <c r="EHQ159" i="1"/>
  <c r="EHP159" i="1"/>
  <c r="EHR159" i="1" s="1"/>
  <c r="EHT159" i="1" s="1"/>
  <c r="EHI159" i="1"/>
  <c r="EHH159" i="1"/>
  <c r="EHA159" i="1"/>
  <c r="EGZ159" i="1"/>
  <c r="EHB159" i="1" s="1"/>
  <c r="EHD159" i="1" s="1"/>
  <c r="EGS159" i="1"/>
  <c r="EGR159" i="1"/>
  <c r="EGT159" i="1" s="1"/>
  <c r="EGV159" i="1" s="1"/>
  <c r="EGK159" i="1"/>
  <c r="EGJ159" i="1"/>
  <c r="EGL159" i="1" s="1"/>
  <c r="EGN159" i="1" s="1"/>
  <c r="EGC159" i="1"/>
  <c r="EGB159" i="1"/>
  <c r="EFU159" i="1"/>
  <c r="EFT159" i="1"/>
  <c r="EFV159" i="1" s="1"/>
  <c r="EFX159" i="1" s="1"/>
  <c r="EFM159" i="1"/>
  <c r="EFL159" i="1"/>
  <c r="EFN159" i="1" s="1"/>
  <c r="EFP159" i="1" s="1"/>
  <c r="EFE159" i="1"/>
  <c r="EFD159" i="1"/>
  <c r="EFF159" i="1" s="1"/>
  <c r="EFH159" i="1" s="1"/>
  <c r="EEW159" i="1"/>
  <c r="EEV159" i="1"/>
  <c r="EEO159" i="1"/>
  <c r="EEN159" i="1"/>
  <c r="EEP159" i="1" s="1"/>
  <c r="EER159" i="1" s="1"/>
  <c r="EEG159" i="1"/>
  <c r="EEF159" i="1"/>
  <c r="EEH159" i="1" s="1"/>
  <c r="EEJ159" i="1" s="1"/>
  <c r="EDY159" i="1"/>
  <c r="EDX159" i="1"/>
  <c r="EDZ159" i="1" s="1"/>
  <c r="EEB159" i="1" s="1"/>
  <c r="EDQ159" i="1"/>
  <c r="EDP159" i="1"/>
  <c r="EDI159" i="1"/>
  <c r="EDH159" i="1"/>
  <c r="EDJ159" i="1" s="1"/>
  <c r="EDL159" i="1" s="1"/>
  <c r="EDA159" i="1"/>
  <c r="ECZ159" i="1"/>
  <c r="EDB159" i="1" s="1"/>
  <c r="EDD159" i="1" s="1"/>
  <c r="ECS159" i="1"/>
  <c r="ECR159" i="1"/>
  <c r="ECT159" i="1" s="1"/>
  <c r="ECV159" i="1" s="1"/>
  <c r="ECK159" i="1"/>
  <c r="ECJ159" i="1"/>
  <c r="ECC159" i="1"/>
  <c r="ECB159" i="1"/>
  <c r="ECD159" i="1" s="1"/>
  <c r="ECF159" i="1" s="1"/>
  <c r="EBU159" i="1"/>
  <c r="EBT159" i="1"/>
  <c r="EBV159" i="1" s="1"/>
  <c r="EBX159" i="1" s="1"/>
  <c r="EBM159" i="1"/>
  <c r="EBL159" i="1"/>
  <c r="EBN159" i="1" s="1"/>
  <c r="EBP159" i="1" s="1"/>
  <c r="EBE159" i="1"/>
  <c r="EBD159" i="1"/>
  <c r="EAW159" i="1"/>
  <c r="EAV159" i="1"/>
  <c r="EAX159" i="1" s="1"/>
  <c r="EAZ159" i="1" s="1"/>
  <c r="EAO159" i="1"/>
  <c r="EAN159" i="1"/>
  <c r="EAP159" i="1" s="1"/>
  <c r="EAR159" i="1" s="1"/>
  <c r="EAG159" i="1"/>
  <c r="EAF159" i="1"/>
  <c r="EAH159" i="1" s="1"/>
  <c r="EAJ159" i="1" s="1"/>
  <c r="DZY159" i="1"/>
  <c r="DZX159" i="1"/>
  <c r="DZQ159" i="1"/>
  <c r="DZP159" i="1"/>
  <c r="DZR159" i="1" s="1"/>
  <c r="DZT159" i="1" s="1"/>
  <c r="DZI159" i="1"/>
  <c r="DZH159" i="1"/>
  <c r="DZJ159" i="1" s="1"/>
  <c r="DZL159" i="1" s="1"/>
  <c r="DZA159" i="1"/>
  <c r="DYZ159" i="1"/>
  <c r="DZB159" i="1" s="1"/>
  <c r="DZD159" i="1" s="1"/>
  <c r="DYS159" i="1"/>
  <c r="DYR159" i="1"/>
  <c r="DYK159" i="1"/>
  <c r="DYJ159" i="1"/>
  <c r="DYL159" i="1" s="1"/>
  <c r="DYN159" i="1" s="1"/>
  <c r="DYC159" i="1"/>
  <c r="DYB159" i="1"/>
  <c r="DYD159" i="1" s="1"/>
  <c r="DYF159" i="1" s="1"/>
  <c r="DXU159" i="1"/>
  <c r="DXT159" i="1"/>
  <c r="DXV159" i="1" s="1"/>
  <c r="DXX159" i="1" s="1"/>
  <c r="DXM159" i="1"/>
  <c r="DXL159" i="1"/>
  <c r="DXE159" i="1"/>
  <c r="DXD159" i="1"/>
  <c r="DXF159" i="1" s="1"/>
  <c r="DXH159" i="1" s="1"/>
  <c r="DWW159" i="1"/>
  <c r="DWV159" i="1"/>
  <c r="DWX159" i="1" s="1"/>
  <c r="DWZ159" i="1" s="1"/>
  <c r="DWO159" i="1"/>
  <c r="DWN159" i="1"/>
  <c r="DWP159" i="1" s="1"/>
  <c r="DWR159" i="1" s="1"/>
  <c r="DWG159" i="1"/>
  <c r="DWF159" i="1"/>
  <c r="DVY159" i="1"/>
  <c r="DVX159" i="1"/>
  <c r="DVZ159" i="1" s="1"/>
  <c r="DWB159" i="1" s="1"/>
  <c r="DVQ159" i="1"/>
  <c r="DVP159" i="1"/>
  <c r="DVR159" i="1" s="1"/>
  <c r="DVT159" i="1" s="1"/>
  <c r="DVI159" i="1"/>
  <c r="DVH159" i="1"/>
  <c r="DVJ159" i="1" s="1"/>
  <c r="DVL159" i="1" s="1"/>
  <c r="DVA159" i="1"/>
  <c r="DUZ159" i="1"/>
  <c r="DUS159" i="1"/>
  <c r="DUR159" i="1"/>
  <c r="DUT159" i="1" s="1"/>
  <c r="DUV159" i="1" s="1"/>
  <c r="DUK159" i="1"/>
  <c r="DUJ159" i="1"/>
  <c r="DUL159" i="1" s="1"/>
  <c r="DUN159" i="1" s="1"/>
  <c r="DUC159" i="1"/>
  <c r="DUB159" i="1"/>
  <c r="DUD159" i="1" s="1"/>
  <c r="DUF159" i="1" s="1"/>
  <c r="DTU159" i="1"/>
  <c r="DTT159" i="1"/>
  <c r="DTM159" i="1"/>
  <c r="DTL159" i="1"/>
  <c r="DTN159" i="1" s="1"/>
  <c r="DTP159" i="1" s="1"/>
  <c r="DTE159" i="1"/>
  <c r="DTD159" i="1"/>
  <c r="DTF159" i="1" s="1"/>
  <c r="DTH159" i="1" s="1"/>
  <c r="DSW159" i="1"/>
  <c r="DSV159" i="1"/>
  <c r="DSX159" i="1" s="1"/>
  <c r="DSZ159" i="1" s="1"/>
  <c r="DSO159" i="1"/>
  <c r="DSN159" i="1"/>
  <c r="DSG159" i="1"/>
  <c r="DSF159" i="1"/>
  <c r="DSH159" i="1" s="1"/>
  <c r="DSJ159" i="1" s="1"/>
  <c r="DRY159" i="1"/>
  <c r="DRX159" i="1"/>
  <c r="DRZ159" i="1" s="1"/>
  <c r="DSB159" i="1" s="1"/>
  <c r="DRQ159" i="1"/>
  <c r="DRP159" i="1"/>
  <c r="DRR159" i="1" s="1"/>
  <c r="DRT159" i="1" s="1"/>
  <c r="DRI159" i="1"/>
  <c r="DRH159" i="1"/>
  <c r="DRA159" i="1"/>
  <c r="DQZ159" i="1"/>
  <c r="DRB159" i="1" s="1"/>
  <c r="DRD159" i="1" s="1"/>
  <c r="DQS159" i="1"/>
  <c r="DQR159" i="1"/>
  <c r="DQT159" i="1" s="1"/>
  <c r="DQV159" i="1" s="1"/>
  <c r="DQK159" i="1"/>
  <c r="DQJ159" i="1"/>
  <c r="DQL159" i="1" s="1"/>
  <c r="DQN159" i="1" s="1"/>
  <c r="DQC159" i="1"/>
  <c r="DQB159" i="1"/>
  <c r="DPU159" i="1"/>
  <c r="DPT159" i="1"/>
  <c r="DPV159" i="1" s="1"/>
  <c r="DPX159" i="1" s="1"/>
  <c r="DPM159" i="1"/>
  <c r="DPL159" i="1"/>
  <c r="DPN159" i="1" s="1"/>
  <c r="DPP159" i="1" s="1"/>
  <c r="DPE159" i="1"/>
  <c r="DPD159" i="1"/>
  <c r="DPF159" i="1" s="1"/>
  <c r="DPH159" i="1" s="1"/>
  <c r="DOW159" i="1"/>
  <c r="DOV159" i="1"/>
  <c r="DOO159" i="1"/>
  <c r="DON159" i="1"/>
  <c r="DOP159" i="1" s="1"/>
  <c r="DOR159" i="1" s="1"/>
  <c r="DOG159" i="1"/>
  <c r="DOF159" i="1"/>
  <c r="DOH159" i="1" s="1"/>
  <c r="DOJ159" i="1" s="1"/>
  <c r="DNY159" i="1"/>
  <c r="DNX159" i="1"/>
  <c r="DNZ159" i="1" s="1"/>
  <c r="DOB159" i="1" s="1"/>
  <c r="DNQ159" i="1"/>
  <c r="DNP159" i="1"/>
  <c r="DNI159" i="1"/>
  <c r="DNH159" i="1"/>
  <c r="DNJ159" i="1" s="1"/>
  <c r="DNL159" i="1" s="1"/>
  <c r="DNA159" i="1"/>
  <c r="DMZ159" i="1"/>
  <c r="DNB159" i="1" s="1"/>
  <c r="DND159" i="1" s="1"/>
  <c r="DMS159" i="1"/>
  <c r="DMR159" i="1"/>
  <c r="DMT159" i="1" s="1"/>
  <c r="DMV159" i="1" s="1"/>
  <c r="DMK159" i="1"/>
  <c r="DMJ159" i="1"/>
  <c r="DMC159" i="1"/>
  <c r="DMB159" i="1"/>
  <c r="DMD159" i="1" s="1"/>
  <c r="DMF159" i="1" s="1"/>
  <c r="DLU159" i="1"/>
  <c r="DLT159" i="1"/>
  <c r="DLV159" i="1" s="1"/>
  <c r="DLX159" i="1" s="1"/>
  <c r="DLM159" i="1"/>
  <c r="DLL159" i="1"/>
  <c r="DLN159" i="1" s="1"/>
  <c r="DLP159" i="1" s="1"/>
  <c r="DLE159" i="1"/>
  <c r="DLD159" i="1"/>
  <c r="DKW159" i="1"/>
  <c r="DKV159" i="1"/>
  <c r="DKX159" i="1" s="1"/>
  <c r="DKZ159" i="1" s="1"/>
  <c r="DKO159" i="1"/>
  <c r="DKN159" i="1"/>
  <c r="DKP159" i="1" s="1"/>
  <c r="DKR159" i="1" s="1"/>
  <c r="DKG159" i="1"/>
  <c r="DKF159" i="1"/>
  <c r="DKH159" i="1" s="1"/>
  <c r="DKJ159" i="1" s="1"/>
  <c r="DJY159" i="1"/>
  <c r="DJX159" i="1"/>
  <c r="DJQ159" i="1"/>
  <c r="DJP159" i="1"/>
  <c r="DJR159" i="1" s="1"/>
  <c r="DJT159" i="1" s="1"/>
  <c r="DJI159" i="1"/>
  <c r="DJH159" i="1"/>
  <c r="DJJ159" i="1" s="1"/>
  <c r="DJL159" i="1" s="1"/>
  <c r="DJA159" i="1"/>
  <c r="DIZ159" i="1"/>
  <c r="DJB159" i="1" s="1"/>
  <c r="DJD159" i="1" s="1"/>
  <c r="DIS159" i="1"/>
  <c r="DIR159" i="1"/>
  <c r="DIK159" i="1"/>
  <c r="DIJ159" i="1"/>
  <c r="DIL159" i="1" s="1"/>
  <c r="DIN159" i="1" s="1"/>
  <c r="DIC159" i="1"/>
  <c r="DIB159" i="1"/>
  <c r="DID159" i="1" s="1"/>
  <c r="DIF159" i="1" s="1"/>
  <c r="DHU159" i="1"/>
  <c r="DHT159" i="1"/>
  <c r="DHV159" i="1" s="1"/>
  <c r="DHX159" i="1" s="1"/>
  <c r="DHM159" i="1"/>
  <c r="DHL159" i="1"/>
  <c r="DHE159" i="1"/>
  <c r="DHD159" i="1"/>
  <c r="DHF159" i="1" s="1"/>
  <c r="DHH159" i="1" s="1"/>
  <c r="DGW159" i="1"/>
  <c r="DGV159" i="1"/>
  <c r="DGX159" i="1" s="1"/>
  <c r="DGZ159" i="1" s="1"/>
  <c r="DGO159" i="1"/>
  <c r="DGN159" i="1"/>
  <c r="DGP159" i="1" s="1"/>
  <c r="DGR159" i="1" s="1"/>
  <c r="DGG159" i="1"/>
  <c r="DGF159" i="1"/>
  <c r="DFY159" i="1"/>
  <c r="DFX159" i="1"/>
  <c r="DFZ159" i="1" s="1"/>
  <c r="DGB159" i="1" s="1"/>
  <c r="DFQ159" i="1"/>
  <c r="DFP159" i="1"/>
  <c r="DFR159" i="1" s="1"/>
  <c r="DFT159" i="1" s="1"/>
  <c r="DFI159" i="1"/>
  <c r="DFH159" i="1"/>
  <c r="DFJ159" i="1" s="1"/>
  <c r="DFL159" i="1" s="1"/>
  <c r="DFA159" i="1"/>
  <c r="DEZ159" i="1"/>
  <c r="DES159" i="1"/>
  <c r="DER159" i="1"/>
  <c r="DET159" i="1" s="1"/>
  <c r="DEV159" i="1" s="1"/>
  <c r="DEK159" i="1"/>
  <c r="DEJ159" i="1"/>
  <c r="DEL159" i="1" s="1"/>
  <c r="DEN159" i="1" s="1"/>
  <c r="DEC159" i="1"/>
  <c r="DEB159" i="1"/>
  <c r="DED159" i="1" s="1"/>
  <c r="DEF159" i="1" s="1"/>
  <c r="DDU159" i="1"/>
  <c r="DDT159" i="1"/>
  <c r="DDM159" i="1"/>
  <c r="DDL159" i="1"/>
  <c r="DDN159" i="1" s="1"/>
  <c r="DDP159" i="1" s="1"/>
  <c r="DDE159" i="1"/>
  <c r="DDD159" i="1"/>
  <c r="DDF159" i="1" s="1"/>
  <c r="DDH159" i="1" s="1"/>
  <c r="DCW159" i="1"/>
  <c r="DCV159" i="1"/>
  <c r="DCX159" i="1" s="1"/>
  <c r="DCZ159" i="1" s="1"/>
  <c r="DCO159" i="1"/>
  <c r="DCN159" i="1"/>
  <c r="DCG159" i="1"/>
  <c r="DCF159" i="1"/>
  <c r="DCH159" i="1" s="1"/>
  <c r="DCJ159" i="1" s="1"/>
  <c r="DBY159" i="1"/>
  <c r="DBX159" i="1"/>
  <c r="DBZ159" i="1" s="1"/>
  <c r="DCB159" i="1" s="1"/>
  <c r="DBQ159" i="1"/>
  <c r="DBP159" i="1"/>
  <c r="DBR159" i="1" s="1"/>
  <c r="DBT159" i="1" s="1"/>
  <c r="DBI159" i="1"/>
  <c r="DBH159" i="1"/>
  <c r="DBA159" i="1"/>
  <c r="DAZ159" i="1"/>
  <c r="DBB159" i="1" s="1"/>
  <c r="DBD159" i="1" s="1"/>
  <c r="DAS159" i="1"/>
  <c r="DAR159" i="1"/>
  <c r="DAT159" i="1" s="1"/>
  <c r="DAV159" i="1" s="1"/>
  <c r="DAK159" i="1"/>
  <c r="DAJ159" i="1"/>
  <c r="DAL159" i="1" s="1"/>
  <c r="DAN159" i="1" s="1"/>
  <c r="DAC159" i="1"/>
  <c r="DAB159" i="1"/>
  <c r="CZU159" i="1"/>
  <c r="CZT159" i="1"/>
  <c r="CZV159" i="1" s="1"/>
  <c r="CZX159" i="1" s="1"/>
  <c r="CZM159" i="1"/>
  <c r="CZL159" i="1"/>
  <c r="CZN159" i="1" s="1"/>
  <c r="CZP159" i="1" s="1"/>
  <c r="CZE159" i="1"/>
  <c r="CZD159" i="1"/>
  <c r="CZF159" i="1" s="1"/>
  <c r="CZH159" i="1" s="1"/>
  <c r="CYW159" i="1"/>
  <c r="CYV159" i="1"/>
  <c r="CYO159" i="1"/>
  <c r="CYN159" i="1"/>
  <c r="CYP159" i="1" s="1"/>
  <c r="CYR159" i="1" s="1"/>
  <c r="CYG159" i="1"/>
  <c r="CYF159" i="1"/>
  <c r="CYH159" i="1" s="1"/>
  <c r="CYJ159" i="1" s="1"/>
  <c r="CXY159" i="1"/>
  <c r="CXX159" i="1"/>
  <c r="CXZ159" i="1" s="1"/>
  <c r="CYB159" i="1" s="1"/>
  <c r="CXQ159" i="1"/>
  <c r="CXP159" i="1"/>
  <c r="CXI159" i="1"/>
  <c r="CXH159" i="1"/>
  <c r="CXJ159" i="1" s="1"/>
  <c r="CXL159" i="1" s="1"/>
  <c r="CXA159" i="1"/>
  <c r="CWZ159" i="1"/>
  <c r="CXB159" i="1" s="1"/>
  <c r="CXD159" i="1" s="1"/>
  <c r="CWS159" i="1"/>
  <c r="CWR159" i="1"/>
  <c r="CWT159" i="1" s="1"/>
  <c r="CWV159" i="1" s="1"/>
  <c r="CWK159" i="1"/>
  <c r="CWJ159" i="1"/>
  <c r="CWC159" i="1"/>
  <c r="CWB159" i="1"/>
  <c r="CWD159" i="1" s="1"/>
  <c r="CWF159" i="1" s="1"/>
  <c r="CVU159" i="1"/>
  <c r="CVT159" i="1"/>
  <c r="CVV159" i="1" s="1"/>
  <c r="CVX159" i="1" s="1"/>
  <c r="CVM159" i="1"/>
  <c r="CVL159" i="1"/>
  <c r="CVN159" i="1" s="1"/>
  <c r="CVP159" i="1" s="1"/>
  <c r="CVE159" i="1"/>
  <c r="CVD159" i="1"/>
  <c r="CUW159" i="1"/>
  <c r="CUV159" i="1"/>
  <c r="CUX159" i="1" s="1"/>
  <c r="CUZ159" i="1" s="1"/>
  <c r="CUO159" i="1"/>
  <c r="CUN159" i="1"/>
  <c r="CUP159" i="1" s="1"/>
  <c r="CUR159" i="1" s="1"/>
  <c r="CUG159" i="1"/>
  <c r="CUF159" i="1"/>
  <c r="CUH159" i="1" s="1"/>
  <c r="CUJ159" i="1" s="1"/>
  <c r="CTY159" i="1"/>
  <c r="CTX159" i="1"/>
  <c r="CTQ159" i="1"/>
  <c r="CTP159" i="1"/>
  <c r="CTR159" i="1" s="1"/>
  <c r="CTT159" i="1" s="1"/>
  <c r="CTI159" i="1"/>
  <c r="CTH159" i="1"/>
  <c r="CTJ159" i="1" s="1"/>
  <c r="CTL159" i="1" s="1"/>
  <c r="CTA159" i="1"/>
  <c r="CSZ159" i="1"/>
  <c r="CTB159" i="1" s="1"/>
  <c r="CTD159" i="1" s="1"/>
  <c r="CSS159" i="1"/>
  <c r="CSR159" i="1"/>
  <c r="CSK159" i="1"/>
  <c r="CSJ159" i="1"/>
  <c r="CSL159" i="1" s="1"/>
  <c r="CSN159" i="1" s="1"/>
  <c r="CSC159" i="1"/>
  <c r="CSB159" i="1"/>
  <c r="CSD159" i="1" s="1"/>
  <c r="CSF159" i="1" s="1"/>
  <c r="CRU159" i="1"/>
  <c r="CRT159" i="1"/>
  <c r="CRV159" i="1" s="1"/>
  <c r="CRX159" i="1" s="1"/>
  <c r="CRM159" i="1"/>
  <c r="CRL159" i="1"/>
  <c r="CRE159" i="1"/>
  <c r="CRD159" i="1"/>
  <c r="CRF159" i="1" s="1"/>
  <c r="CRH159" i="1" s="1"/>
  <c r="CQW159" i="1"/>
  <c r="CQV159" i="1"/>
  <c r="CQX159" i="1" s="1"/>
  <c r="CQZ159" i="1" s="1"/>
  <c r="CQO159" i="1"/>
  <c r="CQN159" i="1"/>
  <c r="CQP159" i="1" s="1"/>
  <c r="CQR159" i="1" s="1"/>
  <c r="CQG159" i="1"/>
  <c r="CQF159" i="1"/>
  <c r="CPY159" i="1"/>
  <c r="CPX159" i="1"/>
  <c r="CPZ159" i="1" s="1"/>
  <c r="CQB159" i="1" s="1"/>
  <c r="CPQ159" i="1"/>
  <c r="CPP159" i="1"/>
  <c r="CPR159" i="1" s="1"/>
  <c r="CPT159" i="1" s="1"/>
  <c r="CPI159" i="1"/>
  <c r="CPH159" i="1"/>
  <c r="CPJ159" i="1" s="1"/>
  <c r="CPL159" i="1" s="1"/>
  <c r="CPA159" i="1"/>
  <c r="COZ159" i="1"/>
  <c r="COS159" i="1"/>
  <c r="COR159" i="1"/>
  <c r="COT159" i="1" s="1"/>
  <c r="COV159" i="1" s="1"/>
  <c r="COK159" i="1"/>
  <c r="COJ159" i="1"/>
  <c r="COL159" i="1" s="1"/>
  <c r="CON159" i="1" s="1"/>
  <c r="COC159" i="1"/>
  <c r="COB159" i="1"/>
  <c r="COD159" i="1" s="1"/>
  <c r="COF159" i="1" s="1"/>
  <c r="CNU159" i="1"/>
  <c r="CNT159" i="1"/>
  <c r="CNM159" i="1"/>
  <c r="CNL159" i="1"/>
  <c r="CNN159" i="1" s="1"/>
  <c r="CNP159" i="1" s="1"/>
  <c r="CNE159" i="1"/>
  <c r="CND159" i="1"/>
  <c r="CNF159" i="1" s="1"/>
  <c r="CNH159" i="1" s="1"/>
  <c r="CMW159" i="1"/>
  <c r="CMV159" i="1"/>
  <c r="CMX159" i="1" s="1"/>
  <c r="CMZ159" i="1" s="1"/>
  <c r="CMO159" i="1"/>
  <c r="CMN159" i="1"/>
  <c r="CMG159" i="1"/>
  <c r="CMF159" i="1"/>
  <c r="CMH159" i="1" s="1"/>
  <c r="CMJ159" i="1" s="1"/>
  <c r="CLY159" i="1"/>
  <c r="CLX159" i="1"/>
  <c r="CLZ159" i="1" s="1"/>
  <c r="CMB159" i="1" s="1"/>
  <c r="CLQ159" i="1"/>
  <c r="CLP159" i="1"/>
  <c r="CLR159" i="1" s="1"/>
  <c r="CLT159" i="1" s="1"/>
  <c r="CLI159" i="1"/>
  <c r="CLH159" i="1"/>
  <c r="CLA159" i="1"/>
  <c r="CKZ159" i="1"/>
  <c r="CLB159" i="1" s="1"/>
  <c r="CLD159" i="1" s="1"/>
  <c r="CKS159" i="1"/>
  <c r="CKR159" i="1"/>
  <c r="CKT159" i="1" s="1"/>
  <c r="CKV159" i="1" s="1"/>
  <c r="CKK159" i="1"/>
  <c r="CKJ159" i="1"/>
  <c r="CKL159" i="1" s="1"/>
  <c r="CKN159" i="1" s="1"/>
  <c r="CKC159" i="1"/>
  <c r="CKB159" i="1"/>
  <c r="CJU159" i="1"/>
  <c r="CJT159" i="1"/>
  <c r="CJV159" i="1" s="1"/>
  <c r="CJX159" i="1" s="1"/>
  <c r="CJM159" i="1"/>
  <c r="CJL159" i="1"/>
  <c r="CJN159" i="1" s="1"/>
  <c r="CJP159" i="1" s="1"/>
  <c r="CJE159" i="1"/>
  <c r="CJD159" i="1"/>
  <c r="CJF159" i="1" s="1"/>
  <c r="CJH159" i="1" s="1"/>
  <c r="CIW159" i="1"/>
  <c r="CIV159" i="1"/>
  <c r="CIO159" i="1"/>
  <c r="CIN159" i="1"/>
  <c r="CIP159" i="1" s="1"/>
  <c r="CIR159" i="1" s="1"/>
  <c r="CIG159" i="1"/>
  <c r="CIF159" i="1"/>
  <c r="CIH159" i="1" s="1"/>
  <c r="CIJ159" i="1" s="1"/>
  <c r="CHY159" i="1"/>
  <c r="CHX159" i="1"/>
  <c r="CHZ159" i="1" s="1"/>
  <c r="CIB159" i="1" s="1"/>
  <c r="CHQ159" i="1"/>
  <c r="CHP159" i="1"/>
  <c r="CHI159" i="1"/>
  <c r="CHH159" i="1"/>
  <c r="CHJ159" i="1" s="1"/>
  <c r="CHL159" i="1" s="1"/>
  <c r="CHA159" i="1"/>
  <c r="CGZ159" i="1"/>
  <c r="CHB159" i="1" s="1"/>
  <c r="CHD159" i="1" s="1"/>
  <c r="CGS159" i="1"/>
  <c r="CGR159" i="1"/>
  <c r="CGT159" i="1" s="1"/>
  <c r="CGV159" i="1" s="1"/>
  <c r="CGK159" i="1"/>
  <c r="CGJ159" i="1"/>
  <c r="CGC159" i="1"/>
  <c r="CGB159" i="1"/>
  <c r="CGD159" i="1" s="1"/>
  <c r="CGF159" i="1" s="1"/>
  <c r="CFU159" i="1"/>
  <c r="CFT159" i="1"/>
  <c r="CFV159" i="1" s="1"/>
  <c r="CFX159" i="1" s="1"/>
  <c r="CFM159" i="1"/>
  <c r="CFL159" i="1"/>
  <c r="CFN159" i="1" s="1"/>
  <c r="CFP159" i="1" s="1"/>
  <c r="CFE159" i="1"/>
  <c r="CFD159" i="1"/>
  <c r="CEW159" i="1"/>
  <c r="CEV159" i="1"/>
  <c r="CEX159" i="1" s="1"/>
  <c r="CEZ159" i="1" s="1"/>
  <c r="CEO159" i="1"/>
  <c r="CEN159" i="1"/>
  <c r="CEP159" i="1" s="1"/>
  <c r="CER159" i="1" s="1"/>
  <c r="CEG159" i="1"/>
  <c r="CEF159" i="1"/>
  <c r="CEH159" i="1" s="1"/>
  <c r="CEJ159" i="1" s="1"/>
  <c r="CDY159" i="1"/>
  <c r="CDX159" i="1"/>
  <c r="CDQ159" i="1"/>
  <c r="CDP159" i="1"/>
  <c r="CDR159" i="1" s="1"/>
  <c r="CDT159" i="1" s="1"/>
  <c r="CDI159" i="1"/>
  <c r="CDH159" i="1"/>
  <c r="CDJ159" i="1" s="1"/>
  <c r="CDL159" i="1" s="1"/>
  <c r="CDA159" i="1"/>
  <c r="CCZ159" i="1"/>
  <c r="CDB159" i="1" s="1"/>
  <c r="CDD159" i="1" s="1"/>
  <c r="CCS159" i="1"/>
  <c r="CCR159" i="1"/>
  <c r="CCK159" i="1"/>
  <c r="CCJ159" i="1"/>
  <c r="CCL159" i="1" s="1"/>
  <c r="CCN159" i="1" s="1"/>
  <c r="CCC159" i="1"/>
  <c r="CCB159" i="1"/>
  <c r="CCD159" i="1" s="1"/>
  <c r="CCF159" i="1" s="1"/>
  <c r="CBU159" i="1"/>
  <c r="CBT159" i="1"/>
  <c r="CBV159" i="1" s="1"/>
  <c r="CBX159" i="1" s="1"/>
  <c r="CBM159" i="1"/>
  <c r="CBL159" i="1"/>
  <c r="CBE159" i="1"/>
  <c r="CBD159" i="1"/>
  <c r="CBF159" i="1" s="1"/>
  <c r="CBH159" i="1" s="1"/>
  <c r="CAW159" i="1"/>
  <c r="CAV159" i="1"/>
  <c r="CAX159" i="1" s="1"/>
  <c r="CAZ159" i="1" s="1"/>
  <c r="CAO159" i="1"/>
  <c r="CAN159" i="1"/>
  <c r="CAP159" i="1" s="1"/>
  <c r="CAR159" i="1" s="1"/>
  <c r="CAG159" i="1"/>
  <c r="CAF159" i="1"/>
  <c r="BZY159" i="1"/>
  <c r="BZX159" i="1"/>
  <c r="BZZ159" i="1" s="1"/>
  <c r="CAB159" i="1" s="1"/>
  <c r="BZQ159" i="1"/>
  <c r="BZP159" i="1"/>
  <c r="BZR159" i="1" s="1"/>
  <c r="BZT159" i="1" s="1"/>
  <c r="BZI159" i="1"/>
  <c r="BZH159" i="1"/>
  <c r="BZJ159" i="1" s="1"/>
  <c r="BZL159" i="1" s="1"/>
  <c r="BZA159" i="1"/>
  <c r="BYZ159" i="1"/>
  <c r="BYS159" i="1"/>
  <c r="BYR159" i="1"/>
  <c r="BYT159" i="1" s="1"/>
  <c r="BYV159" i="1" s="1"/>
  <c r="BYK159" i="1"/>
  <c r="BYJ159" i="1"/>
  <c r="BYL159" i="1" s="1"/>
  <c r="BYN159" i="1" s="1"/>
  <c r="BYC159" i="1"/>
  <c r="BYB159" i="1"/>
  <c r="BYD159" i="1" s="1"/>
  <c r="BYF159" i="1" s="1"/>
  <c r="BXU159" i="1"/>
  <c r="BXT159" i="1"/>
  <c r="BXM159" i="1"/>
  <c r="BXL159" i="1"/>
  <c r="BXN159" i="1" s="1"/>
  <c r="BXP159" i="1" s="1"/>
  <c r="BXE159" i="1"/>
  <c r="BXD159" i="1"/>
  <c r="BXF159" i="1" s="1"/>
  <c r="BXH159" i="1" s="1"/>
  <c r="BWW159" i="1"/>
  <c r="BWV159" i="1"/>
  <c r="BWX159" i="1" s="1"/>
  <c r="BWZ159" i="1" s="1"/>
  <c r="BWO159" i="1"/>
  <c r="BWN159" i="1"/>
  <c r="BWG159" i="1"/>
  <c r="BWF159" i="1"/>
  <c r="BWH159" i="1" s="1"/>
  <c r="BWJ159" i="1" s="1"/>
  <c r="BVY159" i="1"/>
  <c r="BVX159" i="1"/>
  <c r="BVZ159" i="1" s="1"/>
  <c r="BWB159" i="1" s="1"/>
  <c r="BVQ159" i="1"/>
  <c r="BVP159" i="1"/>
  <c r="BVR159" i="1" s="1"/>
  <c r="BVT159" i="1" s="1"/>
  <c r="BVI159" i="1"/>
  <c r="BVH159" i="1"/>
  <c r="BVA159" i="1"/>
  <c r="BUZ159" i="1"/>
  <c r="BVB159" i="1" s="1"/>
  <c r="BVD159" i="1" s="1"/>
  <c r="BUS159" i="1"/>
  <c r="BUR159" i="1"/>
  <c r="BUT159" i="1" s="1"/>
  <c r="BUV159" i="1" s="1"/>
  <c r="BUK159" i="1"/>
  <c r="BUJ159" i="1"/>
  <c r="BUL159" i="1" s="1"/>
  <c r="BUN159" i="1" s="1"/>
  <c r="BUC159" i="1"/>
  <c r="BUB159" i="1"/>
  <c r="BTU159" i="1"/>
  <c r="BTT159" i="1"/>
  <c r="BTV159" i="1" s="1"/>
  <c r="BTX159" i="1" s="1"/>
  <c r="BTM159" i="1"/>
  <c r="BTL159" i="1"/>
  <c r="BTN159" i="1" s="1"/>
  <c r="BTP159" i="1" s="1"/>
  <c r="BTE159" i="1"/>
  <c r="BTD159" i="1"/>
  <c r="BTF159" i="1" s="1"/>
  <c r="BTH159" i="1" s="1"/>
  <c r="BSW159" i="1"/>
  <c r="BSV159" i="1"/>
  <c r="BSO159" i="1"/>
  <c r="BSN159" i="1"/>
  <c r="BSP159" i="1" s="1"/>
  <c r="BSR159" i="1" s="1"/>
  <c r="BSG159" i="1"/>
  <c r="BSF159" i="1"/>
  <c r="BSH159" i="1" s="1"/>
  <c r="BSJ159" i="1" s="1"/>
  <c r="BRY159" i="1"/>
  <c r="BRX159" i="1"/>
  <c r="BRZ159" i="1" s="1"/>
  <c r="BSB159" i="1" s="1"/>
  <c r="BRQ159" i="1"/>
  <c r="BRP159" i="1"/>
  <c r="BRI159" i="1"/>
  <c r="BRH159" i="1"/>
  <c r="BRJ159" i="1" s="1"/>
  <c r="BRL159" i="1" s="1"/>
  <c r="BRA159" i="1"/>
  <c r="BQZ159" i="1"/>
  <c r="BRB159" i="1" s="1"/>
  <c r="BRD159" i="1" s="1"/>
  <c r="BQS159" i="1"/>
  <c r="BQR159" i="1"/>
  <c r="BQT159" i="1" s="1"/>
  <c r="BQV159" i="1" s="1"/>
  <c r="BQK159" i="1"/>
  <c r="BQJ159" i="1"/>
  <c r="BQC159" i="1"/>
  <c r="BQB159" i="1"/>
  <c r="BQD159" i="1" s="1"/>
  <c r="BQF159" i="1" s="1"/>
  <c r="BPU159" i="1"/>
  <c r="BPT159" i="1"/>
  <c r="BPV159" i="1" s="1"/>
  <c r="BPX159" i="1" s="1"/>
  <c r="BPM159" i="1"/>
  <c r="BPL159" i="1"/>
  <c r="BPN159" i="1" s="1"/>
  <c r="BPP159" i="1" s="1"/>
  <c r="BPE159" i="1"/>
  <c r="BPD159" i="1"/>
  <c r="BOW159" i="1"/>
  <c r="BOV159" i="1"/>
  <c r="BOX159" i="1" s="1"/>
  <c r="BOZ159" i="1" s="1"/>
  <c r="BOO159" i="1"/>
  <c r="BON159" i="1"/>
  <c r="BOP159" i="1" s="1"/>
  <c r="BOR159" i="1" s="1"/>
  <c r="BOG159" i="1"/>
  <c r="BOF159" i="1"/>
  <c r="BOH159" i="1" s="1"/>
  <c r="BOJ159" i="1" s="1"/>
  <c r="BNY159" i="1"/>
  <c r="BNX159" i="1"/>
  <c r="BNQ159" i="1"/>
  <c r="BNP159" i="1"/>
  <c r="BNR159" i="1" s="1"/>
  <c r="BNT159" i="1" s="1"/>
  <c r="BNI159" i="1"/>
  <c r="BNH159" i="1"/>
  <c r="BNJ159" i="1" s="1"/>
  <c r="BNL159" i="1" s="1"/>
  <c r="BNA159" i="1"/>
  <c r="BMZ159" i="1"/>
  <c r="BNB159" i="1" s="1"/>
  <c r="BND159" i="1" s="1"/>
  <c r="BMS159" i="1"/>
  <c r="BMR159" i="1"/>
  <c r="BMK159" i="1"/>
  <c r="BMJ159" i="1"/>
  <c r="BML159" i="1" s="1"/>
  <c r="BMN159" i="1" s="1"/>
  <c r="BMC159" i="1"/>
  <c r="BMB159" i="1"/>
  <c r="BMD159" i="1" s="1"/>
  <c r="BMF159" i="1" s="1"/>
  <c r="BLU159" i="1"/>
  <c r="BLT159" i="1"/>
  <c r="BLV159" i="1" s="1"/>
  <c r="BLX159" i="1" s="1"/>
  <c r="BLM159" i="1"/>
  <c r="BLL159" i="1"/>
  <c r="BLE159" i="1"/>
  <c r="BLD159" i="1"/>
  <c r="BLF159" i="1" s="1"/>
  <c r="BLH159" i="1" s="1"/>
  <c r="BKW159" i="1"/>
  <c r="BKV159" i="1"/>
  <c r="BKX159" i="1" s="1"/>
  <c r="BKZ159" i="1" s="1"/>
  <c r="BKO159" i="1"/>
  <c r="BKN159" i="1"/>
  <c r="BKP159" i="1" s="1"/>
  <c r="BKR159" i="1" s="1"/>
  <c r="BKG159" i="1"/>
  <c r="BKF159" i="1"/>
  <c r="BJY159" i="1"/>
  <c r="BJX159" i="1"/>
  <c r="BJZ159" i="1" s="1"/>
  <c r="BKB159" i="1" s="1"/>
  <c r="BJQ159" i="1"/>
  <c r="BJP159" i="1"/>
  <c r="BJR159" i="1" s="1"/>
  <c r="BJT159" i="1" s="1"/>
  <c r="BJI159" i="1"/>
  <c r="BJH159" i="1"/>
  <c r="BJJ159" i="1" s="1"/>
  <c r="BJL159" i="1" s="1"/>
  <c r="BJA159" i="1"/>
  <c r="BIZ159" i="1"/>
  <c r="BIS159" i="1"/>
  <c r="BIR159" i="1"/>
  <c r="BIT159" i="1" s="1"/>
  <c r="BIV159" i="1" s="1"/>
  <c r="BIK159" i="1"/>
  <c r="BIJ159" i="1"/>
  <c r="BIL159" i="1" s="1"/>
  <c r="BIN159" i="1" s="1"/>
  <c r="BIC159" i="1"/>
  <c r="BIB159" i="1"/>
  <c r="BID159" i="1" s="1"/>
  <c r="BIF159" i="1" s="1"/>
  <c r="BHU159" i="1"/>
  <c r="BHT159" i="1"/>
  <c r="BHM159" i="1"/>
  <c r="BHL159" i="1"/>
  <c r="BHN159" i="1" s="1"/>
  <c r="BHP159" i="1" s="1"/>
  <c r="BHE159" i="1"/>
  <c r="BHD159" i="1"/>
  <c r="BHF159" i="1" s="1"/>
  <c r="BHH159" i="1" s="1"/>
  <c r="BGW159" i="1"/>
  <c r="BGV159" i="1"/>
  <c r="BGX159" i="1" s="1"/>
  <c r="BGZ159" i="1" s="1"/>
  <c r="BGO159" i="1"/>
  <c r="BGN159" i="1"/>
  <c r="BGG159" i="1"/>
  <c r="BGF159" i="1"/>
  <c r="BGH159" i="1" s="1"/>
  <c r="BGJ159" i="1" s="1"/>
  <c r="BFY159" i="1"/>
  <c r="BFX159" i="1"/>
  <c r="BFZ159" i="1" s="1"/>
  <c r="BGB159" i="1" s="1"/>
  <c r="BFQ159" i="1"/>
  <c r="BFP159" i="1"/>
  <c r="BFR159" i="1" s="1"/>
  <c r="BFT159" i="1" s="1"/>
  <c r="BFI159" i="1"/>
  <c r="BFH159" i="1"/>
  <c r="BFA159" i="1"/>
  <c r="BEZ159" i="1"/>
  <c r="BFB159" i="1" s="1"/>
  <c r="BFD159" i="1" s="1"/>
  <c r="BES159" i="1"/>
  <c r="BER159" i="1"/>
  <c r="BET159" i="1" s="1"/>
  <c r="BEV159" i="1" s="1"/>
  <c r="BEK159" i="1"/>
  <c r="BEJ159" i="1"/>
  <c r="BEL159" i="1" s="1"/>
  <c r="BEN159" i="1" s="1"/>
  <c r="BEC159" i="1"/>
  <c r="BEB159" i="1"/>
  <c r="BDU159" i="1"/>
  <c r="BDT159" i="1"/>
  <c r="BDV159" i="1" s="1"/>
  <c r="BDX159" i="1" s="1"/>
  <c r="BDM159" i="1"/>
  <c r="BDL159" i="1"/>
  <c r="BDN159" i="1" s="1"/>
  <c r="BDP159" i="1" s="1"/>
  <c r="BDE159" i="1"/>
  <c r="BDD159" i="1"/>
  <c r="BDF159" i="1" s="1"/>
  <c r="BDH159" i="1" s="1"/>
  <c r="BCW159" i="1"/>
  <c r="BCV159" i="1"/>
  <c r="BCO159" i="1"/>
  <c r="BCN159" i="1"/>
  <c r="BCP159" i="1" s="1"/>
  <c r="BCR159" i="1" s="1"/>
  <c r="BCG159" i="1"/>
  <c r="BCF159" i="1"/>
  <c r="BCH159" i="1" s="1"/>
  <c r="BCJ159" i="1" s="1"/>
  <c r="BBY159" i="1"/>
  <c r="BBX159" i="1"/>
  <c r="BBZ159" i="1" s="1"/>
  <c r="BCB159" i="1" s="1"/>
  <c r="BBQ159" i="1"/>
  <c r="BBP159" i="1"/>
  <c r="BBI159" i="1"/>
  <c r="BBH159" i="1"/>
  <c r="BBJ159" i="1" s="1"/>
  <c r="BBL159" i="1" s="1"/>
  <c r="BBA159" i="1"/>
  <c r="BAZ159" i="1"/>
  <c r="BBB159" i="1" s="1"/>
  <c r="BBD159" i="1" s="1"/>
  <c r="BAS159" i="1"/>
  <c r="BAR159" i="1"/>
  <c r="BAT159" i="1" s="1"/>
  <c r="BAV159" i="1" s="1"/>
  <c r="BAK159" i="1"/>
  <c r="BAJ159" i="1"/>
  <c r="BAC159" i="1"/>
  <c r="BAB159" i="1"/>
  <c r="BAD159" i="1" s="1"/>
  <c r="BAF159" i="1" s="1"/>
  <c r="AZU159" i="1"/>
  <c r="AZT159" i="1"/>
  <c r="AZV159" i="1" s="1"/>
  <c r="AZX159" i="1" s="1"/>
  <c r="AZM159" i="1"/>
  <c r="AZL159" i="1"/>
  <c r="AZN159" i="1" s="1"/>
  <c r="AZP159" i="1" s="1"/>
  <c r="AZE159" i="1"/>
  <c r="AZD159" i="1"/>
  <c r="AYW159" i="1"/>
  <c r="AYV159" i="1"/>
  <c r="AYX159" i="1" s="1"/>
  <c r="AYZ159" i="1" s="1"/>
  <c r="AYO159" i="1"/>
  <c r="AYN159" i="1"/>
  <c r="AYP159" i="1" s="1"/>
  <c r="AYR159" i="1" s="1"/>
  <c r="AYG159" i="1"/>
  <c r="AYF159" i="1"/>
  <c r="AYH159" i="1" s="1"/>
  <c r="AYJ159" i="1" s="1"/>
  <c r="AXY159" i="1"/>
  <c r="AXX159" i="1"/>
  <c r="AXQ159" i="1"/>
  <c r="AXP159" i="1"/>
  <c r="AXR159" i="1" s="1"/>
  <c r="AXT159" i="1" s="1"/>
  <c r="AXI159" i="1"/>
  <c r="AXH159" i="1"/>
  <c r="AXJ159" i="1" s="1"/>
  <c r="AXL159" i="1" s="1"/>
  <c r="AXA159" i="1"/>
  <c r="AWZ159" i="1"/>
  <c r="AXB159" i="1" s="1"/>
  <c r="AXD159" i="1" s="1"/>
  <c r="AWS159" i="1"/>
  <c r="AWR159" i="1"/>
  <c r="AWK159" i="1"/>
  <c r="AWJ159" i="1"/>
  <c r="AWL159" i="1" s="1"/>
  <c r="AWN159" i="1" s="1"/>
  <c r="AWC159" i="1"/>
  <c r="AWB159" i="1"/>
  <c r="AWD159" i="1" s="1"/>
  <c r="AWF159" i="1" s="1"/>
  <c r="AVU159" i="1"/>
  <c r="AVT159" i="1"/>
  <c r="AVV159" i="1" s="1"/>
  <c r="AVX159" i="1" s="1"/>
  <c r="AVM159" i="1"/>
  <c r="AVL159" i="1"/>
  <c r="AVE159" i="1"/>
  <c r="AVD159" i="1"/>
  <c r="AVF159" i="1" s="1"/>
  <c r="AVH159" i="1" s="1"/>
  <c r="AUW159" i="1"/>
  <c r="AUV159" i="1"/>
  <c r="AUX159" i="1" s="1"/>
  <c r="AUZ159" i="1" s="1"/>
  <c r="AUO159" i="1"/>
  <c r="AUN159" i="1"/>
  <c r="AUP159" i="1" s="1"/>
  <c r="AUR159" i="1" s="1"/>
  <c r="AUG159" i="1"/>
  <c r="AUF159" i="1"/>
  <c r="ATY159" i="1"/>
  <c r="ATX159" i="1"/>
  <c r="ATZ159" i="1" s="1"/>
  <c r="AUB159" i="1" s="1"/>
  <c r="ATQ159" i="1"/>
  <c r="ATP159" i="1"/>
  <c r="ATR159" i="1" s="1"/>
  <c r="ATT159" i="1" s="1"/>
  <c r="ATI159" i="1"/>
  <c r="ATH159" i="1"/>
  <c r="ATJ159" i="1" s="1"/>
  <c r="ATL159" i="1" s="1"/>
  <c r="ATA159" i="1"/>
  <c r="ASZ159" i="1"/>
  <c r="ASS159" i="1"/>
  <c r="ASR159" i="1"/>
  <c r="AST159" i="1" s="1"/>
  <c r="ASV159" i="1" s="1"/>
  <c r="ASK159" i="1"/>
  <c r="ASJ159" i="1"/>
  <c r="ASL159" i="1" s="1"/>
  <c r="ASN159" i="1" s="1"/>
  <c r="ASC159" i="1"/>
  <c r="ASB159" i="1"/>
  <c r="ASD159" i="1" s="1"/>
  <c r="ASF159" i="1" s="1"/>
  <c r="ARU159" i="1"/>
  <c r="ART159" i="1"/>
  <c r="ARM159" i="1"/>
  <c r="ARL159" i="1"/>
  <c r="ARN159" i="1" s="1"/>
  <c r="ARP159" i="1" s="1"/>
  <c r="ARE159" i="1"/>
  <c r="ARD159" i="1"/>
  <c r="ARF159" i="1" s="1"/>
  <c r="ARH159" i="1" s="1"/>
  <c r="AQW159" i="1"/>
  <c r="AQV159" i="1"/>
  <c r="AQX159" i="1" s="1"/>
  <c r="AQZ159" i="1" s="1"/>
  <c r="AQO159" i="1"/>
  <c r="AQN159" i="1"/>
  <c r="AQG159" i="1"/>
  <c r="AQF159" i="1"/>
  <c r="AQH159" i="1" s="1"/>
  <c r="AQJ159" i="1" s="1"/>
  <c r="APY159" i="1"/>
  <c r="APX159" i="1"/>
  <c r="APZ159" i="1" s="1"/>
  <c r="AQB159" i="1" s="1"/>
  <c r="APQ159" i="1"/>
  <c r="APP159" i="1"/>
  <c r="APR159" i="1" s="1"/>
  <c r="APT159" i="1" s="1"/>
  <c r="API159" i="1"/>
  <c r="APH159" i="1"/>
  <c r="APA159" i="1"/>
  <c r="AOZ159" i="1"/>
  <c r="APB159" i="1" s="1"/>
  <c r="APD159" i="1" s="1"/>
  <c r="AOS159" i="1"/>
  <c r="AOR159" i="1"/>
  <c r="AOT159" i="1" s="1"/>
  <c r="AOV159" i="1" s="1"/>
  <c r="AOK159" i="1"/>
  <c r="AOJ159" i="1"/>
  <c r="AOL159" i="1" s="1"/>
  <c r="AON159" i="1" s="1"/>
  <c r="AOC159" i="1"/>
  <c r="AOB159" i="1"/>
  <c r="ANU159" i="1"/>
  <c r="ANT159" i="1"/>
  <c r="ANV159" i="1" s="1"/>
  <c r="ANX159" i="1" s="1"/>
  <c r="ANM159" i="1"/>
  <c r="ANL159" i="1"/>
  <c r="ANN159" i="1" s="1"/>
  <c r="ANP159" i="1" s="1"/>
  <c r="ANE159" i="1"/>
  <c r="AND159" i="1"/>
  <c r="ANF159" i="1" s="1"/>
  <c r="ANH159" i="1" s="1"/>
  <c r="AMW159" i="1"/>
  <c r="AMV159" i="1"/>
  <c r="AMO159" i="1"/>
  <c r="AMN159" i="1"/>
  <c r="AMP159" i="1" s="1"/>
  <c r="AMR159" i="1" s="1"/>
  <c r="AMG159" i="1"/>
  <c r="AMF159" i="1"/>
  <c r="AMH159" i="1" s="1"/>
  <c r="AMJ159" i="1" s="1"/>
  <c r="ALY159" i="1"/>
  <c r="ALX159" i="1"/>
  <c r="ALZ159" i="1" s="1"/>
  <c r="AMB159" i="1" s="1"/>
  <c r="ALQ159" i="1"/>
  <c r="ALP159" i="1"/>
  <c r="ALI159" i="1"/>
  <c r="ALH159" i="1"/>
  <c r="ALJ159" i="1" s="1"/>
  <c r="ALL159" i="1" s="1"/>
  <c r="ALA159" i="1"/>
  <c r="AKZ159" i="1"/>
  <c r="ALB159" i="1" s="1"/>
  <c r="ALD159" i="1" s="1"/>
  <c r="AKS159" i="1"/>
  <c r="AKR159" i="1"/>
  <c r="AKT159" i="1" s="1"/>
  <c r="AKV159" i="1" s="1"/>
  <c r="AKK159" i="1"/>
  <c r="AKJ159" i="1"/>
  <c r="AKC159" i="1"/>
  <c r="AKB159" i="1"/>
  <c r="AKD159" i="1" s="1"/>
  <c r="AKF159" i="1" s="1"/>
  <c r="AJU159" i="1"/>
  <c r="AJT159" i="1"/>
  <c r="AJV159" i="1" s="1"/>
  <c r="AJX159" i="1" s="1"/>
  <c r="AJM159" i="1"/>
  <c r="AJL159" i="1"/>
  <c r="AJN159" i="1" s="1"/>
  <c r="AJP159" i="1" s="1"/>
  <c r="AJE159" i="1"/>
  <c r="AJD159" i="1"/>
  <c r="AIW159" i="1"/>
  <c r="AIV159" i="1"/>
  <c r="AIX159" i="1" s="1"/>
  <c r="AIZ159" i="1" s="1"/>
  <c r="AIO159" i="1"/>
  <c r="AIN159" i="1"/>
  <c r="AIP159" i="1" s="1"/>
  <c r="AIR159" i="1" s="1"/>
  <c r="AIG159" i="1"/>
  <c r="AIF159" i="1"/>
  <c r="AIH159" i="1" s="1"/>
  <c r="AIJ159" i="1" s="1"/>
  <c r="AHY159" i="1"/>
  <c r="AHX159" i="1"/>
  <c r="AHQ159" i="1"/>
  <c r="AHP159" i="1"/>
  <c r="AHR159" i="1" s="1"/>
  <c r="AHT159" i="1" s="1"/>
  <c r="AHI159" i="1"/>
  <c r="AHH159" i="1"/>
  <c r="AHJ159" i="1" s="1"/>
  <c r="AHL159" i="1" s="1"/>
  <c r="AHA159" i="1"/>
  <c r="AGZ159" i="1"/>
  <c r="AHB159" i="1" s="1"/>
  <c r="AHD159" i="1" s="1"/>
  <c r="AGS159" i="1"/>
  <c r="AGR159" i="1"/>
  <c r="AGK159" i="1"/>
  <c r="AGJ159" i="1"/>
  <c r="AGL159" i="1" s="1"/>
  <c r="AGN159" i="1" s="1"/>
  <c r="AGC159" i="1"/>
  <c r="AGB159" i="1"/>
  <c r="AGD159" i="1" s="1"/>
  <c r="AGF159" i="1" s="1"/>
  <c r="AFU159" i="1"/>
  <c r="AFT159" i="1"/>
  <c r="AFV159" i="1" s="1"/>
  <c r="AFX159" i="1" s="1"/>
  <c r="AFM159" i="1"/>
  <c r="AFL159" i="1"/>
  <c r="AFE159" i="1"/>
  <c r="AFD159" i="1"/>
  <c r="AFF159" i="1" s="1"/>
  <c r="AFH159" i="1" s="1"/>
  <c r="AEW159" i="1"/>
  <c r="AEV159" i="1"/>
  <c r="AEX159" i="1" s="1"/>
  <c r="AEZ159" i="1" s="1"/>
  <c r="AEO159" i="1"/>
  <c r="AEN159" i="1"/>
  <c r="AEP159" i="1" s="1"/>
  <c r="AER159" i="1" s="1"/>
  <c r="AEG159" i="1"/>
  <c r="AEF159" i="1"/>
  <c r="ADY159" i="1"/>
  <c r="ADX159" i="1"/>
  <c r="ADZ159" i="1" s="1"/>
  <c r="AEB159" i="1" s="1"/>
  <c r="ADQ159" i="1"/>
  <c r="ADP159" i="1"/>
  <c r="ADR159" i="1" s="1"/>
  <c r="ADT159" i="1" s="1"/>
  <c r="ADI159" i="1"/>
  <c r="ADH159" i="1"/>
  <c r="ADJ159" i="1" s="1"/>
  <c r="ADL159" i="1" s="1"/>
  <c r="ADA159" i="1"/>
  <c r="ACZ159" i="1"/>
  <c r="ACS159" i="1"/>
  <c r="ACR159" i="1"/>
  <c r="ACT159" i="1" s="1"/>
  <c r="ACV159" i="1" s="1"/>
  <c r="ACK159" i="1"/>
  <c r="ACJ159" i="1"/>
  <c r="ACL159" i="1" s="1"/>
  <c r="ACN159" i="1" s="1"/>
  <c r="ACC159" i="1"/>
  <c r="ACB159" i="1"/>
  <c r="ACD159" i="1" s="1"/>
  <c r="ACF159" i="1" s="1"/>
  <c r="ABU159" i="1"/>
  <c r="ABT159" i="1"/>
  <c r="ABM159" i="1"/>
  <c r="ABL159" i="1"/>
  <c r="ABN159" i="1" s="1"/>
  <c r="ABP159" i="1" s="1"/>
  <c r="ABE159" i="1"/>
  <c r="ABD159" i="1"/>
  <c r="ABF159" i="1" s="1"/>
  <c r="ABH159" i="1" s="1"/>
  <c r="AAW159" i="1"/>
  <c r="AAV159" i="1"/>
  <c r="AAX159" i="1" s="1"/>
  <c r="AAZ159" i="1" s="1"/>
  <c r="AAO159" i="1"/>
  <c r="AAN159" i="1"/>
  <c r="AAG159" i="1"/>
  <c r="AAF159" i="1"/>
  <c r="AAH159" i="1" s="1"/>
  <c r="AAJ159" i="1" s="1"/>
  <c r="ZY159" i="1"/>
  <c r="ZX159" i="1"/>
  <c r="ZZ159" i="1" s="1"/>
  <c r="AAB159" i="1" s="1"/>
  <c r="ZQ159" i="1"/>
  <c r="ZP159" i="1"/>
  <c r="ZR159" i="1" s="1"/>
  <c r="ZT159" i="1" s="1"/>
  <c r="ZI159" i="1"/>
  <c r="ZH159" i="1"/>
  <c r="ZA159" i="1"/>
  <c r="YZ159" i="1"/>
  <c r="ZB159" i="1" s="1"/>
  <c r="ZD159" i="1" s="1"/>
  <c r="YS159" i="1"/>
  <c r="YR159" i="1"/>
  <c r="YT159" i="1" s="1"/>
  <c r="YV159" i="1" s="1"/>
  <c r="YK159" i="1"/>
  <c r="YJ159" i="1"/>
  <c r="YL159" i="1" s="1"/>
  <c r="YN159" i="1" s="1"/>
  <c r="YC159" i="1"/>
  <c r="YB159" i="1"/>
  <c r="XU159" i="1"/>
  <c r="XT159" i="1"/>
  <c r="XV159" i="1" s="1"/>
  <c r="XX159" i="1" s="1"/>
  <c r="XM159" i="1"/>
  <c r="XL159" i="1"/>
  <c r="XN159" i="1" s="1"/>
  <c r="XP159" i="1" s="1"/>
  <c r="XE159" i="1"/>
  <c r="XD159" i="1"/>
  <c r="XF159" i="1" s="1"/>
  <c r="XH159" i="1" s="1"/>
  <c r="WW159" i="1"/>
  <c r="WV159" i="1"/>
  <c r="WO159" i="1"/>
  <c r="WN159" i="1"/>
  <c r="WP159" i="1" s="1"/>
  <c r="WR159" i="1" s="1"/>
  <c r="WG159" i="1"/>
  <c r="WF159" i="1"/>
  <c r="WH159" i="1" s="1"/>
  <c r="WJ159" i="1" s="1"/>
  <c r="VY159" i="1"/>
  <c r="VX159" i="1"/>
  <c r="VZ159" i="1" s="1"/>
  <c r="WB159" i="1" s="1"/>
  <c r="VQ159" i="1"/>
  <c r="VP159" i="1"/>
  <c r="VI159" i="1"/>
  <c r="VH159" i="1"/>
  <c r="VJ159" i="1" s="1"/>
  <c r="VL159" i="1" s="1"/>
  <c r="VA159" i="1"/>
  <c r="UZ159" i="1"/>
  <c r="VB159" i="1" s="1"/>
  <c r="VD159" i="1" s="1"/>
  <c r="US159" i="1"/>
  <c r="UR159" i="1"/>
  <c r="UT159" i="1" s="1"/>
  <c r="UV159" i="1" s="1"/>
  <c r="UK159" i="1"/>
  <c r="UJ159" i="1"/>
  <c r="UC159" i="1"/>
  <c r="UB159" i="1"/>
  <c r="UD159" i="1" s="1"/>
  <c r="UF159" i="1" s="1"/>
  <c r="TU159" i="1"/>
  <c r="TT159" i="1"/>
  <c r="TV159" i="1" s="1"/>
  <c r="TX159" i="1" s="1"/>
  <c r="TM159" i="1"/>
  <c r="TL159" i="1"/>
  <c r="TN159" i="1" s="1"/>
  <c r="TP159" i="1" s="1"/>
  <c r="TE159" i="1"/>
  <c r="TD159" i="1"/>
  <c r="SW159" i="1"/>
  <c r="SV159" i="1"/>
  <c r="SX159" i="1" s="1"/>
  <c r="SZ159" i="1" s="1"/>
  <c r="SO159" i="1"/>
  <c r="SN159" i="1"/>
  <c r="SP159" i="1" s="1"/>
  <c r="SR159" i="1" s="1"/>
  <c r="SG159" i="1"/>
  <c r="SF159" i="1"/>
  <c r="SH159" i="1" s="1"/>
  <c r="SJ159" i="1" s="1"/>
  <c r="RY159" i="1"/>
  <c r="RX159" i="1"/>
  <c r="RQ159" i="1"/>
  <c r="RP159" i="1"/>
  <c r="RR159" i="1" s="1"/>
  <c r="RT159" i="1" s="1"/>
  <c r="RI159" i="1"/>
  <c r="RH159" i="1"/>
  <c r="RJ159" i="1" s="1"/>
  <c r="RL159" i="1" s="1"/>
  <c r="RA159" i="1"/>
  <c r="QZ159" i="1"/>
  <c r="RB159" i="1" s="1"/>
  <c r="RD159" i="1" s="1"/>
  <c r="QS159" i="1"/>
  <c r="QR159" i="1"/>
  <c r="QK159" i="1"/>
  <c r="QJ159" i="1"/>
  <c r="QL159" i="1" s="1"/>
  <c r="QN159" i="1" s="1"/>
  <c r="QC159" i="1"/>
  <c r="QB159" i="1"/>
  <c r="QD159" i="1" s="1"/>
  <c r="QF159" i="1" s="1"/>
  <c r="PU159" i="1"/>
  <c r="PT159" i="1"/>
  <c r="PV159" i="1" s="1"/>
  <c r="PX159" i="1" s="1"/>
  <c r="PM159" i="1"/>
  <c r="PL159" i="1"/>
  <c r="PE159" i="1"/>
  <c r="PD159" i="1"/>
  <c r="PF159" i="1" s="1"/>
  <c r="PH159" i="1" s="1"/>
  <c r="OW159" i="1"/>
  <c r="OV159" i="1"/>
  <c r="OX159" i="1" s="1"/>
  <c r="OZ159" i="1" s="1"/>
  <c r="OO159" i="1"/>
  <c r="ON159" i="1"/>
  <c r="OP159" i="1" s="1"/>
  <c r="OR159" i="1" s="1"/>
  <c r="OG159" i="1"/>
  <c r="OF159" i="1"/>
  <c r="NY159" i="1"/>
  <c r="NX159" i="1"/>
  <c r="NZ159" i="1" s="1"/>
  <c r="OB159" i="1" s="1"/>
  <c r="NQ159" i="1"/>
  <c r="NP159" i="1"/>
  <c r="NR159" i="1" s="1"/>
  <c r="NT159" i="1" s="1"/>
  <c r="NI159" i="1"/>
  <c r="NH159" i="1"/>
  <c r="NJ159" i="1" s="1"/>
  <c r="NL159" i="1" s="1"/>
  <c r="NA159" i="1"/>
  <c r="MZ159" i="1"/>
  <c r="MS159" i="1"/>
  <c r="MR159" i="1"/>
  <c r="MT159" i="1" s="1"/>
  <c r="MV159" i="1" s="1"/>
  <c r="MK159" i="1"/>
  <c r="MJ159" i="1"/>
  <c r="ML159" i="1" s="1"/>
  <c r="MN159" i="1" s="1"/>
  <c r="MC159" i="1"/>
  <c r="MB159" i="1"/>
  <c r="MD159" i="1" s="1"/>
  <c r="MF159" i="1" s="1"/>
  <c r="LU159" i="1"/>
  <c r="LT159" i="1"/>
  <c r="LM159" i="1"/>
  <c r="LL159" i="1"/>
  <c r="LN159" i="1" s="1"/>
  <c r="LP159" i="1" s="1"/>
  <c r="LE159" i="1"/>
  <c r="LD159" i="1"/>
  <c r="LF159" i="1" s="1"/>
  <c r="LH159" i="1" s="1"/>
  <c r="KW159" i="1"/>
  <c r="KV159" i="1"/>
  <c r="KX159" i="1" s="1"/>
  <c r="KZ159" i="1" s="1"/>
  <c r="KO159" i="1"/>
  <c r="KN159" i="1"/>
  <c r="KG159" i="1"/>
  <c r="KF159" i="1"/>
  <c r="KH159" i="1" s="1"/>
  <c r="KJ159" i="1" s="1"/>
  <c r="JY159" i="1"/>
  <c r="JX159" i="1"/>
  <c r="JZ159" i="1" s="1"/>
  <c r="KB159" i="1" s="1"/>
  <c r="JQ159" i="1"/>
  <c r="JP159" i="1"/>
  <c r="JR159" i="1" s="1"/>
  <c r="JT159" i="1" s="1"/>
  <c r="JI159" i="1"/>
  <c r="JH159" i="1"/>
  <c r="JA159" i="1"/>
  <c r="IZ159" i="1"/>
  <c r="JB159" i="1" s="1"/>
  <c r="JD159" i="1" s="1"/>
  <c r="IS159" i="1"/>
  <c r="IR159" i="1"/>
  <c r="IT159" i="1" s="1"/>
  <c r="IV159" i="1" s="1"/>
  <c r="IK159" i="1"/>
  <c r="IJ159" i="1"/>
  <c r="IL159" i="1" s="1"/>
  <c r="IN159" i="1" s="1"/>
  <c r="IC159" i="1"/>
  <c r="IB159" i="1"/>
  <c r="HU159" i="1"/>
  <c r="HT159" i="1"/>
  <c r="HV159" i="1" s="1"/>
  <c r="HX159" i="1" s="1"/>
  <c r="HM159" i="1"/>
  <c r="HL159" i="1"/>
  <c r="HN159" i="1" s="1"/>
  <c r="HP159" i="1" s="1"/>
  <c r="HE159" i="1"/>
  <c r="HD159" i="1"/>
  <c r="HF159" i="1" s="1"/>
  <c r="HH159" i="1" s="1"/>
  <c r="GW159" i="1"/>
  <c r="GV159" i="1"/>
  <c r="GO159" i="1"/>
  <c r="GN159" i="1"/>
  <c r="GP159" i="1" s="1"/>
  <c r="GR159" i="1" s="1"/>
  <c r="GG159" i="1"/>
  <c r="GF159" i="1"/>
  <c r="GH159" i="1" s="1"/>
  <c r="GJ159" i="1" s="1"/>
  <c r="FY159" i="1"/>
  <c r="FX159" i="1"/>
  <c r="FZ159" i="1" s="1"/>
  <c r="GB159" i="1" s="1"/>
  <c r="FQ159" i="1"/>
  <c r="FP159" i="1"/>
  <c r="FI159" i="1"/>
  <c r="FH159" i="1"/>
  <c r="FJ159" i="1" s="1"/>
  <c r="FL159" i="1" s="1"/>
  <c r="FA159" i="1"/>
  <c r="EZ159" i="1"/>
  <c r="FB159" i="1" s="1"/>
  <c r="FD159" i="1" s="1"/>
  <c r="ES159" i="1"/>
  <c r="ER159" i="1"/>
  <c r="ET159" i="1" s="1"/>
  <c r="EV159" i="1" s="1"/>
  <c r="EK159" i="1"/>
  <c r="EJ159" i="1"/>
  <c r="EC159" i="1"/>
  <c r="EB159" i="1"/>
  <c r="ED159" i="1" s="1"/>
  <c r="EF159" i="1" s="1"/>
  <c r="DU159" i="1"/>
  <c r="DT159" i="1"/>
  <c r="DV159" i="1" s="1"/>
  <c r="DX159" i="1" s="1"/>
  <c r="DM159" i="1"/>
  <c r="DL159" i="1"/>
  <c r="DN159" i="1" s="1"/>
  <c r="DP159" i="1" s="1"/>
  <c r="DE159" i="1"/>
  <c r="DD159" i="1"/>
  <c r="CW159" i="1"/>
  <c r="CV159" i="1"/>
  <c r="CX159" i="1" s="1"/>
  <c r="CZ159" i="1" s="1"/>
  <c r="CO159" i="1"/>
  <c r="CN159" i="1"/>
  <c r="CP159" i="1" s="1"/>
  <c r="CR159" i="1" s="1"/>
  <c r="CG159" i="1"/>
  <c r="CF159" i="1"/>
  <c r="CH159" i="1" s="1"/>
  <c r="CJ159" i="1" s="1"/>
  <c r="BY159" i="1"/>
  <c r="BX159" i="1"/>
  <c r="BQ159" i="1"/>
  <c r="BP159" i="1"/>
  <c r="BR159" i="1" s="1"/>
  <c r="BT159" i="1" s="1"/>
  <c r="BI159" i="1"/>
  <c r="BH159" i="1"/>
  <c r="BJ159" i="1" s="1"/>
  <c r="BL159" i="1" s="1"/>
  <c r="BA159" i="1"/>
  <c r="AZ159" i="1"/>
  <c r="BB159" i="1" s="1"/>
  <c r="BD159" i="1" s="1"/>
  <c r="AS159" i="1"/>
  <c r="AR159" i="1"/>
  <c r="XFA158" i="1"/>
  <c r="XEZ158" i="1"/>
  <c r="XES158" i="1"/>
  <c r="XER158" i="1"/>
  <c r="XEK158" i="1"/>
  <c r="XEJ158" i="1"/>
  <c r="XEC158" i="1"/>
  <c r="XEB158" i="1"/>
  <c r="XDU158" i="1"/>
  <c r="XDT158" i="1"/>
  <c r="XDM158" i="1"/>
  <c r="XDL158" i="1"/>
  <c r="XDE158" i="1"/>
  <c r="XDD158" i="1"/>
  <c r="XCW158" i="1"/>
  <c r="XCV158" i="1"/>
  <c r="XCO158" i="1"/>
  <c r="XCN158" i="1"/>
  <c r="XCG158" i="1"/>
  <c r="XCF158" i="1"/>
  <c r="XBY158" i="1"/>
  <c r="XBX158" i="1"/>
  <c r="XBQ158" i="1"/>
  <c r="XBP158" i="1"/>
  <c r="XBI158" i="1"/>
  <c r="XBH158" i="1"/>
  <c r="XBA158" i="1"/>
  <c r="XAZ158" i="1"/>
  <c r="XAS158" i="1"/>
  <c r="XAR158" i="1"/>
  <c r="XAK158" i="1"/>
  <c r="XAJ158" i="1"/>
  <c r="XAC158" i="1"/>
  <c r="XAB158" i="1"/>
  <c r="WZU158" i="1"/>
  <c r="WZT158" i="1"/>
  <c r="WZM158" i="1"/>
  <c r="WZL158" i="1"/>
  <c r="WZE158" i="1"/>
  <c r="WZD158" i="1"/>
  <c r="WYW158" i="1"/>
  <c r="WYV158" i="1"/>
  <c r="WYO158" i="1"/>
  <c r="WYN158" i="1"/>
  <c r="WYG158" i="1"/>
  <c r="WYF158" i="1"/>
  <c r="WXY158" i="1"/>
  <c r="WXX158" i="1"/>
  <c r="WXQ158" i="1"/>
  <c r="WXP158" i="1"/>
  <c r="WXI158" i="1"/>
  <c r="WXH158" i="1"/>
  <c r="WXA158" i="1"/>
  <c r="WWZ158" i="1"/>
  <c r="WWS158" i="1"/>
  <c r="WWR158" i="1"/>
  <c r="WWK158" i="1"/>
  <c r="WWJ158" i="1"/>
  <c r="WWC158" i="1"/>
  <c r="WWB158" i="1"/>
  <c r="WVU158" i="1"/>
  <c r="WVT158" i="1"/>
  <c r="WVM158" i="1"/>
  <c r="WVL158" i="1"/>
  <c r="WVE158" i="1"/>
  <c r="WVD158" i="1"/>
  <c r="WUW158" i="1"/>
  <c r="WUV158" i="1"/>
  <c r="WUO158" i="1"/>
  <c r="WUN158" i="1"/>
  <c r="WUG158" i="1"/>
  <c r="WUF158" i="1"/>
  <c r="WTY158" i="1"/>
  <c r="WTX158" i="1"/>
  <c r="WTQ158" i="1"/>
  <c r="WTP158" i="1"/>
  <c r="WTI158" i="1"/>
  <c r="WTH158" i="1"/>
  <c r="WTA158" i="1"/>
  <c r="WSZ158" i="1"/>
  <c r="WSS158" i="1"/>
  <c r="WSR158" i="1"/>
  <c r="WSK158" i="1"/>
  <c r="WSJ158" i="1"/>
  <c r="WSC158" i="1"/>
  <c r="WSB158" i="1"/>
  <c r="WRU158" i="1"/>
  <c r="WRT158" i="1"/>
  <c r="WRM158" i="1"/>
  <c r="WRL158" i="1"/>
  <c r="WRE158" i="1"/>
  <c r="WRD158" i="1"/>
  <c r="WQW158" i="1"/>
  <c r="WQV158" i="1"/>
  <c r="WQO158" i="1"/>
  <c r="WQN158" i="1"/>
  <c r="WQG158" i="1"/>
  <c r="WQF158" i="1"/>
  <c r="WPY158" i="1"/>
  <c r="WPX158" i="1"/>
  <c r="WPQ158" i="1"/>
  <c r="WPP158" i="1"/>
  <c r="WPI158" i="1"/>
  <c r="WPH158" i="1"/>
  <c r="WPA158" i="1"/>
  <c r="WOZ158" i="1"/>
  <c r="WOS158" i="1"/>
  <c r="WOR158" i="1"/>
  <c r="WOK158" i="1"/>
  <c r="WOJ158" i="1"/>
  <c r="WOC158" i="1"/>
  <c r="WOB158" i="1"/>
  <c r="WNU158" i="1"/>
  <c r="WNT158" i="1"/>
  <c r="WNM158" i="1"/>
  <c r="WNL158" i="1"/>
  <c r="WNE158" i="1"/>
  <c r="WND158" i="1"/>
  <c r="WMW158" i="1"/>
  <c r="WMV158" i="1"/>
  <c r="WMO158" i="1"/>
  <c r="WMN158" i="1"/>
  <c r="WMG158" i="1"/>
  <c r="WMF158" i="1"/>
  <c r="WLY158" i="1"/>
  <c r="WLX158" i="1"/>
  <c r="WLQ158" i="1"/>
  <c r="WLP158" i="1"/>
  <c r="WLI158" i="1"/>
  <c r="WLH158" i="1"/>
  <c r="WLA158" i="1"/>
  <c r="WKZ158" i="1"/>
  <c r="WKS158" i="1"/>
  <c r="WKR158" i="1"/>
  <c r="WKK158" i="1"/>
  <c r="WKJ158" i="1"/>
  <c r="WKC158" i="1"/>
  <c r="WKB158" i="1"/>
  <c r="WJU158" i="1"/>
  <c r="WJT158" i="1"/>
  <c r="WJM158" i="1"/>
  <c r="WJL158" i="1"/>
  <c r="WJE158" i="1"/>
  <c r="WJD158" i="1"/>
  <c r="WIW158" i="1"/>
  <c r="WIV158" i="1"/>
  <c r="WIO158" i="1"/>
  <c r="WIN158" i="1"/>
  <c r="WIG158" i="1"/>
  <c r="WIF158" i="1"/>
  <c r="WHY158" i="1"/>
  <c r="WHX158" i="1"/>
  <c r="WHQ158" i="1"/>
  <c r="WHP158" i="1"/>
  <c r="WHI158" i="1"/>
  <c r="WHH158" i="1"/>
  <c r="WHA158" i="1"/>
  <c r="WGZ158" i="1"/>
  <c r="WGS158" i="1"/>
  <c r="WGR158" i="1"/>
  <c r="WGK158" i="1"/>
  <c r="WGJ158" i="1"/>
  <c r="WGC158" i="1"/>
  <c r="WGB158" i="1"/>
  <c r="WFU158" i="1"/>
  <c r="WFT158" i="1"/>
  <c r="WFM158" i="1"/>
  <c r="WFL158" i="1"/>
  <c r="WFE158" i="1"/>
  <c r="WFD158" i="1"/>
  <c r="WEW158" i="1"/>
  <c r="WEV158" i="1"/>
  <c r="WEO158" i="1"/>
  <c r="WEN158" i="1"/>
  <c r="WEG158" i="1"/>
  <c r="WEF158" i="1"/>
  <c r="WDY158" i="1"/>
  <c r="WDX158" i="1"/>
  <c r="WDQ158" i="1"/>
  <c r="WDP158" i="1"/>
  <c r="WDI158" i="1"/>
  <c r="WDH158" i="1"/>
  <c r="WDA158" i="1"/>
  <c r="WCZ158" i="1"/>
  <c r="WCS158" i="1"/>
  <c r="WCR158" i="1"/>
  <c r="WCK158" i="1"/>
  <c r="WCJ158" i="1"/>
  <c r="WCC158" i="1"/>
  <c r="WCB158" i="1"/>
  <c r="WBU158" i="1"/>
  <c r="WBT158" i="1"/>
  <c r="WBM158" i="1"/>
  <c r="WBL158" i="1"/>
  <c r="WBE158" i="1"/>
  <c r="WBD158" i="1"/>
  <c r="WAW158" i="1"/>
  <c r="WAV158" i="1"/>
  <c r="WAO158" i="1"/>
  <c r="WAN158" i="1"/>
  <c r="WAG158" i="1"/>
  <c r="WAF158" i="1"/>
  <c r="VZY158" i="1"/>
  <c r="VZX158" i="1"/>
  <c r="VZQ158" i="1"/>
  <c r="VZP158" i="1"/>
  <c r="VZI158" i="1"/>
  <c r="VZH158" i="1"/>
  <c r="VZA158" i="1"/>
  <c r="VYZ158" i="1"/>
  <c r="VYS158" i="1"/>
  <c r="VYR158" i="1"/>
  <c r="VYK158" i="1"/>
  <c r="VYJ158" i="1"/>
  <c r="VYC158" i="1"/>
  <c r="VYB158" i="1"/>
  <c r="VXU158" i="1"/>
  <c r="VXT158" i="1"/>
  <c r="VXM158" i="1"/>
  <c r="VXL158" i="1"/>
  <c r="VXE158" i="1"/>
  <c r="VXD158" i="1"/>
  <c r="VWW158" i="1"/>
  <c r="VWV158" i="1"/>
  <c r="VWO158" i="1"/>
  <c r="VWN158" i="1"/>
  <c r="VWG158" i="1"/>
  <c r="VWF158" i="1"/>
  <c r="VVY158" i="1"/>
  <c r="VVX158" i="1"/>
  <c r="VVQ158" i="1"/>
  <c r="VVP158" i="1"/>
  <c r="VVI158" i="1"/>
  <c r="VVH158" i="1"/>
  <c r="VVA158" i="1"/>
  <c r="VUZ158" i="1"/>
  <c r="VUS158" i="1"/>
  <c r="VUR158" i="1"/>
  <c r="VUK158" i="1"/>
  <c r="VUJ158" i="1"/>
  <c r="VUC158" i="1"/>
  <c r="VUB158" i="1"/>
  <c r="VTU158" i="1"/>
  <c r="VTT158" i="1"/>
  <c r="VTM158" i="1"/>
  <c r="VTL158" i="1"/>
  <c r="VTE158" i="1"/>
  <c r="VTD158" i="1"/>
  <c r="VSW158" i="1"/>
  <c r="VSV158" i="1"/>
  <c r="VSO158" i="1"/>
  <c r="VSN158" i="1"/>
  <c r="VSG158" i="1"/>
  <c r="VSF158" i="1"/>
  <c r="VRY158" i="1"/>
  <c r="VRX158" i="1"/>
  <c r="VRQ158" i="1"/>
  <c r="VRP158" i="1"/>
  <c r="VRI158" i="1"/>
  <c r="VRH158" i="1"/>
  <c r="VRA158" i="1"/>
  <c r="VQZ158" i="1"/>
  <c r="VQS158" i="1"/>
  <c r="VQR158" i="1"/>
  <c r="VQK158" i="1"/>
  <c r="VQJ158" i="1"/>
  <c r="VQC158" i="1"/>
  <c r="VQB158" i="1"/>
  <c r="VPU158" i="1"/>
  <c r="VPT158" i="1"/>
  <c r="VPM158" i="1"/>
  <c r="VPL158" i="1"/>
  <c r="VPE158" i="1"/>
  <c r="VPD158" i="1"/>
  <c r="VOW158" i="1"/>
  <c r="VOV158" i="1"/>
  <c r="VOO158" i="1"/>
  <c r="VON158" i="1"/>
  <c r="VOG158" i="1"/>
  <c r="VOF158" i="1"/>
  <c r="VNY158" i="1"/>
  <c r="VNX158" i="1"/>
  <c r="VNQ158" i="1"/>
  <c r="VNP158" i="1"/>
  <c r="VNI158" i="1"/>
  <c r="VNH158" i="1"/>
  <c r="VNA158" i="1"/>
  <c r="VMZ158" i="1"/>
  <c r="VMS158" i="1"/>
  <c r="VMR158" i="1"/>
  <c r="VMK158" i="1"/>
  <c r="VMJ158" i="1"/>
  <c r="VMC158" i="1"/>
  <c r="VMB158" i="1"/>
  <c r="VLU158" i="1"/>
  <c r="VLT158" i="1"/>
  <c r="VLM158" i="1"/>
  <c r="VLL158" i="1"/>
  <c r="VLE158" i="1"/>
  <c r="VLD158" i="1"/>
  <c r="VKW158" i="1"/>
  <c r="VKV158" i="1"/>
  <c r="VKO158" i="1"/>
  <c r="VKN158" i="1"/>
  <c r="VKG158" i="1"/>
  <c r="VKF158" i="1"/>
  <c r="VJY158" i="1"/>
  <c r="VJX158" i="1"/>
  <c r="VJQ158" i="1"/>
  <c r="VJP158" i="1"/>
  <c r="VJI158" i="1"/>
  <c r="VJH158" i="1"/>
  <c r="VJA158" i="1"/>
  <c r="VIZ158" i="1"/>
  <c r="VIS158" i="1"/>
  <c r="VIR158" i="1"/>
  <c r="VIK158" i="1"/>
  <c r="VIJ158" i="1"/>
  <c r="VIC158" i="1"/>
  <c r="VIB158" i="1"/>
  <c r="VHU158" i="1"/>
  <c r="VHT158" i="1"/>
  <c r="VHM158" i="1"/>
  <c r="VHL158" i="1"/>
  <c r="VHE158" i="1"/>
  <c r="VHD158" i="1"/>
  <c r="VGW158" i="1"/>
  <c r="VGV158" i="1"/>
  <c r="VGO158" i="1"/>
  <c r="VGN158" i="1"/>
  <c r="VGG158" i="1"/>
  <c r="VGF158" i="1"/>
  <c r="VFY158" i="1"/>
  <c r="VFX158" i="1"/>
  <c r="VFQ158" i="1"/>
  <c r="VFP158" i="1"/>
  <c r="VFI158" i="1"/>
  <c r="VFH158" i="1"/>
  <c r="VFA158" i="1"/>
  <c r="VEZ158" i="1"/>
  <c r="VES158" i="1"/>
  <c r="VER158" i="1"/>
  <c r="VEK158" i="1"/>
  <c r="VEJ158" i="1"/>
  <c r="VEC158" i="1"/>
  <c r="VEB158" i="1"/>
  <c r="VDU158" i="1"/>
  <c r="VDT158" i="1"/>
  <c r="VDM158" i="1"/>
  <c r="VDL158" i="1"/>
  <c r="VDE158" i="1"/>
  <c r="VDD158" i="1"/>
  <c r="VCW158" i="1"/>
  <c r="VCV158" i="1"/>
  <c r="VCO158" i="1"/>
  <c r="VCN158" i="1"/>
  <c r="VCG158" i="1"/>
  <c r="VCF158" i="1"/>
  <c r="VBY158" i="1"/>
  <c r="VBX158" i="1"/>
  <c r="VBQ158" i="1"/>
  <c r="VBP158" i="1"/>
  <c r="VBI158" i="1"/>
  <c r="VBH158" i="1"/>
  <c r="VBA158" i="1"/>
  <c r="VAZ158" i="1"/>
  <c r="VAS158" i="1"/>
  <c r="VAR158" i="1"/>
  <c r="VAK158" i="1"/>
  <c r="VAJ158" i="1"/>
  <c r="VAC158" i="1"/>
  <c r="VAB158" i="1"/>
  <c r="UZU158" i="1"/>
  <c r="UZT158" i="1"/>
  <c r="UZM158" i="1"/>
  <c r="UZL158" i="1"/>
  <c r="UZE158" i="1"/>
  <c r="UZD158" i="1"/>
  <c r="UYW158" i="1"/>
  <c r="UYV158" i="1"/>
  <c r="UYO158" i="1"/>
  <c r="UYN158" i="1"/>
  <c r="UYG158" i="1"/>
  <c r="UYF158" i="1"/>
  <c r="UXY158" i="1"/>
  <c r="UXX158" i="1"/>
  <c r="UXQ158" i="1"/>
  <c r="UXP158" i="1"/>
  <c r="UXI158" i="1"/>
  <c r="UXH158" i="1"/>
  <c r="UXA158" i="1"/>
  <c r="UWZ158" i="1"/>
  <c r="UWS158" i="1"/>
  <c r="UWR158" i="1"/>
  <c r="UWK158" i="1"/>
  <c r="UWJ158" i="1"/>
  <c r="UWC158" i="1"/>
  <c r="UWB158" i="1"/>
  <c r="UVU158" i="1"/>
  <c r="UVT158" i="1"/>
  <c r="UVM158" i="1"/>
  <c r="UVL158" i="1"/>
  <c r="UVE158" i="1"/>
  <c r="UVD158" i="1"/>
  <c r="UUW158" i="1"/>
  <c r="UUV158" i="1"/>
  <c r="UUO158" i="1"/>
  <c r="UUN158" i="1"/>
  <c r="UUG158" i="1"/>
  <c r="UUF158" i="1"/>
  <c r="UTY158" i="1"/>
  <c r="UTX158" i="1"/>
  <c r="UTQ158" i="1"/>
  <c r="UTP158" i="1"/>
  <c r="UTI158" i="1"/>
  <c r="UTH158" i="1"/>
  <c r="UTA158" i="1"/>
  <c r="USZ158" i="1"/>
  <c r="USS158" i="1"/>
  <c r="USR158" i="1"/>
  <c r="USK158" i="1"/>
  <c r="USJ158" i="1"/>
  <c r="USC158" i="1"/>
  <c r="USB158" i="1"/>
  <c r="URU158" i="1"/>
  <c r="URT158" i="1"/>
  <c r="URM158" i="1"/>
  <c r="URL158" i="1"/>
  <c r="URE158" i="1"/>
  <c r="URD158" i="1"/>
  <c r="UQW158" i="1"/>
  <c r="UQV158" i="1"/>
  <c r="UQO158" i="1"/>
  <c r="UQN158" i="1"/>
  <c r="UQG158" i="1"/>
  <c r="UQF158" i="1"/>
  <c r="UPY158" i="1"/>
  <c r="UPX158" i="1"/>
  <c r="UPQ158" i="1"/>
  <c r="UPP158" i="1"/>
  <c r="UPI158" i="1"/>
  <c r="UPH158" i="1"/>
  <c r="UPA158" i="1"/>
  <c r="UOZ158" i="1"/>
  <c r="UOS158" i="1"/>
  <c r="UOR158" i="1"/>
  <c r="UOK158" i="1"/>
  <c r="UOJ158" i="1"/>
  <c r="UOC158" i="1"/>
  <c r="UOB158" i="1"/>
  <c r="UNU158" i="1"/>
  <c r="UNT158" i="1"/>
  <c r="UNM158" i="1"/>
  <c r="UNL158" i="1"/>
  <c r="UNE158" i="1"/>
  <c r="UND158" i="1"/>
  <c r="UMW158" i="1"/>
  <c r="UMV158" i="1"/>
  <c r="UMO158" i="1"/>
  <c r="UMN158" i="1"/>
  <c r="UMG158" i="1"/>
  <c r="UMF158" i="1"/>
  <c r="ULY158" i="1"/>
  <c r="ULX158" i="1"/>
  <c r="ULQ158" i="1"/>
  <c r="ULP158" i="1"/>
  <c r="ULI158" i="1"/>
  <c r="ULH158" i="1"/>
  <c r="ULA158" i="1"/>
  <c r="UKZ158" i="1"/>
  <c r="UKS158" i="1"/>
  <c r="UKR158" i="1"/>
  <c r="UKK158" i="1"/>
  <c r="UKJ158" i="1"/>
  <c r="UKC158" i="1"/>
  <c r="UKB158" i="1"/>
  <c r="UJU158" i="1"/>
  <c r="UJT158" i="1"/>
  <c r="UJM158" i="1"/>
  <c r="UJL158" i="1"/>
  <c r="UJE158" i="1"/>
  <c r="UJD158" i="1"/>
  <c r="UIW158" i="1"/>
  <c r="UIV158" i="1"/>
  <c r="UIO158" i="1"/>
  <c r="UIN158" i="1"/>
  <c r="UIG158" i="1"/>
  <c r="UIF158" i="1"/>
  <c r="UHY158" i="1"/>
  <c r="UHX158" i="1"/>
  <c r="UHQ158" i="1"/>
  <c r="UHP158" i="1"/>
  <c r="UHI158" i="1"/>
  <c r="UHH158" i="1"/>
  <c r="UHA158" i="1"/>
  <c r="UGZ158" i="1"/>
  <c r="UGS158" i="1"/>
  <c r="UGR158" i="1"/>
  <c r="UGK158" i="1"/>
  <c r="UGJ158" i="1"/>
  <c r="UGC158" i="1"/>
  <c r="UGB158" i="1"/>
  <c r="UFU158" i="1"/>
  <c r="UFT158" i="1"/>
  <c r="UFM158" i="1"/>
  <c r="UFL158" i="1"/>
  <c r="UFE158" i="1"/>
  <c r="UFD158" i="1"/>
  <c r="UEW158" i="1"/>
  <c r="UEV158" i="1"/>
  <c r="UEO158" i="1"/>
  <c r="UEN158" i="1"/>
  <c r="UEG158" i="1"/>
  <c r="UEF158" i="1"/>
  <c r="UDY158" i="1"/>
  <c r="UDX158" i="1"/>
  <c r="UDQ158" i="1"/>
  <c r="UDP158" i="1"/>
  <c r="UDI158" i="1"/>
  <c r="UDH158" i="1"/>
  <c r="UDA158" i="1"/>
  <c r="UCZ158" i="1"/>
  <c r="UCS158" i="1"/>
  <c r="UCR158" i="1"/>
  <c r="UCK158" i="1"/>
  <c r="UCJ158" i="1"/>
  <c r="UCC158" i="1"/>
  <c r="UCB158" i="1"/>
  <c r="UBU158" i="1"/>
  <c r="UBT158" i="1"/>
  <c r="UBM158" i="1"/>
  <c r="UBL158" i="1"/>
  <c r="UBE158" i="1"/>
  <c r="UBD158" i="1"/>
  <c r="UAW158" i="1"/>
  <c r="UAV158" i="1"/>
  <c r="UAO158" i="1"/>
  <c r="UAN158" i="1"/>
  <c r="UAG158" i="1"/>
  <c r="UAF158" i="1"/>
  <c r="TZY158" i="1"/>
  <c r="TZX158" i="1"/>
  <c r="TZQ158" i="1"/>
  <c r="TZP158" i="1"/>
  <c r="TZI158" i="1"/>
  <c r="TZH158" i="1"/>
  <c r="TZA158" i="1"/>
  <c r="TYZ158" i="1"/>
  <c r="TYS158" i="1"/>
  <c r="TYR158" i="1"/>
  <c r="TYK158" i="1"/>
  <c r="TYJ158" i="1"/>
  <c r="TYC158" i="1"/>
  <c r="TYB158" i="1"/>
  <c r="TXU158" i="1"/>
  <c r="TXT158" i="1"/>
  <c r="TXM158" i="1"/>
  <c r="TXL158" i="1"/>
  <c r="TXE158" i="1"/>
  <c r="TXD158" i="1"/>
  <c r="TWW158" i="1"/>
  <c r="TWV158" i="1"/>
  <c r="TWO158" i="1"/>
  <c r="TWN158" i="1"/>
  <c r="TWG158" i="1"/>
  <c r="TWF158" i="1"/>
  <c r="TVY158" i="1"/>
  <c r="TVX158" i="1"/>
  <c r="TVQ158" i="1"/>
  <c r="TVP158" i="1"/>
  <c r="TVI158" i="1"/>
  <c r="TVH158" i="1"/>
  <c r="TVA158" i="1"/>
  <c r="TUZ158" i="1"/>
  <c r="TUS158" i="1"/>
  <c r="TUR158" i="1"/>
  <c r="TUK158" i="1"/>
  <c r="TUJ158" i="1"/>
  <c r="TUC158" i="1"/>
  <c r="TUB158" i="1"/>
  <c r="TTU158" i="1"/>
  <c r="TTT158" i="1"/>
  <c r="TTM158" i="1"/>
  <c r="TTL158" i="1"/>
  <c r="TTE158" i="1"/>
  <c r="TTD158" i="1"/>
  <c r="TSW158" i="1"/>
  <c r="TSV158" i="1"/>
  <c r="TSO158" i="1"/>
  <c r="TSN158" i="1"/>
  <c r="TSG158" i="1"/>
  <c r="TSF158" i="1"/>
  <c r="TRY158" i="1"/>
  <c r="TRX158" i="1"/>
  <c r="TRQ158" i="1"/>
  <c r="TRP158" i="1"/>
  <c r="TRI158" i="1"/>
  <c r="TRH158" i="1"/>
  <c r="TRA158" i="1"/>
  <c r="TQZ158" i="1"/>
  <c r="TQS158" i="1"/>
  <c r="TQR158" i="1"/>
  <c r="TQK158" i="1"/>
  <c r="TQJ158" i="1"/>
  <c r="TQC158" i="1"/>
  <c r="TQB158" i="1"/>
  <c r="TPU158" i="1"/>
  <c r="TPT158" i="1"/>
  <c r="TPM158" i="1"/>
  <c r="TPL158" i="1"/>
  <c r="TPE158" i="1"/>
  <c r="TPD158" i="1"/>
  <c r="TOW158" i="1"/>
  <c r="TOV158" i="1"/>
  <c r="TOO158" i="1"/>
  <c r="TON158" i="1"/>
  <c r="TOG158" i="1"/>
  <c r="TOF158" i="1"/>
  <c r="TNY158" i="1"/>
  <c r="TNX158" i="1"/>
  <c r="TNQ158" i="1"/>
  <c r="TNP158" i="1"/>
  <c r="TNI158" i="1"/>
  <c r="TNH158" i="1"/>
  <c r="TNA158" i="1"/>
  <c r="TMZ158" i="1"/>
  <c r="TMS158" i="1"/>
  <c r="TMR158" i="1"/>
  <c r="TMK158" i="1"/>
  <c r="TMJ158" i="1"/>
  <c r="TMC158" i="1"/>
  <c r="TMB158" i="1"/>
  <c r="TLU158" i="1"/>
  <c r="TLT158" i="1"/>
  <c r="TLM158" i="1"/>
  <c r="TLL158" i="1"/>
  <c r="TLE158" i="1"/>
  <c r="TLD158" i="1"/>
  <c r="TKW158" i="1"/>
  <c r="TKV158" i="1"/>
  <c r="TKO158" i="1"/>
  <c r="TKN158" i="1"/>
  <c r="TKG158" i="1"/>
  <c r="TKF158" i="1"/>
  <c r="TJY158" i="1"/>
  <c r="TJX158" i="1"/>
  <c r="TJQ158" i="1"/>
  <c r="TJP158" i="1"/>
  <c r="TJI158" i="1"/>
  <c r="TJH158" i="1"/>
  <c r="TJA158" i="1"/>
  <c r="TIZ158" i="1"/>
  <c r="TIS158" i="1"/>
  <c r="TIR158" i="1"/>
  <c r="TIK158" i="1"/>
  <c r="TIJ158" i="1"/>
  <c r="TIC158" i="1"/>
  <c r="TIB158" i="1"/>
  <c r="THU158" i="1"/>
  <c r="THT158" i="1"/>
  <c r="THM158" i="1"/>
  <c r="THL158" i="1"/>
  <c r="THE158" i="1"/>
  <c r="THD158" i="1"/>
  <c r="TGW158" i="1"/>
  <c r="TGV158" i="1"/>
  <c r="TGO158" i="1"/>
  <c r="TGN158" i="1"/>
  <c r="TGG158" i="1"/>
  <c r="TGF158" i="1"/>
  <c r="TFY158" i="1"/>
  <c r="TFX158" i="1"/>
  <c r="TFQ158" i="1"/>
  <c r="TFP158" i="1"/>
  <c r="TFI158" i="1"/>
  <c r="TFH158" i="1"/>
  <c r="TFA158" i="1"/>
  <c r="TEZ158" i="1"/>
  <c r="TES158" i="1"/>
  <c r="TER158" i="1"/>
  <c r="TEK158" i="1"/>
  <c r="TEJ158" i="1"/>
  <c r="TEC158" i="1"/>
  <c r="TEB158" i="1"/>
  <c r="TDU158" i="1"/>
  <c r="TDT158" i="1"/>
  <c r="TDM158" i="1"/>
  <c r="TDL158" i="1"/>
  <c r="TDE158" i="1"/>
  <c r="TDD158" i="1"/>
  <c r="TCW158" i="1"/>
  <c r="TCV158" i="1"/>
  <c r="TCO158" i="1"/>
  <c r="TCN158" i="1"/>
  <c r="TCG158" i="1"/>
  <c r="TCF158" i="1"/>
  <c r="TBY158" i="1"/>
  <c r="TBX158" i="1"/>
  <c r="TBQ158" i="1"/>
  <c r="TBP158" i="1"/>
  <c r="TBI158" i="1"/>
  <c r="TBH158" i="1"/>
  <c r="TBA158" i="1"/>
  <c r="TAZ158" i="1"/>
  <c r="TAS158" i="1"/>
  <c r="TAR158" i="1"/>
  <c r="TAK158" i="1"/>
  <c r="TAJ158" i="1"/>
  <c r="TAC158" i="1"/>
  <c r="TAB158" i="1"/>
  <c r="SZU158" i="1"/>
  <c r="SZT158" i="1"/>
  <c r="SZM158" i="1"/>
  <c r="SZL158" i="1"/>
  <c r="SZE158" i="1"/>
  <c r="SZD158" i="1"/>
  <c r="SYW158" i="1"/>
  <c r="SYV158" i="1"/>
  <c r="SYO158" i="1"/>
  <c r="SYN158" i="1"/>
  <c r="SYG158" i="1"/>
  <c r="SYF158" i="1"/>
  <c r="SXY158" i="1"/>
  <c r="SXX158" i="1"/>
  <c r="SXQ158" i="1"/>
  <c r="SXP158" i="1"/>
  <c r="SXI158" i="1"/>
  <c r="SXH158" i="1"/>
  <c r="SXA158" i="1"/>
  <c r="SWZ158" i="1"/>
  <c r="SWS158" i="1"/>
  <c r="SWR158" i="1"/>
  <c r="SWK158" i="1"/>
  <c r="SWJ158" i="1"/>
  <c r="SWC158" i="1"/>
  <c r="SWB158" i="1"/>
  <c r="SVU158" i="1"/>
  <c r="SVT158" i="1"/>
  <c r="SVM158" i="1"/>
  <c r="SVL158" i="1"/>
  <c r="SVE158" i="1"/>
  <c r="SVD158" i="1"/>
  <c r="SUW158" i="1"/>
  <c r="SUV158" i="1"/>
  <c r="SUO158" i="1"/>
  <c r="SUN158" i="1"/>
  <c r="SUG158" i="1"/>
  <c r="SUF158" i="1"/>
  <c r="STY158" i="1"/>
  <c r="STX158" i="1"/>
  <c r="STQ158" i="1"/>
  <c r="STP158" i="1"/>
  <c r="STI158" i="1"/>
  <c r="STH158" i="1"/>
  <c r="STA158" i="1"/>
  <c r="SSZ158" i="1"/>
  <c r="SSS158" i="1"/>
  <c r="SSR158" i="1"/>
  <c r="SSK158" i="1"/>
  <c r="SSJ158" i="1"/>
  <c r="SSC158" i="1"/>
  <c r="SSB158" i="1"/>
  <c r="SRU158" i="1"/>
  <c r="SRT158" i="1"/>
  <c r="SRM158" i="1"/>
  <c r="SRL158" i="1"/>
  <c r="SRE158" i="1"/>
  <c r="SRD158" i="1"/>
  <c r="SQW158" i="1"/>
  <c r="SQV158" i="1"/>
  <c r="SQO158" i="1"/>
  <c r="SQN158" i="1"/>
  <c r="SQG158" i="1"/>
  <c r="SQF158" i="1"/>
  <c r="SPY158" i="1"/>
  <c r="SPX158" i="1"/>
  <c r="SPQ158" i="1"/>
  <c r="SPP158" i="1"/>
  <c r="SPI158" i="1"/>
  <c r="SPH158" i="1"/>
  <c r="SPA158" i="1"/>
  <c r="SOZ158" i="1"/>
  <c r="SOS158" i="1"/>
  <c r="SOR158" i="1"/>
  <c r="SOK158" i="1"/>
  <c r="SOJ158" i="1"/>
  <c r="SOC158" i="1"/>
  <c r="SOB158" i="1"/>
  <c r="SNU158" i="1"/>
  <c r="SNT158" i="1"/>
  <c r="SNM158" i="1"/>
  <c r="SNL158" i="1"/>
  <c r="SNE158" i="1"/>
  <c r="SND158" i="1"/>
  <c r="SMW158" i="1"/>
  <c r="SMV158" i="1"/>
  <c r="SMO158" i="1"/>
  <c r="SMN158" i="1"/>
  <c r="SMG158" i="1"/>
  <c r="SMF158" i="1"/>
  <c r="SLY158" i="1"/>
  <c r="SLX158" i="1"/>
  <c r="SLQ158" i="1"/>
  <c r="SLP158" i="1"/>
  <c r="SLI158" i="1"/>
  <c r="SLH158" i="1"/>
  <c r="SLA158" i="1"/>
  <c r="SKZ158" i="1"/>
  <c r="SKS158" i="1"/>
  <c r="SKR158" i="1"/>
  <c r="SKK158" i="1"/>
  <c r="SKJ158" i="1"/>
  <c r="SKC158" i="1"/>
  <c r="SKB158" i="1"/>
  <c r="SJU158" i="1"/>
  <c r="SJT158" i="1"/>
  <c r="SJM158" i="1"/>
  <c r="SJL158" i="1"/>
  <c r="SJE158" i="1"/>
  <c r="SJD158" i="1"/>
  <c r="SIW158" i="1"/>
  <c r="SIV158" i="1"/>
  <c r="SIO158" i="1"/>
  <c r="SIN158" i="1"/>
  <c r="SIG158" i="1"/>
  <c r="SIF158" i="1"/>
  <c r="SHY158" i="1"/>
  <c r="SHX158" i="1"/>
  <c r="SHQ158" i="1"/>
  <c r="SHP158" i="1"/>
  <c r="SHI158" i="1"/>
  <c r="SHH158" i="1"/>
  <c r="SHA158" i="1"/>
  <c r="SGZ158" i="1"/>
  <c r="SGS158" i="1"/>
  <c r="SGR158" i="1"/>
  <c r="SGK158" i="1"/>
  <c r="SGJ158" i="1"/>
  <c r="SGC158" i="1"/>
  <c r="SGB158" i="1"/>
  <c r="SFU158" i="1"/>
  <c r="SFT158" i="1"/>
  <c r="SFM158" i="1"/>
  <c r="SFL158" i="1"/>
  <c r="SFE158" i="1"/>
  <c r="SFD158" i="1"/>
  <c r="SEW158" i="1"/>
  <c r="SEV158" i="1"/>
  <c r="SEO158" i="1"/>
  <c r="SEN158" i="1"/>
  <c r="SEG158" i="1"/>
  <c r="SEF158" i="1"/>
  <c r="SDY158" i="1"/>
  <c r="SDX158" i="1"/>
  <c r="SDQ158" i="1"/>
  <c r="SDP158" i="1"/>
  <c r="SDI158" i="1"/>
  <c r="SDH158" i="1"/>
  <c r="SDA158" i="1"/>
  <c r="SCZ158" i="1"/>
  <c r="SCS158" i="1"/>
  <c r="SCR158" i="1"/>
  <c r="SCK158" i="1"/>
  <c r="SCJ158" i="1"/>
  <c r="SCC158" i="1"/>
  <c r="SCB158" i="1"/>
  <c r="SBU158" i="1"/>
  <c r="SBT158" i="1"/>
  <c r="SBM158" i="1"/>
  <c r="SBL158" i="1"/>
  <c r="SBE158" i="1"/>
  <c r="SBD158" i="1"/>
  <c r="SAW158" i="1"/>
  <c r="SAV158" i="1"/>
  <c r="SAO158" i="1"/>
  <c r="SAN158" i="1"/>
  <c r="SAG158" i="1"/>
  <c r="SAF158" i="1"/>
  <c r="RZY158" i="1"/>
  <c r="RZX158" i="1"/>
  <c r="RZQ158" i="1"/>
  <c r="RZP158" i="1"/>
  <c r="RZI158" i="1"/>
  <c r="RZH158" i="1"/>
  <c r="RZA158" i="1"/>
  <c r="RYZ158" i="1"/>
  <c r="RYS158" i="1"/>
  <c r="RYR158" i="1"/>
  <c r="RYK158" i="1"/>
  <c r="RYJ158" i="1"/>
  <c r="RYC158" i="1"/>
  <c r="RYB158" i="1"/>
  <c r="RXU158" i="1"/>
  <c r="RXT158" i="1"/>
  <c r="RXM158" i="1"/>
  <c r="RXL158" i="1"/>
  <c r="RXE158" i="1"/>
  <c r="RXD158" i="1"/>
  <c r="RWW158" i="1"/>
  <c r="RWV158" i="1"/>
  <c r="RWO158" i="1"/>
  <c r="RWN158" i="1"/>
  <c r="RWG158" i="1"/>
  <c r="RWF158" i="1"/>
  <c r="RVY158" i="1"/>
  <c r="RVX158" i="1"/>
  <c r="RVQ158" i="1"/>
  <c r="RVP158" i="1"/>
  <c r="RVI158" i="1"/>
  <c r="RVH158" i="1"/>
  <c r="RVA158" i="1"/>
  <c r="RUZ158" i="1"/>
  <c r="RUS158" i="1"/>
  <c r="RUR158" i="1"/>
  <c r="RUK158" i="1"/>
  <c r="RUJ158" i="1"/>
  <c r="RUC158" i="1"/>
  <c r="RUB158" i="1"/>
  <c r="RTU158" i="1"/>
  <c r="RTT158" i="1"/>
  <c r="RTM158" i="1"/>
  <c r="RTL158" i="1"/>
  <c r="RTE158" i="1"/>
  <c r="RTD158" i="1"/>
  <c r="RSW158" i="1"/>
  <c r="RSV158" i="1"/>
  <c r="RSO158" i="1"/>
  <c r="RSN158" i="1"/>
  <c r="RSG158" i="1"/>
  <c r="RSF158" i="1"/>
  <c r="RRY158" i="1"/>
  <c r="RRX158" i="1"/>
  <c r="RRQ158" i="1"/>
  <c r="RRP158" i="1"/>
  <c r="RRI158" i="1"/>
  <c r="RRH158" i="1"/>
  <c r="RRA158" i="1"/>
  <c r="RQZ158" i="1"/>
  <c r="RQS158" i="1"/>
  <c r="RQR158" i="1"/>
  <c r="RQK158" i="1"/>
  <c r="RQJ158" i="1"/>
  <c r="RQC158" i="1"/>
  <c r="RQB158" i="1"/>
  <c r="RPU158" i="1"/>
  <c r="RPT158" i="1"/>
  <c r="RPM158" i="1"/>
  <c r="RPL158" i="1"/>
  <c r="RPE158" i="1"/>
  <c r="RPD158" i="1"/>
  <c r="ROW158" i="1"/>
  <c r="ROV158" i="1"/>
  <c r="ROO158" i="1"/>
  <c r="RON158" i="1"/>
  <c r="ROG158" i="1"/>
  <c r="ROF158" i="1"/>
  <c r="RNY158" i="1"/>
  <c r="RNX158" i="1"/>
  <c r="RNQ158" i="1"/>
  <c r="RNP158" i="1"/>
  <c r="RNI158" i="1"/>
  <c r="RNH158" i="1"/>
  <c r="RNA158" i="1"/>
  <c r="RMZ158" i="1"/>
  <c r="RMS158" i="1"/>
  <c r="RMR158" i="1"/>
  <c r="RMK158" i="1"/>
  <c r="RMJ158" i="1"/>
  <c r="RMC158" i="1"/>
  <c r="RMB158" i="1"/>
  <c r="RLU158" i="1"/>
  <c r="RLT158" i="1"/>
  <c r="RLM158" i="1"/>
  <c r="RLL158" i="1"/>
  <c r="RLE158" i="1"/>
  <c r="RLD158" i="1"/>
  <c r="RKW158" i="1"/>
  <c r="RKV158" i="1"/>
  <c r="RKO158" i="1"/>
  <c r="RKN158" i="1"/>
  <c r="RKG158" i="1"/>
  <c r="RKF158" i="1"/>
  <c r="RJY158" i="1"/>
  <c r="RJX158" i="1"/>
  <c r="RJQ158" i="1"/>
  <c r="RJP158" i="1"/>
  <c r="RJI158" i="1"/>
  <c r="RJH158" i="1"/>
  <c r="RJA158" i="1"/>
  <c r="RIZ158" i="1"/>
  <c r="RIS158" i="1"/>
  <c r="RIR158" i="1"/>
  <c r="RIK158" i="1"/>
  <c r="RIJ158" i="1"/>
  <c r="RIC158" i="1"/>
  <c r="RIB158" i="1"/>
  <c r="RHU158" i="1"/>
  <c r="RHT158" i="1"/>
  <c r="RHM158" i="1"/>
  <c r="RHL158" i="1"/>
  <c r="RHE158" i="1"/>
  <c r="RHD158" i="1"/>
  <c r="RGW158" i="1"/>
  <c r="RGV158" i="1"/>
  <c r="RGO158" i="1"/>
  <c r="RGN158" i="1"/>
  <c r="RGG158" i="1"/>
  <c r="RGF158" i="1"/>
  <c r="RFY158" i="1"/>
  <c r="RFX158" i="1"/>
  <c r="RFQ158" i="1"/>
  <c r="RFP158" i="1"/>
  <c r="RFI158" i="1"/>
  <c r="RFH158" i="1"/>
  <c r="RFA158" i="1"/>
  <c r="REZ158" i="1"/>
  <c r="RES158" i="1"/>
  <c r="RER158" i="1"/>
  <c r="REK158" i="1"/>
  <c r="REJ158" i="1"/>
  <c r="REC158" i="1"/>
  <c r="REB158" i="1"/>
  <c r="RDU158" i="1"/>
  <c r="RDT158" i="1"/>
  <c r="RDM158" i="1"/>
  <c r="RDL158" i="1"/>
  <c r="RDE158" i="1"/>
  <c r="RDD158" i="1"/>
  <c r="RCW158" i="1"/>
  <c r="RCV158" i="1"/>
  <c r="RCO158" i="1"/>
  <c r="RCN158" i="1"/>
  <c r="RCG158" i="1"/>
  <c r="RCF158" i="1"/>
  <c r="RBY158" i="1"/>
  <c r="RBX158" i="1"/>
  <c r="RBQ158" i="1"/>
  <c r="RBP158" i="1"/>
  <c r="RBI158" i="1"/>
  <c r="RBH158" i="1"/>
  <c r="RBA158" i="1"/>
  <c r="RAZ158" i="1"/>
  <c r="RAS158" i="1"/>
  <c r="RAR158" i="1"/>
  <c r="RAK158" i="1"/>
  <c r="RAJ158" i="1"/>
  <c r="RAC158" i="1"/>
  <c r="RAB158" i="1"/>
  <c r="QZU158" i="1"/>
  <c r="QZT158" i="1"/>
  <c r="QZM158" i="1"/>
  <c r="QZL158" i="1"/>
  <c r="QZE158" i="1"/>
  <c r="QZD158" i="1"/>
  <c r="QYW158" i="1"/>
  <c r="QYV158" i="1"/>
  <c r="QYO158" i="1"/>
  <c r="QYN158" i="1"/>
  <c r="QYG158" i="1"/>
  <c r="QYF158" i="1"/>
  <c r="QXY158" i="1"/>
  <c r="QXX158" i="1"/>
  <c r="QXQ158" i="1"/>
  <c r="QXP158" i="1"/>
  <c r="QXI158" i="1"/>
  <c r="QXH158" i="1"/>
  <c r="QXA158" i="1"/>
  <c r="QWZ158" i="1"/>
  <c r="QWS158" i="1"/>
  <c r="QWR158" i="1"/>
  <c r="QWK158" i="1"/>
  <c r="QWJ158" i="1"/>
  <c r="QWC158" i="1"/>
  <c r="QWB158" i="1"/>
  <c r="QVU158" i="1"/>
  <c r="QVT158" i="1"/>
  <c r="QVM158" i="1"/>
  <c r="QVL158" i="1"/>
  <c r="QVE158" i="1"/>
  <c r="QVD158" i="1"/>
  <c r="QUW158" i="1"/>
  <c r="QUV158" i="1"/>
  <c r="QUO158" i="1"/>
  <c r="QUN158" i="1"/>
  <c r="QUG158" i="1"/>
  <c r="QUF158" i="1"/>
  <c r="QTY158" i="1"/>
  <c r="QTX158" i="1"/>
  <c r="QTQ158" i="1"/>
  <c r="QTP158" i="1"/>
  <c r="QTI158" i="1"/>
  <c r="QTH158" i="1"/>
  <c r="QTA158" i="1"/>
  <c r="QSZ158" i="1"/>
  <c r="QSS158" i="1"/>
  <c r="QSR158" i="1"/>
  <c r="QSK158" i="1"/>
  <c r="QSJ158" i="1"/>
  <c r="QSC158" i="1"/>
  <c r="QSB158" i="1"/>
  <c r="QRU158" i="1"/>
  <c r="QRT158" i="1"/>
  <c r="QRM158" i="1"/>
  <c r="QRL158" i="1"/>
  <c r="QRE158" i="1"/>
  <c r="QRD158" i="1"/>
  <c r="QQW158" i="1"/>
  <c r="QQV158" i="1"/>
  <c r="QQO158" i="1"/>
  <c r="QQN158" i="1"/>
  <c r="QQG158" i="1"/>
  <c r="QQF158" i="1"/>
  <c r="QPY158" i="1"/>
  <c r="QPX158" i="1"/>
  <c r="QPQ158" i="1"/>
  <c r="QPP158" i="1"/>
  <c r="QPI158" i="1"/>
  <c r="QPH158" i="1"/>
  <c r="QPA158" i="1"/>
  <c r="QOZ158" i="1"/>
  <c r="QOS158" i="1"/>
  <c r="QOR158" i="1"/>
  <c r="QOK158" i="1"/>
  <c r="QOJ158" i="1"/>
  <c r="QOC158" i="1"/>
  <c r="QOB158" i="1"/>
  <c r="QNU158" i="1"/>
  <c r="QNT158" i="1"/>
  <c r="QNM158" i="1"/>
  <c r="QNL158" i="1"/>
  <c r="QNE158" i="1"/>
  <c r="QND158" i="1"/>
  <c r="QMW158" i="1"/>
  <c r="QMV158" i="1"/>
  <c r="QMO158" i="1"/>
  <c r="QMN158" i="1"/>
  <c r="QMG158" i="1"/>
  <c r="QMF158" i="1"/>
  <c r="QLY158" i="1"/>
  <c r="QLX158" i="1"/>
  <c r="QLQ158" i="1"/>
  <c r="QLP158" i="1"/>
  <c r="QLI158" i="1"/>
  <c r="QLH158" i="1"/>
  <c r="QLA158" i="1"/>
  <c r="QKZ158" i="1"/>
  <c r="QKS158" i="1"/>
  <c r="QKR158" i="1"/>
  <c r="QKK158" i="1"/>
  <c r="QKJ158" i="1"/>
  <c r="QKC158" i="1"/>
  <c r="QKB158" i="1"/>
  <c r="QJU158" i="1"/>
  <c r="QJT158" i="1"/>
  <c r="QJM158" i="1"/>
  <c r="QJL158" i="1"/>
  <c r="QJE158" i="1"/>
  <c r="QJD158" i="1"/>
  <c r="QIW158" i="1"/>
  <c r="QIV158" i="1"/>
  <c r="QIO158" i="1"/>
  <c r="QIN158" i="1"/>
  <c r="QIG158" i="1"/>
  <c r="QIF158" i="1"/>
  <c r="QHY158" i="1"/>
  <c r="QHX158" i="1"/>
  <c r="QHQ158" i="1"/>
  <c r="QHP158" i="1"/>
  <c r="QHI158" i="1"/>
  <c r="QHH158" i="1"/>
  <c r="QHA158" i="1"/>
  <c r="QGZ158" i="1"/>
  <c r="QGS158" i="1"/>
  <c r="QGR158" i="1"/>
  <c r="QGK158" i="1"/>
  <c r="QGJ158" i="1"/>
  <c r="QGC158" i="1"/>
  <c r="QGB158" i="1"/>
  <c r="QFU158" i="1"/>
  <c r="QFT158" i="1"/>
  <c r="QFM158" i="1"/>
  <c r="QFL158" i="1"/>
  <c r="QFE158" i="1"/>
  <c r="QFD158" i="1"/>
  <c r="QEW158" i="1"/>
  <c r="QEV158" i="1"/>
  <c r="QEO158" i="1"/>
  <c r="QEN158" i="1"/>
  <c r="QEG158" i="1"/>
  <c r="QEF158" i="1"/>
  <c r="QDY158" i="1"/>
  <c r="QDX158" i="1"/>
  <c r="QDQ158" i="1"/>
  <c r="QDP158" i="1"/>
  <c r="QDI158" i="1"/>
  <c r="QDH158" i="1"/>
  <c r="QDA158" i="1"/>
  <c r="QCZ158" i="1"/>
  <c r="QCS158" i="1"/>
  <c r="QCR158" i="1"/>
  <c r="QCK158" i="1"/>
  <c r="QCJ158" i="1"/>
  <c r="QCC158" i="1"/>
  <c r="QCB158" i="1"/>
  <c r="QBU158" i="1"/>
  <c r="QBT158" i="1"/>
  <c r="QBM158" i="1"/>
  <c r="QBL158" i="1"/>
  <c r="QBE158" i="1"/>
  <c r="QBD158" i="1"/>
  <c r="QAW158" i="1"/>
  <c r="QAV158" i="1"/>
  <c r="QAO158" i="1"/>
  <c r="QAN158" i="1"/>
  <c r="QAG158" i="1"/>
  <c r="QAF158" i="1"/>
  <c r="PZY158" i="1"/>
  <c r="PZX158" i="1"/>
  <c r="PZQ158" i="1"/>
  <c r="PZP158" i="1"/>
  <c r="PZI158" i="1"/>
  <c r="PZH158" i="1"/>
  <c r="PZA158" i="1"/>
  <c r="PYZ158" i="1"/>
  <c r="PYS158" i="1"/>
  <c r="PYR158" i="1"/>
  <c r="PYK158" i="1"/>
  <c r="PYJ158" i="1"/>
  <c r="PYC158" i="1"/>
  <c r="PYB158" i="1"/>
  <c r="PXU158" i="1"/>
  <c r="PXT158" i="1"/>
  <c r="PXM158" i="1"/>
  <c r="PXL158" i="1"/>
  <c r="PXE158" i="1"/>
  <c r="PXD158" i="1"/>
  <c r="PWW158" i="1"/>
  <c r="PWV158" i="1"/>
  <c r="PWO158" i="1"/>
  <c r="PWN158" i="1"/>
  <c r="PWG158" i="1"/>
  <c r="PWF158" i="1"/>
  <c r="PVY158" i="1"/>
  <c r="PVX158" i="1"/>
  <c r="PVQ158" i="1"/>
  <c r="PVP158" i="1"/>
  <c r="PVI158" i="1"/>
  <c r="PVH158" i="1"/>
  <c r="PVA158" i="1"/>
  <c r="PUZ158" i="1"/>
  <c r="PUS158" i="1"/>
  <c r="PUR158" i="1"/>
  <c r="PUK158" i="1"/>
  <c r="PUJ158" i="1"/>
  <c r="PUC158" i="1"/>
  <c r="PUB158" i="1"/>
  <c r="PTU158" i="1"/>
  <c r="PTT158" i="1"/>
  <c r="PTM158" i="1"/>
  <c r="PTL158" i="1"/>
  <c r="PTE158" i="1"/>
  <c r="PTD158" i="1"/>
  <c r="PSW158" i="1"/>
  <c r="PSV158" i="1"/>
  <c r="PSO158" i="1"/>
  <c r="PSN158" i="1"/>
  <c r="PSG158" i="1"/>
  <c r="PSF158" i="1"/>
  <c r="PRY158" i="1"/>
  <c r="PRX158" i="1"/>
  <c r="PRQ158" i="1"/>
  <c r="PRP158" i="1"/>
  <c r="PRI158" i="1"/>
  <c r="PRH158" i="1"/>
  <c r="PRA158" i="1"/>
  <c r="PQZ158" i="1"/>
  <c r="PQS158" i="1"/>
  <c r="PQR158" i="1"/>
  <c r="PQK158" i="1"/>
  <c r="PQJ158" i="1"/>
  <c r="PQC158" i="1"/>
  <c r="PQB158" i="1"/>
  <c r="PPU158" i="1"/>
  <c r="PPT158" i="1"/>
  <c r="PPM158" i="1"/>
  <c r="PPL158" i="1"/>
  <c r="PPE158" i="1"/>
  <c r="PPD158" i="1"/>
  <c r="POW158" i="1"/>
  <c r="POV158" i="1"/>
  <c r="POO158" i="1"/>
  <c r="PON158" i="1"/>
  <c r="POG158" i="1"/>
  <c r="POF158" i="1"/>
  <c r="PNY158" i="1"/>
  <c r="PNX158" i="1"/>
  <c r="PNQ158" i="1"/>
  <c r="PNP158" i="1"/>
  <c r="PNI158" i="1"/>
  <c r="PNH158" i="1"/>
  <c r="PNA158" i="1"/>
  <c r="PMZ158" i="1"/>
  <c r="PMS158" i="1"/>
  <c r="PMR158" i="1"/>
  <c r="PMK158" i="1"/>
  <c r="PMJ158" i="1"/>
  <c r="PMC158" i="1"/>
  <c r="PMB158" i="1"/>
  <c r="PLU158" i="1"/>
  <c r="PLT158" i="1"/>
  <c r="PLM158" i="1"/>
  <c r="PLL158" i="1"/>
  <c r="PLE158" i="1"/>
  <c r="PLD158" i="1"/>
  <c r="PKW158" i="1"/>
  <c r="PKV158" i="1"/>
  <c r="PKO158" i="1"/>
  <c r="PKN158" i="1"/>
  <c r="PKG158" i="1"/>
  <c r="PKF158" i="1"/>
  <c r="PJY158" i="1"/>
  <c r="PJX158" i="1"/>
  <c r="PJQ158" i="1"/>
  <c r="PJP158" i="1"/>
  <c r="PJI158" i="1"/>
  <c r="PJH158" i="1"/>
  <c r="PJA158" i="1"/>
  <c r="PIZ158" i="1"/>
  <c r="PIS158" i="1"/>
  <c r="PIR158" i="1"/>
  <c r="PIK158" i="1"/>
  <c r="PIJ158" i="1"/>
  <c r="PIC158" i="1"/>
  <c r="PIB158" i="1"/>
  <c r="PHU158" i="1"/>
  <c r="PHT158" i="1"/>
  <c r="PHM158" i="1"/>
  <c r="PHL158" i="1"/>
  <c r="PHE158" i="1"/>
  <c r="PHD158" i="1"/>
  <c r="PGW158" i="1"/>
  <c r="PGV158" i="1"/>
  <c r="PGO158" i="1"/>
  <c r="PGN158" i="1"/>
  <c r="PGG158" i="1"/>
  <c r="PGF158" i="1"/>
  <c r="PFY158" i="1"/>
  <c r="PFX158" i="1"/>
  <c r="PFQ158" i="1"/>
  <c r="PFP158" i="1"/>
  <c r="PFI158" i="1"/>
  <c r="PFH158" i="1"/>
  <c r="PFA158" i="1"/>
  <c r="PEZ158" i="1"/>
  <c r="PES158" i="1"/>
  <c r="PER158" i="1"/>
  <c r="PEK158" i="1"/>
  <c r="PEJ158" i="1"/>
  <c r="PEC158" i="1"/>
  <c r="PEB158" i="1"/>
  <c r="PDU158" i="1"/>
  <c r="PDT158" i="1"/>
  <c r="PDM158" i="1"/>
  <c r="PDL158" i="1"/>
  <c r="PDE158" i="1"/>
  <c r="PDD158" i="1"/>
  <c r="PCW158" i="1"/>
  <c r="PCV158" i="1"/>
  <c r="PCO158" i="1"/>
  <c r="PCN158" i="1"/>
  <c r="PCG158" i="1"/>
  <c r="PCF158" i="1"/>
  <c r="PBY158" i="1"/>
  <c r="PBX158" i="1"/>
  <c r="PBQ158" i="1"/>
  <c r="PBP158" i="1"/>
  <c r="PBI158" i="1"/>
  <c r="PBH158" i="1"/>
  <c r="PBA158" i="1"/>
  <c r="PAZ158" i="1"/>
  <c r="PAS158" i="1"/>
  <c r="PAR158" i="1"/>
  <c r="PAK158" i="1"/>
  <c r="PAJ158" i="1"/>
  <c r="PAC158" i="1"/>
  <c r="PAB158" i="1"/>
  <c r="OZU158" i="1"/>
  <c r="OZT158" i="1"/>
  <c r="OZM158" i="1"/>
  <c r="OZL158" i="1"/>
  <c r="OZE158" i="1"/>
  <c r="OZD158" i="1"/>
  <c r="OYW158" i="1"/>
  <c r="OYV158" i="1"/>
  <c r="OYO158" i="1"/>
  <c r="OYN158" i="1"/>
  <c r="OYG158" i="1"/>
  <c r="OYF158" i="1"/>
  <c r="OXY158" i="1"/>
  <c r="OXX158" i="1"/>
  <c r="OXQ158" i="1"/>
  <c r="OXP158" i="1"/>
  <c r="OXI158" i="1"/>
  <c r="OXH158" i="1"/>
  <c r="OXA158" i="1"/>
  <c r="OWZ158" i="1"/>
  <c r="OWS158" i="1"/>
  <c r="OWR158" i="1"/>
  <c r="OWK158" i="1"/>
  <c r="OWJ158" i="1"/>
  <c r="OWC158" i="1"/>
  <c r="OWB158" i="1"/>
  <c r="OVU158" i="1"/>
  <c r="OVT158" i="1"/>
  <c r="OVM158" i="1"/>
  <c r="OVL158" i="1"/>
  <c r="OVE158" i="1"/>
  <c r="OVD158" i="1"/>
  <c r="OUW158" i="1"/>
  <c r="OUV158" i="1"/>
  <c r="OUO158" i="1"/>
  <c r="OUN158" i="1"/>
  <c r="OUG158" i="1"/>
  <c r="OUF158" i="1"/>
  <c r="OTY158" i="1"/>
  <c r="OTX158" i="1"/>
  <c r="OTQ158" i="1"/>
  <c r="OTP158" i="1"/>
  <c r="OTI158" i="1"/>
  <c r="OTH158" i="1"/>
  <c r="OTA158" i="1"/>
  <c r="OSZ158" i="1"/>
  <c r="OSS158" i="1"/>
  <c r="OSR158" i="1"/>
  <c r="OSK158" i="1"/>
  <c r="OSJ158" i="1"/>
  <c r="OSC158" i="1"/>
  <c r="OSB158" i="1"/>
  <c r="ORU158" i="1"/>
  <c r="ORT158" i="1"/>
  <c r="ORM158" i="1"/>
  <c r="ORL158" i="1"/>
  <c r="ORE158" i="1"/>
  <c r="ORD158" i="1"/>
  <c r="OQW158" i="1"/>
  <c r="OQV158" i="1"/>
  <c r="OQO158" i="1"/>
  <c r="OQN158" i="1"/>
  <c r="OQG158" i="1"/>
  <c r="OQF158" i="1"/>
  <c r="OPY158" i="1"/>
  <c r="OPX158" i="1"/>
  <c r="OPQ158" i="1"/>
  <c r="OPP158" i="1"/>
  <c r="OPI158" i="1"/>
  <c r="OPH158" i="1"/>
  <c r="OPA158" i="1"/>
  <c r="OOZ158" i="1"/>
  <c r="OOS158" i="1"/>
  <c r="OOR158" i="1"/>
  <c r="OOK158" i="1"/>
  <c r="OOJ158" i="1"/>
  <c r="OOC158" i="1"/>
  <c r="OOB158" i="1"/>
  <c r="ONU158" i="1"/>
  <c r="ONT158" i="1"/>
  <c r="ONM158" i="1"/>
  <c r="ONL158" i="1"/>
  <c r="ONE158" i="1"/>
  <c r="OND158" i="1"/>
  <c r="OMW158" i="1"/>
  <c r="OMV158" i="1"/>
  <c r="OMO158" i="1"/>
  <c r="OMN158" i="1"/>
  <c r="OMG158" i="1"/>
  <c r="OMF158" i="1"/>
  <c r="OLY158" i="1"/>
  <c r="OLX158" i="1"/>
  <c r="OLQ158" i="1"/>
  <c r="OLP158" i="1"/>
  <c r="OLI158" i="1"/>
  <c r="OLH158" i="1"/>
  <c r="OLA158" i="1"/>
  <c r="OKZ158" i="1"/>
  <c r="OKS158" i="1"/>
  <c r="OKR158" i="1"/>
  <c r="OKK158" i="1"/>
  <c r="OKJ158" i="1"/>
  <c r="OKC158" i="1"/>
  <c r="OKB158" i="1"/>
  <c r="OJU158" i="1"/>
  <c r="OJT158" i="1"/>
  <c r="OJM158" i="1"/>
  <c r="OJL158" i="1"/>
  <c r="OJE158" i="1"/>
  <c r="OJD158" i="1"/>
  <c r="OIW158" i="1"/>
  <c r="OIV158" i="1"/>
  <c r="OIO158" i="1"/>
  <c r="OIN158" i="1"/>
  <c r="OIG158" i="1"/>
  <c r="OIF158" i="1"/>
  <c r="OHY158" i="1"/>
  <c r="OHX158" i="1"/>
  <c r="OHQ158" i="1"/>
  <c r="OHP158" i="1"/>
  <c r="OHI158" i="1"/>
  <c r="OHH158" i="1"/>
  <c r="OHA158" i="1"/>
  <c r="OGZ158" i="1"/>
  <c r="OGS158" i="1"/>
  <c r="OGR158" i="1"/>
  <c r="OGK158" i="1"/>
  <c r="OGJ158" i="1"/>
  <c r="OGC158" i="1"/>
  <c r="OGB158" i="1"/>
  <c r="OFU158" i="1"/>
  <c r="OFT158" i="1"/>
  <c r="OFM158" i="1"/>
  <c r="OFL158" i="1"/>
  <c r="OFE158" i="1"/>
  <c r="OFD158" i="1"/>
  <c r="OEW158" i="1"/>
  <c r="OEV158" i="1"/>
  <c r="OEO158" i="1"/>
  <c r="OEN158" i="1"/>
  <c r="OEG158" i="1"/>
  <c r="OEF158" i="1"/>
  <c r="ODY158" i="1"/>
  <c r="ODX158" i="1"/>
  <c r="ODQ158" i="1"/>
  <c r="ODP158" i="1"/>
  <c r="ODI158" i="1"/>
  <c r="ODH158" i="1"/>
  <c r="ODA158" i="1"/>
  <c r="OCZ158" i="1"/>
  <c r="OCS158" i="1"/>
  <c r="OCR158" i="1"/>
  <c r="OCK158" i="1"/>
  <c r="OCJ158" i="1"/>
  <c r="OCC158" i="1"/>
  <c r="OCB158" i="1"/>
  <c r="OBU158" i="1"/>
  <c r="OBT158" i="1"/>
  <c r="OBM158" i="1"/>
  <c r="OBL158" i="1"/>
  <c r="OBE158" i="1"/>
  <c r="OBD158" i="1"/>
  <c r="OAW158" i="1"/>
  <c r="OAV158" i="1"/>
  <c r="OAO158" i="1"/>
  <c r="OAN158" i="1"/>
  <c r="OAG158" i="1"/>
  <c r="OAF158" i="1"/>
  <c r="NZY158" i="1"/>
  <c r="NZX158" i="1"/>
  <c r="NZQ158" i="1"/>
  <c r="NZP158" i="1"/>
  <c r="NZI158" i="1"/>
  <c r="NZH158" i="1"/>
  <c r="NZA158" i="1"/>
  <c r="NYZ158" i="1"/>
  <c r="NYS158" i="1"/>
  <c r="NYR158" i="1"/>
  <c r="NYK158" i="1"/>
  <c r="NYJ158" i="1"/>
  <c r="NYC158" i="1"/>
  <c r="NYB158" i="1"/>
  <c r="NXU158" i="1"/>
  <c r="NXT158" i="1"/>
  <c r="NXM158" i="1"/>
  <c r="NXL158" i="1"/>
  <c r="NXE158" i="1"/>
  <c r="NXD158" i="1"/>
  <c r="NWW158" i="1"/>
  <c r="NWV158" i="1"/>
  <c r="NWO158" i="1"/>
  <c r="NWN158" i="1"/>
  <c r="NWG158" i="1"/>
  <c r="NWF158" i="1"/>
  <c r="NVY158" i="1"/>
  <c r="NVX158" i="1"/>
  <c r="NVQ158" i="1"/>
  <c r="NVP158" i="1"/>
  <c r="NVI158" i="1"/>
  <c r="NVH158" i="1"/>
  <c r="NVA158" i="1"/>
  <c r="NUZ158" i="1"/>
  <c r="NUS158" i="1"/>
  <c r="NUR158" i="1"/>
  <c r="NUK158" i="1"/>
  <c r="NUJ158" i="1"/>
  <c r="NUC158" i="1"/>
  <c r="NUB158" i="1"/>
  <c r="NTU158" i="1"/>
  <c r="NTT158" i="1"/>
  <c r="NTM158" i="1"/>
  <c r="NTL158" i="1"/>
  <c r="NTE158" i="1"/>
  <c r="NTD158" i="1"/>
  <c r="NSW158" i="1"/>
  <c r="NSV158" i="1"/>
  <c r="NSO158" i="1"/>
  <c r="NSN158" i="1"/>
  <c r="NSG158" i="1"/>
  <c r="NSF158" i="1"/>
  <c r="NRY158" i="1"/>
  <c r="NRX158" i="1"/>
  <c r="NRQ158" i="1"/>
  <c r="NRP158" i="1"/>
  <c r="NRI158" i="1"/>
  <c r="NRH158" i="1"/>
  <c r="NRA158" i="1"/>
  <c r="NQZ158" i="1"/>
  <c r="NQS158" i="1"/>
  <c r="NQR158" i="1"/>
  <c r="NQK158" i="1"/>
  <c r="NQJ158" i="1"/>
  <c r="NQC158" i="1"/>
  <c r="NQB158" i="1"/>
  <c r="NPU158" i="1"/>
  <c r="NPT158" i="1"/>
  <c r="NPM158" i="1"/>
  <c r="NPL158" i="1"/>
  <c r="NPE158" i="1"/>
  <c r="NPD158" i="1"/>
  <c r="NOW158" i="1"/>
  <c r="NOV158" i="1"/>
  <c r="NOO158" i="1"/>
  <c r="NON158" i="1"/>
  <c r="NOG158" i="1"/>
  <c r="NOF158" i="1"/>
  <c r="NNY158" i="1"/>
  <c r="NNX158" i="1"/>
  <c r="NNQ158" i="1"/>
  <c r="NNP158" i="1"/>
  <c r="NNI158" i="1"/>
  <c r="NNH158" i="1"/>
  <c r="NNA158" i="1"/>
  <c r="NMZ158" i="1"/>
  <c r="NMS158" i="1"/>
  <c r="NMR158" i="1"/>
  <c r="NMK158" i="1"/>
  <c r="NMJ158" i="1"/>
  <c r="NMC158" i="1"/>
  <c r="NMB158" i="1"/>
  <c r="NLU158" i="1"/>
  <c r="NLT158" i="1"/>
  <c r="NLM158" i="1"/>
  <c r="NLL158" i="1"/>
  <c r="NLE158" i="1"/>
  <c r="NLD158" i="1"/>
  <c r="NKW158" i="1"/>
  <c r="NKV158" i="1"/>
  <c r="NKO158" i="1"/>
  <c r="NKN158" i="1"/>
  <c r="NKG158" i="1"/>
  <c r="NKF158" i="1"/>
  <c r="NJY158" i="1"/>
  <c r="NJX158" i="1"/>
  <c r="NJQ158" i="1"/>
  <c r="NJP158" i="1"/>
  <c r="NJI158" i="1"/>
  <c r="NJH158" i="1"/>
  <c r="NJA158" i="1"/>
  <c r="NIZ158" i="1"/>
  <c r="NIS158" i="1"/>
  <c r="NIR158" i="1"/>
  <c r="NIK158" i="1"/>
  <c r="NIJ158" i="1"/>
  <c r="NIC158" i="1"/>
  <c r="NIB158" i="1"/>
  <c r="NHU158" i="1"/>
  <c r="NHT158" i="1"/>
  <c r="NHM158" i="1"/>
  <c r="NHL158" i="1"/>
  <c r="NHE158" i="1"/>
  <c r="NHD158" i="1"/>
  <c r="NGW158" i="1"/>
  <c r="NGV158" i="1"/>
  <c r="NGO158" i="1"/>
  <c r="NGN158" i="1"/>
  <c r="NGG158" i="1"/>
  <c r="NGF158" i="1"/>
  <c r="NFY158" i="1"/>
  <c r="NFX158" i="1"/>
  <c r="NFQ158" i="1"/>
  <c r="NFP158" i="1"/>
  <c r="NFI158" i="1"/>
  <c r="NFH158" i="1"/>
  <c r="NFA158" i="1"/>
  <c r="NEZ158" i="1"/>
  <c r="NES158" i="1"/>
  <c r="NER158" i="1"/>
  <c r="NEK158" i="1"/>
  <c r="NEJ158" i="1"/>
  <c r="NEC158" i="1"/>
  <c r="NEB158" i="1"/>
  <c r="NDU158" i="1"/>
  <c r="NDT158" i="1"/>
  <c r="NDM158" i="1"/>
  <c r="NDL158" i="1"/>
  <c r="NDE158" i="1"/>
  <c r="NDD158" i="1"/>
  <c r="NCW158" i="1"/>
  <c r="NCV158" i="1"/>
  <c r="NCO158" i="1"/>
  <c r="NCN158" i="1"/>
  <c r="NCG158" i="1"/>
  <c r="NCF158" i="1"/>
  <c r="NBY158" i="1"/>
  <c r="NBX158" i="1"/>
  <c r="NBQ158" i="1"/>
  <c r="NBP158" i="1"/>
  <c r="NBI158" i="1"/>
  <c r="NBH158" i="1"/>
  <c r="NBA158" i="1"/>
  <c r="NAZ158" i="1"/>
  <c r="NAS158" i="1"/>
  <c r="NAR158" i="1"/>
  <c r="NAK158" i="1"/>
  <c r="NAJ158" i="1"/>
  <c r="NAC158" i="1"/>
  <c r="NAB158" i="1"/>
  <c r="MZU158" i="1"/>
  <c r="MZT158" i="1"/>
  <c r="MZM158" i="1"/>
  <c r="MZL158" i="1"/>
  <c r="MZE158" i="1"/>
  <c r="MZD158" i="1"/>
  <c r="MYW158" i="1"/>
  <c r="MYV158" i="1"/>
  <c r="MYO158" i="1"/>
  <c r="MYN158" i="1"/>
  <c r="MYG158" i="1"/>
  <c r="MYF158" i="1"/>
  <c r="MXY158" i="1"/>
  <c r="MXX158" i="1"/>
  <c r="MXQ158" i="1"/>
  <c r="MXP158" i="1"/>
  <c r="MXI158" i="1"/>
  <c r="MXH158" i="1"/>
  <c r="MXA158" i="1"/>
  <c r="MWZ158" i="1"/>
  <c r="MWS158" i="1"/>
  <c r="MWR158" i="1"/>
  <c r="MWK158" i="1"/>
  <c r="MWJ158" i="1"/>
  <c r="MWC158" i="1"/>
  <c r="MWB158" i="1"/>
  <c r="MVU158" i="1"/>
  <c r="MVT158" i="1"/>
  <c r="MVM158" i="1"/>
  <c r="MVL158" i="1"/>
  <c r="MVE158" i="1"/>
  <c r="MVD158" i="1"/>
  <c r="MUW158" i="1"/>
  <c r="MUV158" i="1"/>
  <c r="MUO158" i="1"/>
  <c r="MUN158" i="1"/>
  <c r="MUG158" i="1"/>
  <c r="MUF158" i="1"/>
  <c r="MTY158" i="1"/>
  <c r="MTX158" i="1"/>
  <c r="MTQ158" i="1"/>
  <c r="MTP158" i="1"/>
  <c r="MTI158" i="1"/>
  <c r="MTH158" i="1"/>
  <c r="MTA158" i="1"/>
  <c r="MSZ158" i="1"/>
  <c r="MSS158" i="1"/>
  <c r="MSR158" i="1"/>
  <c r="MSK158" i="1"/>
  <c r="MSJ158" i="1"/>
  <c r="MSC158" i="1"/>
  <c r="MSB158" i="1"/>
  <c r="MRU158" i="1"/>
  <c r="MRT158" i="1"/>
  <c r="MRM158" i="1"/>
  <c r="MRL158" i="1"/>
  <c r="MRE158" i="1"/>
  <c r="MRD158" i="1"/>
  <c r="MQW158" i="1"/>
  <c r="MQV158" i="1"/>
  <c r="MQO158" i="1"/>
  <c r="MQN158" i="1"/>
  <c r="MQG158" i="1"/>
  <c r="MQF158" i="1"/>
  <c r="MPY158" i="1"/>
  <c r="MPX158" i="1"/>
  <c r="MPQ158" i="1"/>
  <c r="MPP158" i="1"/>
  <c r="MPI158" i="1"/>
  <c r="MPH158" i="1"/>
  <c r="MPA158" i="1"/>
  <c r="MOZ158" i="1"/>
  <c r="MOS158" i="1"/>
  <c r="MOR158" i="1"/>
  <c r="MOK158" i="1"/>
  <c r="MOJ158" i="1"/>
  <c r="MOC158" i="1"/>
  <c r="MOB158" i="1"/>
  <c r="MNU158" i="1"/>
  <c r="MNT158" i="1"/>
  <c r="MNM158" i="1"/>
  <c r="MNL158" i="1"/>
  <c r="MNE158" i="1"/>
  <c r="MND158" i="1"/>
  <c r="MMW158" i="1"/>
  <c r="MMV158" i="1"/>
  <c r="MMO158" i="1"/>
  <c r="MMN158" i="1"/>
  <c r="MMG158" i="1"/>
  <c r="MMF158" i="1"/>
  <c r="MLY158" i="1"/>
  <c r="MLX158" i="1"/>
  <c r="MLQ158" i="1"/>
  <c r="MLP158" i="1"/>
  <c r="MLI158" i="1"/>
  <c r="MLH158" i="1"/>
  <c r="MLA158" i="1"/>
  <c r="MKZ158" i="1"/>
  <c r="MKS158" i="1"/>
  <c r="MKR158" i="1"/>
  <c r="MKK158" i="1"/>
  <c r="MKJ158" i="1"/>
  <c r="MKC158" i="1"/>
  <c r="MKB158" i="1"/>
  <c r="MJU158" i="1"/>
  <c r="MJT158" i="1"/>
  <c r="MJM158" i="1"/>
  <c r="MJL158" i="1"/>
  <c r="MJE158" i="1"/>
  <c r="MJD158" i="1"/>
  <c r="MIW158" i="1"/>
  <c r="MIV158" i="1"/>
  <c r="MIO158" i="1"/>
  <c r="MIN158" i="1"/>
  <c r="MIG158" i="1"/>
  <c r="MIF158" i="1"/>
  <c r="MHY158" i="1"/>
  <c r="MHX158" i="1"/>
  <c r="MHQ158" i="1"/>
  <c r="MHP158" i="1"/>
  <c r="MHI158" i="1"/>
  <c r="MHH158" i="1"/>
  <c r="MHA158" i="1"/>
  <c r="MGZ158" i="1"/>
  <c r="MGS158" i="1"/>
  <c r="MGR158" i="1"/>
  <c r="MGK158" i="1"/>
  <c r="MGJ158" i="1"/>
  <c r="MGC158" i="1"/>
  <c r="MGB158" i="1"/>
  <c r="MFU158" i="1"/>
  <c r="MFT158" i="1"/>
  <c r="MFM158" i="1"/>
  <c r="MFL158" i="1"/>
  <c r="MFE158" i="1"/>
  <c r="MFD158" i="1"/>
  <c r="MEW158" i="1"/>
  <c r="MEV158" i="1"/>
  <c r="MEO158" i="1"/>
  <c r="MEN158" i="1"/>
  <c r="MEG158" i="1"/>
  <c r="MEF158" i="1"/>
  <c r="MDY158" i="1"/>
  <c r="MDX158" i="1"/>
  <c r="MDQ158" i="1"/>
  <c r="MDP158" i="1"/>
  <c r="MDI158" i="1"/>
  <c r="MDH158" i="1"/>
  <c r="MDA158" i="1"/>
  <c r="MCZ158" i="1"/>
  <c r="MCS158" i="1"/>
  <c r="MCR158" i="1"/>
  <c r="MCK158" i="1"/>
  <c r="MCJ158" i="1"/>
  <c r="MCC158" i="1"/>
  <c r="MCB158" i="1"/>
  <c r="MBU158" i="1"/>
  <c r="MBT158" i="1"/>
  <c r="MBM158" i="1"/>
  <c r="MBL158" i="1"/>
  <c r="MBE158" i="1"/>
  <c r="MBD158" i="1"/>
  <c r="MAW158" i="1"/>
  <c r="MAV158" i="1"/>
  <c r="MAO158" i="1"/>
  <c r="MAN158" i="1"/>
  <c r="MAG158" i="1"/>
  <c r="MAF158" i="1"/>
  <c r="LZY158" i="1"/>
  <c r="LZX158" i="1"/>
  <c r="LZQ158" i="1"/>
  <c r="LZP158" i="1"/>
  <c r="LZI158" i="1"/>
  <c r="LZH158" i="1"/>
  <c r="LZA158" i="1"/>
  <c r="LYZ158" i="1"/>
  <c r="LYS158" i="1"/>
  <c r="LYR158" i="1"/>
  <c r="LYK158" i="1"/>
  <c r="LYJ158" i="1"/>
  <c r="LYC158" i="1"/>
  <c r="LYB158" i="1"/>
  <c r="LXU158" i="1"/>
  <c r="LXT158" i="1"/>
  <c r="LXM158" i="1"/>
  <c r="LXL158" i="1"/>
  <c r="LXE158" i="1"/>
  <c r="LXD158" i="1"/>
  <c r="LWW158" i="1"/>
  <c r="LWV158" i="1"/>
  <c r="LWO158" i="1"/>
  <c r="LWN158" i="1"/>
  <c r="LWG158" i="1"/>
  <c r="LWF158" i="1"/>
  <c r="LVY158" i="1"/>
  <c r="LVX158" i="1"/>
  <c r="LVQ158" i="1"/>
  <c r="LVP158" i="1"/>
  <c r="LVI158" i="1"/>
  <c r="LVH158" i="1"/>
  <c r="LVA158" i="1"/>
  <c r="LUZ158" i="1"/>
  <c r="LUS158" i="1"/>
  <c r="LUR158" i="1"/>
  <c r="LUK158" i="1"/>
  <c r="LUJ158" i="1"/>
  <c r="LUC158" i="1"/>
  <c r="LUB158" i="1"/>
  <c r="LTU158" i="1"/>
  <c r="LTT158" i="1"/>
  <c r="LTM158" i="1"/>
  <c r="LTL158" i="1"/>
  <c r="LTE158" i="1"/>
  <c r="LTD158" i="1"/>
  <c r="LSW158" i="1"/>
  <c r="LSV158" i="1"/>
  <c r="LSO158" i="1"/>
  <c r="LSN158" i="1"/>
  <c r="LSG158" i="1"/>
  <c r="LSF158" i="1"/>
  <c r="LRY158" i="1"/>
  <c r="LRX158" i="1"/>
  <c r="LRQ158" i="1"/>
  <c r="LRP158" i="1"/>
  <c r="LRI158" i="1"/>
  <c r="LRH158" i="1"/>
  <c r="LRA158" i="1"/>
  <c r="LQZ158" i="1"/>
  <c r="LQS158" i="1"/>
  <c r="LQR158" i="1"/>
  <c r="LQK158" i="1"/>
  <c r="LQJ158" i="1"/>
  <c r="LQC158" i="1"/>
  <c r="LQB158" i="1"/>
  <c r="LPU158" i="1"/>
  <c r="LPT158" i="1"/>
  <c r="LPM158" i="1"/>
  <c r="LPL158" i="1"/>
  <c r="LPE158" i="1"/>
  <c r="LPD158" i="1"/>
  <c r="LOW158" i="1"/>
  <c r="LOV158" i="1"/>
  <c r="LOO158" i="1"/>
  <c r="LON158" i="1"/>
  <c r="LOG158" i="1"/>
  <c r="LOF158" i="1"/>
  <c r="LNY158" i="1"/>
  <c r="LNX158" i="1"/>
  <c r="LNQ158" i="1"/>
  <c r="LNP158" i="1"/>
  <c r="LNI158" i="1"/>
  <c r="LNH158" i="1"/>
  <c r="LNA158" i="1"/>
  <c r="LMZ158" i="1"/>
  <c r="LMS158" i="1"/>
  <c r="LMR158" i="1"/>
  <c r="LMK158" i="1"/>
  <c r="LMJ158" i="1"/>
  <c r="LMC158" i="1"/>
  <c r="LMB158" i="1"/>
  <c r="LLU158" i="1"/>
  <c r="LLT158" i="1"/>
  <c r="LLM158" i="1"/>
  <c r="LLL158" i="1"/>
  <c r="LLE158" i="1"/>
  <c r="LLD158" i="1"/>
  <c r="LKW158" i="1"/>
  <c r="LKV158" i="1"/>
  <c r="LKO158" i="1"/>
  <c r="LKN158" i="1"/>
  <c r="LKG158" i="1"/>
  <c r="LKF158" i="1"/>
  <c r="LJY158" i="1"/>
  <c r="LJX158" i="1"/>
  <c r="LJQ158" i="1"/>
  <c r="LJP158" i="1"/>
  <c r="LJI158" i="1"/>
  <c r="LJH158" i="1"/>
  <c r="LJA158" i="1"/>
  <c r="LIZ158" i="1"/>
  <c r="LIS158" i="1"/>
  <c r="LIR158" i="1"/>
  <c r="LIK158" i="1"/>
  <c r="LIJ158" i="1"/>
  <c r="LIC158" i="1"/>
  <c r="LIB158" i="1"/>
  <c r="LHU158" i="1"/>
  <c r="LHT158" i="1"/>
  <c r="LHM158" i="1"/>
  <c r="LHL158" i="1"/>
  <c r="LHE158" i="1"/>
  <c r="LHD158" i="1"/>
  <c r="LGW158" i="1"/>
  <c r="LGV158" i="1"/>
  <c r="LGO158" i="1"/>
  <c r="LGN158" i="1"/>
  <c r="LGG158" i="1"/>
  <c r="LGF158" i="1"/>
  <c r="LFY158" i="1"/>
  <c r="LFX158" i="1"/>
  <c r="LFQ158" i="1"/>
  <c r="LFP158" i="1"/>
  <c r="LFI158" i="1"/>
  <c r="LFH158" i="1"/>
  <c r="LFA158" i="1"/>
  <c r="LEZ158" i="1"/>
  <c r="LES158" i="1"/>
  <c r="LER158" i="1"/>
  <c r="LEK158" i="1"/>
  <c r="LEJ158" i="1"/>
  <c r="LEC158" i="1"/>
  <c r="LEB158" i="1"/>
  <c r="LDU158" i="1"/>
  <c r="LDT158" i="1"/>
  <c r="LDM158" i="1"/>
  <c r="LDL158" i="1"/>
  <c r="LDE158" i="1"/>
  <c r="LDD158" i="1"/>
  <c r="LCW158" i="1"/>
  <c r="LCV158" i="1"/>
  <c r="LCO158" i="1"/>
  <c r="LCN158" i="1"/>
  <c r="LCG158" i="1"/>
  <c r="LCF158" i="1"/>
  <c r="LBY158" i="1"/>
  <c r="LBX158" i="1"/>
  <c r="LBQ158" i="1"/>
  <c r="LBP158" i="1"/>
  <c r="LBI158" i="1"/>
  <c r="LBH158" i="1"/>
  <c r="LBA158" i="1"/>
  <c r="LAZ158" i="1"/>
  <c r="LAS158" i="1"/>
  <c r="LAR158" i="1"/>
  <c r="LAK158" i="1"/>
  <c r="LAJ158" i="1"/>
  <c r="LAC158" i="1"/>
  <c r="LAB158" i="1"/>
  <c r="KZU158" i="1"/>
  <c r="KZT158" i="1"/>
  <c r="KZM158" i="1"/>
  <c r="KZL158" i="1"/>
  <c r="KZE158" i="1"/>
  <c r="KZD158" i="1"/>
  <c r="KYW158" i="1"/>
  <c r="KYV158" i="1"/>
  <c r="KYO158" i="1"/>
  <c r="KYN158" i="1"/>
  <c r="KYG158" i="1"/>
  <c r="KYF158" i="1"/>
  <c r="KXY158" i="1"/>
  <c r="KXX158" i="1"/>
  <c r="KXQ158" i="1"/>
  <c r="KXP158" i="1"/>
  <c r="KXI158" i="1"/>
  <c r="KXH158" i="1"/>
  <c r="KXA158" i="1"/>
  <c r="KWZ158" i="1"/>
  <c r="KWS158" i="1"/>
  <c r="KWR158" i="1"/>
  <c r="KWK158" i="1"/>
  <c r="KWJ158" i="1"/>
  <c r="KWC158" i="1"/>
  <c r="KWB158" i="1"/>
  <c r="KVU158" i="1"/>
  <c r="KVT158" i="1"/>
  <c r="KVM158" i="1"/>
  <c r="KVL158" i="1"/>
  <c r="KVE158" i="1"/>
  <c r="KVD158" i="1"/>
  <c r="KUW158" i="1"/>
  <c r="KUV158" i="1"/>
  <c r="KUO158" i="1"/>
  <c r="KUN158" i="1"/>
  <c r="KUG158" i="1"/>
  <c r="KUF158" i="1"/>
  <c r="KTY158" i="1"/>
  <c r="KTX158" i="1"/>
  <c r="KTQ158" i="1"/>
  <c r="KTP158" i="1"/>
  <c r="KTI158" i="1"/>
  <c r="KTH158" i="1"/>
  <c r="KTA158" i="1"/>
  <c r="KSZ158" i="1"/>
  <c r="KSS158" i="1"/>
  <c r="KSR158" i="1"/>
  <c r="KSK158" i="1"/>
  <c r="KSJ158" i="1"/>
  <c r="KSC158" i="1"/>
  <c r="KSB158" i="1"/>
  <c r="KRU158" i="1"/>
  <c r="KRT158" i="1"/>
  <c r="KRM158" i="1"/>
  <c r="KRL158" i="1"/>
  <c r="KRE158" i="1"/>
  <c r="KRD158" i="1"/>
  <c r="KQW158" i="1"/>
  <c r="KQV158" i="1"/>
  <c r="KQO158" i="1"/>
  <c r="KQN158" i="1"/>
  <c r="KQG158" i="1"/>
  <c r="KQF158" i="1"/>
  <c r="KPY158" i="1"/>
  <c r="KPX158" i="1"/>
  <c r="KPQ158" i="1"/>
  <c r="KPP158" i="1"/>
  <c r="KPI158" i="1"/>
  <c r="KPH158" i="1"/>
  <c r="KPA158" i="1"/>
  <c r="KOZ158" i="1"/>
  <c r="KOS158" i="1"/>
  <c r="KOR158" i="1"/>
  <c r="KOK158" i="1"/>
  <c r="KOJ158" i="1"/>
  <c r="KOC158" i="1"/>
  <c r="KOB158" i="1"/>
  <c r="KNU158" i="1"/>
  <c r="KNT158" i="1"/>
  <c r="KNM158" i="1"/>
  <c r="KNL158" i="1"/>
  <c r="KNE158" i="1"/>
  <c r="KND158" i="1"/>
  <c r="KMW158" i="1"/>
  <c r="KMV158" i="1"/>
  <c r="KMO158" i="1"/>
  <c r="KMN158" i="1"/>
  <c r="KMG158" i="1"/>
  <c r="KMF158" i="1"/>
  <c r="KLY158" i="1"/>
  <c r="KLX158" i="1"/>
  <c r="KLQ158" i="1"/>
  <c r="KLP158" i="1"/>
  <c r="KLI158" i="1"/>
  <c r="KLH158" i="1"/>
  <c r="KLA158" i="1"/>
  <c r="KKZ158" i="1"/>
  <c r="KKS158" i="1"/>
  <c r="KKR158" i="1"/>
  <c r="KKK158" i="1"/>
  <c r="KKJ158" i="1"/>
  <c r="KKC158" i="1"/>
  <c r="KKB158" i="1"/>
  <c r="KJU158" i="1"/>
  <c r="KJT158" i="1"/>
  <c r="KJM158" i="1"/>
  <c r="KJL158" i="1"/>
  <c r="KJE158" i="1"/>
  <c r="KJD158" i="1"/>
  <c r="KIW158" i="1"/>
  <c r="KIV158" i="1"/>
  <c r="KIO158" i="1"/>
  <c r="KIN158" i="1"/>
  <c r="KIG158" i="1"/>
  <c r="KIF158" i="1"/>
  <c r="KHY158" i="1"/>
  <c r="KHX158" i="1"/>
  <c r="KHQ158" i="1"/>
  <c r="KHP158" i="1"/>
  <c r="KHI158" i="1"/>
  <c r="KHH158" i="1"/>
  <c r="KHA158" i="1"/>
  <c r="KGZ158" i="1"/>
  <c r="KGS158" i="1"/>
  <c r="KGR158" i="1"/>
  <c r="KGK158" i="1"/>
  <c r="KGJ158" i="1"/>
  <c r="KGC158" i="1"/>
  <c r="KGB158" i="1"/>
  <c r="KFU158" i="1"/>
  <c r="KFT158" i="1"/>
  <c r="KFM158" i="1"/>
  <c r="KFL158" i="1"/>
  <c r="KFE158" i="1"/>
  <c r="KFD158" i="1"/>
  <c r="KEW158" i="1"/>
  <c r="KEV158" i="1"/>
  <c r="KEO158" i="1"/>
  <c r="KEN158" i="1"/>
  <c r="KEG158" i="1"/>
  <c r="KEF158" i="1"/>
  <c r="KDY158" i="1"/>
  <c r="KDX158" i="1"/>
  <c r="KDQ158" i="1"/>
  <c r="KDP158" i="1"/>
  <c r="KDI158" i="1"/>
  <c r="KDH158" i="1"/>
  <c r="KDA158" i="1"/>
  <c r="KCZ158" i="1"/>
  <c r="KCS158" i="1"/>
  <c r="KCR158" i="1"/>
  <c r="KCK158" i="1"/>
  <c r="KCJ158" i="1"/>
  <c r="KCC158" i="1"/>
  <c r="KCB158" i="1"/>
  <c r="KBU158" i="1"/>
  <c r="KBT158" i="1"/>
  <c r="KBM158" i="1"/>
  <c r="KBL158" i="1"/>
  <c r="KBE158" i="1"/>
  <c r="KBD158" i="1"/>
  <c r="KAW158" i="1"/>
  <c r="KAV158" i="1"/>
  <c r="KAO158" i="1"/>
  <c r="KAN158" i="1"/>
  <c r="KAG158" i="1"/>
  <c r="KAF158" i="1"/>
  <c r="JZY158" i="1"/>
  <c r="JZX158" i="1"/>
  <c r="JZQ158" i="1"/>
  <c r="JZP158" i="1"/>
  <c r="JZI158" i="1"/>
  <c r="JZH158" i="1"/>
  <c r="JZA158" i="1"/>
  <c r="JYZ158" i="1"/>
  <c r="JYS158" i="1"/>
  <c r="JYR158" i="1"/>
  <c r="JYK158" i="1"/>
  <c r="JYJ158" i="1"/>
  <c r="JYC158" i="1"/>
  <c r="JYB158" i="1"/>
  <c r="JXU158" i="1"/>
  <c r="JXT158" i="1"/>
  <c r="JXM158" i="1"/>
  <c r="JXL158" i="1"/>
  <c r="JXE158" i="1"/>
  <c r="JXD158" i="1"/>
  <c r="JWW158" i="1"/>
  <c r="JWV158" i="1"/>
  <c r="JWO158" i="1"/>
  <c r="JWN158" i="1"/>
  <c r="JWG158" i="1"/>
  <c r="JWF158" i="1"/>
  <c r="JVY158" i="1"/>
  <c r="JVX158" i="1"/>
  <c r="JVQ158" i="1"/>
  <c r="JVP158" i="1"/>
  <c r="JVI158" i="1"/>
  <c r="JVH158" i="1"/>
  <c r="JVA158" i="1"/>
  <c r="JUZ158" i="1"/>
  <c r="JUS158" i="1"/>
  <c r="JUR158" i="1"/>
  <c r="JUK158" i="1"/>
  <c r="JUJ158" i="1"/>
  <c r="JUC158" i="1"/>
  <c r="JUB158" i="1"/>
  <c r="JTU158" i="1"/>
  <c r="JTT158" i="1"/>
  <c r="JTM158" i="1"/>
  <c r="JTL158" i="1"/>
  <c r="JTE158" i="1"/>
  <c r="JTD158" i="1"/>
  <c r="JSW158" i="1"/>
  <c r="JSV158" i="1"/>
  <c r="JSO158" i="1"/>
  <c r="JSN158" i="1"/>
  <c r="JSG158" i="1"/>
  <c r="JSF158" i="1"/>
  <c r="JRY158" i="1"/>
  <c r="JRX158" i="1"/>
  <c r="JRQ158" i="1"/>
  <c r="JRP158" i="1"/>
  <c r="JRI158" i="1"/>
  <c r="JRH158" i="1"/>
  <c r="JRA158" i="1"/>
  <c r="JQZ158" i="1"/>
  <c r="JQS158" i="1"/>
  <c r="JQR158" i="1"/>
  <c r="JQK158" i="1"/>
  <c r="JQJ158" i="1"/>
  <c r="JQC158" i="1"/>
  <c r="JQB158" i="1"/>
  <c r="JPU158" i="1"/>
  <c r="JPT158" i="1"/>
  <c r="JPM158" i="1"/>
  <c r="JPL158" i="1"/>
  <c r="JPE158" i="1"/>
  <c r="JPD158" i="1"/>
  <c r="JOW158" i="1"/>
  <c r="JOV158" i="1"/>
  <c r="JOO158" i="1"/>
  <c r="JON158" i="1"/>
  <c r="JOG158" i="1"/>
  <c r="JOF158" i="1"/>
  <c r="JNY158" i="1"/>
  <c r="JNX158" i="1"/>
  <c r="JNQ158" i="1"/>
  <c r="JNP158" i="1"/>
  <c r="JNI158" i="1"/>
  <c r="JNH158" i="1"/>
  <c r="JNA158" i="1"/>
  <c r="JMZ158" i="1"/>
  <c r="JMS158" i="1"/>
  <c r="JMR158" i="1"/>
  <c r="JMK158" i="1"/>
  <c r="JMJ158" i="1"/>
  <c r="JMC158" i="1"/>
  <c r="JMB158" i="1"/>
  <c r="JLU158" i="1"/>
  <c r="JLT158" i="1"/>
  <c r="JLM158" i="1"/>
  <c r="JLL158" i="1"/>
  <c r="JLE158" i="1"/>
  <c r="JLD158" i="1"/>
  <c r="JKW158" i="1"/>
  <c r="JKV158" i="1"/>
  <c r="JKO158" i="1"/>
  <c r="JKN158" i="1"/>
  <c r="JKG158" i="1"/>
  <c r="JKF158" i="1"/>
  <c r="JJY158" i="1"/>
  <c r="JJX158" i="1"/>
  <c r="JJQ158" i="1"/>
  <c r="JJP158" i="1"/>
  <c r="JJI158" i="1"/>
  <c r="JJH158" i="1"/>
  <c r="JJA158" i="1"/>
  <c r="JIZ158" i="1"/>
  <c r="JIS158" i="1"/>
  <c r="JIR158" i="1"/>
  <c r="JIK158" i="1"/>
  <c r="JIJ158" i="1"/>
  <c r="JIC158" i="1"/>
  <c r="JIB158" i="1"/>
  <c r="JHU158" i="1"/>
  <c r="JHT158" i="1"/>
  <c r="JHM158" i="1"/>
  <c r="JHL158" i="1"/>
  <c r="JHE158" i="1"/>
  <c r="JHD158" i="1"/>
  <c r="JGW158" i="1"/>
  <c r="JGV158" i="1"/>
  <c r="JGO158" i="1"/>
  <c r="JGN158" i="1"/>
  <c r="JGG158" i="1"/>
  <c r="JGF158" i="1"/>
  <c r="JFY158" i="1"/>
  <c r="JFX158" i="1"/>
  <c r="JFQ158" i="1"/>
  <c r="JFP158" i="1"/>
  <c r="JFI158" i="1"/>
  <c r="JFH158" i="1"/>
  <c r="JFA158" i="1"/>
  <c r="JEZ158" i="1"/>
  <c r="JES158" i="1"/>
  <c r="JER158" i="1"/>
  <c r="JEK158" i="1"/>
  <c r="JEJ158" i="1"/>
  <c r="JEC158" i="1"/>
  <c r="JEB158" i="1"/>
  <c r="JDU158" i="1"/>
  <c r="JDT158" i="1"/>
  <c r="JDM158" i="1"/>
  <c r="JDL158" i="1"/>
  <c r="JDE158" i="1"/>
  <c r="JDD158" i="1"/>
  <c r="JCW158" i="1"/>
  <c r="JCV158" i="1"/>
  <c r="JCO158" i="1"/>
  <c r="JCN158" i="1"/>
  <c r="JCG158" i="1"/>
  <c r="JCF158" i="1"/>
  <c r="JBY158" i="1"/>
  <c r="JBX158" i="1"/>
  <c r="JBQ158" i="1"/>
  <c r="JBP158" i="1"/>
  <c r="JBI158" i="1"/>
  <c r="JBH158" i="1"/>
  <c r="JBA158" i="1"/>
  <c r="JAZ158" i="1"/>
  <c r="JAS158" i="1"/>
  <c r="JAR158" i="1"/>
  <c r="JAK158" i="1"/>
  <c r="JAJ158" i="1"/>
  <c r="JAC158" i="1"/>
  <c r="JAB158" i="1"/>
  <c r="IZU158" i="1"/>
  <c r="IZT158" i="1"/>
  <c r="IZM158" i="1"/>
  <c r="IZL158" i="1"/>
  <c r="IZE158" i="1"/>
  <c r="IZD158" i="1"/>
  <c r="IYW158" i="1"/>
  <c r="IYV158" i="1"/>
  <c r="IYO158" i="1"/>
  <c r="IYN158" i="1"/>
  <c r="IYG158" i="1"/>
  <c r="IYF158" i="1"/>
  <c r="IXY158" i="1"/>
  <c r="IXX158" i="1"/>
  <c r="IXQ158" i="1"/>
  <c r="IXP158" i="1"/>
  <c r="IXI158" i="1"/>
  <c r="IXH158" i="1"/>
  <c r="IXA158" i="1"/>
  <c r="IWZ158" i="1"/>
  <c r="IWS158" i="1"/>
  <c r="IWR158" i="1"/>
  <c r="IWK158" i="1"/>
  <c r="IWJ158" i="1"/>
  <c r="IWC158" i="1"/>
  <c r="IWB158" i="1"/>
  <c r="IVU158" i="1"/>
  <c r="IVT158" i="1"/>
  <c r="IVM158" i="1"/>
  <c r="IVL158" i="1"/>
  <c r="IVE158" i="1"/>
  <c r="IVD158" i="1"/>
  <c r="IUW158" i="1"/>
  <c r="IUV158" i="1"/>
  <c r="IUO158" i="1"/>
  <c r="IUN158" i="1"/>
  <c r="IUG158" i="1"/>
  <c r="IUF158" i="1"/>
  <c r="ITY158" i="1"/>
  <c r="ITX158" i="1"/>
  <c r="ITQ158" i="1"/>
  <c r="ITP158" i="1"/>
  <c r="ITI158" i="1"/>
  <c r="ITH158" i="1"/>
  <c r="ITA158" i="1"/>
  <c r="ISZ158" i="1"/>
  <c r="ISS158" i="1"/>
  <c r="ISR158" i="1"/>
  <c r="ISK158" i="1"/>
  <c r="ISJ158" i="1"/>
  <c r="ISC158" i="1"/>
  <c r="ISB158" i="1"/>
  <c r="IRU158" i="1"/>
  <c r="IRT158" i="1"/>
  <c r="IRM158" i="1"/>
  <c r="IRL158" i="1"/>
  <c r="IRE158" i="1"/>
  <c r="IRD158" i="1"/>
  <c r="IQW158" i="1"/>
  <c r="IQV158" i="1"/>
  <c r="IQO158" i="1"/>
  <c r="IQN158" i="1"/>
  <c r="IQG158" i="1"/>
  <c r="IQF158" i="1"/>
  <c r="IPY158" i="1"/>
  <c r="IPX158" i="1"/>
  <c r="IPQ158" i="1"/>
  <c r="IPP158" i="1"/>
  <c r="IPI158" i="1"/>
  <c r="IPH158" i="1"/>
  <c r="IPA158" i="1"/>
  <c r="IOZ158" i="1"/>
  <c r="IOS158" i="1"/>
  <c r="IOR158" i="1"/>
  <c r="IOK158" i="1"/>
  <c r="IOJ158" i="1"/>
  <c r="IOC158" i="1"/>
  <c r="IOB158" i="1"/>
  <c r="INU158" i="1"/>
  <c r="INT158" i="1"/>
  <c r="INM158" i="1"/>
  <c r="INL158" i="1"/>
  <c r="INE158" i="1"/>
  <c r="IND158" i="1"/>
  <c r="IMW158" i="1"/>
  <c r="IMV158" i="1"/>
  <c r="IMO158" i="1"/>
  <c r="IMN158" i="1"/>
  <c r="IMG158" i="1"/>
  <c r="IMF158" i="1"/>
  <c r="ILY158" i="1"/>
  <c r="ILX158" i="1"/>
  <c r="ILQ158" i="1"/>
  <c r="ILP158" i="1"/>
  <c r="ILI158" i="1"/>
  <c r="ILH158" i="1"/>
  <c r="ILA158" i="1"/>
  <c r="IKZ158" i="1"/>
  <c r="IKS158" i="1"/>
  <c r="IKR158" i="1"/>
  <c r="IKK158" i="1"/>
  <c r="IKJ158" i="1"/>
  <c r="IKC158" i="1"/>
  <c r="IKB158" i="1"/>
  <c r="IJU158" i="1"/>
  <c r="IJT158" i="1"/>
  <c r="IJM158" i="1"/>
  <c r="IJL158" i="1"/>
  <c r="IJE158" i="1"/>
  <c r="IJD158" i="1"/>
  <c r="IIW158" i="1"/>
  <c r="IIV158" i="1"/>
  <c r="IIO158" i="1"/>
  <c r="IIN158" i="1"/>
  <c r="IIG158" i="1"/>
  <c r="IIF158" i="1"/>
  <c r="IHY158" i="1"/>
  <c r="IHX158" i="1"/>
  <c r="IHQ158" i="1"/>
  <c r="IHP158" i="1"/>
  <c r="IHI158" i="1"/>
  <c r="IHH158" i="1"/>
  <c r="IHA158" i="1"/>
  <c r="IGZ158" i="1"/>
  <c r="IGS158" i="1"/>
  <c r="IGR158" i="1"/>
  <c r="IGK158" i="1"/>
  <c r="IGJ158" i="1"/>
  <c r="IGC158" i="1"/>
  <c r="IGB158" i="1"/>
  <c r="IFU158" i="1"/>
  <c r="IFT158" i="1"/>
  <c r="IFM158" i="1"/>
  <c r="IFL158" i="1"/>
  <c r="IFE158" i="1"/>
  <c r="IFD158" i="1"/>
  <c r="IEW158" i="1"/>
  <c r="IEV158" i="1"/>
  <c r="IEO158" i="1"/>
  <c r="IEN158" i="1"/>
  <c r="IEG158" i="1"/>
  <c r="IEF158" i="1"/>
  <c r="IDY158" i="1"/>
  <c r="IDX158" i="1"/>
  <c r="IDQ158" i="1"/>
  <c r="IDP158" i="1"/>
  <c r="IDI158" i="1"/>
  <c r="IDH158" i="1"/>
  <c r="IDA158" i="1"/>
  <c r="ICZ158" i="1"/>
  <c r="ICS158" i="1"/>
  <c r="ICR158" i="1"/>
  <c r="ICK158" i="1"/>
  <c r="ICJ158" i="1"/>
  <c r="ICC158" i="1"/>
  <c r="ICB158" i="1"/>
  <c r="IBU158" i="1"/>
  <c r="IBT158" i="1"/>
  <c r="IBM158" i="1"/>
  <c r="IBL158" i="1"/>
  <c r="IBE158" i="1"/>
  <c r="IBD158" i="1"/>
  <c r="IAW158" i="1"/>
  <c r="IAV158" i="1"/>
  <c r="IAO158" i="1"/>
  <c r="IAN158" i="1"/>
  <c r="IAG158" i="1"/>
  <c r="IAF158" i="1"/>
  <c r="HZY158" i="1"/>
  <c r="HZX158" i="1"/>
  <c r="HZQ158" i="1"/>
  <c r="HZP158" i="1"/>
  <c r="HZI158" i="1"/>
  <c r="HZH158" i="1"/>
  <c r="HZA158" i="1"/>
  <c r="HYZ158" i="1"/>
  <c r="HYS158" i="1"/>
  <c r="HYR158" i="1"/>
  <c r="HYK158" i="1"/>
  <c r="HYJ158" i="1"/>
  <c r="HYC158" i="1"/>
  <c r="HYB158" i="1"/>
  <c r="HXU158" i="1"/>
  <c r="HXT158" i="1"/>
  <c r="HXM158" i="1"/>
  <c r="HXL158" i="1"/>
  <c r="HXE158" i="1"/>
  <c r="HXD158" i="1"/>
  <c r="HWW158" i="1"/>
  <c r="HWV158" i="1"/>
  <c r="HWO158" i="1"/>
  <c r="HWN158" i="1"/>
  <c r="HWG158" i="1"/>
  <c r="HWF158" i="1"/>
  <c r="HVY158" i="1"/>
  <c r="HVX158" i="1"/>
  <c r="HVQ158" i="1"/>
  <c r="HVP158" i="1"/>
  <c r="HVI158" i="1"/>
  <c r="HVH158" i="1"/>
  <c r="HVA158" i="1"/>
  <c r="HUZ158" i="1"/>
  <c r="HUS158" i="1"/>
  <c r="HUR158" i="1"/>
  <c r="HUK158" i="1"/>
  <c r="HUJ158" i="1"/>
  <c r="HUC158" i="1"/>
  <c r="HUB158" i="1"/>
  <c r="HTU158" i="1"/>
  <c r="HTT158" i="1"/>
  <c r="HTM158" i="1"/>
  <c r="HTL158" i="1"/>
  <c r="HTE158" i="1"/>
  <c r="HTD158" i="1"/>
  <c r="HSW158" i="1"/>
  <c r="HSV158" i="1"/>
  <c r="HSO158" i="1"/>
  <c r="HSN158" i="1"/>
  <c r="HSG158" i="1"/>
  <c r="HSF158" i="1"/>
  <c r="HRY158" i="1"/>
  <c r="HRX158" i="1"/>
  <c r="HRQ158" i="1"/>
  <c r="HRP158" i="1"/>
  <c r="HRI158" i="1"/>
  <c r="HRH158" i="1"/>
  <c r="HRA158" i="1"/>
  <c r="HQZ158" i="1"/>
  <c r="HQS158" i="1"/>
  <c r="HQR158" i="1"/>
  <c r="HQK158" i="1"/>
  <c r="HQJ158" i="1"/>
  <c r="HQC158" i="1"/>
  <c r="HQB158" i="1"/>
  <c r="HPU158" i="1"/>
  <c r="HPT158" i="1"/>
  <c r="HPM158" i="1"/>
  <c r="HPL158" i="1"/>
  <c r="HPE158" i="1"/>
  <c r="HPD158" i="1"/>
  <c r="HOW158" i="1"/>
  <c r="HOV158" i="1"/>
  <c r="HOO158" i="1"/>
  <c r="HON158" i="1"/>
  <c r="HOG158" i="1"/>
  <c r="HOF158" i="1"/>
  <c r="HNY158" i="1"/>
  <c r="HNX158" i="1"/>
  <c r="HNQ158" i="1"/>
  <c r="HNP158" i="1"/>
  <c r="HNI158" i="1"/>
  <c r="HNH158" i="1"/>
  <c r="HNA158" i="1"/>
  <c r="HMZ158" i="1"/>
  <c r="HMS158" i="1"/>
  <c r="HMR158" i="1"/>
  <c r="HMK158" i="1"/>
  <c r="HMJ158" i="1"/>
  <c r="HMC158" i="1"/>
  <c r="HMB158" i="1"/>
  <c r="HLU158" i="1"/>
  <c r="HLT158" i="1"/>
  <c r="HLM158" i="1"/>
  <c r="HLL158" i="1"/>
  <c r="HLE158" i="1"/>
  <c r="HLD158" i="1"/>
  <c r="HKW158" i="1"/>
  <c r="HKV158" i="1"/>
  <c r="HKO158" i="1"/>
  <c r="HKN158" i="1"/>
  <c r="HKG158" i="1"/>
  <c r="HKF158" i="1"/>
  <c r="HJY158" i="1"/>
  <c r="HJX158" i="1"/>
  <c r="HJQ158" i="1"/>
  <c r="HJP158" i="1"/>
  <c r="HJI158" i="1"/>
  <c r="HJH158" i="1"/>
  <c r="HJA158" i="1"/>
  <c r="HIZ158" i="1"/>
  <c r="HIS158" i="1"/>
  <c r="HIR158" i="1"/>
  <c r="HIK158" i="1"/>
  <c r="HIJ158" i="1"/>
  <c r="HIC158" i="1"/>
  <c r="HIB158" i="1"/>
  <c r="HHU158" i="1"/>
  <c r="HHT158" i="1"/>
  <c r="HHM158" i="1"/>
  <c r="HHL158" i="1"/>
  <c r="HHE158" i="1"/>
  <c r="HHD158" i="1"/>
  <c r="HGW158" i="1"/>
  <c r="HGV158" i="1"/>
  <c r="HGO158" i="1"/>
  <c r="HGN158" i="1"/>
  <c r="HGG158" i="1"/>
  <c r="HGF158" i="1"/>
  <c r="HFY158" i="1"/>
  <c r="HFX158" i="1"/>
  <c r="HFQ158" i="1"/>
  <c r="HFP158" i="1"/>
  <c r="HFI158" i="1"/>
  <c r="HFH158" i="1"/>
  <c r="HFA158" i="1"/>
  <c r="HEZ158" i="1"/>
  <c r="HES158" i="1"/>
  <c r="HER158" i="1"/>
  <c r="HEK158" i="1"/>
  <c r="HEJ158" i="1"/>
  <c r="HEC158" i="1"/>
  <c r="HEB158" i="1"/>
  <c r="HDU158" i="1"/>
  <c r="HDT158" i="1"/>
  <c r="HDM158" i="1"/>
  <c r="HDL158" i="1"/>
  <c r="HDE158" i="1"/>
  <c r="HDD158" i="1"/>
  <c r="HCW158" i="1"/>
  <c r="HCV158" i="1"/>
  <c r="HCO158" i="1"/>
  <c r="HCN158" i="1"/>
  <c r="HCG158" i="1"/>
  <c r="HCF158" i="1"/>
  <c r="HBY158" i="1"/>
  <c r="HBX158" i="1"/>
  <c r="HBQ158" i="1"/>
  <c r="HBP158" i="1"/>
  <c r="HBI158" i="1"/>
  <c r="HBH158" i="1"/>
  <c r="HBA158" i="1"/>
  <c r="HAZ158" i="1"/>
  <c r="HAS158" i="1"/>
  <c r="HAR158" i="1"/>
  <c r="HAK158" i="1"/>
  <c r="HAJ158" i="1"/>
  <c r="HAC158" i="1"/>
  <c r="HAB158" i="1"/>
  <c r="GZU158" i="1"/>
  <c r="GZT158" i="1"/>
  <c r="GZM158" i="1"/>
  <c r="GZL158" i="1"/>
  <c r="GZE158" i="1"/>
  <c r="GZD158" i="1"/>
  <c r="GYW158" i="1"/>
  <c r="GYV158" i="1"/>
  <c r="GYO158" i="1"/>
  <c r="GYN158" i="1"/>
  <c r="GYG158" i="1"/>
  <c r="GYF158" i="1"/>
  <c r="GXY158" i="1"/>
  <c r="GXX158" i="1"/>
  <c r="GXQ158" i="1"/>
  <c r="GXP158" i="1"/>
  <c r="GXI158" i="1"/>
  <c r="GXH158" i="1"/>
  <c r="GXA158" i="1"/>
  <c r="GWZ158" i="1"/>
  <c r="GWS158" i="1"/>
  <c r="GWR158" i="1"/>
  <c r="GWK158" i="1"/>
  <c r="GWJ158" i="1"/>
  <c r="GWC158" i="1"/>
  <c r="GWB158" i="1"/>
  <c r="GVU158" i="1"/>
  <c r="GVT158" i="1"/>
  <c r="GVM158" i="1"/>
  <c r="GVL158" i="1"/>
  <c r="GVE158" i="1"/>
  <c r="GVD158" i="1"/>
  <c r="GUW158" i="1"/>
  <c r="GUV158" i="1"/>
  <c r="GUO158" i="1"/>
  <c r="GUN158" i="1"/>
  <c r="GUG158" i="1"/>
  <c r="GUF158" i="1"/>
  <c r="GTY158" i="1"/>
  <c r="GTX158" i="1"/>
  <c r="GTQ158" i="1"/>
  <c r="GTP158" i="1"/>
  <c r="GTI158" i="1"/>
  <c r="GTH158" i="1"/>
  <c r="GTA158" i="1"/>
  <c r="GSZ158" i="1"/>
  <c r="GSS158" i="1"/>
  <c r="GSR158" i="1"/>
  <c r="GSK158" i="1"/>
  <c r="GSJ158" i="1"/>
  <c r="GSC158" i="1"/>
  <c r="GSB158" i="1"/>
  <c r="GRU158" i="1"/>
  <c r="GRT158" i="1"/>
  <c r="GRM158" i="1"/>
  <c r="GRL158" i="1"/>
  <c r="GRE158" i="1"/>
  <c r="GRD158" i="1"/>
  <c r="GQW158" i="1"/>
  <c r="GQV158" i="1"/>
  <c r="GQO158" i="1"/>
  <c r="GQN158" i="1"/>
  <c r="GQG158" i="1"/>
  <c r="GQF158" i="1"/>
  <c r="GPY158" i="1"/>
  <c r="GPX158" i="1"/>
  <c r="GPQ158" i="1"/>
  <c r="GPP158" i="1"/>
  <c r="GPI158" i="1"/>
  <c r="GPH158" i="1"/>
  <c r="GPA158" i="1"/>
  <c r="GOZ158" i="1"/>
  <c r="GOS158" i="1"/>
  <c r="GOR158" i="1"/>
  <c r="GOK158" i="1"/>
  <c r="GOJ158" i="1"/>
  <c r="GOC158" i="1"/>
  <c r="GOB158" i="1"/>
  <c r="GNU158" i="1"/>
  <c r="GNT158" i="1"/>
  <c r="GNM158" i="1"/>
  <c r="GNL158" i="1"/>
  <c r="GNE158" i="1"/>
  <c r="GND158" i="1"/>
  <c r="GMW158" i="1"/>
  <c r="GMV158" i="1"/>
  <c r="GMO158" i="1"/>
  <c r="GMN158" i="1"/>
  <c r="GMG158" i="1"/>
  <c r="GMF158" i="1"/>
  <c r="GLY158" i="1"/>
  <c r="GLX158" i="1"/>
  <c r="GLQ158" i="1"/>
  <c r="GLP158" i="1"/>
  <c r="GLI158" i="1"/>
  <c r="GLH158" i="1"/>
  <c r="GLA158" i="1"/>
  <c r="GKZ158" i="1"/>
  <c r="GKS158" i="1"/>
  <c r="GKR158" i="1"/>
  <c r="GKK158" i="1"/>
  <c r="GKJ158" i="1"/>
  <c r="GKC158" i="1"/>
  <c r="GKB158" i="1"/>
  <c r="GJU158" i="1"/>
  <c r="GJT158" i="1"/>
  <c r="GJM158" i="1"/>
  <c r="GJL158" i="1"/>
  <c r="GJE158" i="1"/>
  <c r="GJD158" i="1"/>
  <c r="GIW158" i="1"/>
  <c r="GIV158" i="1"/>
  <c r="GIO158" i="1"/>
  <c r="GIN158" i="1"/>
  <c r="GIG158" i="1"/>
  <c r="GIF158" i="1"/>
  <c r="GHY158" i="1"/>
  <c r="GHX158" i="1"/>
  <c r="GHQ158" i="1"/>
  <c r="GHP158" i="1"/>
  <c r="GHI158" i="1"/>
  <c r="GHH158" i="1"/>
  <c r="GHA158" i="1"/>
  <c r="GGZ158" i="1"/>
  <c r="GGS158" i="1"/>
  <c r="GGR158" i="1"/>
  <c r="GGK158" i="1"/>
  <c r="GGJ158" i="1"/>
  <c r="GGC158" i="1"/>
  <c r="GGB158" i="1"/>
  <c r="GFU158" i="1"/>
  <c r="GFT158" i="1"/>
  <c r="GFM158" i="1"/>
  <c r="GFL158" i="1"/>
  <c r="GFE158" i="1"/>
  <c r="GFD158" i="1"/>
  <c r="GEW158" i="1"/>
  <c r="GEV158" i="1"/>
  <c r="GEO158" i="1"/>
  <c r="GEN158" i="1"/>
  <c r="GEG158" i="1"/>
  <c r="GEF158" i="1"/>
  <c r="GDY158" i="1"/>
  <c r="GDX158" i="1"/>
  <c r="GDQ158" i="1"/>
  <c r="GDP158" i="1"/>
  <c r="GDI158" i="1"/>
  <c r="GDH158" i="1"/>
  <c r="GDA158" i="1"/>
  <c r="GCZ158" i="1"/>
  <c r="GCS158" i="1"/>
  <c r="GCR158" i="1"/>
  <c r="GCK158" i="1"/>
  <c r="GCJ158" i="1"/>
  <c r="GCC158" i="1"/>
  <c r="GCB158" i="1"/>
  <c r="GBU158" i="1"/>
  <c r="GBT158" i="1"/>
  <c r="GBM158" i="1"/>
  <c r="GBL158" i="1"/>
  <c r="GBE158" i="1"/>
  <c r="GBD158" i="1"/>
  <c r="GAW158" i="1"/>
  <c r="GAV158" i="1"/>
  <c r="GAO158" i="1"/>
  <c r="GAN158" i="1"/>
  <c r="GAG158" i="1"/>
  <c r="GAF158" i="1"/>
  <c r="FZY158" i="1"/>
  <c r="FZX158" i="1"/>
  <c r="FZQ158" i="1"/>
  <c r="FZP158" i="1"/>
  <c r="FZI158" i="1"/>
  <c r="FZH158" i="1"/>
  <c r="FZA158" i="1"/>
  <c r="FYZ158" i="1"/>
  <c r="FYS158" i="1"/>
  <c r="FYR158" i="1"/>
  <c r="FYK158" i="1"/>
  <c r="FYJ158" i="1"/>
  <c r="FYC158" i="1"/>
  <c r="FYB158" i="1"/>
  <c r="FXU158" i="1"/>
  <c r="FXT158" i="1"/>
  <c r="FXM158" i="1"/>
  <c r="FXL158" i="1"/>
  <c r="FXE158" i="1"/>
  <c r="FXD158" i="1"/>
  <c r="FWW158" i="1"/>
  <c r="FWV158" i="1"/>
  <c r="FWO158" i="1"/>
  <c r="FWN158" i="1"/>
  <c r="FWG158" i="1"/>
  <c r="FWF158" i="1"/>
  <c r="FVY158" i="1"/>
  <c r="FVX158" i="1"/>
  <c r="FVQ158" i="1"/>
  <c r="FVP158" i="1"/>
  <c r="FVI158" i="1"/>
  <c r="FVH158" i="1"/>
  <c r="FVA158" i="1"/>
  <c r="FUZ158" i="1"/>
  <c r="FUS158" i="1"/>
  <c r="FUR158" i="1"/>
  <c r="FUK158" i="1"/>
  <c r="FUJ158" i="1"/>
  <c r="FUC158" i="1"/>
  <c r="FUB158" i="1"/>
  <c r="FTU158" i="1"/>
  <c r="FTT158" i="1"/>
  <c r="FTM158" i="1"/>
  <c r="FTL158" i="1"/>
  <c r="FTE158" i="1"/>
  <c r="FTD158" i="1"/>
  <c r="FSW158" i="1"/>
  <c r="FSV158" i="1"/>
  <c r="FSO158" i="1"/>
  <c r="FSN158" i="1"/>
  <c r="FSG158" i="1"/>
  <c r="FSF158" i="1"/>
  <c r="FRY158" i="1"/>
  <c r="FRX158" i="1"/>
  <c r="FRQ158" i="1"/>
  <c r="FRP158" i="1"/>
  <c r="FRI158" i="1"/>
  <c r="FRH158" i="1"/>
  <c r="FRA158" i="1"/>
  <c r="FQZ158" i="1"/>
  <c r="FQS158" i="1"/>
  <c r="FQR158" i="1"/>
  <c r="FQK158" i="1"/>
  <c r="FQJ158" i="1"/>
  <c r="FQC158" i="1"/>
  <c r="FQB158" i="1"/>
  <c r="FPU158" i="1"/>
  <c r="FPT158" i="1"/>
  <c r="FPM158" i="1"/>
  <c r="FPL158" i="1"/>
  <c r="FPE158" i="1"/>
  <c r="FPD158" i="1"/>
  <c r="FOW158" i="1"/>
  <c r="FOV158" i="1"/>
  <c r="FOO158" i="1"/>
  <c r="FON158" i="1"/>
  <c r="FOG158" i="1"/>
  <c r="FOF158" i="1"/>
  <c r="FNY158" i="1"/>
  <c r="FNX158" i="1"/>
  <c r="FNQ158" i="1"/>
  <c r="FNP158" i="1"/>
  <c r="FNI158" i="1"/>
  <c r="FNH158" i="1"/>
  <c r="FNA158" i="1"/>
  <c r="FMZ158" i="1"/>
  <c r="FMS158" i="1"/>
  <c r="FMR158" i="1"/>
  <c r="FMK158" i="1"/>
  <c r="FMJ158" i="1"/>
  <c r="FMC158" i="1"/>
  <c r="FMB158" i="1"/>
  <c r="FLU158" i="1"/>
  <c r="FLT158" i="1"/>
  <c r="FLM158" i="1"/>
  <c r="FLL158" i="1"/>
  <c r="FLE158" i="1"/>
  <c r="FLD158" i="1"/>
  <c r="FKW158" i="1"/>
  <c r="FKV158" i="1"/>
  <c r="FKO158" i="1"/>
  <c r="FKN158" i="1"/>
  <c r="FKG158" i="1"/>
  <c r="FKF158" i="1"/>
  <c r="FJY158" i="1"/>
  <c r="FJX158" i="1"/>
  <c r="FJQ158" i="1"/>
  <c r="FJP158" i="1"/>
  <c r="FJI158" i="1"/>
  <c r="FJH158" i="1"/>
  <c r="FJA158" i="1"/>
  <c r="FIZ158" i="1"/>
  <c r="FIS158" i="1"/>
  <c r="FIR158" i="1"/>
  <c r="FIK158" i="1"/>
  <c r="FIJ158" i="1"/>
  <c r="FIC158" i="1"/>
  <c r="FIB158" i="1"/>
  <c r="FHU158" i="1"/>
  <c r="FHT158" i="1"/>
  <c r="FHM158" i="1"/>
  <c r="FHL158" i="1"/>
  <c r="FHE158" i="1"/>
  <c r="FHD158" i="1"/>
  <c r="FGW158" i="1"/>
  <c r="FGV158" i="1"/>
  <c r="FGO158" i="1"/>
  <c r="FGN158" i="1"/>
  <c r="FGG158" i="1"/>
  <c r="FGF158" i="1"/>
  <c r="FFY158" i="1"/>
  <c r="FFX158" i="1"/>
  <c r="FFQ158" i="1"/>
  <c r="FFP158" i="1"/>
  <c r="FFI158" i="1"/>
  <c r="FFH158" i="1"/>
  <c r="FFA158" i="1"/>
  <c r="FEZ158" i="1"/>
  <c r="FES158" i="1"/>
  <c r="FER158" i="1"/>
  <c r="FEK158" i="1"/>
  <c r="FEJ158" i="1"/>
  <c r="FEC158" i="1"/>
  <c r="FEB158" i="1"/>
  <c r="FDU158" i="1"/>
  <c r="FDT158" i="1"/>
  <c r="FDM158" i="1"/>
  <c r="FDL158" i="1"/>
  <c r="FDE158" i="1"/>
  <c r="FDD158" i="1"/>
  <c r="FCW158" i="1"/>
  <c r="FCV158" i="1"/>
  <c r="FCO158" i="1"/>
  <c r="FCN158" i="1"/>
  <c r="FCG158" i="1"/>
  <c r="FCF158" i="1"/>
  <c r="FBY158" i="1"/>
  <c r="FBX158" i="1"/>
  <c r="FBQ158" i="1"/>
  <c r="FBP158" i="1"/>
  <c r="FBI158" i="1"/>
  <c r="FBH158" i="1"/>
  <c r="FBA158" i="1"/>
  <c r="FAZ158" i="1"/>
  <c r="FAS158" i="1"/>
  <c r="FAR158" i="1"/>
  <c r="FAK158" i="1"/>
  <c r="FAJ158" i="1"/>
  <c r="FAC158" i="1"/>
  <c r="FAB158" i="1"/>
  <c r="EZU158" i="1"/>
  <c r="EZT158" i="1"/>
  <c r="EZM158" i="1"/>
  <c r="EZL158" i="1"/>
  <c r="EZE158" i="1"/>
  <c r="EZD158" i="1"/>
  <c r="EYW158" i="1"/>
  <c r="EYV158" i="1"/>
  <c r="EYO158" i="1"/>
  <c r="EYN158" i="1"/>
  <c r="EYG158" i="1"/>
  <c r="EYF158" i="1"/>
  <c r="EXY158" i="1"/>
  <c r="EXX158" i="1"/>
  <c r="EXQ158" i="1"/>
  <c r="EXP158" i="1"/>
  <c r="EXI158" i="1"/>
  <c r="EXH158" i="1"/>
  <c r="EXA158" i="1"/>
  <c r="EWZ158" i="1"/>
  <c r="EWS158" i="1"/>
  <c r="EWR158" i="1"/>
  <c r="EWK158" i="1"/>
  <c r="EWJ158" i="1"/>
  <c r="EWC158" i="1"/>
  <c r="EWB158" i="1"/>
  <c r="EVU158" i="1"/>
  <c r="EVT158" i="1"/>
  <c r="EVM158" i="1"/>
  <c r="EVL158" i="1"/>
  <c r="EVE158" i="1"/>
  <c r="EVD158" i="1"/>
  <c r="EUW158" i="1"/>
  <c r="EUV158" i="1"/>
  <c r="EUO158" i="1"/>
  <c r="EUN158" i="1"/>
  <c r="EUG158" i="1"/>
  <c r="EUF158" i="1"/>
  <c r="ETY158" i="1"/>
  <c r="ETX158" i="1"/>
  <c r="ETQ158" i="1"/>
  <c r="ETP158" i="1"/>
  <c r="ETI158" i="1"/>
  <c r="ETH158" i="1"/>
  <c r="ETA158" i="1"/>
  <c r="ESZ158" i="1"/>
  <c r="ESS158" i="1"/>
  <c r="ESR158" i="1"/>
  <c r="ESK158" i="1"/>
  <c r="ESJ158" i="1"/>
  <c r="ESC158" i="1"/>
  <c r="ESB158" i="1"/>
  <c r="ERU158" i="1"/>
  <c r="ERT158" i="1"/>
  <c r="ERM158" i="1"/>
  <c r="ERL158" i="1"/>
  <c r="ERE158" i="1"/>
  <c r="ERD158" i="1"/>
  <c r="EQW158" i="1"/>
  <c r="EQV158" i="1"/>
  <c r="EQO158" i="1"/>
  <c r="EQN158" i="1"/>
  <c r="EQG158" i="1"/>
  <c r="EQF158" i="1"/>
  <c r="EPY158" i="1"/>
  <c r="EPX158" i="1"/>
  <c r="EPQ158" i="1"/>
  <c r="EPP158" i="1"/>
  <c r="EPI158" i="1"/>
  <c r="EPH158" i="1"/>
  <c r="EPA158" i="1"/>
  <c r="EOZ158" i="1"/>
  <c r="EOS158" i="1"/>
  <c r="EOR158" i="1"/>
  <c r="EOK158" i="1"/>
  <c r="EOJ158" i="1"/>
  <c r="EOC158" i="1"/>
  <c r="EOB158" i="1"/>
  <c r="ENU158" i="1"/>
  <c r="ENT158" i="1"/>
  <c r="ENM158" i="1"/>
  <c r="ENL158" i="1"/>
  <c r="ENE158" i="1"/>
  <c r="END158" i="1"/>
  <c r="EMW158" i="1"/>
  <c r="EMV158" i="1"/>
  <c r="EMO158" i="1"/>
  <c r="EMN158" i="1"/>
  <c r="EMG158" i="1"/>
  <c r="EMF158" i="1"/>
  <c r="ELY158" i="1"/>
  <c r="ELX158" i="1"/>
  <c r="ELQ158" i="1"/>
  <c r="ELP158" i="1"/>
  <c r="ELI158" i="1"/>
  <c r="ELH158" i="1"/>
  <c r="ELA158" i="1"/>
  <c r="EKZ158" i="1"/>
  <c r="EKS158" i="1"/>
  <c r="EKR158" i="1"/>
  <c r="EKK158" i="1"/>
  <c r="EKJ158" i="1"/>
  <c r="EKC158" i="1"/>
  <c r="EKB158" i="1"/>
  <c r="EJU158" i="1"/>
  <c r="EJT158" i="1"/>
  <c r="EJM158" i="1"/>
  <c r="EJL158" i="1"/>
  <c r="EJE158" i="1"/>
  <c r="EJD158" i="1"/>
  <c r="EIW158" i="1"/>
  <c r="EIV158" i="1"/>
  <c r="EIO158" i="1"/>
  <c r="EIN158" i="1"/>
  <c r="EIG158" i="1"/>
  <c r="EIF158" i="1"/>
  <c r="EHY158" i="1"/>
  <c r="EHX158" i="1"/>
  <c r="EHQ158" i="1"/>
  <c r="EHP158" i="1"/>
  <c r="EHI158" i="1"/>
  <c r="EHH158" i="1"/>
  <c r="EHA158" i="1"/>
  <c r="EGZ158" i="1"/>
  <c r="EGS158" i="1"/>
  <c r="EGR158" i="1"/>
  <c r="EGK158" i="1"/>
  <c r="EGJ158" i="1"/>
  <c r="EGC158" i="1"/>
  <c r="EGB158" i="1"/>
  <c r="EFU158" i="1"/>
  <c r="EFT158" i="1"/>
  <c r="EFM158" i="1"/>
  <c r="EFL158" i="1"/>
  <c r="EFE158" i="1"/>
  <c r="EFD158" i="1"/>
  <c r="EEW158" i="1"/>
  <c r="EEV158" i="1"/>
  <c r="EEO158" i="1"/>
  <c r="EEN158" i="1"/>
  <c r="EEG158" i="1"/>
  <c r="EEF158" i="1"/>
  <c r="EDY158" i="1"/>
  <c r="EDX158" i="1"/>
  <c r="EDQ158" i="1"/>
  <c r="EDP158" i="1"/>
  <c r="EDI158" i="1"/>
  <c r="EDH158" i="1"/>
  <c r="EDA158" i="1"/>
  <c r="ECZ158" i="1"/>
  <c r="ECS158" i="1"/>
  <c r="ECR158" i="1"/>
  <c r="ECK158" i="1"/>
  <c r="ECJ158" i="1"/>
  <c r="ECC158" i="1"/>
  <c r="ECB158" i="1"/>
  <c r="EBU158" i="1"/>
  <c r="EBT158" i="1"/>
  <c r="EBM158" i="1"/>
  <c r="EBL158" i="1"/>
  <c r="EBE158" i="1"/>
  <c r="EBD158" i="1"/>
  <c r="EAW158" i="1"/>
  <c r="EAV158" i="1"/>
  <c r="EAO158" i="1"/>
  <c r="EAN158" i="1"/>
  <c r="EAG158" i="1"/>
  <c r="EAF158" i="1"/>
  <c r="DZY158" i="1"/>
  <c r="DZX158" i="1"/>
  <c r="DZQ158" i="1"/>
  <c r="DZP158" i="1"/>
  <c r="DZI158" i="1"/>
  <c r="DZH158" i="1"/>
  <c r="DZA158" i="1"/>
  <c r="DYZ158" i="1"/>
  <c r="DYS158" i="1"/>
  <c r="DYR158" i="1"/>
  <c r="DYK158" i="1"/>
  <c r="DYJ158" i="1"/>
  <c r="DYC158" i="1"/>
  <c r="DYB158" i="1"/>
  <c r="DXU158" i="1"/>
  <c r="DXT158" i="1"/>
  <c r="DXM158" i="1"/>
  <c r="DXL158" i="1"/>
  <c r="DXE158" i="1"/>
  <c r="DXD158" i="1"/>
  <c r="DWW158" i="1"/>
  <c r="DWV158" i="1"/>
  <c r="DWO158" i="1"/>
  <c r="DWN158" i="1"/>
  <c r="DWG158" i="1"/>
  <c r="DWF158" i="1"/>
  <c r="DVY158" i="1"/>
  <c r="DVX158" i="1"/>
  <c r="DVQ158" i="1"/>
  <c r="DVP158" i="1"/>
  <c r="DVI158" i="1"/>
  <c r="DVH158" i="1"/>
  <c r="DVA158" i="1"/>
  <c r="DUZ158" i="1"/>
  <c r="DUS158" i="1"/>
  <c r="DUR158" i="1"/>
  <c r="DUK158" i="1"/>
  <c r="DUJ158" i="1"/>
  <c r="DUC158" i="1"/>
  <c r="DUB158" i="1"/>
  <c r="DTU158" i="1"/>
  <c r="DTT158" i="1"/>
  <c r="DTM158" i="1"/>
  <c r="DTL158" i="1"/>
  <c r="DTE158" i="1"/>
  <c r="DTD158" i="1"/>
  <c r="DSW158" i="1"/>
  <c r="DSV158" i="1"/>
  <c r="DSO158" i="1"/>
  <c r="DSN158" i="1"/>
  <c r="DSG158" i="1"/>
  <c r="DSF158" i="1"/>
  <c r="DRY158" i="1"/>
  <c r="DRX158" i="1"/>
  <c r="DRQ158" i="1"/>
  <c r="DRP158" i="1"/>
  <c r="DRI158" i="1"/>
  <c r="DRH158" i="1"/>
  <c r="DRA158" i="1"/>
  <c r="DQZ158" i="1"/>
  <c r="DQS158" i="1"/>
  <c r="DQR158" i="1"/>
  <c r="DQK158" i="1"/>
  <c r="DQJ158" i="1"/>
  <c r="DQC158" i="1"/>
  <c r="DQB158" i="1"/>
  <c r="DPU158" i="1"/>
  <c r="DPT158" i="1"/>
  <c r="DPM158" i="1"/>
  <c r="DPL158" i="1"/>
  <c r="DPE158" i="1"/>
  <c r="DPD158" i="1"/>
  <c r="DOW158" i="1"/>
  <c r="DOV158" i="1"/>
  <c r="DOO158" i="1"/>
  <c r="DON158" i="1"/>
  <c r="DOG158" i="1"/>
  <c r="DOF158" i="1"/>
  <c r="DNY158" i="1"/>
  <c r="DNX158" i="1"/>
  <c r="DNQ158" i="1"/>
  <c r="DNP158" i="1"/>
  <c r="DNI158" i="1"/>
  <c r="DNH158" i="1"/>
  <c r="DNA158" i="1"/>
  <c r="DMZ158" i="1"/>
  <c r="DMS158" i="1"/>
  <c r="DMR158" i="1"/>
  <c r="DMK158" i="1"/>
  <c r="DMJ158" i="1"/>
  <c r="DMC158" i="1"/>
  <c r="DMB158" i="1"/>
  <c r="DLU158" i="1"/>
  <c r="DLT158" i="1"/>
  <c r="DLM158" i="1"/>
  <c r="DLL158" i="1"/>
  <c r="DLE158" i="1"/>
  <c r="DLD158" i="1"/>
  <c r="DKW158" i="1"/>
  <c r="DKV158" i="1"/>
  <c r="DKO158" i="1"/>
  <c r="DKN158" i="1"/>
  <c r="DKG158" i="1"/>
  <c r="DKF158" i="1"/>
  <c r="DJY158" i="1"/>
  <c r="DJX158" i="1"/>
  <c r="DJQ158" i="1"/>
  <c r="DJP158" i="1"/>
  <c r="DJI158" i="1"/>
  <c r="DJH158" i="1"/>
  <c r="DJA158" i="1"/>
  <c r="DIZ158" i="1"/>
  <c r="DIS158" i="1"/>
  <c r="DIR158" i="1"/>
  <c r="DIK158" i="1"/>
  <c r="DIJ158" i="1"/>
  <c r="DIC158" i="1"/>
  <c r="DIB158" i="1"/>
  <c r="DHU158" i="1"/>
  <c r="DHT158" i="1"/>
  <c r="DHM158" i="1"/>
  <c r="DHL158" i="1"/>
  <c r="DHE158" i="1"/>
  <c r="DHD158" i="1"/>
  <c r="DGW158" i="1"/>
  <c r="DGV158" i="1"/>
  <c r="DGO158" i="1"/>
  <c r="DGN158" i="1"/>
  <c r="DGG158" i="1"/>
  <c r="DGF158" i="1"/>
  <c r="DFY158" i="1"/>
  <c r="DFX158" i="1"/>
  <c r="DFQ158" i="1"/>
  <c r="DFP158" i="1"/>
  <c r="DFI158" i="1"/>
  <c r="DFH158" i="1"/>
  <c r="DFA158" i="1"/>
  <c r="DEZ158" i="1"/>
  <c r="DES158" i="1"/>
  <c r="DER158" i="1"/>
  <c r="DEK158" i="1"/>
  <c r="DEJ158" i="1"/>
  <c r="DEC158" i="1"/>
  <c r="DEB158" i="1"/>
  <c r="DDU158" i="1"/>
  <c r="DDT158" i="1"/>
  <c r="DDM158" i="1"/>
  <c r="DDL158" i="1"/>
  <c r="DDE158" i="1"/>
  <c r="DDD158" i="1"/>
  <c r="DCW158" i="1"/>
  <c r="DCV158" i="1"/>
  <c r="DCO158" i="1"/>
  <c r="DCN158" i="1"/>
  <c r="DCG158" i="1"/>
  <c r="DCF158" i="1"/>
  <c r="DBY158" i="1"/>
  <c r="DBX158" i="1"/>
  <c r="DBQ158" i="1"/>
  <c r="DBP158" i="1"/>
  <c r="DBI158" i="1"/>
  <c r="DBH158" i="1"/>
  <c r="DBA158" i="1"/>
  <c r="DAZ158" i="1"/>
  <c r="DAS158" i="1"/>
  <c r="DAR158" i="1"/>
  <c r="DAK158" i="1"/>
  <c r="DAJ158" i="1"/>
  <c r="DAC158" i="1"/>
  <c r="DAB158" i="1"/>
  <c r="CZU158" i="1"/>
  <c r="CZT158" i="1"/>
  <c r="CZM158" i="1"/>
  <c r="CZL158" i="1"/>
  <c r="CZE158" i="1"/>
  <c r="CZD158" i="1"/>
  <c r="CYW158" i="1"/>
  <c r="CYV158" i="1"/>
  <c r="CYO158" i="1"/>
  <c r="CYN158" i="1"/>
  <c r="CYG158" i="1"/>
  <c r="CYF158" i="1"/>
  <c r="CXY158" i="1"/>
  <c r="CXX158" i="1"/>
  <c r="CXQ158" i="1"/>
  <c r="CXP158" i="1"/>
  <c r="CXI158" i="1"/>
  <c r="CXH158" i="1"/>
  <c r="CXA158" i="1"/>
  <c r="CWZ158" i="1"/>
  <c r="CWS158" i="1"/>
  <c r="CWR158" i="1"/>
  <c r="CWK158" i="1"/>
  <c r="CWJ158" i="1"/>
  <c r="CWC158" i="1"/>
  <c r="CWB158" i="1"/>
  <c r="CVU158" i="1"/>
  <c r="CVT158" i="1"/>
  <c r="CVM158" i="1"/>
  <c r="CVL158" i="1"/>
  <c r="CVE158" i="1"/>
  <c r="CVD158" i="1"/>
  <c r="CUW158" i="1"/>
  <c r="CUV158" i="1"/>
  <c r="CUO158" i="1"/>
  <c r="CUN158" i="1"/>
  <c r="CUG158" i="1"/>
  <c r="CUF158" i="1"/>
  <c r="CTY158" i="1"/>
  <c r="CTX158" i="1"/>
  <c r="CTQ158" i="1"/>
  <c r="CTP158" i="1"/>
  <c r="CTI158" i="1"/>
  <c r="CTH158" i="1"/>
  <c r="CTA158" i="1"/>
  <c r="CSZ158" i="1"/>
  <c r="CSS158" i="1"/>
  <c r="CSR158" i="1"/>
  <c r="CSK158" i="1"/>
  <c r="CSJ158" i="1"/>
  <c r="CSC158" i="1"/>
  <c r="CSB158" i="1"/>
  <c r="CRU158" i="1"/>
  <c r="CRT158" i="1"/>
  <c r="CRM158" i="1"/>
  <c r="CRL158" i="1"/>
  <c r="CRE158" i="1"/>
  <c r="CRD158" i="1"/>
  <c r="CQW158" i="1"/>
  <c r="CQV158" i="1"/>
  <c r="CQO158" i="1"/>
  <c r="CQN158" i="1"/>
  <c r="CQG158" i="1"/>
  <c r="CQF158" i="1"/>
  <c r="CPY158" i="1"/>
  <c r="CPX158" i="1"/>
  <c r="CPQ158" i="1"/>
  <c r="CPP158" i="1"/>
  <c r="CPI158" i="1"/>
  <c r="CPH158" i="1"/>
  <c r="CPA158" i="1"/>
  <c r="COZ158" i="1"/>
  <c r="COS158" i="1"/>
  <c r="COR158" i="1"/>
  <c r="COK158" i="1"/>
  <c r="COJ158" i="1"/>
  <c r="COC158" i="1"/>
  <c r="COB158" i="1"/>
  <c r="CNU158" i="1"/>
  <c r="CNT158" i="1"/>
  <c r="CNM158" i="1"/>
  <c r="CNL158" i="1"/>
  <c r="CNE158" i="1"/>
  <c r="CND158" i="1"/>
  <c r="CMW158" i="1"/>
  <c r="CMV158" i="1"/>
  <c r="CMO158" i="1"/>
  <c r="CMN158" i="1"/>
  <c r="CMG158" i="1"/>
  <c r="CMF158" i="1"/>
  <c r="CLY158" i="1"/>
  <c r="CLX158" i="1"/>
  <c r="CLQ158" i="1"/>
  <c r="CLP158" i="1"/>
  <c r="CLI158" i="1"/>
  <c r="CLH158" i="1"/>
  <c r="CLA158" i="1"/>
  <c r="CKZ158" i="1"/>
  <c r="CKS158" i="1"/>
  <c r="CKR158" i="1"/>
  <c r="CKK158" i="1"/>
  <c r="CKJ158" i="1"/>
  <c r="CKC158" i="1"/>
  <c r="CKB158" i="1"/>
  <c r="CJU158" i="1"/>
  <c r="CJT158" i="1"/>
  <c r="CJM158" i="1"/>
  <c r="CJL158" i="1"/>
  <c r="CJE158" i="1"/>
  <c r="CJD158" i="1"/>
  <c r="CIW158" i="1"/>
  <c r="CIV158" i="1"/>
  <c r="CIO158" i="1"/>
  <c r="CIN158" i="1"/>
  <c r="CIG158" i="1"/>
  <c r="CIF158" i="1"/>
  <c r="CHY158" i="1"/>
  <c r="CHX158" i="1"/>
  <c r="CHQ158" i="1"/>
  <c r="CHP158" i="1"/>
  <c r="CHI158" i="1"/>
  <c r="CHH158" i="1"/>
  <c r="CHA158" i="1"/>
  <c r="CGZ158" i="1"/>
  <c r="CGS158" i="1"/>
  <c r="CGR158" i="1"/>
  <c r="CGK158" i="1"/>
  <c r="CGJ158" i="1"/>
  <c r="CGC158" i="1"/>
  <c r="CGB158" i="1"/>
  <c r="CFU158" i="1"/>
  <c r="CFT158" i="1"/>
  <c r="CFM158" i="1"/>
  <c r="CFL158" i="1"/>
  <c r="CFE158" i="1"/>
  <c r="CFD158" i="1"/>
  <c r="CEW158" i="1"/>
  <c r="CEV158" i="1"/>
  <c r="CEO158" i="1"/>
  <c r="CEN158" i="1"/>
  <c r="CEG158" i="1"/>
  <c r="CEF158" i="1"/>
  <c r="CDY158" i="1"/>
  <c r="CDX158" i="1"/>
  <c r="CDQ158" i="1"/>
  <c r="CDP158" i="1"/>
  <c r="CDI158" i="1"/>
  <c r="CDH158" i="1"/>
  <c r="CDA158" i="1"/>
  <c r="CCZ158" i="1"/>
  <c r="CCS158" i="1"/>
  <c r="CCR158" i="1"/>
  <c r="CCK158" i="1"/>
  <c r="CCJ158" i="1"/>
  <c r="CCC158" i="1"/>
  <c r="CCB158" i="1"/>
  <c r="CBU158" i="1"/>
  <c r="CBT158" i="1"/>
  <c r="CBM158" i="1"/>
  <c r="CBL158" i="1"/>
  <c r="CBE158" i="1"/>
  <c r="CBD158" i="1"/>
  <c r="CAW158" i="1"/>
  <c r="CAV158" i="1"/>
  <c r="CAO158" i="1"/>
  <c r="CAN158" i="1"/>
  <c r="CAG158" i="1"/>
  <c r="CAF158" i="1"/>
  <c r="BZY158" i="1"/>
  <c r="BZX158" i="1"/>
  <c r="BZQ158" i="1"/>
  <c r="BZP158" i="1"/>
  <c r="BZI158" i="1"/>
  <c r="BZH158" i="1"/>
  <c r="BZA158" i="1"/>
  <c r="BYZ158" i="1"/>
  <c r="BYS158" i="1"/>
  <c r="BYR158" i="1"/>
  <c r="BYK158" i="1"/>
  <c r="BYJ158" i="1"/>
  <c r="BYC158" i="1"/>
  <c r="BYB158" i="1"/>
  <c r="BXU158" i="1"/>
  <c r="BXT158" i="1"/>
  <c r="BXM158" i="1"/>
  <c r="BXL158" i="1"/>
  <c r="BXE158" i="1"/>
  <c r="BXD158" i="1"/>
  <c r="BWW158" i="1"/>
  <c r="BWV158" i="1"/>
  <c r="BWO158" i="1"/>
  <c r="BWN158" i="1"/>
  <c r="BWG158" i="1"/>
  <c r="BWF158" i="1"/>
  <c r="BVY158" i="1"/>
  <c r="BVX158" i="1"/>
  <c r="BVQ158" i="1"/>
  <c r="BVP158" i="1"/>
  <c r="BVI158" i="1"/>
  <c r="BVH158" i="1"/>
  <c r="BVA158" i="1"/>
  <c r="BUZ158" i="1"/>
  <c r="BUS158" i="1"/>
  <c r="BUR158" i="1"/>
  <c r="BUK158" i="1"/>
  <c r="BUJ158" i="1"/>
  <c r="BUC158" i="1"/>
  <c r="BUB158" i="1"/>
  <c r="BTU158" i="1"/>
  <c r="BTT158" i="1"/>
  <c r="BTM158" i="1"/>
  <c r="BTL158" i="1"/>
  <c r="BTE158" i="1"/>
  <c r="BTD158" i="1"/>
  <c r="BSW158" i="1"/>
  <c r="BSV158" i="1"/>
  <c r="BSO158" i="1"/>
  <c r="BSN158" i="1"/>
  <c r="BSG158" i="1"/>
  <c r="BSF158" i="1"/>
  <c r="BRY158" i="1"/>
  <c r="BRX158" i="1"/>
  <c r="BRQ158" i="1"/>
  <c r="BRP158" i="1"/>
  <c r="BRI158" i="1"/>
  <c r="BRH158" i="1"/>
  <c r="BRA158" i="1"/>
  <c r="BQZ158" i="1"/>
  <c r="BQS158" i="1"/>
  <c r="BQR158" i="1"/>
  <c r="BQK158" i="1"/>
  <c r="BQJ158" i="1"/>
  <c r="BQC158" i="1"/>
  <c r="BQB158" i="1"/>
  <c r="BPU158" i="1"/>
  <c r="BPT158" i="1"/>
  <c r="BPM158" i="1"/>
  <c r="BPL158" i="1"/>
  <c r="BPE158" i="1"/>
  <c r="BPD158" i="1"/>
  <c r="BOW158" i="1"/>
  <c r="BOV158" i="1"/>
  <c r="BOO158" i="1"/>
  <c r="BON158" i="1"/>
  <c r="BOG158" i="1"/>
  <c r="BOF158" i="1"/>
  <c r="BNY158" i="1"/>
  <c r="BNX158" i="1"/>
  <c r="BNQ158" i="1"/>
  <c r="BNP158" i="1"/>
  <c r="BNI158" i="1"/>
  <c r="BNH158" i="1"/>
  <c r="BNA158" i="1"/>
  <c r="BMZ158" i="1"/>
  <c r="BMS158" i="1"/>
  <c r="BMR158" i="1"/>
  <c r="BMK158" i="1"/>
  <c r="BMJ158" i="1"/>
  <c r="BMC158" i="1"/>
  <c r="BMB158" i="1"/>
  <c r="BLU158" i="1"/>
  <c r="BLT158" i="1"/>
  <c r="BLM158" i="1"/>
  <c r="BLL158" i="1"/>
  <c r="BLE158" i="1"/>
  <c r="BLD158" i="1"/>
  <c r="BKW158" i="1"/>
  <c r="BKV158" i="1"/>
  <c r="BKO158" i="1"/>
  <c r="BKN158" i="1"/>
  <c r="BKG158" i="1"/>
  <c r="BKF158" i="1"/>
  <c r="BJY158" i="1"/>
  <c r="BJX158" i="1"/>
  <c r="BJQ158" i="1"/>
  <c r="BJP158" i="1"/>
  <c r="BJI158" i="1"/>
  <c r="BJH158" i="1"/>
  <c r="BJA158" i="1"/>
  <c r="BIZ158" i="1"/>
  <c r="BIS158" i="1"/>
  <c r="BIR158" i="1"/>
  <c r="BIK158" i="1"/>
  <c r="BIJ158" i="1"/>
  <c r="BIC158" i="1"/>
  <c r="BIB158" i="1"/>
  <c r="BHU158" i="1"/>
  <c r="BHT158" i="1"/>
  <c r="BHM158" i="1"/>
  <c r="BHL158" i="1"/>
  <c r="BHE158" i="1"/>
  <c r="BHD158" i="1"/>
  <c r="BGW158" i="1"/>
  <c r="BGV158" i="1"/>
  <c r="BGO158" i="1"/>
  <c r="BGN158" i="1"/>
  <c r="BGG158" i="1"/>
  <c r="BGF158" i="1"/>
  <c r="BFY158" i="1"/>
  <c r="BFX158" i="1"/>
  <c r="BFQ158" i="1"/>
  <c r="BFP158" i="1"/>
  <c r="BFI158" i="1"/>
  <c r="BFH158" i="1"/>
  <c r="BFA158" i="1"/>
  <c r="BEZ158" i="1"/>
  <c r="BES158" i="1"/>
  <c r="BER158" i="1"/>
  <c r="BEK158" i="1"/>
  <c r="BEJ158" i="1"/>
  <c r="BEC158" i="1"/>
  <c r="BEB158" i="1"/>
  <c r="BDU158" i="1"/>
  <c r="BDT158" i="1"/>
  <c r="BDM158" i="1"/>
  <c r="BDL158" i="1"/>
  <c r="BDE158" i="1"/>
  <c r="BDD158" i="1"/>
  <c r="BCW158" i="1"/>
  <c r="BCV158" i="1"/>
  <c r="BCO158" i="1"/>
  <c r="BCN158" i="1"/>
  <c r="BCG158" i="1"/>
  <c r="BCF158" i="1"/>
  <c r="BBY158" i="1"/>
  <c r="BBX158" i="1"/>
  <c r="BBQ158" i="1"/>
  <c r="BBP158" i="1"/>
  <c r="BBI158" i="1"/>
  <c r="BBH158" i="1"/>
  <c r="BBA158" i="1"/>
  <c r="BAZ158" i="1"/>
  <c r="BAS158" i="1"/>
  <c r="BAR158" i="1"/>
  <c r="BAK158" i="1"/>
  <c r="BAJ158" i="1"/>
  <c r="BAC158" i="1"/>
  <c r="BAB158" i="1"/>
  <c r="AZU158" i="1"/>
  <c r="AZT158" i="1"/>
  <c r="AZM158" i="1"/>
  <c r="AZL158" i="1"/>
  <c r="AZE158" i="1"/>
  <c r="AZD158" i="1"/>
  <c r="AYW158" i="1"/>
  <c r="AYV158" i="1"/>
  <c r="AYO158" i="1"/>
  <c r="AYN158" i="1"/>
  <c r="AYG158" i="1"/>
  <c r="AYF158" i="1"/>
  <c r="AXY158" i="1"/>
  <c r="AXX158" i="1"/>
  <c r="AXQ158" i="1"/>
  <c r="AXP158" i="1"/>
  <c r="AXI158" i="1"/>
  <c r="AXH158" i="1"/>
  <c r="AXA158" i="1"/>
  <c r="AWZ158" i="1"/>
  <c r="AWS158" i="1"/>
  <c r="AWR158" i="1"/>
  <c r="AWK158" i="1"/>
  <c r="AWJ158" i="1"/>
  <c r="AWC158" i="1"/>
  <c r="AWB158" i="1"/>
  <c r="AVU158" i="1"/>
  <c r="AVT158" i="1"/>
  <c r="AVM158" i="1"/>
  <c r="AVL158" i="1"/>
  <c r="AVE158" i="1"/>
  <c r="AVD158" i="1"/>
  <c r="AUW158" i="1"/>
  <c r="AUV158" i="1"/>
  <c r="AUO158" i="1"/>
  <c r="AUN158" i="1"/>
  <c r="AUG158" i="1"/>
  <c r="AUF158" i="1"/>
  <c r="ATY158" i="1"/>
  <c r="ATX158" i="1"/>
  <c r="ATQ158" i="1"/>
  <c r="ATP158" i="1"/>
  <c r="ATI158" i="1"/>
  <c r="ATH158" i="1"/>
  <c r="ATA158" i="1"/>
  <c r="ASZ158" i="1"/>
  <c r="ASS158" i="1"/>
  <c r="ASR158" i="1"/>
  <c r="ASK158" i="1"/>
  <c r="ASJ158" i="1"/>
  <c r="ASC158" i="1"/>
  <c r="ASB158" i="1"/>
  <c r="ARU158" i="1"/>
  <c r="ART158" i="1"/>
  <c r="ARM158" i="1"/>
  <c r="ARL158" i="1"/>
  <c r="ARE158" i="1"/>
  <c r="ARD158" i="1"/>
  <c r="AQW158" i="1"/>
  <c r="AQV158" i="1"/>
  <c r="AQO158" i="1"/>
  <c r="AQN158" i="1"/>
  <c r="AQG158" i="1"/>
  <c r="AQF158" i="1"/>
  <c r="APY158" i="1"/>
  <c r="APX158" i="1"/>
  <c r="APQ158" i="1"/>
  <c r="APP158" i="1"/>
  <c r="API158" i="1"/>
  <c r="APH158" i="1"/>
  <c r="APA158" i="1"/>
  <c r="AOZ158" i="1"/>
  <c r="AOS158" i="1"/>
  <c r="AOR158" i="1"/>
  <c r="AOK158" i="1"/>
  <c r="AOJ158" i="1"/>
  <c r="AOC158" i="1"/>
  <c r="AOB158" i="1"/>
  <c r="ANU158" i="1"/>
  <c r="ANT158" i="1"/>
  <c r="ANM158" i="1"/>
  <c r="ANL158" i="1"/>
  <c r="ANE158" i="1"/>
  <c r="AND158" i="1"/>
  <c r="AMW158" i="1"/>
  <c r="AMV158" i="1"/>
  <c r="AMO158" i="1"/>
  <c r="AMN158" i="1"/>
  <c r="AMG158" i="1"/>
  <c r="AMF158" i="1"/>
  <c r="ALY158" i="1"/>
  <c r="ALX158" i="1"/>
  <c r="ALQ158" i="1"/>
  <c r="ALP158" i="1"/>
  <c r="ALI158" i="1"/>
  <c r="ALH158" i="1"/>
  <c r="ALA158" i="1"/>
  <c r="AKZ158" i="1"/>
  <c r="AKS158" i="1"/>
  <c r="AKR158" i="1"/>
  <c r="AKK158" i="1"/>
  <c r="AKJ158" i="1"/>
  <c r="AKC158" i="1"/>
  <c r="AKB158" i="1"/>
  <c r="AJU158" i="1"/>
  <c r="AJT158" i="1"/>
  <c r="AJM158" i="1"/>
  <c r="AJL158" i="1"/>
  <c r="AJE158" i="1"/>
  <c r="AJD158" i="1"/>
  <c r="AIW158" i="1"/>
  <c r="AIV158" i="1"/>
  <c r="AIO158" i="1"/>
  <c r="AIN158" i="1"/>
  <c r="AIG158" i="1"/>
  <c r="AIF158" i="1"/>
  <c r="AHY158" i="1"/>
  <c r="AHX158" i="1"/>
  <c r="AHQ158" i="1"/>
  <c r="AHP158" i="1"/>
  <c r="AHI158" i="1"/>
  <c r="AHH158" i="1"/>
  <c r="AHA158" i="1"/>
  <c r="AGZ158" i="1"/>
  <c r="AGS158" i="1"/>
  <c r="AGR158" i="1"/>
  <c r="AGK158" i="1"/>
  <c r="AGJ158" i="1"/>
  <c r="AGC158" i="1"/>
  <c r="AGB158" i="1"/>
  <c r="AFU158" i="1"/>
  <c r="AFT158" i="1"/>
  <c r="AFM158" i="1"/>
  <c r="AFL158" i="1"/>
  <c r="AFE158" i="1"/>
  <c r="AFD158" i="1"/>
  <c r="AEW158" i="1"/>
  <c r="AEV158" i="1"/>
  <c r="AEO158" i="1"/>
  <c r="AEN158" i="1"/>
  <c r="AEG158" i="1"/>
  <c r="AEF158" i="1"/>
  <c r="ADY158" i="1"/>
  <c r="ADX158" i="1"/>
  <c r="ADQ158" i="1"/>
  <c r="ADP158" i="1"/>
  <c r="ADI158" i="1"/>
  <c r="ADH158" i="1"/>
  <c r="ADA158" i="1"/>
  <c r="ACZ158" i="1"/>
  <c r="ACS158" i="1"/>
  <c r="ACR158" i="1"/>
  <c r="ACK158" i="1"/>
  <c r="ACJ158" i="1"/>
  <c r="ACC158" i="1"/>
  <c r="ACB158" i="1"/>
  <c r="ABU158" i="1"/>
  <c r="ABT158" i="1"/>
  <c r="ABM158" i="1"/>
  <c r="ABL158" i="1"/>
  <c r="ABE158" i="1"/>
  <c r="ABD158" i="1"/>
  <c r="AAW158" i="1"/>
  <c r="AAV158" i="1"/>
  <c r="AAO158" i="1"/>
  <c r="AAN158" i="1"/>
  <c r="AAG158" i="1"/>
  <c r="AAF158" i="1"/>
  <c r="ZY158" i="1"/>
  <c r="ZX158" i="1"/>
  <c r="ZQ158" i="1"/>
  <c r="ZP158" i="1"/>
  <c r="ZI158" i="1"/>
  <c r="ZH158" i="1"/>
  <c r="ZA158" i="1"/>
  <c r="YZ158" i="1"/>
  <c r="YS158" i="1"/>
  <c r="YR158" i="1"/>
  <c r="YK158" i="1"/>
  <c r="YJ158" i="1"/>
  <c r="YC158" i="1"/>
  <c r="YB158" i="1"/>
  <c r="XU158" i="1"/>
  <c r="XT158" i="1"/>
  <c r="XM158" i="1"/>
  <c r="XL158" i="1"/>
  <c r="XE158" i="1"/>
  <c r="XD158" i="1"/>
  <c r="WW158" i="1"/>
  <c r="WV158" i="1"/>
  <c r="WO158" i="1"/>
  <c r="WN158" i="1"/>
  <c r="WG158" i="1"/>
  <c r="WF158" i="1"/>
  <c r="VY158" i="1"/>
  <c r="VX158" i="1"/>
  <c r="VQ158" i="1"/>
  <c r="VP158" i="1"/>
  <c r="VI158" i="1"/>
  <c r="VH158" i="1"/>
  <c r="VA158" i="1"/>
  <c r="UZ158" i="1"/>
  <c r="US158" i="1"/>
  <c r="UR158" i="1"/>
  <c r="UK158" i="1"/>
  <c r="UJ158" i="1"/>
  <c r="UC158" i="1"/>
  <c r="UB158" i="1"/>
  <c r="TU158" i="1"/>
  <c r="TT158" i="1"/>
  <c r="TM158" i="1"/>
  <c r="TL158" i="1"/>
  <c r="TE158" i="1"/>
  <c r="TD158" i="1"/>
  <c r="SW158" i="1"/>
  <c r="SV158" i="1"/>
  <c r="SO158" i="1"/>
  <c r="SN158" i="1"/>
  <c r="SG158" i="1"/>
  <c r="SF158" i="1"/>
  <c r="RY158" i="1"/>
  <c r="RX158" i="1"/>
  <c r="RQ158" i="1"/>
  <c r="RP158" i="1"/>
  <c r="RI158" i="1"/>
  <c r="RH158" i="1"/>
  <c r="RA158" i="1"/>
  <c r="QZ158" i="1"/>
  <c r="QS158" i="1"/>
  <c r="QR158" i="1"/>
  <c r="QK158" i="1"/>
  <c r="QJ158" i="1"/>
  <c r="QC158" i="1"/>
  <c r="QB158" i="1"/>
  <c r="PU158" i="1"/>
  <c r="PT158" i="1"/>
  <c r="PM158" i="1"/>
  <c r="PL158" i="1"/>
  <c r="PE158" i="1"/>
  <c r="PD158" i="1"/>
  <c r="OW158" i="1"/>
  <c r="OV158" i="1"/>
  <c r="OO158" i="1"/>
  <c r="ON158" i="1"/>
  <c r="OG158" i="1"/>
  <c r="OF158" i="1"/>
  <c r="NY158" i="1"/>
  <c r="NX158" i="1"/>
  <c r="NQ158" i="1"/>
  <c r="NP158" i="1"/>
  <c r="NI158" i="1"/>
  <c r="NH158" i="1"/>
  <c r="NA158" i="1"/>
  <c r="MZ158" i="1"/>
  <c r="MS158" i="1"/>
  <c r="MR158" i="1"/>
  <c r="MK158" i="1"/>
  <c r="MJ158" i="1"/>
  <c r="MC158" i="1"/>
  <c r="MB158" i="1"/>
  <c r="LU158" i="1"/>
  <c r="LT158" i="1"/>
  <c r="LM158" i="1"/>
  <c r="LL158" i="1"/>
  <c r="LE158" i="1"/>
  <c r="LD158" i="1"/>
  <c r="KW158" i="1"/>
  <c r="KV158" i="1"/>
  <c r="KO158" i="1"/>
  <c r="KN158" i="1"/>
  <c r="KG158" i="1"/>
  <c r="KF158" i="1"/>
  <c r="JY158" i="1"/>
  <c r="JX158" i="1"/>
  <c r="JQ158" i="1"/>
  <c r="JP158" i="1"/>
  <c r="JI158" i="1"/>
  <c r="JH158" i="1"/>
  <c r="JA158" i="1"/>
  <c r="IZ158" i="1"/>
  <c r="IS158" i="1"/>
  <c r="IR158" i="1"/>
  <c r="IK158" i="1"/>
  <c r="IJ158" i="1"/>
  <c r="IC158" i="1"/>
  <c r="IB158" i="1"/>
  <c r="HU158" i="1"/>
  <c r="HT158" i="1"/>
  <c r="HM158" i="1"/>
  <c r="HL158" i="1"/>
  <c r="HE158" i="1"/>
  <c r="HD158" i="1"/>
  <c r="GW158" i="1"/>
  <c r="GV158" i="1"/>
  <c r="GO158" i="1"/>
  <c r="GN158" i="1"/>
  <c r="GG158" i="1"/>
  <c r="GF158" i="1"/>
  <c r="FY158" i="1"/>
  <c r="FX158" i="1"/>
  <c r="FQ158" i="1"/>
  <c r="FP158" i="1"/>
  <c r="FI158" i="1"/>
  <c r="FH158" i="1"/>
  <c r="FA158" i="1"/>
  <c r="EZ158" i="1"/>
  <c r="ES158" i="1"/>
  <c r="ER158" i="1"/>
  <c r="EK158" i="1"/>
  <c r="EJ158" i="1"/>
  <c r="EC158" i="1"/>
  <c r="EB158" i="1"/>
  <c r="DU158" i="1"/>
  <c r="DT158" i="1"/>
  <c r="DM158" i="1"/>
  <c r="DL158" i="1"/>
  <c r="DE158" i="1"/>
  <c r="DD158" i="1"/>
  <c r="CW158" i="1"/>
  <c r="CV158" i="1"/>
  <c r="CO158" i="1"/>
  <c r="CN158" i="1"/>
  <c r="CG158" i="1"/>
  <c r="CF158" i="1"/>
  <c r="BY158" i="1"/>
  <c r="BX158" i="1"/>
  <c r="BQ158" i="1"/>
  <c r="BP158" i="1"/>
  <c r="BI158" i="1"/>
  <c r="BH158" i="1"/>
  <c r="BA158" i="1"/>
  <c r="AZ158" i="1"/>
  <c r="AS158" i="1"/>
  <c r="AR158" i="1"/>
  <c r="F158" i="1"/>
  <c r="H158" i="1" s="1"/>
  <c r="XFA157" i="1"/>
  <c r="XEZ157" i="1"/>
  <c r="XES157" i="1"/>
  <c r="XER157" i="1"/>
  <c r="XEK157" i="1"/>
  <c r="XEJ157" i="1"/>
  <c r="XEC157" i="1"/>
  <c r="XEB157" i="1"/>
  <c r="XDU157" i="1"/>
  <c r="XDT157" i="1"/>
  <c r="XDM157" i="1"/>
  <c r="XDL157" i="1"/>
  <c r="XDE157" i="1"/>
  <c r="XDD157" i="1"/>
  <c r="XCW157" i="1"/>
  <c r="XCV157" i="1"/>
  <c r="XCO157" i="1"/>
  <c r="XCN157" i="1"/>
  <c r="XCG157" i="1"/>
  <c r="XCF157" i="1"/>
  <c r="XBY157" i="1"/>
  <c r="XBX157" i="1"/>
  <c r="XBQ157" i="1"/>
  <c r="XBP157" i="1"/>
  <c r="XBI157" i="1"/>
  <c r="XBH157" i="1"/>
  <c r="XBA157" i="1"/>
  <c r="XAZ157" i="1"/>
  <c r="XAS157" i="1"/>
  <c r="XAR157" i="1"/>
  <c r="XAK157" i="1"/>
  <c r="XAJ157" i="1"/>
  <c r="XAC157" i="1"/>
  <c r="XAB157" i="1"/>
  <c r="WZU157" i="1"/>
  <c r="WZT157" i="1"/>
  <c r="WZM157" i="1"/>
  <c r="WZL157" i="1"/>
  <c r="WZE157" i="1"/>
  <c r="WZD157" i="1"/>
  <c r="WYW157" i="1"/>
  <c r="WYV157" i="1"/>
  <c r="WYO157" i="1"/>
  <c r="WYN157" i="1"/>
  <c r="WYG157" i="1"/>
  <c r="WYF157" i="1"/>
  <c r="WXY157" i="1"/>
  <c r="WXX157" i="1"/>
  <c r="WXQ157" i="1"/>
  <c r="WXP157" i="1"/>
  <c r="WXI157" i="1"/>
  <c r="WXH157" i="1"/>
  <c r="WXA157" i="1"/>
  <c r="WWZ157" i="1"/>
  <c r="WWS157" i="1"/>
  <c r="WWR157" i="1"/>
  <c r="WWK157" i="1"/>
  <c r="WWJ157" i="1"/>
  <c r="WWC157" i="1"/>
  <c r="WWB157" i="1"/>
  <c r="WVU157" i="1"/>
  <c r="WVT157" i="1"/>
  <c r="WVM157" i="1"/>
  <c r="WVL157" i="1"/>
  <c r="WVE157" i="1"/>
  <c r="WVD157" i="1"/>
  <c r="WUW157" i="1"/>
  <c r="WUV157" i="1"/>
  <c r="WUO157" i="1"/>
  <c r="WUN157" i="1"/>
  <c r="WUG157" i="1"/>
  <c r="WUF157" i="1"/>
  <c r="WTY157" i="1"/>
  <c r="WTX157" i="1"/>
  <c r="WTQ157" i="1"/>
  <c r="WTP157" i="1"/>
  <c r="WTI157" i="1"/>
  <c r="WTH157" i="1"/>
  <c r="WTA157" i="1"/>
  <c r="WSZ157" i="1"/>
  <c r="WSS157" i="1"/>
  <c r="WSR157" i="1"/>
  <c r="WSK157" i="1"/>
  <c r="WSJ157" i="1"/>
  <c r="WSC157" i="1"/>
  <c r="WSB157" i="1"/>
  <c r="WRU157" i="1"/>
  <c r="WRT157" i="1"/>
  <c r="WRM157" i="1"/>
  <c r="WRL157" i="1"/>
  <c r="WRE157" i="1"/>
  <c r="WRD157" i="1"/>
  <c r="WQW157" i="1"/>
  <c r="WQV157" i="1"/>
  <c r="WQO157" i="1"/>
  <c r="WQN157" i="1"/>
  <c r="WQG157" i="1"/>
  <c r="WQF157" i="1"/>
  <c r="WPY157" i="1"/>
  <c r="WPX157" i="1"/>
  <c r="WPQ157" i="1"/>
  <c r="WPP157" i="1"/>
  <c r="WPI157" i="1"/>
  <c r="WPH157" i="1"/>
  <c r="WPA157" i="1"/>
  <c r="WOZ157" i="1"/>
  <c r="WOS157" i="1"/>
  <c r="WOR157" i="1"/>
  <c r="WOK157" i="1"/>
  <c r="WOJ157" i="1"/>
  <c r="WOC157" i="1"/>
  <c r="WOB157" i="1"/>
  <c r="WNU157" i="1"/>
  <c r="WNT157" i="1"/>
  <c r="WNM157" i="1"/>
  <c r="WNL157" i="1"/>
  <c r="WNE157" i="1"/>
  <c r="WND157" i="1"/>
  <c r="WMW157" i="1"/>
  <c r="WMV157" i="1"/>
  <c r="WMO157" i="1"/>
  <c r="WMN157" i="1"/>
  <c r="WMG157" i="1"/>
  <c r="WMF157" i="1"/>
  <c r="WLY157" i="1"/>
  <c r="WLX157" i="1"/>
  <c r="WLQ157" i="1"/>
  <c r="WLP157" i="1"/>
  <c r="WLI157" i="1"/>
  <c r="WLH157" i="1"/>
  <c r="WLA157" i="1"/>
  <c r="WKZ157" i="1"/>
  <c r="WKS157" i="1"/>
  <c r="WKR157" i="1"/>
  <c r="WKK157" i="1"/>
  <c r="WKJ157" i="1"/>
  <c r="WKC157" i="1"/>
  <c r="WKB157" i="1"/>
  <c r="WJU157" i="1"/>
  <c r="WJT157" i="1"/>
  <c r="WJM157" i="1"/>
  <c r="WJL157" i="1"/>
  <c r="WJE157" i="1"/>
  <c r="WJD157" i="1"/>
  <c r="WIW157" i="1"/>
  <c r="WIV157" i="1"/>
  <c r="WIO157" i="1"/>
  <c r="WIN157" i="1"/>
  <c r="WIG157" i="1"/>
  <c r="WIF157" i="1"/>
  <c r="WHY157" i="1"/>
  <c r="WHX157" i="1"/>
  <c r="WHQ157" i="1"/>
  <c r="WHP157" i="1"/>
  <c r="WHI157" i="1"/>
  <c r="WHH157" i="1"/>
  <c r="WHA157" i="1"/>
  <c r="WGZ157" i="1"/>
  <c r="WGS157" i="1"/>
  <c r="WGR157" i="1"/>
  <c r="WGK157" i="1"/>
  <c r="WGJ157" i="1"/>
  <c r="WGC157" i="1"/>
  <c r="WGB157" i="1"/>
  <c r="WFU157" i="1"/>
  <c r="WFT157" i="1"/>
  <c r="WFM157" i="1"/>
  <c r="WFL157" i="1"/>
  <c r="WFE157" i="1"/>
  <c r="WFD157" i="1"/>
  <c r="WEW157" i="1"/>
  <c r="WEV157" i="1"/>
  <c r="WEO157" i="1"/>
  <c r="WEN157" i="1"/>
  <c r="WEG157" i="1"/>
  <c r="WEF157" i="1"/>
  <c r="WDY157" i="1"/>
  <c r="WDX157" i="1"/>
  <c r="WDQ157" i="1"/>
  <c r="WDP157" i="1"/>
  <c r="WDI157" i="1"/>
  <c r="WDH157" i="1"/>
  <c r="WDA157" i="1"/>
  <c r="WCZ157" i="1"/>
  <c r="WCS157" i="1"/>
  <c r="WCR157" i="1"/>
  <c r="WCK157" i="1"/>
  <c r="WCJ157" i="1"/>
  <c r="WCC157" i="1"/>
  <c r="WCB157" i="1"/>
  <c r="WBU157" i="1"/>
  <c r="WBT157" i="1"/>
  <c r="WBM157" i="1"/>
  <c r="WBL157" i="1"/>
  <c r="WBE157" i="1"/>
  <c r="WBD157" i="1"/>
  <c r="WAW157" i="1"/>
  <c r="WAV157" i="1"/>
  <c r="WAO157" i="1"/>
  <c r="WAN157" i="1"/>
  <c r="WAG157" i="1"/>
  <c r="WAF157" i="1"/>
  <c r="VZY157" i="1"/>
  <c r="VZX157" i="1"/>
  <c r="VZQ157" i="1"/>
  <c r="VZP157" i="1"/>
  <c r="VZI157" i="1"/>
  <c r="VZH157" i="1"/>
  <c r="VZA157" i="1"/>
  <c r="VYZ157" i="1"/>
  <c r="VYS157" i="1"/>
  <c r="VYR157" i="1"/>
  <c r="VYK157" i="1"/>
  <c r="VYJ157" i="1"/>
  <c r="VYC157" i="1"/>
  <c r="VYB157" i="1"/>
  <c r="VXU157" i="1"/>
  <c r="VXT157" i="1"/>
  <c r="VXM157" i="1"/>
  <c r="VXL157" i="1"/>
  <c r="VXE157" i="1"/>
  <c r="VXD157" i="1"/>
  <c r="VWW157" i="1"/>
  <c r="VWV157" i="1"/>
  <c r="VWO157" i="1"/>
  <c r="VWN157" i="1"/>
  <c r="VWG157" i="1"/>
  <c r="VWF157" i="1"/>
  <c r="VVY157" i="1"/>
  <c r="VVX157" i="1"/>
  <c r="VVQ157" i="1"/>
  <c r="VVP157" i="1"/>
  <c r="VVI157" i="1"/>
  <c r="VVH157" i="1"/>
  <c r="VVA157" i="1"/>
  <c r="VUZ157" i="1"/>
  <c r="VUS157" i="1"/>
  <c r="VUR157" i="1"/>
  <c r="VUK157" i="1"/>
  <c r="VUJ157" i="1"/>
  <c r="VUC157" i="1"/>
  <c r="VUB157" i="1"/>
  <c r="VTU157" i="1"/>
  <c r="VTT157" i="1"/>
  <c r="VTM157" i="1"/>
  <c r="VTL157" i="1"/>
  <c r="VTE157" i="1"/>
  <c r="VTD157" i="1"/>
  <c r="VSW157" i="1"/>
  <c r="VSV157" i="1"/>
  <c r="VSO157" i="1"/>
  <c r="VSN157" i="1"/>
  <c r="VSG157" i="1"/>
  <c r="VSF157" i="1"/>
  <c r="VRY157" i="1"/>
  <c r="VRX157" i="1"/>
  <c r="VRQ157" i="1"/>
  <c r="VRP157" i="1"/>
  <c r="VRI157" i="1"/>
  <c r="VRH157" i="1"/>
  <c r="VRA157" i="1"/>
  <c r="VQZ157" i="1"/>
  <c r="VQS157" i="1"/>
  <c r="VQR157" i="1"/>
  <c r="VQK157" i="1"/>
  <c r="VQJ157" i="1"/>
  <c r="VQC157" i="1"/>
  <c r="VQB157" i="1"/>
  <c r="VPU157" i="1"/>
  <c r="VPT157" i="1"/>
  <c r="VPM157" i="1"/>
  <c r="VPL157" i="1"/>
  <c r="VPE157" i="1"/>
  <c r="VPD157" i="1"/>
  <c r="VOW157" i="1"/>
  <c r="VOV157" i="1"/>
  <c r="VOO157" i="1"/>
  <c r="VON157" i="1"/>
  <c r="VOG157" i="1"/>
  <c r="VOF157" i="1"/>
  <c r="VNY157" i="1"/>
  <c r="VNX157" i="1"/>
  <c r="VNQ157" i="1"/>
  <c r="VNP157" i="1"/>
  <c r="VNI157" i="1"/>
  <c r="VNH157" i="1"/>
  <c r="VNA157" i="1"/>
  <c r="VMZ157" i="1"/>
  <c r="VMS157" i="1"/>
  <c r="VMR157" i="1"/>
  <c r="VMK157" i="1"/>
  <c r="VMJ157" i="1"/>
  <c r="VMC157" i="1"/>
  <c r="VMB157" i="1"/>
  <c r="VLU157" i="1"/>
  <c r="VLT157" i="1"/>
  <c r="VLM157" i="1"/>
  <c r="VLL157" i="1"/>
  <c r="VLE157" i="1"/>
  <c r="VLD157" i="1"/>
  <c r="VKW157" i="1"/>
  <c r="VKV157" i="1"/>
  <c r="VKO157" i="1"/>
  <c r="VKN157" i="1"/>
  <c r="VKG157" i="1"/>
  <c r="VKF157" i="1"/>
  <c r="VJY157" i="1"/>
  <c r="VJX157" i="1"/>
  <c r="VJQ157" i="1"/>
  <c r="VJP157" i="1"/>
  <c r="VJI157" i="1"/>
  <c r="VJH157" i="1"/>
  <c r="VJA157" i="1"/>
  <c r="VIZ157" i="1"/>
  <c r="VIS157" i="1"/>
  <c r="VIR157" i="1"/>
  <c r="VIK157" i="1"/>
  <c r="VIJ157" i="1"/>
  <c r="VIC157" i="1"/>
  <c r="VIB157" i="1"/>
  <c r="VHU157" i="1"/>
  <c r="VHT157" i="1"/>
  <c r="VHM157" i="1"/>
  <c r="VHL157" i="1"/>
  <c r="VHE157" i="1"/>
  <c r="VHD157" i="1"/>
  <c r="VGW157" i="1"/>
  <c r="VGV157" i="1"/>
  <c r="VGO157" i="1"/>
  <c r="VGN157" i="1"/>
  <c r="VGG157" i="1"/>
  <c r="VGF157" i="1"/>
  <c r="VFY157" i="1"/>
  <c r="VFX157" i="1"/>
  <c r="VFQ157" i="1"/>
  <c r="VFP157" i="1"/>
  <c r="VFI157" i="1"/>
  <c r="VFH157" i="1"/>
  <c r="VFA157" i="1"/>
  <c r="VEZ157" i="1"/>
  <c r="VES157" i="1"/>
  <c r="VER157" i="1"/>
  <c r="VEK157" i="1"/>
  <c r="VEJ157" i="1"/>
  <c r="VEC157" i="1"/>
  <c r="VEB157" i="1"/>
  <c r="VDU157" i="1"/>
  <c r="VDT157" i="1"/>
  <c r="VDM157" i="1"/>
  <c r="VDL157" i="1"/>
  <c r="VDE157" i="1"/>
  <c r="VDD157" i="1"/>
  <c r="VCW157" i="1"/>
  <c r="VCV157" i="1"/>
  <c r="VCO157" i="1"/>
  <c r="VCN157" i="1"/>
  <c r="VCG157" i="1"/>
  <c r="VCF157" i="1"/>
  <c r="VBY157" i="1"/>
  <c r="VBX157" i="1"/>
  <c r="VBQ157" i="1"/>
  <c r="VBP157" i="1"/>
  <c r="VBI157" i="1"/>
  <c r="VBH157" i="1"/>
  <c r="VBA157" i="1"/>
  <c r="VAZ157" i="1"/>
  <c r="VAS157" i="1"/>
  <c r="VAR157" i="1"/>
  <c r="VAK157" i="1"/>
  <c r="VAJ157" i="1"/>
  <c r="VAC157" i="1"/>
  <c r="VAB157" i="1"/>
  <c r="UZU157" i="1"/>
  <c r="UZT157" i="1"/>
  <c r="UZM157" i="1"/>
  <c r="UZL157" i="1"/>
  <c r="UZE157" i="1"/>
  <c r="UZD157" i="1"/>
  <c r="UYW157" i="1"/>
  <c r="UYV157" i="1"/>
  <c r="UYO157" i="1"/>
  <c r="UYN157" i="1"/>
  <c r="UYG157" i="1"/>
  <c r="UYF157" i="1"/>
  <c r="UXY157" i="1"/>
  <c r="UXX157" i="1"/>
  <c r="UXQ157" i="1"/>
  <c r="UXP157" i="1"/>
  <c r="UXI157" i="1"/>
  <c r="UXH157" i="1"/>
  <c r="UXA157" i="1"/>
  <c r="UWZ157" i="1"/>
  <c r="UWS157" i="1"/>
  <c r="UWR157" i="1"/>
  <c r="UWK157" i="1"/>
  <c r="UWJ157" i="1"/>
  <c r="UWC157" i="1"/>
  <c r="UWB157" i="1"/>
  <c r="UVU157" i="1"/>
  <c r="UVT157" i="1"/>
  <c r="UVM157" i="1"/>
  <c r="UVL157" i="1"/>
  <c r="UVE157" i="1"/>
  <c r="UVD157" i="1"/>
  <c r="UUW157" i="1"/>
  <c r="UUV157" i="1"/>
  <c r="UUO157" i="1"/>
  <c r="UUN157" i="1"/>
  <c r="UUG157" i="1"/>
  <c r="UUF157" i="1"/>
  <c r="UTY157" i="1"/>
  <c r="UTX157" i="1"/>
  <c r="UTQ157" i="1"/>
  <c r="UTP157" i="1"/>
  <c r="UTI157" i="1"/>
  <c r="UTH157" i="1"/>
  <c r="UTA157" i="1"/>
  <c r="USZ157" i="1"/>
  <c r="USS157" i="1"/>
  <c r="USR157" i="1"/>
  <c r="USK157" i="1"/>
  <c r="USJ157" i="1"/>
  <c r="USC157" i="1"/>
  <c r="USB157" i="1"/>
  <c r="URU157" i="1"/>
  <c r="URT157" i="1"/>
  <c r="URM157" i="1"/>
  <c r="URL157" i="1"/>
  <c r="URE157" i="1"/>
  <c r="URD157" i="1"/>
  <c r="UQW157" i="1"/>
  <c r="UQV157" i="1"/>
  <c r="UQO157" i="1"/>
  <c r="UQN157" i="1"/>
  <c r="UQG157" i="1"/>
  <c r="UQF157" i="1"/>
  <c r="UPY157" i="1"/>
  <c r="UPX157" i="1"/>
  <c r="UPQ157" i="1"/>
  <c r="UPP157" i="1"/>
  <c r="UPI157" i="1"/>
  <c r="UPH157" i="1"/>
  <c r="UPA157" i="1"/>
  <c r="UOZ157" i="1"/>
  <c r="UOS157" i="1"/>
  <c r="UOR157" i="1"/>
  <c r="UOK157" i="1"/>
  <c r="UOJ157" i="1"/>
  <c r="UOC157" i="1"/>
  <c r="UOB157" i="1"/>
  <c r="UNU157" i="1"/>
  <c r="UNT157" i="1"/>
  <c r="UNM157" i="1"/>
  <c r="UNL157" i="1"/>
  <c r="UNE157" i="1"/>
  <c r="UND157" i="1"/>
  <c r="UMW157" i="1"/>
  <c r="UMV157" i="1"/>
  <c r="UMO157" i="1"/>
  <c r="UMN157" i="1"/>
  <c r="UMG157" i="1"/>
  <c r="UMF157" i="1"/>
  <c r="ULY157" i="1"/>
  <c r="ULX157" i="1"/>
  <c r="ULQ157" i="1"/>
  <c r="ULP157" i="1"/>
  <c r="ULI157" i="1"/>
  <c r="ULH157" i="1"/>
  <c r="ULA157" i="1"/>
  <c r="UKZ157" i="1"/>
  <c r="UKS157" i="1"/>
  <c r="UKR157" i="1"/>
  <c r="UKK157" i="1"/>
  <c r="UKJ157" i="1"/>
  <c r="UKC157" i="1"/>
  <c r="UKB157" i="1"/>
  <c r="UJU157" i="1"/>
  <c r="UJT157" i="1"/>
  <c r="UJM157" i="1"/>
  <c r="UJL157" i="1"/>
  <c r="UJE157" i="1"/>
  <c r="UJD157" i="1"/>
  <c r="UIW157" i="1"/>
  <c r="UIV157" i="1"/>
  <c r="UIO157" i="1"/>
  <c r="UIN157" i="1"/>
  <c r="UIG157" i="1"/>
  <c r="UIF157" i="1"/>
  <c r="UHY157" i="1"/>
  <c r="UHX157" i="1"/>
  <c r="UHQ157" i="1"/>
  <c r="UHP157" i="1"/>
  <c r="UHI157" i="1"/>
  <c r="UHH157" i="1"/>
  <c r="UHA157" i="1"/>
  <c r="UGZ157" i="1"/>
  <c r="UGS157" i="1"/>
  <c r="UGR157" i="1"/>
  <c r="UGK157" i="1"/>
  <c r="UGJ157" i="1"/>
  <c r="UGC157" i="1"/>
  <c r="UGB157" i="1"/>
  <c r="UFU157" i="1"/>
  <c r="UFT157" i="1"/>
  <c r="UFM157" i="1"/>
  <c r="UFL157" i="1"/>
  <c r="UFE157" i="1"/>
  <c r="UFD157" i="1"/>
  <c r="UEW157" i="1"/>
  <c r="UEV157" i="1"/>
  <c r="UEO157" i="1"/>
  <c r="UEN157" i="1"/>
  <c r="UEG157" i="1"/>
  <c r="UEF157" i="1"/>
  <c r="UDY157" i="1"/>
  <c r="UDX157" i="1"/>
  <c r="UDQ157" i="1"/>
  <c r="UDP157" i="1"/>
  <c r="UDI157" i="1"/>
  <c r="UDH157" i="1"/>
  <c r="UDA157" i="1"/>
  <c r="UCZ157" i="1"/>
  <c r="UCS157" i="1"/>
  <c r="UCR157" i="1"/>
  <c r="UCK157" i="1"/>
  <c r="UCJ157" i="1"/>
  <c r="UCC157" i="1"/>
  <c r="UCB157" i="1"/>
  <c r="UBU157" i="1"/>
  <c r="UBT157" i="1"/>
  <c r="UBM157" i="1"/>
  <c r="UBL157" i="1"/>
  <c r="UBE157" i="1"/>
  <c r="UBD157" i="1"/>
  <c r="UAW157" i="1"/>
  <c r="UAV157" i="1"/>
  <c r="UAO157" i="1"/>
  <c r="UAN157" i="1"/>
  <c r="UAG157" i="1"/>
  <c r="UAF157" i="1"/>
  <c r="TZY157" i="1"/>
  <c r="TZX157" i="1"/>
  <c r="TZQ157" i="1"/>
  <c r="TZP157" i="1"/>
  <c r="TZI157" i="1"/>
  <c r="TZH157" i="1"/>
  <c r="TZA157" i="1"/>
  <c r="TYZ157" i="1"/>
  <c r="TYS157" i="1"/>
  <c r="TYR157" i="1"/>
  <c r="TYK157" i="1"/>
  <c r="TYJ157" i="1"/>
  <c r="TYC157" i="1"/>
  <c r="TYB157" i="1"/>
  <c r="TXU157" i="1"/>
  <c r="TXT157" i="1"/>
  <c r="TXM157" i="1"/>
  <c r="TXL157" i="1"/>
  <c r="TXE157" i="1"/>
  <c r="TXD157" i="1"/>
  <c r="TWW157" i="1"/>
  <c r="TWV157" i="1"/>
  <c r="TWO157" i="1"/>
  <c r="TWN157" i="1"/>
  <c r="TWG157" i="1"/>
  <c r="TWF157" i="1"/>
  <c r="TVY157" i="1"/>
  <c r="TVX157" i="1"/>
  <c r="TVQ157" i="1"/>
  <c r="TVP157" i="1"/>
  <c r="TVI157" i="1"/>
  <c r="TVH157" i="1"/>
  <c r="TVA157" i="1"/>
  <c r="TUZ157" i="1"/>
  <c r="TUS157" i="1"/>
  <c r="TUR157" i="1"/>
  <c r="TUK157" i="1"/>
  <c r="TUJ157" i="1"/>
  <c r="TUC157" i="1"/>
  <c r="TUB157" i="1"/>
  <c r="TTU157" i="1"/>
  <c r="TTT157" i="1"/>
  <c r="TTM157" i="1"/>
  <c r="TTL157" i="1"/>
  <c r="TTE157" i="1"/>
  <c r="TTD157" i="1"/>
  <c r="TSW157" i="1"/>
  <c r="TSV157" i="1"/>
  <c r="TSO157" i="1"/>
  <c r="TSN157" i="1"/>
  <c r="TSG157" i="1"/>
  <c r="TSF157" i="1"/>
  <c r="TRY157" i="1"/>
  <c r="TRX157" i="1"/>
  <c r="TRQ157" i="1"/>
  <c r="TRP157" i="1"/>
  <c r="TRI157" i="1"/>
  <c r="TRH157" i="1"/>
  <c r="TRA157" i="1"/>
  <c r="TQZ157" i="1"/>
  <c r="TQS157" i="1"/>
  <c r="TQR157" i="1"/>
  <c r="TQK157" i="1"/>
  <c r="TQJ157" i="1"/>
  <c r="TQC157" i="1"/>
  <c r="TQB157" i="1"/>
  <c r="TPU157" i="1"/>
  <c r="TPT157" i="1"/>
  <c r="TPM157" i="1"/>
  <c r="TPL157" i="1"/>
  <c r="TPE157" i="1"/>
  <c r="TPD157" i="1"/>
  <c r="TOW157" i="1"/>
  <c r="TOV157" i="1"/>
  <c r="TOO157" i="1"/>
  <c r="TON157" i="1"/>
  <c r="TOG157" i="1"/>
  <c r="TOF157" i="1"/>
  <c r="TNY157" i="1"/>
  <c r="TNX157" i="1"/>
  <c r="TNQ157" i="1"/>
  <c r="TNP157" i="1"/>
  <c r="TNI157" i="1"/>
  <c r="TNH157" i="1"/>
  <c r="TNA157" i="1"/>
  <c r="TMZ157" i="1"/>
  <c r="TMS157" i="1"/>
  <c r="TMR157" i="1"/>
  <c r="TMK157" i="1"/>
  <c r="TMJ157" i="1"/>
  <c r="TMC157" i="1"/>
  <c r="TMB157" i="1"/>
  <c r="TLU157" i="1"/>
  <c r="TLT157" i="1"/>
  <c r="TLM157" i="1"/>
  <c r="TLL157" i="1"/>
  <c r="TLE157" i="1"/>
  <c r="TLD157" i="1"/>
  <c r="TKW157" i="1"/>
  <c r="TKV157" i="1"/>
  <c r="TKO157" i="1"/>
  <c r="TKN157" i="1"/>
  <c r="TKG157" i="1"/>
  <c r="TKF157" i="1"/>
  <c r="TJY157" i="1"/>
  <c r="TJX157" i="1"/>
  <c r="TJQ157" i="1"/>
  <c r="TJP157" i="1"/>
  <c r="TJI157" i="1"/>
  <c r="TJH157" i="1"/>
  <c r="TJA157" i="1"/>
  <c r="TIZ157" i="1"/>
  <c r="TIS157" i="1"/>
  <c r="TIR157" i="1"/>
  <c r="TIK157" i="1"/>
  <c r="TIJ157" i="1"/>
  <c r="TIC157" i="1"/>
  <c r="TIB157" i="1"/>
  <c r="THU157" i="1"/>
  <c r="THT157" i="1"/>
  <c r="THM157" i="1"/>
  <c r="THL157" i="1"/>
  <c r="THE157" i="1"/>
  <c r="THD157" i="1"/>
  <c r="TGW157" i="1"/>
  <c r="TGV157" i="1"/>
  <c r="TGO157" i="1"/>
  <c r="TGN157" i="1"/>
  <c r="TGG157" i="1"/>
  <c r="TGF157" i="1"/>
  <c r="TFY157" i="1"/>
  <c r="TFX157" i="1"/>
  <c r="TFQ157" i="1"/>
  <c r="TFP157" i="1"/>
  <c r="TFI157" i="1"/>
  <c r="TFH157" i="1"/>
  <c r="TFA157" i="1"/>
  <c r="TEZ157" i="1"/>
  <c r="TES157" i="1"/>
  <c r="TER157" i="1"/>
  <c r="TEK157" i="1"/>
  <c r="TEJ157" i="1"/>
  <c r="TEC157" i="1"/>
  <c r="TEB157" i="1"/>
  <c r="TDU157" i="1"/>
  <c r="TDT157" i="1"/>
  <c r="TDM157" i="1"/>
  <c r="TDL157" i="1"/>
  <c r="TDE157" i="1"/>
  <c r="TDD157" i="1"/>
  <c r="TCW157" i="1"/>
  <c r="TCV157" i="1"/>
  <c r="TCO157" i="1"/>
  <c r="TCN157" i="1"/>
  <c r="TCG157" i="1"/>
  <c r="TCF157" i="1"/>
  <c r="TBY157" i="1"/>
  <c r="TBX157" i="1"/>
  <c r="TBQ157" i="1"/>
  <c r="TBP157" i="1"/>
  <c r="TBI157" i="1"/>
  <c r="TBH157" i="1"/>
  <c r="TBA157" i="1"/>
  <c r="TAZ157" i="1"/>
  <c r="TAS157" i="1"/>
  <c r="TAR157" i="1"/>
  <c r="TAK157" i="1"/>
  <c r="TAJ157" i="1"/>
  <c r="TAC157" i="1"/>
  <c r="TAB157" i="1"/>
  <c r="SZU157" i="1"/>
  <c r="SZT157" i="1"/>
  <c r="SZM157" i="1"/>
  <c r="SZL157" i="1"/>
  <c r="SZE157" i="1"/>
  <c r="SZD157" i="1"/>
  <c r="SYW157" i="1"/>
  <c r="SYV157" i="1"/>
  <c r="SYO157" i="1"/>
  <c r="SYN157" i="1"/>
  <c r="SYG157" i="1"/>
  <c r="SYF157" i="1"/>
  <c r="SXY157" i="1"/>
  <c r="SXX157" i="1"/>
  <c r="SXQ157" i="1"/>
  <c r="SXP157" i="1"/>
  <c r="SXI157" i="1"/>
  <c r="SXH157" i="1"/>
  <c r="SXA157" i="1"/>
  <c r="SWZ157" i="1"/>
  <c r="SWS157" i="1"/>
  <c r="SWR157" i="1"/>
  <c r="SWK157" i="1"/>
  <c r="SWJ157" i="1"/>
  <c r="SWC157" i="1"/>
  <c r="SWB157" i="1"/>
  <c r="SVU157" i="1"/>
  <c r="SVT157" i="1"/>
  <c r="SVM157" i="1"/>
  <c r="SVL157" i="1"/>
  <c r="SVE157" i="1"/>
  <c r="SVD157" i="1"/>
  <c r="SUW157" i="1"/>
  <c r="SUV157" i="1"/>
  <c r="SUO157" i="1"/>
  <c r="SUN157" i="1"/>
  <c r="SUG157" i="1"/>
  <c r="SUF157" i="1"/>
  <c r="STY157" i="1"/>
  <c r="STX157" i="1"/>
  <c r="STQ157" i="1"/>
  <c r="STP157" i="1"/>
  <c r="STI157" i="1"/>
  <c r="STH157" i="1"/>
  <c r="STA157" i="1"/>
  <c r="SSZ157" i="1"/>
  <c r="SSS157" i="1"/>
  <c r="SSR157" i="1"/>
  <c r="SSK157" i="1"/>
  <c r="SSJ157" i="1"/>
  <c r="SSC157" i="1"/>
  <c r="SSB157" i="1"/>
  <c r="SRU157" i="1"/>
  <c r="SRT157" i="1"/>
  <c r="SRM157" i="1"/>
  <c r="SRL157" i="1"/>
  <c r="SRE157" i="1"/>
  <c r="SRD157" i="1"/>
  <c r="SQW157" i="1"/>
  <c r="SQV157" i="1"/>
  <c r="SQO157" i="1"/>
  <c r="SQN157" i="1"/>
  <c r="SQG157" i="1"/>
  <c r="SQF157" i="1"/>
  <c r="SPY157" i="1"/>
  <c r="SPX157" i="1"/>
  <c r="SPQ157" i="1"/>
  <c r="SPP157" i="1"/>
  <c r="SPI157" i="1"/>
  <c r="SPH157" i="1"/>
  <c r="SPA157" i="1"/>
  <c r="SOZ157" i="1"/>
  <c r="SOS157" i="1"/>
  <c r="SOR157" i="1"/>
  <c r="SOK157" i="1"/>
  <c r="SOJ157" i="1"/>
  <c r="SOC157" i="1"/>
  <c r="SOB157" i="1"/>
  <c r="SNU157" i="1"/>
  <c r="SNT157" i="1"/>
  <c r="SNM157" i="1"/>
  <c r="SNL157" i="1"/>
  <c r="SNE157" i="1"/>
  <c r="SND157" i="1"/>
  <c r="SMW157" i="1"/>
  <c r="SMV157" i="1"/>
  <c r="SMO157" i="1"/>
  <c r="SMN157" i="1"/>
  <c r="SMG157" i="1"/>
  <c r="SMF157" i="1"/>
  <c r="SLY157" i="1"/>
  <c r="SLX157" i="1"/>
  <c r="SLQ157" i="1"/>
  <c r="SLP157" i="1"/>
  <c r="SLI157" i="1"/>
  <c r="SLH157" i="1"/>
  <c r="SLA157" i="1"/>
  <c r="SKZ157" i="1"/>
  <c r="SKS157" i="1"/>
  <c r="SKR157" i="1"/>
  <c r="SKK157" i="1"/>
  <c r="SKJ157" i="1"/>
  <c r="SKC157" i="1"/>
  <c r="SKB157" i="1"/>
  <c r="SJU157" i="1"/>
  <c r="SJT157" i="1"/>
  <c r="SJM157" i="1"/>
  <c r="SJL157" i="1"/>
  <c r="SJE157" i="1"/>
  <c r="SJD157" i="1"/>
  <c r="SIW157" i="1"/>
  <c r="SIV157" i="1"/>
  <c r="SIO157" i="1"/>
  <c r="SIN157" i="1"/>
  <c r="SIG157" i="1"/>
  <c r="SIF157" i="1"/>
  <c r="SHY157" i="1"/>
  <c r="SHX157" i="1"/>
  <c r="SHQ157" i="1"/>
  <c r="SHP157" i="1"/>
  <c r="SHI157" i="1"/>
  <c r="SHH157" i="1"/>
  <c r="SHA157" i="1"/>
  <c r="SGZ157" i="1"/>
  <c r="SGS157" i="1"/>
  <c r="SGR157" i="1"/>
  <c r="SGK157" i="1"/>
  <c r="SGJ157" i="1"/>
  <c r="SGC157" i="1"/>
  <c r="SGB157" i="1"/>
  <c r="SFU157" i="1"/>
  <c r="SFT157" i="1"/>
  <c r="SFM157" i="1"/>
  <c r="SFL157" i="1"/>
  <c r="SFE157" i="1"/>
  <c r="SFD157" i="1"/>
  <c r="SEW157" i="1"/>
  <c r="SEV157" i="1"/>
  <c r="SEO157" i="1"/>
  <c r="SEN157" i="1"/>
  <c r="SEG157" i="1"/>
  <c r="SEF157" i="1"/>
  <c r="SDY157" i="1"/>
  <c r="SDX157" i="1"/>
  <c r="SDQ157" i="1"/>
  <c r="SDP157" i="1"/>
  <c r="SDI157" i="1"/>
  <c r="SDH157" i="1"/>
  <c r="SDA157" i="1"/>
  <c r="SCZ157" i="1"/>
  <c r="SCS157" i="1"/>
  <c r="SCR157" i="1"/>
  <c r="SCK157" i="1"/>
  <c r="SCJ157" i="1"/>
  <c r="SCC157" i="1"/>
  <c r="SCB157" i="1"/>
  <c r="SBU157" i="1"/>
  <c r="SBT157" i="1"/>
  <c r="SBM157" i="1"/>
  <c r="SBL157" i="1"/>
  <c r="SBE157" i="1"/>
  <c r="SBD157" i="1"/>
  <c r="SAW157" i="1"/>
  <c r="SAV157" i="1"/>
  <c r="SAO157" i="1"/>
  <c r="SAN157" i="1"/>
  <c r="SAG157" i="1"/>
  <c r="SAF157" i="1"/>
  <c r="RZY157" i="1"/>
  <c r="RZX157" i="1"/>
  <c r="RZQ157" i="1"/>
  <c r="RZP157" i="1"/>
  <c r="RZI157" i="1"/>
  <c r="RZH157" i="1"/>
  <c r="RZA157" i="1"/>
  <c r="RYZ157" i="1"/>
  <c r="RYS157" i="1"/>
  <c r="RYR157" i="1"/>
  <c r="RYK157" i="1"/>
  <c r="RYJ157" i="1"/>
  <c r="RYC157" i="1"/>
  <c r="RYB157" i="1"/>
  <c r="RXU157" i="1"/>
  <c r="RXT157" i="1"/>
  <c r="RXM157" i="1"/>
  <c r="RXL157" i="1"/>
  <c r="RXE157" i="1"/>
  <c r="RXD157" i="1"/>
  <c r="RWW157" i="1"/>
  <c r="RWV157" i="1"/>
  <c r="RWO157" i="1"/>
  <c r="RWN157" i="1"/>
  <c r="RWG157" i="1"/>
  <c r="RWF157" i="1"/>
  <c r="RVY157" i="1"/>
  <c r="RVX157" i="1"/>
  <c r="RVQ157" i="1"/>
  <c r="RVP157" i="1"/>
  <c r="RVI157" i="1"/>
  <c r="RVH157" i="1"/>
  <c r="RVA157" i="1"/>
  <c r="RUZ157" i="1"/>
  <c r="RUS157" i="1"/>
  <c r="RUR157" i="1"/>
  <c r="RUK157" i="1"/>
  <c r="RUJ157" i="1"/>
  <c r="RUC157" i="1"/>
  <c r="RUB157" i="1"/>
  <c r="RTU157" i="1"/>
  <c r="RTT157" i="1"/>
  <c r="RTM157" i="1"/>
  <c r="RTL157" i="1"/>
  <c r="RTE157" i="1"/>
  <c r="RTD157" i="1"/>
  <c r="RSW157" i="1"/>
  <c r="RSV157" i="1"/>
  <c r="RSO157" i="1"/>
  <c r="RSN157" i="1"/>
  <c r="RSG157" i="1"/>
  <c r="RSF157" i="1"/>
  <c r="RRY157" i="1"/>
  <c r="RRX157" i="1"/>
  <c r="RRQ157" i="1"/>
  <c r="RRP157" i="1"/>
  <c r="RRI157" i="1"/>
  <c r="RRH157" i="1"/>
  <c r="RRA157" i="1"/>
  <c r="RQZ157" i="1"/>
  <c r="RQS157" i="1"/>
  <c r="RQR157" i="1"/>
  <c r="RQK157" i="1"/>
  <c r="RQJ157" i="1"/>
  <c r="RQC157" i="1"/>
  <c r="RQB157" i="1"/>
  <c r="RPU157" i="1"/>
  <c r="RPT157" i="1"/>
  <c r="RPM157" i="1"/>
  <c r="RPL157" i="1"/>
  <c r="RPE157" i="1"/>
  <c r="RPD157" i="1"/>
  <c r="ROW157" i="1"/>
  <c r="ROV157" i="1"/>
  <c r="ROO157" i="1"/>
  <c r="RON157" i="1"/>
  <c r="ROG157" i="1"/>
  <c r="ROF157" i="1"/>
  <c r="RNY157" i="1"/>
  <c r="RNX157" i="1"/>
  <c r="RNQ157" i="1"/>
  <c r="RNP157" i="1"/>
  <c r="RNI157" i="1"/>
  <c r="RNH157" i="1"/>
  <c r="RNA157" i="1"/>
  <c r="RMZ157" i="1"/>
  <c r="RMS157" i="1"/>
  <c r="RMR157" i="1"/>
  <c r="RMK157" i="1"/>
  <c r="RMJ157" i="1"/>
  <c r="RMC157" i="1"/>
  <c r="RMB157" i="1"/>
  <c r="RLU157" i="1"/>
  <c r="RLT157" i="1"/>
  <c r="RLM157" i="1"/>
  <c r="RLL157" i="1"/>
  <c r="RLE157" i="1"/>
  <c r="RLD157" i="1"/>
  <c r="RKW157" i="1"/>
  <c r="RKV157" i="1"/>
  <c r="RKO157" i="1"/>
  <c r="RKN157" i="1"/>
  <c r="RKG157" i="1"/>
  <c r="RKF157" i="1"/>
  <c r="RJY157" i="1"/>
  <c r="RJX157" i="1"/>
  <c r="RJQ157" i="1"/>
  <c r="RJP157" i="1"/>
  <c r="RJI157" i="1"/>
  <c r="RJH157" i="1"/>
  <c r="RJA157" i="1"/>
  <c r="RIZ157" i="1"/>
  <c r="RIS157" i="1"/>
  <c r="RIR157" i="1"/>
  <c r="RIK157" i="1"/>
  <c r="RIJ157" i="1"/>
  <c r="RIC157" i="1"/>
  <c r="RIB157" i="1"/>
  <c r="RHU157" i="1"/>
  <c r="RHT157" i="1"/>
  <c r="RHM157" i="1"/>
  <c r="RHL157" i="1"/>
  <c r="RHE157" i="1"/>
  <c r="RHD157" i="1"/>
  <c r="RGW157" i="1"/>
  <c r="RGV157" i="1"/>
  <c r="RGO157" i="1"/>
  <c r="RGN157" i="1"/>
  <c r="RGG157" i="1"/>
  <c r="RGF157" i="1"/>
  <c r="RFY157" i="1"/>
  <c r="RFX157" i="1"/>
  <c r="RFQ157" i="1"/>
  <c r="RFP157" i="1"/>
  <c r="RFI157" i="1"/>
  <c r="RFH157" i="1"/>
  <c r="RFA157" i="1"/>
  <c r="REZ157" i="1"/>
  <c r="RES157" i="1"/>
  <c r="RER157" i="1"/>
  <c r="REK157" i="1"/>
  <c r="REJ157" i="1"/>
  <c r="REC157" i="1"/>
  <c r="REB157" i="1"/>
  <c r="RDU157" i="1"/>
  <c r="RDT157" i="1"/>
  <c r="RDM157" i="1"/>
  <c r="RDL157" i="1"/>
  <c r="RDE157" i="1"/>
  <c r="RDD157" i="1"/>
  <c r="RCW157" i="1"/>
  <c r="RCV157" i="1"/>
  <c r="RCO157" i="1"/>
  <c r="RCN157" i="1"/>
  <c r="RCG157" i="1"/>
  <c r="RCF157" i="1"/>
  <c r="RBY157" i="1"/>
  <c r="RBX157" i="1"/>
  <c r="RBQ157" i="1"/>
  <c r="RBP157" i="1"/>
  <c r="RBI157" i="1"/>
  <c r="RBH157" i="1"/>
  <c r="RBA157" i="1"/>
  <c r="RAZ157" i="1"/>
  <c r="RAS157" i="1"/>
  <c r="RAR157" i="1"/>
  <c r="RAK157" i="1"/>
  <c r="RAJ157" i="1"/>
  <c r="RAC157" i="1"/>
  <c r="RAB157" i="1"/>
  <c r="QZU157" i="1"/>
  <c r="QZT157" i="1"/>
  <c r="QZM157" i="1"/>
  <c r="QZL157" i="1"/>
  <c r="QZE157" i="1"/>
  <c r="QZD157" i="1"/>
  <c r="QYW157" i="1"/>
  <c r="QYV157" i="1"/>
  <c r="QYO157" i="1"/>
  <c r="QYN157" i="1"/>
  <c r="QYG157" i="1"/>
  <c r="QYF157" i="1"/>
  <c r="QXY157" i="1"/>
  <c r="QXX157" i="1"/>
  <c r="QXQ157" i="1"/>
  <c r="QXP157" i="1"/>
  <c r="QXI157" i="1"/>
  <c r="QXH157" i="1"/>
  <c r="QXA157" i="1"/>
  <c r="QWZ157" i="1"/>
  <c r="QWS157" i="1"/>
  <c r="QWR157" i="1"/>
  <c r="QWK157" i="1"/>
  <c r="QWJ157" i="1"/>
  <c r="QWC157" i="1"/>
  <c r="QWB157" i="1"/>
  <c r="QVU157" i="1"/>
  <c r="QVT157" i="1"/>
  <c r="QVM157" i="1"/>
  <c r="QVL157" i="1"/>
  <c r="QVE157" i="1"/>
  <c r="QVD157" i="1"/>
  <c r="QUW157" i="1"/>
  <c r="QUV157" i="1"/>
  <c r="QUO157" i="1"/>
  <c r="QUN157" i="1"/>
  <c r="QUG157" i="1"/>
  <c r="QUF157" i="1"/>
  <c r="QTY157" i="1"/>
  <c r="QTX157" i="1"/>
  <c r="QTQ157" i="1"/>
  <c r="QTP157" i="1"/>
  <c r="QTI157" i="1"/>
  <c r="QTH157" i="1"/>
  <c r="QTA157" i="1"/>
  <c r="QSZ157" i="1"/>
  <c r="QSS157" i="1"/>
  <c r="QSR157" i="1"/>
  <c r="QSK157" i="1"/>
  <c r="QSJ157" i="1"/>
  <c r="QSC157" i="1"/>
  <c r="QSB157" i="1"/>
  <c r="QRU157" i="1"/>
  <c r="QRT157" i="1"/>
  <c r="QRM157" i="1"/>
  <c r="QRL157" i="1"/>
  <c r="QRE157" i="1"/>
  <c r="QRD157" i="1"/>
  <c r="QQW157" i="1"/>
  <c r="QQV157" i="1"/>
  <c r="QQO157" i="1"/>
  <c r="QQN157" i="1"/>
  <c r="QQG157" i="1"/>
  <c r="QQF157" i="1"/>
  <c r="QPY157" i="1"/>
  <c r="QPX157" i="1"/>
  <c r="QPQ157" i="1"/>
  <c r="QPP157" i="1"/>
  <c r="QPI157" i="1"/>
  <c r="QPH157" i="1"/>
  <c r="QPA157" i="1"/>
  <c r="QOZ157" i="1"/>
  <c r="QOS157" i="1"/>
  <c r="QOR157" i="1"/>
  <c r="QOK157" i="1"/>
  <c r="QOJ157" i="1"/>
  <c r="QOC157" i="1"/>
  <c r="QOB157" i="1"/>
  <c r="QNU157" i="1"/>
  <c r="QNT157" i="1"/>
  <c r="QNM157" i="1"/>
  <c r="QNL157" i="1"/>
  <c r="QNE157" i="1"/>
  <c r="QND157" i="1"/>
  <c r="QMW157" i="1"/>
  <c r="QMV157" i="1"/>
  <c r="QMO157" i="1"/>
  <c r="QMN157" i="1"/>
  <c r="QMG157" i="1"/>
  <c r="QMF157" i="1"/>
  <c r="QLY157" i="1"/>
  <c r="QLX157" i="1"/>
  <c r="QLQ157" i="1"/>
  <c r="QLP157" i="1"/>
  <c r="QLI157" i="1"/>
  <c r="QLH157" i="1"/>
  <c r="QLA157" i="1"/>
  <c r="QKZ157" i="1"/>
  <c r="QKS157" i="1"/>
  <c r="QKR157" i="1"/>
  <c r="QKK157" i="1"/>
  <c r="QKJ157" i="1"/>
  <c r="QKC157" i="1"/>
  <c r="QKB157" i="1"/>
  <c r="QJU157" i="1"/>
  <c r="QJT157" i="1"/>
  <c r="QJM157" i="1"/>
  <c r="QJL157" i="1"/>
  <c r="QJE157" i="1"/>
  <c r="QJD157" i="1"/>
  <c r="QIW157" i="1"/>
  <c r="QIV157" i="1"/>
  <c r="QIO157" i="1"/>
  <c r="QIN157" i="1"/>
  <c r="QIG157" i="1"/>
  <c r="QIF157" i="1"/>
  <c r="QHY157" i="1"/>
  <c r="QHX157" i="1"/>
  <c r="QHQ157" i="1"/>
  <c r="QHP157" i="1"/>
  <c r="QHI157" i="1"/>
  <c r="QHH157" i="1"/>
  <c r="QHA157" i="1"/>
  <c r="QGZ157" i="1"/>
  <c r="QGS157" i="1"/>
  <c r="QGR157" i="1"/>
  <c r="QGK157" i="1"/>
  <c r="QGJ157" i="1"/>
  <c r="QGC157" i="1"/>
  <c r="QGB157" i="1"/>
  <c r="QFU157" i="1"/>
  <c r="QFT157" i="1"/>
  <c r="QFM157" i="1"/>
  <c r="QFL157" i="1"/>
  <c r="QFE157" i="1"/>
  <c r="QFD157" i="1"/>
  <c r="QEW157" i="1"/>
  <c r="QEV157" i="1"/>
  <c r="QEO157" i="1"/>
  <c r="QEN157" i="1"/>
  <c r="QEG157" i="1"/>
  <c r="QEF157" i="1"/>
  <c r="QDY157" i="1"/>
  <c r="QDX157" i="1"/>
  <c r="QDQ157" i="1"/>
  <c r="QDP157" i="1"/>
  <c r="QDI157" i="1"/>
  <c r="QDH157" i="1"/>
  <c r="QDA157" i="1"/>
  <c r="QCZ157" i="1"/>
  <c r="QCS157" i="1"/>
  <c r="QCR157" i="1"/>
  <c r="QCK157" i="1"/>
  <c r="QCJ157" i="1"/>
  <c r="QCC157" i="1"/>
  <c r="QCB157" i="1"/>
  <c r="QBU157" i="1"/>
  <c r="QBT157" i="1"/>
  <c r="QBM157" i="1"/>
  <c r="QBL157" i="1"/>
  <c r="QBE157" i="1"/>
  <c r="QBD157" i="1"/>
  <c r="QAW157" i="1"/>
  <c r="QAV157" i="1"/>
  <c r="QAO157" i="1"/>
  <c r="QAN157" i="1"/>
  <c r="QAG157" i="1"/>
  <c r="QAF157" i="1"/>
  <c r="PZY157" i="1"/>
  <c r="PZX157" i="1"/>
  <c r="PZQ157" i="1"/>
  <c r="PZP157" i="1"/>
  <c r="PZI157" i="1"/>
  <c r="PZH157" i="1"/>
  <c r="PZA157" i="1"/>
  <c r="PYZ157" i="1"/>
  <c r="PYS157" i="1"/>
  <c r="PYR157" i="1"/>
  <c r="PYK157" i="1"/>
  <c r="PYJ157" i="1"/>
  <c r="PYC157" i="1"/>
  <c r="PYB157" i="1"/>
  <c r="PXU157" i="1"/>
  <c r="PXT157" i="1"/>
  <c r="PXM157" i="1"/>
  <c r="PXL157" i="1"/>
  <c r="PXE157" i="1"/>
  <c r="PXD157" i="1"/>
  <c r="PWW157" i="1"/>
  <c r="PWV157" i="1"/>
  <c r="PWO157" i="1"/>
  <c r="PWN157" i="1"/>
  <c r="PWG157" i="1"/>
  <c r="PWF157" i="1"/>
  <c r="PVY157" i="1"/>
  <c r="PVX157" i="1"/>
  <c r="PVQ157" i="1"/>
  <c r="PVP157" i="1"/>
  <c r="PVI157" i="1"/>
  <c r="PVH157" i="1"/>
  <c r="PVA157" i="1"/>
  <c r="PUZ157" i="1"/>
  <c r="PUS157" i="1"/>
  <c r="PUR157" i="1"/>
  <c r="PUK157" i="1"/>
  <c r="PUJ157" i="1"/>
  <c r="PUC157" i="1"/>
  <c r="PUB157" i="1"/>
  <c r="PTU157" i="1"/>
  <c r="PTT157" i="1"/>
  <c r="PTM157" i="1"/>
  <c r="PTL157" i="1"/>
  <c r="PTE157" i="1"/>
  <c r="PTD157" i="1"/>
  <c r="PSW157" i="1"/>
  <c r="PSV157" i="1"/>
  <c r="PSO157" i="1"/>
  <c r="PSN157" i="1"/>
  <c r="PSG157" i="1"/>
  <c r="PSF157" i="1"/>
  <c r="PRY157" i="1"/>
  <c r="PRX157" i="1"/>
  <c r="PRQ157" i="1"/>
  <c r="PRP157" i="1"/>
  <c r="PRI157" i="1"/>
  <c r="PRH157" i="1"/>
  <c r="PRA157" i="1"/>
  <c r="PQZ157" i="1"/>
  <c r="PQS157" i="1"/>
  <c r="PQR157" i="1"/>
  <c r="PQK157" i="1"/>
  <c r="PQJ157" i="1"/>
  <c r="PQC157" i="1"/>
  <c r="PQB157" i="1"/>
  <c r="PPU157" i="1"/>
  <c r="PPT157" i="1"/>
  <c r="PPM157" i="1"/>
  <c r="PPL157" i="1"/>
  <c r="PPE157" i="1"/>
  <c r="PPD157" i="1"/>
  <c r="POW157" i="1"/>
  <c r="POV157" i="1"/>
  <c r="POO157" i="1"/>
  <c r="PON157" i="1"/>
  <c r="POG157" i="1"/>
  <c r="POF157" i="1"/>
  <c r="PNY157" i="1"/>
  <c r="PNX157" i="1"/>
  <c r="PNQ157" i="1"/>
  <c r="PNP157" i="1"/>
  <c r="PNI157" i="1"/>
  <c r="PNH157" i="1"/>
  <c r="PNA157" i="1"/>
  <c r="PMZ157" i="1"/>
  <c r="PMS157" i="1"/>
  <c r="PMR157" i="1"/>
  <c r="PMK157" i="1"/>
  <c r="PMJ157" i="1"/>
  <c r="PMC157" i="1"/>
  <c r="PMB157" i="1"/>
  <c r="PLU157" i="1"/>
  <c r="PLT157" i="1"/>
  <c r="PLM157" i="1"/>
  <c r="PLL157" i="1"/>
  <c r="PLE157" i="1"/>
  <c r="PLD157" i="1"/>
  <c r="PKW157" i="1"/>
  <c r="PKV157" i="1"/>
  <c r="PKO157" i="1"/>
  <c r="PKN157" i="1"/>
  <c r="PKG157" i="1"/>
  <c r="PKF157" i="1"/>
  <c r="PJY157" i="1"/>
  <c r="PJX157" i="1"/>
  <c r="PJQ157" i="1"/>
  <c r="PJP157" i="1"/>
  <c r="PJI157" i="1"/>
  <c r="PJH157" i="1"/>
  <c r="PJA157" i="1"/>
  <c r="PIZ157" i="1"/>
  <c r="PIS157" i="1"/>
  <c r="PIR157" i="1"/>
  <c r="PIK157" i="1"/>
  <c r="PIJ157" i="1"/>
  <c r="PIC157" i="1"/>
  <c r="PIB157" i="1"/>
  <c r="PHU157" i="1"/>
  <c r="PHT157" i="1"/>
  <c r="PHM157" i="1"/>
  <c r="PHL157" i="1"/>
  <c r="PHE157" i="1"/>
  <c r="PHD157" i="1"/>
  <c r="PGW157" i="1"/>
  <c r="PGV157" i="1"/>
  <c r="PGO157" i="1"/>
  <c r="PGN157" i="1"/>
  <c r="PGG157" i="1"/>
  <c r="PGF157" i="1"/>
  <c r="PFY157" i="1"/>
  <c r="PFX157" i="1"/>
  <c r="PFQ157" i="1"/>
  <c r="PFP157" i="1"/>
  <c r="PFI157" i="1"/>
  <c r="PFH157" i="1"/>
  <c r="PFA157" i="1"/>
  <c r="PEZ157" i="1"/>
  <c r="PES157" i="1"/>
  <c r="PER157" i="1"/>
  <c r="PEK157" i="1"/>
  <c r="PEJ157" i="1"/>
  <c r="PEC157" i="1"/>
  <c r="PEB157" i="1"/>
  <c r="PDU157" i="1"/>
  <c r="PDT157" i="1"/>
  <c r="PDM157" i="1"/>
  <c r="PDL157" i="1"/>
  <c r="PDE157" i="1"/>
  <c r="PDD157" i="1"/>
  <c r="PCW157" i="1"/>
  <c r="PCV157" i="1"/>
  <c r="PCO157" i="1"/>
  <c r="PCN157" i="1"/>
  <c r="PCG157" i="1"/>
  <c r="PCF157" i="1"/>
  <c r="PBY157" i="1"/>
  <c r="PBX157" i="1"/>
  <c r="PBQ157" i="1"/>
  <c r="PBP157" i="1"/>
  <c r="PBI157" i="1"/>
  <c r="PBH157" i="1"/>
  <c r="PBA157" i="1"/>
  <c r="PAZ157" i="1"/>
  <c r="PAS157" i="1"/>
  <c r="PAR157" i="1"/>
  <c r="PAK157" i="1"/>
  <c r="PAJ157" i="1"/>
  <c r="PAC157" i="1"/>
  <c r="PAB157" i="1"/>
  <c r="OZU157" i="1"/>
  <c r="OZT157" i="1"/>
  <c r="OZM157" i="1"/>
  <c r="OZL157" i="1"/>
  <c r="OZE157" i="1"/>
  <c r="OZD157" i="1"/>
  <c r="OYW157" i="1"/>
  <c r="OYV157" i="1"/>
  <c r="OYO157" i="1"/>
  <c r="OYN157" i="1"/>
  <c r="OYG157" i="1"/>
  <c r="OYF157" i="1"/>
  <c r="OXY157" i="1"/>
  <c r="OXX157" i="1"/>
  <c r="OXQ157" i="1"/>
  <c r="OXP157" i="1"/>
  <c r="OXI157" i="1"/>
  <c r="OXH157" i="1"/>
  <c r="OXA157" i="1"/>
  <c r="OWZ157" i="1"/>
  <c r="OWS157" i="1"/>
  <c r="OWR157" i="1"/>
  <c r="OWK157" i="1"/>
  <c r="OWJ157" i="1"/>
  <c r="OWC157" i="1"/>
  <c r="OWB157" i="1"/>
  <c r="OVU157" i="1"/>
  <c r="OVT157" i="1"/>
  <c r="OVM157" i="1"/>
  <c r="OVL157" i="1"/>
  <c r="OVE157" i="1"/>
  <c r="OVD157" i="1"/>
  <c r="OUW157" i="1"/>
  <c r="OUV157" i="1"/>
  <c r="OUO157" i="1"/>
  <c r="OUN157" i="1"/>
  <c r="OUG157" i="1"/>
  <c r="OUF157" i="1"/>
  <c r="OTY157" i="1"/>
  <c r="OTX157" i="1"/>
  <c r="OTQ157" i="1"/>
  <c r="OTP157" i="1"/>
  <c r="OTI157" i="1"/>
  <c r="OTH157" i="1"/>
  <c r="OTA157" i="1"/>
  <c r="OSZ157" i="1"/>
  <c r="OSS157" i="1"/>
  <c r="OSR157" i="1"/>
  <c r="OSK157" i="1"/>
  <c r="OSJ157" i="1"/>
  <c r="OSC157" i="1"/>
  <c r="OSB157" i="1"/>
  <c r="ORU157" i="1"/>
  <c r="ORT157" i="1"/>
  <c r="ORM157" i="1"/>
  <c r="ORL157" i="1"/>
  <c r="ORE157" i="1"/>
  <c r="ORD157" i="1"/>
  <c r="OQW157" i="1"/>
  <c r="OQV157" i="1"/>
  <c r="OQO157" i="1"/>
  <c r="OQN157" i="1"/>
  <c r="OQG157" i="1"/>
  <c r="OQF157" i="1"/>
  <c r="OPY157" i="1"/>
  <c r="OPX157" i="1"/>
  <c r="OPQ157" i="1"/>
  <c r="OPP157" i="1"/>
  <c r="OPI157" i="1"/>
  <c r="OPH157" i="1"/>
  <c r="OPA157" i="1"/>
  <c r="OOZ157" i="1"/>
  <c r="OOS157" i="1"/>
  <c r="OOR157" i="1"/>
  <c r="OOK157" i="1"/>
  <c r="OOJ157" i="1"/>
  <c r="OOC157" i="1"/>
  <c r="OOB157" i="1"/>
  <c r="ONU157" i="1"/>
  <c r="ONT157" i="1"/>
  <c r="ONM157" i="1"/>
  <c r="ONL157" i="1"/>
  <c r="ONE157" i="1"/>
  <c r="OND157" i="1"/>
  <c r="OMW157" i="1"/>
  <c r="OMV157" i="1"/>
  <c r="OMO157" i="1"/>
  <c r="OMN157" i="1"/>
  <c r="OMG157" i="1"/>
  <c r="OMF157" i="1"/>
  <c r="OLY157" i="1"/>
  <c r="OLX157" i="1"/>
  <c r="OLQ157" i="1"/>
  <c r="OLP157" i="1"/>
  <c r="OLI157" i="1"/>
  <c r="OLH157" i="1"/>
  <c r="OLA157" i="1"/>
  <c r="OKZ157" i="1"/>
  <c r="OKS157" i="1"/>
  <c r="OKR157" i="1"/>
  <c r="OKK157" i="1"/>
  <c r="OKJ157" i="1"/>
  <c r="OKC157" i="1"/>
  <c r="OKB157" i="1"/>
  <c r="OJU157" i="1"/>
  <c r="OJT157" i="1"/>
  <c r="OJM157" i="1"/>
  <c r="OJL157" i="1"/>
  <c r="OJE157" i="1"/>
  <c r="OJD157" i="1"/>
  <c r="OIW157" i="1"/>
  <c r="OIV157" i="1"/>
  <c r="OIO157" i="1"/>
  <c r="OIN157" i="1"/>
  <c r="OIG157" i="1"/>
  <c r="OIF157" i="1"/>
  <c r="OHY157" i="1"/>
  <c r="OHX157" i="1"/>
  <c r="OHQ157" i="1"/>
  <c r="OHP157" i="1"/>
  <c r="OHI157" i="1"/>
  <c r="OHH157" i="1"/>
  <c r="OHA157" i="1"/>
  <c r="OGZ157" i="1"/>
  <c r="OGS157" i="1"/>
  <c r="OGR157" i="1"/>
  <c r="OGK157" i="1"/>
  <c r="OGJ157" i="1"/>
  <c r="OGC157" i="1"/>
  <c r="OGB157" i="1"/>
  <c r="OFU157" i="1"/>
  <c r="OFT157" i="1"/>
  <c r="OFM157" i="1"/>
  <c r="OFL157" i="1"/>
  <c r="OFE157" i="1"/>
  <c r="OFD157" i="1"/>
  <c r="OEW157" i="1"/>
  <c r="OEV157" i="1"/>
  <c r="OEO157" i="1"/>
  <c r="OEN157" i="1"/>
  <c r="OEG157" i="1"/>
  <c r="OEF157" i="1"/>
  <c r="ODY157" i="1"/>
  <c r="ODX157" i="1"/>
  <c r="ODQ157" i="1"/>
  <c r="ODP157" i="1"/>
  <c r="ODI157" i="1"/>
  <c r="ODH157" i="1"/>
  <c r="ODA157" i="1"/>
  <c r="OCZ157" i="1"/>
  <c r="OCS157" i="1"/>
  <c r="OCR157" i="1"/>
  <c r="OCK157" i="1"/>
  <c r="OCJ157" i="1"/>
  <c r="OCC157" i="1"/>
  <c r="OCB157" i="1"/>
  <c r="OBU157" i="1"/>
  <c r="OBT157" i="1"/>
  <c r="OBM157" i="1"/>
  <c r="OBL157" i="1"/>
  <c r="OBE157" i="1"/>
  <c r="OBD157" i="1"/>
  <c r="OAW157" i="1"/>
  <c r="OAV157" i="1"/>
  <c r="OAO157" i="1"/>
  <c r="OAN157" i="1"/>
  <c r="OAG157" i="1"/>
  <c r="OAF157" i="1"/>
  <c r="NZY157" i="1"/>
  <c r="NZX157" i="1"/>
  <c r="NZQ157" i="1"/>
  <c r="NZP157" i="1"/>
  <c r="NZI157" i="1"/>
  <c r="NZH157" i="1"/>
  <c r="NZA157" i="1"/>
  <c r="NYZ157" i="1"/>
  <c r="NYS157" i="1"/>
  <c r="NYR157" i="1"/>
  <c r="NYK157" i="1"/>
  <c r="NYJ157" i="1"/>
  <c r="NYC157" i="1"/>
  <c r="NYB157" i="1"/>
  <c r="NXU157" i="1"/>
  <c r="NXT157" i="1"/>
  <c r="NXM157" i="1"/>
  <c r="NXL157" i="1"/>
  <c r="NXE157" i="1"/>
  <c r="NXD157" i="1"/>
  <c r="NWW157" i="1"/>
  <c r="NWV157" i="1"/>
  <c r="NWO157" i="1"/>
  <c r="NWN157" i="1"/>
  <c r="NWG157" i="1"/>
  <c r="NWF157" i="1"/>
  <c r="NVY157" i="1"/>
  <c r="NVX157" i="1"/>
  <c r="NVQ157" i="1"/>
  <c r="NVP157" i="1"/>
  <c r="NVI157" i="1"/>
  <c r="NVH157" i="1"/>
  <c r="NVA157" i="1"/>
  <c r="NUZ157" i="1"/>
  <c r="NUS157" i="1"/>
  <c r="NUR157" i="1"/>
  <c r="NUK157" i="1"/>
  <c r="NUJ157" i="1"/>
  <c r="NUC157" i="1"/>
  <c r="NUB157" i="1"/>
  <c r="NTU157" i="1"/>
  <c r="NTT157" i="1"/>
  <c r="NTM157" i="1"/>
  <c r="NTL157" i="1"/>
  <c r="NTE157" i="1"/>
  <c r="NTD157" i="1"/>
  <c r="NSW157" i="1"/>
  <c r="NSV157" i="1"/>
  <c r="NSO157" i="1"/>
  <c r="NSN157" i="1"/>
  <c r="NSG157" i="1"/>
  <c r="NSF157" i="1"/>
  <c r="NRY157" i="1"/>
  <c r="NRX157" i="1"/>
  <c r="NRQ157" i="1"/>
  <c r="NRP157" i="1"/>
  <c r="NRI157" i="1"/>
  <c r="NRH157" i="1"/>
  <c r="NRA157" i="1"/>
  <c r="NQZ157" i="1"/>
  <c r="NQS157" i="1"/>
  <c r="NQR157" i="1"/>
  <c r="NQK157" i="1"/>
  <c r="NQJ157" i="1"/>
  <c r="NQC157" i="1"/>
  <c r="NQB157" i="1"/>
  <c r="NPU157" i="1"/>
  <c r="NPT157" i="1"/>
  <c r="NPM157" i="1"/>
  <c r="NPL157" i="1"/>
  <c r="NPE157" i="1"/>
  <c r="NPD157" i="1"/>
  <c r="NOW157" i="1"/>
  <c r="NOV157" i="1"/>
  <c r="NOO157" i="1"/>
  <c r="NON157" i="1"/>
  <c r="NOG157" i="1"/>
  <c r="NOF157" i="1"/>
  <c r="NNY157" i="1"/>
  <c r="NNX157" i="1"/>
  <c r="NNQ157" i="1"/>
  <c r="NNP157" i="1"/>
  <c r="NNI157" i="1"/>
  <c r="NNH157" i="1"/>
  <c r="NNA157" i="1"/>
  <c r="NMZ157" i="1"/>
  <c r="NMS157" i="1"/>
  <c r="NMR157" i="1"/>
  <c r="NMK157" i="1"/>
  <c r="NMJ157" i="1"/>
  <c r="NMC157" i="1"/>
  <c r="NMB157" i="1"/>
  <c r="NLU157" i="1"/>
  <c r="NLT157" i="1"/>
  <c r="NLM157" i="1"/>
  <c r="NLL157" i="1"/>
  <c r="NLE157" i="1"/>
  <c r="NLD157" i="1"/>
  <c r="NKW157" i="1"/>
  <c r="NKV157" i="1"/>
  <c r="NKO157" i="1"/>
  <c r="NKN157" i="1"/>
  <c r="NKG157" i="1"/>
  <c r="NKF157" i="1"/>
  <c r="NJY157" i="1"/>
  <c r="NJX157" i="1"/>
  <c r="NJQ157" i="1"/>
  <c r="NJP157" i="1"/>
  <c r="NJI157" i="1"/>
  <c r="NJH157" i="1"/>
  <c r="NJA157" i="1"/>
  <c r="NIZ157" i="1"/>
  <c r="NIS157" i="1"/>
  <c r="NIR157" i="1"/>
  <c r="NIK157" i="1"/>
  <c r="NIJ157" i="1"/>
  <c r="NIC157" i="1"/>
  <c r="NIB157" i="1"/>
  <c r="NHU157" i="1"/>
  <c r="NHT157" i="1"/>
  <c r="NHM157" i="1"/>
  <c r="NHL157" i="1"/>
  <c r="NHE157" i="1"/>
  <c r="NHD157" i="1"/>
  <c r="NGW157" i="1"/>
  <c r="NGV157" i="1"/>
  <c r="NGO157" i="1"/>
  <c r="NGN157" i="1"/>
  <c r="NGG157" i="1"/>
  <c r="NGF157" i="1"/>
  <c r="NFY157" i="1"/>
  <c r="NFX157" i="1"/>
  <c r="NFQ157" i="1"/>
  <c r="NFP157" i="1"/>
  <c r="NFI157" i="1"/>
  <c r="NFH157" i="1"/>
  <c r="NFA157" i="1"/>
  <c r="NEZ157" i="1"/>
  <c r="NES157" i="1"/>
  <c r="NER157" i="1"/>
  <c r="NEK157" i="1"/>
  <c r="NEJ157" i="1"/>
  <c r="NEC157" i="1"/>
  <c r="NEB157" i="1"/>
  <c r="NDU157" i="1"/>
  <c r="NDT157" i="1"/>
  <c r="NDM157" i="1"/>
  <c r="NDL157" i="1"/>
  <c r="NDE157" i="1"/>
  <c r="NDD157" i="1"/>
  <c r="NCW157" i="1"/>
  <c r="NCV157" i="1"/>
  <c r="NCO157" i="1"/>
  <c r="NCN157" i="1"/>
  <c r="NCG157" i="1"/>
  <c r="NCF157" i="1"/>
  <c r="NBY157" i="1"/>
  <c r="NBX157" i="1"/>
  <c r="NBQ157" i="1"/>
  <c r="NBP157" i="1"/>
  <c r="NBI157" i="1"/>
  <c r="NBH157" i="1"/>
  <c r="NBA157" i="1"/>
  <c r="NAZ157" i="1"/>
  <c r="NAS157" i="1"/>
  <c r="NAR157" i="1"/>
  <c r="NAK157" i="1"/>
  <c r="NAJ157" i="1"/>
  <c r="NAC157" i="1"/>
  <c r="NAB157" i="1"/>
  <c r="MZU157" i="1"/>
  <c r="MZT157" i="1"/>
  <c r="MZM157" i="1"/>
  <c r="MZL157" i="1"/>
  <c r="MZE157" i="1"/>
  <c r="MZD157" i="1"/>
  <c r="MYW157" i="1"/>
  <c r="MYV157" i="1"/>
  <c r="MYO157" i="1"/>
  <c r="MYN157" i="1"/>
  <c r="MYG157" i="1"/>
  <c r="MYF157" i="1"/>
  <c r="MXY157" i="1"/>
  <c r="MXX157" i="1"/>
  <c r="MXQ157" i="1"/>
  <c r="MXP157" i="1"/>
  <c r="MXI157" i="1"/>
  <c r="MXH157" i="1"/>
  <c r="MXA157" i="1"/>
  <c r="MWZ157" i="1"/>
  <c r="MWS157" i="1"/>
  <c r="MWR157" i="1"/>
  <c r="MWK157" i="1"/>
  <c r="MWJ157" i="1"/>
  <c r="MWC157" i="1"/>
  <c r="MWB157" i="1"/>
  <c r="MVU157" i="1"/>
  <c r="MVT157" i="1"/>
  <c r="MVM157" i="1"/>
  <c r="MVL157" i="1"/>
  <c r="MVE157" i="1"/>
  <c r="MVD157" i="1"/>
  <c r="MUW157" i="1"/>
  <c r="MUV157" i="1"/>
  <c r="MUO157" i="1"/>
  <c r="MUN157" i="1"/>
  <c r="MUG157" i="1"/>
  <c r="MUF157" i="1"/>
  <c r="MTY157" i="1"/>
  <c r="MTX157" i="1"/>
  <c r="MTQ157" i="1"/>
  <c r="MTP157" i="1"/>
  <c r="MTI157" i="1"/>
  <c r="MTH157" i="1"/>
  <c r="MTA157" i="1"/>
  <c r="MSZ157" i="1"/>
  <c r="MSS157" i="1"/>
  <c r="MSR157" i="1"/>
  <c r="MSK157" i="1"/>
  <c r="MSJ157" i="1"/>
  <c r="MSC157" i="1"/>
  <c r="MSB157" i="1"/>
  <c r="MRU157" i="1"/>
  <c r="MRT157" i="1"/>
  <c r="MRM157" i="1"/>
  <c r="MRL157" i="1"/>
  <c r="MRE157" i="1"/>
  <c r="MRD157" i="1"/>
  <c r="MQW157" i="1"/>
  <c r="MQV157" i="1"/>
  <c r="MQO157" i="1"/>
  <c r="MQN157" i="1"/>
  <c r="MQG157" i="1"/>
  <c r="MQF157" i="1"/>
  <c r="MPY157" i="1"/>
  <c r="MPX157" i="1"/>
  <c r="MPQ157" i="1"/>
  <c r="MPP157" i="1"/>
  <c r="MPI157" i="1"/>
  <c r="MPH157" i="1"/>
  <c r="MPA157" i="1"/>
  <c r="MOZ157" i="1"/>
  <c r="MOS157" i="1"/>
  <c r="MOR157" i="1"/>
  <c r="MOK157" i="1"/>
  <c r="MOJ157" i="1"/>
  <c r="MOC157" i="1"/>
  <c r="MOB157" i="1"/>
  <c r="MNU157" i="1"/>
  <c r="MNT157" i="1"/>
  <c r="MNM157" i="1"/>
  <c r="MNL157" i="1"/>
  <c r="MNE157" i="1"/>
  <c r="MND157" i="1"/>
  <c r="MMW157" i="1"/>
  <c r="MMV157" i="1"/>
  <c r="MMO157" i="1"/>
  <c r="MMN157" i="1"/>
  <c r="MMG157" i="1"/>
  <c r="MMF157" i="1"/>
  <c r="MLY157" i="1"/>
  <c r="MLX157" i="1"/>
  <c r="MLQ157" i="1"/>
  <c r="MLP157" i="1"/>
  <c r="MLI157" i="1"/>
  <c r="MLH157" i="1"/>
  <c r="MLA157" i="1"/>
  <c r="MKZ157" i="1"/>
  <c r="MKS157" i="1"/>
  <c r="MKR157" i="1"/>
  <c r="MKK157" i="1"/>
  <c r="MKJ157" i="1"/>
  <c r="MKC157" i="1"/>
  <c r="MKB157" i="1"/>
  <c r="MJU157" i="1"/>
  <c r="MJT157" i="1"/>
  <c r="MJM157" i="1"/>
  <c r="MJL157" i="1"/>
  <c r="MJE157" i="1"/>
  <c r="MJD157" i="1"/>
  <c r="MIW157" i="1"/>
  <c r="MIV157" i="1"/>
  <c r="MIO157" i="1"/>
  <c r="MIN157" i="1"/>
  <c r="MIG157" i="1"/>
  <c r="MIF157" i="1"/>
  <c r="MHY157" i="1"/>
  <c r="MHX157" i="1"/>
  <c r="MHQ157" i="1"/>
  <c r="MHP157" i="1"/>
  <c r="MHI157" i="1"/>
  <c r="MHH157" i="1"/>
  <c r="MHA157" i="1"/>
  <c r="MGZ157" i="1"/>
  <c r="MGS157" i="1"/>
  <c r="MGR157" i="1"/>
  <c r="MGK157" i="1"/>
  <c r="MGJ157" i="1"/>
  <c r="MGC157" i="1"/>
  <c r="MGB157" i="1"/>
  <c r="MFU157" i="1"/>
  <c r="MFT157" i="1"/>
  <c r="MFM157" i="1"/>
  <c r="MFL157" i="1"/>
  <c r="MFE157" i="1"/>
  <c r="MFD157" i="1"/>
  <c r="MEW157" i="1"/>
  <c r="MEV157" i="1"/>
  <c r="MEO157" i="1"/>
  <c r="MEN157" i="1"/>
  <c r="MEG157" i="1"/>
  <c r="MEF157" i="1"/>
  <c r="MDY157" i="1"/>
  <c r="MDX157" i="1"/>
  <c r="MDQ157" i="1"/>
  <c r="MDP157" i="1"/>
  <c r="MDI157" i="1"/>
  <c r="MDH157" i="1"/>
  <c r="MDA157" i="1"/>
  <c r="MCZ157" i="1"/>
  <c r="MCS157" i="1"/>
  <c r="MCR157" i="1"/>
  <c r="MCK157" i="1"/>
  <c r="MCJ157" i="1"/>
  <c r="MCC157" i="1"/>
  <c r="MCB157" i="1"/>
  <c r="MBU157" i="1"/>
  <c r="MBT157" i="1"/>
  <c r="MBM157" i="1"/>
  <c r="MBL157" i="1"/>
  <c r="MBE157" i="1"/>
  <c r="MBD157" i="1"/>
  <c r="MAW157" i="1"/>
  <c r="MAV157" i="1"/>
  <c r="MAO157" i="1"/>
  <c r="MAN157" i="1"/>
  <c r="MAG157" i="1"/>
  <c r="MAF157" i="1"/>
  <c r="LZY157" i="1"/>
  <c r="LZX157" i="1"/>
  <c r="LZQ157" i="1"/>
  <c r="LZP157" i="1"/>
  <c r="LZI157" i="1"/>
  <c r="LZH157" i="1"/>
  <c r="LZA157" i="1"/>
  <c r="LYZ157" i="1"/>
  <c r="LYS157" i="1"/>
  <c r="LYR157" i="1"/>
  <c r="LYK157" i="1"/>
  <c r="LYJ157" i="1"/>
  <c r="LYC157" i="1"/>
  <c r="LYB157" i="1"/>
  <c r="LXU157" i="1"/>
  <c r="LXT157" i="1"/>
  <c r="LXM157" i="1"/>
  <c r="LXL157" i="1"/>
  <c r="LXE157" i="1"/>
  <c r="LXD157" i="1"/>
  <c r="LWW157" i="1"/>
  <c r="LWV157" i="1"/>
  <c r="LWO157" i="1"/>
  <c r="LWN157" i="1"/>
  <c r="LWG157" i="1"/>
  <c r="LWF157" i="1"/>
  <c r="LVY157" i="1"/>
  <c r="LVX157" i="1"/>
  <c r="LVQ157" i="1"/>
  <c r="LVP157" i="1"/>
  <c r="LVI157" i="1"/>
  <c r="LVH157" i="1"/>
  <c r="LVA157" i="1"/>
  <c r="LUZ157" i="1"/>
  <c r="LUS157" i="1"/>
  <c r="LUR157" i="1"/>
  <c r="LUK157" i="1"/>
  <c r="LUJ157" i="1"/>
  <c r="LUC157" i="1"/>
  <c r="LUB157" i="1"/>
  <c r="LTU157" i="1"/>
  <c r="LTT157" i="1"/>
  <c r="LTM157" i="1"/>
  <c r="LTL157" i="1"/>
  <c r="LTE157" i="1"/>
  <c r="LTD157" i="1"/>
  <c r="LSW157" i="1"/>
  <c r="LSV157" i="1"/>
  <c r="LSO157" i="1"/>
  <c r="LSN157" i="1"/>
  <c r="LSG157" i="1"/>
  <c r="LSF157" i="1"/>
  <c r="LRY157" i="1"/>
  <c r="LRX157" i="1"/>
  <c r="LRQ157" i="1"/>
  <c r="LRP157" i="1"/>
  <c r="LRI157" i="1"/>
  <c r="LRH157" i="1"/>
  <c r="LRA157" i="1"/>
  <c r="LQZ157" i="1"/>
  <c r="LQS157" i="1"/>
  <c r="LQR157" i="1"/>
  <c r="LQK157" i="1"/>
  <c r="LQJ157" i="1"/>
  <c r="LQC157" i="1"/>
  <c r="LQB157" i="1"/>
  <c r="LPU157" i="1"/>
  <c r="LPT157" i="1"/>
  <c r="LPM157" i="1"/>
  <c r="LPL157" i="1"/>
  <c r="LPE157" i="1"/>
  <c r="LPD157" i="1"/>
  <c r="LOW157" i="1"/>
  <c r="LOV157" i="1"/>
  <c r="LOO157" i="1"/>
  <c r="LON157" i="1"/>
  <c r="LOG157" i="1"/>
  <c r="LOF157" i="1"/>
  <c r="LNY157" i="1"/>
  <c r="LNX157" i="1"/>
  <c r="LNQ157" i="1"/>
  <c r="LNP157" i="1"/>
  <c r="LNI157" i="1"/>
  <c r="LNH157" i="1"/>
  <c r="LNA157" i="1"/>
  <c r="LMZ157" i="1"/>
  <c r="LMS157" i="1"/>
  <c r="LMR157" i="1"/>
  <c r="LMK157" i="1"/>
  <c r="LMJ157" i="1"/>
  <c r="LMC157" i="1"/>
  <c r="LMB157" i="1"/>
  <c r="LLU157" i="1"/>
  <c r="LLT157" i="1"/>
  <c r="LLM157" i="1"/>
  <c r="LLL157" i="1"/>
  <c r="LLE157" i="1"/>
  <c r="LLD157" i="1"/>
  <c r="LKW157" i="1"/>
  <c r="LKV157" i="1"/>
  <c r="LKO157" i="1"/>
  <c r="LKN157" i="1"/>
  <c r="LKG157" i="1"/>
  <c r="LKF157" i="1"/>
  <c r="LJY157" i="1"/>
  <c r="LJX157" i="1"/>
  <c r="LJQ157" i="1"/>
  <c r="LJP157" i="1"/>
  <c r="LJI157" i="1"/>
  <c r="LJH157" i="1"/>
  <c r="LJA157" i="1"/>
  <c r="LIZ157" i="1"/>
  <c r="LIS157" i="1"/>
  <c r="LIR157" i="1"/>
  <c r="LIK157" i="1"/>
  <c r="LIJ157" i="1"/>
  <c r="LIC157" i="1"/>
  <c r="LIB157" i="1"/>
  <c r="LHU157" i="1"/>
  <c r="LHT157" i="1"/>
  <c r="LHM157" i="1"/>
  <c r="LHL157" i="1"/>
  <c r="LHE157" i="1"/>
  <c r="LHD157" i="1"/>
  <c r="LGW157" i="1"/>
  <c r="LGV157" i="1"/>
  <c r="LGO157" i="1"/>
  <c r="LGN157" i="1"/>
  <c r="LGG157" i="1"/>
  <c r="LGF157" i="1"/>
  <c r="LFY157" i="1"/>
  <c r="LFX157" i="1"/>
  <c r="LFQ157" i="1"/>
  <c r="LFP157" i="1"/>
  <c r="LFI157" i="1"/>
  <c r="LFH157" i="1"/>
  <c r="LFA157" i="1"/>
  <c r="LEZ157" i="1"/>
  <c r="LES157" i="1"/>
  <c r="LER157" i="1"/>
  <c r="LEK157" i="1"/>
  <c r="LEJ157" i="1"/>
  <c r="LEC157" i="1"/>
  <c r="LEB157" i="1"/>
  <c r="LDU157" i="1"/>
  <c r="LDT157" i="1"/>
  <c r="LDM157" i="1"/>
  <c r="LDL157" i="1"/>
  <c r="LDE157" i="1"/>
  <c r="LDD157" i="1"/>
  <c r="LCW157" i="1"/>
  <c r="LCV157" i="1"/>
  <c r="LCO157" i="1"/>
  <c r="LCN157" i="1"/>
  <c r="LCG157" i="1"/>
  <c r="LCF157" i="1"/>
  <c r="LBY157" i="1"/>
  <c r="LBX157" i="1"/>
  <c r="LBQ157" i="1"/>
  <c r="LBP157" i="1"/>
  <c r="LBI157" i="1"/>
  <c r="LBH157" i="1"/>
  <c r="LBA157" i="1"/>
  <c r="LAZ157" i="1"/>
  <c r="LAS157" i="1"/>
  <c r="LAR157" i="1"/>
  <c r="LAK157" i="1"/>
  <c r="LAJ157" i="1"/>
  <c r="LAC157" i="1"/>
  <c r="LAB157" i="1"/>
  <c r="KZU157" i="1"/>
  <c r="KZT157" i="1"/>
  <c r="KZM157" i="1"/>
  <c r="KZL157" i="1"/>
  <c r="KZE157" i="1"/>
  <c r="KZD157" i="1"/>
  <c r="KYW157" i="1"/>
  <c r="KYV157" i="1"/>
  <c r="KYO157" i="1"/>
  <c r="KYN157" i="1"/>
  <c r="KYG157" i="1"/>
  <c r="KYF157" i="1"/>
  <c r="KXY157" i="1"/>
  <c r="KXX157" i="1"/>
  <c r="KXQ157" i="1"/>
  <c r="KXP157" i="1"/>
  <c r="KXI157" i="1"/>
  <c r="KXH157" i="1"/>
  <c r="KXA157" i="1"/>
  <c r="KWZ157" i="1"/>
  <c r="KWS157" i="1"/>
  <c r="KWR157" i="1"/>
  <c r="KWK157" i="1"/>
  <c r="KWJ157" i="1"/>
  <c r="KWC157" i="1"/>
  <c r="KWB157" i="1"/>
  <c r="KVU157" i="1"/>
  <c r="KVT157" i="1"/>
  <c r="KVM157" i="1"/>
  <c r="KVL157" i="1"/>
  <c r="KVE157" i="1"/>
  <c r="KVD157" i="1"/>
  <c r="KUW157" i="1"/>
  <c r="KUV157" i="1"/>
  <c r="KUO157" i="1"/>
  <c r="KUN157" i="1"/>
  <c r="KUG157" i="1"/>
  <c r="KUF157" i="1"/>
  <c r="KTY157" i="1"/>
  <c r="KTX157" i="1"/>
  <c r="KTQ157" i="1"/>
  <c r="KTP157" i="1"/>
  <c r="KTI157" i="1"/>
  <c r="KTH157" i="1"/>
  <c r="KTA157" i="1"/>
  <c r="KSZ157" i="1"/>
  <c r="KSS157" i="1"/>
  <c r="KSR157" i="1"/>
  <c r="KSK157" i="1"/>
  <c r="KSJ157" i="1"/>
  <c r="KSC157" i="1"/>
  <c r="KSB157" i="1"/>
  <c r="KRU157" i="1"/>
  <c r="KRT157" i="1"/>
  <c r="KRM157" i="1"/>
  <c r="KRL157" i="1"/>
  <c r="KRE157" i="1"/>
  <c r="KRD157" i="1"/>
  <c r="KQW157" i="1"/>
  <c r="KQV157" i="1"/>
  <c r="KQO157" i="1"/>
  <c r="KQN157" i="1"/>
  <c r="KQG157" i="1"/>
  <c r="KQF157" i="1"/>
  <c r="KPY157" i="1"/>
  <c r="KPX157" i="1"/>
  <c r="KPQ157" i="1"/>
  <c r="KPP157" i="1"/>
  <c r="KPI157" i="1"/>
  <c r="KPH157" i="1"/>
  <c r="KPA157" i="1"/>
  <c r="KOZ157" i="1"/>
  <c r="KOS157" i="1"/>
  <c r="KOR157" i="1"/>
  <c r="KOK157" i="1"/>
  <c r="KOJ157" i="1"/>
  <c r="KOC157" i="1"/>
  <c r="KOB157" i="1"/>
  <c r="KNU157" i="1"/>
  <c r="KNT157" i="1"/>
  <c r="KNM157" i="1"/>
  <c r="KNL157" i="1"/>
  <c r="KNE157" i="1"/>
  <c r="KND157" i="1"/>
  <c r="KMW157" i="1"/>
  <c r="KMV157" i="1"/>
  <c r="KMO157" i="1"/>
  <c r="KMN157" i="1"/>
  <c r="KMG157" i="1"/>
  <c r="KMF157" i="1"/>
  <c r="KLY157" i="1"/>
  <c r="KLX157" i="1"/>
  <c r="KLQ157" i="1"/>
  <c r="KLP157" i="1"/>
  <c r="KLI157" i="1"/>
  <c r="KLH157" i="1"/>
  <c r="KLA157" i="1"/>
  <c r="KKZ157" i="1"/>
  <c r="KKS157" i="1"/>
  <c r="KKR157" i="1"/>
  <c r="KKK157" i="1"/>
  <c r="KKJ157" i="1"/>
  <c r="KKC157" i="1"/>
  <c r="KKB157" i="1"/>
  <c r="KJU157" i="1"/>
  <c r="KJT157" i="1"/>
  <c r="KJM157" i="1"/>
  <c r="KJL157" i="1"/>
  <c r="KJE157" i="1"/>
  <c r="KJD157" i="1"/>
  <c r="KIW157" i="1"/>
  <c r="KIV157" i="1"/>
  <c r="KIO157" i="1"/>
  <c r="KIN157" i="1"/>
  <c r="KIG157" i="1"/>
  <c r="KIF157" i="1"/>
  <c r="KHY157" i="1"/>
  <c r="KHX157" i="1"/>
  <c r="KHQ157" i="1"/>
  <c r="KHP157" i="1"/>
  <c r="KHI157" i="1"/>
  <c r="KHH157" i="1"/>
  <c r="KHA157" i="1"/>
  <c r="KGZ157" i="1"/>
  <c r="KGS157" i="1"/>
  <c r="KGR157" i="1"/>
  <c r="KGK157" i="1"/>
  <c r="KGJ157" i="1"/>
  <c r="KGC157" i="1"/>
  <c r="KGB157" i="1"/>
  <c r="KFU157" i="1"/>
  <c r="KFT157" i="1"/>
  <c r="KFM157" i="1"/>
  <c r="KFL157" i="1"/>
  <c r="KFE157" i="1"/>
  <c r="KFD157" i="1"/>
  <c r="KEW157" i="1"/>
  <c r="KEV157" i="1"/>
  <c r="KEO157" i="1"/>
  <c r="KEN157" i="1"/>
  <c r="KEG157" i="1"/>
  <c r="KEF157" i="1"/>
  <c r="KDY157" i="1"/>
  <c r="KDX157" i="1"/>
  <c r="KDQ157" i="1"/>
  <c r="KDP157" i="1"/>
  <c r="KDI157" i="1"/>
  <c r="KDH157" i="1"/>
  <c r="KDA157" i="1"/>
  <c r="KCZ157" i="1"/>
  <c r="KCS157" i="1"/>
  <c r="KCR157" i="1"/>
  <c r="KCK157" i="1"/>
  <c r="KCJ157" i="1"/>
  <c r="KCC157" i="1"/>
  <c r="KCB157" i="1"/>
  <c r="KBU157" i="1"/>
  <c r="KBT157" i="1"/>
  <c r="KBM157" i="1"/>
  <c r="KBL157" i="1"/>
  <c r="KBE157" i="1"/>
  <c r="KBD157" i="1"/>
  <c r="KAW157" i="1"/>
  <c r="KAV157" i="1"/>
  <c r="KAO157" i="1"/>
  <c r="KAN157" i="1"/>
  <c r="KAG157" i="1"/>
  <c r="KAF157" i="1"/>
  <c r="JZY157" i="1"/>
  <c r="JZX157" i="1"/>
  <c r="JZQ157" i="1"/>
  <c r="JZP157" i="1"/>
  <c r="JZI157" i="1"/>
  <c r="JZH157" i="1"/>
  <c r="JZA157" i="1"/>
  <c r="JYZ157" i="1"/>
  <c r="JYS157" i="1"/>
  <c r="JYR157" i="1"/>
  <c r="JYK157" i="1"/>
  <c r="JYJ157" i="1"/>
  <c r="JYC157" i="1"/>
  <c r="JYB157" i="1"/>
  <c r="JXU157" i="1"/>
  <c r="JXT157" i="1"/>
  <c r="JXM157" i="1"/>
  <c r="JXL157" i="1"/>
  <c r="JXE157" i="1"/>
  <c r="JXD157" i="1"/>
  <c r="JWW157" i="1"/>
  <c r="JWV157" i="1"/>
  <c r="JWO157" i="1"/>
  <c r="JWN157" i="1"/>
  <c r="JWG157" i="1"/>
  <c r="JWF157" i="1"/>
  <c r="JVY157" i="1"/>
  <c r="JVX157" i="1"/>
  <c r="JVQ157" i="1"/>
  <c r="JVP157" i="1"/>
  <c r="JVI157" i="1"/>
  <c r="JVH157" i="1"/>
  <c r="JVA157" i="1"/>
  <c r="JUZ157" i="1"/>
  <c r="JUS157" i="1"/>
  <c r="JUR157" i="1"/>
  <c r="JUK157" i="1"/>
  <c r="JUJ157" i="1"/>
  <c r="JUC157" i="1"/>
  <c r="JUB157" i="1"/>
  <c r="JTU157" i="1"/>
  <c r="JTT157" i="1"/>
  <c r="JTM157" i="1"/>
  <c r="JTL157" i="1"/>
  <c r="JTE157" i="1"/>
  <c r="JTD157" i="1"/>
  <c r="JSW157" i="1"/>
  <c r="JSV157" i="1"/>
  <c r="JSO157" i="1"/>
  <c r="JSN157" i="1"/>
  <c r="JSG157" i="1"/>
  <c r="JSF157" i="1"/>
  <c r="JRY157" i="1"/>
  <c r="JRX157" i="1"/>
  <c r="JRQ157" i="1"/>
  <c r="JRP157" i="1"/>
  <c r="JRI157" i="1"/>
  <c r="JRH157" i="1"/>
  <c r="JRA157" i="1"/>
  <c r="JQZ157" i="1"/>
  <c r="JQS157" i="1"/>
  <c r="JQR157" i="1"/>
  <c r="JQK157" i="1"/>
  <c r="JQJ157" i="1"/>
  <c r="JQC157" i="1"/>
  <c r="JQB157" i="1"/>
  <c r="JPU157" i="1"/>
  <c r="JPT157" i="1"/>
  <c r="JPM157" i="1"/>
  <c r="JPL157" i="1"/>
  <c r="JPE157" i="1"/>
  <c r="JPD157" i="1"/>
  <c r="JOW157" i="1"/>
  <c r="JOV157" i="1"/>
  <c r="JOO157" i="1"/>
  <c r="JON157" i="1"/>
  <c r="JOG157" i="1"/>
  <c r="JOF157" i="1"/>
  <c r="JNY157" i="1"/>
  <c r="JNX157" i="1"/>
  <c r="JNQ157" i="1"/>
  <c r="JNP157" i="1"/>
  <c r="JNI157" i="1"/>
  <c r="JNH157" i="1"/>
  <c r="JNA157" i="1"/>
  <c r="JMZ157" i="1"/>
  <c r="JMS157" i="1"/>
  <c r="JMR157" i="1"/>
  <c r="JMK157" i="1"/>
  <c r="JMJ157" i="1"/>
  <c r="JMC157" i="1"/>
  <c r="JMB157" i="1"/>
  <c r="JLU157" i="1"/>
  <c r="JLT157" i="1"/>
  <c r="JLM157" i="1"/>
  <c r="JLL157" i="1"/>
  <c r="JLE157" i="1"/>
  <c r="JLD157" i="1"/>
  <c r="JKW157" i="1"/>
  <c r="JKV157" i="1"/>
  <c r="JKO157" i="1"/>
  <c r="JKN157" i="1"/>
  <c r="JKG157" i="1"/>
  <c r="JKF157" i="1"/>
  <c r="JJY157" i="1"/>
  <c r="JJX157" i="1"/>
  <c r="JJQ157" i="1"/>
  <c r="JJP157" i="1"/>
  <c r="JJI157" i="1"/>
  <c r="JJH157" i="1"/>
  <c r="JJA157" i="1"/>
  <c r="JIZ157" i="1"/>
  <c r="JIS157" i="1"/>
  <c r="JIR157" i="1"/>
  <c r="JIK157" i="1"/>
  <c r="JIJ157" i="1"/>
  <c r="JIC157" i="1"/>
  <c r="JIB157" i="1"/>
  <c r="JHU157" i="1"/>
  <c r="JHT157" i="1"/>
  <c r="JHM157" i="1"/>
  <c r="JHL157" i="1"/>
  <c r="JHE157" i="1"/>
  <c r="JHD157" i="1"/>
  <c r="JGW157" i="1"/>
  <c r="JGV157" i="1"/>
  <c r="JGO157" i="1"/>
  <c r="JGN157" i="1"/>
  <c r="JGG157" i="1"/>
  <c r="JGF157" i="1"/>
  <c r="JFY157" i="1"/>
  <c r="JFX157" i="1"/>
  <c r="JFQ157" i="1"/>
  <c r="JFP157" i="1"/>
  <c r="JFI157" i="1"/>
  <c r="JFH157" i="1"/>
  <c r="JFA157" i="1"/>
  <c r="JEZ157" i="1"/>
  <c r="JES157" i="1"/>
  <c r="JER157" i="1"/>
  <c r="JEK157" i="1"/>
  <c r="JEJ157" i="1"/>
  <c r="JEC157" i="1"/>
  <c r="JEB157" i="1"/>
  <c r="JDU157" i="1"/>
  <c r="JDT157" i="1"/>
  <c r="JDM157" i="1"/>
  <c r="JDL157" i="1"/>
  <c r="JDE157" i="1"/>
  <c r="JDD157" i="1"/>
  <c r="JCW157" i="1"/>
  <c r="JCV157" i="1"/>
  <c r="JCO157" i="1"/>
  <c r="JCN157" i="1"/>
  <c r="JCG157" i="1"/>
  <c r="JCF157" i="1"/>
  <c r="JBY157" i="1"/>
  <c r="JBX157" i="1"/>
  <c r="JBQ157" i="1"/>
  <c r="JBP157" i="1"/>
  <c r="JBI157" i="1"/>
  <c r="JBH157" i="1"/>
  <c r="JBA157" i="1"/>
  <c r="JAZ157" i="1"/>
  <c r="JAS157" i="1"/>
  <c r="JAR157" i="1"/>
  <c r="JAK157" i="1"/>
  <c r="JAJ157" i="1"/>
  <c r="JAC157" i="1"/>
  <c r="JAB157" i="1"/>
  <c r="IZU157" i="1"/>
  <c r="IZT157" i="1"/>
  <c r="IZM157" i="1"/>
  <c r="IZL157" i="1"/>
  <c r="IZE157" i="1"/>
  <c r="IZD157" i="1"/>
  <c r="IYW157" i="1"/>
  <c r="IYV157" i="1"/>
  <c r="IYO157" i="1"/>
  <c r="IYN157" i="1"/>
  <c r="IYG157" i="1"/>
  <c r="IYF157" i="1"/>
  <c r="IXY157" i="1"/>
  <c r="IXX157" i="1"/>
  <c r="IXQ157" i="1"/>
  <c r="IXP157" i="1"/>
  <c r="IXI157" i="1"/>
  <c r="IXH157" i="1"/>
  <c r="IXA157" i="1"/>
  <c r="IWZ157" i="1"/>
  <c r="IWS157" i="1"/>
  <c r="IWR157" i="1"/>
  <c r="IWK157" i="1"/>
  <c r="IWJ157" i="1"/>
  <c r="IWC157" i="1"/>
  <c r="IWB157" i="1"/>
  <c r="IVU157" i="1"/>
  <c r="IVT157" i="1"/>
  <c r="IVM157" i="1"/>
  <c r="IVL157" i="1"/>
  <c r="IVE157" i="1"/>
  <c r="IVD157" i="1"/>
  <c r="IUW157" i="1"/>
  <c r="IUV157" i="1"/>
  <c r="IUO157" i="1"/>
  <c r="IUN157" i="1"/>
  <c r="IUG157" i="1"/>
  <c r="IUF157" i="1"/>
  <c r="ITY157" i="1"/>
  <c r="ITX157" i="1"/>
  <c r="ITQ157" i="1"/>
  <c r="ITP157" i="1"/>
  <c r="ITI157" i="1"/>
  <c r="ITH157" i="1"/>
  <c r="ITA157" i="1"/>
  <c r="ISZ157" i="1"/>
  <c r="ISS157" i="1"/>
  <c r="ISR157" i="1"/>
  <c r="ISK157" i="1"/>
  <c r="ISJ157" i="1"/>
  <c r="ISC157" i="1"/>
  <c r="ISB157" i="1"/>
  <c r="IRU157" i="1"/>
  <c r="IRT157" i="1"/>
  <c r="IRM157" i="1"/>
  <c r="IRL157" i="1"/>
  <c r="IRE157" i="1"/>
  <c r="IRD157" i="1"/>
  <c r="IQW157" i="1"/>
  <c r="IQV157" i="1"/>
  <c r="IQO157" i="1"/>
  <c r="IQN157" i="1"/>
  <c r="IQG157" i="1"/>
  <c r="IQF157" i="1"/>
  <c r="IPY157" i="1"/>
  <c r="IPX157" i="1"/>
  <c r="IPQ157" i="1"/>
  <c r="IPP157" i="1"/>
  <c r="IPI157" i="1"/>
  <c r="IPH157" i="1"/>
  <c r="IPA157" i="1"/>
  <c r="IOZ157" i="1"/>
  <c r="IOS157" i="1"/>
  <c r="IOR157" i="1"/>
  <c r="IOK157" i="1"/>
  <c r="IOJ157" i="1"/>
  <c r="IOC157" i="1"/>
  <c r="IOB157" i="1"/>
  <c r="INU157" i="1"/>
  <c r="INT157" i="1"/>
  <c r="INM157" i="1"/>
  <c r="INL157" i="1"/>
  <c r="INE157" i="1"/>
  <c r="IND157" i="1"/>
  <c r="IMW157" i="1"/>
  <c r="IMV157" i="1"/>
  <c r="IMO157" i="1"/>
  <c r="IMN157" i="1"/>
  <c r="IMG157" i="1"/>
  <c r="IMF157" i="1"/>
  <c r="ILY157" i="1"/>
  <c r="ILX157" i="1"/>
  <c r="ILQ157" i="1"/>
  <c r="ILP157" i="1"/>
  <c r="ILI157" i="1"/>
  <c r="ILH157" i="1"/>
  <c r="ILA157" i="1"/>
  <c r="IKZ157" i="1"/>
  <c r="IKS157" i="1"/>
  <c r="IKR157" i="1"/>
  <c r="IKK157" i="1"/>
  <c r="IKJ157" i="1"/>
  <c r="IKC157" i="1"/>
  <c r="IKB157" i="1"/>
  <c r="IJU157" i="1"/>
  <c r="IJT157" i="1"/>
  <c r="IJM157" i="1"/>
  <c r="IJL157" i="1"/>
  <c r="IJE157" i="1"/>
  <c r="IJD157" i="1"/>
  <c r="IIW157" i="1"/>
  <c r="IIV157" i="1"/>
  <c r="IIO157" i="1"/>
  <c r="IIN157" i="1"/>
  <c r="IIG157" i="1"/>
  <c r="IIF157" i="1"/>
  <c r="IHY157" i="1"/>
  <c r="IHX157" i="1"/>
  <c r="IHQ157" i="1"/>
  <c r="IHP157" i="1"/>
  <c r="IHI157" i="1"/>
  <c r="IHH157" i="1"/>
  <c r="IHA157" i="1"/>
  <c r="IGZ157" i="1"/>
  <c r="IGS157" i="1"/>
  <c r="IGR157" i="1"/>
  <c r="IGK157" i="1"/>
  <c r="IGJ157" i="1"/>
  <c r="IGC157" i="1"/>
  <c r="IGB157" i="1"/>
  <c r="IFU157" i="1"/>
  <c r="IFT157" i="1"/>
  <c r="IFM157" i="1"/>
  <c r="IFL157" i="1"/>
  <c r="IFE157" i="1"/>
  <c r="IFD157" i="1"/>
  <c r="IEW157" i="1"/>
  <c r="IEV157" i="1"/>
  <c r="IEO157" i="1"/>
  <c r="IEN157" i="1"/>
  <c r="IEG157" i="1"/>
  <c r="IEF157" i="1"/>
  <c r="IDY157" i="1"/>
  <c r="IDX157" i="1"/>
  <c r="IDQ157" i="1"/>
  <c r="IDP157" i="1"/>
  <c r="IDI157" i="1"/>
  <c r="IDH157" i="1"/>
  <c r="IDA157" i="1"/>
  <c r="ICZ157" i="1"/>
  <c r="ICS157" i="1"/>
  <c r="ICR157" i="1"/>
  <c r="ICK157" i="1"/>
  <c r="ICJ157" i="1"/>
  <c r="ICC157" i="1"/>
  <c r="ICB157" i="1"/>
  <c r="IBU157" i="1"/>
  <c r="IBT157" i="1"/>
  <c r="IBM157" i="1"/>
  <c r="IBL157" i="1"/>
  <c r="IBE157" i="1"/>
  <c r="IBD157" i="1"/>
  <c r="IAW157" i="1"/>
  <c r="IAV157" i="1"/>
  <c r="IAO157" i="1"/>
  <c r="IAN157" i="1"/>
  <c r="IAG157" i="1"/>
  <c r="IAF157" i="1"/>
  <c r="HZY157" i="1"/>
  <c r="HZX157" i="1"/>
  <c r="HZQ157" i="1"/>
  <c r="HZP157" i="1"/>
  <c r="HZI157" i="1"/>
  <c r="HZH157" i="1"/>
  <c r="HZA157" i="1"/>
  <c r="HYZ157" i="1"/>
  <c r="HYS157" i="1"/>
  <c r="HYR157" i="1"/>
  <c r="HYK157" i="1"/>
  <c r="HYJ157" i="1"/>
  <c r="HYC157" i="1"/>
  <c r="HYB157" i="1"/>
  <c r="HXU157" i="1"/>
  <c r="HXT157" i="1"/>
  <c r="HXM157" i="1"/>
  <c r="HXL157" i="1"/>
  <c r="HXE157" i="1"/>
  <c r="HXD157" i="1"/>
  <c r="HWW157" i="1"/>
  <c r="HWV157" i="1"/>
  <c r="HWO157" i="1"/>
  <c r="HWN157" i="1"/>
  <c r="HWG157" i="1"/>
  <c r="HWF157" i="1"/>
  <c r="HVY157" i="1"/>
  <c r="HVX157" i="1"/>
  <c r="HVQ157" i="1"/>
  <c r="HVP157" i="1"/>
  <c r="HVI157" i="1"/>
  <c r="HVH157" i="1"/>
  <c r="HVA157" i="1"/>
  <c r="HUZ157" i="1"/>
  <c r="HUS157" i="1"/>
  <c r="HUR157" i="1"/>
  <c r="HUK157" i="1"/>
  <c r="HUJ157" i="1"/>
  <c r="HUC157" i="1"/>
  <c r="HUB157" i="1"/>
  <c r="HTU157" i="1"/>
  <c r="HTT157" i="1"/>
  <c r="HTM157" i="1"/>
  <c r="HTL157" i="1"/>
  <c r="HTE157" i="1"/>
  <c r="HTD157" i="1"/>
  <c r="HSW157" i="1"/>
  <c r="HSV157" i="1"/>
  <c r="HSO157" i="1"/>
  <c r="HSN157" i="1"/>
  <c r="HSG157" i="1"/>
  <c r="HSF157" i="1"/>
  <c r="HRY157" i="1"/>
  <c r="HRX157" i="1"/>
  <c r="HRQ157" i="1"/>
  <c r="HRP157" i="1"/>
  <c r="HRI157" i="1"/>
  <c r="HRH157" i="1"/>
  <c r="HRA157" i="1"/>
  <c r="HQZ157" i="1"/>
  <c r="HQS157" i="1"/>
  <c r="HQR157" i="1"/>
  <c r="HQK157" i="1"/>
  <c r="HQJ157" i="1"/>
  <c r="HQC157" i="1"/>
  <c r="HQB157" i="1"/>
  <c r="HPU157" i="1"/>
  <c r="HPT157" i="1"/>
  <c r="HPM157" i="1"/>
  <c r="HPL157" i="1"/>
  <c r="HPE157" i="1"/>
  <c r="HPD157" i="1"/>
  <c r="HOW157" i="1"/>
  <c r="HOV157" i="1"/>
  <c r="HOO157" i="1"/>
  <c r="HON157" i="1"/>
  <c r="HOG157" i="1"/>
  <c r="HOF157" i="1"/>
  <c r="HNY157" i="1"/>
  <c r="HNX157" i="1"/>
  <c r="HNQ157" i="1"/>
  <c r="HNP157" i="1"/>
  <c r="HNI157" i="1"/>
  <c r="HNH157" i="1"/>
  <c r="HNA157" i="1"/>
  <c r="HMZ157" i="1"/>
  <c r="HMS157" i="1"/>
  <c r="HMR157" i="1"/>
  <c r="HMK157" i="1"/>
  <c r="HMJ157" i="1"/>
  <c r="HMC157" i="1"/>
  <c r="HMB157" i="1"/>
  <c r="HLU157" i="1"/>
  <c r="HLT157" i="1"/>
  <c r="HLM157" i="1"/>
  <c r="HLL157" i="1"/>
  <c r="HLE157" i="1"/>
  <c r="HLD157" i="1"/>
  <c r="HKW157" i="1"/>
  <c r="HKV157" i="1"/>
  <c r="HKO157" i="1"/>
  <c r="HKN157" i="1"/>
  <c r="HKG157" i="1"/>
  <c r="HKF157" i="1"/>
  <c r="HJY157" i="1"/>
  <c r="HJX157" i="1"/>
  <c r="HJQ157" i="1"/>
  <c r="HJP157" i="1"/>
  <c r="HJI157" i="1"/>
  <c r="HJH157" i="1"/>
  <c r="HJA157" i="1"/>
  <c r="HIZ157" i="1"/>
  <c r="HIS157" i="1"/>
  <c r="HIR157" i="1"/>
  <c r="HIK157" i="1"/>
  <c r="HIJ157" i="1"/>
  <c r="HIC157" i="1"/>
  <c r="HIB157" i="1"/>
  <c r="HHU157" i="1"/>
  <c r="HHT157" i="1"/>
  <c r="HHM157" i="1"/>
  <c r="HHL157" i="1"/>
  <c r="HHE157" i="1"/>
  <c r="HHD157" i="1"/>
  <c r="HGW157" i="1"/>
  <c r="HGV157" i="1"/>
  <c r="HGO157" i="1"/>
  <c r="HGN157" i="1"/>
  <c r="HGG157" i="1"/>
  <c r="HGF157" i="1"/>
  <c r="HFY157" i="1"/>
  <c r="HFX157" i="1"/>
  <c r="HFQ157" i="1"/>
  <c r="HFP157" i="1"/>
  <c r="HFI157" i="1"/>
  <c r="HFH157" i="1"/>
  <c r="HFA157" i="1"/>
  <c r="HEZ157" i="1"/>
  <c r="HES157" i="1"/>
  <c r="HER157" i="1"/>
  <c r="HEK157" i="1"/>
  <c r="HEJ157" i="1"/>
  <c r="HEC157" i="1"/>
  <c r="HEB157" i="1"/>
  <c r="HDU157" i="1"/>
  <c r="HDT157" i="1"/>
  <c r="HDM157" i="1"/>
  <c r="HDL157" i="1"/>
  <c r="HDE157" i="1"/>
  <c r="HDD157" i="1"/>
  <c r="HCW157" i="1"/>
  <c r="HCV157" i="1"/>
  <c r="HCO157" i="1"/>
  <c r="HCN157" i="1"/>
  <c r="HCG157" i="1"/>
  <c r="HCF157" i="1"/>
  <c r="HBY157" i="1"/>
  <c r="HBX157" i="1"/>
  <c r="HBQ157" i="1"/>
  <c r="HBP157" i="1"/>
  <c r="HBI157" i="1"/>
  <c r="HBH157" i="1"/>
  <c r="HBA157" i="1"/>
  <c r="HAZ157" i="1"/>
  <c r="HAS157" i="1"/>
  <c r="HAR157" i="1"/>
  <c r="HAK157" i="1"/>
  <c r="HAJ157" i="1"/>
  <c r="HAC157" i="1"/>
  <c r="HAB157" i="1"/>
  <c r="GZU157" i="1"/>
  <c r="GZT157" i="1"/>
  <c r="GZM157" i="1"/>
  <c r="GZL157" i="1"/>
  <c r="GZE157" i="1"/>
  <c r="GZD157" i="1"/>
  <c r="GYW157" i="1"/>
  <c r="GYV157" i="1"/>
  <c r="GYO157" i="1"/>
  <c r="GYN157" i="1"/>
  <c r="GYG157" i="1"/>
  <c r="GYF157" i="1"/>
  <c r="GXY157" i="1"/>
  <c r="GXX157" i="1"/>
  <c r="GXQ157" i="1"/>
  <c r="GXP157" i="1"/>
  <c r="GXI157" i="1"/>
  <c r="GXH157" i="1"/>
  <c r="GXA157" i="1"/>
  <c r="GWZ157" i="1"/>
  <c r="GWS157" i="1"/>
  <c r="GWR157" i="1"/>
  <c r="GWK157" i="1"/>
  <c r="GWJ157" i="1"/>
  <c r="GWC157" i="1"/>
  <c r="GWB157" i="1"/>
  <c r="GVU157" i="1"/>
  <c r="GVT157" i="1"/>
  <c r="GVM157" i="1"/>
  <c r="GVL157" i="1"/>
  <c r="GVE157" i="1"/>
  <c r="GVD157" i="1"/>
  <c r="GUW157" i="1"/>
  <c r="GUV157" i="1"/>
  <c r="GUO157" i="1"/>
  <c r="GUN157" i="1"/>
  <c r="GUG157" i="1"/>
  <c r="GUF157" i="1"/>
  <c r="GTY157" i="1"/>
  <c r="GTX157" i="1"/>
  <c r="GTQ157" i="1"/>
  <c r="GTP157" i="1"/>
  <c r="GTI157" i="1"/>
  <c r="GTH157" i="1"/>
  <c r="GTA157" i="1"/>
  <c r="GSZ157" i="1"/>
  <c r="GSS157" i="1"/>
  <c r="GSR157" i="1"/>
  <c r="GSK157" i="1"/>
  <c r="GSJ157" i="1"/>
  <c r="GSC157" i="1"/>
  <c r="GSB157" i="1"/>
  <c r="GRU157" i="1"/>
  <c r="GRT157" i="1"/>
  <c r="GRM157" i="1"/>
  <c r="GRL157" i="1"/>
  <c r="GRE157" i="1"/>
  <c r="GRD157" i="1"/>
  <c r="GQW157" i="1"/>
  <c r="GQV157" i="1"/>
  <c r="GQO157" i="1"/>
  <c r="GQN157" i="1"/>
  <c r="GQG157" i="1"/>
  <c r="GQF157" i="1"/>
  <c r="GPY157" i="1"/>
  <c r="GPX157" i="1"/>
  <c r="GPQ157" i="1"/>
  <c r="GPP157" i="1"/>
  <c r="GPI157" i="1"/>
  <c r="GPH157" i="1"/>
  <c r="GPA157" i="1"/>
  <c r="GOZ157" i="1"/>
  <c r="GOS157" i="1"/>
  <c r="GOR157" i="1"/>
  <c r="GOK157" i="1"/>
  <c r="GOJ157" i="1"/>
  <c r="GOC157" i="1"/>
  <c r="GOB157" i="1"/>
  <c r="GNU157" i="1"/>
  <c r="GNT157" i="1"/>
  <c r="GNM157" i="1"/>
  <c r="GNL157" i="1"/>
  <c r="GNE157" i="1"/>
  <c r="GND157" i="1"/>
  <c r="GMW157" i="1"/>
  <c r="GMV157" i="1"/>
  <c r="GMO157" i="1"/>
  <c r="GMN157" i="1"/>
  <c r="GMG157" i="1"/>
  <c r="GMF157" i="1"/>
  <c r="GLY157" i="1"/>
  <c r="GLX157" i="1"/>
  <c r="GLQ157" i="1"/>
  <c r="GLP157" i="1"/>
  <c r="GLI157" i="1"/>
  <c r="GLH157" i="1"/>
  <c r="GLA157" i="1"/>
  <c r="GKZ157" i="1"/>
  <c r="GKS157" i="1"/>
  <c r="GKR157" i="1"/>
  <c r="GKK157" i="1"/>
  <c r="GKJ157" i="1"/>
  <c r="GKC157" i="1"/>
  <c r="GKB157" i="1"/>
  <c r="GJU157" i="1"/>
  <c r="GJT157" i="1"/>
  <c r="GJM157" i="1"/>
  <c r="GJL157" i="1"/>
  <c r="GJE157" i="1"/>
  <c r="GJD157" i="1"/>
  <c r="GIW157" i="1"/>
  <c r="GIV157" i="1"/>
  <c r="GIO157" i="1"/>
  <c r="GIN157" i="1"/>
  <c r="GIG157" i="1"/>
  <c r="GIF157" i="1"/>
  <c r="GHY157" i="1"/>
  <c r="GHX157" i="1"/>
  <c r="GHQ157" i="1"/>
  <c r="GHP157" i="1"/>
  <c r="GHI157" i="1"/>
  <c r="GHH157" i="1"/>
  <c r="GHA157" i="1"/>
  <c r="GGZ157" i="1"/>
  <c r="GGS157" i="1"/>
  <c r="GGR157" i="1"/>
  <c r="GGK157" i="1"/>
  <c r="GGJ157" i="1"/>
  <c r="GGC157" i="1"/>
  <c r="GGB157" i="1"/>
  <c r="GFU157" i="1"/>
  <c r="GFT157" i="1"/>
  <c r="GFM157" i="1"/>
  <c r="GFL157" i="1"/>
  <c r="GFE157" i="1"/>
  <c r="GFD157" i="1"/>
  <c r="GEW157" i="1"/>
  <c r="GEV157" i="1"/>
  <c r="GEO157" i="1"/>
  <c r="GEN157" i="1"/>
  <c r="GEG157" i="1"/>
  <c r="GEF157" i="1"/>
  <c r="GDY157" i="1"/>
  <c r="GDX157" i="1"/>
  <c r="GDQ157" i="1"/>
  <c r="GDP157" i="1"/>
  <c r="GDI157" i="1"/>
  <c r="GDH157" i="1"/>
  <c r="GDA157" i="1"/>
  <c r="GCZ157" i="1"/>
  <c r="GCS157" i="1"/>
  <c r="GCR157" i="1"/>
  <c r="GCK157" i="1"/>
  <c r="GCJ157" i="1"/>
  <c r="GCC157" i="1"/>
  <c r="GCB157" i="1"/>
  <c r="GBU157" i="1"/>
  <c r="GBT157" i="1"/>
  <c r="GBM157" i="1"/>
  <c r="GBL157" i="1"/>
  <c r="GBE157" i="1"/>
  <c r="GBD157" i="1"/>
  <c r="GAW157" i="1"/>
  <c r="GAV157" i="1"/>
  <c r="GAO157" i="1"/>
  <c r="GAN157" i="1"/>
  <c r="GAG157" i="1"/>
  <c r="GAF157" i="1"/>
  <c r="FZY157" i="1"/>
  <c r="FZX157" i="1"/>
  <c r="FZQ157" i="1"/>
  <c r="FZP157" i="1"/>
  <c r="FZI157" i="1"/>
  <c r="FZH157" i="1"/>
  <c r="FZA157" i="1"/>
  <c r="FYZ157" i="1"/>
  <c r="FYS157" i="1"/>
  <c r="FYR157" i="1"/>
  <c r="FYK157" i="1"/>
  <c r="FYJ157" i="1"/>
  <c r="FYC157" i="1"/>
  <c r="FYB157" i="1"/>
  <c r="FXU157" i="1"/>
  <c r="FXT157" i="1"/>
  <c r="FXM157" i="1"/>
  <c r="FXL157" i="1"/>
  <c r="FXE157" i="1"/>
  <c r="FXD157" i="1"/>
  <c r="FWW157" i="1"/>
  <c r="FWV157" i="1"/>
  <c r="FWO157" i="1"/>
  <c r="FWN157" i="1"/>
  <c r="FWG157" i="1"/>
  <c r="FWF157" i="1"/>
  <c r="FVY157" i="1"/>
  <c r="FVX157" i="1"/>
  <c r="FVQ157" i="1"/>
  <c r="FVP157" i="1"/>
  <c r="FVI157" i="1"/>
  <c r="FVH157" i="1"/>
  <c r="FVA157" i="1"/>
  <c r="FUZ157" i="1"/>
  <c r="FUS157" i="1"/>
  <c r="FUR157" i="1"/>
  <c r="FUK157" i="1"/>
  <c r="FUJ157" i="1"/>
  <c r="FUC157" i="1"/>
  <c r="FUB157" i="1"/>
  <c r="FTU157" i="1"/>
  <c r="FTT157" i="1"/>
  <c r="FTM157" i="1"/>
  <c r="FTL157" i="1"/>
  <c r="FTE157" i="1"/>
  <c r="FTD157" i="1"/>
  <c r="FSW157" i="1"/>
  <c r="FSV157" i="1"/>
  <c r="FSO157" i="1"/>
  <c r="FSN157" i="1"/>
  <c r="FSG157" i="1"/>
  <c r="FSF157" i="1"/>
  <c r="FRY157" i="1"/>
  <c r="FRX157" i="1"/>
  <c r="FRQ157" i="1"/>
  <c r="FRP157" i="1"/>
  <c r="FRI157" i="1"/>
  <c r="FRH157" i="1"/>
  <c r="FRA157" i="1"/>
  <c r="FQZ157" i="1"/>
  <c r="FQS157" i="1"/>
  <c r="FQR157" i="1"/>
  <c r="FQK157" i="1"/>
  <c r="FQJ157" i="1"/>
  <c r="FQC157" i="1"/>
  <c r="FQB157" i="1"/>
  <c r="FPU157" i="1"/>
  <c r="FPT157" i="1"/>
  <c r="FPM157" i="1"/>
  <c r="FPL157" i="1"/>
  <c r="FPE157" i="1"/>
  <c r="FPD157" i="1"/>
  <c r="FOW157" i="1"/>
  <c r="FOV157" i="1"/>
  <c r="FOO157" i="1"/>
  <c r="FON157" i="1"/>
  <c r="FOG157" i="1"/>
  <c r="FOF157" i="1"/>
  <c r="FNY157" i="1"/>
  <c r="FNX157" i="1"/>
  <c r="FNQ157" i="1"/>
  <c r="FNP157" i="1"/>
  <c r="FNI157" i="1"/>
  <c r="FNH157" i="1"/>
  <c r="FNA157" i="1"/>
  <c r="FMZ157" i="1"/>
  <c r="FMS157" i="1"/>
  <c r="FMR157" i="1"/>
  <c r="FMK157" i="1"/>
  <c r="FMJ157" i="1"/>
  <c r="FMC157" i="1"/>
  <c r="FMB157" i="1"/>
  <c r="FLU157" i="1"/>
  <c r="FLT157" i="1"/>
  <c r="FLM157" i="1"/>
  <c r="FLL157" i="1"/>
  <c r="FLE157" i="1"/>
  <c r="FLD157" i="1"/>
  <c r="FKW157" i="1"/>
  <c r="FKV157" i="1"/>
  <c r="FKO157" i="1"/>
  <c r="FKN157" i="1"/>
  <c r="FKG157" i="1"/>
  <c r="FKF157" i="1"/>
  <c r="FJY157" i="1"/>
  <c r="FJX157" i="1"/>
  <c r="FJQ157" i="1"/>
  <c r="FJP157" i="1"/>
  <c r="FJI157" i="1"/>
  <c r="FJH157" i="1"/>
  <c r="FJA157" i="1"/>
  <c r="FIZ157" i="1"/>
  <c r="FIS157" i="1"/>
  <c r="FIR157" i="1"/>
  <c r="FIK157" i="1"/>
  <c r="FIJ157" i="1"/>
  <c r="FIC157" i="1"/>
  <c r="FIB157" i="1"/>
  <c r="FHU157" i="1"/>
  <c r="FHT157" i="1"/>
  <c r="FHM157" i="1"/>
  <c r="FHL157" i="1"/>
  <c r="FHE157" i="1"/>
  <c r="FHD157" i="1"/>
  <c r="FGW157" i="1"/>
  <c r="FGV157" i="1"/>
  <c r="FGO157" i="1"/>
  <c r="FGN157" i="1"/>
  <c r="FGG157" i="1"/>
  <c r="FGF157" i="1"/>
  <c r="FFY157" i="1"/>
  <c r="FFX157" i="1"/>
  <c r="FFQ157" i="1"/>
  <c r="FFP157" i="1"/>
  <c r="FFI157" i="1"/>
  <c r="FFH157" i="1"/>
  <c r="FFA157" i="1"/>
  <c r="FEZ157" i="1"/>
  <c r="FES157" i="1"/>
  <c r="FER157" i="1"/>
  <c r="FEK157" i="1"/>
  <c r="FEJ157" i="1"/>
  <c r="FEC157" i="1"/>
  <c r="FEB157" i="1"/>
  <c r="FDU157" i="1"/>
  <c r="FDT157" i="1"/>
  <c r="FDM157" i="1"/>
  <c r="FDL157" i="1"/>
  <c r="FDE157" i="1"/>
  <c r="FDD157" i="1"/>
  <c r="FCW157" i="1"/>
  <c r="FCV157" i="1"/>
  <c r="FCO157" i="1"/>
  <c r="FCN157" i="1"/>
  <c r="FCG157" i="1"/>
  <c r="FCF157" i="1"/>
  <c r="FBY157" i="1"/>
  <c r="FBX157" i="1"/>
  <c r="FBQ157" i="1"/>
  <c r="FBP157" i="1"/>
  <c r="FBI157" i="1"/>
  <c r="FBH157" i="1"/>
  <c r="FBA157" i="1"/>
  <c r="FAZ157" i="1"/>
  <c r="FAS157" i="1"/>
  <c r="FAR157" i="1"/>
  <c r="FAK157" i="1"/>
  <c r="FAJ157" i="1"/>
  <c r="FAC157" i="1"/>
  <c r="FAB157" i="1"/>
  <c r="EZU157" i="1"/>
  <c r="EZT157" i="1"/>
  <c r="EZM157" i="1"/>
  <c r="EZL157" i="1"/>
  <c r="EZE157" i="1"/>
  <c r="EZD157" i="1"/>
  <c r="EYW157" i="1"/>
  <c r="EYV157" i="1"/>
  <c r="EYO157" i="1"/>
  <c r="EYN157" i="1"/>
  <c r="EYG157" i="1"/>
  <c r="EYF157" i="1"/>
  <c r="EXY157" i="1"/>
  <c r="EXX157" i="1"/>
  <c r="EXQ157" i="1"/>
  <c r="EXP157" i="1"/>
  <c r="EXI157" i="1"/>
  <c r="EXH157" i="1"/>
  <c r="EXA157" i="1"/>
  <c r="EWZ157" i="1"/>
  <c r="EWS157" i="1"/>
  <c r="EWR157" i="1"/>
  <c r="EWK157" i="1"/>
  <c r="EWJ157" i="1"/>
  <c r="EWC157" i="1"/>
  <c r="EWB157" i="1"/>
  <c r="EVU157" i="1"/>
  <c r="EVT157" i="1"/>
  <c r="EVM157" i="1"/>
  <c r="EVL157" i="1"/>
  <c r="EVE157" i="1"/>
  <c r="EVD157" i="1"/>
  <c r="EUW157" i="1"/>
  <c r="EUV157" i="1"/>
  <c r="EUO157" i="1"/>
  <c r="EUN157" i="1"/>
  <c r="EUG157" i="1"/>
  <c r="EUF157" i="1"/>
  <c r="ETY157" i="1"/>
  <c r="ETX157" i="1"/>
  <c r="ETQ157" i="1"/>
  <c r="ETP157" i="1"/>
  <c r="ETI157" i="1"/>
  <c r="ETH157" i="1"/>
  <c r="ETA157" i="1"/>
  <c r="ESZ157" i="1"/>
  <c r="ESS157" i="1"/>
  <c r="ESR157" i="1"/>
  <c r="ESK157" i="1"/>
  <c r="ESJ157" i="1"/>
  <c r="ESC157" i="1"/>
  <c r="ESB157" i="1"/>
  <c r="ERU157" i="1"/>
  <c r="ERT157" i="1"/>
  <c r="ERM157" i="1"/>
  <c r="ERL157" i="1"/>
  <c r="ERE157" i="1"/>
  <c r="ERD157" i="1"/>
  <c r="EQW157" i="1"/>
  <c r="EQV157" i="1"/>
  <c r="EQO157" i="1"/>
  <c r="EQN157" i="1"/>
  <c r="EQG157" i="1"/>
  <c r="EQF157" i="1"/>
  <c r="EPY157" i="1"/>
  <c r="EPX157" i="1"/>
  <c r="EPQ157" i="1"/>
  <c r="EPP157" i="1"/>
  <c r="EPI157" i="1"/>
  <c r="EPH157" i="1"/>
  <c r="EPA157" i="1"/>
  <c r="EOZ157" i="1"/>
  <c r="EOS157" i="1"/>
  <c r="EOR157" i="1"/>
  <c r="EOK157" i="1"/>
  <c r="EOJ157" i="1"/>
  <c r="EOC157" i="1"/>
  <c r="EOB157" i="1"/>
  <c r="ENU157" i="1"/>
  <c r="ENT157" i="1"/>
  <c r="ENM157" i="1"/>
  <c r="ENL157" i="1"/>
  <c r="ENE157" i="1"/>
  <c r="END157" i="1"/>
  <c r="EMW157" i="1"/>
  <c r="EMV157" i="1"/>
  <c r="EMO157" i="1"/>
  <c r="EMN157" i="1"/>
  <c r="EMG157" i="1"/>
  <c r="EMF157" i="1"/>
  <c r="ELY157" i="1"/>
  <c r="ELX157" i="1"/>
  <c r="ELQ157" i="1"/>
  <c r="ELP157" i="1"/>
  <c r="ELI157" i="1"/>
  <c r="ELH157" i="1"/>
  <c r="ELA157" i="1"/>
  <c r="EKZ157" i="1"/>
  <c r="EKS157" i="1"/>
  <c r="EKR157" i="1"/>
  <c r="EKK157" i="1"/>
  <c r="EKJ157" i="1"/>
  <c r="EKC157" i="1"/>
  <c r="EKB157" i="1"/>
  <c r="EJU157" i="1"/>
  <c r="EJT157" i="1"/>
  <c r="EJM157" i="1"/>
  <c r="EJL157" i="1"/>
  <c r="EJE157" i="1"/>
  <c r="EJD157" i="1"/>
  <c r="EIW157" i="1"/>
  <c r="EIV157" i="1"/>
  <c r="EIO157" i="1"/>
  <c r="EIN157" i="1"/>
  <c r="EIG157" i="1"/>
  <c r="EIF157" i="1"/>
  <c r="EHY157" i="1"/>
  <c r="EHX157" i="1"/>
  <c r="EHQ157" i="1"/>
  <c r="EHP157" i="1"/>
  <c r="EHI157" i="1"/>
  <c r="EHH157" i="1"/>
  <c r="EHA157" i="1"/>
  <c r="EGZ157" i="1"/>
  <c r="EGS157" i="1"/>
  <c r="EGR157" i="1"/>
  <c r="EGK157" i="1"/>
  <c r="EGJ157" i="1"/>
  <c r="EGC157" i="1"/>
  <c r="EGB157" i="1"/>
  <c r="EFU157" i="1"/>
  <c r="EFT157" i="1"/>
  <c r="EFM157" i="1"/>
  <c r="EFL157" i="1"/>
  <c r="EFE157" i="1"/>
  <c r="EFD157" i="1"/>
  <c r="EEW157" i="1"/>
  <c r="EEV157" i="1"/>
  <c r="EEO157" i="1"/>
  <c r="EEN157" i="1"/>
  <c r="EEG157" i="1"/>
  <c r="EEF157" i="1"/>
  <c r="EDY157" i="1"/>
  <c r="EDX157" i="1"/>
  <c r="EDQ157" i="1"/>
  <c r="EDP157" i="1"/>
  <c r="EDI157" i="1"/>
  <c r="EDH157" i="1"/>
  <c r="EDA157" i="1"/>
  <c r="ECZ157" i="1"/>
  <c r="ECS157" i="1"/>
  <c r="ECR157" i="1"/>
  <c r="ECK157" i="1"/>
  <c r="ECJ157" i="1"/>
  <c r="ECC157" i="1"/>
  <c r="ECB157" i="1"/>
  <c r="EBU157" i="1"/>
  <c r="EBT157" i="1"/>
  <c r="EBM157" i="1"/>
  <c r="EBL157" i="1"/>
  <c r="EBE157" i="1"/>
  <c r="EBD157" i="1"/>
  <c r="EAW157" i="1"/>
  <c r="EAV157" i="1"/>
  <c r="EAO157" i="1"/>
  <c r="EAN157" i="1"/>
  <c r="EAG157" i="1"/>
  <c r="EAF157" i="1"/>
  <c r="DZY157" i="1"/>
  <c r="DZX157" i="1"/>
  <c r="DZQ157" i="1"/>
  <c r="DZP157" i="1"/>
  <c r="DZI157" i="1"/>
  <c r="DZH157" i="1"/>
  <c r="DZA157" i="1"/>
  <c r="DYZ157" i="1"/>
  <c r="DYS157" i="1"/>
  <c r="DYR157" i="1"/>
  <c r="DYK157" i="1"/>
  <c r="DYJ157" i="1"/>
  <c r="DYC157" i="1"/>
  <c r="DYB157" i="1"/>
  <c r="DXU157" i="1"/>
  <c r="DXT157" i="1"/>
  <c r="DXM157" i="1"/>
  <c r="DXL157" i="1"/>
  <c r="DXE157" i="1"/>
  <c r="DXD157" i="1"/>
  <c r="DWW157" i="1"/>
  <c r="DWV157" i="1"/>
  <c r="DWO157" i="1"/>
  <c r="DWN157" i="1"/>
  <c r="DWG157" i="1"/>
  <c r="DWF157" i="1"/>
  <c r="DVY157" i="1"/>
  <c r="DVX157" i="1"/>
  <c r="DVQ157" i="1"/>
  <c r="DVP157" i="1"/>
  <c r="DVI157" i="1"/>
  <c r="DVH157" i="1"/>
  <c r="DVA157" i="1"/>
  <c r="DUZ157" i="1"/>
  <c r="DUS157" i="1"/>
  <c r="DUR157" i="1"/>
  <c r="DUK157" i="1"/>
  <c r="DUJ157" i="1"/>
  <c r="DUC157" i="1"/>
  <c r="DUB157" i="1"/>
  <c r="DTU157" i="1"/>
  <c r="DTT157" i="1"/>
  <c r="DTM157" i="1"/>
  <c r="DTL157" i="1"/>
  <c r="DTE157" i="1"/>
  <c r="DTD157" i="1"/>
  <c r="DSW157" i="1"/>
  <c r="DSV157" i="1"/>
  <c r="DSO157" i="1"/>
  <c r="DSN157" i="1"/>
  <c r="DSG157" i="1"/>
  <c r="DSF157" i="1"/>
  <c r="DRY157" i="1"/>
  <c r="DRX157" i="1"/>
  <c r="DRQ157" i="1"/>
  <c r="DRP157" i="1"/>
  <c r="DRI157" i="1"/>
  <c r="DRH157" i="1"/>
  <c r="DRA157" i="1"/>
  <c r="DQZ157" i="1"/>
  <c r="DQS157" i="1"/>
  <c r="DQR157" i="1"/>
  <c r="DQK157" i="1"/>
  <c r="DQJ157" i="1"/>
  <c r="DQC157" i="1"/>
  <c r="DQB157" i="1"/>
  <c r="DPU157" i="1"/>
  <c r="DPT157" i="1"/>
  <c r="DPM157" i="1"/>
  <c r="DPL157" i="1"/>
  <c r="DPE157" i="1"/>
  <c r="DPD157" i="1"/>
  <c r="DOW157" i="1"/>
  <c r="DOV157" i="1"/>
  <c r="DOO157" i="1"/>
  <c r="DON157" i="1"/>
  <c r="DOG157" i="1"/>
  <c r="DOF157" i="1"/>
  <c r="DNY157" i="1"/>
  <c r="DNX157" i="1"/>
  <c r="DNQ157" i="1"/>
  <c r="DNP157" i="1"/>
  <c r="DNI157" i="1"/>
  <c r="DNH157" i="1"/>
  <c r="DNA157" i="1"/>
  <c r="DMZ157" i="1"/>
  <c r="DMS157" i="1"/>
  <c r="DMR157" i="1"/>
  <c r="DMK157" i="1"/>
  <c r="DMJ157" i="1"/>
  <c r="DMC157" i="1"/>
  <c r="DMB157" i="1"/>
  <c r="DLU157" i="1"/>
  <c r="DLT157" i="1"/>
  <c r="DLM157" i="1"/>
  <c r="DLL157" i="1"/>
  <c r="DLE157" i="1"/>
  <c r="DLD157" i="1"/>
  <c r="DKW157" i="1"/>
  <c r="DKV157" i="1"/>
  <c r="DKO157" i="1"/>
  <c r="DKN157" i="1"/>
  <c r="DKG157" i="1"/>
  <c r="DKF157" i="1"/>
  <c r="DJY157" i="1"/>
  <c r="DJX157" i="1"/>
  <c r="DJQ157" i="1"/>
  <c r="DJP157" i="1"/>
  <c r="DJI157" i="1"/>
  <c r="DJH157" i="1"/>
  <c r="DJA157" i="1"/>
  <c r="DIZ157" i="1"/>
  <c r="DIS157" i="1"/>
  <c r="DIR157" i="1"/>
  <c r="DIK157" i="1"/>
  <c r="DIJ157" i="1"/>
  <c r="DIC157" i="1"/>
  <c r="DIB157" i="1"/>
  <c r="DHU157" i="1"/>
  <c r="DHT157" i="1"/>
  <c r="DHM157" i="1"/>
  <c r="DHL157" i="1"/>
  <c r="DHE157" i="1"/>
  <c r="DHD157" i="1"/>
  <c r="DGW157" i="1"/>
  <c r="DGV157" i="1"/>
  <c r="DGO157" i="1"/>
  <c r="DGN157" i="1"/>
  <c r="DGG157" i="1"/>
  <c r="DGF157" i="1"/>
  <c r="DFY157" i="1"/>
  <c r="DFX157" i="1"/>
  <c r="DFQ157" i="1"/>
  <c r="DFP157" i="1"/>
  <c r="DFI157" i="1"/>
  <c r="DFH157" i="1"/>
  <c r="DFA157" i="1"/>
  <c r="DEZ157" i="1"/>
  <c r="DES157" i="1"/>
  <c r="DER157" i="1"/>
  <c r="DEK157" i="1"/>
  <c r="DEJ157" i="1"/>
  <c r="DEC157" i="1"/>
  <c r="DEB157" i="1"/>
  <c r="DDU157" i="1"/>
  <c r="DDT157" i="1"/>
  <c r="DDM157" i="1"/>
  <c r="DDL157" i="1"/>
  <c r="DDE157" i="1"/>
  <c r="DDD157" i="1"/>
  <c r="DCW157" i="1"/>
  <c r="DCV157" i="1"/>
  <c r="DCO157" i="1"/>
  <c r="DCN157" i="1"/>
  <c r="DCG157" i="1"/>
  <c r="DCF157" i="1"/>
  <c r="DBY157" i="1"/>
  <c r="DBX157" i="1"/>
  <c r="DBQ157" i="1"/>
  <c r="DBP157" i="1"/>
  <c r="DBI157" i="1"/>
  <c r="DBH157" i="1"/>
  <c r="DBA157" i="1"/>
  <c r="DAZ157" i="1"/>
  <c r="DAS157" i="1"/>
  <c r="DAR157" i="1"/>
  <c r="DAK157" i="1"/>
  <c r="DAJ157" i="1"/>
  <c r="DAC157" i="1"/>
  <c r="DAB157" i="1"/>
  <c r="CZU157" i="1"/>
  <c r="CZT157" i="1"/>
  <c r="CZM157" i="1"/>
  <c r="CZL157" i="1"/>
  <c r="CZE157" i="1"/>
  <c r="CZD157" i="1"/>
  <c r="CYW157" i="1"/>
  <c r="CYV157" i="1"/>
  <c r="CYO157" i="1"/>
  <c r="CYN157" i="1"/>
  <c r="CYG157" i="1"/>
  <c r="CYF157" i="1"/>
  <c r="CXY157" i="1"/>
  <c r="CXX157" i="1"/>
  <c r="CXQ157" i="1"/>
  <c r="CXP157" i="1"/>
  <c r="CXI157" i="1"/>
  <c r="CXH157" i="1"/>
  <c r="CXA157" i="1"/>
  <c r="CWZ157" i="1"/>
  <c r="CWS157" i="1"/>
  <c r="CWR157" i="1"/>
  <c r="CWK157" i="1"/>
  <c r="CWJ157" i="1"/>
  <c r="CWC157" i="1"/>
  <c r="CWB157" i="1"/>
  <c r="CVU157" i="1"/>
  <c r="CVT157" i="1"/>
  <c r="CVM157" i="1"/>
  <c r="CVL157" i="1"/>
  <c r="CVE157" i="1"/>
  <c r="CVD157" i="1"/>
  <c r="CUW157" i="1"/>
  <c r="CUV157" i="1"/>
  <c r="CUO157" i="1"/>
  <c r="CUN157" i="1"/>
  <c r="CUG157" i="1"/>
  <c r="CUF157" i="1"/>
  <c r="CTY157" i="1"/>
  <c r="CTX157" i="1"/>
  <c r="CTQ157" i="1"/>
  <c r="CTP157" i="1"/>
  <c r="CTI157" i="1"/>
  <c r="CTH157" i="1"/>
  <c r="CTA157" i="1"/>
  <c r="CSZ157" i="1"/>
  <c r="CSS157" i="1"/>
  <c r="CSR157" i="1"/>
  <c r="CSK157" i="1"/>
  <c r="CSJ157" i="1"/>
  <c r="CSC157" i="1"/>
  <c r="CSB157" i="1"/>
  <c r="CRU157" i="1"/>
  <c r="CRT157" i="1"/>
  <c r="CRM157" i="1"/>
  <c r="CRL157" i="1"/>
  <c r="CRE157" i="1"/>
  <c r="CRD157" i="1"/>
  <c r="CQW157" i="1"/>
  <c r="CQV157" i="1"/>
  <c r="CQO157" i="1"/>
  <c r="CQN157" i="1"/>
  <c r="CQG157" i="1"/>
  <c r="CQF157" i="1"/>
  <c r="CPY157" i="1"/>
  <c r="CPX157" i="1"/>
  <c r="CPQ157" i="1"/>
  <c r="CPP157" i="1"/>
  <c r="CPI157" i="1"/>
  <c r="CPH157" i="1"/>
  <c r="CPA157" i="1"/>
  <c r="COZ157" i="1"/>
  <c r="COS157" i="1"/>
  <c r="COR157" i="1"/>
  <c r="COK157" i="1"/>
  <c r="COJ157" i="1"/>
  <c r="COC157" i="1"/>
  <c r="COB157" i="1"/>
  <c r="CNU157" i="1"/>
  <c r="CNT157" i="1"/>
  <c r="CNM157" i="1"/>
  <c r="CNL157" i="1"/>
  <c r="CNE157" i="1"/>
  <c r="CND157" i="1"/>
  <c r="CMW157" i="1"/>
  <c r="CMV157" i="1"/>
  <c r="CMO157" i="1"/>
  <c r="CMN157" i="1"/>
  <c r="CMG157" i="1"/>
  <c r="CMF157" i="1"/>
  <c r="CLY157" i="1"/>
  <c r="CLX157" i="1"/>
  <c r="CLQ157" i="1"/>
  <c r="CLP157" i="1"/>
  <c r="CLI157" i="1"/>
  <c r="CLH157" i="1"/>
  <c r="CLA157" i="1"/>
  <c r="CKZ157" i="1"/>
  <c r="CKS157" i="1"/>
  <c r="CKR157" i="1"/>
  <c r="CKK157" i="1"/>
  <c r="CKJ157" i="1"/>
  <c r="CKC157" i="1"/>
  <c r="CKB157" i="1"/>
  <c r="CJU157" i="1"/>
  <c r="CJT157" i="1"/>
  <c r="CJM157" i="1"/>
  <c r="CJL157" i="1"/>
  <c r="CJE157" i="1"/>
  <c r="CJD157" i="1"/>
  <c r="CIW157" i="1"/>
  <c r="CIV157" i="1"/>
  <c r="CIO157" i="1"/>
  <c r="CIN157" i="1"/>
  <c r="CIG157" i="1"/>
  <c r="CIF157" i="1"/>
  <c r="CHY157" i="1"/>
  <c r="CHX157" i="1"/>
  <c r="CHQ157" i="1"/>
  <c r="CHP157" i="1"/>
  <c r="CHI157" i="1"/>
  <c r="CHH157" i="1"/>
  <c r="CHA157" i="1"/>
  <c r="CGZ157" i="1"/>
  <c r="CGS157" i="1"/>
  <c r="CGR157" i="1"/>
  <c r="CGK157" i="1"/>
  <c r="CGJ157" i="1"/>
  <c r="CGC157" i="1"/>
  <c r="CGB157" i="1"/>
  <c r="CFU157" i="1"/>
  <c r="CFT157" i="1"/>
  <c r="CFM157" i="1"/>
  <c r="CFL157" i="1"/>
  <c r="CFE157" i="1"/>
  <c r="CFD157" i="1"/>
  <c r="CEW157" i="1"/>
  <c r="CEV157" i="1"/>
  <c r="CEO157" i="1"/>
  <c r="CEN157" i="1"/>
  <c r="CEG157" i="1"/>
  <c r="CEF157" i="1"/>
  <c r="CDY157" i="1"/>
  <c r="CDX157" i="1"/>
  <c r="CDQ157" i="1"/>
  <c r="CDP157" i="1"/>
  <c r="CDI157" i="1"/>
  <c r="CDH157" i="1"/>
  <c r="CDA157" i="1"/>
  <c r="CCZ157" i="1"/>
  <c r="CCS157" i="1"/>
  <c r="CCR157" i="1"/>
  <c r="CCK157" i="1"/>
  <c r="CCJ157" i="1"/>
  <c r="CCC157" i="1"/>
  <c r="CCB157" i="1"/>
  <c r="CBU157" i="1"/>
  <c r="CBT157" i="1"/>
  <c r="CBM157" i="1"/>
  <c r="CBL157" i="1"/>
  <c r="CBE157" i="1"/>
  <c r="CBD157" i="1"/>
  <c r="CAW157" i="1"/>
  <c r="CAV157" i="1"/>
  <c r="CAO157" i="1"/>
  <c r="CAN157" i="1"/>
  <c r="CAG157" i="1"/>
  <c r="CAF157" i="1"/>
  <c r="BZY157" i="1"/>
  <c r="BZX157" i="1"/>
  <c r="BZQ157" i="1"/>
  <c r="BZP157" i="1"/>
  <c r="BZI157" i="1"/>
  <c r="BZH157" i="1"/>
  <c r="BZA157" i="1"/>
  <c r="BYZ157" i="1"/>
  <c r="BYS157" i="1"/>
  <c r="BYR157" i="1"/>
  <c r="BYK157" i="1"/>
  <c r="BYJ157" i="1"/>
  <c r="BYC157" i="1"/>
  <c r="BYB157" i="1"/>
  <c r="BXU157" i="1"/>
  <c r="BXT157" i="1"/>
  <c r="BXM157" i="1"/>
  <c r="BXL157" i="1"/>
  <c r="BXE157" i="1"/>
  <c r="BXD157" i="1"/>
  <c r="BWW157" i="1"/>
  <c r="BWV157" i="1"/>
  <c r="BWO157" i="1"/>
  <c r="BWN157" i="1"/>
  <c r="BWG157" i="1"/>
  <c r="BWF157" i="1"/>
  <c r="BVY157" i="1"/>
  <c r="BVX157" i="1"/>
  <c r="BVQ157" i="1"/>
  <c r="BVP157" i="1"/>
  <c r="BVI157" i="1"/>
  <c r="BVH157" i="1"/>
  <c r="BVA157" i="1"/>
  <c r="BUZ157" i="1"/>
  <c r="BUS157" i="1"/>
  <c r="BUR157" i="1"/>
  <c r="BUK157" i="1"/>
  <c r="BUJ157" i="1"/>
  <c r="BUC157" i="1"/>
  <c r="BUB157" i="1"/>
  <c r="BTU157" i="1"/>
  <c r="BTT157" i="1"/>
  <c r="BTM157" i="1"/>
  <c r="BTL157" i="1"/>
  <c r="BTE157" i="1"/>
  <c r="BTD157" i="1"/>
  <c r="BSW157" i="1"/>
  <c r="BSV157" i="1"/>
  <c r="BSO157" i="1"/>
  <c r="BSN157" i="1"/>
  <c r="BSG157" i="1"/>
  <c r="BSF157" i="1"/>
  <c r="BRY157" i="1"/>
  <c r="BRX157" i="1"/>
  <c r="BRQ157" i="1"/>
  <c r="BRP157" i="1"/>
  <c r="BRI157" i="1"/>
  <c r="BRH157" i="1"/>
  <c r="BRA157" i="1"/>
  <c r="BQZ157" i="1"/>
  <c r="BQS157" i="1"/>
  <c r="BQR157" i="1"/>
  <c r="BQK157" i="1"/>
  <c r="BQJ157" i="1"/>
  <c r="BQC157" i="1"/>
  <c r="BQB157" i="1"/>
  <c r="BPU157" i="1"/>
  <c r="BPT157" i="1"/>
  <c r="BPM157" i="1"/>
  <c r="BPL157" i="1"/>
  <c r="BPE157" i="1"/>
  <c r="BPD157" i="1"/>
  <c r="BOW157" i="1"/>
  <c r="BOV157" i="1"/>
  <c r="BOO157" i="1"/>
  <c r="BON157" i="1"/>
  <c r="BOG157" i="1"/>
  <c r="BOF157" i="1"/>
  <c r="BNY157" i="1"/>
  <c r="BNX157" i="1"/>
  <c r="BNQ157" i="1"/>
  <c r="BNP157" i="1"/>
  <c r="BNI157" i="1"/>
  <c r="BNH157" i="1"/>
  <c r="BNA157" i="1"/>
  <c r="BMZ157" i="1"/>
  <c r="BMS157" i="1"/>
  <c r="BMR157" i="1"/>
  <c r="BMK157" i="1"/>
  <c r="BMJ157" i="1"/>
  <c r="BMC157" i="1"/>
  <c r="BMB157" i="1"/>
  <c r="BLU157" i="1"/>
  <c r="BLT157" i="1"/>
  <c r="BLM157" i="1"/>
  <c r="BLL157" i="1"/>
  <c r="BLE157" i="1"/>
  <c r="BLD157" i="1"/>
  <c r="BKW157" i="1"/>
  <c r="BKV157" i="1"/>
  <c r="BKO157" i="1"/>
  <c r="BKN157" i="1"/>
  <c r="BKG157" i="1"/>
  <c r="BKF157" i="1"/>
  <c r="BJY157" i="1"/>
  <c r="BJX157" i="1"/>
  <c r="BJQ157" i="1"/>
  <c r="BJP157" i="1"/>
  <c r="BJI157" i="1"/>
  <c r="BJH157" i="1"/>
  <c r="BJA157" i="1"/>
  <c r="BIZ157" i="1"/>
  <c r="BIS157" i="1"/>
  <c r="BIR157" i="1"/>
  <c r="BIK157" i="1"/>
  <c r="BIJ157" i="1"/>
  <c r="BIC157" i="1"/>
  <c r="BIB157" i="1"/>
  <c r="BHU157" i="1"/>
  <c r="BHT157" i="1"/>
  <c r="BHM157" i="1"/>
  <c r="BHL157" i="1"/>
  <c r="BHE157" i="1"/>
  <c r="BHD157" i="1"/>
  <c r="BGW157" i="1"/>
  <c r="BGV157" i="1"/>
  <c r="BGO157" i="1"/>
  <c r="BGN157" i="1"/>
  <c r="BGG157" i="1"/>
  <c r="BGF157" i="1"/>
  <c r="BFY157" i="1"/>
  <c r="BFX157" i="1"/>
  <c r="BFQ157" i="1"/>
  <c r="BFP157" i="1"/>
  <c r="BFI157" i="1"/>
  <c r="BFH157" i="1"/>
  <c r="BFA157" i="1"/>
  <c r="BEZ157" i="1"/>
  <c r="BES157" i="1"/>
  <c r="BER157" i="1"/>
  <c r="BEK157" i="1"/>
  <c r="BEJ157" i="1"/>
  <c r="BEC157" i="1"/>
  <c r="BEB157" i="1"/>
  <c r="BDU157" i="1"/>
  <c r="BDT157" i="1"/>
  <c r="BDM157" i="1"/>
  <c r="BDL157" i="1"/>
  <c r="BDE157" i="1"/>
  <c r="BDD157" i="1"/>
  <c r="BCW157" i="1"/>
  <c r="BCV157" i="1"/>
  <c r="BCO157" i="1"/>
  <c r="BCN157" i="1"/>
  <c r="BCG157" i="1"/>
  <c r="BCF157" i="1"/>
  <c r="BBY157" i="1"/>
  <c r="BBX157" i="1"/>
  <c r="BBQ157" i="1"/>
  <c r="BBP157" i="1"/>
  <c r="BBI157" i="1"/>
  <c r="BBH157" i="1"/>
  <c r="BBA157" i="1"/>
  <c r="BAZ157" i="1"/>
  <c r="BAS157" i="1"/>
  <c r="BAR157" i="1"/>
  <c r="BAK157" i="1"/>
  <c r="BAJ157" i="1"/>
  <c r="BAC157" i="1"/>
  <c r="BAB157" i="1"/>
  <c r="AZU157" i="1"/>
  <c r="AZT157" i="1"/>
  <c r="AZM157" i="1"/>
  <c r="AZL157" i="1"/>
  <c r="AZE157" i="1"/>
  <c r="AZD157" i="1"/>
  <c r="AYW157" i="1"/>
  <c r="AYV157" i="1"/>
  <c r="AYO157" i="1"/>
  <c r="AYN157" i="1"/>
  <c r="AYG157" i="1"/>
  <c r="AYF157" i="1"/>
  <c r="AXY157" i="1"/>
  <c r="AXX157" i="1"/>
  <c r="AXQ157" i="1"/>
  <c r="AXP157" i="1"/>
  <c r="AXI157" i="1"/>
  <c r="AXH157" i="1"/>
  <c r="AXA157" i="1"/>
  <c r="AWZ157" i="1"/>
  <c r="AWS157" i="1"/>
  <c r="AWR157" i="1"/>
  <c r="AWK157" i="1"/>
  <c r="AWJ157" i="1"/>
  <c r="AWC157" i="1"/>
  <c r="AWB157" i="1"/>
  <c r="AVU157" i="1"/>
  <c r="AVT157" i="1"/>
  <c r="AVM157" i="1"/>
  <c r="AVL157" i="1"/>
  <c r="AVE157" i="1"/>
  <c r="AVD157" i="1"/>
  <c r="AUW157" i="1"/>
  <c r="AUV157" i="1"/>
  <c r="AUO157" i="1"/>
  <c r="AUN157" i="1"/>
  <c r="AUG157" i="1"/>
  <c r="AUF157" i="1"/>
  <c r="ATY157" i="1"/>
  <c r="ATX157" i="1"/>
  <c r="ATQ157" i="1"/>
  <c r="ATP157" i="1"/>
  <c r="ATI157" i="1"/>
  <c r="ATH157" i="1"/>
  <c r="ATA157" i="1"/>
  <c r="ASZ157" i="1"/>
  <c r="ASS157" i="1"/>
  <c r="ASR157" i="1"/>
  <c r="ASK157" i="1"/>
  <c r="ASJ157" i="1"/>
  <c r="ASC157" i="1"/>
  <c r="ASB157" i="1"/>
  <c r="ARU157" i="1"/>
  <c r="ART157" i="1"/>
  <c r="ARM157" i="1"/>
  <c r="ARL157" i="1"/>
  <c r="ARE157" i="1"/>
  <c r="ARD157" i="1"/>
  <c r="AQW157" i="1"/>
  <c r="AQV157" i="1"/>
  <c r="AQO157" i="1"/>
  <c r="AQN157" i="1"/>
  <c r="AQG157" i="1"/>
  <c r="AQF157" i="1"/>
  <c r="APY157" i="1"/>
  <c r="APX157" i="1"/>
  <c r="APQ157" i="1"/>
  <c r="APP157" i="1"/>
  <c r="API157" i="1"/>
  <c r="APH157" i="1"/>
  <c r="APA157" i="1"/>
  <c r="AOZ157" i="1"/>
  <c r="AOS157" i="1"/>
  <c r="AOR157" i="1"/>
  <c r="AOK157" i="1"/>
  <c r="AOJ157" i="1"/>
  <c r="AOC157" i="1"/>
  <c r="AOB157" i="1"/>
  <c r="ANU157" i="1"/>
  <c r="ANT157" i="1"/>
  <c r="ANM157" i="1"/>
  <c r="ANL157" i="1"/>
  <c r="ANE157" i="1"/>
  <c r="AND157" i="1"/>
  <c r="AMW157" i="1"/>
  <c r="AMV157" i="1"/>
  <c r="AMO157" i="1"/>
  <c r="AMN157" i="1"/>
  <c r="AMG157" i="1"/>
  <c r="AMF157" i="1"/>
  <c r="ALY157" i="1"/>
  <c r="ALX157" i="1"/>
  <c r="ALQ157" i="1"/>
  <c r="ALP157" i="1"/>
  <c r="ALI157" i="1"/>
  <c r="ALH157" i="1"/>
  <c r="ALA157" i="1"/>
  <c r="AKZ157" i="1"/>
  <c r="AKS157" i="1"/>
  <c r="AKR157" i="1"/>
  <c r="AKK157" i="1"/>
  <c r="AKJ157" i="1"/>
  <c r="AKC157" i="1"/>
  <c r="AKB157" i="1"/>
  <c r="AJU157" i="1"/>
  <c r="AJT157" i="1"/>
  <c r="AJM157" i="1"/>
  <c r="AJL157" i="1"/>
  <c r="AJE157" i="1"/>
  <c r="AJD157" i="1"/>
  <c r="AIW157" i="1"/>
  <c r="AIV157" i="1"/>
  <c r="AIO157" i="1"/>
  <c r="AIN157" i="1"/>
  <c r="AIG157" i="1"/>
  <c r="AIF157" i="1"/>
  <c r="AHY157" i="1"/>
  <c r="AHX157" i="1"/>
  <c r="AHQ157" i="1"/>
  <c r="AHP157" i="1"/>
  <c r="AHI157" i="1"/>
  <c r="AHH157" i="1"/>
  <c r="AHA157" i="1"/>
  <c r="AGZ157" i="1"/>
  <c r="AGS157" i="1"/>
  <c r="AGR157" i="1"/>
  <c r="AGK157" i="1"/>
  <c r="AGJ157" i="1"/>
  <c r="AGC157" i="1"/>
  <c r="AGB157" i="1"/>
  <c r="AFU157" i="1"/>
  <c r="AFT157" i="1"/>
  <c r="AFM157" i="1"/>
  <c r="AFL157" i="1"/>
  <c r="AFE157" i="1"/>
  <c r="AFD157" i="1"/>
  <c r="AEW157" i="1"/>
  <c r="AEV157" i="1"/>
  <c r="AEO157" i="1"/>
  <c r="AEN157" i="1"/>
  <c r="AEG157" i="1"/>
  <c r="AEF157" i="1"/>
  <c r="ADY157" i="1"/>
  <c r="ADX157" i="1"/>
  <c r="ADQ157" i="1"/>
  <c r="ADP157" i="1"/>
  <c r="ADI157" i="1"/>
  <c r="ADH157" i="1"/>
  <c r="ADA157" i="1"/>
  <c r="ACZ157" i="1"/>
  <c r="ACS157" i="1"/>
  <c r="ACR157" i="1"/>
  <c r="ACK157" i="1"/>
  <c r="ACJ157" i="1"/>
  <c r="ACC157" i="1"/>
  <c r="ACB157" i="1"/>
  <c r="ABU157" i="1"/>
  <c r="ABT157" i="1"/>
  <c r="ABM157" i="1"/>
  <c r="ABL157" i="1"/>
  <c r="ABE157" i="1"/>
  <c r="ABD157" i="1"/>
  <c r="AAW157" i="1"/>
  <c r="AAV157" i="1"/>
  <c r="AAO157" i="1"/>
  <c r="AAN157" i="1"/>
  <c r="AAG157" i="1"/>
  <c r="AAF157" i="1"/>
  <c r="ZY157" i="1"/>
  <c r="ZX157" i="1"/>
  <c r="ZQ157" i="1"/>
  <c r="ZP157" i="1"/>
  <c r="ZI157" i="1"/>
  <c r="ZH157" i="1"/>
  <c r="ZA157" i="1"/>
  <c r="YZ157" i="1"/>
  <c r="YS157" i="1"/>
  <c r="YR157" i="1"/>
  <c r="YK157" i="1"/>
  <c r="YJ157" i="1"/>
  <c r="YC157" i="1"/>
  <c r="YB157" i="1"/>
  <c r="XU157" i="1"/>
  <c r="XT157" i="1"/>
  <c r="XM157" i="1"/>
  <c r="XL157" i="1"/>
  <c r="XE157" i="1"/>
  <c r="XD157" i="1"/>
  <c r="WW157" i="1"/>
  <c r="WV157" i="1"/>
  <c r="WO157" i="1"/>
  <c r="WN157" i="1"/>
  <c r="WG157" i="1"/>
  <c r="WF157" i="1"/>
  <c r="VY157" i="1"/>
  <c r="VX157" i="1"/>
  <c r="VQ157" i="1"/>
  <c r="VP157" i="1"/>
  <c r="VI157" i="1"/>
  <c r="VH157" i="1"/>
  <c r="VA157" i="1"/>
  <c r="UZ157" i="1"/>
  <c r="US157" i="1"/>
  <c r="UR157" i="1"/>
  <c r="UK157" i="1"/>
  <c r="UJ157" i="1"/>
  <c r="UC157" i="1"/>
  <c r="UB157" i="1"/>
  <c r="TU157" i="1"/>
  <c r="TT157" i="1"/>
  <c r="TM157" i="1"/>
  <c r="TL157" i="1"/>
  <c r="TE157" i="1"/>
  <c r="TD157" i="1"/>
  <c r="SW157" i="1"/>
  <c r="SV157" i="1"/>
  <c r="SO157" i="1"/>
  <c r="SN157" i="1"/>
  <c r="SG157" i="1"/>
  <c r="SF157" i="1"/>
  <c r="RY157" i="1"/>
  <c r="RX157" i="1"/>
  <c r="RQ157" i="1"/>
  <c r="RP157" i="1"/>
  <c r="RI157" i="1"/>
  <c r="RH157" i="1"/>
  <c r="RA157" i="1"/>
  <c r="QZ157" i="1"/>
  <c r="QS157" i="1"/>
  <c r="QR157" i="1"/>
  <c r="QK157" i="1"/>
  <c r="QJ157" i="1"/>
  <c r="QC157" i="1"/>
  <c r="QB157" i="1"/>
  <c r="PU157" i="1"/>
  <c r="PT157" i="1"/>
  <c r="PM157" i="1"/>
  <c r="PL157" i="1"/>
  <c r="PE157" i="1"/>
  <c r="PD157" i="1"/>
  <c r="OW157" i="1"/>
  <c r="OV157" i="1"/>
  <c r="OO157" i="1"/>
  <c r="ON157" i="1"/>
  <c r="OG157" i="1"/>
  <c r="OF157" i="1"/>
  <c r="NY157" i="1"/>
  <c r="NX157" i="1"/>
  <c r="NQ157" i="1"/>
  <c r="NP157" i="1"/>
  <c r="NI157" i="1"/>
  <c r="NH157" i="1"/>
  <c r="NA157" i="1"/>
  <c r="MZ157" i="1"/>
  <c r="MS157" i="1"/>
  <c r="MR157" i="1"/>
  <c r="MK157" i="1"/>
  <c r="MJ157" i="1"/>
  <c r="MC157" i="1"/>
  <c r="MB157" i="1"/>
  <c r="LU157" i="1"/>
  <c r="LT157" i="1"/>
  <c r="LM157" i="1"/>
  <c r="LL157" i="1"/>
  <c r="LE157" i="1"/>
  <c r="LD157" i="1"/>
  <c r="KW157" i="1"/>
  <c r="KV157" i="1"/>
  <c r="KO157" i="1"/>
  <c r="KN157" i="1"/>
  <c r="KG157" i="1"/>
  <c r="KF157" i="1"/>
  <c r="JY157" i="1"/>
  <c r="JX157" i="1"/>
  <c r="JQ157" i="1"/>
  <c r="JP157" i="1"/>
  <c r="JI157" i="1"/>
  <c r="JH157" i="1"/>
  <c r="JA157" i="1"/>
  <c r="IZ157" i="1"/>
  <c r="IS157" i="1"/>
  <c r="IR157" i="1"/>
  <c r="IK157" i="1"/>
  <c r="IJ157" i="1"/>
  <c r="IC157" i="1"/>
  <c r="IB157" i="1"/>
  <c r="HU157" i="1"/>
  <c r="HT157" i="1"/>
  <c r="HM157" i="1"/>
  <c r="HL157" i="1"/>
  <c r="HE157" i="1"/>
  <c r="HD157" i="1"/>
  <c r="GW157" i="1"/>
  <c r="GV157" i="1"/>
  <c r="GO157" i="1"/>
  <c r="GN157" i="1"/>
  <c r="GG157" i="1"/>
  <c r="GF157" i="1"/>
  <c r="FY157" i="1"/>
  <c r="FX157" i="1"/>
  <c r="FQ157" i="1"/>
  <c r="FP157" i="1"/>
  <c r="FI157" i="1"/>
  <c r="FH157" i="1"/>
  <c r="FA157" i="1"/>
  <c r="EZ157" i="1"/>
  <c r="ES157" i="1"/>
  <c r="ER157" i="1"/>
  <c r="EK157" i="1"/>
  <c r="EJ157" i="1"/>
  <c r="EC157" i="1"/>
  <c r="EB157" i="1"/>
  <c r="DU157" i="1"/>
  <c r="DT157" i="1"/>
  <c r="DM157" i="1"/>
  <c r="DL157" i="1"/>
  <c r="DE157" i="1"/>
  <c r="DD157" i="1"/>
  <c r="CW157" i="1"/>
  <c r="CV157" i="1"/>
  <c r="CO157" i="1"/>
  <c r="CN157" i="1"/>
  <c r="CG157" i="1"/>
  <c r="CF157" i="1"/>
  <c r="BY157" i="1"/>
  <c r="BX157" i="1"/>
  <c r="BQ157" i="1"/>
  <c r="BP157" i="1"/>
  <c r="BI157" i="1"/>
  <c r="BH157" i="1"/>
  <c r="BA157" i="1"/>
  <c r="AZ157" i="1"/>
  <c r="AS157" i="1"/>
  <c r="AR157" i="1"/>
  <c r="XFA156" i="1"/>
  <c r="XEZ156" i="1"/>
  <c r="XES156" i="1"/>
  <c r="XER156" i="1"/>
  <c r="XEK156" i="1"/>
  <c r="XEJ156" i="1"/>
  <c r="XEC156" i="1"/>
  <c r="XEB156" i="1"/>
  <c r="XDU156" i="1"/>
  <c r="XDT156" i="1"/>
  <c r="XDM156" i="1"/>
  <c r="XDL156" i="1"/>
  <c r="XDE156" i="1"/>
  <c r="XDD156" i="1"/>
  <c r="XCW156" i="1"/>
  <c r="XCV156" i="1"/>
  <c r="XCO156" i="1"/>
  <c r="XCN156" i="1"/>
  <c r="XCG156" i="1"/>
  <c r="XCF156" i="1"/>
  <c r="XBY156" i="1"/>
  <c r="XBX156" i="1"/>
  <c r="XBQ156" i="1"/>
  <c r="XBP156" i="1"/>
  <c r="XBI156" i="1"/>
  <c r="XBH156" i="1"/>
  <c r="XBA156" i="1"/>
  <c r="XAZ156" i="1"/>
  <c r="XAS156" i="1"/>
  <c r="XAR156" i="1"/>
  <c r="XAK156" i="1"/>
  <c r="XAJ156" i="1"/>
  <c r="XAC156" i="1"/>
  <c r="XAB156" i="1"/>
  <c r="WZU156" i="1"/>
  <c r="WZT156" i="1"/>
  <c r="WZM156" i="1"/>
  <c r="WZL156" i="1"/>
  <c r="WZE156" i="1"/>
  <c r="WZD156" i="1"/>
  <c r="WYW156" i="1"/>
  <c r="WYV156" i="1"/>
  <c r="WYO156" i="1"/>
  <c r="WYN156" i="1"/>
  <c r="WYG156" i="1"/>
  <c r="WYF156" i="1"/>
  <c r="WXY156" i="1"/>
  <c r="WXX156" i="1"/>
  <c r="WXQ156" i="1"/>
  <c r="WXP156" i="1"/>
  <c r="WXI156" i="1"/>
  <c r="WXH156" i="1"/>
  <c r="WXA156" i="1"/>
  <c r="WWZ156" i="1"/>
  <c r="WWS156" i="1"/>
  <c r="WWR156" i="1"/>
  <c r="WWK156" i="1"/>
  <c r="WWJ156" i="1"/>
  <c r="WWC156" i="1"/>
  <c r="WWB156" i="1"/>
  <c r="WVU156" i="1"/>
  <c r="WVT156" i="1"/>
  <c r="WVM156" i="1"/>
  <c r="WVL156" i="1"/>
  <c r="WVE156" i="1"/>
  <c r="WVD156" i="1"/>
  <c r="WUW156" i="1"/>
  <c r="WUV156" i="1"/>
  <c r="WUO156" i="1"/>
  <c r="WUN156" i="1"/>
  <c r="WUG156" i="1"/>
  <c r="WUF156" i="1"/>
  <c r="WTY156" i="1"/>
  <c r="WTX156" i="1"/>
  <c r="WTQ156" i="1"/>
  <c r="WTP156" i="1"/>
  <c r="WTI156" i="1"/>
  <c r="WTH156" i="1"/>
  <c r="WTA156" i="1"/>
  <c r="WSZ156" i="1"/>
  <c r="WSS156" i="1"/>
  <c r="WSR156" i="1"/>
  <c r="WSK156" i="1"/>
  <c r="WSJ156" i="1"/>
  <c r="WSC156" i="1"/>
  <c r="WSB156" i="1"/>
  <c r="WRU156" i="1"/>
  <c r="WRT156" i="1"/>
  <c r="WRM156" i="1"/>
  <c r="WRL156" i="1"/>
  <c r="WRE156" i="1"/>
  <c r="WRD156" i="1"/>
  <c r="WQW156" i="1"/>
  <c r="WQV156" i="1"/>
  <c r="WQO156" i="1"/>
  <c r="WQN156" i="1"/>
  <c r="WQG156" i="1"/>
  <c r="WQF156" i="1"/>
  <c r="WPY156" i="1"/>
  <c r="WPX156" i="1"/>
  <c r="WPQ156" i="1"/>
  <c r="WPP156" i="1"/>
  <c r="WPI156" i="1"/>
  <c r="WPH156" i="1"/>
  <c r="WPA156" i="1"/>
  <c r="WOZ156" i="1"/>
  <c r="WOS156" i="1"/>
  <c r="WOR156" i="1"/>
  <c r="WOK156" i="1"/>
  <c r="WOJ156" i="1"/>
  <c r="WOC156" i="1"/>
  <c r="WOB156" i="1"/>
  <c r="WNU156" i="1"/>
  <c r="WNT156" i="1"/>
  <c r="WNM156" i="1"/>
  <c r="WNL156" i="1"/>
  <c r="WNE156" i="1"/>
  <c r="WND156" i="1"/>
  <c r="WMW156" i="1"/>
  <c r="WMV156" i="1"/>
  <c r="WMO156" i="1"/>
  <c r="WMN156" i="1"/>
  <c r="WMG156" i="1"/>
  <c r="WMF156" i="1"/>
  <c r="WLY156" i="1"/>
  <c r="WLX156" i="1"/>
  <c r="WLQ156" i="1"/>
  <c r="WLP156" i="1"/>
  <c r="WLI156" i="1"/>
  <c r="WLH156" i="1"/>
  <c r="WLA156" i="1"/>
  <c r="WKZ156" i="1"/>
  <c r="WKS156" i="1"/>
  <c r="WKR156" i="1"/>
  <c r="WKK156" i="1"/>
  <c r="WKJ156" i="1"/>
  <c r="WKC156" i="1"/>
  <c r="WKB156" i="1"/>
  <c r="WJU156" i="1"/>
  <c r="WJT156" i="1"/>
  <c r="WJM156" i="1"/>
  <c r="WJL156" i="1"/>
  <c r="WJE156" i="1"/>
  <c r="WJD156" i="1"/>
  <c r="WIW156" i="1"/>
  <c r="WIV156" i="1"/>
  <c r="WIO156" i="1"/>
  <c r="WIN156" i="1"/>
  <c r="WIG156" i="1"/>
  <c r="WIF156" i="1"/>
  <c r="WHY156" i="1"/>
  <c r="WHX156" i="1"/>
  <c r="WHQ156" i="1"/>
  <c r="WHP156" i="1"/>
  <c r="WHI156" i="1"/>
  <c r="WHH156" i="1"/>
  <c r="WHA156" i="1"/>
  <c r="WGZ156" i="1"/>
  <c r="WGS156" i="1"/>
  <c r="WGR156" i="1"/>
  <c r="WGK156" i="1"/>
  <c r="WGJ156" i="1"/>
  <c r="WGC156" i="1"/>
  <c r="WGB156" i="1"/>
  <c r="WFU156" i="1"/>
  <c r="WFT156" i="1"/>
  <c r="WFM156" i="1"/>
  <c r="WFL156" i="1"/>
  <c r="WFE156" i="1"/>
  <c r="WFD156" i="1"/>
  <c r="WEW156" i="1"/>
  <c r="WEV156" i="1"/>
  <c r="WEO156" i="1"/>
  <c r="WEN156" i="1"/>
  <c r="WEG156" i="1"/>
  <c r="WEF156" i="1"/>
  <c r="WDY156" i="1"/>
  <c r="WDX156" i="1"/>
  <c r="WDQ156" i="1"/>
  <c r="WDP156" i="1"/>
  <c r="WDI156" i="1"/>
  <c r="WDH156" i="1"/>
  <c r="WDA156" i="1"/>
  <c r="WCZ156" i="1"/>
  <c r="WCS156" i="1"/>
  <c r="WCR156" i="1"/>
  <c r="WCK156" i="1"/>
  <c r="WCJ156" i="1"/>
  <c r="WCC156" i="1"/>
  <c r="WCB156" i="1"/>
  <c r="WBU156" i="1"/>
  <c r="WBT156" i="1"/>
  <c r="WBM156" i="1"/>
  <c r="WBL156" i="1"/>
  <c r="WBE156" i="1"/>
  <c r="WBD156" i="1"/>
  <c r="WAW156" i="1"/>
  <c r="WAV156" i="1"/>
  <c r="WAO156" i="1"/>
  <c r="WAN156" i="1"/>
  <c r="WAG156" i="1"/>
  <c r="WAF156" i="1"/>
  <c r="VZY156" i="1"/>
  <c r="VZX156" i="1"/>
  <c r="VZQ156" i="1"/>
  <c r="VZP156" i="1"/>
  <c r="VZI156" i="1"/>
  <c r="VZH156" i="1"/>
  <c r="VZA156" i="1"/>
  <c r="VYZ156" i="1"/>
  <c r="VYS156" i="1"/>
  <c r="VYR156" i="1"/>
  <c r="VYK156" i="1"/>
  <c r="VYJ156" i="1"/>
  <c r="VYC156" i="1"/>
  <c r="VYB156" i="1"/>
  <c r="VXU156" i="1"/>
  <c r="VXT156" i="1"/>
  <c r="VXM156" i="1"/>
  <c r="VXL156" i="1"/>
  <c r="VXE156" i="1"/>
  <c r="VXD156" i="1"/>
  <c r="VWW156" i="1"/>
  <c r="VWV156" i="1"/>
  <c r="VWO156" i="1"/>
  <c r="VWN156" i="1"/>
  <c r="VWG156" i="1"/>
  <c r="VWF156" i="1"/>
  <c r="VVY156" i="1"/>
  <c r="VVX156" i="1"/>
  <c r="VVQ156" i="1"/>
  <c r="VVP156" i="1"/>
  <c r="VVI156" i="1"/>
  <c r="VVH156" i="1"/>
  <c r="VVA156" i="1"/>
  <c r="VUZ156" i="1"/>
  <c r="VUS156" i="1"/>
  <c r="VUR156" i="1"/>
  <c r="VUK156" i="1"/>
  <c r="VUJ156" i="1"/>
  <c r="VUC156" i="1"/>
  <c r="VUB156" i="1"/>
  <c r="VTU156" i="1"/>
  <c r="VTT156" i="1"/>
  <c r="VTM156" i="1"/>
  <c r="VTL156" i="1"/>
  <c r="VTE156" i="1"/>
  <c r="VTD156" i="1"/>
  <c r="VSW156" i="1"/>
  <c r="VSV156" i="1"/>
  <c r="VSO156" i="1"/>
  <c r="VSN156" i="1"/>
  <c r="VSG156" i="1"/>
  <c r="VSF156" i="1"/>
  <c r="VRY156" i="1"/>
  <c r="VRX156" i="1"/>
  <c r="VRQ156" i="1"/>
  <c r="VRP156" i="1"/>
  <c r="VRI156" i="1"/>
  <c r="VRH156" i="1"/>
  <c r="VRA156" i="1"/>
  <c r="VQZ156" i="1"/>
  <c r="VQS156" i="1"/>
  <c r="VQR156" i="1"/>
  <c r="VQK156" i="1"/>
  <c r="VQJ156" i="1"/>
  <c r="VQC156" i="1"/>
  <c r="VQB156" i="1"/>
  <c r="VPU156" i="1"/>
  <c r="VPT156" i="1"/>
  <c r="VPM156" i="1"/>
  <c r="VPL156" i="1"/>
  <c r="VPE156" i="1"/>
  <c r="VPD156" i="1"/>
  <c r="VOW156" i="1"/>
  <c r="VOV156" i="1"/>
  <c r="VOO156" i="1"/>
  <c r="VON156" i="1"/>
  <c r="VOG156" i="1"/>
  <c r="VOF156" i="1"/>
  <c r="VNY156" i="1"/>
  <c r="VNX156" i="1"/>
  <c r="VNQ156" i="1"/>
  <c r="VNP156" i="1"/>
  <c r="VNI156" i="1"/>
  <c r="VNH156" i="1"/>
  <c r="VNA156" i="1"/>
  <c r="VMZ156" i="1"/>
  <c r="VMS156" i="1"/>
  <c r="VMR156" i="1"/>
  <c r="VMK156" i="1"/>
  <c r="VMJ156" i="1"/>
  <c r="VMC156" i="1"/>
  <c r="VMB156" i="1"/>
  <c r="VLU156" i="1"/>
  <c r="VLT156" i="1"/>
  <c r="VLM156" i="1"/>
  <c r="VLL156" i="1"/>
  <c r="VLE156" i="1"/>
  <c r="VLD156" i="1"/>
  <c r="VKW156" i="1"/>
  <c r="VKV156" i="1"/>
  <c r="VKO156" i="1"/>
  <c r="VKN156" i="1"/>
  <c r="VKG156" i="1"/>
  <c r="VKF156" i="1"/>
  <c r="VJY156" i="1"/>
  <c r="VJX156" i="1"/>
  <c r="VJQ156" i="1"/>
  <c r="VJP156" i="1"/>
  <c r="VJI156" i="1"/>
  <c r="VJH156" i="1"/>
  <c r="VJA156" i="1"/>
  <c r="VIZ156" i="1"/>
  <c r="VIS156" i="1"/>
  <c r="VIR156" i="1"/>
  <c r="VIK156" i="1"/>
  <c r="VIJ156" i="1"/>
  <c r="VIC156" i="1"/>
  <c r="VIB156" i="1"/>
  <c r="VHU156" i="1"/>
  <c r="VHT156" i="1"/>
  <c r="VHM156" i="1"/>
  <c r="VHL156" i="1"/>
  <c r="VHE156" i="1"/>
  <c r="VHD156" i="1"/>
  <c r="VGW156" i="1"/>
  <c r="VGV156" i="1"/>
  <c r="VGO156" i="1"/>
  <c r="VGN156" i="1"/>
  <c r="VGG156" i="1"/>
  <c r="VGF156" i="1"/>
  <c r="VFY156" i="1"/>
  <c r="VFX156" i="1"/>
  <c r="VFQ156" i="1"/>
  <c r="VFP156" i="1"/>
  <c r="VFI156" i="1"/>
  <c r="VFH156" i="1"/>
  <c r="VFA156" i="1"/>
  <c r="VEZ156" i="1"/>
  <c r="VES156" i="1"/>
  <c r="VER156" i="1"/>
  <c r="VEK156" i="1"/>
  <c r="VEJ156" i="1"/>
  <c r="VEC156" i="1"/>
  <c r="VEB156" i="1"/>
  <c r="VDU156" i="1"/>
  <c r="VDT156" i="1"/>
  <c r="VDM156" i="1"/>
  <c r="VDL156" i="1"/>
  <c r="VDE156" i="1"/>
  <c r="VDD156" i="1"/>
  <c r="VCW156" i="1"/>
  <c r="VCV156" i="1"/>
  <c r="VCO156" i="1"/>
  <c r="VCN156" i="1"/>
  <c r="VCG156" i="1"/>
  <c r="VCF156" i="1"/>
  <c r="VBY156" i="1"/>
  <c r="VBX156" i="1"/>
  <c r="VBQ156" i="1"/>
  <c r="VBP156" i="1"/>
  <c r="VBI156" i="1"/>
  <c r="VBH156" i="1"/>
  <c r="VBA156" i="1"/>
  <c r="VAZ156" i="1"/>
  <c r="VAS156" i="1"/>
  <c r="VAR156" i="1"/>
  <c r="VAK156" i="1"/>
  <c r="VAJ156" i="1"/>
  <c r="VAC156" i="1"/>
  <c r="VAB156" i="1"/>
  <c r="UZU156" i="1"/>
  <c r="UZT156" i="1"/>
  <c r="UZM156" i="1"/>
  <c r="UZL156" i="1"/>
  <c r="UZE156" i="1"/>
  <c r="UZD156" i="1"/>
  <c r="UYW156" i="1"/>
  <c r="UYV156" i="1"/>
  <c r="UYO156" i="1"/>
  <c r="UYN156" i="1"/>
  <c r="UYG156" i="1"/>
  <c r="UYF156" i="1"/>
  <c r="UXY156" i="1"/>
  <c r="UXX156" i="1"/>
  <c r="UXQ156" i="1"/>
  <c r="UXP156" i="1"/>
  <c r="UXI156" i="1"/>
  <c r="UXH156" i="1"/>
  <c r="UXA156" i="1"/>
  <c r="UWZ156" i="1"/>
  <c r="UWS156" i="1"/>
  <c r="UWR156" i="1"/>
  <c r="UWK156" i="1"/>
  <c r="UWJ156" i="1"/>
  <c r="UWC156" i="1"/>
  <c r="UWB156" i="1"/>
  <c r="UVU156" i="1"/>
  <c r="UVT156" i="1"/>
  <c r="UVM156" i="1"/>
  <c r="UVL156" i="1"/>
  <c r="UVE156" i="1"/>
  <c r="UVD156" i="1"/>
  <c r="UUW156" i="1"/>
  <c r="UUV156" i="1"/>
  <c r="UUO156" i="1"/>
  <c r="UUN156" i="1"/>
  <c r="UUG156" i="1"/>
  <c r="UUF156" i="1"/>
  <c r="UTY156" i="1"/>
  <c r="UTX156" i="1"/>
  <c r="UTQ156" i="1"/>
  <c r="UTP156" i="1"/>
  <c r="UTI156" i="1"/>
  <c r="UTH156" i="1"/>
  <c r="UTA156" i="1"/>
  <c r="USZ156" i="1"/>
  <c r="USS156" i="1"/>
  <c r="USR156" i="1"/>
  <c r="USK156" i="1"/>
  <c r="USJ156" i="1"/>
  <c r="USC156" i="1"/>
  <c r="USB156" i="1"/>
  <c r="URU156" i="1"/>
  <c r="URT156" i="1"/>
  <c r="URM156" i="1"/>
  <c r="URL156" i="1"/>
  <c r="URE156" i="1"/>
  <c r="URD156" i="1"/>
  <c r="UQW156" i="1"/>
  <c r="UQV156" i="1"/>
  <c r="UQO156" i="1"/>
  <c r="UQN156" i="1"/>
  <c r="UQG156" i="1"/>
  <c r="UQF156" i="1"/>
  <c r="UPY156" i="1"/>
  <c r="UPX156" i="1"/>
  <c r="UPQ156" i="1"/>
  <c r="UPP156" i="1"/>
  <c r="UPI156" i="1"/>
  <c r="UPH156" i="1"/>
  <c r="UPA156" i="1"/>
  <c r="UOZ156" i="1"/>
  <c r="UOS156" i="1"/>
  <c r="UOR156" i="1"/>
  <c r="UOK156" i="1"/>
  <c r="UOJ156" i="1"/>
  <c r="UOC156" i="1"/>
  <c r="UOB156" i="1"/>
  <c r="UNU156" i="1"/>
  <c r="UNT156" i="1"/>
  <c r="UNM156" i="1"/>
  <c r="UNL156" i="1"/>
  <c r="UNE156" i="1"/>
  <c r="UND156" i="1"/>
  <c r="UMW156" i="1"/>
  <c r="UMV156" i="1"/>
  <c r="UMO156" i="1"/>
  <c r="UMN156" i="1"/>
  <c r="UMG156" i="1"/>
  <c r="UMF156" i="1"/>
  <c r="ULY156" i="1"/>
  <c r="ULX156" i="1"/>
  <c r="ULQ156" i="1"/>
  <c r="ULP156" i="1"/>
  <c r="ULI156" i="1"/>
  <c r="ULH156" i="1"/>
  <c r="ULA156" i="1"/>
  <c r="UKZ156" i="1"/>
  <c r="UKS156" i="1"/>
  <c r="UKR156" i="1"/>
  <c r="UKK156" i="1"/>
  <c r="UKJ156" i="1"/>
  <c r="UKC156" i="1"/>
  <c r="UKB156" i="1"/>
  <c r="UJU156" i="1"/>
  <c r="UJT156" i="1"/>
  <c r="UJM156" i="1"/>
  <c r="UJL156" i="1"/>
  <c r="UJE156" i="1"/>
  <c r="UJD156" i="1"/>
  <c r="UIW156" i="1"/>
  <c r="UIV156" i="1"/>
  <c r="UIO156" i="1"/>
  <c r="UIN156" i="1"/>
  <c r="UIG156" i="1"/>
  <c r="UIF156" i="1"/>
  <c r="UHY156" i="1"/>
  <c r="UHX156" i="1"/>
  <c r="UHQ156" i="1"/>
  <c r="UHP156" i="1"/>
  <c r="UHI156" i="1"/>
  <c r="UHH156" i="1"/>
  <c r="UHA156" i="1"/>
  <c r="UGZ156" i="1"/>
  <c r="UGS156" i="1"/>
  <c r="UGR156" i="1"/>
  <c r="UGK156" i="1"/>
  <c r="UGJ156" i="1"/>
  <c r="UGC156" i="1"/>
  <c r="UGB156" i="1"/>
  <c r="UFU156" i="1"/>
  <c r="UFT156" i="1"/>
  <c r="UFM156" i="1"/>
  <c r="UFL156" i="1"/>
  <c r="UFE156" i="1"/>
  <c r="UFD156" i="1"/>
  <c r="UEW156" i="1"/>
  <c r="UEV156" i="1"/>
  <c r="UEO156" i="1"/>
  <c r="UEN156" i="1"/>
  <c r="UEG156" i="1"/>
  <c r="UEF156" i="1"/>
  <c r="UDY156" i="1"/>
  <c r="UDX156" i="1"/>
  <c r="UDQ156" i="1"/>
  <c r="UDP156" i="1"/>
  <c r="UDI156" i="1"/>
  <c r="UDH156" i="1"/>
  <c r="UDA156" i="1"/>
  <c r="UCZ156" i="1"/>
  <c r="UCS156" i="1"/>
  <c r="UCR156" i="1"/>
  <c r="UCK156" i="1"/>
  <c r="UCJ156" i="1"/>
  <c r="UCC156" i="1"/>
  <c r="UCB156" i="1"/>
  <c r="UBU156" i="1"/>
  <c r="UBT156" i="1"/>
  <c r="UBM156" i="1"/>
  <c r="UBL156" i="1"/>
  <c r="UBE156" i="1"/>
  <c r="UBD156" i="1"/>
  <c r="UAW156" i="1"/>
  <c r="UAV156" i="1"/>
  <c r="UAO156" i="1"/>
  <c r="UAN156" i="1"/>
  <c r="UAG156" i="1"/>
  <c r="UAF156" i="1"/>
  <c r="TZY156" i="1"/>
  <c r="TZX156" i="1"/>
  <c r="TZQ156" i="1"/>
  <c r="TZP156" i="1"/>
  <c r="TZI156" i="1"/>
  <c r="TZH156" i="1"/>
  <c r="TZA156" i="1"/>
  <c r="TYZ156" i="1"/>
  <c r="TYS156" i="1"/>
  <c r="TYR156" i="1"/>
  <c r="TYK156" i="1"/>
  <c r="TYJ156" i="1"/>
  <c r="TYC156" i="1"/>
  <c r="TYB156" i="1"/>
  <c r="TXU156" i="1"/>
  <c r="TXT156" i="1"/>
  <c r="TXM156" i="1"/>
  <c r="TXL156" i="1"/>
  <c r="TXE156" i="1"/>
  <c r="TXD156" i="1"/>
  <c r="TWW156" i="1"/>
  <c r="TWV156" i="1"/>
  <c r="TWO156" i="1"/>
  <c r="TWN156" i="1"/>
  <c r="TWG156" i="1"/>
  <c r="TWF156" i="1"/>
  <c r="TVY156" i="1"/>
  <c r="TVX156" i="1"/>
  <c r="TVQ156" i="1"/>
  <c r="TVP156" i="1"/>
  <c r="TVI156" i="1"/>
  <c r="TVH156" i="1"/>
  <c r="TVA156" i="1"/>
  <c r="TUZ156" i="1"/>
  <c r="TUS156" i="1"/>
  <c r="TUR156" i="1"/>
  <c r="TUK156" i="1"/>
  <c r="TUJ156" i="1"/>
  <c r="TUC156" i="1"/>
  <c r="TUB156" i="1"/>
  <c r="TTU156" i="1"/>
  <c r="TTT156" i="1"/>
  <c r="TTM156" i="1"/>
  <c r="TTL156" i="1"/>
  <c r="TTE156" i="1"/>
  <c r="TTD156" i="1"/>
  <c r="TSW156" i="1"/>
  <c r="TSV156" i="1"/>
  <c r="TSO156" i="1"/>
  <c r="TSN156" i="1"/>
  <c r="TSG156" i="1"/>
  <c r="TSF156" i="1"/>
  <c r="TRY156" i="1"/>
  <c r="TRX156" i="1"/>
  <c r="TRQ156" i="1"/>
  <c r="TRP156" i="1"/>
  <c r="TRI156" i="1"/>
  <c r="TRH156" i="1"/>
  <c r="TRA156" i="1"/>
  <c r="TQZ156" i="1"/>
  <c r="TQS156" i="1"/>
  <c r="TQR156" i="1"/>
  <c r="TQK156" i="1"/>
  <c r="TQJ156" i="1"/>
  <c r="TQC156" i="1"/>
  <c r="TQB156" i="1"/>
  <c r="TPU156" i="1"/>
  <c r="TPT156" i="1"/>
  <c r="TPM156" i="1"/>
  <c r="TPL156" i="1"/>
  <c r="TPE156" i="1"/>
  <c r="TPD156" i="1"/>
  <c r="TOW156" i="1"/>
  <c r="TOV156" i="1"/>
  <c r="TOO156" i="1"/>
  <c r="TON156" i="1"/>
  <c r="TOG156" i="1"/>
  <c r="TOF156" i="1"/>
  <c r="TNY156" i="1"/>
  <c r="TNX156" i="1"/>
  <c r="TNQ156" i="1"/>
  <c r="TNP156" i="1"/>
  <c r="TNI156" i="1"/>
  <c r="TNH156" i="1"/>
  <c r="TNA156" i="1"/>
  <c r="TMZ156" i="1"/>
  <c r="TMS156" i="1"/>
  <c r="TMR156" i="1"/>
  <c r="TMK156" i="1"/>
  <c r="TMJ156" i="1"/>
  <c r="TMC156" i="1"/>
  <c r="TMB156" i="1"/>
  <c r="TLU156" i="1"/>
  <c r="TLT156" i="1"/>
  <c r="TLM156" i="1"/>
  <c r="TLL156" i="1"/>
  <c r="TLE156" i="1"/>
  <c r="TLD156" i="1"/>
  <c r="TKW156" i="1"/>
  <c r="TKV156" i="1"/>
  <c r="TKO156" i="1"/>
  <c r="TKN156" i="1"/>
  <c r="TKG156" i="1"/>
  <c r="TKF156" i="1"/>
  <c r="TJY156" i="1"/>
  <c r="TJX156" i="1"/>
  <c r="TJQ156" i="1"/>
  <c r="TJP156" i="1"/>
  <c r="TJI156" i="1"/>
  <c r="TJH156" i="1"/>
  <c r="TJA156" i="1"/>
  <c r="TIZ156" i="1"/>
  <c r="TIS156" i="1"/>
  <c r="TIR156" i="1"/>
  <c r="TIK156" i="1"/>
  <c r="TIJ156" i="1"/>
  <c r="TIC156" i="1"/>
  <c r="TIB156" i="1"/>
  <c r="THU156" i="1"/>
  <c r="THT156" i="1"/>
  <c r="THM156" i="1"/>
  <c r="THL156" i="1"/>
  <c r="THE156" i="1"/>
  <c r="THD156" i="1"/>
  <c r="TGW156" i="1"/>
  <c r="TGV156" i="1"/>
  <c r="TGO156" i="1"/>
  <c r="TGN156" i="1"/>
  <c r="TGG156" i="1"/>
  <c r="TGF156" i="1"/>
  <c r="TFY156" i="1"/>
  <c r="TFX156" i="1"/>
  <c r="TFQ156" i="1"/>
  <c r="TFP156" i="1"/>
  <c r="TFI156" i="1"/>
  <c r="TFH156" i="1"/>
  <c r="TFA156" i="1"/>
  <c r="TEZ156" i="1"/>
  <c r="TES156" i="1"/>
  <c r="TER156" i="1"/>
  <c r="TEK156" i="1"/>
  <c r="TEJ156" i="1"/>
  <c r="TEC156" i="1"/>
  <c r="TEB156" i="1"/>
  <c r="TDU156" i="1"/>
  <c r="TDT156" i="1"/>
  <c r="TDM156" i="1"/>
  <c r="TDL156" i="1"/>
  <c r="TDE156" i="1"/>
  <c r="TDD156" i="1"/>
  <c r="TCW156" i="1"/>
  <c r="TCV156" i="1"/>
  <c r="TCO156" i="1"/>
  <c r="TCN156" i="1"/>
  <c r="TCG156" i="1"/>
  <c r="TCF156" i="1"/>
  <c r="TBY156" i="1"/>
  <c r="TBX156" i="1"/>
  <c r="TBQ156" i="1"/>
  <c r="TBP156" i="1"/>
  <c r="TBI156" i="1"/>
  <c r="TBH156" i="1"/>
  <c r="TBA156" i="1"/>
  <c r="TAZ156" i="1"/>
  <c r="TAS156" i="1"/>
  <c r="TAR156" i="1"/>
  <c r="TAK156" i="1"/>
  <c r="TAJ156" i="1"/>
  <c r="TAC156" i="1"/>
  <c r="TAB156" i="1"/>
  <c r="SZU156" i="1"/>
  <c r="SZT156" i="1"/>
  <c r="SZM156" i="1"/>
  <c r="SZL156" i="1"/>
  <c r="SZE156" i="1"/>
  <c r="SZD156" i="1"/>
  <c r="SYW156" i="1"/>
  <c r="SYV156" i="1"/>
  <c r="SYO156" i="1"/>
  <c r="SYN156" i="1"/>
  <c r="SYG156" i="1"/>
  <c r="SYF156" i="1"/>
  <c r="SXY156" i="1"/>
  <c r="SXX156" i="1"/>
  <c r="SXQ156" i="1"/>
  <c r="SXP156" i="1"/>
  <c r="SXI156" i="1"/>
  <c r="SXH156" i="1"/>
  <c r="SXA156" i="1"/>
  <c r="SWZ156" i="1"/>
  <c r="SWS156" i="1"/>
  <c r="SWR156" i="1"/>
  <c r="SWK156" i="1"/>
  <c r="SWJ156" i="1"/>
  <c r="SWC156" i="1"/>
  <c r="SWB156" i="1"/>
  <c r="SVU156" i="1"/>
  <c r="SVT156" i="1"/>
  <c r="SVM156" i="1"/>
  <c r="SVL156" i="1"/>
  <c r="SVE156" i="1"/>
  <c r="SVD156" i="1"/>
  <c r="SUW156" i="1"/>
  <c r="SUV156" i="1"/>
  <c r="SUO156" i="1"/>
  <c r="SUN156" i="1"/>
  <c r="SUG156" i="1"/>
  <c r="SUF156" i="1"/>
  <c r="STY156" i="1"/>
  <c r="STX156" i="1"/>
  <c r="STQ156" i="1"/>
  <c r="STP156" i="1"/>
  <c r="STI156" i="1"/>
  <c r="STH156" i="1"/>
  <c r="STA156" i="1"/>
  <c r="SSZ156" i="1"/>
  <c r="SSS156" i="1"/>
  <c r="SSR156" i="1"/>
  <c r="SSK156" i="1"/>
  <c r="SSJ156" i="1"/>
  <c r="SSC156" i="1"/>
  <c r="SSB156" i="1"/>
  <c r="SRU156" i="1"/>
  <c r="SRT156" i="1"/>
  <c r="SRM156" i="1"/>
  <c r="SRL156" i="1"/>
  <c r="SRE156" i="1"/>
  <c r="SRD156" i="1"/>
  <c r="SQW156" i="1"/>
  <c r="SQV156" i="1"/>
  <c r="SQO156" i="1"/>
  <c r="SQN156" i="1"/>
  <c r="SQG156" i="1"/>
  <c r="SQF156" i="1"/>
  <c r="SPY156" i="1"/>
  <c r="SPX156" i="1"/>
  <c r="SPQ156" i="1"/>
  <c r="SPP156" i="1"/>
  <c r="SPI156" i="1"/>
  <c r="SPH156" i="1"/>
  <c r="SPA156" i="1"/>
  <c r="SOZ156" i="1"/>
  <c r="SOS156" i="1"/>
  <c r="SOR156" i="1"/>
  <c r="SOK156" i="1"/>
  <c r="SOJ156" i="1"/>
  <c r="SOC156" i="1"/>
  <c r="SOB156" i="1"/>
  <c r="SNU156" i="1"/>
  <c r="SNT156" i="1"/>
  <c r="SNM156" i="1"/>
  <c r="SNL156" i="1"/>
  <c r="SNE156" i="1"/>
  <c r="SND156" i="1"/>
  <c r="SMW156" i="1"/>
  <c r="SMV156" i="1"/>
  <c r="SMO156" i="1"/>
  <c r="SMN156" i="1"/>
  <c r="SMG156" i="1"/>
  <c r="SMF156" i="1"/>
  <c r="SLY156" i="1"/>
  <c r="SLX156" i="1"/>
  <c r="SLQ156" i="1"/>
  <c r="SLP156" i="1"/>
  <c r="SLI156" i="1"/>
  <c r="SLH156" i="1"/>
  <c r="SLA156" i="1"/>
  <c r="SKZ156" i="1"/>
  <c r="SKS156" i="1"/>
  <c r="SKR156" i="1"/>
  <c r="SKK156" i="1"/>
  <c r="SKJ156" i="1"/>
  <c r="SKC156" i="1"/>
  <c r="SKB156" i="1"/>
  <c r="SJU156" i="1"/>
  <c r="SJT156" i="1"/>
  <c r="SJM156" i="1"/>
  <c r="SJL156" i="1"/>
  <c r="SJE156" i="1"/>
  <c r="SJD156" i="1"/>
  <c r="SIW156" i="1"/>
  <c r="SIV156" i="1"/>
  <c r="SIO156" i="1"/>
  <c r="SIN156" i="1"/>
  <c r="SIG156" i="1"/>
  <c r="SIF156" i="1"/>
  <c r="SHY156" i="1"/>
  <c r="SHX156" i="1"/>
  <c r="SHQ156" i="1"/>
  <c r="SHP156" i="1"/>
  <c r="SHI156" i="1"/>
  <c r="SHH156" i="1"/>
  <c r="SHA156" i="1"/>
  <c r="SGZ156" i="1"/>
  <c r="SGS156" i="1"/>
  <c r="SGR156" i="1"/>
  <c r="SGK156" i="1"/>
  <c r="SGJ156" i="1"/>
  <c r="SGC156" i="1"/>
  <c r="SGB156" i="1"/>
  <c r="SFU156" i="1"/>
  <c r="SFT156" i="1"/>
  <c r="SFM156" i="1"/>
  <c r="SFL156" i="1"/>
  <c r="SFE156" i="1"/>
  <c r="SFD156" i="1"/>
  <c r="SEW156" i="1"/>
  <c r="SEV156" i="1"/>
  <c r="SEO156" i="1"/>
  <c r="SEN156" i="1"/>
  <c r="SEG156" i="1"/>
  <c r="SEF156" i="1"/>
  <c r="SDY156" i="1"/>
  <c r="SDX156" i="1"/>
  <c r="SDQ156" i="1"/>
  <c r="SDP156" i="1"/>
  <c r="SDI156" i="1"/>
  <c r="SDH156" i="1"/>
  <c r="SDA156" i="1"/>
  <c r="SCZ156" i="1"/>
  <c r="SCS156" i="1"/>
  <c r="SCR156" i="1"/>
  <c r="SCK156" i="1"/>
  <c r="SCJ156" i="1"/>
  <c r="SCC156" i="1"/>
  <c r="SCB156" i="1"/>
  <c r="SBU156" i="1"/>
  <c r="SBT156" i="1"/>
  <c r="SBM156" i="1"/>
  <c r="SBL156" i="1"/>
  <c r="SBE156" i="1"/>
  <c r="SBD156" i="1"/>
  <c r="SAW156" i="1"/>
  <c r="SAV156" i="1"/>
  <c r="SAO156" i="1"/>
  <c r="SAN156" i="1"/>
  <c r="SAG156" i="1"/>
  <c r="SAF156" i="1"/>
  <c r="RZY156" i="1"/>
  <c r="RZX156" i="1"/>
  <c r="RZQ156" i="1"/>
  <c r="RZP156" i="1"/>
  <c r="RZI156" i="1"/>
  <c r="RZH156" i="1"/>
  <c r="RZA156" i="1"/>
  <c r="RYZ156" i="1"/>
  <c r="RYS156" i="1"/>
  <c r="RYR156" i="1"/>
  <c r="RYK156" i="1"/>
  <c r="RYJ156" i="1"/>
  <c r="RYC156" i="1"/>
  <c r="RYB156" i="1"/>
  <c r="RXU156" i="1"/>
  <c r="RXT156" i="1"/>
  <c r="RXM156" i="1"/>
  <c r="RXL156" i="1"/>
  <c r="RXE156" i="1"/>
  <c r="RXD156" i="1"/>
  <c r="RWW156" i="1"/>
  <c r="RWV156" i="1"/>
  <c r="RWO156" i="1"/>
  <c r="RWN156" i="1"/>
  <c r="RWG156" i="1"/>
  <c r="RWF156" i="1"/>
  <c r="RVY156" i="1"/>
  <c r="RVX156" i="1"/>
  <c r="RVQ156" i="1"/>
  <c r="RVP156" i="1"/>
  <c r="RVI156" i="1"/>
  <c r="RVH156" i="1"/>
  <c r="RVA156" i="1"/>
  <c r="RUZ156" i="1"/>
  <c r="RUS156" i="1"/>
  <c r="RUR156" i="1"/>
  <c r="RUK156" i="1"/>
  <c r="RUJ156" i="1"/>
  <c r="RUC156" i="1"/>
  <c r="RUB156" i="1"/>
  <c r="RTU156" i="1"/>
  <c r="RTT156" i="1"/>
  <c r="RTM156" i="1"/>
  <c r="RTL156" i="1"/>
  <c r="RTE156" i="1"/>
  <c r="RTD156" i="1"/>
  <c r="RSW156" i="1"/>
  <c r="RSV156" i="1"/>
  <c r="RSO156" i="1"/>
  <c r="RSN156" i="1"/>
  <c r="RSG156" i="1"/>
  <c r="RSF156" i="1"/>
  <c r="RRY156" i="1"/>
  <c r="RRX156" i="1"/>
  <c r="RRQ156" i="1"/>
  <c r="RRP156" i="1"/>
  <c r="RRI156" i="1"/>
  <c r="RRH156" i="1"/>
  <c r="RRA156" i="1"/>
  <c r="RQZ156" i="1"/>
  <c r="RQS156" i="1"/>
  <c r="RQR156" i="1"/>
  <c r="RQK156" i="1"/>
  <c r="RQJ156" i="1"/>
  <c r="RQC156" i="1"/>
  <c r="RQB156" i="1"/>
  <c r="RPU156" i="1"/>
  <c r="RPT156" i="1"/>
  <c r="RPM156" i="1"/>
  <c r="RPL156" i="1"/>
  <c r="RPE156" i="1"/>
  <c r="RPD156" i="1"/>
  <c r="ROW156" i="1"/>
  <c r="ROV156" i="1"/>
  <c r="ROO156" i="1"/>
  <c r="RON156" i="1"/>
  <c r="ROG156" i="1"/>
  <c r="ROF156" i="1"/>
  <c r="RNY156" i="1"/>
  <c r="RNX156" i="1"/>
  <c r="RNQ156" i="1"/>
  <c r="RNP156" i="1"/>
  <c r="RNI156" i="1"/>
  <c r="RNH156" i="1"/>
  <c r="RNA156" i="1"/>
  <c r="RMZ156" i="1"/>
  <c r="RMS156" i="1"/>
  <c r="RMR156" i="1"/>
  <c r="RMK156" i="1"/>
  <c r="RMJ156" i="1"/>
  <c r="RMC156" i="1"/>
  <c r="RMB156" i="1"/>
  <c r="RLU156" i="1"/>
  <c r="RLT156" i="1"/>
  <c r="RLM156" i="1"/>
  <c r="RLL156" i="1"/>
  <c r="RLE156" i="1"/>
  <c r="RLD156" i="1"/>
  <c r="RKW156" i="1"/>
  <c r="RKV156" i="1"/>
  <c r="RKO156" i="1"/>
  <c r="RKN156" i="1"/>
  <c r="RKG156" i="1"/>
  <c r="RKF156" i="1"/>
  <c r="RJY156" i="1"/>
  <c r="RJX156" i="1"/>
  <c r="RJQ156" i="1"/>
  <c r="RJP156" i="1"/>
  <c r="RJI156" i="1"/>
  <c r="RJH156" i="1"/>
  <c r="RJA156" i="1"/>
  <c r="RIZ156" i="1"/>
  <c r="RIS156" i="1"/>
  <c r="RIR156" i="1"/>
  <c r="RIK156" i="1"/>
  <c r="RIJ156" i="1"/>
  <c r="RIC156" i="1"/>
  <c r="RIB156" i="1"/>
  <c r="RHU156" i="1"/>
  <c r="RHT156" i="1"/>
  <c r="RHM156" i="1"/>
  <c r="RHL156" i="1"/>
  <c r="RHE156" i="1"/>
  <c r="RHD156" i="1"/>
  <c r="RGW156" i="1"/>
  <c r="RGV156" i="1"/>
  <c r="RGO156" i="1"/>
  <c r="RGN156" i="1"/>
  <c r="RGG156" i="1"/>
  <c r="RGF156" i="1"/>
  <c r="RFY156" i="1"/>
  <c r="RFX156" i="1"/>
  <c r="RFQ156" i="1"/>
  <c r="RFP156" i="1"/>
  <c r="RFI156" i="1"/>
  <c r="RFH156" i="1"/>
  <c r="RFA156" i="1"/>
  <c r="REZ156" i="1"/>
  <c r="RES156" i="1"/>
  <c r="RER156" i="1"/>
  <c r="REK156" i="1"/>
  <c r="REJ156" i="1"/>
  <c r="REC156" i="1"/>
  <c r="REB156" i="1"/>
  <c r="RDU156" i="1"/>
  <c r="RDT156" i="1"/>
  <c r="RDM156" i="1"/>
  <c r="RDL156" i="1"/>
  <c r="RDE156" i="1"/>
  <c r="RDD156" i="1"/>
  <c r="RCW156" i="1"/>
  <c r="RCV156" i="1"/>
  <c r="RCO156" i="1"/>
  <c r="RCN156" i="1"/>
  <c r="RCG156" i="1"/>
  <c r="RCF156" i="1"/>
  <c r="RBY156" i="1"/>
  <c r="RBX156" i="1"/>
  <c r="RBQ156" i="1"/>
  <c r="RBP156" i="1"/>
  <c r="RBI156" i="1"/>
  <c r="RBH156" i="1"/>
  <c r="RBA156" i="1"/>
  <c r="RAZ156" i="1"/>
  <c r="RAS156" i="1"/>
  <c r="RAR156" i="1"/>
  <c r="RAK156" i="1"/>
  <c r="RAJ156" i="1"/>
  <c r="RAC156" i="1"/>
  <c r="RAB156" i="1"/>
  <c r="QZU156" i="1"/>
  <c r="QZT156" i="1"/>
  <c r="QZM156" i="1"/>
  <c r="QZL156" i="1"/>
  <c r="QZE156" i="1"/>
  <c r="QZD156" i="1"/>
  <c r="QYW156" i="1"/>
  <c r="QYV156" i="1"/>
  <c r="QYO156" i="1"/>
  <c r="QYN156" i="1"/>
  <c r="QYG156" i="1"/>
  <c r="QYF156" i="1"/>
  <c r="QXY156" i="1"/>
  <c r="QXX156" i="1"/>
  <c r="QXQ156" i="1"/>
  <c r="QXP156" i="1"/>
  <c r="QXI156" i="1"/>
  <c r="QXH156" i="1"/>
  <c r="QXA156" i="1"/>
  <c r="QWZ156" i="1"/>
  <c r="QWS156" i="1"/>
  <c r="QWR156" i="1"/>
  <c r="QWK156" i="1"/>
  <c r="QWJ156" i="1"/>
  <c r="QWC156" i="1"/>
  <c r="QWB156" i="1"/>
  <c r="QVU156" i="1"/>
  <c r="QVT156" i="1"/>
  <c r="QVM156" i="1"/>
  <c r="QVL156" i="1"/>
  <c r="QVE156" i="1"/>
  <c r="QVD156" i="1"/>
  <c r="QUW156" i="1"/>
  <c r="QUV156" i="1"/>
  <c r="QUO156" i="1"/>
  <c r="QUN156" i="1"/>
  <c r="QUG156" i="1"/>
  <c r="QUF156" i="1"/>
  <c r="QTY156" i="1"/>
  <c r="QTX156" i="1"/>
  <c r="QTQ156" i="1"/>
  <c r="QTP156" i="1"/>
  <c r="QTI156" i="1"/>
  <c r="QTH156" i="1"/>
  <c r="QTA156" i="1"/>
  <c r="QSZ156" i="1"/>
  <c r="QSS156" i="1"/>
  <c r="QSR156" i="1"/>
  <c r="QSK156" i="1"/>
  <c r="QSJ156" i="1"/>
  <c r="QSC156" i="1"/>
  <c r="QSB156" i="1"/>
  <c r="QRU156" i="1"/>
  <c r="QRT156" i="1"/>
  <c r="QRM156" i="1"/>
  <c r="QRL156" i="1"/>
  <c r="QRE156" i="1"/>
  <c r="QRD156" i="1"/>
  <c r="QQW156" i="1"/>
  <c r="QQV156" i="1"/>
  <c r="QQO156" i="1"/>
  <c r="QQN156" i="1"/>
  <c r="QQG156" i="1"/>
  <c r="QQF156" i="1"/>
  <c r="QPY156" i="1"/>
  <c r="QPX156" i="1"/>
  <c r="QPQ156" i="1"/>
  <c r="QPP156" i="1"/>
  <c r="QPI156" i="1"/>
  <c r="QPH156" i="1"/>
  <c r="QPA156" i="1"/>
  <c r="QOZ156" i="1"/>
  <c r="QOS156" i="1"/>
  <c r="QOR156" i="1"/>
  <c r="QOK156" i="1"/>
  <c r="QOJ156" i="1"/>
  <c r="QOC156" i="1"/>
  <c r="QOB156" i="1"/>
  <c r="QNU156" i="1"/>
  <c r="QNT156" i="1"/>
  <c r="QNM156" i="1"/>
  <c r="QNL156" i="1"/>
  <c r="QNE156" i="1"/>
  <c r="QND156" i="1"/>
  <c r="QMW156" i="1"/>
  <c r="QMV156" i="1"/>
  <c r="QMO156" i="1"/>
  <c r="QMN156" i="1"/>
  <c r="QMG156" i="1"/>
  <c r="QMF156" i="1"/>
  <c r="QLY156" i="1"/>
  <c r="QLX156" i="1"/>
  <c r="QLQ156" i="1"/>
  <c r="QLP156" i="1"/>
  <c r="QLI156" i="1"/>
  <c r="QLH156" i="1"/>
  <c r="QLA156" i="1"/>
  <c r="QKZ156" i="1"/>
  <c r="QKS156" i="1"/>
  <c r="QKR156" i="1"/>
  <c r="QKK156" i="1"/>
  <c r="QKJ156" i="1"/>
  <c r="QKC156" i="1"/>
  <c r="QKB156" i="1"/>
  <c r="QJU156" i="1"/>
  <c r="QJT156" i="1"/>
  <c r="QJM156" i="1"/>
  <c r="QJL156" i="1"/>
  <c r="QJE156" i="1"/>
  <c r="QJD156" i="1"/>
  <c r="QIW156" i="1"/>
  <c r="QIV156" i="1"/>
  <c r="QIO156" i="1"/>
  <c r="QIN156" i="1"/>
  <c r="QIG156" i="1"/>
  <c r="QIF156" i="1"/>
  <c r="QHY156" i="1"/>
  <c r="QHX156" i="1"/>
  <c r="QHQ156" i="1"/>
  <c r="QHP156" i="1"/>
  <c r="QHI156" i="1"/>
  <c r="QHH156" i="1"/>
  <c r="QHA156" i="1"/>
  <c r="QGZ156" i="1"/>
  <c r="QGS156" i="1"/>
  <c r="QGR156" i="1"/>
  <c r="QGK156" i="1"/>
  <c r="QGJ156" i="1"/>
  <c r="QGC156" i="1"/>
  <c r="QGB156" i="1"/>
  <c r="QFU156" i="1"/>
  <c r="QFT156" i="1"/>
  <c r="QFM156" i="1"/>
  <c r="QFL156" i="1"/>
  <c r="QFE156" i="1"/>
  <c r="QFD156" i="1"/>
  <c r="QEW156" i="1"/>
  <c r="QEV156" i="1"/>
  <c r="QEO156" i="1"/>
  <c r="QEN156" i="1"/>
  <c r="QEG156" i="1"/>
  <c r="QEF156" i="1"/>
  <c r="QDY156" i="1"/>
  <c r="QDX156" i="1"/>
  <c r="QDQ156" i="1"/>
  <c r="QDP156" i="1"/>
  <c r="QDI156" i="1"/>
  <c r="QDH156" i="1"/>
  <c r="QDA156" i="1"/>
  <c r="QCZ156" i="1"/>
  <c r="QCS156" i="1"/>
  <c r="QCR156" i="1"/>
  <c r="QCK156" i="1"/>
  <c r="QCJ156" i="1"/>
  <c r="QCC156" i="1"/>
  <c r="QCB156" i="1"/>
  <c r="QBU156" i="1"/>
  <c r="QBT156" i="1"/>
  <c r="QBM156" i="1"/>
  <c r="QBL156" i="1"/>
  <c r="QBE156" i="1"/>
  <c r="QBD156" i="1"/>
  <c r="QAW156" i="1"/>
  <c r="QAV156" i="1"/>
  <c r="QAO156" i="1"/>
  <c r="QAN156" i="1"/>
  <c r="QAG156" i="1"/>
  <c r="QAF156" i="1"/>
  <c r="PZY156" i="1"/>
  <c r="PZX156" i="1"/>
  <c r="PZQ156" i="1"/>
  <c r="PZP156" i="1"/>
  <c r="PZI156" i="1"/>
  <c r="PZH156" i="1"/>
  <c r="PZA156" i="1"/>
  <c r="PYZ156" i="1"/>
  <c r="PYS156" i="1"/>
  <c r="PYR156" i="1"/>
  <c r="PYK156" i="1"/>
  <c r="PYJ156" i="1"/>
  <c r="PYC156" i="1"/>
  <c r="PYB156" i="1"/>
  <c r="PXU156" i="1"/>
  <c r="PXT156" i="1"/>
  <c r="PXM156" i="1"/>
  <c r="PXL156" i="1"/>
  <c r="PXE156" i="1"/>
  <c r="PXD156" i="1"/>
  <c r="PWW156" i="1"/>
  <c r="PWV156" i="1"/>
  <c r="PWO156" i="1"/>
  <c r="PWN156" i="1"/>
  <c r="PWG156" i="1"/>
  <c r="PWF156" i="1"/>
  <c r="PVY156" i="1"/>
  <c r="PVX156" i="1"/>
  <c r="PVQ156" i="1"/>
  <c r="PVP156" i="1"/>
  <c r="PVI156" i="1"/>
  <c r="PVH156" i="1"/>
  <c r="PVA156" i="1"/>
  <c r="PUZ156" i="1"/>
  <c r="PUS156" i="1"/>
  <c r="PUR156" i="1"/>
  <c r="PUK156" i="1"/>
  <c r="PUJ156" i="1"/>
  <c r="PUC156" i="1"/>
  <c r="PUB156" i="1"/>
  <c r="PTU156" i="1"/>
  <c r="PTT156" i="1"/>
  <c r="PTM156" i="1"/>
  <c r="PTL156" i="1"/>
  <c r="PTE156" i="1"/>
  <c r="PTD156" i="1"/>
  <c r="PSW156" i="1"/>
  <c r="PSV156" i="1"/>
  <c r="PSO156" i="1"/>
  <c r="PSN156" i="1"/>
  <c r="PSG156" i="1"/>
  <c r="PSF156" i="1"/>
  <c r="PRY156" i="1"/>
  <c r="PRX156" i="1"/>
  <c r="PRQ156" i="1"/>
  <c r="PRP156" i="1"/>
  <c r="PRI156" i="1"/>
  <c r="PRH156" i="1"/>
  <c r="PRA156" i="1"/>
  <c r="PQZ156" i="1"/>
  <c r="PQS156" i="1"/>
  <c r="PQR156" i="1"/>
  <c r="PQK156" i="1"/>
  <c r="PQJ156" i="1"/>
  <c r="PQC156" i="1"/>
  <c r="PQB156" i="1"/>
  <c r="PPU156" i="1"/>
  <c r="PPT156" i="1"/>
  <c r="PPM156" i="1"/>
  <c r="PPL156" i="1"/>
  <c r="PPE156" i="1"/>
  <c r="PPD156" i="1"/>
  <c r="POW156" i="1"/>
  <c r="POV156" i="1"/>
  <c r="POO156" i="1"/>
  <c r="PON156" i="1"/>
  <c r="POG156" i="1"/>
  <c r="POF156" i="1"/>
  <c r="PNY156" i="1"/>
  <c r="PNX156" i="1"/>
  <c r="PNQ156" i="1"/>
  <c r="PNP156" i="1"/>
  <c r="PNI156" i="1"/>
  <c r="PNH156" i="1"/>
  <c r="PNA156" i="1"/>
  <c r="PMZ156" i="1"/>
  <c r="PMS156" i="1"/>
  <c r="PMR156" i="1"/>
  <c r="PMK156" i="1"/>
  <c r="PMJ156" i="1"/>
  <c r="PMC156" i="1"/>
  <c r="PMB156" i="1"/>
  <c r="PLU156" i="1"/>
  <c r="PLT156" i="1"/>
  <c r="PLM156" i="1"/>
  <c r="PLL156" i="1"/>
  <c r="PLE156" i="1"/>
  <c r="PLD156" i="1"/>
  <c r="PKW156" i="1"/>
  <c r="PKV156" i="1"/>
  <c r="PKO156" i="1"/>
  <c r="PKN156" i="1"/>
  <c r="PKG156" i="1"/>
  <c r="PKF156" i="1"/>
  <c r="PJY156" i="1"/>
  <c r="PJX156" i="1"/>
  <c r="PJQ156" i="1"/>
  <c r="PJP156" i="1"/>
  <c r="PJI156" i="1"/>
  <c r="PJH156" i="1"/>
  <c r="PJA156" i="1"/>
  <c r="PIZ156" i="1"/>
  <c r="PIS156" i="1"/>
  <c r="PIR156" i="1"/>
  <c r="PIK156" i="1"/>
  <c r="PIJ156" i="1"/>
  <c r="PIC156" i="1"/>
  <c r="PIB156" i="1"/>
  <c r="PHU156" i="1"/>
  <c r="PHT156" i="1"/>
  <c r="PHM156" i="1"/>
  <c r="PHL156" i="1"/>
  <c r="PHE156" i="1"/>
  <c r="PHD156" i="1"/>
  <c r="PGW156" i="1"/>
  <c r="PGV156" i="1"/>
  <c r="PGO156" i="1"/>
  <c r="PGN156" i="1"/>
  <c r="PGG156" i="1"/>
  <c r="PGF156" i="1"/>
  <c r="PFY156" i="1"/>
  <c r="PFX156" i="1"/>
  <c r="PFQ156" i="1"/>
  <c r="PFP156" i="1"/>
  <c r="PFI156" i="1"/>
  <c r="PFH156" i="1"/>
  <c r="PFA156" i="1"/>
  <c r="PEZ156" i="1"/>
  <c r="PES156" i="1"/>
  <c r="PER156" i="1"/>
  <c r="PEK156" i="1"/>
  <c r="PEJ156" i="1"/>
  <c r="PEC156" i="1"/>
  <c r="PEB156" i="1"/>
  <c r="PDU156" i="1"/>
  <c r="PDT156" i="1"/>
  <c r="PDM156" i="1"/>
  <c r="PDL156" i="1"/>
  <c r="PDE156" i="1"/>
  <c r="PDD156" i="1"/>
  <c r="PCW156" i="1"/>
  <c r="PCV156" i="1"/>
  <c r="PCO156" i="1"/>
  <c r="PCN156" i="1"/>
  <c r="PCG156" i="1"/>
  <c r="PCF156" i="1"/>
  <c r="PBY156" i="1"/>
  <c r="PBX156" i="1"/>
  <c r="PBQ156" i="1"/>
  <c r="PBP156" i="1"/>
  <c r="PBI156" i="1"/>
  <c r="PBH156" i="1"/>
  <c r="PBA156" i="1"/>
  <c r="PAZ156" i="1"/>
  <c r="PAS156" i="1"/>
  <c r="PAR156" i="1"/>
  <c r="PAK156" i="1"/>
  <c r="PAJ156" i="1"/>
  <c r="PAC156" i="1"/>
  <c r="PAB156" i="1"/>
  <c r="OZU156" i="1"/>
  <c r="OZT156" i="1"/>
  <c r="OZM156" i="1"/>
  <c r="OZL156" i="1"/>
  <c r="OZE156" i="1"/>
  <c r="OZD156" i="1"/>
  <c r="OYW156" i="1"/>
  <c r="OYV156" i="1"/>
  <c r="OYO156" i="1"/>
  <c r="OYN156" i="1"/>
  <c r="OYG156" i="1"/>
  <c r="OYF156" i="1"/>
  <c r="OXY156" i="1"/>
  <c r="OXX156" i="1"/>
  <c r="OXQ156" i="1"/>
  <c r="OXP156" i="1"/>
  <c r="OXI156" i="1"/>
  <c r="OXH156" i="1"/>
  <c r="OXA156" i="1"/>
  <c r="OWZ156" i="1"/>
  <c r="OWS156" i="1"/>
  <c r="OWR156" i="1"/>
  <c r="OWK156" i="1"/>
  <c r="OWJ156" i="1"/>
  <c r="OWC156" i="1"/>
  <c r="OWB156" i="1"/>
  <c r="OVU156" i="1"/>
  <c r="OVT156" i="1"/>
  <c r="OVM156" i="1"/>
  <c r="OVL156" i="1"/>
  <c r="OVE156" i="1"/>
  <c r="OVD156" i="1"/>
  <c r="OUW156" i="1"/>
  <c r="OUV156" i="1"/>
  <c r="OUO156" i="1"/>
  <c r="OUN156" i="1"/>
  <c r="OUG156" i="1"/>
  <c r="OUF156" i="1"/>
  <c r="OTY156" i="1"/>
  <c r="OTX156" i="1"/>
  <c r="OTQ156" i="1"/>
  <c r="OTP156" i="1"/>
  <c r="OTI156" i="1"/>
  <c r="OTH156" i="1"/>
  <c r="OTA156" i="1"/>
  <c r="OSZ156" i="1"/>
  <c r="OSS156" i="1"/>
  <c r="OSR156" i="1"/>
  <c r="OSK156" i="1"/>
  <c r="OSJ156" i="1"/>
  <c r="OSC156" i="1"/>
  <c r="OSB156" i="1"/>
  <c r="ORU156" i="1"/>
  <c r="ORT156" i="1"/>
  <c r="ORM156" i="1"/>
  <c r="ORL156" i="1"/>
  <c r="ORE156" i="1"/>
  <c r="ORD156" i="1"/>
  <c r="OQW156" i="1"/>
  <c r="OQV156" i="1"/>
  <c r="OQO156" i="1"/>
  <c r="OQN156" i="1"/>
  <c r="OQG156" i="1"/>
  <c r="OQF156" i="1"/>
  <c r="OPY156" i="1"/>
  <c r="OPX156" i="1"/>
  <c r="OPQ156" i="1"/>
  <c r="OPP156" i="1"/>
  <c r="OPI156" i="1"/>
  <c r="OPH156" i="1"/>
  <c r="OPA156" i="1"/>
  <c r="OOZ156" i="1"/>
  <c r="OOS156" i="1"/>
  <c r="OOR156" i="1"/>
  <c r="OOK156" i="1"/>
  <c r="OOJ156" i="1"/>
  <c r="OOC156" i="1"/>
  <c r="OOB156" i="1"/>
  <c r="ONU156" i="1"/>
  <c r="ONT156" i="1"/>
  <c r="ONM156" i="1"/>
  <c r="ONL156" i="1"/>
  <c r="ONE156" i="1"/>
  <c r="OND156" i="1"/>
  <c r="OMW156" i="1"/>
  <c r="OMV156" i="1"/>
  <c r="OMO156" i="1"/>
  <c r="OMN156" i="1"/>
  <c r="OMG156" i="1"/>
  <c r="OMF156" i="1"/>
  <c r="OLY156" i="1"/>
  <c r="OLX156" i="1"/>
  <c r="OLQ156" i="1"/>
  <c r="OLP156" i="1"/>
  <c r="OLI156" i="1"/>
  <c r="OLH156" i="1"/>
  <c r="OLA156" i="1"/>
  <c r="OKZ156" i="1"/>
  <c r="OKS156" i="1"/>
  <c r="OKR156" i="1"/>
  <c r="OKK156" i="1"/>
  <c r="OKJ156" i="1"/>
  <c r="OKC156" i="1"/>
  <c r="OKB156" i="1"/>
  <c r="OJU156" i="1"/>
  <c r="OJT156" i="1"/>
  <c r="OJM156" i="1"/>
  <c r="OJL156" i="1"/>
  <c r="OJE156" i="1"/>
  <c r="OJD156" i="1"/>
  <c r="OIW156" i="1"/>
  <c r="OIV156" i="1"/>
  <c r="OIO156" i="1"/>
  <c r="OIN156" i="1"/>
  <c r="OIG156" i="1"/>
  <c r="OIF156" i="1"/>
  <c r="OHY156" i="1"/>
  <c r="OHX156" i="1"/>
  <c r="OHQ156" i="1"/>
  <c r="OHP156" i="1"/>
  <c r="OHI156" i="1"/>
  <c r="OHH156" i="1"/>
  <c r="OHA156" i="1"/>
  <c r="OGZ156" i="1"/>
  <c r="OGS156" i="1"/>
  <c r="OGR156" i="1"/>
  <c r="OGK156" i="1"/>
  <c r="OGJ156" i="1"/>
  <c r="OGC156" i="1"/>
  <c r="OGB156" i="1"/>
  <c r="OFU156" i="1"/>
  <c r="OFT156" i="1"/>
  <c r="OFM156" i="1"/>
  <c r="OFL156" i="1"/>
  <c r="OFE156" i="1"/>
  <c r="OFD156" i="1"/>
  <c r="OEW156" i="1"/>
  <c r="OEV156" i="1"/>
  <c r="OEO156" i="1"/>
  <c r="OEN156" i="1"/>
  <c r="OEG156" i="1"/>
  <c r="OEF156" i="1"/>
  <c r="ODY156" i="1"/>
  <c r="ODX156" i="1"/>
  <c r="ODQ156" i="1"/>
  <c r="ODP156" i="1"/>
  <c r="ODI156" i="1"/>
  <c r="ODH156" i="1"/>
  <c r="ODA156" i="1"/>
  <c r="OCZ156" i="1"/>
  <c r="OCS156" i="1"/>
  <c r="OCR156" i="1"/>
  <c r="OCK156" i="1"/>
  <c r="OCJ156" i="1"/>
  <c r="OCC156" i="1"/>
  <c r="OCB156" i="1"/>
  <c r="OBU156" i="1"/>
  <c r="OBT156" i="1"/>
  <c r="OBM156" i="1"/>
  <c r="OBL156" i="1"/>
  <c r="OBE156" i="1"/>
  <c r="OBD156" i="1"/>
  <c r="OAW156" i="1"/>
  <c r="OAV156" i="1"/>
  <c r="OAO156" i="1"/>
  <c r="OAN156" i="1"/>
  <c r="OAG156" i="1"/>
  <c r="OAF156" i="1"/>
  <c r="NZY156" i="1"/>
  <c r="NZX156" i="1"/>
  <c r="NZQ156" i="1"/>
  <c r="NZP156" i="1"/>
  <c r="NZI156" i="1"/>
  <c r="NZH156" i="1"/>
  <c r="NZA156" i="1"/>
  <c r="NYZ156" i="1"/>
  <c r="NYS156" i="1"/>
  <c r="NYR156" i="1"/>
  <c r="NYK156" i="1"/>
  <c r="NYJ156" i="1"/>
  <c r="NYC156" i="1"/>
  <c r="NYB156" i="1"/>
  <c r="NXU156" i="1"/>
  <c r="NXT156" i="1"/>
  <c r="NXM156" i="1"/>
  <c r="NXL156" i="1"/>
  <c r="NXE156" i="1"/>
  <c r="NXD156" i="1"/>
  <c r="NWW156" i="1"/>
  <c r="NWV156" i="1"/>
  <c r="NWO156" i="1"/>
  <c r="NWN156" i="1"/>
  <c r="NWG156" i="1"/>
  <c r="NWF156" i="1"/>
  <c r="NVY156" i="1"/>
  <c r="NVX156" i="1"/>
  <c r="NVQ156" i="1"/>
  <c r="NVP156" i="1"/>
  <c r="NVI156" i="1"/>
  <c r="NVH156" i="1"/>
  <c r="NVA156" i="1"/>
  <c r="NUZ156" i="1"/>
  <c r="NUS156" i="1"/>
  <c r="NUR156" i="1"/>
  <c r="NUK156" i="1"/>
  <c r="NUJ156" i="1"/>
  <c r="NUC156" i="1"/>
  <c r="NUB156" i="1"/>
  <c r="NTU156" i="1"/>
  <c r="NTT156" i="1"/>
  <c r="NTM156" i="1"/>
  <c r="NTL156" i="1"/>
  <c r="NTE156" i="1"/>
  <c r="NTD156" i="1"/>
  <c r="NSW156" i="1"/>
  <c r="NSV156" i="1"/>
  <c r="NSO156" i="1"/>
  <c r="NSN156" i="1"/>
  <c r="NSG156" i="1"/>
  <c r="NSF156" i="1"/>
  <c r="NRY156" i="1"/>
  <c r="NRX156" i="1"/>
  <c r="NRQ156" i="1"/>
  <c r="NRP156" i="1"/>
  <c r="NRI156" i="1"/>
  <c r="NRH156" i="1"/>
  <c r="NRA156" i="1"/>
  <c r="NQZ156" i="1"/>
  <c r="NQS156" i="1"/>
  <c r="NQR156" i="1"/>
  <c r="NQK156" i="1"/>
  <c r="NQJ156" i="1"/>
  <c r="NQC156" i="1"/>
  <c r="NQB156" i="1"/>
  <c r="NPU156" i="1"/>
  <c r="NPT156" i="1"/>
  <c r="NPM156" i="1"/>
  <c r="NPL156" i="1"/>
  <c r="NPE156" i="1"/>
  <c r="NPD156" i="1"/>
  <c r="NOW156" i="1"/>
  <c r="NOV156" i="1"/>
  <c r="NOO156" i="1"/>
  <c r="NON156" i="1"/>
  <c r="NOG156" i="1"/>
  <c r="NOF156" i="1"/>
  <c r="NNY156" i="1"/>
  <c r="NNX156" i="1"/>
  <c r="NNQ156" i="1"/>
  <c r="NNP156" i="1"/>
  <c r="NNI156" i="1"/>
  <c r="NNH156" i="1"/>
  <c r="NNA156" i="1"/>
  <c r="NMZ156" i="1"/>
  <c r="NMS156" i="1"/>
  <c r="NMR156" i="1"/>
  <c r="NMK156" i="1"/>
  <c r="NMJ156" i="1"/>
  <c r="NMC156" i="1"/>
  <c r="NMB156" i="1"/>
  <c r="NLU156" i="1"/>
  <c r="NLT156" i="1"/>
  <c r="NLM156" i="1"/>
  <c r="NLL156" i="1"/>
  <c r="NLE156" i="1"/>
  <c r="NLD156" i="1"/>
  <c r="NKW156" i="1"/>
  <c r="NKV156" i="1"/>
  <c r="NKO156" i="1"/>
  <c r="NKN156" i="1"/>
  <c r="NKG156" i="1"/>
  <c r="NKF156" i="1"/>
  <c r="NJY156" i="1"/>
  <c r="NJX156" i="1"/>
  <c r="NJQ156" i="1"/>
  <c r="NJP156" i="1"/>
  <c r="NJI156" i="1"/>
  <c r="NJH156" i="1"/>
  <c r="NJA156" i="1"/>
  <c r="NIZ156" i="1"/>
  <c r="NIS156" i="1"/>
  <c r="NIR156" i="1"/>
  <c r="NIK156" i="1"/>
  <c r="NIJ156" i="1"/>
  <c r="NIC156" i="1"/>
  <c r="NIB156" i="1"/>
  <c r="NHU156" i="1"/>
  <c r="NHT156" i="1"/>
  <c r="NHM156" i="1"/>
  <c r="NHL156" i="1"/>
  <c r="NHE156" i="1"/>
  <c r="NHD156" i="1"/>
  <c r="NGW156" i="1"/>
  <c r="NGV156" i="1"/>
  <c r="NGO156" i="1"/>
  <c r="NGN156" i="1"/>
  <c r="NGG156" i="1"/>
  <c r="NGF156" i="1"/>
  <c r="NFY156" i="1"/>
  <c r="NFX156" i="1"/>
  <c r="NFQ156" i="1"/>
  <c r="NFP156" i="1"/>
  <c r="NFI156" i="1"/>
  <c r="NFH156" i="1"/>
  <c r="NFA156" i="1"/>
  <c r="NEZ156" i="1"/>
  <c r="NES156" i="1"/>
  <c r="NER156" i="1"/>
  <c r="NEK156" i="1"/>
  <c r="NEJ156" i="1"/>
  <c r="NEC156" i="1"/>
  <c r="NEB156" i="1"/>
  <c r="NDU156" i="1"/>
  <c r="NDT156" i="1"/>
  <c r="NDM156" i="1"/>
  <c r="NDL156" i="1"/>
  <c r="NDE156" i="1"/>
  <c r="NDD156" i="1"/>
  <c r="NCW156" i="1"/>
  <c r="NCV156" i="1"/>
  <c r="NCO156" i="1"/>
  <c r="NCN156" i="1"/>
  <c r="NCG156" i="1"/>
  <c r="NCF156" i="1"/>
  <c r="NBY156" i="1"/>
  <c r="NBX156" i="1"/>
  <c r="NBQ156" i="1"/>
  <c r="NBP156" i="1"/>
  <c r="NBI156" i="1"/>
  <c r="NBH156" i="1"/>
  <c r="NBA156" i="1"/>
  <c r="NAZ156" i="1"/>
  <c r="NAS156" i="1"/>
  <c r="NAR156" i="1"/>
  <c r="NAK156" i="1"/>
  <c r="NAJ156" i="1"/>
  <c r="NAC156" i="1"/>
  <c r="NAB156" i="1"/>
  <c r="MZU156" i="1"/>
  <c r="MZT156" i="1"/>
  <c r="MZM156" i="1"/>
  <c r="MZL156" i="1"/>
  <c r="MZE156" i="1"/>
  <c r="MZD156" i="1"/>
  <c r="MYW156" i="1"/>
  <c r="MYV156" i="1"/>
  <c r="MYO156" i="1"/>
  <c r="MYN156" i="1"/>
  <c r="MYG156" i="1"/>
  <c r="MYF156" i="1"/>
  <c r="MXY156" i="1"/>
  <c r="MXX156" i="1"/>
  <c r="MXQ156" i="1"/>
  <c r="MXP156" i="1"/>
  <c r="MXI156" i="1"/>
  <c r="MXH156" i="1"/>
  <c r="MXA156" i="1"/>
  <c r="MWZ156" i="1"/>
  <c r="MWS156" i="1"/>
  <c r="MWR156" i="1"/>
  <c r="MWK156" i="1"/>
  <c r="MWJ156" i="1"/>
  <c r="MWC156" i="1"/>
  <c r="MWB156" i="1"/>
  <c r="MVU156" i="1"/>
  <c r="MVT156" i="1"/>
  <c r="MVM156" i="1"/>
  <c r="MVL156" i="1"/>
  <c r="MVE156" i="1"/>
  <c r="MVD156" i="1"/>
  <c r="MUW156" i="1"/>
  <c r="MUV156" i="1"/>
  <c r="MUO156" i="1"/>
  <c r="MUN156" i="1"/>
  <c r="MUG156" i="1"/>
  <c r="MUF156" i="1"/>
  <c r="MTY156" i="1"/>
  <c r="MTX156" i="1"/>
  <c r="MTQ156" i="1"/>
  <c r="MTP156" i="1"/>
  <c r="MTI156" i="1"/>
  <c r="MTH156" i="1"/>
  <c r="MTA156" i="1"/>
  <c r="MSZ156" i="1"/>
  <c r="MSS156" i="1"/>
  <c r="MSR156" i="1"/>
  <c r="MSK156" i="1"/>
  <c r="MSJ156" i="1"/>
  <c r="MSC156" i="1"/>
  <c r="MSB156" i="1"/>
  <c r="MRU156" i="1"/>
  <c r="MRT156" i="1"/>
  <c r="MRM156" i="1"/>
  <c r="MRL156" i="1"/>
  <c r="MRE156" i="1"/>
  <c r="MRD156" i="1"/>
  <c r="MQW156" i="1"/>
  <c r="MQV156" i="1"/>
  <c r="MQO156" i="1"/>
  <c r="MQN156" i="1"/>
  <c r="MQG156" i="1"/>
  <c r="MQF156" i="1"/>
  <c r="MPY156" i="1"/>
  <c r="MPX156" i="1"/>
  <c r="MPQ156" i="1"/>
  <c r="MPP156" i="1"/>
  <c r="MPI156" i="1"/>
  <c r="MPH156" i="1"/>
  <c r="MPA156" i="1"/>
  <c r="MOZ156" i="1"/>
  <c r="MOS156" i="1"/>
  <c r="MOR156" i="1"/>
  <c r="MOK156" i="1"/>
  <c r="MOJ156" i="1"/>
  <c r="MOC156" i="1"/>
  <c r="MOB156" i="1"/>
  <c r="MNU156" i="1"/>
  <c r="MNT156" i="1"/>
  <c r="MNM156" i="1"/>
  <c r="MNL156" i="1"/>
  <c r="MNE156" i="1"/>
  <c r="MND156" i="1"/>
  <c r="MMW156" i="1"/>
  <c r="MMV156" i="1"/>
  <c r="MMO156" i="1"/>
  <c r="MMN156" i="1"/>
  <c r="MMG156" i="1"/>
  <c r="MMF156" i="1"/>
  <c r="MLY156" i="1"/>
  <c r="MLX156" i="1"/>
  <c r="MLQ156" i="1"/>
  <c r="MLP156" i="1"/>
  <c r="MLI156" i="1"/>
  <c r="MLH156" i="1"/>
  <c r="MLA156" i="1"/>
  <c r="MKZ156" i="1"/>
  <c r="MKS156" i="1"/>
  <c r="MKR156" i="1"/>
  <c r="MKK156" i="1"/>
  <c r="MKJ156" i="1"/>
  <c r="MKC156" i="1"/>
  <c r="MKB156" i="1"/>
  <c r="MJU156" i="1"/>
  <c r="MJT156" i="1"/>
  <c r="MJM156" i="1"/>
  <c r="MJL156" i="1"/>
  <c r="MJE156" i="1"/>
  <c r="MJD156" i="1"/>
  <c r="MIW156" i="1"/>
  <c r="MIV156" i="1"/>
  <c r="MIO156" i="1"/>
  <c r="MIN156" i="1"/>
  <c r="MIG156" i="1"/>
  <c r="MIF156" i="1"/>
  <c r="MHY156" i="1"/>
  <c r="MHX156" i="1"/>
  <c r="MHQ156" i="1"/>
  <c r="MHP156" i="1"/>
  <c r="MHI156" i="1"/>
  <c r="MHH156" i="1"/>
  <c r="MHA156" i="1"/>
  <c r="MGZ156" i="1"/>
  <c r="MGS156" i="1"/>
  <c r="MGR156" i="1"/>
  <c r="MGK156" i="1"/>
  <c r="MGJ156" i="1"/>
  <c r="MGC156" i="1"/>
  <c r="MGB156" i="1"/>
  <c r="MFU156" i="1"/>
  <c r="MFT156" i="1"/>
  <c r="MFM156" i="1"/>
  <c r="MFL156" i="1"/>
  <c r="MFE156" i="1"/>
  <c r="MFD156" i="1"/>
  <c r="MEW156" i="1"/>
  <c r="MEV156" i="1"/>
  <c r="MEO156" i="1"/>
  <c r="MEN156" i="1"/>
  <c r="MEG156" i="1"/>
  <c r="MEF156" i="1"/>
  <c r="MDY156" i="1"/>
  <c r="MDX156" i="1"/>
  <c r="MDQ156" i="1"/>
  <c r="MDP156" i="1"/>
  <c r="MDI156" i="1"/>
  <c r="MDH156" i="1"/>
  <c r="MDA156" i="1"/>
  <c r="MCZ156" i="1"/>
  <c r="MCS156" i="1"/>
  <c r="MCR156" i="1"/>
  <c r="MCK156" i="1"/>
  <c r="MCJ156" i="1"/>
  <c r="MCC156" i="1"/>
  <c r="MCB156" i="1"/>
  <c r="MBU156" i="1"/>
  <c r="MBT156" i="1"/>
  <c r="MBM156" i="1"/>
  <c r="MBL156" i="1"/>
  <c r="MBE156" i="1"/>
  <c r="MBD156" i="1"/>
  <c r="MAW156" i="1"/>
  <c r="MAV156" i="1"/>
  <c r="MAO156" i="1"/>
  <c r="MAN156" i="1"/>
  <c r="MAG156" i="1"/>
  <c r="MAF156" i="1"/>
  <c r="LZY156" i="1"/>
  <c r="LZX156" i="1"/>
  <c r="LZQ156" i="1"/>
  <c r="LZP156" i="1"/>
  <c r="LZI156" i="1"/>
  <c r="LZH156" i="1"/>
  <c r="LZA156" i="1"/>
  <c r="LYZ156" i="1"/>
  <c r="LYS156" i="1"/>
  <c r="LYR156" i="1"/>
  <c r="LYK156" i="1"/>
  <c r="LYJ156" i="1"/>
  <c r="LYC156" i="1"/>
  <c r="LYB156" i="1"/>
  <c r="LXU156" i="1"/>
  <c r="LXT156" i="1"/>
  <c r="LXM156" i="1"/>
  <c r="LXL156" i="1"/>
  <c r="LXE156" i="1"/>
  <c r="LXD156" i="1"/>
  <c r="LWW156" i="1"/>
  <c r="LWV156" i="1"/>
  <c r="LWO156" i="1"/>
  <c r="LWN156" i="1"/>
  <c r="LWG156" i="1"/>
  <c r="LWF156" i="1"/>
  <c r="LVY156" i="1"/>
  <c r="LVX156" i="1"/>
  <c r="LVQ156" i="1"/>
  <c r="LVP156" i="1"/>
  <c r="LVI156" i="1"/>
  <c r="LVH156" i="1"/>
  <c r="LVA156" i="1"/>
  <c r="LUZ156" i="1"/>
  <c r="LUS156" i="1"/>
  <c r="LUR156" i="1"/>
  <c r="LUK156" i="1"/>
  <c r="LUJ156" i="1"/>
  <c r="LUC156" i="1"/>
  <c r="LUB156" i="1"/>
  <c r="LTU156" i="1"/>
  <c r="LTT156" i="1"/>
  <c r="LTM156" i="1"/>
  <c r="LTL156" i="1"/>
  <c r="LTE156" i="1"/>
  <c r="LTD156" i="1"/>
  <c r="LSW156" i="1"/>
  <c r="LSV156" i="1"/>
  <c r="LSO156" i="1"/>
  <c r="LSN156" i="1"/>
  <c r="LSG156" i="1"/>
  <c r="LSF156" i="1"/>
  <c r="LRY156" i="1"/>
  <c r="LRX156" i="1"/>
  <c r="LRQ156" i="1"/>
  <c r="LRP156" i="1"/>
  <c r="LRI156" i="1"/>
  <c r="LRH156" i="1"/>
  <c r="LRA156" i="1"/>
  <c r="LQZ156" i="1"/>
  <c r="LQS156" i="1"/>
  <c r="LQR156" i="1"/>
  <c r="LQK156" i="1"/>
  <c r="LQJ156" i="1"/>
  <c r="LQC156" i="1"/>
  <c r="LQB156" i="1"/>
  <c r="LPU156" i="1"/>
  <c r="LPT156" i="1"/>
  <c r="LPM156" i="1"/>
  <c r="LPL156" i="1"/>
  <c r="LPE156" i="1"/>
  <c r="LPD156" i="1"/>
  <c r="LOW156" i="1"/>
  <c r="LOV156" i="1"/>
  <c r="LOO156" i="1"/>
  <c r="LON156" i="1"/>
  <c r="LOG156" i="1"/>
  <c r="LOF156" i="1"/>
  <c r="LNY156" i="1"/>
  <c r="LNX156" i="1"/>
  <c r="LNQ156" i="1"/>
  <c r="LNP156" i="1"/>
  <c r="LNI156" i="1"/>
  <c r="LNH156" i="1"/>
  <c r="LNA156" i="1"/>
  <c r="LMZ156" i="1"/>
  <c r="LMS156" i="1"/>
  <c r="LMR156" i="1"/>
  <c r="LMK156" i="1"/>
  <c r="LMJ156" i="1"/>
  <c r="LMC156" i="1"/>
  <c r="LMB156" i="1"/>
  <c r="LLU156" i="1"/>
  <c r="LLT156" i="1"/>
  <c r="LLM156" i="1"/>
  <c r="LLL156" i="1"/>
  <c r="LLE156" i="1"/>
  <c r="LLD156" i="1"/>
  <c r="LKW156" i="1"/>
  <c r="LKV156" i="1"/>
  <c r="LKO156" i="1"/>
  <c r="LKN156" i="1"/>
  <c r="LKG156" i="1"/>
  <c r="LKF156" i="1"/>
  <c r="LJY156" i="1"/>
  <c r="LJX156" i="1"/>
  <c r="LJQ156" i="1"/>
  <c r="LJP156" i="1"/>
  <c r="LJI156" i="1"/>
  <c r="LJH156" i="1"/>
  <c r="LJA156" i="1"/>
  <c r="LIZ156" i="1"/>
  <c r="LIS156" i="1"/>
  <c r="LIR156" i="1"/>
  <c r="LIK156" i="1"/>
  <c r="LIJ156" i="1"/>
  <c r="LIC156" i="1"/>
  <c r="LIB156" i="1"/>
  <c r="LHU156" i="1"/>
  <c r="LHT156" i="1"/>
  <c r="LHM156" i="1"/>
  <c r="LHL156" i="1"/>
  <c r="LHE156" i="1"/>
  <c r="LHD156" i="1"/>
  <c r="LGW156" i="1"/>
  <c r="LGV156" i="1"/>
  <c r="LGO156" i="1"/>
  <c r="LGN156" i="1"/>
  <c r="LGG156" i="1"/>
  <c r="LGF156" i="1"/>
  <c r="LFY156" i="1"/>
  <c r="LFX156" i="1"/>
  <c r="LFQ156" i="1"/>
  <c r="LFP156" i="1"/>
  <c r="LFI156" i="1"/>
  <c r="LFH156" i="1"/>
  <c r="LFA156" i="1"/>
  <c r="LEZ156" i="1"/>
  <c r="LES156" i="1"/>
  <c r="LER156" i="1"/>
  <c r="LEK156" i="1"/>
  <c r="LEJ156" i="1"/>
  <c r="LEC156" i="1"/>
  <c r="LEB156" i="1"/>
  <c r="LDU156" i="1"/>
  <c r="LDT156" i="1"/>
  <c r="LDM156" i="1"/>
  <c r="LDL156" i="1"/>
  <c r="LDE156" i="1"/>
  <c r="LDD156" i="1"/>
  <c r="LCW156" i="1"/>
  <c r="LCV156" i="1"/>
  <c r="LCO156" i="1"/>
  <c r="LCN156" i="1"/>
  <c r="LCG156" i="1"/>
  <c r="LCF156" i="1"/>
  <c r="LBY156" i="1"/>
  <c r="LBX156" i="1"/>
  <c r="LBQ156" i="1"/>
  <c r="LBP156" i="1"/>
  <c r="LBI156" i="1"/>
  <c r="LBH156" i="1"/>
  <c r="LBA156" i="1"/>
  <c r="LAZ156" i="1"/>
  <c r="LAS156" i="1"/>
  <c r="LAR156" i="1"/>
  <c r="LAK156" i="1"/>
  <c r="LAJ156" i="1"/>
  <c r="LAC156" i="1"/>
  <c r="LAB156" i="1"/>
  <c r="KZU156" i="1"/>
  <c r="KZT156" i="1"/>
  <c r="KZM156" i="1"/>
  <c r="KZL156" i="1"/>
  <c r="KZE156" i="1"/>
  <c r="KZD156" i="1"/>
  <c r="KYW156" i="1"/>
  <c r="KYV156" i="1"/>
  <c r="KYO156" i="1"/>
  <c r="KYN156" i="1"/>
  <c r="KYG156" i="1"/>
  <c r="KYF156" i="1"/>
  <c r="KXY156" i="1"/>
  <c r="KXX156" i="1"/>
  <c r="KXQ156" i="1"/>
  <c r="KXP156" i="1"/>
  <c r="KXI156" i="1"/>
  <c r="KXH156" i="1"/>
  <c r="KXA156" i="1"/>
  <c r="KWZ156" i="1"/>
  <c r="KWS156" i="1"/>
  <c r="KWR156" i="1"/>
  <c r="KWK156" i="1"/>
  <c r="KWJ156" i="1"/>
  <c r="KWC156" i="1"/>
  <c r="KWB156" i="1"/>
  <c r="KVU156" i="1"/>
  <c r="KVT156" i="1"/>
  <c r="KVM156" i="1"/>
  <c r="KVL156" i="1"/>
  <c r="KVE156" i="1"/>
  <c r="KVD156" i="1"/>
  <c r="KUW156" i="1"/>
  <c r="KUV156" i="1"/>
  <c r="KUO156" i="1"/>
  <c r="KUN156" i="1"/>
  <c r="KUG156" i="1"/>
  <c r="KUF156" i="1"/>
  <c r="KTY156" i="1"/>
  <c r="KTX156" i="1"/>
  <c r="KTQ156" i="1"/>
  <c r="KTP156" i="1"/>
  <c r="KTI156" i="1"/>
  <c r="KTH156" i="1"/>
  <c r="KTA156" i="1"/>
  <c r="KSZ156" i="1"/>
  <c r="KSS156" i="1"/>
  <c r="KSR156" i="1"/>
  <c r="KSK156" i="1"/>
  <c r="KSJ156" i="1"/>
  <c r="KSC156" i="1"/>
  <c r="KSB156" i="1"/>
  <c r="KRU156" i="1"/>
  <c r="KRT156" i="1"/>
  <c r="KRM156" i="1"/>
  <c r="KRL156" i="1"/>
  <c r="KRE156" i="1"/>
  <c r="KRD156" i="1"/>
  <c r="KQW156" i="1"/>
  <c r="KQV156" i="1"/>
  <c r="KQO156" i="1"/>
  <c r="KQN156" i="1"/>
  <c r="KQG156" i="1"/>
  <c r="KQF156" i="1"/>
  <c r="KPY156" i="1"/>
  <c r="KPX156" i="1"/>
  <c r="KPQ156" i="1"/>
  <c r="KPP156" i="1"/>
  <c r="KPI156" i="1"/>
  <c r="KPH156" i="1"/>
  <c r="KPA156" i="1"/>
  <c r="KOZ156" i="1"/>
  <c r="KOS156" i="1"/>
  <c r="KOR156" i="1"/>
  <c r="KOK156" i="1"/>
  <c r="KOJ156" i="1"/>
  <c r="KOC156" i="1"/>
  <c r="KOB156" i="1"/>
  <c r="KNU156" i="1"/>
  <c r="KNT156" i="1"/>
  <c r="KNM156" i="1"/>
  <c r="KNL156" i="1"/>
  <c r="KNE156" i="1"/>
  <c r="KND156" i="1"/>
  <c r="KMW156" i="1"/>
  <c r="KMV156" i="1"/>
  <c r="KMO156" i="1"/>
  <c r="KMN156" i="1"/>
  <c r="KMG156" i="1"/>
  <c r="KMF156" i="1"/>
  <c r="KLY156" i="1"/>
  <c r="KLX156" i="1"/>
  <c r="KLQ156" i="1"/>
  <c r="KLP156" i="1"/>
  <c r="KLI156" i="1"/>
  <c r="KLH156" i="1"/>
  <c r="KLA156" i="1"/>
  <c r="KKZ156" i="1"/>
  <c r="KKS156" i="1"/>
  <c r="KKR156" i="1"/>
  <c r="KKK156" i="1"/>
  <c r="KKJ156" i="1"/>
  <c r="KKC156" i="1"/>
  <c r="KKB156" i="1"/>
  <c r="KJU156" i="1"/>
  <c r="KJT156" i="1"/>
  <c r="KJM156" i="1"/>
  <c r="KJL156" i="1"/>
  <c r="KJE156" i="1"/>
  <c r="KJD156" i="1"/>
  <c r="KIW156" i="1"/>
  <c r="KIV156" i="1"/>
  <c r="KIO156" i="1"/>
  <c r="KIN156" i="1"/>
  <c r="KIG156" i="1"/>
  <c r="KIF156" i="1"/>
  <c r="KHY156" i="1"/>
  <c r="KHX156" i="1"/>
  <c r="KHQ156" i="1"/>
  <c r="KHP156" i="1"/>
  <c r="KHI156" i="1"/>
  <c r="KHH156" i="1"/>
  <c r="KHA156" i="1"/>
  <c r="KGZ156" i="1"/>
  <c r="KGS156" i="1"/>
  <c r="KGR156" i="1"/>
  <c r="KGK156" i="1"/>
  <c r="KGJ156" i="1"/>
  <c r="KGC156" i="1"/>
  <c r="KGB156" i="1"/>
  <c r="KFU156" i="1"/>
  <c r="KFT156" i="1"/>
  <c r="KFM156" i="1"/>
  <c r="KFL156" i="1"/>
  <c r="KFE156" i="1"/>
  <c r="KFD156" i="1"/>
  <c r="KEW156" i="1"/>
  <c r="KEV156" i="1"/>
  <c r="KEO156" i="1"/>
  <c r="KEN156" i="1"/>
  <c r="KEG156" i="1"/>
  <c r="KEF156" i="1"/>
  <c r="KDY156" i="1"/>
  <c r="KDX156" i="1"/>
  <c r="KDQ156" i="1"/>
  <c r="KDP156" i="1"/>
  <c r="KDI156" i="1"/>
  <c r="KDH156" i="1"/>
  <c r="KDA156" i="1"/>
  <c r="KCZ156" i="1"/>
  <c r="KCS156" i="1"/>
  <c r="KCR156" i="1"/>
  <c r="KCK156" i="1"/>
  <c r="KCJ156" i="1"/>
  <c r="KCC156" i="1"/>
  <c r="KCB156" i="1"/>
  <c r="KBU156" i="1"/>
  <c r="KBT156" i="1"/>
  <c r="KBM156" i="1"/>
  <c r="KBL156" i="1"/>
  <c r="KBE156" i="1"/>
  <c r="KBD156" i="1"/>
  <c r="KAW156" i="1"/>
  <c r="KAV156" i="1"/>
  <c r="KAO156" i="1"/>
  <c r="KAN156" i="1"/>
  <c r="KAG156" i="1"/>
  <c r="KAF156" i="1"/>
  <c r="JZY156" i="1"/>
  <c r="JZX156" i="1"/>
  <c r="JZQ156" i="1"/>
  <c r="JZP156" i="1"/>
  <c r="JZI156" i="1"/>
  <c r="JZH156" i="1"/>
  <c r="JZA156" i="1"/>
  <c r="JYZ156" i="1"/>
  <c r="JYS156" i="1"/>
  <c r="JYR156" i="1"/>
  <c r="JYK156" i="1"/>
  <c r="JYJ156" i="1"/>
  <c r="JYC156" i="1"/>
  <c r="JYB156" i="1"/>
  <c r="JXU156" i="1"/>
  <c r="JXT156" i="1"/>
  <c r="JXM156" i="1"/>
  <c r="JXL156" i="1"/>
  <c r="JXE156" i="1"/>
  <c r="JXD156" i="1"/>
  <c r="JWW156" i="1"/>
  <c r="JWV156" i="1"/>
  <c r="JWO156" i="1"/>
  <c r="JWN156" i="1"/>
  <c r="JWG156" i="1"/>
  <c r="JWF156" i="1"/>
  <c r="JVY156" i="1"/>
  <c r="JVX156" i="1"/>
  <c r="JVQ156" i="1"/>
  <c r="JVP156" i="1"/>
  <c r="JVI156" i="1"/>
  <c r="JVH156" i="1"/>
  <c r="JVA156" i="1"/>
  <c r="JUZ156" i="1"/>
  <c r="JUS156" i="1"/>
  <c r="JUR156" i="1"/>
  <c r="JUK156" i="1"/>
  <c r="JUJ156" i="1"/>
  <c r="JUC156" i="1"/>
  <c r="JUB156" i="1"/>
  <c r="JTU156" i="1"/>
  <c r="JTT156" i="1"/>
  <c r="JTM156" i="1"/>
  <c r="JTL156" i="1"/>
  <c r="JTE156" i="1"/>
  <c r="JTD156" i="1"/>
  <c r="JSW156" i="1"/>
  <c r="JSV156" i="1"/>
  <c r="JSO156" i="1"/>
  <c r="JSN156" i="1"/>
  <c r="JSG156" i="1"/>
  <c r="JSF156" i="1"/>
  <c r="JRY156" i="1"/>
  <c r="JRX156" i="1"/>
  <c r="JRQ156" i="1"/>
  <c r="JRP156" i="1"/>
  <c r="JRI156" i="1"/>
  <c r="JRH156" i="1"/>
  <c r="JRA156" i="1"/>
  <c r="JQZ156" i="1"/>
  <c r="JQS156" i="1"/>
  <c r="JQR156" i="1"/>
  <c r="JQK156" i="1"/>
  <c r="JQJ156" i="1"/>
  <c r="JQC156" i="1"/>
  <c r="JQB156" i="1"/>
  <c r="JPU156" i="1"/>
  <c r="JPT156" i="1"/>
  <c r="JPM156" i="1"/>
  <c r="JPL156" i="1"/>
  <c r="JPE156" i="1"/>
  <c r="JPD156" i="1"/>
  <c r="JOW156" i="1"/>
  <c r="JOV156" i="1"/>
  <c r="JOO156" i="1"/>
  <c r="JON156" i="1"/>
  <c r="JOG156" i="1"/>
  <c r="JOF156" i="1"/>
  <c r="JNY156" i="1"/>
  <c r="JNX156" i="1"/>
  <c r="JNQ156" i="1"/>
  <c r="JNP156" i="1"/>
  <c r="JNI156" i="1"/>
  <c r="JNH156" i="1"/>
  <c r="JNA156" i="1"/>
  <c r="JMZ156" i="1"/>
  <c r="JMS156" i="1"/>
  <c r="JMR156" i="1"/>
  <c r="JMK156" i="1"/>
  <c r="JMJ156" i="1"/>
  <c r="JMC156" i="1"/>
  <c r="JMB156" i="1"/>
  <c r="JLU156" i="1"/>
  <c r="JLT156" i="1"/>
  <c r="JLM156" i="1"/>
  <c r="JLL156" i="1"/>
  <c r="JLE156" i="1"/>
  <c r="JLD156" i="1"/>
  <c r="JKW156" i="1"/>
  <c r="JKV156" i="1"/>
  <c r="JKO156" i="1"/>
  <c r="JKN156" i="1"/>
  <c r="JKG156" i="1"/>
  <c r="JKF156" i="1"/>
  <c r="JJY156" i="1"/>
  <c r="JJX156" i="1"/>
  <c r="JJQ156" i="1"/>
  <c r="JJP156" i="1"/>
  <c r="JJI156" i="1"/>
  <c r="JJH156" i="1"/>
  <c r="JJA156" i="1"/>
  <c r="JIZ156" i="1"/>
  <c r="JIS156" i="1"/>
  <c r="JIR156" i="1"/>
  <c r="JIK156" i="1"/>
  <c r="JIJ156" i="1"/>
  <c r="JIC156" i="1"/>
  <c r="JIB156" i="1"/>
  <c r="JHU156" i="1"/>
  <c r="JHT156" i="1"/>
  <c r="JHM156" i="1"/>
  <c r="JHL156" i="1"/>
  <c r="JHE156" i="1"/>
  <c r="JHD156" i="1"/>
  <c r="JGW156" i="1"/>
  <c r="JGV156" i="1"/>
  <c r="JGO156" i="1"/>
  <c r="JGN156" i="1"/>
  <c r="JGG156" i="1"/>
  <c r="JGF156" i="1"/>
  <c r="JFY156" i="1"/>
  <c r="JFX156" i="1"/>
  <c r="JFQ156" i="1"/>
  <c r="JFP156" i="1"/>
  <c r="JFI156" i="1"/>
  <c r="JFH156" i="1"/>
  <c r="JFA156" i="1"/>
  <c r="JEZ156" i="1"/>
  <c r="JES156" i="1"/>
  <c r="JER156" i="1"/>
  <c r="JEK156" i="1"/>
  <c r="JEJ156" i="1"/>
  <c r="JEC156" i="1"/>
  <c r="JEB156" i="1"/>
  <c r="JDU156" i="1"/>
  <c r="JDT156" i="1"/>
  <c r="JDM156" i="1"/>
  <c r="JDL156" i="1"/>
  <c r="JDE156" i="1"/>
  <c r="JDD156" i="1"/>
  <c r="JCW156" i="1"/>
  <c r="JCV156" i="1"/>
  <c r="JCO156" i="1"/>
  <c r="JCN156" i="1"/>
  <c r="JCG156" i="1"/>
  <c r="JCF156" i="1"/>
  <c r="JBY156" i="1"/>
  <c r="JBX156" i="1"/>
  <c r="JBQ156" i="1"/>
  <c r="JBP156" i="1"/>
  <c r="JBI156" i="1"/>
  <c r="JBH156" i="1"/>
  <c r="JBA156" i="1"/>
  <c r="JAZ156" i="1"/>
  <c r="JAS156" i="1"/>
  <c r="JAR156" i="1"/>
  <c r="JAK156" i="1"/>
  <c r="JAJ156" i="1"/>
  <c r="JAC156" i="1"/>
  <c r="JAB156" i="1"/>
  <c r="IZU156" i="1"/>
  <c r="IZT156" i="1"/>
  <c r="IZM156" i="1"/>
  <c r="IZL156" i="1"/>
  <c r="IZE156" i="1"/>
  <c r="IZD156" i="1"/>
  <c r="IYW156" i="1"/>
  <c r="IYV156" i="1"/>
  <c r="IYO156" i="1"/>
  <c r="IYN156" i="1"/>
  <c r="IYG156" i="1"/>
  <c r="IYF156" i="1"/>
  <c r="IXY156" i="1"/>
  <c r="IXX156" i="1"/>
  <c r="IXQ156" i="1"/>
  <c r="IXP156" i="1"/>
  <c r="IXI156" i="1"/>
  <c r="IXH156" i="1"/>
  <c r="IXA156" i="1"/>
  <c r="IWZ156" i="1"/>
  <c r="IWS156" i="1"/>
  <c r="IWR156" i="1"/>
  <c r="IWK156" i="1"/>
  <c r="IWJ156" i="1"/>
  <c r="IWC156" i="1"/>
  <c r="IWB156" i="1"/>
  <c r="IVU156" i="1"/>
  <c r="IVT156" i="1"/>
  <c r="IVM156" i="1"/>
  <c r="IVL156" i="1"/>
  <c r="IVE156" i="1"/>
  <c r="IVD156" i="1"/>
  <c r="IUW156" i="1"/>
  <c r="IUV156" i="1"/>
  <c r="IUO156" i="1"/>
  <c r="IUN156" i="1"/>
  <c r="IUG156" i="1"/>
  <c r="IUF156" i="1"/>
  <c r="ITY156" i="1"/>
  <c r="ITX156" i="1"/>
  <c r="ITQ156" i="1"/>
  <c r="ITP156" i="1"/>
  <c r="ITI156" i="1"/>
  <c r="ITH156" i="1"/>
  <c r="ITA156" i="1"/>
  <c r="ISZ156" i="1"/>
  <c r="ISS156" i="1"/>
  <c r="ISR156" i="1"/>
  <c r="ISK156" i="1"/>
  <c r="ISJ156" i="1"/>
  <c r="ISC156" i="1"/>
  <c r="ISB156" i="1"/>
  <c r="IRU156" i="1"/>
  <c r="IRT156" i="1"/>
  <c r="IRM156" i="1"/>
  <c r="IRL156" i="1"/>
  <c r="IRE156" i="1"/>
  <c r="IRD156" i="1"/>
  <c r="IQW156" i="1"/>
  <c r="IQV156" i="1"/>
  <c r="IQO156" i="1"/>
  <c r="IQN156" i="1"/>
  <c r="IQG156" i="1"/>
  <c r="IQF156" i="1"/>
  <c r="IPY156" i="1"/>
  <c r="IPX156" i="1"/>
  <c r="IPQ156" i="1"/>
  <c r="IPP156" i="1"/>
  <c r="IPI156" i="1"/>
  <c r="IPH156" i="1"/>
  <c r="IPA156" i="1"/>
  <c r="IOZ156" i="1"/>
  <c r="IOS156" i="1"/>
  <c r="IOR156" i="1"/>
  <c r="IOK156" i="1"/>
  <c r="IOJ156" i="1"/>
  <c r="IOC156" i="1"/>
  <c r="IOB156" i="1"/>
  <c r="INU156" i="1"/>
  <c r="INT156" i="1"/>
  <c r="INM156" i="1"/>
  <c r="INL156" i="1"/>
  <c r="INE156" i="1"/>
  <c r="IND156" i="1"/>
  <c r="IMW156" i="1"/>
  <c r="IMV156" i="1"/>
  <c r="IMO156" i="1"/>
  <c r="IMN156" i="1"/>
  <c r="IMG156" i="1"/>
  <c r="IMF156" i="1"/>
  <c r="ILY156" i="1"/>
  <c r="ILX156" i="1"/>
  <c r="ILQ156" i="1"/>
  <c r="ILP156" i="1"/>
  <c r="ILI156" i="1"/>
  <c r="ILH156" i="1"/>
  <c r="ILA156" i="1"/>
  <c r="IKZ156" i="1"/>
  <c r="IKS156" i="1"/>
  <c r="IKR156" i="1"/>
  <c r="IKK156" i="1"/>
  <c r="IKJ156" i="1"/>
  <c r="IKC156" i="1"/>
  <c r="IKB156" i="1"/>
  <c r="IJU156" i="1"/>
  <c r="IJT156" i="1"/>
  <c r="IJM156" i="1"/>
  <c r="IJL156" i="1"/>
  <c r="IJE156" i="1"/>
  <c r="IJD156" i="1"/>
  <c r="IIW156" i="1"/>
  <c r="IIV156" i="1"/>
  <c r="IIO156" i="1"/>
  <c r="IIN156" i="1"/>
  <c r="IIG156" i="1"/>
  <c r="IIF156" i="1"/>
  <c r="IHY156" i="1"/>
  <c r="IHX156" i="1"/>
  <c r="IHQ156" i="1"/>
  <c r="IHP156" i="1"/>
  <c r="IHI156" i="1"/>
  <c r="IHH156" i="1"/>
  <c r="IHA156" i="1"/>
  <c r="IGZ156" i="1"/>
  <c r="IGS156" i="1"/>
  <c r="IGR156" i="1"/>
  <c r="IGK156" i="1"/>
  <c r="IGJ156" i="1"/>
  <c r="IGC156" i="1"/>
  <c r="IGB156" i="1"/>
  <c r="IFU156" i="1"/>
  <c r="IFT156" i="1"/>
  <c r="IFM156" i="1"/>
  <c r="IFL156" i="1"/>
  <c r="IFE156" i="1"/>
  <c r="IFD156" i="1"/>
  <c r="IEW156" i="1"/>
  <c r="IEV156" i="1"/>
  <c r="IEO156" i="1"/>
  <c r="IEN156" i="1"/>
  <c r="IEG156" i="1"/>
  <c r="IEF156" i="1"/>
  <c r="IDY156" i="1"/>
  <c r="IDX156" i="1"/>
  <c r="IDQ156" i="1"/>
  <c r="IDP156" i="1"/>
  <c r="IDI156" i="1"/>
  <c r="IDH156" i="1"/>
  <c r="IDA156" i="1"/>
  <c r="ICZ156" i="1"/>
  <c r="ICS156" i="1"/>
  <c r="ICR156" i="1"/>
  <c r="ICK156" i="1"/>
  <c r="ICJ156" i="1"/>
  <c r="ICC156" i="1"/>
  <c r="ICB156" i="1"/>
  <c r="IBU156" i="1"/>
  <c r="IBT156" i="1"/>
  <c r="IBM156" i="1"/>
  <c r="IBL156" i="1"/>
  <c r="IBE156" i="1"/>
  <c r="IBD156" i="1"/>
  <c r="IAW156" i="1"/>
  <c r="IAV156" i="1"/>
  <c r="IAO156" i="1"/>
  <c r="IAN156" i="1"/>
  <c r="IAG156" i="1"/>
  <c r="IAF156" i="1"/>
  <c r="HZY156" i="1"/>
  <c r="HZX156" i="1"/>
  <c r="HZQ156" i="1"/>
  <c r="HZP156" i="1"/>
  <c r="HZI156" i="1"/>
  <c r="HZH156" i="1"/>
  <c r="HZA156" i="1"/>
  <c r="HYZ156" i="1"/>
  <c r="HYS156" i="1"/>
  <c r="HYR156" i="1"/>
  <c r="HYK156" i="1"/>
  <c r="HYJ156" i="1"/>
  <c r="HYC156" i="1"/>
  <c r="HYB156" i="1"/>
  <c r="HXU156" i="1"/>
  <c r="HXT156" i="1"/>
  <c r="HXM156" i="1"/>
  <c r="HXL156" i="1"/>
  <c r="HXE156" i="1"/>
  <c r="HXD156" i="1"/>
  <c r="HWW156" i="1"/>
  <c r="HWV156" i="1"/>
  <c r="HWO156" i="1"/>
  <c r="HWN156" i="1"/>
  <c r="HWG156" i="1"/>
  <c r="HWF156" i="1"/>
  <c r="HVY156" i="1"/>
  <c r="HVX156" i="1"/>
  <c r="HVQ156" i="1"/>
  <c r="HVP156" i="1"/>
  <c r="HVI156" i="1"/>
  <c r="HVH156" i="1"/>
  <c r="HVA156" i="1"/>
  <c r="HUZ156" i="1"/>
  <c r="HUS156" i="1"/>
  <c r="HUR156" i="1"/>
  <c r="HUK156" i="1"/>
  <c r="HUJ156" i="1"/>
  <c r="HUC156" i="1"/>
  <c r="HUB156" i="1"/>
  <c r="HTU156" i="1"/>
  <c r="HTT156" i="1"/>
  <c r="HTM156" i="1"/>
  <c r="HTL156" i="1"/>
  <c r="HTE156" i="1"/>
  <c r="HTD156" i="1"/>
  <c r="HSW156" i="1"/>
  <c r="HSV156" i="1"/>
  <c r="HSO156" i="1"/>
  <c r="HSN156" i="1"/>
  <c r="HSG156" i="1"/>
  <c r="HSF156" i="1"/>
  <c r="HRY156" i="1"/>
  <c r="HRX156" i="1"/>
  <c r="HRQ156" i="1"/>
  <c r="HRP156" i="1"/>
  <c r="HRI156" i="1"/>
  <c r="HRH156" i="1"/>
  <c r="HRA156" i="1"/>
  <c r="HQZ156" i="1"/>
  <c r="HQS156" i="1"/>
  <c r="HQR156" i="1"/>
  <c r="HQK156" i="1"/>
  <c r="HQJ156" i="1"/>
  <c r="HQC156" i="1"/>
  <c r="HQB156" i="1"/>
  <c r="HPU156" i="1"/>
  <c r="HPT156" i="1"/>
  <c r="HPM156" i="1"/>
  <c r="HPL156" i="1"/>
  <c r="HPE156" i="1"/>
  <c r="HPD156" i="1"/>
  <c r="HOW156" i="1"/>
  <c r="HOV156" i="1"/>
  <c r="HOO156" i="1"/>
  <c r="HON156" i="1"/>
  <c r="HOG156" i="1"/>
  <c r="HOF156" i="1"/>
  <c r="HNY156" i="1"/>
  <c r="HNX156" i="1"/>
  <c r="HNQ156" i="1"/>
  <c r="HNP156" i="1"/>
  <c r="HNI156" i="1"/>
  <c r="HNH156" i="1"/>
  <c r="HNA156" i="1"/>
  <c r="HMZ156" i="1"/>
  <c r="HMS156" i="1"/>
  <c r="HMR156" i="1"/>
  <c r="HMK156" i="1"/>
  <c r="HMJ156" i="1"/>
  <c r="HMC156" i="1"/>
  <c r="HMB156" i="1"/>
  <c r="HLU156" i="1"/>
  <c r="HLT156" i="1"/>
  <c r="HLM156" i="1"/>
  <c r="HLL156" i="1"/>
  <c r="HLE156" i="1"/>
  <c r="HLD156" i="1"/>
  <c r="HKW156" i="1"/>
  <c r="HKV156" i="1"/>
  <c r="HKO156" i="1"/>
  <c r="HKN156" i="1"/>
  <c r="HKG156" i="1"/>
  <c r="HKF156" i="1"/>
  <c r="HJY156" i="1"/>
  <c r="HJX156" i="1"/>
  <c r="HJQ156" i="1"/>
  <c r="HJP156" i="1"/>
  <c r="HJI156" i="1"/>
  <c r="HJH156" i="1"/>
  <c r="HJA156" i="1"/>
  <c r="HIZ156" i="1"/>
  <c r="HIS156" i="1"/>
  <c r="HIR156" i="1"/>
  <c r="HIK156" i="1"/>
  <c r="HIJ156" i="1"/>
  <c r="HIC156" i="1"/>
  <c r="HIB156" i="1"/>
  <c r="HHU156" i="1"/>
  <c r="HHT156" i="1"/>
  <c r="HHM156" i="1"/>
  <c r="HHL156" i="1"/>
  <c r="HHE156" i="1"/>
  <c r="HHD156" i="1"/>
  <c r="HGW156" i="1"/>
  <c r="HGV156" i="1"/>
  <c r="HGO156" i="1"/>
  <c r="HGN156" i="1"/>
  <c r="HGG156" i="1"/>
  <c r="HGF156" i="1"/>
  <c r="HFY156" i="1"/>
  <c r="HFX156" i="1"/>
  <c r="HFQ156" i="1"/>
  <c r="HFP156" i="1"/>
  <c r="HFI156" i="1"/>
  <c r="HFH156" i="1"/>
  <c r="HFA156" i="1"/>
  <c r="HEZ156" i="1"/>
  <c r="HES156" i="1"/>
  <c r="HER156" i="1"/>
  <c r="HEK156" i="1"/>
  <c r="HEJ156" i="1"/>
  <c r="HEC156" i="1"/>
  <c r="HEB156" i="1"/>
  <c r="HDU156" i="1"/>
  <c r="HDT156" i="1"/>
  <c r="HDM156" i="1"/>
  <c r="HDL156" i="1"/>
  <c r="HDE156" i="1"/>
  <c r="HDD156" i="1"/>
  <c r="HCW156" i="1"/>
  <c r="HCV156" i="1"/>
  <c r="HCO156" i="1"/>
  <c r="HCN156" i="1"/>
  <c r="HCG156" i="1"/>
  <c r="HCF156" i="1"/>
  <c r="HBY156" i="1"/>
  <c r="HBX156" i="1"/>
  <c r="HBQ156" i="1"/>
  <c r="HBP156" i="1"/>
  <c r="HBI156" i="1"/>
  <c r="HBH156" i="1"/>
  <c r="HBA156" i="1"/>
  <c r="HAZ156" i="1"/>
  <c r="HAS156" i="1"/>
  <c r="HAR156" i="1"/>
  <c r="HAK156" i="1"/>
  <c r="HAJ156" i="1"/>
  <c r="HAC156" i="1"/>
  <c r="HAB156" i="1"/>
  <c r="GZU156" i="1"/>
  <c r="GZT156" i="1"/>
  <c r="GZM156" i="1"/>
  <c r="GZL156" i="1"/>
  <c r="GZE156" i="1"/>
  <c r="GZD156" i="1"/>
  <c r="GYW156" i="1"/>
  <c r="GYV156" i="1"/>
  <c r="GYO156" i="1"/>
  <c r="GYN156" i="1"/>
  <c r="GYG156" i="1"/>
  <c r="GYF156" i="1"/>
  <c r="GXY156" i="1"/>
  <c r="GXX156" i="1"/>
  <c r="GXQ156" i="1"/>
  <c r="GXP156" i="1"/>
  <c r="GXI156" i="1"/>
  <c r="GXH156" i="1"/>
  <c r="GXA156" i="1"/>
  <c r="GWZ156" i="1"/>
  <c r="GWS156" i="1"/>
  <c r="GWR156" i="1"/>
  <c r="GWK156" i="1"/>
  <c r="GWJ156" i="1"/>
  <c r="GWC156" i="1"/>
  <c r="GWB156" i="1"/>
  <c r="GVU156" i="1"/>
  <c r="GVT156" i="1"/>
  <c r="GVM156" i="1"/>
  <c r="GVL156" i="1"/>
  <c r="GVE156" i="1"/>
  <c r="GVD156" i="1"/>
  <c r="GUW156" i="1"/>
  <c r="GUV156" i="1"/>
  <c r="GUO156" i="1"/>
  <c r="GUN156" i="1"/>
  <c r="GUG156" i="1"/>
  <c r="GUF156" i="1"/>
  <c r="GTY156" i="1"/>
  <c r="GTX156" i="1"/>
  <c r="GTQ156" i="1"/>
  <c r="GTP156" i="1"/>
  <c r="GTI156" i="1"/>
  <c r="GTH156" i="1"/>
  <c r="GTA156" i="1"/>
  <c r="GSZ156" i="1"/>
  <c r="GSS156" i="1"/>
  <c r="GSR156" i="1"/>
  <c r="GSK156" i="1"/>
  <c r="GSJ156" i="1"/>
  <c r="GSC156" i="1"/>
  <c r="GSB156" i="1"/>
  <c r="GRU156" i="1"/>
  <c r="GRT156" i="1"/>
  <c r="GRM156" i="1"/>
  <c r="GRL156" i="1"/>
  <c r="GRE156" i="1"/>
  <c r="GRD156" i="1"/>
  <c r="GQW156" i="1"/>
  <c r="GQV156" i="1"/>
  <c r="GQO156" i="1"/>
  <c r="GQN156" i="1"/>
  <c r="GQG156" i="1"/>
  <c r="GQF156" i="1"/>
  <c r="GPY156" i="1"/>
  <c r="GPX156" i="1"/>
  <c r="GPQ156" i="1"/>
  <c r="GPP156" i="1"/>
  <c r="GPI156" i="1"/>
  <c r="GPH156" i="1"/>
  <c r="GPA156" i="1"/>
  <c r="GOZ156" i="1"/>
  <c r="GOS156" i="1"/>
  <c r="GOR156" i="1"/>
  <c r="GOK156" i="1"/>
  <c r="GOJ156" i="1"/>
  <c r="GOC156" i="1"/>
  <c r="GOB156" i="1"/>
  <c r="GNU156" i="1"/>
  <c r="GNT156" i="1"/>
  <c r="GNM156" i="1"/>
  <c r="GNL156" i="1"/>
  <c r="GNE156" i="1"/>
  <c r="GND156" i="1"/>
  <c r="GMW156" i="1"/>
  <c r="GMV156" i="1"/>
  <c r="GMO156" i="1"/>
  <c r="GMN156" i="1"/>
  <c r="GMG156" i="1"/>
  <c r="GMF156" i="1"/>
  <c r="GLY156" i="1"/>
  <c r="GLX156" i="1"/>
  <c r="GLQ156" i="1"/>
  <c r="GLP156" i="1"/>
  <c r="GLI156" i="1"/>
  <c r="GLH156" i="1"/>
  <c r="GLA156" i="1"/>
  <c r="GKZ156" i="1"/>
  <c r="GKS156" i="1"/>
  <c r="GKR156" i="1"/>
  <c r="GKK156" i="1"/>
  <c r="GKJ156" i="1"/>
  <c r="GKC156" i="1"/>
  <c r="GKB156" i="1"/>
  <c r="GJU156" i="1"/>
  <c r="GJT156" i="1"/>
  <c r="GJM156" i="1"/>
  <c r="GJL156" i="1"/>
  <c r="GJE156" i="1"/>
  <c r="GJD156" i="1"/>
  <c r="GIW156" i="1"/>
  <c r="GIV156" i="1"/>
  <c r="GIO156" i="1"/>
  <c r="GIN156" i="1"/>
  <c r="GIG156" i="1"/>
  <c r="GIF156" i="1"/>
  <c r="GHY156" i="1"/>
  <c r="GHX156" i="1"/>
  <c r="GHQ156" i="1"/>
  <c r="GHP156" i="1"/>
  <c r="GHI156" i="1"/>
  <c r="GHH156" i="1"/>
  <c r="GHA156" i="1"/>
  <c r="GGZ156" i="1"/>
  <c r="GGS156" i="1"/>
  <c r="GGR156" i="1"/>
  <c r="GGK156" i="1"/>
  <c r="GGJ156" i="1"/>
  <c r="GGC156" i="1"/>
  <c r="GGB156" i="1"/>
  <c r="GFU156" i="1"/>
  <c r="GFT156" i="1"/>
  <c r="GFM156" i="1"/>
  <c r="GFL156" i="1"/>
  <c r="GFE156" i="1"/>
  <c r="GFD156" i="1"/>
  <c r="GEW156" i="1"/>
  <c r="GEV156" i="1"/>
  <c r="GEO156" i="1"/>
  <c r="GEN156" i="1"/>
  <c r="GEG156" i="1"/>
  <c r="GEF156" i="1"/>
  <c r="GDY156" i="1"/>
  <c r="GDX156" i="1"/>
  <c r="GDQ156" i="1"/>
  <c r="GDP156" i="1"/>
  <c r="GDI156" i="1"/>
  <c r="GDH156" i="1"/>
  <c r="GDA156" i="1"/>
  <c r="GCZ156" i="1"/>
  <c r="GCS156" i="1"/>
  <c r="GCR156" i="1"/>
  <c r="GCK156" i="1"/>
  <c r="GCJ156" i="1"/>
  <c r="GCC156" i="1"/>
  <c r="GCB156" i="1"/>
  <c r="GBU156" i="1"/>
  <c r="GBT156" i="1"/>
  <c r="GBM156" i="1"/>
  <c r="GBL156" i="1"/>
  <c r="GBE156" i="1"/>
  <c r="GBD156" i="1"/>
  <c r="GAW156" i="1"/>
  <c r="GAV156" i="1"/>
  <c r="GAO156" i="1"/>
  <c r="GAN156" i="1"/>
  <c r="GAG156" i="1"/>
  <c r="GAF156" i="1"/>
  <c r="FZY156" i="1"/>
  <c r="FZX156" i="1"/>
  <c r="FZQ156" i="1"/>
  <c r="FZP156" i="1"/>
  <c r="FZI156" i="1"/>
  <c r="FZH156" i="1"/>
  <c r="FZA156" i="1"/>
  <c r="FYZ156" i="1"/>
  <c r="FYS156" i="1"/>
  <c r="FYR156" i="1"/>
  <c r="FYK156" i="1"/>
  <c r="FYJ156" i="1"/>
  <c r="FYC156" i="1"/>
  <c r="FYB156" i="1"/>
  <c r="FXU156" i="1"/>
  <c r="FXT156" i="1"/>
  <c r="FXM156" i="1"/>
  <c r="FXL156" i="1"/>
  <c r="FXE156" i="1"/>
  <c r="FXD156" i="1"/>
  <c r="FWW156" i="1"/>
  <c r="FWV156" i="1"/>
  <c r="FWO156" i="1"/>
  <c r="FWN156" i="1"/>
  <c r="FWG156" i="1"/>
  <c r="FWF156" i="1"/>
  <c r="FVY156" i="1"/>
  <c r="FVX156" i="1"/>
  <c r="FVQ156" i="1"/>
  <c r="FVP156" i="1"/>
  <c r="FVI156" i="1"/>
  <c r="FVH156" i="1"/>
  <c r="FVA156" i="1"/>
  <c r="FUZ156" i="1"/>
  <c r="FUS156" i="1"/>
  <c r="FUR156" i="1"/>
  <c r="FUK156" i="1"/>
  <c r="FUJ156" i="1"/>
  <c r="FUC156" i="1"/>
  <c r="FUB156" i="1"/>
  <c r="FTU156" i="1"/>
  <c r="FTT156" i="1"/>
  <c r="FTM156" i="1"/>
  <c r="FTL156" i="1"/>
  <c r="FTE156" i="1"/>
  <c r="FTD156" i="1"/>
  <c r="FSW156" i="1"/>
  <c r="FSV156" i="1"/>
  <c r="FSO156" i="1"/>
  <c r="FSN156" i="1"/>
  <c r="FSG156" i="1"/>
  <c r="FSF156" i="1"/>
  <c r="FRY156" i="1"/>
  <c r="FRX156" i="1"/>
  <c r="FRQ156" i="1"/>
  <c r="FRP156" i="1"/>
  <c r="FRI156" i="1"/>
  <c r="FRH156" i="1"/>
  <c r="FRA156" i="1"/>
  <c r="FQZ156" i="1"/>
  <c r="FQS156" i="1"/>
  <c r="FQR156" i="1"/>
  <c r="FQK156" i="1"/>
  <c r="FQJ156" i="1"/>
  <c r="FQC156" i="1"/>
  <c r="FQB156" i="1"/>
  <c r="FPU156" i="1"/>
  <c r="FPT156" i="1"/>
  <c r="FPM156" i="1"/>
  <c r="FPL156" i="1"/>
  <c r="FPE156" i="1"/>
  <c r="FPD156" i="1"/>
  <c r="FOW156" i="1"/>
  <c r="FOV156" i="1"/>
  <c r="FOO156" i="1"/>
  <c r="FON156" i="1"/>
  <c r="FOG156" i="1"/>
  <c r="FOF156" i="1"/>
  <c r="FNY156" i="1"/>
  <c r="FNX156" i="1"/>
  <c r="FNQ156" i="1"/>
  <c r="FNP156" i="1"/>
  <c r="FNI156" i="1"/>
  <c r="FNH156" i="1"/>
  <c r="FNA156" i="1"/>
  <c r="FMZ156" i="1"/>
  <c r="FMS156" i="1"/>
  <c r="FMR156" i="1"/>
  <c r="FMK156" i="1"/>
  <c r="FMJ156" i="1"/>
  <c r="FMC156" i="1"/>
  <c r="FMB156" i="1"/>
  <c r="FLU156" i="1"/>
  <c r="FLT156" i="1"/>
  <c r="FLM156" i="1"/>
  <c r="FLL156" i="1"/>
  <c r="FLE156" i="1"/>
  <c r="FLD156" i="1"/>
  <c r="FKW156" i="1"/>
  <c r="FKV156" i="1"/>
  <c r="FKO156" i="1"/>
  <c r="FKN156" i="1"/>
  <c r="FKG156" i="1"/>
  <c r="FKF156" i="1"/>
  <c r="FJY156" i="1"/>
  <c r="FJX156" i="1"/>
  <c r="FJQ156" i="1"/>
  <c r="FJP156" i="1"/>
  <c r="FJI156" i="1"/>
  <c r="FJH156" i="1"/>
  <c r="FJA156" i="1"/>
  <c r="FIZ156" i="1"/>
  <c r="FIS156" i="1"/>
  <c r="FIR156" i="1"/>
  <c r="FIK156" i="1"/>
  <c r="FIJ156" i="1"/>
  <c r="FIC156" i="1"/>
  <c r="FIB156" i="1"/>
  <c r="FHU156" i="1"/>
  <c r="FHT156" i="1"/>
  <c r="FHM156" i="1"/>
  <c r="FHL156" i="1"/>
  <c r="FHE156" i="1"/>
  <c r="FHD156" i="1"/>
  <c r="FGW156" i="1"/>
  <c r="FGV156" i="1"/>
  <c r="FGO156" i="1"/>
  <c r="FGN156" i="1"/>
  <c r="FGG156" i="1"/>
  <c r="FGF156" i="1"/>
  <c r="FFY156" i="1"/>
  <c r="FFX156" i="1"/>
  <c r="FFQ156" i="1"/>
  <c r="FFP156" i="1"/>
  <c r="FFI156" i="1"/>
  <c r="FFH156" i="1"/>
  <c r="FFA156" i="1"/>
  <c r="FEZ156" i="1"/>
  <c r="FES156" i="1"/>
  <c r="FER156" i="1"/>
  <c r="FEK156" i="1"/>
  <c r="FEJ156" i="1"/>
  <c r="FEC156" i="1"/>
  <c r="FEB156" i="1"/>
  <c r="FDU156" i="1"/>
  <c r="FDT156" i="1"/>
  <c r="FDM156" i="1"/>
  <c r="FDL156" i="1"/>
  <c r="FDE156" i="1"/>
  <c r="FDD156" i="1"/>
  <c r="FCW156" i="1"/>
  <c r="FCV156" i="1"/>
  <c r="FCO156" i="1"/>
  <c r="FCN156" i="1"/>
  <c r="FCG156" i="1"/>
  <c r="FCF156" i="1"/>
  <c r="FBY156" i="1"/>
  <c r="FBX156" i="1"/>
  <c r="FBQ156" i="1"/>
  <c r="FBP156" i="1"/>
  <c r="FBI156" i="1"/>
  <c r="FBH156" i="1"/>
  <c r="FBA156" i="1"/>
  <c r="FAZ156" i="1"/>
  <c r="FAS156" i="1"/>
  <c r="FAR156" i="1"/>
  <c r="FAK156" i="1"/>
  <c r="FAJ156" i="1"/>
  <c r="FAC156" i="1"/>
  <c r="FAB156" i="1"/>
  <c r="EZU156" i="1"/>
  <c r="EZT156" i="1"/>
  <c r="EZM156" i="1"/>
  <c r="EZL156" i="1"/>
  <c r="EZE156" i="1"/>
  <c r="EZD156" i="1"/>
  <c r="EYW156" i="1"/>
  <c r="EYV156" i="1"/>
  <c r="EYO156" i="1"/>
  <c r="EYN156" i="1"/>
  <c r="EYG156" i="1"/>
  <c r="EYF156" i="1"/>
  <c r="EXY156" i="1"/>
  <c r="EXX156" i="1"/>
  <c r="EXQ156" i="1"/>
  <c r="EXP156" i="1"/>
  <c r="EXI156" i="1"/>
  <c r="EXH156" i="1"/>
  <c r="EXA156" i="1"/>
  <c r="EWZ156" i="1"/>
  <c r="EWS156" i="1"/>
  <c r="EWR156" i="1"/>
  <c r="EWK156" i="1"/>
  <c r="EWJ156" i="1"/>
  <c r="EWC156" i="1"/>
  <c r="EWB156" i="1"/>
  <c r="EVU156" i="1"/>
  <c r="EVT156" i="1"/>
  <c r="EVM156" i="1"/>
  <c r="EVL156" i="1"/>
  <c r="EVE156" i="1"/>
  <c r="EVD156" i="1"/>
  <c r="EUW156" i="1"/>
  <c r="EUV156" i="1"/>
  <c r="EUO156" i="1"/>
  <c r="EUN156" i="1"/>
  <c r="EUG156" i="1"/>
  <c r="EUF156" i="1"/>
  <c r="ETY156" i="1"/>
  <c r="ETX156" i="1"/>
  <c r="ETQ156" i="1"/>
  <c r="ETP156" i="1"/>
  <c r="ETI156" i="1"/>
  <c r="ETH156" i="1"/>
  <c r="ETA156" i="1"/>
  <c r="ESZ156" i="1"/>
  <c r="ESS156" i="1"/>
  <c r="ESR156" i="1"/>
  <c r="ESK156" i="1"/>
  <c r="ESJ156" i="1"/>
  <c r="ESC156" i="1"/>
  <c r="ESB156" i="1"/>
  <c r="ERU156" i="1"/>
  <c r="ERT156" i="1"/>
  <c r="ERM156" i="1"/>
  <c r="ERL156" i="1"/>
  <c r="ERE156" i="1"/>
  <c r="ERD156" i="1"/>
  <c r="EQW156" i="1"/>
  <c r="EQV156" i="1"/>
  <c r="EQO156" i="1"/>
  <c r="EQN156" i="1"/>
  <c r="EQG156" i="1"/>
  <c r="EQF156" i="1"/>
  <c r="EPY156" i="1"/>
  <c r="EPX156" i="1"/>
  <c r="EPQ156" i="1"/>
  <c r="EPP156" i="1"/>
  <c r="EPI156" i="1"/>
  <c r="EPH156" i="1"/>
  <c r="EPA156" i="1"/>
  <c r="EOZ156" i="1"/>
  <c r="EOS156" i="1"/>
  <c r="EOR156" i="1"/>
  <c r="EOK156" i="1"/>
  <c r="EOJ156" i="1"/>
  <c r="EOC156" i="1"/>
  <c r="EOB156" i="1"/>
  <c r="ENU156" i="1"/>
  <c r="ENT156" i="1"/>
  <c r="ENM156" i="1"/>
  <c r="ENL156" i="1"/>
  <c r="ENE156" i="1"/>
  <c r="END156" i="1"/>
  <c r="EMW156" i="1"/>
  <c r="EMV156" i="1"/>
  <c r="EMO156" i="1"/>
  <c r="EMN156" i="1"/>
  <c r="EMG156" i="1"/>
  <c r="EMF156" i="1"/>
  <c r="ELY156" i="1"/>
  <c r="ELX156" i="1"/>
  <c r="ELQ156" i="1"/>
  <c r="ELP156" i="1"/>
  <c r="ELI156" i="1"/>
  <c r="ELH156" i="1"/>
  <c r="ELA156" i="1"/>
  <c r="EKZ156" i="1"/>
  <c r="EKS156" i="1"/>
  <c r="EKR156" i="1"/>
  <c r="EKK156" i="1"/>
  <c r="EKJ156" i="1"/>
  <c r="EKC156" i="1"/>
  <c r="EKB156" i="1"/>
  <c r="EJU156" i="1"/>
  <c r="EJT156" i="1"/>
  <c r="EJM156" i="1"/>
  <c r="EJL156" i="1"/>
  <c r="EJE156" i="1"/>
  <c r="EJD156" i="1"/>
  <c r="EIW156" i="1"/>
  <c r="EIV156" i="1"/>
  <c r="EIO156" i="1"/>
  <c r="EIN156" i="1"/>
  <c r="EIG156" i="1"/>
  <c r="EIF156" i="1"/>
  <c r="EHY156" i="1"/>
  <c r="EHX156" i="1"/>
  <c r="EHQ156" i="1"/>
  <c r="EHP156" i="1"/>
  <c r="EHI156" i="1"/>
  <c r="EHH156" i="1"/>
  <c r="EHA156" i="1"/>
  <c r="EGZ156" i="1"/>
  <c r="EGS156" i="1"/>
  <c r="EGR156" i="1"/>
  <c r="EGK156" i="1"/>
  <c r="EGJ156" i="1"/>
  <c r="EGC156" i="1"/>
  <c r="EGB156" i="1"/>
  <c r="EFU156" i="1"/>
  <c r="EFT156" i="1"/>
  <c r="EFM156" i="1"/>
  <c r="EFL156" i="1"/>
  <c r="EFE156" i="1"/>
  <c r="EFD156" i="1"/>
  <c r="EEW156" i="1"/>
  <c r="EEV156" i="1"/>
  <c r="EEO156" i="1"/>
  <c r="EEN156" i="1"/>
  <c r="EEG156" i="1"/>
  <c r="EEF156" i="1"/>
  <c r="EDY156" i="1"/>
  <c r="EDX156" i="1"/>
  <c r="EDQ156" i="1"/>
  <c r="EDP156" i="1"/>
  <c r="EDI156" i="1"/>
  <c r="EDH156" i="1"/>
  <c r="EDA156" i="1"/>
  <c r="ECZ156" i="1"/>
  <c r="ECS156" i="1"/>
  <c r="ECR156" i="1"/>
  <c r="ECK156" i="1"/>
  <c r="ECJ156" i="1"/>
  <c r="ECC156" i="1"/>
  <c r="ECB156" i="1"/>
  <c r="EBU156" i="1"/>
  <c r="EBT156" i="1"/>
  <c r="EBM156" i="1"/>
  <c r="EBL156" i="1"/>
  <c r="EBE156" i="1"/>
  <c r="EBD156" i="1"/>
  <c r="EAW156" i="1"/>
  <c r="EAV156" i="1"/>
  <c r="EAO156" i="1"/>
  <c r="EAN156" i="1"/>
  <c r="EAG156" i="1"/>
  <c r="EAF156" i="1"/>
  <c r="DZY156" i="1"/>
  <c r="DZX156" i="1"/>
  <c r="DZQ156" i="1"/>
  <c r="DZP156" i="1"/>
  <c r="DZI156" i="1"/>
  <c r="DZH156" i="1"/>
  <c r="DZA156" i="1"/>
  <c r="DYZ156" i="1"/>
  <c r="DYS156" i="1"/>
  <c r="DYR156" i="1"/>
  <c r="DYK156" i="1"/>
  <c r="DYJ156" i="1"/>
  <c r="DYC156" i="1"/>
  <c r="DYB156" i="1"/>
  <c r="DXU156" i="1"/>
  <c r="DXT156" i="1"/>
  <c r="DXM156" i="1"/>
  <c r="DXL156" i="1"/>
  <c r="DXE156" i="1"/>
  <c r="DXD156" i="1"/>
  <c r="DWW156" i="1"/>
  <c r="DWV156" i="1"/>
  <c r="DWO156" i="1"/>
  <c r="DWN156" i="1"/>
  <c r="DWG156" i="1"/>
  <c r="DWF156" i="1"/>
  <c r="DVY156" i="1"/>
  <c r="DVX156" i="1"/>
  <c r="DVQ156" i="1"/>
  <c r="DVP156" i="1"/>
  <c r="DVI156" i="1"/>
  <c r="DVH156" i="1"/>
  <c r="DVA156" i="1"/>
  <c r="DUZ156" i="1"/>
  <c r="DUS156" i="1"/>
  <c r="DUR156" i="1"/>
  <c r="DUK156" i="1"/>
  <c r="DUJ156" i="1"/>
  <c r="DUC156" i="1"/>
  <c r="DUB156" i="1"/>
  <c r="DTU156" i="1"/>
  <c r="DTT156" i="1"/>
  <c r="DTM156" i="1"/>
  <c r="DTL156" i="1"/>
  <c r="DTE156" i="1"/>
  <c r="DTD156" i="1"/>
  <c r="DSW156" i="1"/>
  <c r="DSV156" i="1"/>
  <c r="DSO156" i="1"/>
  <c r="DSN156" i="1"/>
  <c r="DSG156" i="1"/>
  <c r="DSF156" i="1"/>
  <c r="DRY156" i="1"/>
  <c r="DRX156" i="1"/>
  <c r="DRQ156" i="1"/>
  <c r="DRP156" i="1"/>
  <c r="DRI156" i="1"/>
  <c r="DRH156" i="1"/>
  <c r="DRA156" i="1"/>
  <c r="DQZ156" i="1"/>
  <c r="DQS156" i="1"/>
  <c r="DQR156" i="1"/>
  <c r="DQK156" i="1"/>
  <c r="DQJ156" i="1"/>
  <c r="DQC156" i="1"/>
  <c r="DQB156" i="1"/>
  <c r="DPU156" i="1"/>
  <c r="DPT156" i="1"/>
  <c r="DPM156" i="1"/>
  <c r="DPL156" i="1"/>
  <c r="DPE156" i="1"/>
  <c r="DPD156" i="1"/>
  <c r="DOW156" i="1"/>
  <c r="DOV156" i="1"/>
  <c r="DOO156" i="1"/>
  <c r="DON156" i="1"/>
  <c r="DOG156" i="1"/>
  <c r="DOF156" i="1"/>
  <c r="DNY156" i="1"/>
  <c r="DNX156" i="1"/>
  <c r="DNQ156" i="1"/>
  <c r="DNP156" i="1"/>
  <c r="DNI156" i="1"/>
  <c r="DNH156" i="1"/>
  <c r="DNA156" i="1"/>
  <c r="DMZ156" i="1"/>
  <c r="DMS156" i="1"/>
  <c r="DMR156" i="1"/>
  <c r="DMK156" i="1"/>
  <c r="DMJ156" i="1"/>
  <c r="DMC156" i="1"/>
  <c r="DMB156" i="1"/>
  <c r="DLU156" i="1"/>
  <c r="DLT156" i="1"/>
  <c r="DLM156" i="1"/>
  <c r="DLL156" i="1"/>
  <c r="DLE156" i="1"/>
  <c r="DLD156" i="1"/>
  <c r="DKW156" i="1"/>
  <c r="DKV156" i="1"/>
  <c r="DKO156" i="1"/>
  <c r="DKN156" i="1"/>
  <c r="DKG156" i="1"/>
  <c r="DKF156" i="1"/>
  <c r="DJY156" i="1"/>
  <c r="DJX156" i="1"/>
  <c r="DJQ156" i="1"/>
  <c r="DJP156" i="1"/>
  <c r="DJI156" i="1"/>
  <c r="DJH156" i="1"/>
  <c r="DJA156" i="1"/>
  <c r="DIZ156" i="1"/>
  <c r="DIS156" i="1"/>
  <c r="DIR156" i="1"/>
  <c r="DIK156" i="1"/>
  <c r="DIJ156" i="1"/>
  <c r="DIC156" i="1"/>
  <c r="DIB156" i="1"/>
  <c r="DHU156" i="1"/>
  <c r="DHT156" i="1"/>
  <c r="DHM156" i="1"/>
  <c r="DHL156" i="1"/>
  <c r="DHE156" i="1"/>
  <c r="DHD156" i="1"/>
  <c r="DGW156" i="1"/>
  <c r="DGV156" i="1"/>
  <c r="DGO156" i="1"/>
  <c r="DGN156" i="1"/>
  <c r="DGG156" i="1"/>
  <c r="DGF156" i="1"/>
  <c r="DFY156" i="1"/>
  <c r="DFX156" i="1"/>
  <c r="DFQ156" i="1"/>
  <c r="DFP156" i="1"/>
  <c r="DFI156" i="1"/>
  <c r="DFH156" i="1"/>
  <c r="DFA156" i="1"/>
  <c r="DEZ156" i="1"/>
  <c r="DES156" i="1"/>
  <c r="DER156" i="1"/>
  <c r="DEK156" i="1"/>
  <c r="DEJ156" i="1"/>
  <c r="DEC156" i="1"/>
  <c r="DEB156" i="1"/>
  <c r="DDU156" i="1"/>
  <c r="DDT156" i="1"/>
  <c r="DDM156" i="1"/>
  <c r="DDL156" i="1"/>
  <c r="DDE156" i="1"/>
  <c r="DDD156" i="1"/>
  <c r="DCW156" i="1"/>
  <c r="DCV156" i="1"/>
  <c r="DCO156" i="1"/>
  <c r="DCN156" i="1"/>
  <c r="DCG156" i="1"/>
  <c r="DCF156" i="1"/>
  <c r="DBY156" i="1"/>
  <c r="DBX156" i="1"/>
  <c r="DBQ156" i="1"/>
  <c r="DBP156" i="1"/>
  <c r="DBI156" i="1"/>
  <c r="DBH156" i="1"/>
  <c r="DBA156" i="1"/>
  <c r="DAZ156" i="1"/>
  <c r="DAS156" i="1"/>
  <c r="DAR156" i="1"/>
  <c r="DAK156" i="1"/>
  <c r="DAJ156" i="1"/>
  <c r="DAC156" i="1"/>
  <c r="DAB156" i="1"/>
  <c r="CZU156" i="1"/>
  <c r="CZT156" i="1"/>
  <c r="CZM156" i="1"/>
  <c r="CZL156" i="1"/>
  <c r="CZE156" i="1"/>
  <c r="CZD156" i="1"/>
  <c r="CYW156" i="1"/>
  <c r="CYV156" i="1"/>
  <c r="CYO156" i="1"/>
  <c r="CYN156" i="1"/>
  <c r="CYG156" i="1"/>
  <c r="CYF156" i="1"/>
  <c r="CXY156" i="1"/>
  <c r="CXX156" i="1"/>
  <c r="CXQ156" i="1"/>
  <c r="CXP156" i="1"/>
  <c r="CXI156" i="1"/>
  <c r="CXH156" i="1"/>
  <c r="CXA156" i="1"/>
  <c r="CWZ156" i="1"/>
  <c r="CWS156" i="1"/>
  <c r="CWR156" i="1"/>
  <c r="CWK156" i="1"/>
  <c r="CWJ156" i="1"/>
  <c r="CWC156" i="1"/>
  <c r="CWB156" i="1"/>
  <c r="CVU156" i="1"/>
  <c r="CVT156" i="1"/>
  <c r="CVM156" i="1"/>
  <c r="CVL156" i="1"/>
  <c r="CVE156" i="1"/>
  <c r="CVD156" i="1"/>
  <c r="CUW156" i="1"/>
  <c r="CUV156" i="1"/>
  <c r="CUO156" i="1"/>
  <c r="CUN156" i="1"/>
  <c r="CUG156" i="1"/>
  <c r="CUF156" i="1"/>
  <c r="CTY156" i="1"/>
  <c r="CTX156" i="1"/>
  <c r="CTQ156" i="1"/>
  <c r="CTP156" i="1"/>
  <c r="CTI156" i="1"/>
  <c r="CTH156" i="1"/>
  <c r="CTA156" i="1"/>
  <c r="CSZ156" i="1"/>
  <c r="CSS156" i="1"/>
  <c r="CSR156" i="1"/>
  <c r="CSK156" i="1"/>
  <c r="CSJ156" i="1"/>
  <c r="CSC156" i="1"/>
  <c r="CSB156" i="1"/>
  <c r="CRU156" i="1"/>
  <c r="CRT156" i="1"/>
  <c r="CRM156" i="1"/>
  <c r="CRL156" i="1"/>
  <c r="CRE156" i="1"/>
  <c r="CRD156" i="1"/>
  <c r="CQW156" i="1"/>
  <c r="CQV156" i="1"/>
  <c r="CQO156" i="1"/>
  <c r="CQN156" i="1"/>
  <c r="CQG156" i="1"/>
  <c r="CQF156" i="1"/>
  <c r="CPY156" i="1"/>
  <c r="CPX156" i="1"/>
  <c r="CPQ156" i="1"/>
  <c r="CPP156" i="1"/>
  <c r="CPI156" i="1"/>
  <c r="CPH156" i="1"/>
  <c r="CPA156" i="1"/>
  <c r="COZ156" i="1"/>
  <c r="COS156" i="1"/>
  <c r="COR156" i="1"/>
  <c r="COK156" i="1"/>
  <c r="COJ156" i="1"/>
  <c r="COC156" i="1"/>
  <c r="COB156" i="1"/>
  <c r="CNU156" i="1"/>
  <c r="CNT156" i="1"/>
  <c r="CNM156" i="1"/>
  <c r="CNL156" i="1"/>
  <c r="CNE156" i="1"/>
  <c r="CND156" i="1"/>
  <c r="CMW156" i="1"/>
  <c r="CMV156" i="1"/>
  <c r="CMO156" i="1"/>
  <c r="CMN156" i="1"/>
  <c r="CMG156" i="1"/>
  <c r="CMF156" i="1"/>
  <c r="CLY156" i="1"/>
  <c r="CLX156" i="1"/>
  <c r="CLQ156" i="1"/>
  <c r="CLP156" i="1"/>
  <c r="CLI156" i="1"/>
  <c r="CLH156" i="1"/>
  <c r="CLA156" i="1"/>
  <c r="CKZ156" i="1"/>
  <c r="CKS156" i="1"/>
  <c r="CKR156" i="1"/>
  <c r="CKK156" i="1"/>
  <c r="CKJ156" i="1"/>
  <c r="CKC156" i="1"/>
  <c r="CKB156" i="1"/>
  <c r="CJU156" i="1"/>
  <c r="CJT156" i="1"/>
  <c r="CJM156" i="1"/>
  <c r="CJL156" i="1"/>
  <c r="CJE156" i="1"/>
  <c r="CJD156" i="1"/>
  <c r="CIW156" i="1"/>
  <c r="CIV156" i="1"/>
  <c r="CIO156" i="1"/>
  <c r="CIN156" i="1"/>
  <c r="CIG156" i="1"/>
  <c r="CIF156" i="1"/>
  <c r="CHY156" i="1"/>
  <c r="CHX156" i="1"/>
  <c r="CHQ156" i="1"/>
  <c r="CHP156" i="1"/>
  <c r="CHI156" i="1"/>
  <c r="CHH156" i="1"/>
  <c r="CHA156" i="1"/>
  <c r="CGZ156" i="1"/>
  <c r="CGS156" i="1"/>
  <c r="CGR156" i="1"/>
  <c r="CGK156" i="1"/>
  <c r="CGJ156" i="1"/>
  <c r="CGC156" i="1"/>
  <c r="CGB156" i="1"/>
  <c r="CFU156" i="1"/>
  <c r="CFT156" i="1"/>
  <c r="CFM156" i="1"/>
  <c r="CFL156" i="1"/>
  <c r="CFE156" i="1"/>
  <c r="CFD156" i="1"/>
  <c r="CEW156" i="1"/>
  <c r="CEV156" i="1"/>
  <c r="CEO156" i="1"/>
  <c r="CEN156" i="1"/>
  <c r="CEG156" i="1"/>
  <c r="CEF156" i="1"/>
  <c r="CDY156" i="1"/>
  <c r="CDX156" i="1"/>
  <c r="CDQ156" i="1"/>
  <c r="CDP156" i="1"/>
  <c r="CDI156" i="1"/>
  <c r="CDH156" i="1"/>
  <c r="CDA156" i="1"/>
  <c r="CCZ156" i="1"/>
  <c r="CCS156" i="1"/>
  <c r="CCR156" i="1"/>
  <c r="CCK156" i="1"/>
  <c r="CCJ156" i="1"/>
  <c r="CCC156" i="1"/>
  <c r="CCB156" i="1"/>
  <c r="CBU156" i="1"/>
  <c r="CBT156" i="1"/>
  <c r="CBM156" i="1"/>
  <c r="CBL156" i="1"/>
  <c r="CBE156" i="1"/>
  <c r="CBD156" i="1"/>
  <c r="CAW156" i="1"/>
  <c r="CAV156" i="1"/>
  <c r="CAO156" i="1"/>
  <c r="CAN156" i="1"/>
  <c r="CAG156" i="1"/>
  <c r="CAF156" i="1"/>
  <c r="BZY156" i="1"/>
  <c r="BZX156" i="1"/>
  <c r="BZQ156" i="1"/>
  <c r="BZP156" i="1"/>
  <c r="BZI156" i="1"/>
  <c r="BZH156" i="1"/>
  <c r="BZA156" i="1"/>
  <c r="BYZ156" i="1"/>
  <c r="BYS156" i="1"/>
  <c r="BYR156" i="1"/>
  <c r="BYK156" i="1"/>
  <c r="BYJ156" i="1"/>
  <c r="BYC156" i="1"/>
  <c r="BYB156" i="1"/>
  <c r="BXU156" i="1"/>
  <c r="BXT156" i="1"/>
  <c r="BXM156" i="1"/>
  <c r="BXL156" i="1"/>
  <c r="BXE156" i="1"/>
  <c r="BXD156" i="1"/>
  <c r="BWW156" i="1"/>
  <c r="BWV156" i="1"/>
  <c r="BWO156" i="1"/>
  <c r="BWN156" i="1"/>
  <c r="BWG156" i="1"/>
  <c r="BWF156" i="1"/>
  <c r="BVY156" i="1"/>
  <c r="BVX156" i="1"/>
  <c r="BVQ156" i="1"/>
  <c r="BVP156" i="1"/>
  <c r="BVI156" i="1"/>
  <c r="BVH156" i="1"/>
  <c r="BVA156" i="1"/>
  <c r="BUZ156" i="1"/>
  <c r="BUS156" i="1"/>
  <c r="BUR156" i="1"/>
  <c r="BUK156" i="1"/>
  <c r="BUJ156" i="1"/>
  <c r="BUC156" i="1"/>
  <c r="BUB156" i="1"/>
  <c r="BTU156" i="1"/>
  <c r="BTT156" i="1"/>
  <c r="BTM156" i="1"/>
  <c r="BTL156" i="1"/>
  <c r="BTE156" i="1"/>
  <c r="BTD156" i="1"/>
  <c r="BSW156" i="1"/>
  <c r="BSV156" i="1"/>
  <c r="BSO156" i="1"/>
  <c r="BSN156" i="1"/>
  <c r="BSG156" i="1"/>
  <c r="BSF156" i="1"/>
  <c r="BRY156" i="1"/>
  <c r="BRX156" i="1"/>
  <c r="BRQ156" i="1"/>
  <c r="BRP156" i="1"/>
  <c r="BRI156" i="1"/>
  <c r="BRH156" i="1"/>
  <c r="BRA156" i="1"/>
  <c r="BQZ156" i="1"/>
  <c r="BQS156" i="1"/>
  <c r="BQR156" i="1"/>
  <c r="BQK156" i="1"/>
  <c r="BQJ156" i="1"/>
  <c r="BQC156" i="1"/>
  <c r="BQB156" i="1"/>
  <c r="BPU156" i="1"/>
  <c r="BPT156" i="1"/>
  <c r="BPM156" i="1"/>
  <c r="BPL156" i="1"/>
  <c r="BPE156" i="1"/>
  <c r="BPD156" i="1"/>
  <c r="BOW156" i="1"/>
  <c r="BOV156" i="1"/>
  <c r="BOO156" i="1"/>
  <c r="BON156" i="1"/>
  <c r="BOG156" i="1"/>
  <c r="BOF156" i="1"/>
  <c r="BNY156" i="1"/>
  <c r="BNX156" i="1"/>
  <c r="BNQ156" i="1"/>
  <c r="BNP156" i="1"/>
  <c r="BNI156" i="1"/>
  <c r="BNH156" i="1"/>
  <c r="BNA156" i="1"/>
  <c r="BMZ156" i="1"/>
  <c r="BMS156" i="1"/>
  <c r="BMR156" i="1"/>
  <c r="BMK156" i="1"/>
  <c r="BMJ156" i="1"/>
  <c r="BMC156" i="1"/>
  <c r="BMB156" i="1"/>
  <c r="BLU156" i="1"/>
  <c r="BLT156" i="1"/>
  <c r="BLM156" i="1"/>
  <c r="BLL156" i="1"/>
  <c r="BLE156" i="1"/>
  <c r="BLD156" i="1"/>
  <c r="BKW156" i="1"/>
  <c r="BKV156" i="1"/>
  <c r="BKO156" i="1"/>
  <c r="BKN156" i="1"/>
  <c r="BKG156" i="1"/>
  <c r="BKF156" i="1"/>
  <c r="BJY156" i="1"/>
  <c r="BJX156" i="1"/>
  <c r="BJQ156" i="1"/>
  <c r="BJP156" i="1"/>
  <c r="BJI156" i="1"/>
  <c r="BJH156" i="1"/>
  <c r="BJA156" i="1"/>
  <c r="BIZ156" i="1"/>
  <c r="BIS156" i="1"/>
  <c r="BIR156" i="1"/>
  <c r="BIK156" i="1"/>
  <c r="BIJ156" i="1"/>
  <c r="BIC156" i="1"/>
  <c r="BIB156" i="1"/>
  <c r="BHU156" i="1"/>
  <c r="BHT156" i="1"/>
  <c r="BHM156" i="1"/>
  <c r="BHL156" i="1"/>
  <c r="BHE156" i="1"/>
  <c r="BHD156" i="1"/>
  <c r="BGW156" i="1"/>
  <c r="BGV156" i="1"/>
  <c r="BGO156" i="1"/>
  <c r="BGN156" i="1"/>
  <c r="BGG156" i="1"/>
  <c r="BGF156" i="1"/>
  <c r="BFY156" i="1"/>
  <c r="BFX156" i="1"/>
  <c r="BFQ156" i="1"/>
  <c r="BFP156" i="1"/>
  <c r="BFI156" i="1"/>
  <c r="BFH156" i="1"/>
  <c r="BFA156" i="1"/>
  <c r="BEZ156" i="1"/>
  <c r="BES156" i="1"/>
  <c r="BER156" i="1"/>
  <c r="BEK156" i="1"/>
  <c r="BEJ156" i="1"/>
  <c r="BEC156" i="1"/>
  <c r="BEB156" i="1"/>
  <c r="BDU156" i="1"/>
  <c r="BDT156" i="1"/>
  <c r="BDM156" i="1"/>
  <c r="BDL156" i="1"/>
  <c r="BDE156" i="1"/>
  <c r="BDD156" i="1"/>
  <c r="BCW156" i="1"/>
  <c r="BCV156" i="1"/>
  <c r="BCO156" i="1"/>
  <c r="BCN156" i="1"/>
  <c r="BCG156" i="1"/>
  <c r="BCF156" i="1"/>
  <c r="BBY156" i="1"/>
  <c r="BBX156" i="1"/>
  <c r="BBQ156" i="1"/>
  <c r="BBP156" i="1"/>
  <c r="BBI156" i="1"/>
  <c r="BBH156" i="1"/>
  <c r="BBA156" i="1"/>
  <c r="BAZ156" i="1"/>
  <c r="BAS156" i="1"/>
  <c r="BAR156" i="1"/>
  <c r="BAK156" i="1"/>
  <c r="BAJ156" i="1"/>
  <c r="BAC156" i="1"/>
  <c r="BAB156" i="1"/>
  <c r="AZU156" i="1"/>
  <c r="AZT156" i="1"/>
  <c r="AZM156" i="1"/>
  <c r="AZL156" i="1"/>
  <c r="AZE156" i="1"/>
  <c r="AZD156" i="1"/>
  <c r="AYW156" i="1"/>
  <c r="AYV156" i="1"/>
  <c r="AYO156" i="1"/>
  <c r="AYN156" i="1"/>
  <c r="AYG156" i="1"/>
  <c r="AYF156" i="1"/>
  <c r="AXY156" i="1"/>
  <c r="AXX156" i="1"/>
  <c r="AXQ156" i="1"/>
  <c r="AXP156" i="1"/>
  <c r="AXI156" i="1"/>
  <c r="AXH156" i="1"/>
  <c r="AXA156" i="1"/>
  <c r="AWZ156" i="1"/>
  <c r="AWS156" i="1"/>
  <c r="AWR156" i="1"/>
  <c r="AWK156" i="1"/>
  <c r="AWJ156" i="1"/>
  <c r="AWC156" i="1"/>
  <c r="AWB156" i="1"/>
  <c r="AVU156" i="1"/>
  <c r="AVT156" i="1"/>
  <c r="AVM156" i="1"/>
  <c r="AVL156" i="1"/>
  <c r="AVE156" i="1"/>
  <c r="AVD156" i="1"/>
  <c r="AUW156" i="1"/>
  <c r="AUV156" i="1"/>
  <c r="AUO156" i="1"/>
  <c r="AUN156" i="1"/>
  <c r="AUG156" i="1"/>
  <c r="AUF156" i="1"/>
  <c r="ATY156" i="1"/>
  <c r="ATX156" i="1"/>
  <c r="ATQ156" i="1"/>
  <c r="ATP156" i="1"/>
  <c r="ATI156" i="1"/>
  <c r="ATH156" i="1"/>
  <c r="ATA156" i="1"/>
  <c r="ASZ156" i="1"/>
  <c r="ASS156" i="1"/>
  <c r="ASR156" i="1"/>
  <c r="ASK156" i="1"/>
  <c r="ASJ156" i="1"/>
  <c r="ASC156" i="1"/>
  <c r="ASB156" i="1"/>
  <c r="ARU156" i="1"/>
  <c r="ART156" i="1"/>
  <c r="ARM156" i="1"/>
  <c r="ARL156" i="1"/>
  <c r="ARE156" i="1"/>
  <c r="ARD156" i="1"/>
  <c r="AQW156" i="1"/>
  <c r="AQV156" i="1"/>
  <c r="AQO156" i="1"/>
  <c r="AQN156" i="1"/>
  <c r="AQG156" i="1"/>
  <c r="AQF156" i="1"/>
  <c r="APY156" i="1"/>
  <c r="APX156" i="1"/>
  <c r="APQ156" i="1"/>
  <c r="APP156" i="1"/>
  <c r="API156" i="1"/>
  <c r="APH156" i="1"/>
  <c r="APA156" i="1"/>
  <c r="AOZ156" i="1"/>
  <c r="AOS156" i="1"/>
  <c r="AOR156" i="1"/>
  <c r="AOK156" i="1"/>
  <c r="AOJ156" i="1"/>
  <c r="AOC156" i="1"/>
  <c r="AOB156" i="1"/>
  <c r="ANU156" i="1"/>
  <c r="ANT156" i="1"/>
  <c r="ANM156" i="1"/>
  <c r="ANL156" i="1"/>
  <c r="ANE156" i="1"/>
  <c r="AND156" i="1"/>
  <c r="AMW156" i="1"/>
  <c r="AMV156" i="1"/>
  <c r="AMO156" i="1"/>
  <c r="AMN156" i="1"/>
  <c r="AMG156" i="1"/>
  <c r="AMF156" i="1"/>
  <c r="ALY156" i="1"/>
  <c r="ALX156" i="1"/>
  <c r="ALQ156" i="1"/>
  <c r="ALP156" i="1"/>
  <c r="ALI156" i="1"/>
  <c r="ALH156" i="1"/>
  <c r="ALA156" i="1"/>
  <c r="AKZ156" i="1"/>
  <c r="AKS156" i="1"/>
  <c r="AKR156" i="1"/>
  <c r="AKK156" i="1"/>
  <c r="AKJ156" i="1"/>
  <c r="AKC156" i="1"/>
  <c r="AKB156" i="1"/>
  <c r="AJU156" i="1"/>
  <c r="AJT156" i="1"/>
  <c r="AJM156" i="1"/>
  <c r="AJL156" i="1"/>
  <c r="AJE156" i="1"/>
  <c r="AJD156" i="1"/>
  <c r="AIW156" i="1"/>
  <c r="AIV156" i="1"/>
  <c r="AIO156" i="1"/>
  <c r="AIN156" i="1"/>
  <c r="AIG156" i="1"/>
  <c r="AIF156" i="1"/>
  <c r="AHY156" i="1"/>
  <c r="AHX156" i="1"/>
  <c r="AHQ156" i="1"/>
  <c r="AHP156" i="1"/>
  <c r="AHI156" i="1"/>
  <c r="AHH156" i="1"/>
  <c r="AHA156" i="1"/>
  <c r="AGZ156" i="1"/>
  <c r="AGS156" i="1"/>
  <c r="AGR156" i="1"/>
  <c r="AGK156" i="1"/>
  <c r="AGJ156" i="1"/>
  <c r="AGC156" i="1"/>
  <c r="AGB156" i="1"/>
  <c r="AFU156" i="1"/>
  <c r="AFT156" i="1"/>
  <c r="AFM156" i="1"/>
  <c r="AFL156" i="1"/>
  <c r="AFE156" i="1"/>
  <c r="AFD156" i="1"/>
  <c r="AEW156" i="1"/>
  <c r="AEV156" i="1"/>
  <c r="AEO156" i="1"/>
  <c r="AEN156" i="1"/>
  <c r="AEG156" i="1"/>
  <c r="AEF156" i="1"/>
  <c r="ADY156" i="1"/>
  <c r="ADX156" i="1"/>
  <c r="ADQ156" i="1"/>
  <c r="ADP156" i="1"/>
  <c r="ADI156" i="1"/>
  <c r="ADH156" i="1"/>
  <c r="ADA156" i="1"/>
  <c r="ACZ156" i="1"/>
  <c r="ACS156" i="1"/>
  <c r="ACR156" i="1"/>
  <c r="ACK156" i="1"/>
  <c r="ACJ156" i="1"/>
  <c r="ACC156" i="1"/>
  <c r="ACB156" i="1"/>
  <c r="ABU156" i="1"/>
  <c r="ABT156" i="1"/>
  <c r="ABM156" i="1"/>
  <c r="ABL156" i="1"/>
  <c r="ABE156" i="1"/>
  <c r="ABD156" i="1"/>
  <c r="AAW156" i="1"/>
  <c r="AAV156" i="1"/>
  <c r="AAO156" i="1"/>
  <c r="AAN156" i="1"/>
  <c r="AAG156" i="1"/>
  <c r="AAF156" i="1"/>
  <c r="ZY156" i="1"/>
  <c r="ZX156" i="1"/>
  <c r="ZQ156" i="1"/>
  <c r="ZP156" i="1"/>
  <c r="ZI156" i="1"/>
  <c r="ZH156" i="1"/>
  <c r="ZA156" i="1"/>
  <c r="YZ156" i="1"/>
  <c r="YS156" i="1"/>
  <c r="YR156" i="1"/>
  <c r="YK156" i="1"/>
  <c r="YJ156" i="1"/>
  <c r="YC156" i="1"/>
  <c r="YB156" i="1"/>
  <c r="XU156" i="1"/>
  <c r="XT156" i="1"/>
  <c r="XM156" i="1"/>
  <c r="XL156" i="1"/>
  <c r="XE156" i="1"/>
  <c r="XD156" i="1"/>
  <c r="WW156" i="1"/>
  <c r="WV156" i="1"/>
  <c r="WO156" i="1"/>
  <c r="WN156" i="1"/>
  <c r="WG156" i="1"/>
  <c r="WF156" i="1"/>
  <c r="VY156" i="1"/>
  <c r="VX156" i="1"/>
  <c r="VQ156" i="1"/>
  <c r="VP156" i="1"/>
  <c r="VI156" i="1"/>
  <c r="VH156" i="1"/>
  <c r="VA156" i="1"/>
  <c r="UZ156" i="1"/>
  <c r="US156" i="1"/>
  <c r="UR156" i="1"/>
  <c r="UK156" i="1"/>
  <c r="UJ156" i="1"/>
  <c r="UC156" i="1"/>
  <c r="UB156" i="1"/>
  <c r="TU156" i="1"/>
  <c r="TT156" i="1"/>
  <c r="TM156" i="1"/>
  <c r="TL156" i="1"/>
  <c r="TE156" i="1"/>
  <c r="TD156" i="1"/>
  <c r="SW156" i="1"/>
  <c r="SV156" i="1"/>
  <c r="SO156" i="1"/>
  <c r="SN156" i="1"/>
  <c r="SG156" i="1"/>
  <c r="SF156" i="1"/>
  <c r="RY156" i="1"/>
  <c r="RX156" i="1"/>
  <c r="RQ156" i="1"/>
  <c r="RP156" i="1"/>
  <c r="RI156" i="1"/>
  <c r="RH156" i="1"/>
  <c r="RA156" i="1"/>
  <c r="QZ156" i="1"/>
  <c r="QS156" i="1"/>
  <c r="QR156" i="1"/>
  <c r="QK156" i="1"/>
  <c r="QJ156" i="1"/>
  <c r="QC156" i="1"/>
  <c r="QB156" i="1"/>
  <c r="PU156" i="1"/>
  <c r="PT156" i="1"/>
  <c r="PM156" i="1"/>
  <c r="PL156" i="1"/>
  <c r="PE156" i="1"/>
  <c r="PD156" i="1"/>
  <c r="OW156" i="1"/>
  <c r="OV156" i="1"/>
  <c r="OO156" i="1"/>
  <c r="ON156" i="1"/>
  <c r="OG156" i="1"/>
  <c r="OF156" i="1"/>
  <c r="NY156" i="1"/>
  <c r="NX156" i="1"/>
  <c r="NQ156" i="1"/>
  <c r="NP156" i="1"/>
  <c r="NI156" i="1"/>
  <c r="NH156" i="1"/>
  <c r="NA156" i="1"/>
  <c r="MZ156" i="1"/>
  <c r="MS156" i="1"/>
  <c r="MR156" i="1"/>
  <c r="MK156" i="1"/>
  <c r="MJ156" i="1"/>
  <c r="MC156" i="1"/>
  <c r="MB156" i="1"/>
  <c r="LU156" i="1"/>
  <c r="LT156" i="1"/>
  <c r="LM156" i="1"/>
  <c r="LL156" i="1"/>
  <c r="LE156" i="1"/>
  <c r="LD156" i="1"/>
  <c r="KW156" i="1"/>
  <c r="KV156" i="1"/>
  <c r="KO156" i="1"/>
  <c r="KN156" i="1"/>
  <c r="KG156" i="1"/>
  <c r="KF156" i="1"/>
  <c r="JY156" i="1"/>
  <c r="JX156" i="1"/>
  <c r="JQ156" i="1"/>
  <c r="JP156" i="1"/>
  <c r="JI156" i="1"/>
  <c r="JH156" i="1"/>
  <c r="JA156" i="1"/>
  <c r="IZ156" i="1"/>
  <c r="IS156" i="1"/>
  <c r="IR156" i="1"/>
  <c r="IK156" i="1"/>
  <c r="IJ156" i="1"/>
  <c r="IC156" i="1"/>
  <c r="IB156" i="1"/>
  <c r="HU156" i="1"/>
  <c r="HT156" i="1"/>
  <c r="HM156" i="1"/>
  <c r="HL156" i="1"/>
  <c r="HE156" i="1"/>
  <c r="HD156" i="1"/>
  <c r="GW156" i="1"/>
  <c r="GV156" i="1"/>
  <c r="GO156" i="1"/>
  <c r="GN156" i="1"/>
  <c r="GG156" i="1"/>
  <c r="GF156" i="1"/>
  <c r="FY156" i="1"/>
  <c r="FX156" i="1"/>
  <c r="FQ156" i="1"/>
  <c r="FP156" i="1"/>
  <c r="FI156" i="1"/>
  <c r="FH156" i="1"/>
  <c r="FA156" i="1"/>
  <c r="EZ156" i="1"/>
  <c r="ES156" i="1"/>
  <c r="ER156" i="1"/>
  <c r="EK156" i="1"/>
  <c r="EJ156" i="1"/>
  <c r="EC156" i="1"/>
  <c r="EB156" i="1"/>
  <c r="DU156" i="1"/>
  <c r="DT156" i="1"/>
  <c r="DM156" i="1"/>
  <c r="DL156" i="1"/>
  <c r="DE156" i="1"/>
  <c r="DD156" i="1"/>
  <c r="CW156" i="1"/>
  <c r="CV156" i="1"/>
  <c r="CO156" i="1"/>
  <c r="CN156" i="1"/>
  <c r="CG156" i="1"/>
  <c r="CF156" i="1"/>
  <c r="BY156" i="1"/>
  <c r="BX156" i="1"/>
  <c r="BQ156" i="1"/>
  <c r="BP156" i="1"/>
  <c r="BI156" i="1"/>
  <c r="BH156" i="1"/>
  <c r="BA156" i="1"/>
  <c r="AZ156" i="1"/>
  <c r="AS156" i="1"/>
  <c r="AR156" i="1"/>
  <c r="F156" i="1"/>
  <c r="H156" i="1" s="1"/>
  <c r="XFA155" i="1"/>
  <c r="XEZ155" i="1"/>
  <c r="XES155" i="1"/>
  <c r="XER155" i="1"/>
  <c r="XEK155" i="1"/>
  <c r="XEJ155" i="1"/>
  <c r="XEC155" i="1"/>
  <c r="XEB155" i="1"/>
  <c r="XDU155" i="1"/>
  <c r="XDT155" i="1"/>
  <c r="XDM155" i="1"/>
  <c r="XDL155" i="1"/>
  <c r="XDE155" i="1"/>
  <c r="XDD155" i="1"/>
  <c r="XCW155" i="1"/>
  <c r="XCV155" i="1"/>
  <c r="XCO155" i="1"/>
  <c r="XCN155" i="1"/>
  <c r="XCG155" i="1"/>
  <c r="XCF155" i="1"/>
  <c r="XBY155" i="1"/>
  <c r="XBX155" i="1"/>
  <c r="XBQ155" i="1"/>
  <c r="XBP155" i="1"/>
  <c r="XBI155" i="1"/>
  <c r="XBH155" i="1"/>
  <c r="XBA155" i="1"/>
  <c r="XAZ155" i="1"/>
  <c r="XAS155" i="1"/>
  <c r="XAR155" i="1"/>
  <c r="XAK155" i="1"/>
  <c r="XAJ155" i="1"/>
  <c r="XAC155" i="1"/>
  <c r="XAB155" i="1"/>
  <c r="WZU155" i="1"/>
  <c r="WZT155" i="1"/>
  <c r="WZM155" i="1"/>
  <c r="WZL155" i="1"/>
  <c r="WZE155" i="1"/>
  <c r="WZD155" i="1"/>
  <c r="WYW155" i="1"/>
  <c r="WYV155" i="1"/>
  <c r="WYO155" i="1"/>
  <c r="WYN155" i="1"/>
  <c r="WYG155" i="1"/>
  <c r="WYF155" i="1"/>
  <c r="WXY155" i="1"/>
  <c r="WXX155" i="1"/>
  <c r="WXQ155" i="1"/>
  <c r="WXP155" i="1"/>
  <c r="WXI155" i="1"/>
  <c r="WXH155" i="1"/>
  <c r="WXA155" i="1"/>
  <c r="WWZ155" i="1"/>
  <c r="WWS155" i="1"/>
  <c r="WWR155" i="1"/>
  <c r="WWK155" i="1"/>
  <c r="WWJ155" i="1"/>
  <c r="WWC155" i="1"/>
  <c r="WWB155" i="1"/>
  <c r="WVU155" i="1"/>
  <c r="WVT155" i="1"/>
  <c r="WVM155" i="1"/>
  <c r="WVL155" i="1"/>
  <c r="WVE155" i="1"/>
  <c r="WVD155" i="1"/>
  <c r="WUW155" i="1"/>
  <c r="WUV155" i="1"/>
  <c r="WUO155" i="1"/>
  <c r="WUN155" i="1"/>
  <c r="WUG155" i="1"/>
  <c r="WUF155" i="1"/>
  <c r="WTY155" i="1"/>
  <c r="WTX155" i="1"/>
  <c r="WTQ155" i="1"/>
  <c r="WTP155" i="1"/>
  <c r="WTI155" i="1"/>
  <c r="WTH155" i="1"/>
  <c r="WTA155" i="1"/>
  <c r="WSZ155" i="1"/>
  <c r="WSS155" i="1"/>
  <c r="WSR155" i="1"/>
  <c r="WSK155" i="1"/>
  <c r="WSJ155" i="1"/>
  <c r="WSC155" i="1"/>
  <c r="WSB155" i="1"/>
  <c r="WRU155" i="1"/>
  <c r="WRT155" i="1"/>
  <c r="WRM155" i="1"/>
  <c r="WRL155" i="1"/>
  <c r="WRE155" i="1"/>
  <c r="WRD155" i="1"/>
  <c r="WQW155" i="1"/>
  <c r="WQV155" i="1"/>
  <c r="WQO155" i="1"/>
  <c r="WQN155" i="1"/>
  <c r="WQG155" i="1"/>
  <c r="WQF155" i="1"/>
  <c r="WPY155" i="1"/>
  <c r="WPX155" i="1"/>
  <c r="WPQ155" i="1"/>
  <c r="WPP155" i="1"/>
  <c r="WPI155" i="1"/>
  <c r="WPH155" i="1"/>
  <c r="WPA155" i="1"/>
  <c r="WOZ155" i="1"/>
  <c r="WOS155" i="1"/>
  <c r="WOR155" i="1"/>
  <c r="WOK155" i="1"/>
  <c r="WOJ155" i="1"/>
  <c r="WOC155" i="1"/>
  <c r="WOB155" i="1"/>
  <c r="WNU155" i="1"/>
  <c r="WNT155" i="1"/>
  <c r="WNM155" i="1"/>
  <c r="WNL155" i="1"/>
  <c r="WNE155" i="1"/>
  <c r="WND155" i="1"/>
  <c r="WMW155" i="1"/>
  <c r="WMV155" i="1"/>
  <c r="WMO155" i="1"/>
  <c r="WMN155" i="1"/>
  <c r="WMG155" i="1"/>
  <c r="WMF155" i="1"/>
  <c r="WLY155" i="1"/>
  <c r="WLX155" i="1"/>
  <c r="WLQ155" i="1"/>
  <c r="WLP155" i="1"/>
  <c r="WLI155" i="1"/>
  <c r="WLH155" i="1"/>
  <c r="WLA155" i="1"/>
  <c r="WKZ155" i="1"/>
  <c r="WKS155" i="1"/>
  <c r="WKR155" i="1"/>
  <c r="WKK155" i="1"/>
  <c r="WKJ155" i="1"/>
  <c r="WKC155" i="1"/>
  <c r="WKB155" i="1"/>
  <c r="WJU155" i="1"/>
  <c r="WJT155" i="1"/>
  <c r="WJM155" i="1"/>
  <c r="WJL155" i="1"/>
  <c r="WJE155" i="1"/>
  <c r="WJD155" i="1"/>
  <c r="WIW155" i="1"/>
  <c r="WIV155" i="1"/>
  <c r="WIO155" i="1"/>
  <c r="WIN155" i="1"/>
  <c r="WIG155" i="1"/>
  <c r="WIF155" i="1"/>
  <c r="WHY155" i="1"/>
  <c r="WHX155" i="1"/>
  <c r="WHQ155" i="1"/>
  <c r="WHP155" i="1"/>
  <c r="WHI155" i="1"/>
  <c r="WHH155" i="1"/>
  <c r="WHA155" i="1"/>
  <c r="WGZ155" i="1"/>
  <c r="WGS155" i="1"/>
  <c r="WGR155" i="1"/>
  <c r="WGK155" i="1"/>
  <c r="WGJ155" i="1"/>
  <c r="WGC155" i="1"/>
  <c r="WGB155" i="1"/>
  <c r="WFU155" i="1"/>
  <c r="WFT155" i="1"/>
  <c r="WFM155" i="1"/>
  <c r="WFL155" i="1"/>
  <c r="WFE155" i="1"/>
  <c r="WFD155" i="1"/>
  <c r="WEW155" i="1"/>
  <c r="WEV155" i="1"/>
  <c r="WEO155" i="1"/>
  <c r="WEN155" i="1"/>
  <c r="WEG155" i="1"/>
  <c r="WEF155" i="1"/>
  <c r="WDY155" i="1"/>
  <c r="WDX155" i="1"/>
  <c r="WDQ155" i="1"/>
  <c r="WDP155" i="1"/>
  <c r="WDI155" i="1"/>
  <c r="WDH155" i="1"/>
  <c r="WDA155" i="1"/>
  <c r="WCZ155" i="1"/>
  <c r="WCS155" i="1"/>
  <c r="WCR155" i="1"/>
  <c r="WCK155" i="1"/>
  <c r="WCJ155" i="1"/>
  <c r="WCC155" i="1"/>
  <c r="WCB155" i="1"/>
  <c r="WBU155" i="1"/>
  <c r="WBT155" i="1"/>
  <c r="WBM155" i="1"/>
  <c r="WBL155" i="1"/>
  <c r="WBE155" i="1"/>
  <c r="WBD155" i="1"/>
  <c r="WAW155" i="1"/>
  <c r="WAV155" i="1"/>
  <c r="WAO155" i="1"/>
  <c r="WAN155" i="1"/>
  <c r="WAG155" i="1"/>
  <c r="WAF155" i="1"/>
  <c r="VZY155" i="1"/>
  <c r="VZX155" i="1"/>
  <c r="VZQ155" i="1"/>
  <c r="VZP155" i="1"/>
  <c r="VZI155" i="1"/>
  <c r="VZH155" i="1"/>
  <c r="VZA155" i="1"/>
  <c r="VYZ155" i="1"/>
  <c r="VYS155" i="1"/>
  <c r="VYR155" i="1"/>
  <c r="VYK155" i="1"/>
  <c r="VYJ155" i="1"/>
  <c r="VYC155" i="1"/>
  <c r="VYB155" i="1"/>
  <c r="VXU155" i="1"/>
  <c r="VXT155" i="1"/>
  <c r="VXM155" i="1"/>
  <c r="VXL155" i="1"/>
  <c r="VXE155" i="1"/>
  <c r="VXD155" i="1"/>
  <c r="VWW155" i="1"/>
  <c r="VWV155" i="1"/>
  <c r="VWO155" i="1"/>
  <c r="VWN155" i="1"/>
  <c r="VWG155" i="1"/>
  <c r="VWF155" i="1"/>
  <c r="VVY155" i="1"/>
  <c r="VVX155" i="1"/>
  <c r="VVQ155" i="1"/>
  <c r="VVP155" i="1"/>
  <c r="VVI155" i="1"/>
  <c r="VVH155" i="1"/>
  <c r="VVA155" i="1"/>
  <c r="VUZ155" i="1"/>
  <c r="VUS155" i="1"/>
  <c r="VUR155" i="1"/>
  <c r="VUK155" i="1"/>
  <c r="VUJ155" i="1"/>
  <c r="VUC155" i="1"/>
  <c r="VUB155" i="1"/>
  <c r="VTU155" i="1"/>
  <c r="VTT155" i="1"/>
  <c r="VTM155" i="1"/>
  <c r="VTL155" i="1"/>
  <c r="VTE155" i="1"/>
  <c r="VTD155" i="1"/>
  <c r="VSW155" i="1"/>
  <c r="VSV155" i="1"/>
  <c r="VSO155" i="1"/>
  <c r="VSN155" i="1"/>
  <c r="VSG155" i="1"/>
  <c r="VSF155" i="1"/>
  <c r="VRY155" i="1"/>
  <c r="VRX155" i="1"/>
  <c r="VRQ155" i="1"/>
  <c r="VRP155" i="1"/>
  <c r="VRI155" i="1"/>
  <c r="VRH155" i="1"/>
  <c r="VRA155" i="1"/>
  <c r="VQZ155" i="1"/>
  <c r="VQS155" i="1"/>
  <c r="VQR155" i="1"/>
  <c r="VQK155" i="1"/>
  <c r="VQJ155" i="1"/>
  <c r="VQC155" i="1"/>
  <c r="VQB155" i="1"/>
  <c r="VPU155" i="1"/>
  <c r="VPT155" i="1"/>
  <c r="VPM155" i="1"/>
  <c r="VPL155" i="1"/>
  <c r="VPE155" i="1"/>
  <c r="VPD155" i="1"/>
  <c r="VOW155" i="1"/>
  <c r="VOV155" i="1"/>
  <c r="VOO155" i="1"/>
  <c r="VON155" i="1"/>
  <c r="VOG155" i="1"/>
  <c r="VOF155" i="1"/>
  <c r="VNY155" i="1"/>
  <c r="VNX155" i="1"/>
  <c r="VNQ155" i="1"/>
  <c r="VNP155" i="1"/>
  <c r="VNI155" i="1"/>
  <c r="VNH155" i="1"/>
  <c r="VNA155" i="1"/>
  <c r="VMZ155" i="1"/>
  <c r="VMS155" i="1"/>
  <c r="VMR155" i="1"/>
  <c r="VMK155" i="1"/>
  <c r="VMJ155" i="1"/>
  <c r="VMC155" i="1"/>
  <c r="VMB155" i="1"/>
  <c r="VLU155" i="1"/>
  <c r="VLT155" i="1"/>
  <c r="VLM155" i="1"/>
  <c r="VLL155" i="1"/>
  <c r="VLE155" i="1"/>
  <c r="VLD155" i="1"/>
  <c r="VKW155" i="1"/>
  <c r="VKV155" i="1"/>
  <c r="VKO155" i="1"/>
  <c r="VKN155" i="1"/>
  <c r="VKG155" i="1"/>
  <c r="VKF155" i="1"/>
  <c r="VJY155" i="1"/>
  <c r="VJX155" i="1"/>
  <c r="VJQ155" i="1"/>
  <c r="VJP155" i="1"/>
  <c r="VJI155" i="1"/>
  <c r="VJH155" i="1"/>
  <c r="VJA155" i="1"/>
  <c r="VIZ155" i="1"/>
  <c r="VIS155" i="1"/>
  <c r="VIR155" i="1"/>
  <c r="VIK155" i="1"/>
  <c r="VIJ155" i="1"/>
  <c r="VIC155" i="1"/>
  <c r="VIB155" i="1"/>
  <c r="VHU155" i="1"/>
  <c r="VHT155" i="1"/>
  <c r="VHM155" i="1"/>
  <c r="VHL155" i="1"/>
  <c r="VHE155" i="1"/>
  <c r="VHD155" i="1"/>
  <c r="VGW155" i="1"/>
  <c r="VGV155" i="1"/>
  <c r="VGO155" i="1"/>
  <c r="VGN155" i="1"/>
  <c r="VGG155" i="1"/>
  <c r="VGF155" i="1"/>
  <c r="VFY155" i="1"/>
  <c r="VFX155" i="1"/>
  <c r="VFQ155" i="1"/>
  <c r="VFP155" i="1"/>
  <c r="VFI155" i="1"/>
  <c r="VFH155" i="1"/>
  <c r="VFA155" i="1"/>
  <c r="VEZ155" i="1"/>
  <c r="VES155" i="1"/>
  <c r="VER155" i="1"/>
  <c r="VEK155" i="1"/>
  <c r="VEJ155" i="1"/>
  <c r="VEC155" i="1"/>
  <c r="VEB155" i="1"/>
  <c r="VDU155" i="1"/>
  <c r="VDT155" i="1"/>
  <c r="VDM155" i="1"/>
  <c r="VDL155" i="1"/>
  <c r="VDE155" i="1"/>
  <c r="VDD155" i="1"/>
  <c r="VCW155" i="1"/>
  <c r="VCV155" i="1"/>
  <c r="VCO155" i="1"/>
  <c r="VCN155" i="1"/>
  <c r="VCG155" i="1"/>
  <c r="VCF155" i="1"/>
  <c r="VBY155" i="1"/>
  <c r="VBX155" i="1"/>
  <c r="VBQ155" i="1"/>
  <c r="VBP155" i="1"/>
  <c r="VBI155" i="1"/>
  <c r="VBH155" i="1"/>
  <c r="VBA155" i="1"/>
  <c r="VAZ155" i="1"/>
  <c r="VAS155" i="1"/>
  <c r="VAR155" i="1"/>
  <c r="VAK155" i="1"/>
  <c r="VAJ155" i="1"/>
  <c r="VAC155" i="1"/>
  <c r="VAB155" i="1"/>
  <c r="UZU155" i="1"/>
  <c r="UZT155" i="1"/>
  <c r="UZM155" i="1"/>
  <c r="UZL155" i="1"/>
  <c r="UZE155" i="1"/>
  <c r="UZD155" i="1"/>
  <c r="UYW155" i="1"/>
  <c r="UYV155" i="1"/>
  <c r="UYO155" i="1"/>
  <c r="UYN155" i="1"/>
  <c r="UYG155" i="1"/>
  <c r="UYF155" i="1"/>
  <c r="UXY155" i="1"/>
  <c r="UXX155" i="1"/>
  <c r="UXQ155" i="1"/>
  <c r="UXP155" i="1"/>
  <c r="UXI155" i="1"/>
  <c r="UXH155" i="1"/>
  <c r="UXA155" i="1"/>
  <c r="UWZ155" i="1"/>
  <c r="UWS155" i="1"/>
  <c r="UWR155" i="1"/>
  <c r="UWK155" i="1"/>
  <c r="UWJ155" i="1"/>
  <c r="UWC155" i="1"/>
  <c r="UWB155" i="1"/>
  <c r="UVU155" i="1"/>
  <c r="UVT155" i="1"/>
  <c r="UVM155" i="1"/>
  <c r="UVL155" i="1"/>
  <c r="UVE155" i="1"/>
  <c r="UVD155" i="1"/>
  <c r="UUW155" i="1"/>
  <c r="UUV155" i="1"/>
  <c r="UUO155" i="1"/>
  <c r="UUN155" i="1"/>
  <c r="UUG155" i="1"/>
  <c r="UUF155" i="1"/>
  <c r="UTY155" i="1"/>
  <c r="UTX155" i="1"/>
  <c r="UTQ155" i="1"/>
  <c r="UTP155" i="1"/>
  <c r="UTI155" i="1"/>
  <c r="UTH155" i="1"/>
  <c r="UTA155" i="1"/>
  <c r="USZ155" i="1"/>
  <c r="USS155" i="1"/>
  <c r="USR155" i="1"/>
  <c r="USK155" i="1"/>
  <c r="USJ155" i="1"/>
  <c r="USC155" i="1"/>
  <c r="USB155" i="1"/>
  <c r="URU155" i="1"/>
  <c r="URT155" i="1"/>
  <c r="URM155" i="1"/>
  <c r="URL155" i="1"/>
  <c r="URE155" i="1"/>
  <c r="URD155" i="1"/>
  <c r="UQW155" i="1"/>
  <c r="UQV155" i="1"/>
  <c r="UQO155" i="1"/>
  <c r="UQN155" i="1"/>
  <c r="UQG155" i="1"/>
  <c r="UQF155" i="1"/>
  <c r="UPY155" i="1"/>
  <c r="UPX155" i="1"/>
  <c r="UPQ155" i="1"/>
  <c r="UPP155" i="1"/>
  <c r="UPI155" i="1"/>
  <c r="UPH155" i="1"/>
  <c r="UPA155" i="1"/>
  <c r="UOZ155" i="1"/>
  <c r="UOS155" i="1"/>
  <c r="UOR155" i="1"/>
  <c r="UOK155" i="1"/>
  <c r="UOJ155" i="1"/>
  <c r="UOC155" i="1"/>
  <c r="UOB155" i="1"/>
  <c r="UNU155" i="1"/>
  <c r="UNT155" i="1"/>
  <c r="UNM155" i="1"/>
  <c r="UNL155" i="1"/>
  <c r="UNE155" i="1"/>
  <c r="UND155" i="1"/>
  <c r="UMW155" i="1"/>
  <c r="UMV155" i="1"/>
  <c r="UMO155" i="1"/>
  <c r="UMN155" i="1"/>
  <c r="UMG155" i="1"/>
  <c r="UMF155" i="1"/>
  <c r="ULY155" i="1"/>
  <c r="ULX155" i="1"/>
  <c r="ULQ155" i="1"/>
  <c r="ULP155" i="1"/>
  <c r="ULI155" i="1"/>
  <c r="ULH155" i="1"/>
  <c r="ULA155" i="1"/>
  <c r="UKZ155" i="1"/>
  <c r="UKS155" i="1"/>
  <c r="UKR155" i="1"/>
  <c r="UKK155" i="1"/>
  <c r="UKJ155" i="1"/>
  <c r="UKC155" i="1"/>
  <c r="UKB155" i="1"/>
  <c r="UJU155" i="1"/>
  <c r="UJT155" i="1"/>
  <c r="UJM155" i="1"/>
  <c r="UJL155" i="1"/>
  <c r="UJE155" i="1"/>
  <c r="UJD155" i="1"/>
  <c r="UIW155" i="1"/>
  <c r="UIV155" i="1"/>
  <c r="UIO155" i="1"/>
  <c r="UIN155" i="1"/>
  <c r="UIG155" i="1"/>
  <c r="UIF155" i="1"/>
  <c r="UHY155" i="1"/>
  <c r="UHX155" i="1"/>
  <c r="UHQ155" i="1"/>
  <c r="UHP155" i="1"/>
  <c r="UHI155" i="1"/>
  <c r="UHH155" i="1"/>
  <c r="UHA155" i="1"/>
  <c r="UGZ155" i="1"/>
  <c r="UGS155" i="1"/>
  <c r="UGR155" i="1"/>
  <c r="UGK155" i="1"/>
  <c r="UGJ155" i="1"/>
  <c r="UGC155" i="1"/>
  <c r="UGB155" i="1"/>
  <c r="UFU155" i="1"/>
  <c r="UFT155" i="1"/>
  <c r="UFM155" i="1"/>
  <c r="UFL155" i="1"/>
  <c r="UFE155" i="1"/>
  <c r="UFD155" i="1"/>
  <c r="UEW155" i="1"/>
  <c r="UEV155" i="1"/>
  <c r="UEO155" i="1"/>
  <c r="UEN155" i="1"/>
  <c r="UEG155" i="1"/>
  <c r="UEF155" i="1"/>
  <c r="UDY155" i="1"/>
  <c r="UDX155" i="1"/>
  <c r="UDQ155" i="1"/>
  <c r="UDP155" i="1"/>
  <c r="UDI155" i="1"/>
  <c r="UDH155" i="1"/>
  <c r="UDA155" i="1"/>
  <c r="UCZ155" i="1"/>
  <c r="UCS155" i="1"/>
  <c r="UCR155" i="1"/>
  <c r="UCK155" i="1"/>
  <c r="UCJ155" i="1"/>
  <c r="UCC155" i="1"/>
  <c r="UCB155" i="1"/>
  <c r="UBU155" i="1"/>
  <c r="UBT155" i="1"/>
  <c r="UBM155" i="1"/>
  <c r="UBL155" i="1"/>
  <c r="UBE155" i="1"/>
  <c r="UBD155" i="1"/>
  <c r="UAW155" i="1"/>
  <c r="UAV155" i="1"/>
  <c r="UAO155" i="1"/>
  <c r="UAN155" i="1"/>
  <c r="UAG155" i="1"/>
  <c r="UAF155" i="1"/>
  <c r="TZY155" i="1"/>
  <c r="TZX155" i="1"/>
  <c r="TZQ155" i="1"/>
  <c r="TZP155" i="1"/>
  <c r="TZI155" i="1"/>
  <c r="TZH155" i="1"/>
  <c r="TZA155" i="1"/>
  <c r="TYZ155" i="1"/>
  <c r="TYS155" i="1"/>
  <c r="TYR155" i="1"/>
  <c r="TYK155" i="1"/>
  <c r="TYJ155" i="1"/>
  <c r="TYC155" i="1"/>
  <c r="TYB155" i="1"/>
  <c r="TXU155" i="1"/>
  <c r="TXT155" i="1"/>
  <c r="TXM155" i="1"/>
  <c r="TXL155" i="1"/>
  <c r="TXE155" i="1"/>
  <c r="TXD155" i="1"/>
  <c r="TWW155" i="1"/>
  <c r="TWV155" i="1"/>
  <c r="TWO155" i="1"/>
  <c r="TWN155" i="1"/>
  <c r="TWG155" i="1"/>
  <c r="TWF155" i="1"/>
  <c r="TVY155" i="1"/>
  <c r="TVX155" i="1"/>
  <c r="TVQ155" i="1"/>
  <c r="TVP155" i="1"/>
  <c r="TVI155" i="1"/>
  <c r="TVH155" i="1"/>
  <c r="TVA155" i="1"/>
  <c r="TUZ155" i="1"/>
  <c r="TUS155" i="1"/>
  <c r="TUR155" i="1"/>
  <c r="TUK155" i="1"/>
  <c r="TUJ155" i="1"/>
  <c r="TUC155" i="1"/>
  <c r="TUB155" i="1"/>
  <c r="TTU155" i="1"/>
  <c r="TTT155" i="1"/>
  <c r="TTM155" i="1"/>
  <c r="TTL155" i="1"/>
  <c r="TTE155" i="1"/>
  <c r="TTD155" i="1"/>
  <c r="TSW155" i="1"/>
  <c r="TSV155" i="1"/>
  <c r="TSO155" i="1"/>
  <c r="TSN155" i="1"/>
  <c r="TSG155" i="1"/>
  <c r="TSF155" i="1"/>
  <c r="TRY155" i="1"/>
  <c r="TRX155" i="1"/>
  <c r="TRQ155" i="1"/>
  <c r="TRP155" i="1"/>
  <c r="TRI155" i="1"/>
  <c r="TRH155" i="1"/>
  <c r="TRA155" i="1"/>
  <c r="TQZ155" i="1"/>
  <c r="TQS155" i="1"/>
  <c r="TQR155" i="1"/>
  <c r="TQK155" i="1"/>
  <c r="TQJ155" i="1"/>
  <c r="TQC155" i="1"/>
  <c r="TQB155" i="1"/>
  <c r="TPU155" i="1"/>
  <c r="TPT155" i="1"/>
  <c r="TPM155" i="1"/>
  <c r="TPL155" i="1"/>
  <c r="TPE155" i="1"/>
  <c r="TPD155" i="1"/>
  <c r="TOW155" i="1"/>
  <c r="TOV155" i="1"/>
  <c r="TOO155" i="1"/>
  <c r="TON155" i="1"/>
  <c r="TOG155" i="1"/>
  <c r="TOF155" i="1"/>
  <c r="TNY155" i="1"/>
  <c r="TNX155" i="1"/>
  <c r="TNQ155" i="1"/>
  <c r="TNP155" i="1"/>
  <c r="TNI155" i="1"/>
  <c r="TNH155" i="1"/>
  <c r="TNA155" i="1"/>
  <c r="TMZ155" i="1"/>
  <c r="TMS155" i="1"/>
  <c r="TMR155" i="1"/>
  <c r="TMK155" i="1"/>
  <c r="TMJ155" i="1"/>
  <c r="TMC155" i="1"/>
  <c r="TMB155" i="1"/>
  <c r="TLU155" i="1"/>
  <c r="TLT155" i="1"/>
  <c r="TLM155" i="1"/>
  <c r="TLL155" i="1"/>
  <c r="TLE155" i="1"/>
  <c r="TLD155" i="1"/>
  <c r="TKW155" i="1"/>
  <c r="TKV155" i="1"/>
  <c r="TKO155" i="1"/>
  <c r="TKN155" i="1"/>
  <c r="TKG155" i="1"/>
  <c r="TKF155" i="1"/>
  <c r="TJY155" i="1"/>
  <c r="TJX155" i="1"/>
  <c r="TJQ155" i="1"/>
  <c r="TJP155" i="1"/>
  <c r="TJI155" i="1"/>
  <c r="TJH155" i="1"/>
  <c r="TJA155" i="1"/>
  <c r="TIZ155" i="1"/>
  <c r="TIS155" i="1"/>
  <c r="TIR155" i="1"/>
  <c r="TIK155" i="1"/>
  <c r="TIJ155" i="1"/>
  <c r="TIC155" i="1"/>
  <c r="TIB155" i="1"/>
  <c r="THU155" i="1"/>
  <c r="THT155" i="1"/>
  <c r="THM155" i="1"/>
  <c r="THL155" i="1"/>
  <c r="THE155" i="1"/>
  <c r="THD155" i="1"/>
  <c r="TGW155" i="1"/>
  <c r="TGV155" i="1"/>
  <c r="TGO155" i="1"/>
  <c r="TGN155" i="1"/>
  <c r="TGG155" i="1"/>
  <c r="TGF155" i="1"/>
  <c r="TFY155" i="1"/>
  <c r="TFX155" i="1"/>
  <c r="TFQ155" i="1"/>
  <c r="TFP155" i="1"/>
  <c r="TFI155" i="1"/>
  <c r="TFH155" i="1"/>
  <c r="TFA155" i="1"/>
  <c r="TEZ155" i="1"/>
  <c r="TES155" i="1"/>
  <c r="TER155" i="1"/>
  <c r="TEK155" i="1"/>
  <c r="TEJ155" i="1"/>
  <c r="TEC155" i="1"/>
  <c r="TEB155" i="1"/>
  <c r="TDU155" i="1"/>
  <c r="TDT155" i="1"/>
  <c r="TDM155" i="1"/>
  <c r="TDL155" i="1"/>
  <c r="TDE155" i="1"/>
  <c r="TDD155" i="1"/>
  <c r="TCW155" i="1"/>
  <c r="TCV155" i="1"/>
  <c r="TCO155" i="1"/>
  <c r="TCN155" i="1"/>
  <c r="TCG155" i="1"/>
  <c r="TCF155" i="1"/>
  <c r="TBY155" i="1"/>
  <c r="TBX155" i="1"/>
  <c r="TBQ155" i="1"/>
  <c r="TBP155" i="1"/>
  <c r="TBI155" i="1"/>
  <c r="TBH155" i="1"/>
  <c r="TBA155" i="1"/>
  <c r="TAZ155" i="1"/>
  <c r="TAS155" i="1"/>
  <c r="TAR155" i="1"/>
  <c r="TAK155" i="1"/>
  <c r="TAJ155" i="1"/>
  <c r="TAC155" i="1"/>
  <c r="TAB155" i="1"/>
  <c r="SZU155" i="1"/>
  <c r="SZT155" i="1"/>
  <c r="SZM155" i="1"/>
  <c r="SZL155" i="1"/>
  <c r="SZE155" i="1"/>
  <c r="SZD155" i="1"/>
  <c r="SYW155" i="1"/>
  <c r="SYV155" i="1"/>
  <c r="SYO155" i="1"/>
  <c r="SYN155" i="1"/>
  <c r="SYG155" i="1"/>
  <c r="SYF155" i="1"/>
  <c r="SXY155" i="1"/>
  <c r="SXX155" i="1"/>
  <c r="SXQ155" i="1"/>
  <c r="SXP155" i="1"/>
  <c r="SXI155" i="1"/>
  <c r="SXH155" i="1"/>
  <c r="SXA155" i="1"/>
  <c r="SWZ155" i="1"/>
  <c r="SWS155" i="1"/>
  <c r="SWR155" i="1"/>
  <c r="SWK155" i="1"/>
  <c r="SWJ155" i="1"/>
  <c r="SWC155" i="1"/>
  <c r="SWB155" i="1"/>
  <c r="SVU155" i="1"/>
  <c r="SVT155" i="1"/>
  <c r="SVM155" i="1"/>
  <c r="SVL155" i="1"/>
  <c r="SVE155" i="1"/>
  <c r="SVD155" i="1"/>
  <c r="SUW155" i="1"/>
  <c r="SUV155" i="1"/>
  <c r="SUO155" i="1"/>
  <c r="SUN155" i="1"/>
  <c r="SUG155" i="1"/>
  <c r="SUF155" i="1"/>
  <c r="STY155" i="1"/>
  <c r="STX155" i="1"/>
  <c r="STQ155" i="1"/>
  <c r="STP155" i="1"/>
  <c r="STI155" i="1"/>
  <c r="STH155" i="1"/>
  <c r="STA155" i="1"/>
  <c r="SSZ155" i="1"/>
  <c r="SSS155" i="1"/>
  <c r="SSR155" i="1"/>
  <c r="SSK155" i="1"/>
  <c r="SSJ155" i="1"/>
  <c r="SSC155" i="1"/>
  <c r="SSB155" i="1"/>
  <c r="SRU155" i="1"/>
  <c r="SRT155" i="1"/>
  <c r="SRM155" i="1"/>
  <c r="SRL155" i="1"/>
  <c r="SRE155" i="1"/>
  <c r="SRD155" i="1"/>
  <c r="SQW155" i="1"/>
  <c r="SQV155" i="1"/>
  <c r="SQO155" i="1"/>
  <c r="SQN155" i="1"/>
  <c r="SQG155" i="1"/>
  <c r="SQF155" i="1"/>
  <c r="SPY155" i="1"/>
  <c r="SPX155" i="1"/>
  <c r="SPQ155" i="1"/>
  <c r="SPP155" i="1"/>
  <c r="SPI155" i="1"/>
  <c r="SPH155" i="1"/>
  <c r="SPA155" i="1"/>
  <c r="SOZ155" i="1"/>
  <c r="SOS155" i="1"/>
  <c r="SOR155" i="1"/>
  <c r="SOK155" i="1"/>
  <c r="SOJ155" i="1"/>
  <c r="SOC155" i="1"/>
  <c r="SOB155" i="1"/>
  <c r="SNU155" i="1"/>
  <c r="SNT155" i="1"/>
  <c r="SNM155" i="1"/>
  <c r="SNL155" i="1"/>
  <c r="SNE155" i="1"/>
  <c r="SND155" i="1"/>
  <c r="SMW155" i="1"/>
  <c r="SMV155" i="1"/>
  <c r="SMO155" i="1"/>
  <c r="SMN155" i="1"/>
  <c r="SMG155" i="1"/>
  <c r="SMF155" i="1"/>
  <c r="SLY155" i="1"/>
  <c r="SLX155" i="1"/>
  <c r="SLQ155" i="1"/>
  <c r="SLP155" i="1"/>
  <c r="SLI155" i="1"/>
  <c r="SLH155" i="1"/>
  <c r="SLA155" i="1"/>
  <c r="SKZ155" i="1"/>
  <c r="SKS155" i="1"/>
  <c r="SKR155" i="1"/>
  <c r="SKK155" i="1"/>
  <c r="SKJ155" i="1"/>
  <c r="SKC155" i="1"/>
  <c r="SKB155" i="1"/>
  <c r="SJU155" i="1"/>
  <c r="SJT155" i="1"/>
  <c r="SJM155" i="1"/>
  <c r="SJL155" i="1"/>
  <c r="SJE155" i="1"/>
  <c r="SJD155" i="1"/>
  <c r="SIW155" i="1"/>
  <c r="SIV155" i="1"/>
  <c r="SIO155" i="1"/>
  <c r="SIN155" i="1"/>
  <c r="SIG155" i="1"/>
  <c r="SIF155" i="1"/>
  <c r="SHY155" i="1"/>
  <c r="SHX155" i="1"/>
  <c r="SHQ155" i="1"/>
  <c r="SHP155" i="1"/>
  <c r="SHI155" i="1"/>
  <c r="SHH155" i="1"/>
  <c r="SHA155" i="1"/>
  <c r="SGZ155" i="1"/>
  <c r="SGS155" i="1"/>
  <c r="SGR155" i="1"/>
  <c r="SGK155" i="1"/>
  <c r="SGJ155" i="1"/>
  <c r="SGC155" i="1"/>
  <c r="SGB155" i="1"/>
  <c r="SFU155" i="1"/>
  <c r="SFT155" i="1"/>
  <c r="SFM155" i="1"/>
  <c r="SFL155" i="1"/>
  <c r="SFE155" i="1"/>
  <c r="SFD155" i="1"/>
  <c r="SEW155" i="1"/>
  <c r="SEV155" i="1"/>
  <c r="SEO155" i="1"/>
  <c r="SEN155" i="1"/>
  <c r="SEG155" i="1"/>
  <c r="SEF155" i="1"/>
  <c r="SDY155" i="1"/>
  <c r="SDX155" i="1"/>
  <c r="SDQ155" i="1"/>
  <c r="SDP155" i="1"/>
  <c r="SDI155" i="1"/>
  <c r="SDH155" i="1"/>
  <c r="SDA155" i="1"/>
  <c r="SCZ155" i="1"/>
  <c r="SCS155" i="1"/>
  <c r="SCR155" i="1"/>
  <c r="SCK155" i="1"/>
  <c r="SCJ155" i="1"/>
  <c r="SCC155" i="1"/>
  <c r="SCB155" i="1"/>
  <c r="SBU155" i="1"/>
  <c r="SBT155" i="1"/>
  <c r="SBM155" i="1"/>
  <c r="SBL155" i="1"/>
  <c r="SBE155" i="1"/>
  <c r="SBD155" i="1"/>
  <c r="SAW155" i="1"/>
  <c r="SAV155" i="1"/>
  <c r="SAO155" i="1"/>
  <c r="SAN155" i="1"/>
  <c r="SAG155" i="1"/>
  <c r="SAF155" i="1"/>
  <c r="RZY155" i="1"/>
  <c r="RZX155" i="1"/>
  <c r="RZQ155" i="1"/>
  <c r="RZP155" i="1"/>
  <c r="RZI155" i="1"/>
  <c r="RZH155" i="1"/>
  <c r="RZA155" i="1"/>
  <c r="RYZ155" i="1"/>
  <c r="RYS155" i="1"/>
  <c r="RYR155" i="1"/>
  <c r="RYK155" i="1"/>
  <c r="RYJ155" i="1"/>
  <c r="RYC155" i="1"/>
  <c r="RYB155" i="1"/>
  <c r="RXU155" i="1"/>
  <c r="RXT155" i="1"/>
  <c r="RXM155" i="1"/>
  <c r="RXL155" i="1"/>
  <c r="RXE155" i="1"/>
  <c r="RXD155" i="1"/>
  <c r="RWW155" i="1"/>
  <c r="RWV155" i="1"/>
  <c r="RWO155" i="1"/>
  <c r="RWN155" i="1"/>
  <c r="RWG155" i="1"/>
  <c r="RWF155" i="1"/>
  <c r="RVY155" i="1"/>
  <c r="RVX155" i="1"/>
  <c r="RVQ155" i="1"/>
  <c r="RVP155" i="1"/>
  <c r="RVI155" i="1"/>
  <c r="RVH155" i="1"/>
  <c r="RVA155" i="1"/>
  <c r="RUZ155" i="1"/>
  <c r="RUS155" i="1"/>
  <c r="RUR155" i="1"/>
  <c r="RUK155" i="1"/>
  <c r="RUJ155" i="1"/>
  <c r="RUC155" i="1"/>
  <c r="RUB155" i="1"/>
  <c r="RTU155" i="1"/>
  <c r="RTT155" i="1"/>
  <c r="RTM155" i="1"/>
  <c r="RTL155" i="1"/>
  <c r="RTE155" i="1"/>
  <c r="RTD155" i="1"/>
  <c r="RSW155" i="1"/>
  <c r="RSV155" i="1"/>
  <c r="RSO155" i="1"/>
  <c r="RSN155" i="1"/>
  <c r="RSG155" i="1"/>
  <c r="RSF155" i="1"/>
  <c r="RRY155" i="1"/>
  <c r="RRX155" i="1"/>
  <c r="RRQ155" i="1"/>
  <c r="RRP155" i="1"/>
  <c r="RRI155" i="1"/>
  <c r="RRH155" i="1"/>
  <c r="RRA155" i="1"/>
  <c r="RQZ155" i="1"/>
  <c r="RQS155" i="1"/>
  <c r="RQR155" i="1"/>
  <c r="RQK155" i="1"/>
  <c r="RQJ155" i="1"/>
  <c r="RQC155" i="1"/>
  <c r="RQB155" i="1"/>
  <c r="RPU155" i="1"/>
  <c r="RPT155" i="1"/>
  <c r="RPM155" i="1"/>
  <c r="RPL155" i="1"/>
  <c r="RPE155" i="1"/>
  <c r="RPD155" i="1"/>
  <c r="ROW155" i="1"/>
  <c r="ROV155" i="1"/>
  <c r="ROO155" i="1"/>
  <c r="RON155" i="1"/>
  <c r="ROG155" i="1"/>
  <c r="ROF155" i="1"/>
  <c r="RNY155" i="1"/>
  <c r="RNX155" i="1"/>
  <c r="RNQ155" i="1"/>
  <c r="RNP155" i="1"/>
  <c r="RNI155" i="1"/>
  <c r="RNH155" i="1"/>
  <c r="RNA155" i="1"/>
  <c r="RMZ155" i="1"/>
  <c r="RMS155" i="1"/>
  <c r="RMR155" i="1"/>
  <c r="RMK155" i="1"/>
  <c r="RMJ155" i="1"/>
  <c r="RMC155" i="1"/>
  <c r="RMB155" i="1"/>
  <c r="RLU155" i="1"/>
  <c r="RLT155" i="1"/>
  <c r="RLM155" i="1"/>
  <c r="RLL155" i="1"/>
  <c r="RLE155" i="1"/>
  <c r="RLD155" i="1"/>
  <c r="RKW155" i="1"/>
  <c r="RKV155" i="1"/>
  <c r="RKO155" i="1"/>
  <c r="RKN155" i="1"/>
  <c r="RKG155" i="1"/>
  <c r="RKF155" i="1"/>
  <c r="RJY155" i="1"/>
  <c r="RJX155" i="1"/>
  <c r="RJQ155" i="1"/>
  <c r="RJP155" i="1"/>
  <c r="RJI155" i="1"/>
  <c r="RJH155" i="1"/>
  <c r="RJA155" i="1"/>
  <c r="RIZ155" i="1"/>
  <c r="RIS155" i="1"/>
  <c r="RIR155" i="1"/>
  <c r="RIK155" i="1"/>
  <c r="RIJ155" i="1"/>
  <c r="RIC155" i="1"/>
  <c r="RIB155" i="1"/>
  <c r="RHU155" i="1"/>
  <c r="RHT155" i="1"/>
  <c r="RHM155" i="1"/>
  <c r="RHL155" i="1"/>
  <c r="RHE155" i="1"/>
  <c r="RHD155" i="1"/>
  <c r="RGW155" i="1"/>
  <c r="RGV155" i="1"/>
  <c r="RGO155" i="1"/>
  <c r="RGN155" i="1"/>
  <c r="RGG155" i="1"/>
  <c r="RGF155" i="1"/>
  <c r="RFY155" i="1"/>
  <c r="RFX155" i="1"/>
  <c r="RFQ155" i="1"/>
  <c r="RFP155" i="1"/>
  <c r="RFI155" i="1"/>
  <c r="RFH155" i="1"/>
  <c r="RFA155" i="1"/>
  <c r="REZ155" i="1"/>
  <c r="RES155" i="1"/>
  <c r="RER155" i="1"/>
  <c r="REK155" i="1"/>
  <c r="REJ155" i="1"/>
  <c r="REC155" i="1"/>
  <c r="REB155" i="1"/>
  <c r="RDU155" i="1"/>
  <c r="RDT155" i="1"/>
  <c r="RDM155" i="1"/>
  <c r="RDL155" i="1"/>
  <c r="RDE155" i="1"/>
  <c r="RDD155" i="1"/>
  <c r="RCW155" i="1"/>
  <c r="RCV155" i="1"/>
  <c r="RCO155" i="1"/>
  <c r="RCN155" i="1"/>
  <c r="RCG155" i="1"/>
  <c r="RCF155" i="1"/>
  <c r="RBY155" i="1"/>
  <c r="RBX155" i="1"/>
  <c r="RBQ155" i="1"/>
  <c r="RBP155" i="1"/>
  <c r="RBI155" i="1"/>
  <c r="RBH155" i="1"/>
  <c r="RBA155" i="1"/>
  <c r="RAZ155" i="1"/>
  <c r="RAS155" i="1"/>
  <c r="RAR155" i="1"/>
  <c r="RAK155" i="1"/>
  <c r="RAJ155" i="1"/>
  <c r="RAC155" i="1"/>
  <c r="RAB155" i="1"/>
  <c r="QZU155" i="1"/>
  <c r="QZT155" i="1"/>
  <c r="QZM155" i="1"/>
  <c r="QZL155" i="1"/>
  <c r="QZE155" i="1"/>
  <c r="QZD155" i="1"/>
  <c r="QYW155" i="1"/>
  <c r="QYV155" i="1"/>
  <c r="QYO155" i="1"/>
  <c r="QYN155" i="1"/>
  <c r="QYG155" i="1"/>
  <c r="QYF155" i="1"/>
  <c r="QXY155" i="1"/>
  <c r="QXX155" i="1"/>
  <c r="QXQ155" i="1"/>
  <c r="QXP155" i="1"/>
  <c r="QXI155" i="1"/>
  <c r="QXH155" i="1"/>
  <c r="QXA155" i="1"/>
  <c r="QWZ155" i="1"/>
  <c r="QWS155" i="1"/>
  <c r="QWR155" i="1"/>
  <c r="QWK155" i="1"/>
  <c r="QWJ155" i="1"/>
  <c r="QWC155" i="1"/>
  <c r="QWB155" i="1"/>
  <c r="QVU155" i="1"/>
  <c r="QVT155" i="1"/>
  <c r="QVM155" i="1"/>
  <c r="QVL155" i="1"/>
  <c r="QVE155" i="1"/>
  <c r="QVD155" i="1"/>
  <c r="QUW155" i="1"/>
  <c r="QUV155" i="1"/>
  <c r="QUO155" i="1"/>
  <c r="QUN155" i="1"/>
  <c r="QUG155" i="1"/>
  <c r="QUF155" i="1"/>
  <c r="QTY155" i="1"/>
  <c r="QTX155" i="1"/>
  <c r="QTQ155" i="1"/>
  <c r="QTP155" i="1"/>
  <c r="QTI155" i="1"/>
  <c r="QTH155" i="1"/>
  <c r="QTA155" i="1"/>
  <c r="QSZ155" i="1"/>
  <c r="QSS155" i="1"/>
  <c r="QSR155" i="1"/>
  <c r="QSK155" i="1"/>
  <c r="QSJ155" i="1"/>
  <c r="QSC155" i="1"/>
  <c r="QSB155" i="1"/>
  <c r="QRU155" i="1"/>
  <c r="QRT155" i="1"/>
  <c r="QRM155" i="1"/>
  <c r="QRL155" i="1"/>
  <c r="QRE155" i="1"/>
  <c r="QRD155" i="1"/>
  <c r="QQW155" i="1"/>
  <c r="QQV155" i="1"/>
  <c r="QQO155" i="1"/>
  <c r="QQN155" i="1"/>
  <c r="QQG155" i="1"/>
  <c r="QQF155" i="1"/>
  <c r="QPY155" i="1"/>
  <c r="QPX155" i="1"/>
  <c r="QPQ155" i="1"/>
  <c r="QPP155" i="1"/>
  <c r="QPI155" i="1"/>
  <c r="QPH155" i="1"/>
  <c r="QPA155" i="1"/>
  <c r="QOZ155" i="1"/>
  <c r="QOS155" i="1"/>
  <c r="QOR155" i="1"/>
  <c r="QOK155" i="1"/>
  <c r="QOJ155" i="1"/>
  <c r="QOC155" i="1"/>
  <c r="QOB155" i="1"/>
  <c r="QNU155" i="1"/>
  <c r="QNT155" i="1"/>
  <c r="QNM155" i="1"/>
  <c r="QNL155" i="1"/>
  <c r="QNE155" i="1"/>
  <c r="QND155" i="1"/>
  <c r="QMW155" i="1"/>
  <c r="QMV155" i="1"/>
  <c r="QMO155" i="1"/>
  <c r="QMN155" i="1"/>
  <c r="QMG155" i="1"/>
  <c r="QMF155" i="1"/>
  <c r="QLY155" i="1"/>
  <c r="QLX155" i="1"/>
  <c r="QLQ155" i="1"/>
  <c r="QLP155" i="1"/>
  <c r="QLI155" i="1"/>
  <c r="QLH155" i="1"/>
  <c r="QLA155" i="1"/>
  <c r="QKZ155" i="1"/>
  <c r="QKS155" i="1"/>
  <c r="QKR155" i="1"/>
  <c r="QKK155" i="1"/>
  <c r="QKJ155" i="1"/>
  <c r="QKC155" i="1"/>
  <c r="QKB155" i="1"/>
  <c r="QJU155" i="1"/>
  <c r="QJT155" i="1"/>
  <c r="QJM155" i="1"/>
  <c r="QJL155" i="1"/>
  <c r="QJE155" i="1"/>
  <c r="QJD155" i="1"/>
  <c r="QIW155" i="1"/>
  <c r="QIV155" i="1"/>
  <c r="QIO155" i="1"/>
  <c r="QIN155" i="1"/>
  <c r="QIG155" i="1"/>
  <c r="QIF155" i="1"/>
  <c r="QHY155" i="1"/>
  <c r="QHX155" i="1"/>
  <c r="QHQ155" i="1"/>
  <c r="QHP155" i="1"/>
  <c r="QHI155" i="1"/>
  <c r="QHH155" i="1"/>
  <c r="QHA155" i="1"/>
  <c r="QGZ155" i="1"/>
  <c r="QGS155" i="1"/>
  <c r="QGR155" i="1"/>
  <c r="QGK155" i="1"/>
  <c r="QGJ155" i="1"/>
  <c r="QGC155" i="1"/>
  <c r="QGB155" i="1"/>
  <c r="QFU155" i="1"/>
  <c r="QFT155" i="1"/>
  <c r="QFM155" i="1"/>
  <c r="QFL155" i="1"/>
  <c r="QFE155" i="1"/>
  <c r="QFD155" i="1"/>
  <c r="QEW155" i="1"/>
  <c r="QEV155" i="1"/>
  <c r="QEO155" i="1"/>
  <c r="QEN155" i="1"/>
  <c r="QEG155" i="1"/>
  <c r="QEF155" i="1"/>
  <c r="QDY155" i="1"/>
  <c r="QDX155" i="1"/>
  <c r="QDQ155" i="1"/>
  <c r="QDP155" i="1"/>
  <c r="QDI155" i="1"/>
  <c r="QDH155" i="1"/>
  <c r="QDA155" i="1"/>
  <c r="QCZ155" i="1"/>
  <c r="QCS155" i="1"/>
  <c r="QCR155" i="1"/>
  <c r="QCK155" i="1"/>
  <c r="QCJ155" i="1"/>
  <c r="QCC155" i="1"/>
  <c r="QCB155" i="1"/>
  <c r="QBU155" i="1"/>
  <c r="QBT155" i="1"/>
  <c r="QBM155" i="1"/>
  <c r="QBL155" i="1"/>
  <c r="QBE155" i="1"/>
  <c r="QBD155" i="1"/>
  <c r="QAW155" i="1"/>
  <c r="QAV155" i="1"/>
  <c r="QAO155" i="1"/>
  <c r="QAN155" i="1"/>
  <c r="QAG155" i="1"/>
  <c r="QAF155" i="1"/>
  <c r="PZY155" i="1"/>
  <c r="PZX155" i="1"/>
  <c r="PZQ155" i="1"/>
  <c r="PZP155" i="1"/>
  <c r="PZI155" i="1"/>
  <c r="PZH155" i="1"/>
  <c r="PZA155" i="1"/>
  <c r="PYZ155" i="1"/>
  <c r="PYS155" i="1"/>
  <c r="PYR155" i="1"/>
  <c r="PYK155" i="1"/>
  <c r="PYJ155" i="1"/>
  <c r="PYC155" i="1"/>
  <c r="PYB155" i="1"/>
  <c r="PXU155" i="1"/>
  <c r="PXT155" i="1"/>
  <c r="PXM155" i="1"/>
  <c r="PXL155" i="1"/>
  <c r="PXE155" i="1"/>
  <c r="PXD155" i="1"/>
  <c r="PWW155" i="1"/>
  <c r="PWV155" i="1"/>
  <c r="PWO155" i="1"/>
  <c r="PWN155" i="1"/>
  <c r="PWG155" i="1"/>
  <c r="PWF155" i="1"/>
  <c r="PVY155" i="1"/>
  <c r="PVX155" i="1"/>
  <c r="PVQ155" i="1"/>
  <c r="PVP155" i="1"/>
  <c r="PVI155" i="1"/>
  <c r="PVH155" i="1"/>
  <c r="PVA155" i="1"/>
  <c r="PUZ155" i="1"/>
  <c r="PUS155" i="1"/>
  <c r="PUR155" i="1"/>
  <c r="PUK155" i="1"/>
  <c r="PUJ155" i="1"/>
  <c r="PUC155" i="1"/>
  <c r="PUB155" i="1"/>
  <c r="PTU155" i="1"/>
  <c r="PTT155" i="1"/>
  <c r="PTM155" i="1"/>
  <c r="PTL155" i="1"/>
  <c r="PTE155" i="1"/>
  <c r="PTD155" i="1"/>
  <c r="PSW155" i="1"/>
  <c r="PSV155" i="1"/>
  <c r="PSO155" i="1"/>
  <c r="PSN155" i="1"/>
  <c r="PSG155" i="1"/>
  <c r="PSF155" i="1"/>
  <c r="PRY155" i="1"/>
  <c r="PRX155" i="1"/>
  <c r="PRQ155" i="1"/>
  <c r="PRP155" i="1"/>
  <c r="PRI155" i="1"/>
  <c r="PRH155" i="1"/>
  <c r="PRA155" i="1"/>
  <c r="PQZ155" i="1"/>
  <c r="PQS155" i="1"/>
  <c r="PQR155" i="1"/>
  <c r="PQK155" i="1"/>
  <c r="PQJ155" i="1"/>
  <c r="PQC155" i="1"/>
  <c r="PQB155" i="1"/>
  <c r="PPU155" i="1"/>
  <c r="PPT155" i="1"/>
  <c r="PPM155" i="1"/>
  <c r="PPL155" i="1"/>
  <c r="PPE155" i="1"/>
  <c r="PPD155" i="1"/>
  <c r="POW155" i="1"/>
  <c r="POV155" i="1"/>
  <c r="POO155" i="1"/>
  <c r="PON155" i="1"/>
  <c r="POG155" i="1"/>
  <c r="POF155" i="1"/>
  <c r="PNY155" i="1"/>
  <c r="PNX155" i="1"/>
  <c r="PNQ155" i="1"/>
  <c r="PNP155" i="1"/>
  <c r="PNI155" i="1"/>
  <c r="PNH155" i="1"/>
  <c r="PNA155" i="1"/>
  <c r="PMZ155" i="1"/>
  <c r="PMS155" i="1"/>
  <c r="PMR155" i="1"/>
  <c r="PMK155" i="1"/>
  <c r="PMJ155" i="1"/>
  <c r="PMC155" i="1"/>
  <c r="PMB155" i="1"/>
  <c r="PLU155" i="1"/>
  <c r="PLT155" i="1"/>
  <c r="PLM155" i="1"/>
  <c r="PLL155" i="1"/>
  <c r="PLE155" i="1"/>
  <c r="PLD155" i="1"/>
  <c r="PKW155" i="1"/>
  <c r="PKV155" i="1"/>
  <c r="PKO155" i="1"/>
  <c r="PKN155" i="1"/>
  <c r="PKG155" i="1"/>
  <c r="PKF155" i="1"/>
  <c r="PJY155" i="1"/>
  <c r="PJX155" i="1"/>
  <c r="PJQ155" i="1"/>
  <c r="PJP155" i="1"/>
  <c r="PJI155" i="1"/>
  <c r="PJH155" i="1"/>
  <c r="PJA155" i="1"/>
  <c r="PIZ155" i="1"/>
  <c r="PIS155" i="1"/>
  <c r="PIR155" i="1"/>
  <c r="PIK155" i="1"/>
  <c r="PIJ155" i="1"/>
  <c r="PIC155" i="1"/>
  <c r="PIB155" i="1"/>
  <c r="PHU155" i="1"/>
  <c r="PHT155" i="1"/>
  <c r="PHM155" i="1"/>
  <c r="PHL155" i="1"/>
  <c r="PHE155" i="1"/>
  <c r="PHD155" i="1"/>
  <c r="PGW155" i="1"/>
  <c r="PGV155" i="1"/>
  <c r="PGO155" i="1"/>
  <c r="PGN155" i="1"/>
  <c r="PGG155" i="1"/>
  <c r="PGF155" i="1"/>
  <c r="PFY155" i="1"/>
  <c r="PFX155" i="1"/>
  <c r="PFQ155" i="1"/>
  <c r="PFP155" i="1"/>
  <c r="PFI155" i="1"/>
  <c r="PFH155" i="1"/>
  <c r="PFA155" i="1"/>
  <c r="PEZ155" i="1"/>
  <c r="PES155" i="1"/>
  <c r="PER155" i="1"/>
  <c r="PEK155" i="1"/>
  <c r="PEJ155" i="1"/>
  <c r="PEC155" i="1"/>
  <c r="PEB155" i="1"/>
  <c r="PDU155" i="1"/>
  <c r="PDT155" i="1"/>
  <c r="PDM155" i="1"/>
  <c r="PDL155" i="1"/>
  <c r="PDE155" i="1"/>
  <c r="PDD155" i="1"/>
  <c r="PCW155" i="1"/>
  <c r="PCV155" i="1"/>
  <c r="PCO155" i="1"/>
  <c r="PCN155" i="1"/>
  <c r="PCG155" i="1"/>
  <c r="PCF155" i="1"/>
  <c r="PBY155" i="1"/>
  <c r="PBX155" i="1"/>
  <c r="PBQ155" i="1"/>
  <c r="PBP155" i="1"/>
  <c r="PBI155" i="1"/>
  <c r="PBH155" i="1"/>
  <c r="PBA155" i="1"/>
  <c r="PAZ155" i="1"/>
  <c r="PAS155" i="1"/>
  <c r="PAR155" i="1"/>
  <c r="PAK155" i="1"/>
  <c r="PAJ155" i="1"/>
  <c r="PAC155" i="1"/>
  <c r="PAB155" i="1"/>
  <c r="OZU155" i="1"/>
  <c r="OZT155" i="1"/>
  <c r="OZM155" i="1"/>
  <c r="OZL155" i="1"/>
  <c r="OZE155" i="1"/>
  <c r="OZD155" i="1"/>
  <c r="OYW155" i="1"/>
  <c r="OYV155" i="1"/>
  <c r="OYO155" i="1"/>
  <c r="OYN155" i="1"/>
  <c r="OYG155" i="1"/>
  <c r="OYF155" i="1"/>
  <c r="OXY155" i="1"/>
  <c r="OXX155" i="1"/>
  <c r="OXQ155" i="1"/>
  <c r="OXP155" i="1"/>
  <c r="OXI155" i="1"/>
  <c r="OXH155" i="1"/>
  <c r="OXA155" i="1"/>
  <c r="OWZ155" i="1"/>
  <c r="OWS155" i="1"/>
  <c r="OWR155" i="1"/>
  <c r="OWK155" i="1"/>
  <c r="OWJ155" i="1"/>
  <c r="OWC155" i="1"/>
  <c r="OWB155" i="1"/>
  <c r="OVU155" i="1"/>
  <c r="OVT155" i="1"/>
  <c r="OVM155" i="1"/>
  <c r="OVL155" i="1"/>
  <c r="OVE155" i="1"/>
  <c r="OVD155" i="1"/>
  <c r="OUW155" i="1"/>
  <c r="OUV155" i="1"/>
  <c r="OUO155" i="1"/>
  <c r="OUN155" i="1"/>
  <c r="OUG155" i="1"/>
  <c r="OUF155" i="1"/>
  <c r="OTY155" i="1"/>
  <c r="OTX155" i="1"/>
  <c r="OTQ155" i="1"/>
  <c r="OTP155" i="1"/>
  <c r="OTI155" i="1"/>
  <c r="OTH155" i="1"/>
  <c r="OTA155" i="1"/>
  <c r="OSZ155" i="1"/>
  <c r="OSS155" i="1"/>
  <c r="OSR155" i="1"/>
  <c r="OSK155" i="1"/>
  <c r="OSJ155" i="1"/>
  <c r="OSC155" i="1"/>
  <c r="OSB155" i="1"/>
  <c r="ORU155" i="1"/>
  <c r="ORT155" i="1"/>
  <c r="ORM155" i="1"/>
  <c r="ORL155" i="1"/>
  <c r="ORE155" i="1"/>
  <c r="ORD155" i="1"/>
  <c r="OQW155" i="1"/>
  <c r="OQV155" i="1"/>
  <c r="OQO155" i="1"/>
  <c r="OQN155" i="1"/>
  <c r="OQG155" i="1"/>
  <c r="OQF155" i="1"/>
  <c r="OPY155" i="1"/>
  <c r="OPX155" i="1"/>
  <c r="OPQ155" i="1"/>
  <c r="OPP155" i="1"/>
  <c r="OPI155" i="1"/>
  <c r="OPH155" i="1"/>
  <c r="OPA155" i="1"/>
  <c r="OOZ155" i="1"/>
  <c r="OOS155" i="1"/>
  <c r="OOR155" i="1"/>
  <c r="OOK155" i="1"/>
  <c r="OOJ155" i="1"/>
  <c r="OOC155" i="1"/>
  <c r="OOB155" i="1"/>
  <c r="ONU155" i="1"/>
  <c r="ONT155" i="1"/>
  <c r="ONM155" i="1"/>
  <c r="ONL155" i="1"/>
  <c r="ONE155" i="1"/>
  <c r="OND155" i="1"/>
  <c r="OMW155" i="1"/>
  <c r="OMV155" i="1"/>
  <c r="OMO155" i="1"/>
  <c r="OMN155" i="1"/>
  <c r="OMG155" i="1"/>
  <c r="OMF155" i="1"/>
  <c r="OLY155" i="1"/>
  <c r="OLX155" i="1"/>
  <c r="OLQ155" i="1"/>
  <c r="OLP155" i="1"/>
  <c r="OLI155" i="1"/>
  <c r="OLH155" i="1"/>
  <c r="OLA155" i="1"/>
  <c r="OKZ155" i="1"/>
  <c r="OKS155" i="1"/>
  <c r="OKR155" i="1"/>
  <c r="OKK155" i="1"/>
  <c r="OKJ155" i="1"/>
  <c r="OKC155" i="1"/>
  <c r="OKB155" i="1"/>
  <c r="OJU155" i="1"/>
  <c r="OJT155" i="1"/>
  <c r="OJM155" i="1"/>
  <c r="OJL155" i="1"/>
  <c r="OJE155" i="1"/>
  <c r="OJD155" i="1"/>
  <c r="OIW155" i="1"/>
  <c r="OIV155" i="1"/>
  <c r="OIO155" i="1"/>
  <c r="OIN155" i="1"/>
  <c r="OIG155" i="1"/>
  <c r="OIF155" i="1"/>
  <c r="OHY155" i="1"/>
  <c r="OHX155" i="1"/>
  <c r="OHQ155" i="1"/>
  <c r="OHP155" i="1"/>
  <c r="OHI155" i="1"/>
  <c r="OHH155" i="1"/>
  <c r="OHA155" i="1"/>
  <c r="OGZ155" i="1"/>
  <c r="OGS155" i="1"/>
  <c r="OGR155" i="1"/>
  <c r="OGK155" i="1"/>
  <c r="OGJ155" i="1"/>
  <c r="OGC155" i="1"/>
  <c r="OGB155" i="1"/>
  <c r="OFU155" i="1"/>
  <c r="OFT155" i="1"/>
  <c r="OFM155" i="1"/>
  <c r="OFL155" i="1"/>
  <c r="OFE155" i="1"/>
  <c r="OFD155" i="1"/>
  <c r="OEW155" i="1"/>
  <c r="OEV155" i="1"/>
  <c r="OEO155" i="1"/>
  <c r="OEN155" i="1"/>
  <c r="OEG155" i="1"/>
  <c r="OEF155" i="1"/>
  <c r="ODY155" i="1"/>
  <c r="ODX155" i="1"/>
  <c r="ODQ155" i="1"/>
  <c r="ODP155" i="1"/>
  <c r="ODI155" i="1"/>
  <c r="ODH155" i="1"/>
  <c r="ODA155" i="1"/>
  <c r="OCZ155" i="1"/>
  <c r="OCS155" i="1"/>
  <c r="OCR155" i="1"/>
  <c r="OCK155" i="1"/>
  <c r="OCJ155" i="1"/>
  <c r="OCC155" i="1"/>
  <c r="OCB155" i="1"/>
  <c r="OBU155" i="1"/>
  <c r="OBT155" i="1"/>
  <c r="OBM155" i="1"/>
  <c r="OBL155" i="1"/>
  <c r="OBE155" i="1"/>
  <c r="OBD155" i="1"/>
  <c r="OAW155" i="1"/>
  <c r="OAV155" i="1"/>
  <c r="OAO155" i="1"/>
  <c r="OAN155" i="1"/>
  <c r="OAG155" i="1"/>
  <c r="OAF155" i="1"/>
  <c r="NZY155" i="1"/>
  <c r="NZX155" i="1"/>
  <c r="NZQ155" i="1"/>
  <c r="NZP155" i="1"/>
  <c r="NZI155" i="1"/>
  <c r="NZH155" i="1"/>
  <c r="NZA155" i="1"/>
  <c r="NYZ155" i="1"/>
  <c r="NYS155" i="1"/>
  <c r="NYR155" i="1"/>
  <c r="NYK155" i="1"/>
  <c r="NYJ155" i="1"/>
  <c r="NYC155" i="1"/>
  <c r="NYB155" i="1"/>
  <c r="NXU155" i="1"/>
  <c r="NXT155" i="1"/>
  <c r="NXM155" i="1"/>
  <c r="NXL155" i="1"/>
  <c r="NXE155" i="1"/>
  <c r="NXD155" i="1"/>
  <c r="NWW155" i="1"/>
  <c r="NWV155" i="1"/>
  <c r="NWO155" i="1"/>
  <c r="NWN155" i="1"/>
  <c r="NWG155" i="1"/>
  <c r="NWF155" i="1"/>
  <c r="NVY155" i="1"/>
  <c r="NVX155" i="1"/>
  <c r="NVQ155" i="1"/>
  <c r="NVP155" i="1"/>
  <c r="NVI155" i="1"/>
  <c r="NVH155" i="1"/>
  <c r="NVA155" i="1"/>
  <c r="NUZ155" i="1"/>
  <c r="NUS155" i="1"/>
  <c r="NUR155" i="1"/>
  <c r="NUK155" i="1"/>
  <c r="NUJ155" i="1"/>
  <c r="NUC155" i="1"/>
  <c r="NUB155" i="1"/>
  <c r="NTU155" i="1"/>
  <c r="NTT155" i="1"/>
  <c r="NTM155" i="1"/>
  <c r="NTL155" i="1"/>
  <c r="NTE155" i="1"/>
  <c r="NTD155" i="1"/>
  <c r="NSW155" i="1"/>
  <c r="NSV155" i="1"/>
  <c r="NSO155" i="1"/>
  <c r="NSN155" i="1"/>
  <c r="NSG155" i="1"/>
  <c r="NSF155" i="1"/>
  <c r="NRY155" i="1"/>
  <c r="NRX155" i="1"/>
  <c r="NRQ155" i="1"/>
  <c r="NRP155" i="1"/>
  <c r="NRI155" i="1"/>
  <c r="NRH155" i="1"/>
  <c r="NRA155" i="1"/>
  <c r="NQZ155" i="1"/>
  <c r="NQS155" i="1"/>
  <c r="NQR155" i="1"/>
  <c r="NQK155" i="1"/>
  <c r="NQJ155" i="1"/>
  <c r="NQC155" i="1"/>
  <c r="NQB155" i="1"/>
  <c r="NPU155" i="1"/>
  <c r="NPT155" i="1"/>
  <c r="NPM155" i="1"/>
  <c r="NPL155" i="1"/>
  <c r="NPE155" i="1"/>
  <c r="NPD155" i="1"/>
  <c r="NOW155" i="1"/>
  <c r="NOV155" i="1"/>
  <c r="NOO155" i="1"/>
  <c r="NON155" i="1"/>
  <c r="NOG155" i="1"/>
  <c r="NOF155" i="1"/>
  <c r="NNY155" i="1"/>
  <c r="NNX155" i="1"/>
  <c r="NNQ155" i="1"/>
  <c r="NNP155" i="1"/>
  <c r="NNI155" i="1"/>
  <c r="NNH155" i="1"/>
  <c r="NNA155" i="1"/>
  <c r="NMZ155" i="1"/>
  <c r="NMS155" i="1"/>
  <c r="NMR155" i="1"/>
  <c r="NMK155" i="1"/>
  <c r="NMJ155" i="1"/>
  <c r="NMC155" i="1"/>
  <c r="NMB155" i="1"/>
  <c r="NLU155" i="1"/>
  <c r="NLT155" i="1"/>
  <c r="NLM155" i="1"/>
  <c r="NLL155" i="1"/>
  <c r="NLE155" i="1"/>
  <c r="NLD155" i="1"/>
  <c r="NKW155" i="1"/>
  <c r="NKV155" i="1"/>
  <c r="NKO155" i="1"/>
  <c r="NKN155" i="1"/>
  <c r="NKG155" i="1"/>
  <c r="NKF155" i="1"/>
  <c r="NJY155" i="1"/>
  <c r="NJX155" i="1"/>
  <c r="NJQ155" i="1"/>
  <c r="NJP155" i="1"/>
  <c r="NJI155" i="1"/>
  <c r="NJH155" i="1"/>
  <c r="NJA155" i="1"/>
  <c r="NIZ155" i="1"/>
  <c r="NIS155" i="1"/>
  <c r="NIR155" i="1"/>
  <c r="NIK155" i="1"/>
  <c r="NIJ155" i="1"/>
  <c r="NIC155" i="1"/>
  <c r="NIB155" i="1"/>
  <c r="NHU155" i="1"/>
  <c r="NHT155" i="1"/>
  <c r="NHM155" i="1"/>
  <c r="NHL155" i="1"/>
  <c r="NHE155" i="1"/>
  <c r="NHD155" i="1"/>
  <c r="NGW155" i="1"/>
  <c r="NGV155" i="1"/>
  <c r="NGO155" i="1"/>
  <c r="NGN155" i="1"/>
  <c r="NGG155" i="1"/>
  <c r="NGF155" i="1"/>
  <c r="NFY155" i="1"/>
  <c r="NFX155" i="1"/>
  <c r="NFQ155" i="1"/>
  <c r="NFP155" i="1"/>
  <c r="NFI155" i="1"/>
  <c r="NFH155" i="1"/>
  <c r="NFA155" i="1"/>
  <c r="NEZ155" i="1"/>
  <c r="NES155" i="1"/>
  <c r="NER155" i="1"/>
  <c r="NEK155" i="1"/>
  <c r="NEJ155" i="1"/>
  <c r="NEC155" i="1"/>
  <c r="NEB155" i="1"/>
  <c r="NDU155" i="1"/>
  <c r="NDT155" i="1"/>
  <c r="NDM155" i="1"/>
  <c r="NDL155" i="1"/>
  <c r="NDE155" i="1"/>
  <c r="NDD155" i="1"/>
  <c r="NCW155" i="1"/>
  <c r="NCV155" i="1"/>
  <c r="NCO155" i="1"/>
  <c r="NCN155" i="1"/>
  <c r="NCG155" i="1"/>
  <c r="NCF155" i="1"/>
  <c r="NBY155" i="1"/>
  <c r="NBX155" i="1"/>
  <c r="NBQ155" i="1"/>
  <c r="NBP155" i="1"/>
  <c r="NBI155" i="1"/>
  <c r="NBH155" i="1"/>
  <c r="NBA155" i="1"/>
  <c r="NAZ155" i="1"/>
  <c r="NAS155" i="1"/>
  <c r="NAR155" i="1"/>
  <c r="NAK155" i="1"/>
  <c r="NAJ155" i="1"/>
  <c r="NAC155" i="1"/>
  <c r="NAB155" i="1"/>
  <c r="MZU155" i="1"/>
  <c r="MZT155" i="1"/>
  <c r="MZM155" i="1"/>
  <c r="MZL155" i="1"/>
  <c r="MZE155" i="1"/>
  <c r="MZD155" i="1"/>
  <c r="MYW155" i="1"/>
  <c r="MYV155" i="1"/>
  <c r="MYO155" i="1"/>
  <c r="MYN155" i="1"/>
  <c r="MYG155" i="1"/>
  <c r="MYF155" i="1"/>
  <c r="MXY155" i="1"/>
  <c r="MXX155" i="1"/>
  <c r="MXQ155" i="1"/>
  <c r="MXP155" i="1"/>
  <c r="MXI155" i="1"/>
  <c r="MXH155" i="1"/>
  <c r="MXA155" i="1"/>
  <c r="MWZ155" i="1"/>
  <c r="MWS155" i="1"/>
  <c r="MWR155" i="1"/>
  <c r="MWK155" i="1"/>
  <c r="MWJ155" i="1"/>
  <c r="MWC155" i="1"/>
  <c r="MWB155" i="1"/>
  <c r="MVU155" i="1"/>
  <c r="MVT155" i="1"/>
  <c r="MVM155" i="1"/>
  <c r="MVL155" i="1"/>
  <c r="MVE155" i="1"/>
  <c r="MVD155" i="1"/>
  <c r="MUW155" i="1"/>
  <c r="MUV155" i="1"/>
  <c r="MUO155" i="1"/>
  <c r="MUN155" i="1"/>
  <c r="MUG155" i="1"/>
  <c r="MUF155" i="1"/>
  <c r="MTY155" i="1"/>
  <c r="MTX155" i="1"/>
  <c r="MTQ155" i="1"/>
  <c r="MTP155" i="1"/>
  <c r="MTI155" i="1"/>
  <c r="MTH155" i="1"/>
  <c r="MTA155" i="1"/>
  <c r="MSZ155" i="1"/>
  <c r="MSS155" i="1"/>
  <c r="MSR155" i="1"/>
  <c r="MSK155" i="1"/>
  <c r="MSJ155" i="1"/>
  <c r="MSC155" i="1"/>
  <c r="MSB155" i="1"/>
  <c r="MRU155" i="1"/>
  <c r="MRT155" i="1"/>
  <c r="MRM155" i="1"/>
  <c r="MRL155" i="1"/>
  <c r="MRE155" i="1"/>
  <c r="MRD155" i="1"/>
  <c r="MQW155" i="1"/>
  <c r="MQV155" i="1"/>
  <c r="MQO155" i="1"/>
  <c r="MQN155" i="1"/>
  <c r="MQG155" i="1"/>
  <c r="MQF155" i="1"/>
  <c r="MPY155" i="1"/>
  <c r="MPX155" i="1"/>
  <c r="MPQ155" i="1"/>
  <c r="MPP155" i="1"/>
  <c r="MPI155" i="1"/>
  <c r="MPH155" i="1"/>
  <c r="MPA155" i="1"/>
  <c r="MOZ155" i="1"/>
  <c r="MOS155" i="1"/>
  <c r="MOR155" i="1"/>
  <c r="MOK155" i="1"/>
  <c r="MOJ155" i="1"/>
  <c r="MOC155" i="1"/>
  <c r="MOB155" i="1"/>
  <c r="MNU155" i="1"/>
  <c r="MNT155" i="1"/>
  <c r="MNM155" i="1"/>
  <c r="MNL155" i="1"/>
  <c r="MNE155" i="1"/>
  <c r="MND155" i="1"/>
  <c r="MMW155" i="1"/>
  <c r="MMV155" i="1"/>
  <c r="MMO155" i="1"/>
  <c r="MMN155" i="1"/>
  <c r="MMG155" i="1"/>
  <c r="MMF155" i="1"/>
  <c r="MLY155" i="1"/>
  <c r="MLX155" i="1"/>
  <c r="MLQ155" i="1"/>
  <c r="MLP155" i="1"/>
  <c r="MLI155" i="1"/>
  <c r="MLH155" i="1"/>
  <c r="MLA155" i="1"/>
  <c r="MKZ155" i="1"/>
  <c r="MKS155" i="1"/>
  <c r="MKR155" i="1"/>
  <c r="MKK155" i="1"/>
  <c r="MKJ155" i="1"/>
  <c r="MKC155" i="1"/>
  <c r="MKB155" i="1"/>
  <c r="MJU155" i="1"/>
  <c r="MJT155" i="1"/>
  <c r="MJM155" i="1"/>
  <c r="MJL155" i="1"/>
  <c r="MJE155" i="1"/>
  <c r="MJD155" i="1"/>
  <c r="MIW155" i="1"/>
  <c r="MIV155" i="1"/>
  <c r="MIO155" i="1"/>
  <c r="MIN155" i="1"/>
  <c r="MIG155" i="1"/>
  <c r="MIF155" i="1"/>
  <c r="MHY155" i="1"/>
  <c r="MHX155" i="1"/>
  <c r="MHQ155" i="1"/>
  <c r="MHP155" i="1"/>
  <c r="MHI155" i="1"/>
  <c r="MHH155" i="1"/>
  <c r="MHA155" i="1"/>
  <c r="MGZ155" i="1"/>
  <c r="MGS155" i="1"/>
  <c r="MGR155" i="1"/>
  <c r="MGK155" i="1"/>
  <c r="MGJ155" i="1"/>
  <c r="MGC155" i="1"/>
  <c r="MGB155" i="1"/>
  <c r="MFU155" i="1"/>
  <c r="MFT155" i="1"/>
  <c r="MFM155" i="1"/>
  <c r="MFL155" i="1"/>
  <c r="MFE155" i="1"/>
  <c r="MFD155" i="1"/>
  <c r="MEW155" i="1"/>
  <c r="MEV155" i="1"/>
  <c r="MEO155" i="1"/>
  <c r="MEN155" i="1"/>
  <c r="MEG155" i="1"/>
  <c r="MEF155" i="1"/>
  <c r="MDY155" i="1"/>
  <c r="MDX155" i="1"/>
  <c r="MDQ155" i="1"/>
  <c r="MDP155" i="1"/>
  <c r="MDI155" i="1"/>
  <c r="MDH155" i="1"/>
  <c r="MDA155" i="1"/>
  <c r="MCZ155" i="1"/>
  <c r="MCS155" i="1"/>
  <c r="MCR155" i="1"/>
  <c r="MCK155" i="1"/>
  <c r="MCJ155" i="1"/>
  <c r="MCC155" i="1"/>
  <c r="MCB155" i="1"/>
  <c r="MBU155" i="1"/>
  <c r="MBT155" i="1"/>
  <c r="MBM155" i="1"/>
  <c r="MBL155" i="1"/>
  <c r="MBE155" i="1"/>
  <c r="MBD155" i="1"/>
  <c r="MAW155" i="1"/>
  <c r="MAV155" i="1"/>
  <c r="MAO155" i="1"/>
  <c r="MAN155" i="1"/>
  <c r="MAG155" i="1"/>
  <c r="MAF155" i="1"/>
  <c r="LZY155" i="1"/>
  <c r="LZX155" i="1"/>
  <c r="LZQ155" i="1"/>
  <c r="LZP155" i="1"/>
  <c r="LZI155" i="1"/>
  <c r="LZH155" i="1"/>
  <c r="LZA155" i="1"/>
  <c r="LYZ155" i="1"/>
  <c r="LYS155" i="1"/>
  <c r="LYR155" i="1"/>
  <c r="LYK155" i="1"/>
  <c r="LYJ155" i="1"/>
  <c r="LYC155" i="1"/>
  <c r="LYB155" i="1"/>
  <c r="LXU155" i="1"/>
  <c r="LXT155" i="1"/>
  <c r="LXM155" i="1"/>
  <c r="LXL155" i="1"/>
  <c r="LXE155" i="1"/>
  <c r="LXD155" i="1"/>
  <c r="LWW155" i="1"/>
  <c r="LWV155" i="1"/>
  <c r="LWO155" i="1"/>
  <c r="LWN155" i="1"/>
  <c r="LWG155" i="1"/>
  <c r="LWF155" i="1"/>
  <c r="LVY155" i="1"/>
  <c r="LVX155" i="1"/>
  <c r="LVQ155" i="1"/>
  <c r="LVP155" i="1"/>
  <c r="LVI155" i="1"/>
  <c r="LVH155" i="1"/>
  <c r="LVA155" i="1"/>
  <c r="LUZ155" i="1"/>
  <c r="LUS155" i="1"/>
  <c r="LUR155" i="1"/>
  <c r="LUK155" i="1"/>
  <c r="LUJ155" i="1"/>
  <c r="LUC155" i="1"/>
  <c r="LUB155" i="1"/>
  <c r="LTU155" i="1"/>
  <c r="LTT155" i="1"/>
  <c r="LTM155" i="1"/>
  <c r="LTL155" i="1"/>
  <c r="LTE155" i="1"/>
  <c r="LTD155" i="1"/>
  <c r="LSW155" i="1"/>
  <c r="LSV155" i="1"/>
  <c r="LSO155" i="1"/>
  <c r="LSN155" i="1"/>
  <c r="LSG155" i="1"/>
  <c r="LSF155" i="1"/>
  <c r="LRY155" i="1"/>
  <c r="LRX155" i="1"/>
  <c r="LRQ155" i="1"/>
  <c r="LRP155" i="1"/>
  <c r="LRI155" i="1"/>
  <c r="LRH155" i="1"/>
  <c r="LRA155" i="1"/>
  <c r="LQZ155" i="1"/>
  <c r="LQS155" i="1"/>
  <c r="LQR155" i="1"/>
  <c r="LQK155" i="1"/>
  <c r="LQJ155" i="1"/>
  <c r="LQC155" i="1"/>
  <c r="LQB155" i="1"/>
  <c r="LPU155" i="1"/>
  <c r="LPT155" i="1"/>
  <c r="LPM155" i="1"/>
  <c r="LPL155" i="1"/>
  <c r="LPE155" i="1"/>
  <c r="LPD155" i="1"/>
  <c r="LOW155" i="1"/>
  <c r="LOV155" i="1"/>
  <c r="LOO155" i="1"/>
  <c r="LON155" i="1"/>
  <c r="LOG155" i="1"/>
  <c r="LOF155" i="1"/>
  <c r="LNY155" i="1"/>
  <c r="LNX155" i="1"/>
  <c r="LNQ155" i="1"/>
  <c r="LNP155" i="1"/>
  <c r="LNI155" i="1"/>
  <c r="LNH155" i="1"/>
  <c r="LNA155" i="1"/>
  <c r="LMZ155" i="1"/>
  <c r="LMS155" i="1"/>
  <c r="LMR155" i="1"/>
  <c r="LMK155" i="1"/>
  <c r="LMJ155" i="1"/>
  <c r="LMC155" i="1"/>
  <c r="LMB155" i="1"/>
  <c r="LLU155" i="1"/>
  <c r="LLT155" i="1"/>
  <c r="LLM155" i="1"/>
  <c r="LLL155" i="1"/>
  <c r="LLE155" i="1"/>
  <c r="LLD155" i="1"/>
  <c r="LKW155" i="1"/>
  <c r="LKV155" i="1"/>
  <c r="LKO155" i="1"/>
  <c r="LKN155" i="1"/>
  <c r="LKG155" i="1"/>
  <c r="LKF155" i="1"/>
  <c r="LJY155" i="1"/>
  <c r="LJX155" i="1"/>
  <c r="LJQ155" i="1"/>
  <c r="LJP155" i="1"/>
  <c r="LJI155" i="1"/>
  <c r="LJH155" i="1"/>
  <c r="LJA155" i="1"/>
  <c r="LIZ155" i="1"/>
  <c r="LIS155" i="1"/>
  <c r="LIR155" i="1"/>
  <c r="LIK155" i="1"/>
  <c r="LIJ155" i="1"/>
  <c r="LIC155" i="1"/>
  <c r="LIB155" i="1"/>
  <c r="LHU155" i="1"/>
  <c r="LHT155" i="1"/>
  <c r="LHM155" i="1"/>
  <c r="LHL155" i="1"/>
  <c r="LHE155" i="1"/>
  <c r="LHD155" i="1"/>
  <c r="LGW155" i="1"/>
  <c r="LGV155" i="1"/>
  <c r="LGO155" i="1"/>
  <c r="LGN155" i="1"/>
  <c r="LGG155" i="1"/>
  <c r="LGF155" i="1"/>
  <c r="LFY155" i="1"/>
  <c r="LFX155" i="1"/>
  <c r="LFQ155" i="1"/>
  <c r="LFP155" i="1"/>
  <c r="LFI155" i="1"/>
  <c r="LFH155" i="1"/>
  <c r="LFA155" i="1"/>
  <c r="LEZ155" i="1"/>
  <c r="LES155" i="1"/>
  <c r="LER155" i="1"/>
  <c r="LEK155" i="1"/>
  <c r="LEJ155" i="1"/>
  <c r="LEC155" i="1"/>
  <c r="LEB155" i="1"/>
  <c r="LDU155" i="1"/>
  <c r="LDT155" i="1"/>
  <c r="LDM155" i="1"/>
  <c r="LDL155" i="1"/>
  <c r="LDE155" i="1"/>
  <c r="LDD155" i="1"/>
  <c r="LCW155" i="1"/>
  <c r="LCV155" i="1"/>
  <c r="LCO155" i="1"/>
  <c r="LCN155" i="1"/>
  <c r="LCG155" i="1"/>
  <c r="LCF155" i="1"/>
  <c r="LBY155" i="1"/>
  <c r="LBX155" i="1"/>
  <c r="LBQ155" i="1"/>
  <c r="LBP155" i="1"/>
  <c r="LBI155" i="1"/>
  <c r="LBH155" i="1"/>
  <c r="LBA155" i="1"/>
  <c r="LAZ155" i="1"/>
  <c r="LAS155" i="1"/>
  <c r="LAR155" i="1"/>
  <c r="LAK155" i="1"/>
  <c r="LAJ155" i="1"/>
  <c r="LAC155" i="1"/>
  <c r="LAB155" i="1"/>
  <c r="KZU155" i="1"/>
  <c r="KZT155" i="1"/>
  <c r="KZM155" i="1"/>
  <c r="KZL155" i="1"/>
  <c r="KZE155" i="1"/>
  <c r="KZD155" i="1"/>
  <c r="KYW155" i="1"/>
  <c r="KYV155" i="1"/>
  <c r="KYO155" i="1"/>
  <c r="KYN155" i="1"/>
  <c r="KYG155" i="1"/>
  <c r="KYF155" i="1"/>
  <c r="KXY155" i="1"/>
  <c r="KXX155" i="1"/>
  <c r="KXQ155" i="1"/>
  <c r="KXP155" i="1"/>
  <c r="KXI155" i="1"/>
  <c r="KXH155" i="1"/>
  <c r="KXA155" i="1"/>
  <c r="KWZ155" i="1"/>
  <c r="KWS155" i="1"/>
  <c r="KWR155" i="1"/>
  <c r="KWK155" i="1"/>
  <c r="KWJ155" i="1"/>
  <c r="KWC155" i="1"/>
  <c r="KWB155" i="1"/>
  <c r="KVU155" i="1"/>
  <c r="KVT155" i="1"/>
  <c r="KVM155" i="1"/>
  <c r="KVL155" i="1"/>
  <c r="KVE155" i="1"/>
  <c r="KVD155" i="1"/>
  <c r="KUW155" i="1"/>
  <c r="KUV155" i="1"/>
  <c r="KUO155" i="1"/>
  <c r="KUN155" i="1"/>
  <c r="KUG155" i="1"/>
  <c r="KUF155" i="1"/>
  <c r="KTY155" i="1"/>
  <c r="KTX155" i="1"/>
  <c r="KTQ155" i="1"/>
  <c r="KTP155" i="1"/>
  <c r="KTI155" i="1"/>
  <c r="KTH155" i="1"/>
  <c r="KTA155" i="1"/>
  <c r="KSZ155" i="1"/>
  <c r="KSS155" i="1"/>
  <c r="KSR155" i="1"/>
  <c r="KSK155" i="1"/>
  <c r="KSJ155" i="1"/>
  <c r="KSC155" i="1"/>
  <c r="KSB155" i="1"/>
  <c r="KRU155" i="1"/>
  <c r="KRT155" i="1"/>
  <c r="KRM155" i="1"/>
  <c r="KRL155" i="1"/>
  <c r="KRE155" i="1"/>
  <c r="KRD155" i="1"/>
  <c r="KQW155" i="1"/>
  <c r="KQV155" i="1"/>
  <c r="KQO155" i="1"/>
  <c r="KQN155" i="1"/>
  <c r="KQG155" i="1"/>
  <c r="KQF155" i="1"/>
  <c r="KPY155" i="1"/>
  <c r="KPX155" i="1"/>
  <c r="KPQ155" i="1"/>
  <c r="KPP155" i="1"/>
  <c r="KPI155" i="1"/>
  <c r="KPH155" i="1"/>
  <c r="KPA155" i="1"/>
  <c r="KOZ155" i="1"/>
  <c r="KOS155" i="1"/>
  <c r="KOR155" i="1"/>
  <c r="KOK155" i="1"/>
  <c r="KOJ155" i="1"/>
  <c r="KOC155" i="1"/>
  <c r="KOB155" i="1"/>
  <c r="KNU155" i="1"/>
  <c r="KNT155" i="1"/>
  <c r="KNM155" i="1"/>
  <c r="KNL155" i="1"/>
  <c r="KNE155" i="1"/>
  <c r="KND155" i="1"/>
  <c r="KMW155" i="1"/>
  <c r="KMV155" i="1"/>
  <c r="KMO155" i="1"/>
  <c r="KMN155" i="1"/>
  <c r="KMG155" i="1"/>
  <c r="KMF155" i="1"/>
  <c r="KLY155" i="1"/>
  <c r="KLX155" i="1"/>
  <c r="KLQ155" i="1"/>
  <c r="KLP155" i="1"/>
  <c r="KLI155" i="1"/>
  <c r="KLH155" i="1"/>
  <c r="KLA155" i="1"/>
  <c r="KKZ155" i="1"/>
  <c r="KKS155" i="1"/>
  <c r="KKR155" i="1"/>
  <c r="KKK155" i="1"/>
  <c r="KKJ155" i="1"/>
  <c r="KKC155" i="1"/>
  <c r="KKB155" i="1"/>
  <c r="KJU155" i="1"/>
  <c r="KJT155" i="1"/>
  <c r="KJM155" i="1"/>
  <c r="KJL155" i="1"/>
  <c r="KJE155" i="1"/>
  <c r="KJD155" i="1"/>
  <c r="KIW155" i="1"/>
  <c r="KIV155" i="1"/>
  <c r="KIO155" i="1"/>
  <c r="KIN155" i="1"/>
  <c r="KIG155" i="1"/>
  <c r="KIF155" i="1"/>
  <c r="KHY155" i="1"/>
  <c r="KHX155" i="1"/>
  <c r="KHQ155" i="1"/>
  <c r="KHP155" i="1"/>
  <c r="KHI155" i="1"/>
  <c r="KHH155" i="1"/>
  <c r="KHA155" i="1"/>
  <c r="KGZ155" i="1"/>
  <c r="KGS155" i="1"/>
  <c r="KGR155" i="1"/>
  <c r="KGK155" i="1"/>
  <c r="KGJ155" i="1"/>
  <c r="KGC155" i="1"/>
  <c r="KGB155" i="1"/>
  <c r="KFU155" i="1"/>
  <c r="KFT155" i="1"/>
  <c r="KFM155" i="1"/>
  <c r="KFL155" i="1"/>
  <c r="KFE155" i="1"/>
  <c r="KFD155" i="1"/>
  <c r="KEW155" i="1"/>
  <c r="KEV155" i="1"/>
  <c r="KEO155" i="1"/>
  <c r="KEN155" i="1"/>
  <c r="KEG155" i="1"/>
  <c r="KEF155" i="1"/>
  <c r="KDY155" i="1"/>
  <c r="KDX155" i="1"/>
  <c r="KDQ155" i="1"/>
  <c r="KDP155" i="1"/>
  <c r="KDI155" i="1"/>
  <c r="KDH155" i="1"/>
  <c r="KDA155" i="1"/>
  <c r="KCZ155" i="1"/>
  <c r="KCS155" i="1"/>
  <c r="KCR155" i="1"/>
  <c r="KCK155" i="1"/>
  <c r="KCJ155" i="1"/>
  <c r="KCC155" i="1"/>
  <c r="KCB155" i="1"/>
  <c r="KBU155" i="1"/>
  <c r="KBT155" i="1"/>
  <c r="KBM155" i="1"/>
  <c r="KBL155" i="1"/>
  <c r="KBE155" i="1"/>
  <c r="KBD155" i="1"/>
  <c r="KAW155" i="1"/>
  <c r="KAV155" i="1"/>
  <c r="KAO155" i="1"/>
  <c r="KAN155" i="1"/>
  <c r="KAG155" i="1"/>
  <c r="KAF155" i="1"/>
  <c r="JZY155" i="1"/>
  <c r="JZX155" i="1"/>
  <c r="JZQ155" i="1"/>
  <c r="JZP155" i="1"/>
  <c r="JZI155" i="1"/>
  <c r="JZH155" i="1"/>
  <c r="JZA155" i="1"/>
  <c r="JYZ155" i="1"/>
  <c r="JYS155" i="1"/>
  <c r="JYR155" i="1"/>
  <c r="JYK155" i="1"/>
  <c r="JYJ155" i="1"/>
  <c r="JYC155" i="1"/>
  <c r="JYB155" i="1"/>
  <c r="JXU155" i="1"/>
  <c r="JXT155" i="1"/>
  <c r="JXM155" i="1"/>
  <c r="JXL155" i="1"/>
  <c r="JXE155" i="1"/>
  <c r="JXD155" i="1"/>
  <c r="JWW155" i="1"/>
  <c r="JWV155" i="1"/>
  <c r="JWO155" i="1"/>
  <c r="JWN155" i="1"/>
  <c r="JWG155" i="1"/>
  <c r="JWF155" i="1"/>
  <c r="JVY155" i="1"/>
  <c r="JVX155" i="1"/>
  <c r="JVQ155" i="1"/>
  <c r="JVP155" i="1"/>
  <c r="JVI155" i="1"/>
  <c r="JVH155" i="1"/>
  <c r="JVA155" i="1"/>
  <c r="JUZ155" i="1"/>
  <c r="JUS155" i="1"/>
  <c r="JUR155" i="1"/>
  <c r="JUK155" i="1"/>
  <c r="JUJ155" i="1"/>
  <c r="JUC155" i="1"/>
  <c r="JUB155" i="1"/>
  <c r="JTU155" i="1"/>
  <c r="JTT155" i="1"/>
  <c r="JTM155" i="1"/>
  <c r="JTL155" i="1"/>
  <c r="JTE155" i="1"/>
  <c r="JTD155" i="1"/>
  <c r="JSW155" i="1"/>
  <c r="JSV155" i="1"/>
  <c r="JSO155" i="1"/>
  <c r="JSN155" i="1"/>
  <c r="JSG155" i="1"/>
  <c r="JSF155" i="1"/>
  <c r="JRY155" i="1"/>
  <c r="JRX155" i="1"/>
  <c r="JRQ155" i="1"/>
  <c r="JRP155" i="1"/>
  <c r="JRI155" i="1"/>
  <c r="JRH155" i="1"/>
  <c r="JRA155" i="1"/>
  <c r="JQZ155" i="1"/>
  <c r="JQS155" i="1"/>
  <c r="JQR155" i="1"/>
  <c r="JQK155" i="1"/>
  <c r="JQJ155" i="1"/>
  <c r="JQC155" i="1"/>
  <c r="JQB155" i="1"/>
  <c r="JPU155" i="1"/>
  <c r="JPT155" i="1"/>
  <c r="JPM155" i="1"/>
  <c r="JPL155" i="1"/>
  <c r="JPE155" i="1"/>
  <c r="JPD155" i="1"/>
  <c r="JOW155" i="1"/>
  <c r="JOV155" i="1"/>
  <c r="JOO155" i="1"/>
  <c r="JON155" i="1"/>
  <c r="JOG155" i="1"/>
  <c r="JOF155" i="1"/>
  <c r="JNY155" i="1"/>
  <c r="JNX155" i="1"/>
  <c r="JNQ155" i="1"/>
  <c r="JNP155" i="1"/>
  <c r="JNI155" i="1"/>
  <c r="JNH155" i="1"/>
  <c r="JNA155" i="1"/>
  <c r="JMZ155" i="1"/>
  <c r="JMS155" i="1"/>
  <c r="JMR155" i="1"/>
  <c r="JMK155" i="1"/>
  <c r="JMJ155" i="1"/>
  <c r="JMC155" i="1"/>
  <c r="JMB155" i="1"/>
  <c r="JLU155" i="1"/>
  <c r="JLT155" i="1"/>
  <c r="JLM155" i="1"/>
  <c r="JLL155" i="1"/>
  <c r="JLE155" i="1"/>
  <c r="JLD155" i="1"/>
  <c r="JKW155" i="1"/>
  <c r="JKV155" i="1"/>
  <c r="JKO155" i="1"/>
  <c r="JKN155" i="1"/>
  <c r="JKG155" i="1"/>
  <c r="JKF155" i="1"/>
  <c r="JJY155" i="1"/>
  <c r="JJX155" i="1"/>
  <c r="JJQ155" i="1"/>
  <c r="JJP155" i="1"/>
  <c r="JJI155" i="1"/>
  <c r="JJH155" i="1"/>
  <c r="JJA155" i="1"/>
  <c r="JIZ155" i="1"/>
  <c r="JIS155" i="1"/>
  <c r="JIR155" i="1"/>
  <c r="JIK155" i="1"/>
  <c r="JIJ155" i="1"/>
  <c r="JIC155" i="1"/>
  <c r="JIB155" i="1"/>
  <c r="JHU155" i="1"/>
  <c r="JHT155" i="1"/>
  <c r="JHM155" i="1"/>
  <c r="JHL155" i="1"/>
  <c r="JHE155" i="1"/>
  <c r="JHD155" i="1"/>
  <c r="JGW155" i="1"/>
  <c r="JGV155" i="1"/>
  <c r="JGO155" i="1"/>
  <c r="JGN155" i="1"/>
  <c r="JGG155" i="1"/>
  <c r="JGF155" i="1"/>
  <c r="JFY155" i="1"/>
  <c r="JFX155" i="1"/>
  <c r="JFQ155" i="1"/>
  <c r="JFP155" i="1"/>
  <c r="JFI155" i="1"/>
  <c r="JFH155" i="1"/>
  <c r="JFA155" i="1"/>
  <c r="JEZ155" i="1"/>
  <c r="JES155" i="1"/>
  <c r="JER155" i="1"/>
  <c r="JEK155" i="1"/>
  <c r="JEJ155" i="1"/>
  <c r="JEC155" i="1"/>
  <c r="JEB155" i="1"/>
  <c r="JDU155" i="1"/>
  <c r="JDT155" i="1"/>
  <c r="JDM155" i="1"/>
  <c r="JDL155" i="1"/>
  <c r="JDE155" i="1"/>
  <c r="JDD155" i="1"/>
  <c r="JCW155" i="1"/>
  <c r="JCV155" i="1"/>
  <c r="JCO155" i="1"/>
  <c r="JCN155" i="1"/>
  <c r="JCG155" i="1"/>
  <c r="JCF155" i="1"/>
  <c r="JBY155" i="1"/>
  <c r="JBX155" i="1"/>
  <c r="JBQ155" i="1"/>
  <c r="JBP155" i="1"/>
  <c r="JBI155" i="1"/>
  <c r="JBH155" i="1"/>
  <c r="JBA155" i="1"/>
  <c r="JAZ155" i="1"/>
  <c r="JAS155" i="1"/>
  <c r="JAR155" i="1"/>
  <c r="JAK155" i="1"/>
  <c r="JAJ155" i="1"/>
  <c r="JAC155" i="1"/>
  <c r="JAB155" i="1"/>
  <c r="IZU155" i="1"/>
  <c r="IZT155" i="1"/>
  <c r="IZM155" i="1"/>
  <c r="IZL155" i="1"/>
  <c r="IZE155" i="1"/>
  <c r="IZD155" i="1"/>
  <c r="IYW155" i="1"/>
  <c r="IYV155" i="1"/>
  <c r="IYO155" i="1"/>
  <c r="IYN155" i="1"/>
  <c r="IYG155" i="1"/>
  <c r="IYF155" i="1"/>
  <c r="IXY155" i="1"/>
  <c r="IXX155" i="1"/>
  <c r="IXQ155" i="1"/>
  <c r="IXP155" i="1"/>
  <c r="IXI155" i="1"/>
  <c r="IXH155" i="1"/>
  <c r="IXA155" i="1"/>
  <c r="IWZ155" i="1"/>
  <c r="IWS155" i="1"/>
  <c r="IWR155" i="1"/>
  <c r="IWK155" i="1"/>
  <c r="IWJ155" i="1"/>
  <c r="IWC155" i="1"/>
  <c r="IWB155" i="1"/>
  <c r="IVU155" i="1"/>
  <c r="IVT155" i="1"/>
  <c r="IVM155" i="1"/>
  <c r="IVL155" i="1"/>
  <c r="IVE155" i="1"/>
  <c r="IVD155" i="1"/>
  <c r="IUW155" i="1"/>
  <c r="IUV155" i="1"/>
  <c r="IUO155" i="1"/>
  <c r="IUN155" i="1"/>
  <c r="IUG155" i="1"/>
  <c r="IUF155" i="1"/>
  <c r="ITY155" i="1"/>
  <c r="ITX155" i="1"/>
  <c r="ITQ155" i="1"/>
  <c r="ITP155" i="1"/>
  <c r="ITI155" i="1"/>
  <c r="ITH155" i="1"/>
  <c r="ITA155" i="1"/>
  <c r="ISZ155" i="1"/>
  <c r="ISS155" i="1"/>
  <c r="ISR155" i="1"/>
  <c r="ISK155" i="1"/>
  <c r="ISJ155" i="1"/>
  <c r="ISC155" i="1"/>
  <c r="ISB155" i="1"/>
  <c r="IRU155" i="1"/>
  <c r="IRT155" i="1"/>
  <c r="IRM155" i="1"/>
  <c r="IRL155" i="1"/>
  <c r="IRE155" i="1"/>
  <c r="IRD155" i="1"/>
  <c r="IQW155" i="1"/>
  <c r="IQV155" i="1"/>
  <c r="IQO155" i="1"/>
  <c r="IQN155" i="1"/>
  <c r="IQG155" i="1"/>
  <c r="IQF155" i="1"/>
  <c r="IPY155" i="1"/>
  <c r="IPX155" i="1"/>
  <c r="IPQ155" i="1"/>
  <c r="IPP155" i="1"/>
  <c r="IPI155" i="1"/>
  <c r="IPH155" i="1"/>
  <c r="IPA155" i="1"/>
  <c r="IOZ155" i="1"/>
  <c r="IOS155" i="1"/>
  <c r="IOR155" i="1"/>
  <c r="IOK155" i="1"/>
  <c r="IOJ155" i="1"/>
  <c r="IOC155" i="1"/>
  <c r="IOB155" i="1"/>
  <c r="INU155" i="1"/>
  <c r="INT155" i="1"/>
  <c r="INM155" i="1"/>
  <c r="INL155" i="1"/>
  <c r="INE155" i="1"/>
  <c r="IND155" i="1"/>
  <c r="IMW155" i="1"/>
  <c r="IMV155" i="1"/>
  <c r="IMO155" i="1"/>
  <c r="IMN155" i="1"/>
  <c r="IMG155" i="1"/>
  <c r="IMF155" i="1"/>
  <c r="ILY155" i="1"/>
  <c r="ILX155" i="1"/>
  <c r="ILQ155" i="1"/>
  <c r="ILP155" i="1"/>
  <c r="ILI155" i="1"/>
  <c r="ILH155" i="1"/>
  <c r="ILA155" i="1"/>
  <c r="IKZ155" i="1"/>
  <c r="IKS155" i="1"/>
  <c r="IKR155" i="1"/>
  <c r="IKK155" i="1"/>
  <c r="IKJ155" i="1"/>
  <c r="IKC155" i="1"/>
  <c r="IKB155" i="1"/>
  <c r="IJU155" i="1"/>
  <c r="IJT155" i="1"/>
  <c r="IJM155" i="1"/>
  <c r="IJL155" i="1"/>
  <c r="IJE155" i="1"/>
  <c r="IJD155" i="1"/>
  <c r="IIW155" i="1"/>
  <c r="IIV155" i="1"/>
  <c r="IIO155" i="1"/>
  <c r="IIN155" i="1"/>
  <c r="IIG155" i="1"/>
  <c r="IIF155" i="1"/>
  <c r="IHY155" i="1"/>
  <c r="IHX155" i="1"/>
  <c r="IHQ155" i="1"/>
  <c r="IHP155" i="1"/>
  <c r="IHI155" i="1"/>
  <c r="IHH155" i="1"/>
  <c r="IHA155" i="1"/>
  <c r="IGZ155" i="1"/>
  <c r="IGS155" i="1"/>
  <c r="IGR155" i="1"/>
  <c r="IGK155" i="1"/>
  <c r="IGJ155" i="1"/>
  <c r="IGC155" i="1"/>
  <c r="IGB155" i="1"/>
  <c r="IFU155" i="1"/>
  <c r="IFT155" i="1"/>
  <c r="IFM155" i="1"/>
  <c r="IFL155" i="1"/>
  <c r="IFE155" i="1"/>
  <c r="IFD155" i="1"/>
  <c r="IEW155" i="1"/>
  <c r="IEV155" i="1"/>
  <c r="IEO155" i="1"/>
  <c r="IEN155" i="1"/>
  <c r="IEG155" i="1"/>
  <c r="IEF155" i="1"/>
  <c r="IDY155" i="1"/>
  <c r="IDX155" i="1"/>
  <c r="IDQ155" i="1"/>
  <c r="IDP155" i="1"/>
  <c r="IDI155" i="1"/>
  <c r="IDH155" i="1"/>
  <c r="IDA155" i="1"/>
  <c r="ICZ155" i="1"/>
  <c r="ICS155" i="1"/>
  <c r="ICR155" i="1"/>
  <c r="ICK155" i="1"/>
  <c r="ICJ155" i="1"/>
  <c r="ICC155" i="1"/>
  <c r="ICB155" i="1"/>
  <c r="IBU155" i="1"/>
  <c r="IBT155" i="1"/>
  <c r="IBM155" i="1"/>
  <c r="IBL155" i="1"/>
  <c r="IBE155" i="1"/>
  <c r="IBD155" i="1"/>
  <c r="IAW155" i="1"/>
  <c r="IAV155" i="1"/>
  <c r="IAO155" i="1"/>
  <c r="IAN155" i="1"/>
  <c r="IAG155" i="1"/>
  <c r="IAF155" i="1"/>
  <c r="HZY155" i="1"/>
  <c r="HZX155" i="1"/>
  <c r="HZQ155" i="1"/>
  <c r="HZP155" i="1"/>
  <c r="HZI155" i="1"/>
  <c r="HZH155" i="1"/>
  <c r="HZA155" i="1"/>
  <c r="HYZ155" i="1"/>
  <c r="HYS155" i="1"/>
  <c r="HYR155" i="1"/>
  <c r="HYK155" i="1"/>
  <c r="HYJ155" i="1"/>
  <c r="HYC155" i="1"/>
  <c r="HYB155" i="1"/>
  <c r="HXU155" i="1"/>
  <c r="HXT155" i="1"/>
  <c r="HXM155" i="1"/>
  <c r="HXL155" i="1"/>
  <c r="HXE155" i="1"/>
  <c r="HXD155" i="1"/>
  <c r="HWW155" i="1"/>
  <c r="HWV155" i="1"/>
  <c r="HWO155" i="1"/>
  <c r="HWN155" i="1"/>
  <c r="HWG155" i="1"/>
  <c r="HWF155" i="1"/>
  <c r="HVY155" i="1"/>
  <c r="HVX155" i="1"/>
  <c r="HVQ155" i="1"/>
  <c r="HVP155" i="1"/>
  <c r="HVI155" i="1"/>
  <c r="HVH155" i="1"/>
  <c r="HVA155" i="1"/>
  <c r="HUZ155" i="1"/>
  <c r="HUS155" i="1"/>
  <c r="HUR155" i="1"/>
  <c r="HUK155" i="1"/>
  <c r="HUJ155" i="1"/>
  <c r="HUC155" i="1"/>
  <c r="HUB155" i="1"/>
  <c r="HTU155" i="1"/>
  <c r="HTT155" i="1"/>
  <c r="HTM155" i="1"/>
  <c r="HTL155" i="1"/>
  <c r="HTE155" i="1"/>
  <c r="HTD155" i="1"/>
  <c r="HSW155" i="1"/>
  <c r="HSV155" i="1"/>
  <c r="HSO155" i="1"/>
  <c r="HSN155" i="1"/>
  <c r="HSG155" i="1"/>
  <c r="HSF155" i="1"/>
  <c r="HRY155" i="1"/>
  <c r="HRX155" i="1"/>
  <c r="HRQ155" i="1"/>
  <c r="HRP155" i="1"/>
  <c r="HRI155" i="1"/>
  <c r="HRH155" i="1"/>
  <c r="HRA155" i="1"/>
  <c r="HQZ155" i="1"/>
  <c r="HQS155" i="1"/>
  <c r="HQR155" i="1"/>
  <c r="HQK155" i="1"/>
  <c r="HQJ155" i="1"/>
  <c r="HQC155" i="1"/>
  <c r="HQB155" i="1"/>
  <c r="HPU155" i="1"/>
  <c r="HPT155" i="1"/>
  <c r="HPM155" i="1"/>
  <c r="HPL155" i="1"/>
  <c r="HPE155" i="1"/>
  <c r="HPD155" i="1"/>
  <c r="HOW155" i="1"/>
  <c r="HOV155" i="1"/>
  <c r="HOO155" i="1"/>
  <c r="HON155" i="1"/>
  <c r="HOG155" i="1"/>
  <c r="HOF155" i="1"/>
  <c r="HNY155" i="1"/>
  <c r="HNX155" i="1"/>
  <c r="HNQ155" i="1"/>
  <c r="HNP155" i="1"/>
  <c r="HNI155" i="1"/>
  <c r="HNH155" i="1"/>
  <c r="HNA155" i="1"/>
  <c r="HMZ155" i="1"/>
  <c r="HMS155" i="1"/>
  <c r="HMR155" i="1"/>
  <c r="HMK155" i="1"/>
  <c r="HMJ155" i="1"/>
  <c r="HMC155" i="1"/>
  <c r="HMB155" i="1"/>
  <c r="HLU155" i="1"/>
  <c r="HLT155" i="1"/>
  <c r="HLM155" i="1"/>
  <c r="HLL155" i="1"/>
  <c r="HLE155" i="1"/>
  <c r="HLD155" i="1"/>
  <c r="HKW155" i="1"/>
  <c r="HKV155" i="1"/>
  <c r="HKO155" i="1"/>
  <c r="HKN155" i="1"/>
  <c r="HKG155" i="1"/>
  <c r="HKF155" i="1"/>
  <c r="HJY155" i="1"/>
  <c r="HJX155" i="1"/>
  <c r="HJQ155" i="1"/>
  <c r="HJP155" i="1"/>
  <c r="HJI155" i="1"/>
  <c r="HJH155" i="1"/>
  <c r="HJA155" i="1"/>
  <c r="HIZ155" i="1"/>
  <c r="HIS155" i="1"/>
  <c r="HIR155" i="1"/>
  <c r="HIK155" i="1"/>
  <c r="HIJ155" i="1"/>
  <c r="HIC155" i="1"/>
  <c r="HIB155" i="1"/>
  <c r="HHU155" i="1"/>
  <c r="HHT155" i="1"/>
  <c r="HHM155" i="1"/>
  <c r="HHL155" i="1"/>
  <c r="HHE155" i="1"/>
  <c r="HHD155" i="1"/>
  <c r="HGW155" i="1"/>
  <c r="HGV155" i="1"/>
  <c r="HGO155" i="1"/>
  <c r="HGN155" i="1"/>
  <c r="HGG155" i="1"/>
  <c r="HGF155" i="1"/>
  <c r="HFY155" i="1"/>
  <c r="HFX155" i="1"/>
  <c r="HFQ155" i="1"/>
  <c r="HFP155" i="1"/>
  <c r="HFI155" i="1"/>
  <c r="HFH155" i="1"/>
  <c r="HFA155" i="1"/>
  <c r="HEZ155" i="1"/>
  <c r="HES155" i="1"/>
  <c r="HER155" i="1"/>
  <c r="HEK155" i="1"/>
  <c r="HEJ155" i="1"/>
  <c r="HEC155" i="1"/>
  <c r="HEB155" i="1"/>
  <c r="HDU155" i="1"/>
  <c r="HDT155" i="1"/>
  <c r="HDM155" i="1"/>
  <c r="HDL155" i="1"/>
  <c r="HDE155" i="1"/>
  <c r="HDD155" i="1"/>
  <c r="HCW155" i="1"/>
  <c r="HCV155" i="1"/>
  <c r="HCO155" i="1"/>
  <c r="HCN155" i="1"/>
  <c r="HCG155" i="1"/>
  <c r="HCF155" i="1"/>
  <c r="HBY155" i="1"/>
  <c r="HBX155" i="1"/>
  <c r="HBQ155" i="1"/>
  <c r="HBP155" i="1"/>
  <c r="HBI155" i="1"/>
  <c r="HBH155" i="1"/>
  <c r="HBA155" i="1"/>
  <c r="HAZ155" i="1"/>
  <c r="HAS155" i="1"/>
  <c r="HAR155" i="1"/>
  <c r="HAK155" i="1"/>
  <c r="HAJ155" i="1"/>
  <c r="HAC155" i="1"/>
  <c r="HAB155" i="1"/>
  <c r="GZU155" i="1"/>
  <c r="GZT155" i="1"/>
  <c r="GZM155" i="1"/>
  <c r="GZL155" i="1"/>
  <c r="GZE155" i="1"/>
  <c r="GZD155" i="1"/>
  <c r="GYW155" i="1"/>
  <c r="GYV155" i="1"/>
  <c r="GYO155" i="1"/>
  <c r="GYN155" i="1"/>
  <c r="GYG155" i="1"/>
  <c r="GYF155" i="1"/>
  <c r="GXY155" i="1"/>
  <c r="GXX155" i="1"/>
  <c r="GXQ155" i="1"/>
  <c r="GXP155" i="1"/>
  <c r="GXI155" i="1"/>
  <c r="GXH155" i="1"/>
  <c r="GXA155" i="1"/>
  <c r="GWZ155" i="1"/>
  <c r="GWS155" i="1"/>
  <c r="GWR155" i="1"/>
  <c r="GWK155" i="1"/>
  <c r="GWJ155" i="1"/>
  <c r="GWC155" i="1"/>
  <c r="GWB155" i="1"/>
  <c r="GVU155" i="1"/>
  <c r="GVT155" i="1"/>
  <c r="GVM155" i="1"/>
  <c r="GVL155" i="1"/>
  <c r="GVE155" i="1"/>
  <c r="GVD155" i="1"/>
  <c r="GUW155" i="1"/>
  <c r="GUV155" i="1"/>
  <c r="GUO155" i="1"/>
  <c r="GUN155" i="1"/>
  <c r="GUG155" i="1"/>
  <c r="GUF155" i="1"/>
  <c r="GTY155" i="1"/>
  <c r="GTX155" i="1"/>
  <c r="GTQ155" i="1"/>
  <c r="GTP155" i="1"/>
  <c r="GTI155" i="1"/>
  <c r="GTH155" i="1"/>
  <c r="GTA155" i="1"/>
  <c r="GSZ155" i="1"/>
  <c r="GSS155" i="1"/>
  <c r="GSR155" i="1"/>
  <c r="GSK155" i="1"/>
  <c r="GSJ155" i="1"/>
  <c r="GSC155" i="1"/>
  <c r="GSB155" i="1"/>
  <c r="GRU155" i="1"/>
  <c r="GRT155" i="1"/>
  <c r="GRM155" i="1"/>
  <c r="GRL155" i="1"/>
  <c r="GRE155" i="1"/>
  <c r="GRD155" i="1"/>
  <c r="GQW155" i="1"/>
  <c r="GQV155" i="1"/>
  <c r="GQO155" i="1"/>
  <c r="GQN155" i="1"/>
  <c r="GQG155" i="1"/>
  <c r="GQF155" i="1"/>
  <c r="GPY155" i="1"/>
  <c r="GPX155" i="1"/>
  <c r="GPQ155" i="1"/>
  <c r="GPP155" i="1"/>
  <c r="GPI155" i="1"/>
  <c r="GPH155" i="1"/>
  <c r="GPA155" i="1"/>
  <c r="GOZ155" i="1"/>
  <c r="GOS155" i="1"/>
  <c r="GOR155" i="1"/>
  <c r="GOK155" i="1"/>
  <c r="GOJ155" i="1"/>
  <c r="GOC155" i="1"/>
  <c r="GOB155" i="1"/>
  <c r="GNU155" i="1"/>
  <c r="GNT155" i="1"/>
  <c r="GNM155" i="1"/>
  <c r="GNL155" i="1"/>
  <c r="GNE155" i="1"/>
  <c r="GND155" i="1"/>
  <c r="GMW155" i="1"/>
  <c r="GMV155" i="1"/>
  <c r="GMO155" i="1"/>
  <c r="GMN155" i="1"/>
  <c r="GMG155" i="1"/>
  <c r="GMF155" i="1"/>
  <c r="GLY155" i="1"/>
  <c r="GLX155" i="1"/>
  <c r="GLQ155" i="1"/>
  <c r="GLP155" i="1"/>
  <c r="GLI155" i="1"/>
  <c r="GLH155" i="1"/>
  <c r="GLA155" i="1"/>
  <c r="GKZ155" i="1"/>
  <c r="GKS155" i="1"/>
  <c r="GKR155" i="1"/>
  <c r="GKK155" i="1"/>
  <c r="GKJ155" i="1"/>
  <c r="GKC155" i="1"/>
  <c r="GKB155" i="1"/>
  <c r="GJU155" i="1"/>
  <c r="GJT155" i="1"/>
  <c r="GJM155" i="1"/>
  <c r="GJL155" i="1"/>
  <c r="GJE155" i="1"/>
  <c r="GJD155" i="1"/>
  <c r="GIW155" i="1"/>
  <c r="GIV155" i="1"/>
  <c r="GIO155" i="1"/>
  <c r="GIN155" i="1"/>
  <c r="GIG155" i="1"/>
  <c r="GIF155" i="1"/>
  <c r="GHY155" i="1"/>
  <c r="GHX155" i="1"/>
  <c r="GHQ155" i="1"/>
  <c r="GHP155" i="1"/>
  <c r="GHI155" i="1"/>
  <c r="GHH155" i="1"/>
  <c r="GHA155" i="1"/>
  <c r="GGZ155" i="1"/>
  <c r="GGS155" i="1"/>
  <c r="GGR155" i="1"/>
  <c r="GGK155" i="1"/>
  <c r="GGJ155" i="1"/>
  <c r="GGC155" i="1"/>
  <c r="GGB155" i="1"/>
  <c r="GFU155" i="1"/>
  <c r="GFT155" i="1"/>
  <c r="GFM155" i="1"/>
  <c r="GFL155" i="1"/>
  <c r="GFE155" i="1"/>
  <c r="GFD155" i="1"/>
  <c r="GEW155" i="1"/>
  <c r="GEV155" i="1"/>
  <c r="GEO155" i="1"/>
  <c r="GEN155" i="1"/>
  <c r="GEG155" i="1"/>
  <c r="GEF155" i="1"/>
  <c r="GDY155" i="1"/>
  <c r="GDX155" i="1"/>
  <c r="GDQ155" i="1"/>
  <c r="GDP155" i="1"/>
  <c r="GDI155" i="1"/>
  <c r="GDH155" i="1"/>
  <c r="GDA155" i="1"/>
  <c r="GCZ155" i="1"/>
  <c r="GCS155" i="1"/>
  <c r="GCR155" i="1"/>
  <c r="GCK155" i="1"/>
  <c r="GCJ155" i="1"/>
  <c r="GCC155" i="1"/>
  <c r="GCB155" i="1"/>
  <c r="GBU155" i="1"/>
  <c r="GBT155" i="1"/>
  <c r="GBM155" i="1"/>
  <c r="GBL155" i="1"/>
  <c r="GBE155" i="1"/>
  <c r="GBD155" i="1"/>
  <c r="GAW155" i="1"/>
  <c r="GAV155" i="1"/>
  <c r="GAO155" i="1"/>
  <c r="GAN155" i="1"/>
  <c r="GAG155" i="1"/>
  <c r="GAF155" i="1"/>
  <c r="FZY155" i="1"/>
  <c r="FZX155" i="1"/>
  <c r="FZQ155" i="1"/>
  <c r="FZP155" i="1"/>
  <c r="FZI155" i="1"/>
  <c r="FZH155" i="1"/>
  <c r="FZA155" i="1"/>
  <c r="FYZ155" i="1"/>
  <c r="FYS155" i="1"/>
  <c r="FYR155" i="1"/>
  <c r="FYK155" i="1"/>
  <c r="FYJ155" i="1"/>
  <c r="FYC155" i="1"/>
  <c r="FYB155" i="1"/>
  <c r="FXU155" i="1"/>
  <c r="FXT155" i="1"/>
  <c r="FXM155" i="1"/>
  <c r="FXL155" i="1"/>
  <c r="FXE155" i="1"/>
  <c r="FXD155" i="1"/>
  <c r="FWW155" i="1"/>
  <c r="FWV155" i="1"/>
  <c r="FWO155" i="1"/>
  <c r="FWN155" i="1"/>
  <c r="FWG155" i="1"/>
  <c r="FWF155" i="1"/>
  <c r="FVY155" i="1"/>
  <c r="FVX155" i="1"/>
  <c r="FVQ155" i="1"/>
  <c r="FVP155" i="1"/>
  <c r="FVI155" i="1"/>
  <c r="FVH155" i="1"/>
  <c r="FVA155" i="1"/>
  <c r="FUZ155" i="1"/>
  <c r="FUS155" i="1"/>
  <c r="FUR155" i="1"/>
  <c r="FUK155" i="1"/>
  <c r="FUJ155" i="1"/>
  <c r="FUC155" i="1"/>
  <c r="FUB155" i="1"/>
  <c r="FTU155" i="1"/>
  <c r="FTT155" i="1"/>
  <c r="FTM155" i="1"/>
  <c r="FTL155" i="1"/>
  <c r="FTE155" i="1"/>
  <c r="FTD155" i="1"/>
  <c r="FSW155" i="1"/>
  <c r="FSV155" i="1"/>
  <c r="FSO155" i="1"/>
  <c r="FSN155" i="1"/>
  <c r="FSG155" i="1"/>
  <c r="FSF155" i="1"/>
  <c r="FRY155" i="1"/>
  <c r="FRX155" i="1"/>
  <c r="FRQ155" i="1"/>
  <c r="FRP155" i="1"/>
  <c r="FRI155" i="1"/>
  <c r="FRH155" i="1"/>
  <c r="FRA155" i="1"/>
  <c r="FQZ155" i="1"/>
  <c r="FQS155" i="1"/>
  <c r="FQR155" i="1"/>
  <c r="FQK155" i="1"/>
  <c r="FQJ155" i="1"/>
  <c r="FQC155" i="1"/>
  <c r="FQB155" i="1"/>
  <c r="FPU155" i="1"/>
  <c r="FPT155" i="1"/>
  <c r="FPM155" i="1"/>
  <c r="FPL155" i="1"/>
  <c r="FPE155" i="1"/>
  <c r="FPD155" i="1"/>
  <c r="FOW155" i="1"/>
  <c r="FOV155" i="1"/>
  <c r="FOO155" i="1"/>
  <c r="FON155" i="1"/>
  <c r="FOG155" i="1"/>
  <c r="FOF155" i="1"/>
  <c r="FNY155" i="1"/>
  <c r="FNX155" i="1"/>
  <c r="FNQ155" i="1"/>
  <c r="FNP155" i="1"/>
  <c r="FNI155" i="1"/>
  <c r="FNH155" i="1"/>
  <c r="FNA155" i="1"/>
  <c r="FMZ155" i="1"/>
  <c r="FMS155" i="1"/>
  <c r="FMR155" i="1"/>
  <c r="FMK155" i="1"/>
  <c r="FMJ155" i="1"/>
  <c r="FMC155" i="1"/>
  <c r="FMB155" i="1"/>
  <c r="FLU155" i="1"/>
  <c r="FLT155" i="1"/>
  <c r="FLM155" i="1"/>
  <c r="FLL155" i="1"/>
  <c r="FLE155" i="1"/>
  <c r="FLD155" i="1"/>
  <c r="FKW155" i="1"/>
  <c r="FKV155" i="1"/>
  <c r="FKO155" i="1"/>
  <c r="FKN155" i="1"/>
  <c r="FKG155" i="1"/>
  <c r="FKF155" i="1"/>
  <c r="FJY155" i="1"/>
  <c r="FJX155" i="1"/>
  <c r="FJQ155" i="1"/>
  <c r="FJP155" i="1"/>
  <c r="FJI155" i="1"/>
  <c r="FJH155" i="1"/>
  <c r="FJA155" i="1"/>
  <c r="FIZ155" i="1"/>
  <c r="FIS155" i="1"/>
  <c r="FIR155" i="1"/>
  <c r="FIK155" i="1"/>
  <c r="FIJ155" i="1"/>
  <c r="FIC155" i="1"/>
  <c r="FIB155" i="1"/>
  <c r="FHU155" i="1"/>
  <c r="FHT155" i="1"/>
  <c r="FHM155" i="1"/>
  <c r="FHL155" i="1"/>
  <c r="FHE155" i="1"/>
  <c r="FHD155" i="1"/>
  <c r="FGW155" i="1"/>
  <c r="FGV155" i="1"/>
  <c r="FGO155" i="1"/>
  <c r="FGN155" i="1"/>
  <c r="FGG155" i="1"/>
  <c r="FGF155" i="1"/>
  <c r="FFY155" i="1"/>
  <c r="FFX155" i="1"/>
  <c r="FFQ155" i="1"/>
  <c r="FFP155" i="1"/>
  <c r="FFI155" i="1"/>
  <c r="FFH155" i="1"/>
  <c r="FFA155" i="1"/>
  <c r="FEZ155" i="1"/>
  <c r="FES155" i="1"/>
  <c r="FER155" i="1"/>
  <c r="FEK155" i="1"/>
  <c r="FEJ155" i="1"/>
  <c r="FEC155" i="1"/>
  <c r="FEB155" i="1"/>
  <c r="FDU155" i="1"/>
  <c r="FDT155" i="1"/>
  <c r="FDM155" i="1"/>
  <c r="FDL155" i="1"/>
  <c r="FDE155" i="1"/>
  <c r="FDD155" i="1"/>
  <c r="FCW155" i="1"/>
  <c r="FCV155" i="1"/>
  <c r="FCO155" i="1"/>
  <c r="FCN155" i="1"/>
  <c r="FCG155" i="1"/>
  <c r="FCF155" i="1"/>
  <c r="FBY155" i="1"/>
  <c r="FBX155" i="1"/>
  <c r="FBQ155" i="1"/>
  <c r="FBP155" i="1"/>
  <c r="FBI155" i="1"/>
  <c r="FBH155" i="1"/>
  <c r="FBA155" i="1"/>
  <c r="FAZ155" i="1"/>
  <c r="FAS155" i="1"/>
  <c r="FAR155" i="1"/>
  <c r="FAK155" i="1"/>
  <c r="FAJ155" i="1"/>
  <c r="FAC155" i="1"/>
  <c r="FAB155" i="1"/>
  <c r="EZU155" i="1"/>
  <c r="EZT155" i="1"/>
  <c r="EZM155" i="1"/>
  <c r="EZL155" i="1"/>
  <c r="EZE155" i="1"/>
  <c r="EZD155" i="1"/>
  <c r="EYW155" i="1"/>
  <c r="EYV155" i="1"/>
  <c r="EYO155" i="1"/>
  <c r="EYN155" i="1"/>
  <c r="EYG155" i="1"/>
  <c r="EYF155" i="1"/>
  <c r="EXY155" i="1"/>
  <c r="EXX155" i="1"/>
  <c r="EXQ155" i="1"/>
  <c r="EXP155" i="1"/>
  <c r="EXI155" i="1"/>
  <c r="EXH155" i="1"/>
  <c r="EXA155" i="1"/>
  <c r="EWZ155" i="1"/>
  <c r="EWS155" i="1"/>
  <c r="EWR155" i="1"/>
  <c r="EWK155" i="1"/>
  <c r="EWJ155" i="1"/>
  <c r="EWC155" i="1"/>
  <c r="EWB155" i="1"/>
  <c r="EVU155" i="1"/>
  <c r="EVT155" i="1"/>
  <c r="EVM155" i="1"/>
  <c r="EVL155" i="1"/>
  <c r="EVE155" i="1"/>
  <c r="EVD155" i="1"/>
  <c r="EUW155" i="1"/>
  <c r="EUV155" i="1"/>
  <c r="EUO155" i="1"/>
  <c r="EUN155" i="1"/>
  <c r="EUG155" i="1"/>
  <c r="EUF155" i="1"/>
  <c r="ETY155" i="1"/>
  <c r="ETX155" i="1"/>
  <c r="ETQ155" i="1"/>
  <c r="ETP155" i="1"/>
  <c r="ETI155" i="1"/>
  <c r="ETH155" i="1"/>
  <c r="ETA155" i="1"/>
  <c r="ESZ155" i="1"/>
  <c r="ESS155" i="1"/>
  <c r="ESR155" i="1"/>
  <c r="ESK155" i="1"/>
  <c r="ESJ155" i="1"/>
  <c r="ESC155" i="1"/>
  <c r="ESB155" i="1"/>
  <c r="ERU155" i="1"/>
  <c r="ERT155" i="1"/>
  <c r="ERM155" i="1"/>
  <c r="ERL155" i="1"/>
  <c r="ERE155" i="1"/>
  <c r="ERD155" i="1"/>
  <c r="EQW155" i="1"/>
  <c r="EQV155" i="1"/>
  <c r="EQO155" i="1"/>
  <c r="EQN155" i="1"/>
  <c r="EQG155" i="1"/>
  <c r="EQF155" i="1"/>
  <c r="EPY155" i="1"/>
  <c r="EPX155" i="1"/>
  <c r="EPQ155" i="1"/>
  <c r="EPP155" i="1"/>
  <c r="EPI155" i="1"/>
  <c r="EPH155" i="1"/>
  <c r="EPA155" i="1"/>
  <c r="EOZ155" i="1"/>
  <c r="EOS155" i="1"/>
  <c r="EOR155" i="1"/>
  <c r="EOK155" i="1"/>
  <c r="EOJ155" i="1"/>
  <c r="EOC155" i="1"/>
  <c r="EOB155" i="1"/>
  <c r="ENU155" i="1"/>
  <c r="ENT155" i="1"/>
  <c r="ENM155" i="1"/>
  <c r="ENL155" i="1"/>
  <c r="ENE155" i="1"/>
  <c r="END155" i="1"/>
  <c r="EMW155" i="1"/>
  <c r="EMV155" i="1"/>
  <c r="EMO155" i="1"/>
  <c r="EMN155" i="1"/>
  <c r="EMG155" i="1"/>
  <c r="EMF155" i="1"/>
  <c r="ELY155" i="1"/>
  <c r="ELX155" i="1"/>
  <c r="ELQ155" i="1"/>
  <c r="ELP155" i="1"/>
  <c r="ELI155" i="1"/>
  <c r="ELH155" i="1"/>
  <c r="ELA155" i="1"/>
  <c r="EKZ155" i="1"/>
  <c r="EKS155" i="1"/>
  <c r="EKR155" i="1"/>
  <c r="EKK155" i="1"/>
  <c r="EKJ155" i="1"/>
  <c r="EKC155" i="1"/>
  <c r="EKB155" i="1"/>
  <c r="EJU155" i="1"/>
  <c r="EJT155" i="1"/>
  <c r="EJM155" i="1"/>
  <c r="EJL155" i="1"/>
  <c r="EJE155" i="1"/>
  <c r="EJD155" i="1"/>
  <c r="EIW155" i="1"/>
  <c r="EIV155" i="1"/>
  <c r="EIO155" i="1"/>
  <c r="EIN155" i="1"/>
  <c r="EIG155" i="1"/>
  <c r="EIF155" i="1"/>
  <c r="EHY155" i="1"/>
  <c r="EHX155" i="1"/>
  <c r="EHQ155" i="1"/>
  <c r="EHP155" i="1"/>
  <c r="EHI155" i="1"/>
  <c r="EHH155" i="1"/>
  <c r="EHA155" i="1"/>
  <c r="EGZ155" i="1"/>
  <c r="EGS155" i="1"/>
  <c r="EGR155" i="1"/>
  <c r="EGK155" i="1"/>
  <c r="EGJ155" i="1"/>
  <c r="EGC155" i="1"/>
  <c r="EGB155" i="1"/>
  <c r="EFU155" i="1"/>
  <c r="EFT155" i="1"/>
  <c r="EFM155" i="1"/>
  <c r="EFL155" i="1"/>
  <c r="EFE155" i="1"/>
  <c r="EFD155" i="1"/>
  <c r="EEW155" i="1"/>
  <c r="EEV155" i="1"/>
  <c r="EEO155" i="1"/>
  <c r="EEN155" i="1"/>
  <c r="EEG155" i="1"/>
  <c r="EEF155" i="1"/>
  <c r="EDY155" i="1"/>
  <c r="EDX155" i="1"/>
  <c r="EDQ155" i="1"/>
  <c r="EDP155" i="1"/>
  <c r="EDI155" i="1"/>
  <c r="EDH155" i="1"/>
  <c r="EDA155" i="1"/>
  <c r="ECZ155" i="1"/>
  <c r="ECS155" i="1"/>
  <c r="ECR155" i="1"/>
  <c r="ECK155" i="1"/>
  <c r="ECJ155" i="1"/>
  <c r="ECC155" i="1"/>
  <c r="ECB155" i="1"/>
  <c r="EBU155" i="1"/>
  <c r="EBT155" i="1"/>
  <c r="EBM155" i="1"/>
  <c r="EBL155" i="1"/>
  <c r="EBE155" i="1"/>
  <c r="EBD155" i="1"/>
  <c r="EAW155" i="1"/>
  <c r="EAV155" i="1"/>
  <c r="EAO155" i="1"/>
  <c r="EAN155" i="1"/>
  <c r="EAG155" i="1"/>
  <c r="EAF155" i="1"/>
  <c r="DZY155" i="1"/>
  <c r="DZX155" i="1"/>
  <c r="DZQ155" i="1"/>
  <c r="DZP155" i="1"/>
  <c r="DZI155" i="1"/>
  <c r="DZH155" i="1"/>
  <c r="DZA155" i="1"/>
  <c r="DYZ155" i="1"/>
  <c r="DYS155" i="1"/>
  <c r="DYR155" i="1"/>
  <c r="DYK155" i="1"/>
  <c r="DYJ155" i="1"/>
  <c r="DYC155" i="1"/>
  <c r="DYB155" i="1"/>
  <c r="DXU155" i="1"/>
  <c r="DXT155" i="1"/>
  <c r="DXM155" i="1"/>
  <c r="DXL155" i="1"/>
  <c r="DXE155" i="1"/>
  <c r="DXD155" i="1"/>
  <c r="DWW155" i="1"/>
  <c r="DWV155" i="1"/>
  <c r="DWO155" i="1"/>
  <c r="DWN155" i="1"/>
  <c r="DWG155" i="1"/>
  <c r="DWF155" i="1"/>
  <c r="DVY155" i="1"/>
  <c r="DVX155" i="1"/>
  <c r="DVQ155" i="1"/>
  <c r="DVP155" i="1"/>
  <c r="DVI155" i="1"/>
  <c r="DVH155" i="1"/>
  <c r="DVA155" i="1"/>
  <c r="DUZ155" i="1"/>
  <c r="DUS155" i="1"/>
  <c r="DUR155" i="1"/>
  <c r="DUK155" i="1"/>
  <c r="DUJ155" i="1"/>
  <c r="DUC155" i="1"/>
  <c r="DUB155" i="1"/>
  <c r="DTU155" i="1"/>
  <c r="DTT155" i="1"/>
  <c r="DTM155" i="1"/>
  <c r="DTL155" i="1"/>
  <c r="DTE155" i="1"/>
  <c r="DTD155" i="1"/>
  <c r="DSW155" i="1"/>
  <c r="DSV155" i="1"/>
  <c r="DSO155" i="1"/>
  <c r="DSN155" i="1"/>
  <c r="DSG155" i="1"/>
  <c r="DSF155" i="1"/>
  <c r="DRY155" i="1"/>
  <c r="DRX155" i="1"/>
  <c r="DRQ155" i="1"/>
  <c r="DRP155" i="1"/>
  <c r="DRI155" i="1"/>
  <c r="DRH155" i="1"/>
  <c r="DRA155" i="1"/>
  <c r="DQZ155" i="1"/>
  <c r="DQS155" i="1"/>
  <c r="DQR155" i="1"/>
  <c r="DQK155" i="1"/>
  <c r="DQJ155" i="1"/>
  <c r="DQC155" i="1"/>
  <c r="DQB155" i="1"/>
  <c r="DPU155" i="1"/>
  <c r="DPT155" i="1"/>
  <c r="DPM155" i="1"/>
  <c r="DPL155" i="1"/>
  <c r="DPE155" i="1"/>
  <c r="DPD155" i="1"/>
  <c r="DOW155" i="1"/>
  <c r="DOV155" i="1"/>
  <c r="DOO155" i="1"/>
  <c r="DON155" i="1"/>
  <c r="DOG155" i="1"/>
  <c r="DOF155" i="1"/>
  <c r="DNY155" i="1"/>
  <c r="DNX155" i="1"/>
  <c r="DNQ155" i="1"/>
  <c r="DNP155" i="1"/>
  <c r="DNI155" i="1"/>
  <c r="DNH155" i="1"/>
  <c r="DNA155" i="1"/>
  <c r="DMZ155" i="1"/>
  <c r="DMS155" i="1"/>
  <c r="DMR155" i="1"/>
  <c r="DMK155" i="1"/>
  <c r="DMJ155" i="1"/>
  <c r="DMC155" i="1"/>
  <c r="DMB155" i="1"/>
  <c r="DLU155" i="1"/>
  <c r="DLT155" i="1"/>
  <c r="DLM155" i="1"/>
  <c r="DLL155" i="1"/>
  <c r="DLE155" i="1"/>
  <c r="DLD155" i="1"/>
  <c r="DKW155" i="1"/>
  <c r="DKV155" i="1"/>
  <c r="DKO155" i="1"/>
  <c r="DKN155" i="1"/>
  <c r="DKG155" i="1"/>
  <c r="DKF155" i="1"/>
  <c r="DJY155" i="1"/>
  <c r="DJX155" i="1"/>
  <c r="DJQ155" i="1"/>
  <c r="DJP155" i="1"/>
  <c r="DJI155" i="1"/>
  <c r="DJH155" i="1"/>
  <c r="DJA155" i="1"/>
  <c r="DIZ155" i="1"/>
  <c r="DIS155" i="1"/>
  <c r="DIR155" i="1"/>
  <c r="DIK155" i="1"/>
  <c r="DIJ155" i="1"/>
  <c r="DIC155" i="1"/>
  <c r="DIB155" i="1"/>
  <c r="DHU155" i="1"/>
  <c r="DHT155" i="1"/>
  <c r="DHM155" i="1"/>
  <c r="DHL155" i="1"/>
  <c r="DHE155" i="1"/>
  <c r="DHD155" i="1"/>
  <c r="DGW155" i="1"/>
  <c r="DGV155" i="1"/>
  <c r="DGO155" i="1"/>
  <c r="DGN155" i="1"/>
  <c r="DGG155" i="1"/>
  <c r="DGF155" i="1"/>
  <c r="DFY155" i="1"/>
  <c r="DFX155" i="1"/>
  <c r="DFQ155" i="1"/>
  <c r="DFP155" i="1"/>
  <c r="DFI155" i="1"/>
  <c r="DFH155" i="1"/>
  <c r="DFA155" i="1"/>
  <c r="DEZ155" i="1"/>
  <c r="DES155" i="1"/>
  <c r="DER155" i="1"/>
  <c r="DEK155" i="1"/>
  <c r="DEJ155" i="1"/>
  <c r="DEC155" i="1"/>
  <c r="DEB155" i="1"/>
  <c r="DDU155" i="1"/>
  <c r="DDT155" i="1"/>
  <c r="DDM155" i="1"/>
  <c r="DDL155" i="1"/>
  <c r="DDE155" i="1"/>
  <c r="DDD155" i="1"/>
  <c r="DCW155" i="1"/>
  <c r="DCV155" i="1"/>
  <c r="DCO155" i="1"/>
  <c r="DCN155" i="1"/>
  <c r="DCG155" i="1"/>
  <c r="DCF155" i="1"/>
  <c r="DBY155" i="1"/>
  <c r="DBX155" i="1"/>
  <c r="DBQ155" i="1"/>
  <c r="DBP155" i="1"/>
  <c r="DBI155" i="1"/>
  <c r="DBH155" i="1"/>
  <c r="DBA155" i="1"/>
  <c r="DAZ155" i="1"/>
  <c r="DAS155" i="1"/>
  <c r="DAR155" i="1"/>
  <c r="DAK155" i="1"/>
  <c r="DAJ155" i="1"/>
  <c r="DAC155" i="1"/>
  <c r="DAB155" i="1"/>
  <c r="CZU155" i="1"/>
  <c r="CZT155" i="1"/>
  <c r="CZM155" i="1"/>
  <c r="CZL155" i="1"/>
  <c r="CZE155" i="1"/>
  <c r="CZD155" i="1"/>
  <c r="CYW155" i="1"/>
  <c r="CYV155" i="1"/>
  <c r="CYO155" i="1"/>
  <c r="CYN155" i="1"/>
  <c r="CYG155" i="1"/>
  <c r="CYF155" i="1"/>
  <c r="CXY155" i="1"/>
  <c r="CXX155" i="1"/>
  <c r="CXQ155" i="1"/>
  <c r="CXP155" i="1"/>
  <c r="CXI155" i="1"/>
  <c r="CXH155" i="1"/>
  <c r="CXA155" i="1"/>
  <c r="CWZ155" i="1"/>
  <c r="CWS155" i="1"/>
  <c r="CWR155" i="1"/>
  <c r="CWK155" i="1"/>
  <c r="CWJ155" i="1"/>
  <c r="CWC155" i="1"/>
  <c r="CWB155" i="1"/>
  <c r="CVU155" i="1"/>
  <c r="CVT155" i="1"/>
  <c r="CVM155" i="1"/>
  <c r="CVL155" i="1"/>
  <c r="CVE155" i="1"/>
  <c r="CVD155" i="1"/>
  <c r="CUW155" i="1"/>
  <c r="CUV155" i="1"/>
  <c r="CUO155" i="1"/>
  <c r="CUN155" i="1"/>
  <c r="CUG155" i="1"/>
  <c r="CUF155" i="1"/>
  <c r="CTY155" i="1"/>
  <c r="CTX155" i="1"/>
  <c r="CTQ155" i="1"/>
  <c r="CTP155" i="1"/>
  <c r="CTI155" i="1"/>
  <c r="CTH155" i="1"/>
  <c r="CTA155" i="1"/>
  <c r="CSZ155" i="1"/>
  <c r="CSS155" i="1"/>
  <c r="CSR155" i="1"/>
  <c r="CSK155" i="1"/>
  <c r="CSJ155" i="1"/>
  <c r="CSC155" i="1"/>
  <c r="CSB155" i="1"/>
  <c r="CRU155" i="1"/>
  <c r="CRT155" i="1"/>
  <c r="CRM155" i="1"/>
  <c r="CRL155" i="1"/>
  <c r="CRE155" i="1"/>
  <c r="CRD155" i="1"/>
  <c r="CQW155" i="1"/>
  <c r="CQV155" i="1"/>
  <c r="CQO155" i="1"/>
  <c r="CQN155" i="1"/>
  <c r="CQG155" i="1"/>
  <c r="CQF155" i="1"/>
  <c r="CPY155" i="1"/>
  <c r="CPX155" i="1"/>
  <c r="CPQ155" i="1"/>
  <c r="CPP155" i="1"/>
  <c r="CPI155" i="1"/>
  <c r="CPH155" i="1"/>
  <c r="CPA155" i="1"/>
  <c r="COZ155" i="1"/>
  <c r="COS155" i="1"/>
  <c r="COR155" i="1"/>
  <c r="COK155" i="1"/>
  <c r="COJ155" i="1"/>
  <c r="COC155" i="1"/>
  <c r="COB155" i="1"/>
  <c r="CNU155" i="1"/>
  <c r="CNT155" i="1"/>
  <c r="CNM155" i="1"/>
  <c r="CNL155" i="1"/>
  <c r="CNE155" i="1"/>
  <c r="CND155" i="1"/>
  <c r="CMW155" i="1"/>
  <c r="CMV155" i="1"/>
  <c r="CMO155" i="1"/>
  <c r="CMN155" i="1"/>
  <c r="CMG155" i="1"/>
  <c r="CMF155" i="1"/>
  <c r="CLY155" i="1"/>
  <c r="CLX155" i="1"/>
  <c r="CLQ155" i="1"/>
  <c r="CLP155" i="1"/>
  <c r="CLI155" i="1"/>
  <c r="CLH155" i="1"/>
  <c r="CLA155" i="1"/>
  <c r="CKZ155" i="1"/>
  <c r="CKS155" i="1"/>
  <c r="CKR155" i="1"/>
  <c r="CKK155" i="1"/>
  <c r="CKJ155" i="1"/>
  <c r="CKC155" i="1"/>
  <c r="CKB155" i="1"/>
  <c r="CJU155" i="1"/>
  <c r="CJT155" i="1"/>
  <c r="CJM155" i="1"/>
  <c r="CJL155" i="1"/>
  <c r="CJE155" i="1"/>
  <c r="CJD155" i="1"/>
  <c r="CIW155" i="1"/>
  <c r="CIV155" i="1"/>
  <c r="CIO155" i="1"/>
  <c r="CIN155" i="1"/>
  <c r="CIG155" i="1"/>
  <c r="CIF155" i="1"/>
  <c r="CHY155" i="1"/>
  <c r="CHX155" i="1"/>
  <c r="CHQ155" i="1"/>
  <c r="CHP155" i="1"/>
  <c r="CHI155" i="1"/>
  <c r="CHH155" i="1"/>
  <c r="CHA155" i="1"/>
  <c r="CGZ155" i="1"/>
  <c r="CGS155" i="1"/>
  <c r="CGR155" i="1"/>
  <c r="CGK155" i="1"/>
  <c r="CGJ155" i="1"/>
  <c r="CGC155" i="1"/>
  <c r="CGB155" i="1"/>
  <c r="CFU155" i="1"/>
  <c r="CFT155" i="1"/>
  <c r="CFM155" i="1"/>
  <c r="CFL155" i="1"/>
  <c r="CFE155" i="1"/>
  <c r="CFD155" i="1"/>
  <c r="CEW155" i="1"/>
  <c r="CEV155" i="1"/>
  <c r="CEO155" i="1"/>
  <c r="CEN155" i="1"/>
  <c r="CEG155" i="1"/>
  <c r="CEF155" i="1"/>
  <c r="CDY155" i="1"/>
  <c r="CDX155" i="1"/>
  <c r="CDQ155" i="1"/>
  <c r="CDP155" i="1"/>
  <c r="CDI155" i="1"/>
  <c r="CDH155" i="1"/>
  <c r="CDA155" i="1"/>
  <c r="CCZ155" i="1"/>
  <c r="CCS155" i="1"/>
  <c r="CCR155" i="1"/>
  <c r="CCK155" i="1"/>
  <c r="CCJ155" i="1"/>
  <c r="CCC155" i="1"/>
  <c r="CCB155" i="1"/>
  <c r="CBU155" i="1"/>
  <c r="CBT155" i="1"/>
  <c r="CBM155" i="1"/>
  <c r="CBL155" i="1"/>
  <c r="CBE155" i="1"/>
  <c r="CBD155" i="1"/>
  <c r="CAW155" i="1"/>
  <c r="CAV155" i="1"/>
  <c r="CAO155" i="1"/>
  <c r="CAN155" i="1"/>
  <c r="CAG155" i="1"/>
  <c r="CAF155" i="1"/>
  <c r="BZY155" i="1"/>
  <c r="BZX155" i="1"/>
  <c r="BZQ155" i="1"/>
  <c r="BZP155" i="1"/>
  <c r="BZI155" i="1"/>
  <c r="BZH155" i="1"/>
  <c r="BZA155" i="1"/>
  <c r="BYZ155" i="1"/>
  <c r="BYS155" i="1"/>
  <c r="BYR155" i="1"/>
  <c r="BYK155" i="1"/>
  <c r="BYJ155" i="1"/>
  <c r="BYC155" i="1"/>
  <c r="BYB155" i="1"/>
  <c r="BXU155" i="1"/>
  <c r="BXT155" i="1"/>
  <c r="BXM155" i="1"/>
  <c r="BXL155" i="1"/>
  <c r="BXE155" i="1"/>
  <c r="BXD155" i="1"/>
  <c r="BWW155" i="1"/>
  <c r="BWV155" i="1"/>
  <c r="BWO155" i="1"/>
  <c r="BWN155" i="1"/>
  <c r="BWG155" i="1"/>
  <c r="BWF155" i="1"/>
  <c r="BVY155" i="1"/>
  <c r="BVX155" i="1"/>
  <c r="BVQ155" i="1"/>
  <c r="BVP155" i="1"/>
  <c r="BVI155" i="1"/>
  <c r="BVH155" i="1"/>
  <c r="BVA155" i="1"/>
  <c r="BUZ155" i="1"/>
  <c r="BUS155" i="1"/>
  <c r="BUR155" i="1"/>
  <c r="BUK155" i="1"/>
  <c r="BUJ155" i="1"/>
  <c r="BUC155" i="1"/>
  <c r="BUB155" i="1"/>
  <c r="BTU155" i="1"/>
  <c r="BTT155" i="1"/>
  <c r="BTM155" i="1"/>
  <c r="BTL155" i="1"/>
  <c r="BTE155" i="1"/>
  <c r="BTD155" i="1"/>
  <c r="BSW155" i="1"/>
  <c r="BSV155" i="1"/>
  <c r="BSO155" i="1"/>
  <c r="BSN155" i="1"/>
  <c r="BSG155" i="1"/>
  <c r="BSF155" i="1"/>
  <c r="BRY155" i="1"/>
  <c r="BRX155" i="1"/>
  <c r="BRQ155" i="1"/>
  <c r="BRP155" i="1"/>
  <c r="BRI155" i="1"/>
  <c r="BRH155" i="1"/>
  <c r="BRA155" i="1"/>
  <c r="BQZ155" i="1"/>
  <c r="BQS155" i="1"/>
  <c r="BQR155" i="1"/>
  <c r="BQK155" i="1"/>
  <c r="BQJ155" i="1"/>
  <c r="BQC155" i="1"/>
  <c r="BQB155" i="1"/>
  <c r="BPU155" i="1"/>
  <c r="BPT155" i="1"/>
  <c r="BPM155" i="1"/>
  <c r="BPL155" i="1"/>
  <c r="BPE155" i="1"/>
  <c r="BPD155" i="1"/>
  <c r="BOW155" i="1"/>
  <c r="BOV155" i="1"/>
  <c r="BOO155" i="1"/>
  <c r="BON155" i="1"/>
  <c r="BOG155" i="1"/>
  <c r="BOF155" i="1"/>
  <c r="BNY155" i="1"/>
  <c r="BNX155" i="1"/>
  <c r="BNQ155" i="1"/>
  <c r="BNP155" i="1"/>
  <c r="BNI155" i="1"/>
  <c r="BNH155" i="1"/>
  <c r="BNA155" i="1"/>
  <c r="BMZ155" i="1"/>
  <c r="BMS155" i="1"/>
  <c r="BMR155" i="1"/>
  <c r="BMK155" i="1"/>
  <c r="BMJ155" i="1"/>
  <c r="BMC155" i="1"/>
  <c r="BMB155" i="1"/>
  <c r="BLU155" i="1"/>
  <c r="BLT155" i="1"/>
  <c r="BLM155" i="1"/>
  <c r="BLL155" i="1"/>
  <c r="BLE155" i="1"/>
  <c r="BLD155" i="1"/>
  <c r="BKW155" i="1"/>
  <c r="BKV155" i="1"/>
  <c r="BKO155" i="1"/>
  <c r="BKN155" i="1"/>
  <c r="BKG155" i="1"/>
  <c r="BKF155" i="1"/>
  <c r="BJY155" i="1"/>
  <c r="BJX155" i="1"/>
  <c r="BJQ155" i="1"/>
  <c r="BJP155" i="1"/>
  <c r="BJI155" i="1"/>
  <c r="BJH155" i="1"/>
  <c r="BJA155" i="1"/>
  <c r="BIZ155" i="1"/>
  <c r="BIS155" i="1"/>
  <c r="BIR155" i="1"/>
  <c r="BIK155" i="1"/>
  <c r="BIJ155" i="1"/>
  <c r="BIC155" i="1"/>
  <c r="BIB155" i="1"/>
  <c r="BHU155" i="1"/>
  <c r="BHT155" i="1"/>
  <c r="BHM155" i="1"/>
  <c r="BHL155" i="1"/>
  <c r="BHE155" i="1"/>
  <c r="BHD155" i="1"/>
  <c r="BGW155" i="1"/>
  <c r="BGV155" i="1"/>
  <c r="BGO155" i="1"/>
  <c r="BGN155" i="1"/>
  <c r="BGG155" i="1"/>
  <c r="BGF155" i="1"/>
  <c r="BFY155" i="1"/>
  <c r="BFX155" i="1"/>
  <c r="BFQ155" i="1"/>
  <c r="BFP155" i="1"/>
  <c r="BFI155" i="1"/>
  <c r="BFH155" i="1"/>
  <c r="BFA155" i="1"/>
  <c r="BEZ155" i="1"/>
  <c r="BES155" i="1"/>
  <c r="BER155" i="1"/>
  <c r="BEK155" i="1"/>
  <c r="BEJ155" i="1"/>
  <c r="BEC155" i="1"/>
  <c r="BEB155" i="1"/>
  <c r="BDU155" i="1"/>
  <c r="BDT155" i="1"/>
  <c r="BDM155" i="1"/>
  <c r="BDL155" i="1"/>
  <c r="BDE155" i="1"/>
  <c r="BDD155" i="1"/>
  <c r="BCW155" i="1"/>
  <c r="BCV155" i="1"/>
  <c r="BCO155" i="1"/>
  <c r="BCN155" i="1"/>
  <c r="BCG155" i="1"/>
  <c r="BCF155" i="1"/>
  <c r="BBY155" i="1"/>
  <c r="BBX155" i="1"/>
  <c r="BBQ155" i="1"/>
  <c r="BBP155" i="1"/>
  <c r="BBI155" i="1"/>
  <c r="BBH155" i="1"/>
  <c r="BBA155" i="1"/>
  <c r="BAZ155" i="1"/>
  <c r="BAS155" i="1"/>
  <c r="BAR155" i="1"/>
  <c r="BAK155" i="1"/>
  <c r="BAJ155" i="1"/>
  <c r="BAC155" i="1"/>
  <c r="BAB155" i="1"/>
  <c r="AZU155" i="1"/>
  <c r="AZT155" i="1"/>
  <c r="AZM155" i="1"/>
  <c r="AZL155" i="1"/>
  <c r="AZE155" i="1"/>
  <c r="AZD155" i="1"/>
  <c r="AYW155" i="1"/>
  <c r="AYV155" i="1"/>
  <c r="AYO155" i="1"/>
  <c r="AYN155" i="1"/>
  <c r="AYG155" i="1"/>
  <c r="AYF155" i="1"/>
  <c r="AXY155" i="1"/>
  <c r="AXX155" i="1"/>
  <c r="AXQ155" i="1"/>
  <c r="AXP155" i="1"/>
  <c r="AXI155" i="1"/>
  <c r="AXH155" i="1"/>
  <c r="AXA155" i="1"/>
  <c r="AWZ155" i="1"/>
  <c r="AWS155" i="1"/>
  <c r="AWR155" i="1"/>
  <c r="AWK155" i="1"/>
  <c r="AWJ155" i="1"/>
  <c r="AWC155" i="1"/>
  <c r="AWB155" i="1"/>
  <c r="AVU155" i="1"/>
  <c r="AVT155" i="1"/>
  <c r="AVM155" i="1"/>
  <c r="AVL155" i="1"/>
  <c r="AVE155" i="1"/>
  <c r="AVD155" i="1"/>
  <c r="AUW155" i="1"/>
  <c r="AUV155" i="1"/>
  <c r="AUO155" i="1"/>
  <c r="AUN155" i="1"/>
  <c r="AUG155" i="1"/>
  <c r="AUF155" i="1"/>
  <c r="ATY155" i="1"/>
  <c r="ATX155" i="1"/>
  <c r="ATQ155" i="1"/>
  <c r="ATP155" i="1"/>
  <c r="ATI155" i="1"/>
  <c r="ATH155" i="1"/>
  <c r="ATA155" i="1"/>
  <c r="ASZ155" i="1"/>
  <c r="ASS155" i="1"/>
  <c r="ASR155" i="1"/>
  <c r="ASK155" i="1"/>
  <c r="ASJ155" i="1"/>
  <c r="ASC155" i="1"/>
  <c r="ASB155" i="1"/>
  <c r="ARU155" i="1"/>
  <c r="ART155" i="1"/>
  <c r="ARM155" i="1"/>
  <c r="ARL155" i="1"/>
  <c r="ARE155" i="1"/>
  <c r="ARD155" i="1"/>
  <c r="AQW155" i="1"/>
  <c r="AQV155" i="1"/>
  <c r="AQO155" i="1"/>
  <c r="AQN155" i="1"/>
  <c r="AQG155" i="1"/>
  <c r="AQF155" i="1"/>
  <c r="APY155" i="1"/>
  <c r="APX155" i="1"/>
  <c r="APQ155" i="1"/>
  <c r="APP155" i="1"/>
  <c r="API155" i="1"/>
  <c r="APH155" i="1"/>
  <c r="APA155" i="1"/>
  <c r="AOZ155" i="1"/>
  <c r="AOS155" i="1"/>
  <c r="AOR155" i="1"/>
  <c r="AOK155" i="1"/>
  <c r="AOJ155" i="1"/>
  <c r="AOC155" i="1"/>
  <c r="AOB155" i="1"/>
  <c r="ANU155" i="1"/>
  <c r="ANT155" i="1"/>
  <c r="ANM155" i="1"/>
  <c r="ANL155" i="1"/>
  <c r="ANE155" i="1"/>
  <c r="AND155" i="1"/>
  <c r="AMW155" i="1"/>
  <c r="AMV155" i="1"/>
  <c r="AMO155" i="1"/>
  <c r="AMN155" i="1"/>
  <c r="AMG155" i="1"/>
  <c r="AMF155" i="1"/>
  <c r="ALY155" i="1"/>
  <c r="ALX155" i="1"/>
  <c r="ALQ155" i="1"/>
  <c r="ALP155" i="1"/>
  <c r="ALI155" i="1"/>
  <c r="ALH155" i="1"/>
  <c r="ALA155" i="1"/>
  <c r="AKZ155" i="1"/>
  <c r="AKS155" i="1"/>
  <c r="AKR155" i="1"/>
  <c r="AKK155" i="1"/>
  <c r="AKJ155" i="1"/>
  <c r="AKC155" i="1"/>
  <c r="AKB155" i="1"/>
  <c r="AJU155" i="1"/>
  <c r="AJT155" i="1"/>
  <c r="AJM155" i="1"/>
  <c r="AJL155" i="1"/>
  <c r="AJE155" i="1"/>
  <c r="AJD155" i="1"/>
  <c r="AIW155" i="1"/>
  <c r="AIV155" i="1"/>
  <c r="AIO155" i="1"/>
  <c r="AIN155" i="1"/>
  <c r="AIG155" i="1"/>
  <c r="AIF155" i="1"/>
  <c r="AHY155" i="1"/>
  <c r="AHX155" i="1"/>
  <c r="AHQ155" i="1"/>
  <c r="AHP155" i="1"/>
  <c r="AHI155" i="1"/>
  <c r="AHH155" i="1"/>
  <c r="AHA155" i="1"/>
  <c r="AGZ155" i="1"/>
  <c r="AGS155" i="1"/>
  <c r="AGR155" i="1"/>
  <c r="AGK155" i="1"/>
  <c r="AGJ155" i="1"/>
  <c r="AGC155" i="1"/>
  <c r="AGB155" i="1"/>
  <c r="AFU155" i="1"/>
  <c r="AFT155" i="1"/>
  <c r="AFM155" i="1"/>
  <c r="AFL155" i="1"/>
  <c r="AFE155" i="1"/>
  <c r="AFD155" i="1"/>
  <c r="AEW155" i="1"/>
  <c r="AEV155" i="1"/>
  <c r="AEO155" i="1"/>
  <c r="AEN155" i="1"/>
  <c r="AEG155" i="1"/>
  <c r="AEF155" i="1"/>
  <c r="ADY155" i="1"/>
  <c r="ADX155" i="1"/>
  <c r="ADQ155" i="1"/>
  <c r="ADP155" i="1"/>
  <c r="ADI155" i="1"/>
  <c r="ADH155" i="1"/>
  <c r="ADA155" i="1"/>
  <c r="ACZ155" i="1"/>
  <c r="ACS155" i="1"/>
  <c r="ACR155" i="1"/>
  <c r="ACK155" i="1"/>
  <c r="ACJ155" i="1"/>
  <c r="ACC155" i="1"/>
  <c r="ACB155" i="1"/>
  <c r="ABU155" i="1"/>
  <c r="ABT155" i="1"/>
  <c r="ABM155" i="1"/>
  <c r="ABL155" i="1"/>
  <c r="ABE155" i="1"/>
  <c r="ABD155" i="1"/>
  <c r="AAW155" i="1"/>
  <c r="AAV155" i="1"/>
  <c r="AAO155" i="1"/>
  <c r="AAN155" i="1"/>
  <c r="AAG155" i="1"/>
  <c r="AAF155" i="1"/>
  <c r="ZY155" i="1"/>
  <c r="ZX155" i="1"/>
  <c r="ZQ155" i="1"/>
  <c r="ZP155" i="1"/>
  <c r="ZI155" i="1"/>
  <c r="ZH155" i="1"/>
  <c r="ZA155" i="1"/>
  <c r="YZ155" i="1"/>
  <c r="YS155" i="1"/>
  <c r="YR155" i="1"/>
  <c r="YK155" i="1"/>
  <c r="YJ155" i="1"/>
  <c r="YC155" i="1"/>
  <c r="YB155" i="1"/>
  <c r="XU155" i="1"/>
  <c r="XT155" i="1"/>
  <c r="XM155" i="1"/>
  <c r="XL155" i="1"/>
  <c r="XE155" i="1"/>
  <c r="XD155" i="1"/>
  <c r="WW155" i="1"/>
  <c r="WV155" i="1"/>
  <c r="WO155" i="1"/>
  <c r="WN155" i="1"/>
  <c r="WG155" i="1"/>
  <c r="WF155" i="1"/>
  <c r="VY155" i="1"/>
  <c r="VX155" i="1"/>
  <c r="VQ155" i="1"/>
  <c r="VP155" i="1"/>
  <c r="VI155" i="1"/>
  <c r="VH155" i="1"/>
  <c r="VA155" i="1"/>
  <c r="UZ155" i="1"/>
  <c r="US155" i="1"/>
  <c r="UR155" i="1"/>
  <c r="UK155" i="1"/>
  <c r="UJ155" i="1"/>
  <c r="UC155" i="1"/>
  <c r="UB155" i="1"/>
  <c r="TU155" i="1"/>
  <c r="TT155" i="1"/>
  <c r="TM155" i="1"/>
  <c r="TL155" i="1"/>
  <c r="TE155" i="1"/>
  <c r="TD155" i="1"/>
  <c r="SW155" i="1"/>
  <c r="SV155" i="1"/>
  <c r="SO155" i="1"/>
  <c r="SN155" i="1"/>
  <c r="SG155" i="1"/>
  <c r="SF155" i="1"/>
  <c r="RY155" i="1"/>
  <c r="RX155" i="1"/>
  <c r="RQ155" i="1"/>
  <c r="RP155" i="1"/>
  <c r="RI155" i="1"/>
  <c r="RH155" i="1"/>
  <c r="RA155" i="1"/>
  <c r="QZ155" i="1"/>
  <c r="QS155" i="1"/>
  <c r="QR155" i="1"/>
  <c r="QK155" i="1"/>
  <c r="QJ155" i="1"/>
  <c r="QC155" i="1"/>
  <c r="QB155" i="1"/>
  <c r="PU155" i="1"/>
  <c r="PT155" i="1"/>
  <c r="PM155" i="1"/>
  <c r="PL155" i="1"/>
  <c r="PE155" i="1"/>
  <c r="PD155" i="1"/>
  <c r="OW155" i="1"/>
  <c r="OV155" i="1"/>
  <c r="OO155" i="1"/>
  <c r="ON155" i="1"/>
  <c r="OG155" i="1"/>
  <c r="OF155" i="1"/>
  <c r="NY155" i="1"/>
  <c r="NX155" i="1"/>
  <c r="NQ155" i="1"/>
  <c r="NP155" i="1"/>
  <c r="NI155" i="1"/>
  <c r="NH155" i="1"/>
  <c r="NA155" i="1"/>
  <c r="MZ155" i="1"/>
  <c r="MS155" i="1"/>
  <c r="MR155" i="1"/>
  <c r="MK155" i="1"/>
  <c r="MJ155" i="1"/>
  <c r="MC155" i="1"/>
  <c r="MB155" i="1"/>
  <c r="LU155" i="1"/>
  <c r="LT155" i="1"/>
  <c r="LM155" i="1"/>
  <c r="LL155" i="1"/>
  <c r="LE155" i="1"/>
  <c r="LD155" i="1"/>
  <c r="KW155" i="1"/>
  <c r="KV155" i="1"/>
  <c r="KO155" i="1"/>
  <c r="KN155" i="1"/>
  <c r="KG155" i="1"/>
  <c r="KF155" i="1"/>
  <c r="JY155" i="1"/>
  <c r="JX155" i="1"/>
  <c r="JQ155" i="1"/>
  <c r="JP155" i="1"/>
  <c r="JI155" i="1"/>
  <c r="JH155" i="1"/>
  <c r="JA155" i="1"/>
  <c r="IZ155" i="1"/>
  <c r="IS155" i="1"/>
  <c r="IR155" i="1"/>
  <c r="IK155" i="1"/>
  <c r="IJ155" i="1"/>
  <c r="IC155" i="1"/>
  <c r="IB155" i="1"/>
  <c r="HU155" i="1"/>
  <c r="HT155" i="1"/>
  <c r="HM155" i="1"/>
  <c r="HL155" i="1"/>
  <c r="HE155" i="1"/>
  <c r="HD155" i="1"/>
  <c r="GW155" i="1"/>
  <c r="GV155" i="1"/>
  <c r="GO155" i="1"/>
  <c r="GN155" i="1"/>
  <c r="GG155" i="1"/>
  <c r="GF155" i="1"/>
  <c r="FY155" i="1"/>
  <c r="FX155" i="1"/>
  <c r="FQ155" i="1"/>
  <c r="FP155" i="1"/>
  <c r="FI155" i="1"/>
  <c r="FH155" i="1"/>
  <c r="FA155" i="1"/>
  <c r="EZ155" i="1"/>
  <c r="ES155" i="1"/>
  <c r="ER155" i="1"/>
  <c r="EK155" i="1"/>
  <c r="EJ155" i="1"/>
  <c r="EC155" i="1"/>
  <c r="EB155" i="1"/>
  <c r="DU155" i="1"/>
  <c r="DT155" i="1"/>
  <c r="DM155" i="1"/>
  <c r="DL155" i="1"/>
  <c r="DE155" i="1"/>
  <c r="DD155" i="1"/>
  <c r="CW155" i="1"/>
  <c r="CV155" i="1"/>
  <c r="CO155" i="1"/>
  <c r="CN155" i="1"/>
  <c r="CG155" i="1"/>
  <c r="CF155" i="1"/>
  <c r="BY155" i="1"/>
  <c r="BX155" i="1"/>
  <c r="BQ155" i="1"/>
  <c r="BP155" i="1"/>
  <c r="BI155" i="1"/>
  <c r="BH155" i="1"/>
  <c r="BA155" i="1"/>
  <c r="AZ155" i="1"/>
  <c r="AS155" i="1"/>
  <c r="AR155" i="1"/>
  <c r="XFA154" i="1"/>
  <c r="XEZ154" i="1"/>
  <c r="XEW154" i="1"/>
  <c r="XEW155" i="1" s="1"/>
  <c r="XEW156" i="1" s="1"/>
  <c r="XEW157" i="1" s="1"/>
  <c r="XEW158" i="1" s="1"/>
  <c r="XEW159" i="1" s="1"/>
  <c r="XEW160" i="1" s="1"/>
  <c r="XES154" i="1"/>
  <c r="XER154" i="1"/>
  <c r="XEO154" i="1"/>
  <c r="XEO155" i="1" s="1"/>
  <c r="XEO156" i="1" s="1"/>
  <c r="XEO157" i="1" s="1"/>
  <c r="XEO158" i="1" s="1"/>
  <c r="XEO159" i="1" s="1"/>
  <c r="XEO160" i="1" s="1"/>
  <c r="XEK154" i="1"/>
  <c r="XEJ154" i="1"/>
  <c r="XEG154" i="1"/>
  <c r="XEG155" i="1" s="1"/>
  <c r="XEG156" i="1" s="1"/>
  <c r="XEG157" i="1" s="1"/>
  <c r="XEG158" i="1" s="1"/>
  <c r="XEG159" i="1" s="1"/>
  <c r="XEG160" i="1" s="1"/>
  <c r="XEC154" i="1"/>
  <c r="XEB154" i="1"/>
  <c r="XDY154" i="1"/>
  <c r="XDY155" i="1" s="1"/>
  <c r="XDY156" i="1" s="1"/>
  <c r="XDY157" i="1" s="1"/>
  <c r="XDY158" i="1" s="1"/>
  <c r="XDY159" i="1" s="1"/>
  <c r="XDY160" i="1" s="1"/>
  <c r="XDU154" i="1"/>
  <c r="XDT154" i="1"/>
  <c r="XDQ154" i="1"/>
  <c r="XDQ155" i="1" s="1"/>
  <c r="XDQ156" i="1" s="1"/>
  <c r="XDQ157" i="1" s="1"/>
  <c r="XDQ158" i="1" s="1"/>
  <c r="XDQ159" i="1" s="1"/>
  <c r="XDQ160" i="1" s="1"/>
  <c r="XDM154" i="1"/>
  <c r="XDL154" i="1"/>
  <c r="XDI154" i="1"/>
  <c r="XDI155" i="1" s="1"/>
  <c r="XDI156" i="1" s="1"/>
  <c r="XDI157" i="1" s="1"/>
  <c r="XDI158" i="1" s="1"/>
  <c r="XDI159" i="1" s="1"/>
  <c r="XDI160" i="1" s="1"/>
  <c r="XDE154" i="1"/>
  <c r="XDD154" i="1"/>
  <c r="XDA154" i="1"/>
  <c r="XDA155" i="1" s="1"/>
  <c r="XDA156" i="1" s="1"/>
  <c r="XDA157" i="1" s="1"/>
  <c r="XDA158" i="1" s="1"/>
  <c r="XDA159" i="1" s="1"/>
  <c r="XDA160" i="1" s="1"/>
  <c r="XCW154" i="1"/>
  <c r="XCV154" i="1"/>
  <c r="XCS154" i="1"/>
  <c r="XCS155" i="1" s="1"/>
  <c r="XCS156" i="1" s="1"/>
  <c r="XCS157" i="1" s="1"/>
  <c r="XCS158" i="1" s="1"/>
  <c r="XCS159" i="1" s="1"/>
  <c r="XCS160" i="1" s="1"/>
  <c r="XCO154" i="1"/>
  <c r="XCN154" i="1"/>
  <c r="XCK154" i="1"/>
  <c r="XCK155" i="1" s="1"/>
  <c r="XCK156" i="1" s="1"/>
  <c r="XCK157" i="1" s="1"/>
  <c r="XCK158" i="1" s="1"/>
  <c r="XCK159" i="1" s="1"/>
  <c r="XCK160" i="1" s="1"/>
  <c r="XCG154" i="1"/>
  <c r="XCF154" i="1"/>
  <c r="XCC154" i="1"/>
  <c r="XCC155" i="1" s="1"/>
  <c r="XCC156" i="1" s="1"/>
  <c r="XCC157" i="1" s="1"/>
  <c r="XCC158" i="1" s="1"/>
  <c r="XCC159" i="1" s="1"/>
  <c r="XCC160" i="1" s="1"/>
  <c r="XBY154" i="1"/>
  <c r="XBX154" i="1"/>
  <c r="XBU154" i="1"/>
  <c r="XBU155" i="1" s="1"/>
  <c r="XBU156" i="1" s="1"/>
  <c r="XBU157" i="1" s="1"/>
  <c r="XBU158" i="1" s="1"/>
  <c r="XBU159" i="1" s="1"/>
  <c r="XBU160" i="1" s="1"/>
  <c r="XBQ154" i="1"/>
  <c r="XBP154" i="1"/>
  <c r="XBM154" i="1"/>
  <c r="XBM155" i="1" s="1"/>
  <c r="XBM156" i="1" s="1"/>
  <c r="XBM157" i="1" s="1"/>
  <c r="XBM158" i="1" s="1"/>
  <c r="XBM159" i="1" s="1"/>
  <c r="XBM160" i="1" s="1"/>
  <c r="XBI154" i="1"/>
  <c r="XBH154" i="1"/>
  <c r="XBE154" i="1"/>
  <c r="XBE155" i="1" s="1"/>
  <c r="XBE156" i="1" s="1"/>
  <c r="XBE157" i="1" s="1"/>
  <c r="XBE158" i="1" s="1"/>
  <c r="XBE159" i="1" s="1"/>
  <c r="XBE160" i="1" s="1"/>
  <c r="XBA154" i="1"/>
  <c r="XAZ154" i="1"/>
  <c r="XAW154" i="1"/>
  <c r="XAW155" i="1" s="1"/>
  <c r="XAW156" i="1" s="1"/>
  <c r="XAW157" i="1" s="1"/>
  <c r="XAW158" i="1" s="1"/>
  <c r="XAW159" i="1" s="1"/>
  <c r="XAW160" i="1" s="1"/>
  <c r="XAS154" i="1"/>
  <c r="XAR154" i="1"/>
  <c r="XAO154" i="1"/>
  <c r="XAO155" i="1" s="1"/>
  <c r="XAO156" i="1" s="1"/>
  <c r="XAO157" i="1" s="1"/>
  <c r="XAO158" i="1" s="1"/>
  <c r="XAO159" i="1" s="1"/>
  <c r="XAO160" i="1" s="1"/>
  <c r="XAK154" i="1"/>
  <c r="XAJ154" i="1"/>
  <c r="XAG154" i="1"/>
  <c r="XAG155" i="1" s="1"/>
  <c r="XAG156" i="1" s="1"/>
  <c r="XAG157" i="1" s="1"/>
  <c r="XAG158" i="1" s="1"/>
  <c r="XAG159" i="1" s="1"/>
  <c r="XAG160" i="1" s="1"/>
  <c r="XAC154" i="1"/>
  <c r="XAB154" i="1"/>
  <c r="WZY154" i="1"/>
  <c r="WZY155" i="1" s="1"/>
  <c r="WZY156" i="1" s="1"/>
  <c r="WZY157" i="1" s="1"/>
  <c r="WZY158" i="1" s="1"/>
  <c r="WZY159" i="1" s="1"/>
  <c r="WZY160" i="1" s="1"/>
  <c r="WZU154" i="1"/>
  <c r="WZT154" i="1"/>
  <c r="WZQ154" i="1"/>
  <c r="WZQ155" i="1" s="1"/>
  <c r="WZQ156" i="1" s="1"/>
  <c r="WZQ157" i="1" s="1"/>
  <c r="WZQ158" i="1" s="1"/>
  <c r="WZQ159" i="1" s="1"/>
  <c r="WZQ160" i="1" s="1"/>
  <c r="WZM154" i="1"/>
  <c r="WZL154" i="1"/>
  <c r="WZI154" i="1"/>
  <c r="WZI155" i="1" s="1"/>
  <c r="WZI156" i="1" s="1"/>
  <c r="WZI157" i="1" s="1"/>
  <c r="WZI158" i="1" s="1"/>
  <c r="WZI159" i="1" s="1"/>
  <c r="WZI160" i="1" s="1"/>
  <c r="WZE154" i="1"/>
  <c r="WZD154" i="1"/>
  <c r="WZA154" i="1"/>
  <c r="WZA155" i="1" s="1"/>
  <c r="WZA156" i="1" s="1"/>
  <c r="WZA157" i="1" s="1"/>
  <c r="WZA158" i="1" s="1"/>
  <c r="WZA159" i="1" s="1"/>
  <c r="WZA160" i="1" s="1"/>
  <c r="WYW154" i="1"/>
  <c r="WYV154" i="1"/>
  <c r="WYS154" i="1"/>
  <c r="WYS155" i="1" s="1"/>
  <c r="WYS156" i="1" s="1"/>
  <c r="WYS157" i="1" s="1"/>
  <c r="WYS158" i="1" s="1"/>
  <c r="WYS159" i="1" s="1"/>
  <c r="WYS160" i="1" s="1"/>
  <c r="WYO154" i="1"/>
  <c r="WYN154" i="1"/>
  <c r="WYK154" i="1"/>
  <c r="WYK155" i="1" s="1"/>
  <c r="WYK156" i="1" s="1"/>
  <c r="WYK157" i="1" s="1"/>
  <c r="WYK158" i="1" s="1"/>
  <c r="WYK159" i="1" s="1"/>
  <c r="WYK160" i="1" s="1"/>
  <c r="WYG154" i="1"/>
  <c r="WYF154" i="1"/>
  <c r="WYC154" i="1"/>
  <c r="WYC155" i="1" s="1"/>
  <c r="WYC156" i="1" s="1"/>
  <c r="WYC157" i="1" s="1"/>
  <c r="WYC158" i="1" s="1"/>
  <c r="WYC159" i="1" s="1"/>
  <c r="WYC160" i="1" s="1"/>
  <c r="WXY154" i="1"/>
  <c r="WXX154" i="1"/>
  <c r="WXU154" i="1"/>
  <c r="WXU155" i="1" s="1"/>
  <c r="WXU156" i="1" s="1"/>
  <c r="WXU157" i="1" s="1"/>
  <c r="WXU158" i="1" s="1"/>
  <c r="WXU159" i="1" s="1"/>
  <c r="WXU160" i="1" s="1"/>
  <c r="WXQ154" i="1"/>
  <c r="WXP154" i="1"/>
  <c r="WXM154" i="1"/>
  <c r="WXM155" i="1" s="1"/>
  <c r="WXM156" i="1" s="1"/>
  <c r="WXM157" i="1" s="1"/>
  <c r="WXM158" i="1" s="1"/>
  <c r="WXM159" i="1" s="1"/>
  <c r="WXM160" i="1" s="1"/>
  <c r="WXI154" i="1"/>
  <c r="WXH154" i="1"/>
  <c r="WXE154" i="1"/>
  <c r="WXE155" i="1" s="1"/>
  <c r="WXE156" i="1" s="1"/>
  <c r="WXE157" i="1" s="1"/>
  <c r="WXE158" i="1" s="1"/>
  <c r="WXE159" i="1" s="1"/>
  <c r="WXE160" i="1" s="1"/>
  <c r="WXA154" i="1"/>
  <c r="WWZ154" i="1"/>
  <c r="WWW154" i="1"/>
  <c r="WWW155" i="1" s="1"/>
  <c r="WWW156" i="1" s="1"/>
  <c r="WWW157" i="1" s="1"/>
  <c r="WWW158" i="1" s="1"/>
  <c r="WWW159" i="1" s="1"/>
  <c r="WWW160" i="1" s="1"/>
  <c r="WWS154" i="1"/>
  <c r="WWR154" i="1"/>
  <c r="WWO154" i="1"/>
  <c r="WWO155" i="1" s="1"/>
  <c r="WWO156" i="1" s="1"/>
  <c r="WWO157" i="1" s="1"/>
  <c r="WWO158" i="1" s="1"/>
  <c r="WWO159" i="1" s="1"/>
  <c r="WWO160" i="1" s="1"/>
  <c r="WWK154" i="1"/>
  <c r="WWJ154" i="1"/>
  <c r="WWG154" i="1"/>
  <c r="WWG155" i="1" s="1"/>
  <c r="WWG156" i="1" s="1"/>
  <c r="WWG157" i="1" s="1"/>
  <c r="WWG158" i="1" s="1"/>
  <c r="WWG159" i="1" s="1"/>
  <c r="WWG160" i="1" s="1"/>
  <c r="WWC154" i="1"/>
  <c r="WWB154" i="1"/>
  <c r="WVY154" i="1"/>
  <c r="WVY155" i="1" s="1"/>
  <c r="WVY156" i="1" s="1"/>
  <c r="WVY157" i="1" s="1"/>
  <c r="WVY158" i="1" s="1"/>
  <c r="WVY159" i="1" s="1"/>
  <c r="WVY160" i="1" s="1"/>
  <c r="WVU154" i="1"/>
  <c r="WVT154" i="1"/>
  <c r="WVQ154" i="1"/>
  <c r="WVQ155" i="1" s="1"/>
  <c r="WVQ156" i="1" s="1"/>
  <c r="WVQ157" i="1" s="1"/>
  <c r="WVQ158" i="1" s="1"/>
  <c r="WVQ159" i="1" s="1"/>
  <c r="WVQ160" i="1" s="1"/>
  <c r="WVM154" i="1"/>
  <c r="WVL154" i="1"/>
  <c r="WVI154" i="1"/>
  <c r="WVI155" i="1" s="1"/>
  <c r="WVI156" i="1" s="1"/>
  <c r="WVI157" i="1" s="1"/>
  <c r="WVI158" i="1" s="1"/>
  <c r="WVI159" i="1" s="1"/>
  <c r="WVI160" i="1" s="1"/>
  <c r="WVE154" i="1"/>
  <c r="WVD154" i="1"/>
  <c r="WVA154" i="1"/>
  <c r="WVA155" i="1" s="1"/>
  <c r="WVA156" i="1" s="1"/>
  <c r="WVA157" i="1" s="1"/>
  <c r="WVA158" i="1" s="1"/>
  <c r="WVA159" i="1" s="1"/>
  <c r="WVA160" i="1" s="1"/>
  <c r="WUW154" i="1"/>
  <c r="WUV154" i="1"/>
  <c r="WUS154" i="1"/>
  <c r="WUS155" i="1" s="1"/>
  <c r="WUS156" i="1" s="1"/>
  <c r="WUS157" i="1" s="1"/>
  <c r="WUS158" i="1" s="1"/>
  <c r="WUS159" i="1" s="1"/>
  <c r="WUS160" i="1" s="1"/>
  <c r="WUO154" i="1"/>
  <c r="WUN154" i="1"/>
  <c r="WUK154" i="1"/>
  <c r="WUK155" i="1" s="1"/>
  <c r="WUK156" i="1" s="1"/>
  <c r="WUK157" i="1" s="1"/>
  <c r="WUK158" i="1" s="1"/>
  <c r="WUK159" i="1" s="1"/>
  <c r="WUK160" i="1" s="1"/>
  <c r="WUG154" i="1"/>
  <c r="WUF154" i="1"/>
  <c r="WUC154" i="1"/>
  <c r="WUC155" i="1" s="1"/>
  <c r="WUC156" i="1" s="1"/>
  <c r="WUC157" i="1" s="1"/>
  <c r="WUC158" i="1" s="1"/>
  <c r="WUC159" i="1" s="1"/>
  <c r="WUC160" i="1" s="1"/>
  <c r="WTY154" i="1"/>
  <c r="WTX154" i="1"/>
  <c r="WTU154" i="1"/>
  <c r="WTU155" i="1" s="1"/>
  <c r="WTU156" i="1" s="1"/>
  <c r="WTU157" i="1" s="1"/>
  <c r="WTU158" i="1" s="1"/>
  <c r="WTU159" i="1" s="1"/>
  <c r="WTU160" i="1" s="1"/>
  <c r="WTQ154" i="1"/>
  <c r="WTP154" i="1"/>
  <c r="WTM154" i="1"/>
  <c r="WTM155" i="1" s="1"/>
  <c r="WTM156" i="1" s="1"/>
  <c r="WTM157" i="1" s="1"/>
  <c r="WTM158" i="1" s="1"/>
  <c r="WTM159" i="1" s="1"/>
  <c r="WTM160" i="1" s="1"/>
  <c r="WTI154" i="1"/>
  <c r="WTH154" i="1"/>
  <c r="WTE154" i="1"/>
  <c r="WTE155" i="1" s="1"/>
  <c r="WTE156" i="1" s="1"/>
  <c r="WTE157" i="1" s="1"/>
  <c r="WTE158" i="1" s="1"/>
  <c r="WTE159" i="1" s="1"/>
  <c r="WTE160" i="1" s="1"/>
  <c r="WTA154" i="1"/>
  <c r="WSZ154" i="1"/>
  <c r="WSW154" i="1"/>
  <c r="WSW155" i="1" s="1"/>
  <c r="WSW156" i="1" s="1"/>
  <c r="WSW157" i="1" s="1"/>
  <c r="WSW158" i="1" s="1"/>
  <c r="WSW159" i="1" s="1"/>
  <c r="WSW160" i="1" s="1"/>
  <c r="WSS154" i="1"/>
  <c r="WSR154" i="1"/>
  <c r="WSO154" i="1"/>
  <c r="WSO155" i="1" s="1"/>
  <c r="WSO156" i="1" s="1"/>
  <c r="WSO157" i="1" s="1"/>
  <c r="WSO158" i="1" s="1"/>
  <c r="WSO159" i="1" s="1"/>
  <c r="WSO160" i="1" s="1"/>
  <c r="WSK154" i="1"/>
  <c r="WSJ154" i="1"/>
  <c r="WSG154" i="1"/>
  <c r="WSG155" i="1" s="1"/>
  <c r="WSG156" i="1" s="1"/>
  <c r="WSG157" i="1" s="1"/>
  <c r="WSG158" i="1" s="1"/>
  <c r="WSG159" i="1" s="1"/>
  <c r="WSG160" i="1" s="1"/>
  <c r="WSC154" i="1"/>
  <c r="WSB154" i="1"/>
  <c r="WRY154" i="1"/>
  <c r="WRY155" i="1" s="1"/>
  <c r="WRY156" i="1" s="1"/>
  <c r="WRY157" i="1" s="1"/>
  <c r="WRY158" i="1" s="1"/>
  <c r="WRY159" i="1" s="1"/>
  <c r="WRY160" i="1" s="1"/>
  <c r="WRU154" i="1"/>
  <c r="WRT154" i="1"/>
  <c r="WRQ154" i="1"/>
  <c r="WRQ155" i="1" s="1"/>
  <c r="WRQ156" i="1" s="1"/>
  <c r="WRQ157" i="1" s="1"/>
  <c r="WRQ158" i="1" s="1"/>
  <c r="WRQ159" i="1" s="1"/>
  <c r="WRQ160" i="1" s="1"/>
  <c r="WRM154" i="1"/>
  <c r="WRL154" i="1"/>
  <c r="WRI154" i="1"/>
  <c r="WRI155" i="1" s="1"/>
  <c r="WRI156" i="1" s="1"/>
  <c r="WRI157" i="1" s="1"/>
  <c r="WRI158" i="1" s="1"/>
  <c r="WRI159" i="1" s="1"/>
  <c r="WRI160" i="1" s="1"/>
  <c r="WRE154" i="1"/>
  <c r="WRD154" i="1"/>
  <c r="WRA154" i="1"/>
  <c r="WRA155" i="1" s="1"/>
  <c r="WRA156" i="1" s="1"/>
  <c r="WRA157" i="1" s="1"/>
  <c r="WRA158" i="1" s="1"/>
  <c r="WRA159" i="1" s="1"/>
  <c r="WRA160" i="1" s="1"/>
  <c r="WQW154" i="1"/>
  <c r="WQV154" i="1"/>
  <c r="WQS154" i="1"/>
  <c r="WQS155" i="1" s="1"/>
  <c r="WQS156" i="1" s="1"/>
  <c r="WQS157" i="1" s="1"/>
  <c r="WQS158" i="1" s="1"/>
  <c r="WQS159" i="1" s="1"/>
  <c r="WQS160" i="1" s="1"/>
  <c r="WQO154" i="1"/>
  <c r="WQN154" i="1"/>
  <c r="WQK154" i="1"/>
  <c r="WQK155" i="1" s="1"/>
  <c r="WQK156" i="1" s="1"/>
  <c r="WQK157" i="1" s="1"/>
  <c r="WQK158" i="1" s="1"/>
  <c r="WQK159" i="1" s="1"/>
  <c r="WQK160" i="1" s="1"/>
  <c r="WQG154" i="1"/>
  <c r="WQF154" i="1"/>
  <c r="WQC154" i="1"/>
  <c r="WQC155" i="1" s="1"/>
  <c r="WQC156" i="1" s="1"/>
  <c r="WQC157" i="1" s="1"/>
  <c r="WQC158" i="1" s="1"/>
  <c r="WQC159" i="1" s="1"/>
  <c r="WQC160" i="1" s="1"/>
  <c r="WPY154" i="1"/>
  <c r="WPX154" i="1"/>
  <c r="WPU154" i="1"/>
  <c r="WPU155" i="1" s="1"/>
  <c r="WPU156" i="1" s="1"/>
  <c r="WPU157" i="1" s="1"/>
  <c r="WPU158" i="1" s="1"/>
  <c r="WPU159" i="1" s="1"/>
  <c r="WPU160" i="1" s="1"/>
  <c r="WPQ154" i="1"/>
  <c r="WPP154" i="1"/>
  <c r="WPM154" i="1"/>
  <c r="WPM155" i="1" s="1"/>
  <c r="WPM156" i="1" s="1"/>
  <c r="WPM157" i="1" s="1"/>
  <c r="WPM158" i="1" s="1"/>
  <c r="WPM159" i="1" s="1"/>
  <c r="WPM160" i="1" s="1"/>
  <c r="WPI154" i="1"/>
  <c r="WPH154" i="1"/>
  <c r="WPE154" i="1"/>
  <c r="WPE155" i="1" s="1"/>
  <c r="WPE156" i="1" s="1"/>
  <c r="WPE157" i="1" s="1"/>
  <c r="WPE158" i="1" s="1"/>
  <c r="WPE159" i="1" s="1"/>
  <c r="WPE160" i="1" s="1"/>
  <c r="WPA154" i="1"/>
  <c r="WOZ154" i="1"/>
  <c r="WOW154" i="1"/>
  <c r="WOW155" i="1" s="1"/>
  <c r="WOW156" i="1" s="1"/>
  <c r="WOW157" i="1" s="1"/>
  <c r="WOW158" i="1" s="1"/>
  <c r="WOW159" i="1" s="1"/>
  <c r="WOW160" i="1" s="1"/>
  <c r="WOS154" i="1"/>
  <c r="WOR154" i="1"/>
  <c r="WOO154" i="1"/>
  <c r="WOO155" i="1" s="1"/>
  <c r="WOO156" i="1" s="1"/>
  <c r="WOO157" i="1" s="1"/>
  <c r="WOO158" i="1" s="1"/>
  <c r="WOO159" i="1" s="1"/>
  <c r="WOO160" i="1" s="1"/>
  <c r="WOK154" i="1"/>
  <c r="WOJ154" i="1"/>
  <c r="WOG154" i="1"/>
  <c r="WOG155" i="1" s="1"/>
  <c r="WOG156" i="1" s="1"/>
  <c r="WOG157" i="1" s="1"/>
  <c r="WOG158" i="1" s="1"/>
  <c r="WOG159" i="1" s="1"/>
  <c r="WOG160" i="1" s="1"/>
  <c r="WOC154" i="1"/>
  <c r="WOB154" i="1"/>
  <c r="WNY154" i="1"/>
  <c r="WNY155" i="1" s="1"/>
  <c r="WNY156" i="1" s="1"/>
  <c r="WNY157" i="1" s="1"/>
  <c r="WNY158" i="1" s="1"/>
  <c r="WNY159" i="1" s="1"/>
  <c r="WNY160" i="1" s="1"/>
  <c r="WNU154" i="1"/>
  <c r="WNT154" i="1"/>
  <c r="WNQ154" i="1"/>
  <c r="WNQ155" i="1" s="1"/>
  <c r="WNQ156" i="1" s="1"/>
  <c r="WNQ157" i="1" s="1"/>
  <c r="WNQ158" i="1" s="1"/>
  <c r="WNQ159" i="1" s="1"/>
  <c r="WNQ160" i="1" s="1"/>
  <c r="WNM154" i="1"/>
  <c r="WNL154" i="1"/>
  <c r="WNI154" i="1"/>
  <c r="WNI155" i="1" s="1"/>
  <c r="WNI156" i="1" s="1"/>
  <c r="WNI157" i="1" s="1"/>
  <c r="WNI158" i="1" s="1"/>
  <c r="WNI159" i="1" s="1"/>
  <c r="WNI160" i="1" s="1"/>
  <c r="WNE154" i="1"/>
  <c r="WND154" i="1"/>
  <c r="WNA154" i="1"/>
  <c r="WNA155" i="1" s="1"/>
  <c r="WNA156" i="1" s="1"/>
  <c r="WNA157" i="1" s="1"/>
  <c r="WNA158" i="1" s="1"/>
  <c r="WNA159" i="1" s="1"/>
  <c r="WNA160" i="1" s="1"/>
  <c r="WMW154" i="1"/>
  <c r="WMV154" i="1"/>
  <c r="WMS154" i="1"/>
  <c r="WMS155" i="1" s="1"/>
  <c r="WMS156" i="1" s="1"/>
  <c r="WMS157" i="1" s="1"/>
  <c r="WMS158" i="1" s="1"/>
  <c r="WMS159" i="1" s="1"/>
  <c r="WMS160" i="1" s="1"/>
  <c r="WMO154" i="1"/>
  <c r="WMN154" i="1"/>
  <c r="WMK154" i="1"/>
  <c r="WMK155" i="1" s="1"/>
  <c r="WMK156" i="1" s="1"/>
  <c r="WMK157" i="1" s="1"/>
  <c r="WMK158" i="1" s="1"/>
  <c r="WMK159" i="1" s="1"/>
  <c r="WMK160" i="1" s="1"/>
  <c r="WMG154" i="1"/>
  <c r="WMF154" i="1"/>
  <c r="WMC154" i="1"/>
  <c r="WMC155" i="1" s="1"/>
  <c r="WMC156" i="1" s="1"/>
  <c r="WMC157" i="1" s="1"/>
  <c r="WMC158" i="1" s="1"/>
  <c r="WMC159" i="1" s="1"/>
  <c r="WMC160" i="1" s="1"/>
  <c r="WLY154" i="1"/>
  <c r="WLX154" i="1"/>
  <c r="WLU154" i="1"/>
  <c r="WLU155" i="1" s="1"/>
  <c r="WLU156" i="1" s="1"/>
  <c r="WLU157" i="1" s="1"/>
  <c r="WLU158" i="1" s="1"/>
  <c r="WLU159" i="1" s="1"/>
  <c r="WLU160" i="1" s="1"/>
  <c r="WLQ154" i="1"/>
  <c r="WLP154" i="1"/>
  <c r="WLM154" i="1"/>
  <c r="WLM155" i="1" s="1"/>
  <c r="WLM156" i="1" s="1"/>
  <c r="WLM157" i="1" s="1"/>
  <c r="WLM158" i="1" s="1"/>
  <c r="WLM159" i="1" s="1"/>
  <c r="WLM160" i="1" s="1"/>
  <c r="WLI154" i="1"/>
  <c r="WLH154" i="1"/>
  <c r="WLE154" i="1"/>
  <c r="WLE155" i="1" s="1"/>
  <c r="WLE156" i="1" s="1"/>
  <c r="WLE157" i="1" s="1"/>
  <c r="WLE158" i="1" s="1"/>
  <c r="WLE159" i="1" s="1"/>
  <c r="WLE160" i="1" s="1"/>
  <c r="WLA154" i="1"/>
  <c r="WKZ154" i="1"/>
  <c r="WKW154" i="1"/>
  <c r="WKW155" i="1" s="1"/>
  <c r="WKW156" i="1" s="1"/>
  <c r="WKW157" i="1" s="1"/>
  <c r="WKW158" i="1" s="1"/>
  <c r="WKW159" i="1" s="1"/>
  <c r="WKW160" i="1" s="1"/>
  <c r="WKS154" i="1"/>
  <c r="WKR154" i="1"/>
  <c r="WKO154" i="1"/>
  <c r="WKO155" i="1" s="1"/>
  <c r="WKO156" i="1" s="1"/>
  <c r="WKO157" i="1" s="1"/>
  <c r="WKO158" i="1" s="1"/>
  <c r="WKO159" i="1" s="1"/>
  <c r="WKO160" i="1" s="1"/>
  <c r="WKK154" i="1"/>
  <c r="WKJ154" i="1"/>
  <c r="WKG154" i="1"/>
  <c r="WKG155" i="1" s="1"/>
  <c r="WKG156" i="1" s="1"/>
  <c r="WKG157" i="1" s="1"/>
  <c r="WKG158" i="1" s="1"/>
  <c r="WKG159" i="1" s="1"/>
  <c r="WKG160" i="1" s="1"/>
  <c r="WKC154" i="1"/>
  <c r="WKB154" i="1"/>
  <c r="WJY154" i="1"/>
  <c r="WJY155" i="1" s="1"/>
  <c r="WJY156" i="1" s="1"/>
  <c r="WJY157" i="1" s="1"/>
  <c r="WJY158" i="1" s="1"/>
  <c r="WJY159" i="1" s="1"/>
  <c r="WJY160" i="1" s="1"/>
  <c r="WJU154" i="1"/>
  <c r="WJT154" i="1"/>
  <c r="WJQ154" i="1"/>
  <c r="WJQ155" i="1" s="1"/>
  <c r="WJQ156" i="1" s="1"/>
  <c r="WJQ157" i="1" s="1"/>
  <c r="WJQ158" i="1" s="1"/>
  <c r="WJQ159" i="1" s="1"/>
  <c r="WJQ160" i="1" s="1"/>
  <c r="WJM154" i="1"/>
  <c r="WJL154" i="1"/>
  <c r="WJI154" i="1"/>
  <c r="WJI155" i="1" s="1"/>
  <c r="WJI156" i="1" s="1"/>
  <c r="WJI157" i="1" s="1"/>
  <c r="WJI158" i="1" s="1"/>
  <c r="WJI159" i="1" s="1"/>
  <c r="WJI160" i="1" s="1"/>
  <c r="WJE154" i="1"/>
  <c r="WJD154" i="1"/>
  <c r="WJA154" i="1"/>
  <c r="WJA155" i="1" s="1"/>
  <c r="WJA156" i="1" s="1"/>
  <c r="WJA157" i="1" s="1"/>
  <c r="WJA158" i="1" s="1"/>
  <c r="WJA159" i="1" s="1"/>
  <c r="WJA160" i="1" s="1"/>
  <c r="WIW154" i="1"/>
  <c r="WIV154" i="1"/>
  <c r="WIS154" i="1"/>
  <c r="WIS155" i="1" s="1"/>
  <c r="WIS156" i="1" s="1"/>
  <c r="WIS157" i="1" s="1"/>
  <c r="WIS158" i="1" s="1"/>
  <c r="WIS159" i="1" s="1"/>
  <c r="WIS160" i="1" s="1"/>
  <c r="WIO154" i="1"/>
  <c r="WIN154" i="1"/>
  <c r="WIK154" i="1"/>
  <c r="WIK155" i="1" s="1"/>
  <c r="WIK156" i="1" s="1"/>
  <c r="WIK157" i="1" s="1"/>
  <c r="WIK158" i="1" s="1"/>
  <c r="WIK159" i="1" s="1"/>
  <c r="WIK160" i="1" s="1"/>
  <c r="WIG154" i="1"/>
  <c r="WIF154" i="1"/>
  <c r="WIC154" i="1"/>
  <c r="WIC155" i="1" s="1"/>
  <c r="WIC156" i="1" s="1"/>
  <c r="WIC157" i="1" s="1"/>
  <c r="WIC158" i="1" s="1"/>
  <c r="WIC159" i="1" s="1"/>
  <c r="WIC160" i="1" s="1"/>
  <c r="WHY154" i="1"/>
  <c r="WHX154" i="1"/>
  <c r="WHU154" i="1"/>
  <c r="WHU155" i="1" s="1"/>
  <c r="WHU156" i="1" s="1"/>
  <c r="WHU157" i="1" s="1"/>
  <c r="WHU158" i="1" s="1"/>
  <c r="WHU159" i="1" s="1"/>
  <c r="WHU160" i="1" s="1"/>
  <c r="WHQ154" i="1"/>
  <c r="WHP154" i="1"/>
  <c r="WHM154" i="1"/>
  <c r="WHM155" i="1" s="1"/>
  <c r="WHM156" i="1" s="1"/>
  <c r="WHM157" i="1" s="1"/>
  <c r="WHM158" i="1" s="1"/>
  <c r="WHM159" i="1" s="1"/>
  <c r="WHM160" i="1" s="1"/>
  <c r="WHI154" i="1"/>
  <c r="WHH154" i="1"/>
  <c r="WHE154" i="1"/>
  <c r="WHE155" i="1" s="1"/>
  <c r="WHE156" i="1" s="1"/>
  <c r="WHE157" i="1" s="1"/>
  <c r="WHE158" i="1" s="1"/>
  <c r="WHE159" i="1" s="1"/>
  <c r="WHE160" i="1" s="1"/>
  <c r="WHA154" i="1"/>
  <c r="WGZ154" i="1"/>
  <c r="WGW154" i="1"/>
  <c r="WGW155" i="1" s="1"/>
  <c r="WGW156" i="1" s="1"/>
  <c r="WGW157" i="1" s="1"/>
  <c r="WGW158" i="1" s="1"/>
  <c r="WGW159" i="1" s="1"/>
  <c r="WGW160" i="1" s="1"/>
  <c r="WGS154" i="1"/>
  <c r="WGR154" i="1"/>
  <c r="WGO154" i="1"/>
  <c r="WGO155" i="1" s="1"/>
  <c r="WGO156" i="1" s="1"/>
  <c r="WGO157" i="1" s="1"/>
  <c r="WGO158" i="1" s="1"/>
  <c r="WGO159" i="1" s="1"/>
  <c r="WGO160" i="1" s="1"/>
  <c r="WGK154" i="1"/>
  <c r="WGJ154" i="1"/>
  <c r="WGG154" i="1"/>
  <c r="WGG155" i="1" s="1"/>
  <c r="WGG156" i="1" s="1"/>
  <c r="WGG157" i="1" s="1"/>
  <c r="WGG158" i="1" s="1"/>
  <c r="WGG159" i="1" s="1"/>
  <c r="WGG160" i="1" s="1"/>
  <c r="WGC154" i="1"/>
  <c r="WGB154" i="1"/>
  <c r="WFY154" i="1"/>
  <c r="WFY155" i="1" s="1"/>
  <c r="WFY156" i="1" s="1"/>
  <c r="WFY157" i="1" s="1"/>
  <c r="WFY158" i="1" s="1"/>
  <c r="WFY159" i="1" s="1"/>
  <c r="WFY160" i="1" s="1"/>
  <c r="WFU154" i="1"/>
  <c r="WFT154" i="1"/>
  <c r="WFQ154" i="1"/>
  <c r="WFQ155" i="1" s="1"/>
  <c r="WFQ156" i="1" s="1"/>
  <c r="WFQ157" i="1" s="1"/>
  <c r="WFQ158" i="1" s="1"/>
  <c r="WFQ159" i="1" s="1"/>
  <c r="WFQ160" i="1" s="1"/>
  <c r="WFM154" i="1"/>
  <c r="WFL154" i="1"/>
  <c r="WFI154" i="1"/>
  <c r="WFI155" i="1" s="1"/>
  <c r="WFI156" i="1" s="1"/>
  <c r="WFI157" i="1" s="1"/>
  <c r="WFI158" i="1" s="1"/>
  <c r="WFI159" i="1" s="1"/>
  <c r="WFI160" i="1" s="1"/>
  <c r="WFE154" i="1"/>
  <c r="WFD154" i="1"/>
  <c r="WFA154" i="1"/>
  <c r="WFA155" i="1" s="1"/>
  <c r="WFA156" i="1" s="1"/>
  <c r="WFA157" i="1" s="1"/>
  <c r="WFA158" i="1" s="1"/>
  <c r="WFA159" i="1" s="1"/>
  <c r="WFA160" i="1" s="1"/>
  <c r="WEW154" i="1"/>
  <c r="WEV154" i="1"/>
  <c r="WES154" i="1"/>
  <c r="WES155" i="1" s="1"/>
  <c r="WES156" i="1" s="1"/>
  <c r="WES157" i="1" s="1"/>
  <c r="WES158" i="1" s="1"/>
  <c r="WES159" i="1" s="1"/>
  <c r="WES160" i="1" s="1"/>
  <c r="WEO154" i="1"/>
  <c r="WEN154" i="1"/>
  <c r="WEK154" i="1"/>
  <c r="WEK155" i="1" s="1"/>
  <c r="WEK156" i="1" s="1"/>
  <c r="WEK157" i="1" s="1"/>
  <c r="WEK158" i="1" s="1"/>
  <c r="WEK159" i="1" s="1"/>
  <c r="WEK160" i="1" s="1"/>
  <c r="WEG154" i="1"/>
  <c r="WEF154" i="1"/>
  <c r="WEC154" i="1"/>
  <c r="WEC155" i="1" s="1"/>
  <c r="WEC156" i="1" s="1"/>
  <c r="WEC157" i="1" s="1"/>
  <c r="WEC158" i="1" s="1"/>
  <c r="WEC159" i="1" s="1"/>
  <c r="WEC160" i="1" s="1"/>
  <c r="WDY154" i="1"/>
  <c r="WDX154" i="1"/>
  <c r="WDU154" i="1"/>
  <c r="WDU155" i="1" s="1"/>
  <c r="WDU156" i="1" s="1"/>
  <c r="WDU157" i="1" s="1"/>
  <c r="WDU158" i="1" s="1"/>
  <c r="WDU159" i="1" s="1"/>
  <c r="WDU160" i="1" s="1"/>
  <c r="WDQ154" i="1"/>
  <c r="WDP154" i="1"/>
  <c r="WDM154" i="1"/>
  <c r="WDM155" i="1" s="1"/>
  <c r="WDM156" i="1" s="1"/>
  <c r="WDM157" i="1" s="1"/>
  <c r="WDM158" i="1" s="1"/>
  <c r="WDM159" i="1" s="1"/>
  <c r="WDM160" i="1" s="1"/>
  <c r="WDI154" i="1"/>
  <c r="WDH154" i="1"/>
  <c r="WDE154" i="1"/>
  <c r="WDE155" i="1" s="1"/>
  <c r="WDE156" i="1" s="1"/>
  <c r="WDE157" i="1" s="1"/>
  <c r="WDE158" i="1" s="1"/>
  <c r="WDE159" i="1" s="1"/>
  <c r="WDE160" i="1" s="1"/>
  <c r="WDA154" i="1"/>
  <c r="WCZ154" i="1"/>
  <c r="WCW154" i="1"/>
  <c r="WCW155" i="1" s="1"/>
  <c r="WCW156" i="1" s="1"/>
  <c r="WCW157" i="1" s="1"/>
  <c r="WCW158" i="1" s="1"/>
  <c r="WCW159" i="1" s="1"/>
  <c r="WCW160" i="1" s="1"/>
  <c r="WCS154" i="1"/>
  <c r="WCR154" i="1"/>
  <c r="WCO154" i="1"/>
  <c r="WCO155" i="1" s="1"/>
  <c r="WCO156" i="1" s="1"/>
  <c r="WCO157" i="1" s="1"/>
  <c r="WCO158" i="1" s="1"/>
  <c r="WCO159" i="1" s="1"/>
  <c r="WCO160" i="1" s="1"/>
  <c r="WCK154" i="1"/>
  <c r="WCJ154" i="1"/>
  <c r="WCG154" i="1"/>
  <c r="WCG155" i="1" s="1"/>
  <c r="WCG156" i="1" s="1"/>
  <c r="WCG157" i="1" s="1"/>
  <c r="WCG158" i="1" s="1"/>
  <c r="WCG159" i="1" s="1"/>
  <c r="WCG160" i="1" s="1"/>
  <c r="WCC154" i="1"/>
  <c r="WCB154" i="1"/>
  <c r="WBY154" i="1"/>
  <c r="WBY155" i="1" s="1"/>
  <c r="WBY156" i="1" s="1"/>
  <c r="WBY157" i="1" s="1"/>
  <c r="WBY158" i="1" s="1"/>
  <c r="WBY159" i="1" s="1"/>
  <c r="WBY160" i="1" s="1"/>
  <c r="WBU154" i="1"/>
  <c r="WBT154" i="1"/>
  <c r="WBQ154" i="1"/>
  <c r="WBQ155" i="1" s="1"/>
  <c r="WBQ156" i="1" s="1"/>
  <c r="WBQ157" i="1" s="1"/>
  <c r="WBQ158" i="1" s="1"/>
  <c r="WBQ159" i="1" s="1"/>
  <c r="WBQ160" i="1" s="1"/>
  <c r="WBM154" i="1"/>
  <c r="WBL154" i="1"/>
  <c r="WBI154" i="1"/>
  <c r="WBI155" i="1" s="1"/>
  <c r="WBI156" i="1" s="1"/>
  <c r="WBI157" i="1" s="1"/>
  <c r="WBI158" i="1" s="1"/>
  <c r="WBI159" i="1" s="1"/>
  <c r="WBI160" i="1" s="1"/>
  <c r="WBE154" i="1"/>
  <c r="WBD154" i="1"/>
  <c r="WBA154" i="1"/>
  <c r="WBA155" i="1" s="1"/>
  <c r="WBA156" i="1" s="1"/>
  <c r="WBA157" i="1" s="1"/>
  <c r="WBA158" i="1" s="1"/>
  <c r="WBA159" i="1" s="1"/>
  <c r="WBA160" i="1" s="1"/>
  <c r="WAW154" i="1"/>
  <c r="WAV154" i="1"/>
  <c r="WAS154" i="1"/>
  <c r="WAS155" i="1" s="1"/>
  <c r="WAS156" i="1" s="1"/>
  <c r="WAS157" i="1" s="1"/>
  <c r="WAS158" i="1" s="1"/>
  <c r="WAS159" i="1" s="1"/>
  <c r="WAS160" i="1" s="1"/>
  <c r="WAO154" i="1"/>
  <c r="WAN154" i="1"/>
  <c r="WAK154" i="1"/>
  <c r="WAK155" i="1" s="1"/>
  <c r="WAK156" i="1" s="1"/>
  <c r="WAK157" i="1" s="1"/>
  <c r="WAK158" i="1" s="1"/>
  <c r="WAK159" i="1" s="1"/>
  <c r="WAK160" i="1" s="1"/>
  <c r="WAG154" i="1"/>
  <c r="WAF154" i="1"/>
  <c r="WAC154" i="1"/>
  <c r="WAC155" i="1" s="1"/>
  <c r="WAC156" i="1" s="1"/>
  <c r="WAC157" i="1" s="1"/>
  <c r="WAC158" i="1" s="1"/>
  <c r="WAC159" i="1" s="1"/>
  <c r="WAC160" i="1" s="1"/>
  <c r="VZY154" i="1"/>
  <c r="VZX154" i="1"/>
  <c r="VZU154" i="1"/>
  <c r="VZU155" i="1" s="1"/>
  <c r="VZU156" i="1" s="1"/>
  <c r="VZU157" i="1" s="1"/>
  <c r="VZU158" i="1" s="1"/>
  <c r="VZU159" i="1" s="1"/>
  <c r="VZU160" i="1" s="1"/>
  <c r="VZQ154" i="1"/>
  <c r="VZP154" i="1"/>
  <c r="VZM154" i="1"/>
  <c r="VZM155" i="1" s="1"/>
  <c r="VZM156" i="1" s="1"/>
  <c r="VZM157" i="1" s="1"/>
  <c r="VZM158" i="1" s="1"/>
  <c r="VZM159" i="1" s="1"/>
  <c r="VZM160" i="1" s="1"/>
  <c r="VZI154" i="1"/>
  <c r="VZH154" i="1"/>
  <c r="VZE154" i="1"/>
  <c r="VZE155" i="1" s="1"/>
  <c r="VZE156" i="1" s="1"/>
  <c r="VZE157" i="1" s="1"/>
  <c r="VZE158" i="1" s="1"/>
  <c r="VZE159" i="1" s="1"/>
  <c r="VZE160" i="1" s="1"/>
  <c r="VZA154" i="1"/>
  <c r="VYZ154" i="1"/>
  <c r="VYW154" i="1"/>
  <c r="VYW155" i="1" s="1"/>
  <c r="VYW156" i="1" s="1"/>
  <c r="VYW157" i="1" s="1"/>
  <c r="VYW158" i="1" s="1"/>
  <c r="VYW159" i="1" s="1"/>
  <c r="VYW160" i="1" s="1"/>
  <c r="VYS154" i="1"/>
  <c r="VYR154" i="1"/>
  <c r="VYO154" i="1"/>
  <c r="VYO155" i="1" s="1"/>
  <c r="VYO156" i="1" s="1"/>
  <c r="VYO157" i="1" s="1"/>
  <c r="VYO158" i="1" s="1"/>
  <c r="VYO159" i="1" s="1"/>
  <c r="VYO160" i="1" s="1"/>
  <c r="VYK154" i="1"/>
  <c r="VYJ154" i="1"/>
  <c r="VYG154" i="1"/>
  <c r="VYG155" i="1" s="1"/>
  <c r="VYG156" i="1" s="1"/>
  <c r="VYG157" i="1" s="1"/>
  <c r="VYG158" i="1" s="1"/>
  <c r="VYG159" i="1" s="1"/>
  <c r="VYG160" i="1" s="1"/>
  <c r="VYC154" i="1"/>
  <c r="VYB154" i="1"/>
  <c r="VXY154" i="1"/>
  <c r="VXY155" i="1" s="1"/>
  <c r="VXY156" i="1" s="1"/>
  <c r="VXY157" i="1" s="1"/>
  <c r="VXY158" i="1" s="1"/>
  <c r="VXY159" i="1" s="1"/>
  <c r="VXY160" i="1" s="1"/>
  <c r="VXU154" i="1"/>
  <c r="VXT154" i="1"/>
  <c r="VXQ154" i="1"/>
  <c r="VXQ155" i="1" s="1"/>
  <c r="VXQ156" i="1" s="1"/>
  <c r="VXQ157" i="1" s="1"/>
  <c r="VXQ158" i="1" s="1"/>
  <c r="VXQ159" i="1" s="1"/>
  <c r="VXQ160" i="1" s="1"/>
  <c r="VXM154" i="1"/>
  <c r="VXL154" i="1"/>
  <c r="VXI154" i="1"/>
  <c r="VXI155" i="1" s="1"/>
  <c r="VXI156" i="1" s="1"/>
  <c r="VXI157" i="1" s="1"/>
  <c r="VXI158" i="1" s="1"/>
  <c r="VXI159" i="1" s="1"/>
  <c r="VXI160" i="1" s="1"/>
  <c r="VXE154" i="1"/>
  <c r="VXD154" i="1"/>
  <c r="VXA154" i="1"/>
  <c r="VXA155" i="1" s="1"/>
  <c r="VXA156" i="1" s="1"/>
  <c r="VXA157" i="1" s="1"/>
  <c r="VXA158" i="1" s="1"/>
  <c r="VXA159" i="1" s="1"/>
  <c r="VXA160" i="1" s="1"/>
  <c r="VWW154" i="1"/>
  <c r="VWV154" i="1"/>
  <c r="VWS154" i="1"/>
  <c r="VWS155" i="1" s="1"/>
  <c r="VWS156" i="1" s="1"/>
  <c r="VWS157" i="1" s="1"/>
  <c r="VWS158" i="1" s="1"/>
  <c r="VWS159" i="1" s="1"/>
  <c r="VWS160" i="1" s="1"/>
  <c r="VWO154" i="1"/>
  <c r="VWN154" i="1"/>
  <c r="VWK154" i="1"/>
  <c r="VWK155" i="1" s="1"/>
  <c r="VWK156" i="1" s="1"/>
  <c r="VWK157" i="1" s="1"/>
  <c r="VWK158" i="1" s="1"/>
  <c r="VWK159" i="1" s="1"/>
  <c r="VWK160" i="1" s="1"/>
  <c r="VWG154" i="1"/>
  <c r="VWF154" i="1"/>
  <c r="VWC154" i="1"/>
  <c r="VWC155" i="1" s="1"/>
  <c r="VWC156" i="1" s="1"/>
  <c r="VWC157" i="1" s="1"/>
  <c r="VWC158" i="1" s="1"/>
  <c r="VWC159" i="1" s="1"/>
  <c r="VWC160" i="1" s="1"/>
  <c r="VVY154" i="1"/>
  <c r="VVX154" i="1"/>
  <c r="VVU154" i="1"/>
  <c r="VVU155" i="1" s="1"/>
  <c r="VVU156" i="1" s="1"/>
  <c r="VVU157" i="1" s="1"/>
  <c r="VVU158" i="1" s="1"/>
  <c r="VVU159" i="1" s="1"/>
  <c r="VVU160" i="1" s="1"/>
  <c r="VVQ154" i="1"/>
  <c r="VVP154" i="1"/>
  <c r="VVM154" i="1"/>
  <c r="VVM155" i="1" s="1"/>
  <c r="VVM156" i="1" s="1"/>
  <c r="VVM157" i="1" s="1"/>
  <c r="VVM158" i="1" s="1"/>
  <c r="VVM159" i="1" s="1"/>
  <c r="VVM160" i="1" s="1"/>
  <c r="VVI154" i="1"/>
  <c r="VVH154" i="1"/>
  <c r="VVE154" i="1"/>
  <c r="VVE155" i="1" s="1"/>
  <c r="VVE156" i="1" s="1"/>
  <c r="VVE157" i="1" s="1"/>
  <c r="VVE158" i="1" s="1"/>
  <c r="VVE159" i="1" s="1"/>
  <c r="VVE160" i="1" s="1"/>
  <c r="VVA154" i="1"/>
  <c r="VUZ154" i="1"/>
  <c r="VUW154" i="1"/>
  <c r="VUW155" i="1" s="1"/>
  <c r="VUW156" i="1" s="1"/>
  <c r="VUW157" i="1" s="1"/>
  <c r="VUW158" i="1" s="1"/>
  <c r="VUW159" i="1" s="1"/>
  <c r="VUW160" i="1" s="1"/>
  <c r="VUS154" i="1"/>
  <c r="VUR154" i="1"/>
  <c r="VUO154" i="1"/>
  <c r="VUO155" i="1" s="1"/>
  <c r="VUO156" i="1" s="1"/>
  <c r="VUO157" i="1" s="1"/>
  <c r="VUO158" i="1" s="1"/>
  <c r="VUO159" i="1" s="1"/>
  <c r="VUO160" i="1" s="1"/>
  <c r="VUK154" i="1"/>
  <c r="VUJ154" i="1"/>
  <c r="VUG154" i="1"/>
  <c r="VUG155" i="1" s="1"/>
  <c r="VUG156" i="1" s="1"/>
  <c r="VUG157" i="1" s="1"/>
  <c r="VUG158" i="1" s="1"/>
  <c r="VUG159" i="1" s="1"/>
  <c r="VUG160" i="1" s="1"/>
  <c r="VUC154" i="1"/>
  <c r="VUB154" i="1"/>
  <c r="VTY154" i="1"/>
  <c r="VTY155" i="1" s="1"/>
  <c r="VTY156" i="1" s="1"/>
  <c r="VTY157" i="1" s="1"/>
  <c r="VTY158" i="1" s="1"/>
  <c r="VTY159" i="1" s="1"/>
  <c r="VTY160" i="1" s="1"/>
  <c r="VTU154" i="1"/>
  <c r="VTT154" i="1"/>
  <c r="VTQ154" i="1"/>
  <c r="VTQ155" i="1" s="1"/>
  <c r="VTQ156" i="1" s="1"/>
  <c r="VTQ157" i="1" s="1"/>
  <c r="VTQ158" i="1" s="1"/>
  <c r="VTQ159" i="1" s="1"/>
  <c r="VTQ160" i="1" s="1"/>
  <c r="VTM154" i="1"/>
  <c r="VTL154" i="1"/>
  <c r="VTI154" i="1"/>
  <c r="VTI155" i="1" s="1"/>
  <c r="VTI156" i="1" s="1"/>
  <c r="VTI157" i="1" s="1"/>
  <c r="VTI158" i="1" s="1"/>
  <c r="VTI159" i="1" s="1"/>
  <c r="VTI160" i="1" s="1"/>
  <c r="VTE154" i="1"/>
  <c r="VTD154" i="1"/>
  <c r="VTA154" i="1"/>
  <c r="VTA155" i="1" s="1"/>
  <c r="VTA156" i="1" s="1"/>
  <c r="VTA157" i="1" s="1"/>
  <c r="VTA158" i="1" s="1"/>
  <c r="VTA159" i="1" s="1"/>
  <c r="VTA160" i="1" s="1"/>
  <c r="VSW154" i="1"/>
  <c r="VSV154" i="1"/>
  <c r="VSS154" i="1"/>
  <c r="VSS155" i="1" s="1"/>
  <c r="VSS156" i="1" s="1"/>
  <c r="VSS157" i="1" s="1"/>
  <c r="VSS158" i="1" s="1"/>
  <c r="VSS159" i="1" s="1"/>
  <c r="VSS160" i="1" s="1"/>
  <c r="VSO154" i="1"/>
  <c r="VSN154" i="1"/>
  <c r="VSK154" i="1"/>
  <c r="VSK155" i="1" s="1"/>
  <c r="VSK156" i="1" s="1"/>
  <c r="VSK157" i="1" s="1"/>
  <c r="VSK158" i="1" s="1"/>
  <c r="VSK159" i="1" s="1"/>
  <c r="VSK160" i="1" s="1"/>
  <c r="VSG154" i="1"/>
  <c r="VSF154" i="1"/>
  <c r="VSC154" i="1"/>
  <c r="VSC155" i="1" s="1"/>
  <c r="VSC156" i="1" s="1"/>
  <c r="VSC157" i="1" s="1"/>
  <c r="VSC158" i="1" s="1"/>
  <c r="VSC159" i="1" s="1"/>
  <c r="VSC160" i="1" s="1"/>
  <c r="VRY154" i="1"/>
  <c r="VRX154" i="1"/>
  <c r="VRU154" i="1"/>
  <c r="VRU155" i="1" s="1"/>
  <c r="VRU156" i="1" s="1"/>
  <c r="VRU157" i="1" s="1"/>
  <c r="VRU158" i="1" s="1"/>
  <c r="VRU159" i="1" s="1"/>
  <c r="VRU160" i="1" s="1"/>
  <c r="VRQ154" i="1"/>
  <c r="VRP154" i="1"/>
  <c r="VRM154" i="1"/>
  <c r="VRM155" i="1" s="1"/>
  <c r="VRM156" i="1" s="1"/>
  <c r="VRM157" i="1" s="1"/>
  <c r="VRM158" i="1" s="1"/>
  <c r="VRM159" i="1" s="1"/>
  <c r="VRM160" i="1" s="1"/>
  <c r="VRI154" i="1"/>
  <c r="VRH154" i="1"/>
  <c r="VRE154" i="1"/>
  <c r="VRE155" i="1" s="1"/>
  <c r="VRE156" i="1" s="1"/>
  <c r="VRE157" i="1" s="1"/>
  <c r="VRE158" i="1" s="1"/>
  <c r="VRE159" i="1" s="1"/>
  <c r="VRE160" i="1" s="1"/>
  <c r="VRA154" i="1"/>
  <c r="VQZ154" i="1"/>
  <c r="VQW154" i="1"/>
  <c r="VQW155" i="1" s="1"/>
  <c r="VQW156" i="1" s="1"/>
  <c r="VQW157" i="1" s="1"/>
  <c r="VQW158" i="1" s="1"/>
  <c r="VQW159" i="1" s="1"/>
  <c r="VQW160" i="1" s="1"/>
  <c r="VQS154" i="1"/>
  <c r="VQR154" i="1"/>
  <c r="VQO154" i="1"/>
  <c r="VQO155" i="1" s="1"/>
  <c r="VQO156" i="1" s="1"/>
  <c r="VQO157" i="1" s="1"/>
  <c r="VQO158" i="1" s="1"/>
  <c r="VQO159" i="1" s="1"/>
  <c r="VQO160" i="1" s="1"/>
  <c r="VQK154" i="1"/>
  <c r="VQJ154" i="1"/>
  <c r="VQG154" i="1"/>
  <c r="VQG155" i="1" s="1"/>
  <c r="VQG156" i="1" s="1"/>
  <c r="VQG157" i="1" s="1"/>
  <c r="VQG158" i="1" s="1"/>
  <c r="VQG159" i="1" s="1"/>
  <c r="VQG160" i="1" s="1"/>
  <c r="VQC154" i="1"/>
  <c r="VQB154" i="1"/>
  <c r="VPY154" i="1"/>
  <c r="VPY155" i="1" s="1"/>
  <c r="VPY156" i="1" s="1"/>
  <c r="VPY157" i="1" s="1"/>
  <c r="VPY158" i="1" s="1"/>
  <c r="VPY159" i="1" s="1"/>
  <c r="VPY160" i="1" s="1"/>
  <c r="VPU154" i="1"/>
  <c r="VPT154" i="1"/>
  <c r="VPQ154" i="1"/>
  <c r="VPQ155" i="1" s="1"/>
  <c r="VPQ156" i="1" s="1"/>
  <c r="VPQ157" i="1" s="1"/>
  <c r="VPQ158" i="1" s="1"/>
  <c r="VPQ159" i="1" s="1"/>
  <c r="VPQ160" i="1" s="1"/>
  <c r="VPM154" i="1"/>
  <c r="VPL154" i="1"/>
  <c r="VPI154" i="1"/>
  <c r="VPI155" i="1" s="1"/>
  <c r="VPI156" i="1" s="1"/>
  <c r="VPI157" i="1" s="1"/>
  <c r="VPI158" i="1" s="1"/>
  <c r="VPI159" i="1" s="1"/>
  <c r="VPI160" i="1" s="1"/>
  <c r="VPE154" i="1"/>
  <c r="VPD154" i="1"/>
  <c r="VPA154" i="1"/>
  <c r="VPA155" i="1" s="1"/>
  <c r="VPA156" i="1" s="1"/>
  <c r="VPA157" i="1" s="1"/>
  <c r="VPA158" i="1" s="1"/>
  <c r="VPA159" i="1" s="1"/>
  <c r="VPA160" i="1" s="1"/>
  <c r="VOW154" i="1"/>
  <c r="VOV154" i="1"/>
  <c r="VOS154" i="1"/>
  <c r="VOS155" i="1" s="1"/>
  <c r="VOS156" i="1" s="1"/>
  <c r="VOS157" i="1" s="1"/>
  <c r="VOS158" i="1" s="1"/>
  <c r="VOS159" i="1" s="1"/>
  <c r="VOS160" i="1" s="1"/>
  <c r="VOO154" i="1"/>
  <c r="VON154" i="1"/>
  <c r="VOK154" i="1"/>
  <c r="VOK155" i="1" s="1"/>
  <c r="VOK156" i="1" s="1"/>
  <c r="VOK157" i="1" s="1"/>
  <c r="VOK158" i="1" s="1"/>
  <c r="VOK159" i="1" s="1"/>
  <c r="VOK160" i="1" s="1"/>
  <c r="VOG154" i="1"/>
  <c r="VOF154" i="1"/>
  <c r="VOC154" i="1"/>
  <c r="VOC155" i="1" s="1"/>
  <c r="VOC156" i="1" s="1"/>
  <c r="VOC157" i="1" s="1"/>
  <c r="VOC158" i="1" s="1"/>
  <c r="VOC159" i="1" s="1"/>
  <c r="VOC160" i="1" s="1"/>
  <c r="VNY154" i="1"/>
  <c r="VNX154" i="1"/>
  <c r="VNU154" i="1"/>
  <c r="VNU155" i="1" s="1"/>
  <c r="VNU156" i="1" s="1"/>
  <c r="VNU157" i="1" s="1"/>
  <c r="VNU158" i="1" s="1"/>
  <c r="VNU159" i="1" s="1"/>
  <c r="VNU160" i="1" s="1"/>
  <c r="VNQ154" i="1"/>
  <c r="VNP154" i="1"/>
  <c r="VNM154" i="1"/>
  <c r="VNM155" i="1" s="1"/>
  <c r="VNM156" i="1" s="1"/>
  <c r="VNM157" i="1" s="1"/>
  <c r="VNM158" i="1" s="1"/>
  <c r="VNM159" i="1" s="1"/>
  <c r="VNM160" i="1" s="1"/>
  <c r="VNI154" i="1"/>
  <c r="VNH154" i="1"/>
  <c r="VNE154" i="1"/>
  <c r="VNE155" i="1" s="1"/>
  <c r="VNE156" i="1" s="1"/>
  <c r="VNE157" i="1" s="1"/>
  <c r="VNE158" i="1" s="1"/>
  <c r="VNE159" i="1" s="1"/>
  <c r="VNE160" i="1" s="1"/>
  <c r="VNA154" i="1"/>
  <c r="VMZ154" i="1"/>
  <c r="VMW154" i="1"/>
  <c r="VMW155" i="1" s="1"/>
  <c r="VMW156" i="1" s="1"/>
  <c r="VMW157" i="1" s="1"/>
  <c r="VMW158" i="1" s="1"/>
  <c r="VMW159" i="1" s="1"/>
  <c r="VMW160" i="1" s="1"/>
  <c r="VMS154" i="1"/>
  <c r="VMR154" i="1"/>
  <c r="VMO154" i="1"/>
  <c r="VMO155" i="1" s="1"/>
  <c r="VMO156" i="1" s="1"/>
  <c r="VMO157" i="1" s="1"/>
  <c r="VMO158" i="1" s="1"/>
  <c r="VMO159" i="1" s="1"/>
  <c r="VMO160" i="1" s="1"/>
  <c r="VMK154" i="1"/>
  <c r="VMJ154" i="1"/>
  <c r="VMG154" i="1"/>
  <c r="VMG155" i="1" s="1"/>
  <c r="VMG156" i="1" s="1"/>
  <c r="VMG157" i="1" s="1"/>
  <c r="VMG158" i="1" s="1"/>
  <c r="VMG159" i="1" s="1"/>
  <c r="VMG160" i="1" s="1"/>
  <c r="VMC154" i="1"/>
  <c r="VMB154" i="1"/>
  <c r="VLY154" i="1"/>
  <c r="VLY155" i="1" s="1"/>
  <c r="VLY156" i="1" s="1"/>
  <c r="VLY157" i="1" s="1"/>
  <c r="VLY158" i="1" s="1"/>
  <c r="VLY159" i="1" s="1"/>
  <c r="VLY160" i="1" s="1"/>
  <c r="VLU154" i="1"/>
  <c r="VLT154" i="1"/>
  <c r="VLQ154" i="1"/>
  <c r="VLQ155" i="1" s="1"/>
  <c r="VLQ156" i="1" s="1"/>
  <c r="VLQ157" i="1" s="1"/>
  <c r="VLQ158" i="1" s="1"/>
  <c r="VLQ159" i="1" s="1"/>
  <c r="VLQ160" i="1" s="1"/>
  <c r="VLM154" i="1"/>
  <c r="VLL154" i="1"/>
  <c r="VLI154" i="1"/>
  <c r="VLI155" i="1" s="1"/>
  <c r="VLI156" i="1" s="1"/>
  <c r="VLI157" i="1" s="1"/>
  <c r="VLI158" i="1" s="1"/>
  <c r="VLI159" i="1" s="1"/>
  <c r="VLI160" i="1" s="1"/>
  <c r="VLE154" i="1"/>
  <c r="VLD154" i="1"/>
  <c r="VLA154" i="1"/>
  <c r="VLA155" i="1" s="1"/>
  <c r="VLA156" i="1" s="1"/>
  <c r="VLA157" i="1" s="1"/>
  <c r="VLA158" i="1" s="1"/>
  <c r="VLA159" i="1" s="1"/>
  <c r="VLA160" i="1" s="1"/>
  <c r="VKW154" i="1"/>
  <c r="VKV154" i="1"/>
  <c r="VKS154" i="1"/>
  <c r="VKS155" i="1" s="1"/>
  <c r="VKS156" i="1" s="1"/>
  <c r="VKS157" i="1" s="1"/>
  <c r="VKS158" i="1" s="1"/>
  <c r="VKS159" i="1" s="1"/>
  <c r="VKS160" i="1" s="1"/>
  <c r="VKO154" i="1"/>
  <c r="VKN154" i="1"/>
  <c r="VKK154" i="1"/>
  <c r="VKK155" i="1" s="1"/>
  <c r="VKK156" i="1" s="1"/>
  <c r="VKK157" i="1" s="1"/>
  <c r="VKK158" i="1" s="1"/>
  <c r="VKK159" i="1" s="1"/>
  <c r="VKK160" i="1" s="1"/>
  <c r="VKG154" i="1"/>
  <c r="VKF154" i="1"/>
  <c r="VKC154" i="1"/>
  <c r="VKC155" i="1" s="1"/>
  <c r="VKC156" i="1" s="1"/>
  <c r="VKC157" i="1" s="1"/>
  <c r="VKC158" i="1" s="1"/>
  <c r="VKC159" i="1" s="1"/>
  <c r="VKC160" i="1" s="1"/>
  <c r="VJY154" i="1"/>
  <c r="VJX154" i="1"/>
  <c r="VJU154" i="1"/>
  <c r="VJU155" i="1" s="1"/>
  <c r="VJU156" i="1" s="1"/>
  <c r="VJU157" i="1" s="1"/>
  <c r="VJU158" i="1" s="1"/>
  <c r="VJU159" i="1" s="1"/>
  <c r="VJU160" i="1" s="1"/>
  <c r="VJQ154" i="1"/>
  <c r="VJP154" i="1"/>
  <c r="VJM154" i="1"/>
  <c r="VJM155" i="1" s="1"/>
  <c r="VJM156" i="1" s="1"/>
  <c r="VJM157" i="1" s="1"/>
  <c r="VJM158" i="1" s="1"/>
  <c r="VJM159" i="1" s="1"/>
  <c r="VJM160" i="1" s="1"/>
  <c r="VJI154" i="1"/>
  <c r="VJH154" i="1"/>
  <c r="VJE154" i="1"/>
  <c r="VJE155" i="1" s="1"/>
  <c r="VJE156" i="1" s="1"/>
  <c r="VJE157" i="1" s="1"/>
  <c r="VJE158" i="1" s="1"/>
  <c r="VJE159" i="1" s="1"/>
  <c r="VJE160" i="1" s="1"/>
  <c r="VJA154" i="1"/>
  <c r="VIZ154" i="1"/>
  <c r="VIW154" i="1"/>
  <c r="VIW155" i="1" s="1"/>
  <c r="VIW156" i="1" s="1"/>
  <c r="VIW157" i="1" s="1"/>
  <c r="VIW158" i="1" s="1"/>
  <c r="VIW159" i="1" s="1"/>
  <c r="VIW160" i="1" s="1"/>
  <c r="VIS154" i="1"/>
  <c r="VIR154" i="1"/>
  <c r="VIO154" i="1"/>
  <c r="VIO155" i="1" s="1"/>
  <c r="VIO156" i="1" s="1"/>
  <c r="VIO157" i="1" s="1"/>
  <c r="VIO158" i="1" s="1"/>
  <c r="VIO159" i="1" s="1"/>
  <c r="VIO160" i="1" s="1"/>
  <c r="VIK154" i="1"/>
  <c r="VIJ154" i="1"/>
  <c r="VIG154" i="1"/>
  <c r="VIG155" i="1" s="1"/>
  <c r="VIG156" i="1" s="1"/>
  <c r="VIG157" i="1" s="1"/>
  <c r="VIG158" i="1" s="1"/>
  <c r="VIG159" i="1" s="1"/>
  <c r="VIG160" i="1" s="1"/>
  <c r="VIC154" i="1"/>
  <c r="VIB154" i="1"/>
  <c r="VHY154" i="1"/>
  <c r="VHY155" i="1" s="1"/>
  <c r="VHY156" i="1" s="1"/>
  <c r="VHY157" i="1" s="1"/>
  <c r="VHY158" i="1" s="1"/>
  <c r="VHY159" i="1" s="1"/>
  <c r="VHY160" i="1" s="1"/>
  <c r="VHU154" i="1"/>
  <c r="VHT154" i="1"/>
  <c r="VHQ154" i="1"/>
  <c r="VHQ155" i="1" s="1"/>
  <c r="VHQ156" i="1" s="1"/>
  <c r="VHQ157" i="1" s="1"/>
  <c r="VHQ158" i="1" s="1"/>
  <c r="VHQ159" i="1" s="1"/>
  <c r="VHQ160" i="1" s="1"/>
  <c r="VHM154" i="1"/>
  <c r="VHL154" i="1"/>
  <c r="VHI154" i="1"/>
  <c r="VHI155" i="1" s="1"/>
  <c r="VHI156" i="1" s="1"/>
  <c r="VHI157" i="1" s="1"/>
  <c r="VHI158" i="1" s="1"/>
  <c r="VHI159" i="1" s="1"/>
  <c r="VHI160" i="1" s="1"/>
  <c r="VHE154" i="1"/>
  <c r="VHD154" i="1"/>
  <c r="VHA154" i="1"/>
  <c r="VHA155" i="1" s="1"/>
  <c r="VHA156" i="1" s="1"/>
  <c r="VHA157" i="1" s="1"/>
  <c r="VHA158" i="1" s="1"/>
  <c r="VHA159" i="1" s="1"/>
  <c r="VHA160" i="1" s="1"/>
  <c r="VGW154" i="1"/>
  <c r="VGV154" i="1"/>
  <c r="VGS154" i="1"/>
  <c r="VGS155" i="1" s="1"/>
  <c r="VGS156" i="1" s="1"/>
  <c r="VGS157" i="1" s="1"/>
  <c r="VGS158" i="1" s="1"/>
  <c r="VGS159" i="1" s="1"/>
  <c r="VGS160" i="1" s="1"/>
  <c r="VGO154" i="1"/>
  <c r="VGN154" i="1"/>
  <c r="VGK154" i="1"/>
  <c r="VGK155" i="1" s="1"/>
  <c r="VGK156" i="1" s="1"/>
  <c r="VGK157" i="1" s="1"/>
  <c r="VGK158" i="1" s="1"/>
  <c r="VGK159" i="1" s="1"/>
  <c r="VGK160" i="1" s="1"/>
  <c r="VGG154" i="1"/>
  <c r="VGF154" i="1"/>
  <c r="VGC154" i="1"/>
  <c r="VGC155" i="1" s="1"/>
  <c r="VGC156" i="1" s="1"/>
  <c r="VGC157" i="1" s="1"/>
  <c r="VGC158" i="1" s="1"/>
  <c r="VGC159" i="1" s="1"/>
  <c r="VGC160" i="1" s="1"/>
  <c r="VFY154" i="1"/>
  <c r="VFX154" i="1"/>
  <c r="VFU154" i="1"/>
  <c r="VFU155" i="1" s="1"/>
  <c r="VFU156" i="1" s="1"/>
  <c r="VFU157" i="1" s="1"/>
  <c r="VFU158" i="1" s="1"/>
  <c r="VFU159" i="1" s="1"/>
  <c r="VFU160" i="1" s="1"/>
  <c r="VFQ154" i="1"/>
  <c r="VFP154" i="1"/>
  <c r="VFM154" i="1"/>
  <c r="VFM155" i="1" s="1"/>
  <c r="VFM156" i="1" s="1"/>
  <c r="VFM157" i="1" s="1"/>
  <c r="VFM158" i="1" s="1"/>
  <c r="VFM159" i="1" s="1"/>
  <c r="VFM160" i="1" s="1"/>
  <c r="VFI154" i="1"/>
  <c r="VFH154" i="1"/>
  <c r="VFE154" i="1"/>
  <c r="VFE155" i="1" s="1"/>
  <c r="VFE156" i="1" s="1"/>
  <c r="VFE157" i="1" s="1"/>
  <c r="VFE158" i="1" s="1"/>
  <c r="VFE159" i="1" s="1"/>
  <c r="VFE160" i="1" s="1"/>
  <c r="VFA154" i="1"/>
  <c r="VEZ154" i="1"/>
  <c r="VEW154" i="1"/>
  <c r="VEW155" i="1" s="1"/>
  <c r="VEW156" i="1" s="1"/>
  <c r="VEW157" i="1" s="1"/>
  <c r="VEW158" i="1" s="1"/>
  <c r="VEW159" i="1" s="1"/>
  <c r="VEW160" i="1" s="1"/>
  <c r="VES154" i="1"/>
  <c r="VER154" i="1"/>
  <c r="VEO154" i="1"/>
  <c r="VEO155" i="1" s="1"/>
  <c r="VEO156" i="1" s="1"/>
  <c r="VEO157" i="1" s="1"/>
  <c r="VEO158" i="1" s="1"/>
  <c r="VEO159" i="1" s="1"/>
  <c r="VEO160" i="1" s="1"/>
  <c r="VEK154" i="1"/>
  <c r="VEJ154" i="1"/>
  <c r="VEG154" i="1"/>
  <c r="VEG155" i="1" s="1"/>
  <c r="VEG156" i="1" s="1"/>
  <c r="VEG157" i="1" s="1"/>
  <c r="VEG158" i="1" s="1"/>
  <c r="VEG159" i="1" s="1"/>
  <c r="VEG160" i="1" s="1"/>
  <c r="VEC154" i="1"/>
  <c r="VEB154" i="1"/>
  <c r="VDY154" i="1"/>
  <c r="VDY155" i="1" s="1"/>
  <c r="VDY156" i="1" s="1"/>
  <c r="VDY157" i="1" s="1"/>
  <c r="VDY158" i="1" s="1"/>
  <c r="VDY159" i="1" s="1"/>
  <c r="VDY160" i="1" s="1"/>
  <c r="VDU154" i="1"/>
  <c r="VDT154" i="1"/>
  <c r="VDQ154" i="1"/>
  <c r="VDQ155" i="1" s="1"/>
  <c r="VDQ156" i="1" s="1"/>
  <c r="VDQ157" i="1" s="1"/>
  <c r="VDQ158" i="1" s="1"/>
  <c r="VDQ159" i="1" s="1"/>
  <c r="VDQ160" i="1" s="1"/>
  <c r="VDM154" i="1"/>
  <c r="VDL154" i="1"/>
  <c r="VDI154" i="1"/>
  <c r="VDI155" i="1" s="1"/>
  <c r="VDI156" i="1" s="1"/>
  <c r="VDI157" i="1" s="1"/>
  <c r="VDI158" i="1" s="1"/>
  <c r="VDI159" i="1" s="1"/>
  <c r="VDI160" i="1" s="1"/>
  <c r="VDE154" i="1"/>
  <c r="VDD154" i="1"/>
  <c r="VDA154" i="1"/>
  <c r="VDA155" i="1" s="1"/>
  <c r="VDA156" i="1" s="1"/>
  <c r="VDA157" i="1" s="1"/>
  <c r="VDA158" i="1" s="1"/>
  <c r="VDA159" i="1" s="1"/>
  <c r="VDA160" i="1" s="1"/>
  <c r="VCW154" i="1"/>
  <c r="VCV154" i="1"/>
  <c r="VCS154" i="1"/>
  <c r="VCS155" i="1" s="1"/>
  <c r="VCS156" i="1" s="1"/>
  <c r="VCS157" i="1" s="1"/>
  <c r="VCS158" i="1" s="1"/>
  <c r="VCS159" i="1" s="1"/>
  <c r="VCS160" i="1" s="1"/>
  <c r="VCO154" i="1"/>
  <c r="VCN154" i="1"/>
  <c r="VCK154" i="1"/>
  <c r="VCK155" i="1" s="1"/>
  <c r="VCK156" i="1" s="1"/>
  <c r="VCK157" i="1" s="1"/>
  <c r="VCK158" i="1" s="1"/>
  <c r="VCK159" i="1" s="1"/>
  <c r="VCK160" i="1" s="1"/>
  <c r="VCG154" i="1"/>
  <c r="VCF154" i="1"/>
  <c r="VCC154" i="1"/>
  <c r="VCC155" i="1" s="1"/>
  <c r="VCC156" i="1" s="1"/>
  <c r="VCC157" i="1" s="1"/>
  <c r="VCC158" i="1" s="1"/>
  <c r="VCC159" i="1" s="1"/>
  <c r="VCC160" i="1" s="1"/>
  <c r="VBY154" i="1"/>
  <c r="VBX154" i="1"/>
  <c r="VBU154" i="1"/>
  <c r="VBU155" i="1" s="1"/>
  <c r="VBU156" i="1" s="1"/>
  <c r="VBU157" i="1" s="1"/>
  <c r="VBU158" i="1" s="1"/>
  <c r="VBU159" i="1" s="1"/>
  <c r="VBU160" i="1" s="1"/>
  <c r="VBQ154" i="1"/>
  <c r="VBP154" i="1"/>
  <c r="VBM154" i="1"/>
  <c r="VBM155" i="1" s="1"/>
  <c r="VBM156" i="1" s="1"/>
  <c r="VBM157" i="1" s="1"/>
  <c r="VBM158" i="1" s="1"/>
  <c r="VBM159" i="1" s="1"/>
  <c r="VBM160" i="1" s="1"/>
  <c r="VBI154" i="1"/>
  <c r="VBH154" i="1"/>
  <c r="VBE154" i="1"/>
  <c r="VBE155" i="1" s="1"/>
  <c r="VBE156" i="1" s="1"/>
  <c r="VBE157" i="1" s="1"/>
  <c r="VBE158" i="1" s="1"/>
  <c r="VBE159" i="1" s="1"/>
  <c r="VBE160" i="1" s="1"/>
  <c r="VBA154" i="1"/>
  <c r="VAZ154" i="1"/>
  <c r="VAW154" i="1"/>
  <c r="VAW155" i="1" s="1"/>
  <c r="VAW156" i="1" s="1"/>
  <c r="VAW157" i="1" s="1"/>
  <c r="VAW158" i="1" s="1"/>
  <c r="VAW159" i="1" s="1"/>
  <c r="VAW160" i="1" s="1"/>
  <c r="VAS154" i="1"/>
  <c r="VAR154" i="1"/>
  <c r="VAO154" i="1"/>
  <c r="VAO155" i="1" s="1"/>
  <c r="VAO156" i="1" s="1"/>
  <c r="VAO157" i="1" s="1"/>
  <c r="VAO158" i="1" s="1"/>
  <c r="VAO159" i="1" s="1"/>
  <c r="VAO160" i="1" s="1"/>
  <c r="VAK154" i="1"/>
  <c r="VAJ154" i="1"/>
  <c r="VAG154" i="1"/>
  <c r="VAG155" i="1" s="1"/>
  <c r="VAG156" i="1" s="1"/>
  <c r="VAG157" i="1" s="1"/>
  <c r="VAG158" i="1" s="1"/>
  <c r="VAG159" i="1" s="1"/>
  <c r="VAG160" i="1" s="1"/>
  <c r="VAC154" i="1"/>
  <c r="VAB154" i="1"/>
  <c r="UZY154" i="1"/>
  <c r="UZY155" i="1" s="1"/>
  <c r="UZY156" i="1" s="1"/>
  <c r="UZY157" i="1" s="1"/>
  <c r="UZY158" i="1" s="1"/>
  <c r="UZY159" i="1" s="1"/>
  <c r="UZY160" i="1" s="1"/>
  <c r="UZU154" i="1"/>
  <c r="UZT154" i="1"/>
  <c r="UZQ154" i="1"/>
  <c r="UZQ155" i="1" s="1"/>
  <c r="UZQ156" i="1" s="1"/>
  <c r="UZQ157" i="1" s="1"/>
  <c r="UZQ158" i="1" s="1"/>
  <c r="UZQ159" i="1" s="1"/>
  <c r="UZQ160" i="1" s="1"/>
  <c r="UZM154" i="1"/>
  <c r="UZL154" i="1"/>
  <c r="UZI154" i="1"/>
  <c r="UZI155" i="1" s="1"/>
  <c r="UZI156" i="1" s="1"/>
  <c r="UZI157" i="1" s="1"/>
  <c r="UZI158" i="1" s="1"/>
  <c r="UZI159" i="1" s="1"/>
  <c r="UZI160" i="1" s="1"/>
  <c r="UZE154" i="1"/>
  <c r="UZD154" i="1"/>
  <c r="UZA154" i="1"/>
  <c r="UZA155" i="1" s="1"/>
  <c r="UZA156" i="1" s="1"/>
  <c r="UZA157" i="1" s="1"/>
  <c r="UZA158" i="1" s="1"/>
  <c r="UZA159" i="1" s="1"/>
  <c r="UZA160" i="1" s="1"/>
  <c r="UYW154" i="1"/>
  <c r="UYV154" i="1"/>
  <c r="UYS154" i="1"/>
  <c r="UYS155" i="1" s="1"/>
  <c r="UYS156" i="1" s="1"/>
  <c r="UYS157" i="1" s="1"/>
  <c r="UYS158" i="1" s="1"/>
  <c r="UYS159" i="1" s="1"/>
  <c r="UYS160" i="1" s="1"/>
  <c r="UYO154" i="1"/>
  <c r="UYN154" i="1"/>
  <c r="UYK154" i="1"/>
  <c r="UYK155" i="1" s="1"/>
  <c r="UYK156" i="1" s="1"/>
  <c r="UYK157" i="1" s="1"/>
  <c r="UYK158" i="1" s="1"/>
  <c r="UYK159" i="1" s="1"/>
  <c r="UYK160" i="1" s="1"/>
  <c r="UYG154" i="1"/>
  <c r="UYF154" i="1"/>
  <c r="UYC154" i="1"/>
  <c r="UYC155" i="1" s="1"/>
  <c r="UYC156" i="1" s="1"/>
  <c r="UYC157" i="1" s="1"/>
  <c r="UYC158" i="1" s="1"/>
  <c r="UYC159" i="1" s="1"/>
  <c r="UYC160" i="1" s="1"/>
  <c r="UXY154" i="1"/>
  <c r="UXX154" i="1"/>
  <c r="UXU154" i="1"/>
  <c r="UXU155" i="1" s="1"/>
  <c r="UXU156" i="1" s="1"/>
  <c r="UXU157" i="1" s="1"/>
  <c r="UXU158" i="1" s="1"/>
  <c r="UXU159" i="1" s="1"/>
  <c r="UXU160" i="1" s="1"/>
  <c r="UXQ154" i="1"/>
  <c r="UXP154" i="1"/>
  <c r="UXM154" i="1"/>
  <c r="UXM155" i="1" s="1"/>
  <c r="UXM156" i="1" s="1"/>
  <c r="UXM157" i="1" s="1"/>
  <c r="UXM158" i="1" s="1"/>
  <c r="UXM159" i="1" s="1"/>
  <c r="UXM160" i="1" s="1"/>
  <c r="UXI154" i="1"/>
  <c r="UXH154" i="1"/>
  <c r="UXE154" i="1"/>
  <c r="UXE155" i="1" s="1"/>
  <c r="UXE156" i="1" s="1"/>
  <c r="UXE157" i="1" s="1"/>
  <c r="UXE158" i="1" s="1"/>
  <c r="UXE159" i="1" s="1"/>
  <c r="UXE160" i="1" s="1"/>
  <c r="UXA154" i="1"/>
  <c r="UWZ154" i="1"/>
  <c r="UWW154" i="1"/>
  <c r="UWW155" i="1" s="1"/>
  <c r="UWW156" i="1" s="1"/>
  <c r="UWW157" i="1" s="1"/>
  <c r="UWW158" i="1" s="1"/>
  <c r="UWW159" i="1" s="1"/>
  <c r="UWW160" i="1" s="1"/>
  <c r="UWS154" i="1"/>
  <c r="UWR154" i="1"/>
  <c r="UWO154" i="1"/>
  <c r="UWO155" i="1" s="1"/>
  <c r="UWO156" i="1" s="1"/>
  <c r="UWO157" i="1" s="1"/>
  <c r="UWO158" i="1" s="1"/>
  <c r="UWO159" i="1" s="1"/>
  <c r="UWO160" i="1" s="1"/>
  <c r="UWK154" i="1"/>
  <c r="UWJ154" i="1"/>
  <c r="UWG154" i="1"/>
  <c r="UWG155" i="1" s="1"/>
  <c r="UWG156" i="1" s="1"/>
  <c r="UWG157" i="1" s="1"/>
  <c r="UWG158" i="1" s="1"/>
  <c r="UWG159" i="1" s="1"/>
  <c r="UWG160" i="1" s="1"/>
  <c r="UWC154" i="1"/>
  <c r="UWB154" i="1"/>
  <c r="UVY154" i="1"/>
  <c r="UVY155" i="1" s="1"/>
  <c r="UVY156" i="1" s="1"/>
  <c r="UVY157" i="1" s="1"/>
  <c r="UVY158" i="1" s="1"/>
  <c r="UVY159" i="1" s="1"/>
  <c r="UVY160" i="1" s="1"/>
  <c r="UVU154" i="1"/>
  <c r="UVT154" i="1"/>
  <c r="UVQ154" i="1"/>
  <c r="UVQ155" i="1" s="1"/>
  <c r="UVQ156" i="1" s="1"/>
  <c r="UVQ157" i="1" s="1"/>
  <c r="UVQ158" i="1" s="1"/>
  <c r="UVQ159" i="1" s="1"/>
  <c r="UVQ160" i="1" s="1"/>
  <c r="UVM154" i="1"/>
  <c r="UVL154" i="1"/>
  <c r="UVI154" i="1"/>
  <c r="UVI155" i="1" s="1"/>
  <c r="UVI156" i="1" s="1"/>
  <c r="UVI157" i="1" s="1"/>
  <c r="UVI158" i="1" s="1"/>
  <c r="UVI159" i="1" s="1"/>
  <c r="UVI160" i="1" s="1"/>
  <c r="UVE154" i="1"/>
  <c r="UVD154" i="1"/>
  <c r="UVA154" i="1"/>
  <c r="UVA155" i="1" s="1"/>
  <c r="UVA156" i="1" s="1"/>
  <c r="UVA157" i="1" s="1"/>
  <c r="UVA158" i="1" s="1"/>
  <c r="UVA159" i="1" s="1"/>
  <c r="UVA160" i="1" s="1"/>
  <c r="UUW154" i="1"/>
  <c r="UUV154" i="1"/>
  <c r="UUS154" i="1"/>
  <c r="UUS155" i="1" s="1"/>
  <c r="UUS156" i="1" s="1"/>
  <c r="UUS157" i="1" s="1"/>
  <c r="UUS158" i="1" s="1"/>
  <c r="UUS159" i="1" s="1"/>
  <c r="UUS160" i="1" s="1"/>
  <c r="UUO154" i="1"/>
  <c r="UUN154" i="1"/>
  <c r="UUK154" i="1"/>
  <c r="UUK155" i="1" s="1"/>
  <c r="UUK156" i="1" s="1"/>
  <c r="UUK157" i="1" s="1"/>
  <c r="UUK158" i="1" s="1"/>
  <c r="UUK159" i="1" s="1"/>
  <c r="UUK160" i="1" s="1"/>
  <c r="UUG154" i="1"/>
  <c r="UUF154" i="1"/>
  <c r="UUC154" i="1"/>
  <c r="UUC155" i="1" s="1"/>
  <c r="UUC156" i="1" s="1"/>
  <c r="UUC157" i="1" s="1"/>
  <c r="UUC158" i="1" s="1"/>
  <c r="UUC159" i="1" s="1"/>
  <c r="UUC160" i="1" s="1"/>
  <c r="UTY154" i="1"/>
  <c r="UTX154" i="1"/>
  <c r="UTU154" i="1"/>
  <c r="UTU155" i="1" s="1"/>
  <c r="UTU156" i="1" s="1"/>
  <c r="UTU157" i="1" s="1"/>
  <c r="UTU158" i="1" s="1"/>
  <c r="UTU159" i="1" s="1"/>
  <c r="UTU160" i="1" s="1"/>
  <c r="UTQ154" i="1"/>
  <c r="UTP154" i="1"/>
  <c r="UTM154" i="1"/>
  <c r="UTM155" i="1" s="1"/>
  <c r="UTM156" i="1" s="1"/>
  <c r="UTM157" i="1" s="1"/>
  <c r="UTM158" i="1" s="1"/>
  <c r="UTM159" i="1" s="1"/>
  <c r="UTM160" i="1" s="1"/>
  <c r="UTI154" i="1"/>
  <c r="UTH154" i="1"/>
  <c r="UTE154" i="1"/>
  <c r="UTE155" i="1" s="1"/>
  <c r="UTE156" i="1" s="1"/>
  <c r="UTE157" i="1" s="1"/>
  <c r="UTE158" i="1" s="1"/>
  <c r="UTE159" i="1" s="1"/>
  <c r="UTE160" i="1" s="1"/>
  <c r="UTA154" i="1"/>
  <c r="USZ154" i="1"/>
  <c r="USW154" i="1"/>
  <c r="USW155" i="1" s="1"/>
  <c r="USW156" i="1" s="1"/>
  <c r="USW157" i="1" s="1"/>
  <c r="USW158" i="1" s="1"/>
  <c r="USW159" i="1" s="1"/>
  <c r="USW160" i="1" s="1"/>
  <c r="USS154" i="1"/>
  <c r="USR154" i="1"/>
  <c r="USO154" i="1"/>
  <c r="USO155" i="1" s="1"/>
  <c r="USO156" i="1" s="1"/>
  <c r="USO157" i="1" s="1"/>
  <c r="USO158" i="1" s="1"/>
  <c r="USO159" i="1" s="1"/>
  <c r="USO160" i="1" s="1"/>
  <c r="USK154" i="1"/>
  <c r="USJ154" i="1"/>
  <c r="USG154" i="1"/>
  <c r="USG155" i="1" s="1"/>
  <c r="USG156" i="1" s="1"/>
  <c r="USG157" i="1" s="1"/>
  <c r="USG158" i="1" s="1"/>
  <c r="USG159" i="1" s="1"/>
  <c r="USG160" i="1" s="1"/>
  <c r="USC154" i="1"/>
  <c r="USB154" i="1"/>
  <c r="URY154" i="1"/>
  <c r="URY155" i="1" s="1"/>
  <c r="URY156" i="1" s="1"/>
  <c r="URY157" i="1" s="1"/>
  <c r="URY158" i="1" s="1"/>
  <c r="URY159" i="1" s="1"/>
  <c r="URY160" i="1" s="1"/>
  <c r="URU154" i="1"/>
  <c r="URT154" i="1"/>
  <c r="URQ154" i="1"/>
  <c r="URQ155" i="1" s="1"/>
  <c r="URQ156" i="1" s="1"/>
  <c r="URQ157" i="1" s="1"/>
  <c r="URQ158" i="1" s="1"/>
  <c r="URQ159" i="1" s="1"/>
  <c r="URQ160" i="1" s="1"/>
  <c r="URM154" i="1"/>
  <c r="URL154" i="1"/>
  <c r="URI154" i="1"/>
  <c r="URI155" i="1" s="1"/>
  <c r="URI156" i="1" s="1"/>
  <c r="URI157" i="1" s="1"/>
  <c r="URI158" i="1" s="1"/>
  <c r="URI159" i="1" s="1"/>
  <c r="URI160" i="1" s="1"/>
  <c r="URE154" i="1"/>
  <c r="URD154" i="1"/>
  <c r="URA154" i="1"/>
  <c r="URA155" i="1" s="1"/>
  <c r="URA156" i="1" s="1"/>
  <c r="URA157" i="1" s="1"/>
  <c r="URA158" i="1" s="1"/>
  <c r="URA159" i="1" s="1"/>
  <c r="URA160" i="1" s="1"/>
  <c r="UQW154" i="1"/>
  <c r="UQV154" i="1"/>
  <c r="UQS154" i="1"/>
  <c r="UQS155" i="1" s="1"/>
  <c r="UQS156" i="1" s="1"/>
  <c r="UQS157" i="1" s="1"/>
  <c r="UQS158" i="1" s="1"/>
  <c r="UQS159" i="1" s="1"/>
  <c r="UQS160" i="1" s="1"/>
  <c r="UQO154" i="1"/>
  <c r="UQN154" i="1"/>
  <c r="UQK154" i="1"/>
  <c r="UQK155" i="1" s="1"/>
  <c r="UQK156" i="1" s="1"/>
  <c r="UQK157" i="1" s="1"/>
  <c r="UQK158" i="1" s="1"/>
  <c r="UQK159" i="1" s="1"/>
  <c r="UQK160" i="1" s="1"/>
  <c r="UQG154" i="1"/>
  <c r="UQF154" i="1"/>
  <c r="UQC154" i="1"/>
  <c r="UQC155" i="1" s="1"/>
  <c r="UQC156" i="1" s="1"/>
  <c r="UQC157" i="1" s="1"/>
  <c r="UQC158" i="1" s="1"/>
  <c r="UQC159" i="1" s="1"/>
  <c r="UQC160" i="1" s="1"/>
  <c r="UPY154" i="1"/>
  <c r="UPX154" i="1"/>
  <c r="UPU154" i="1"/>
  <c r="UPU155" i="1" s="1"/>
  <c r="UPU156" i="1" s="1"/>
  <c r="UPU157" i="1" s="1"/>
  <c r="UPU158" i="1" s="1"/>
  <c r="UPU159" i="1" s="1"/>
  <c r="UPU160" i="1" s="1"/>
  <c r="UPQ154" i="1"/>
  <c r="UPP154" i="1"/>
  <c r="UPM154" i="1"/>
  <c r="UPM155" i="1" s="1"/>
  <c r="UPM156" i="1" s="1"/>
  <c r="UPM157" i="1" s="1"/>
  <c r="UPM158" i="1" s="1"/>
  <c r="UPM159" i="1" s="1"/>
  <c r="UPM160" i="1" s="1"/>
  <c r="UPI154" i="1"/>
  <c r="UPH154" i="1"/>
  <c r="UPE154" i="1"/>
  <c r="UPE155" i="1" s="1"/>
  <c r="UPE156" i="1" s="1"/>
  <c r="UPE157" i="1" s="1"/>
  <c r="UPE158" i="1" s="1"/>
  <c r="UPE159" i="1" s="1"/>
  <c r="UPE160" i="1" s="1"/>
  <c r="UPA154" i="1"/>
  <c r="UOZ154" i="1"/>
  <c r="UOW154" i="1"/>
  <c r="UOW155" i="1" s="1"/>
  <c r="UOW156" i="1" s="1"/>
  <c r="UOW157" i="1" s="1"/>
  <c r="UOW158" i="1" s="1"/>
  <c r="UOW159" i="1" s="1"/>
  <c r="UOW160" i="1" s="1"/>
  <c r="UOS154" i="1"/>
  <c r="UOR154" i="1"/>
  <c r="UOO154" i="1"/>
  <c r="UOO155" i="1" s="1"/>
  <c r="UOO156" i="1" s="1"/>
  <c r="UOO157" i="1" s="1"/>
  <c r="UOO158" i="1" s="1"/>
  <c r="UOO159" i="1" s="1"/>
  <c r="UOO160" i="1" s="1"/>
  <c r="UOK154" i="1"/>
  <c r="UOJ154" i="1"/>
  <c r="UOG154" i="1"/>
  <c r="UOG155" i="1" s="1"/>
  <c r="UOG156" i="1" s="1"/>
  <c r="UOG157" i="1" s="1"/>
  <c r="UOG158" i="1" s="1"/>
  <c r="UOG159" i="1" s="1"/>
  <c r="UOG160" i="1" s="1"/>
  <c r="UOC154" i="1"/>
  <c r="UOB154" i="1"/>
  <c r="UNY154" i="1"/>
  <c r="UNY155" i="1" s="1"/>
  <c r="UNY156" i="1" s="1"/>
  <c r="UNY157" i="1" s="1"/>
  <c r="UNY158" i="1" s="1"/>
  <c r="UNY159" i="1" s="1"/>
  <c r="UNY160" i="1" s="1"/>
  <c r="UNU154" i="1"/>
  <c r="UNT154" i="1"/>
  <c r="UNQ154" i="1"/>
  <c r="UNQ155" i="1" s="1"/>
  <c r="UNQ156" i="1" s="1"/>
  <c r="UNQ157" i="1" s="1"/>
  <c r="UNQ158" i="1" s="1"/>
  <c r="UNQ159" i="1" s="1"/>
  <c r="UNQ160" i="1" s="1"/>
  <c r="UNM154" i="1"/>
  <c r="UNL154" i="1"/>
  <c r="UNI154" i="1"/>
  <c r="UNI155" i="1" s="1"/>
  <c r="UNI156" i="1" s="1"/>
  <c r="UNI157" i="1" s="1"/>
  <c r="UNI158" i="1" s="1"/>
  <c r="UNI159" i="1" s="1"/>
  <c r="UNI160" i="1" s="1"/>
  <c r="UNE154" i="1"/>
  <c r="UND154" i="1"/>
  <c r="UNA154" i="1"/>
  <c r="UNA155" i="1" s="1"/>
  <c r="UNA156" i="1" s="1"/>
  <c r="UNA157" i="1" s="1"/>
  <c r="UNA158" i="1" s="1"/>
  <c r="UNA159" i="1" s="1"/>
  <c r="UNA160" i="1" s="1"/>
  <c r="UMW154" i="1"/>
  <c r="UMV154" i="1"/>
  <c r="UMS154" i="1"/>
  <c r="UMS155" i="1" s="1"/>
  <c r="UMS156" i="1" s="1"/>
  <c r="UMS157" i="1" s="1"/>
  <c r="UMS158" i="1" s="1"/>
  <c r="UMS159" i="1" s="1"/>
  <c r="UMS160" i="1" s="1"/>
  <c r="UMO154" i="1"/>
  <c r="UMN154" i="1"/>
  <c r="UMK154" i="1"/>
  <c r="UMK155" i="1" s="1"/>
  <c r="UMK156" i="1" s="1"/>
  <c r="UMK157" i="1" s="1"/>
  <c r="UMK158" i="1" s="1"/>
  <c r="UMK159" i="1" s="1"/>
  <c r="UMK160" i="1" s="1"/>
  <c r="UMG154" i="1"/>
  <c r="UMF154" i="1"/>
  <c r="UMC154" i="1"/>
  <c r="UMC155" i="1" s="1"/>
  <c r="UMC156" i="1" s="1"/>
  <c r="UMC157" i="1" s="1"/>
  <c r="UMC158" i="1" s="1"/>
  <c r="UMC159" i="1" s="1"/>
  <c r="UMC160" i="1" s="1"/>
  <c r="ULY154" i="1"/>
  <c r="ULX154" i="1"/>
  <c r="ULU154" i="1"/>
  <c r="ULU155" i="1" s="1"/>
  <c r="ULU156" i="1" s="1"/>
  <c r="ULU157" i="1" s="1"/>
  <c r="ULU158" i="1" s="1"/>
  <c r="ULU159" i="1" s="1"/>
  <c r="ULU160" i="1" s="1"/>
  <c r="ULQ154" i="1"/>
  <c r="ULP154" i="1"/>
  <c r="ULM154" i="1"/>
  <c r="ULM155" i="1" s="1"/>
  <c r="ULM156" i="1" s="1"/>
  <c r="ULM157" i="1" s="1"/>
  <c r="ULM158" i="1" s="1"/>
  <c r="ULM159" i="1" s="1"/>
  <c r="ULM160" i="1" s="1"/>
  <c r="ULI154" i="1"/>
  <c r="ULH154" i="1"/>
  <c r="ULE154" i="1"/>
  <c r="ULE155" i="1" s="1"/>
  <c r="ULE156" i="1" s="1"/>
  <c r="ULE157" i="1" s="1"/>
  <c r="ULE158" i="1" s="1"/>
  <c r="ULE159" i="1" s="1"/>
  <c r="ULE160" i="1" s="1"/>
  <c r="ULA154" i="1"/>
  <c r="UKZ154" i="1"/>
  <c r="UKW154" i="1"/>
  <c r="UKW155" i="1" s="1"/>
  <c r="UKW156" i="1" s="1"/>
  <c r="UKW157" i="1" s="1"/>
  <c r="UKW158" i="1" s="1"/>
  <c r="UKW159" i="1" s="1"/>
  <c r="UKW160" i="1" s="1"/>
  <c r="UKS154" i="1"/>
  <c r="UKR154" i="1"/>
  <c r="UKO154" i="1"/>
  <c r="UKO155" i="1" s="1"/>
  <c r="UKO156" i="1" s="1"/>
  <c r="UKO157" i="1" s="1"/>
  <c r="UKO158" i="1" s="1"/>
  <c r="UKO159" i="1" s="1"/>
  <c r="UKO160" i="1" s="1"/>
  <c r="UKK154" i="1"/>
  <c r="UKJ154" i="1"/>
  <c r="UKG154" i="1"/>
  <c r="UKG155" i="1" s="1"/>
  <c r="UKG156" i="1" s="1"/>
  <c r="UKG157" i="1" s="1"/>
  <c r="UKG158" i="1" s="1"/>
  <c r="UKG159" i="1" s="1"/>
  <c r="UKG160" i="1" s="1"/>
  <c r="UKC154" i="1"/>
  <c r="UKB154" i="1"/>
  <c r="UJY154" i="1"/>
  <c r="UJY155" i="1" s="1"/>
  <c r="UJY156" i="1" s="1"/>
  <c r="UJY157" i="1" s="1"/>
  <c r="UJY158" i="1" s="1"/>
  <c r="UJY159" i="1" s="1"/>
  <c r="UJY160" i="1" s="1"/>
  <c r="UJU154" i="1"/>
  <c r="UJT154" i="1"/>
  <c r="UJQ154" i="1"/>
  <c r="UJQ155" i="1" s="1"/>
  <c r="UJQ156" i="1" s="1"/>
  <c r="UJQ157" i="1" s="1"/>
  <c r="UJQ158" i="1" s="1"/>
  <c r="UJQ159" i="1" s="1"/>
  <c r="UJQ160" i="1" s="1"/>
  <c r="UJM154" i="1"/>
  <c r="UJL154" i="1"/>
  <c r="UJI154" i="1"/>
  <c r="UJI155" i="1" s="1"/>
  <c r="UJI156" i="1" s="1"/>
  <c r="UJI157" i="1" s="1"/>
  <c r="UJI158" i="1" s="1"/>
  <c r="UJI159" i="1" s="1"/>
  <c r="UJI160" i="1" s="1"/>
  <c r="UJE154" i="1"/>
  <c r="UJD154" i="1"/>
  <c r="UJA154" i="1"/>
  <c r="UJA155" i="1" s="1"/>
  <c r="UJA156" i="1" s="1"/>
  <c r="UJA157" i="1" s="1"/>
  <c r="UJA158" i="1" s="1"/>
  <c r="UJA159" i="1" s="1"/>
  <c r="UJA160" i="1" s="1"/>
  <c r="UIW154" i="1"/>
  <c r="UIV154" i="1"/>
  <c r="UIS154" i="1"/>
  <c r="UIS155" i="1" s="1"/>
  <c r="UIS156" i="1" s="1"/>
  <c r="UIS157" i="1" s="1"/>
  <c r="UIS158" i="1" s="1"/>
  <c r="UIS159" i="1" s="1"/>
  <c r="UIS160" i="1" s="1"/>
  <c r="UIO154" i="1"/>
  <c r="UIN154" i="1"/>
  <c r="UIK154" i="1"/>
  <c r="UIK155" i="1" s="1"/>
  <c r="UIK156" i="1" s="1"/>
  <c r="UIK157" i="1" s="1"/>
  <c r="UIK158" i="1" s="1"/>
  <c r="UIK159" i="1" s="1"/>
  <c r="UIK160" i="1" s="1"/>
  <c r="UIG154" i="1"/>
  <c r="UIF154" i="1"/>
  <c r="UIC154" i="1"/>
  <c r="UIC155" i="1" s="1"/>
  <c r="UIC156" i="1" s="1"/>
  <c r="UIC157" i="1" s="1"/>
  <c r="UIC158" i="1" s="1"/>
  <c r="UIC159" i="1" s="1"/>
  <c r="UIC160" i="1" s="1"/>
  <c r="UHY154" i="1"/>
  <c r="UHX154" i="1"/>
  <c r="UHU154" i="1"/>
  <c r="UHU155" i="1" s="1"/>
  <c r="UHU156" i="1" s="1"/>
  <c r="UHU157" i="1" s="1"/>
  <c r="UHU158" i="1" s="1"/>
  <c r="UHU159" i="1" s="1"/>
  <c r="UHU160" i="1" s="1"/>
  <c r="UHQ154" i="1"/>
  <c r="UHP154" i="1"/>
  <c r="UHM154" i="1"/>
  <c r="UHM155" i="1" s="1"/>
  <c r="UHM156" i="1" s="1"/>
  <c r="UHM157" i="1" s="1"/>
  <c r="UHM158" i="1" s="1"/>
  <c r="UHM159" i="1" s="1"/>
  <c r="UHM160" i="1" s="1"/>
  <c r="UHI154" i="1"/>
  <c r="UHH154" i="1"/>
  <c r="UHE154" i="1"/>
  <c r="UHE155" i="1" s="1"/>
  <c r="UHE156" i="1" s="1"/>
  <c r="UHE157" i="1" s="1"/>
  <c r="UHE158" i="1" s="1"/>
  <c r="UHE159" i="1" s="1"/>
  <c r="UHE160" i="1" s="1"/>
  <c r="UHA154" i="1"/>
  <c r="UGZ154" i="1"/>
  <c r="UGW154" i="1"/>
  <c r="UGW155" i="1" s="1"/>
  <c r="UGW156" i="1" s="1"/>
  <c r="UGW157" i="1" s="1"/>
  <c r="UGW158" i="1" s="1"/>
  <c r="UGW159" i="1" s="1"/>
  <c r="UGW160" i="1" s="1"/>
  <c r="UGS154" i="1"/>
  <c r="UGR154" i="1"/>
  <c r="UGO154" i="1"/>
  <c r="UGO155" i="1" s="1"/>
  <c r="UGO156" i="1" s="1"/>
  <c r="UGO157" i="1" s="1"/>
  <c r="UGO158" i="1" s="1"/>
  <c r="UGO159" i="1" s="1"/>
  <c r="UGO160" i="1" s="1"/>
  <c r="UGK154" i="1"/>
  <c r="UGJ154" i="1"/>
  <c r="UGG154" i="1"/>
  <c r="UGG155" i="1" s="1"/>
  <c r="UGG156" i="1" s="1"/>
  <c r="UGG157" i="1" s="1"/>
  <c r="UGG158" i="1" s="1"/>
  <c r="UGG159" i="1" s="1"/>
  <c r="UGG160" i="1" s="1"/>
  <c r="UGC154" i="1"/>
  <c r="UGB154" i="1"/>
  <c r="UFY154" i="1"/>
  <c r="UFY155" i="1" s="1"/>
  <c r="UFY156" i="1" s="1"/>
  <c r="UFY157" i="1" s="1"/>
  <c r="UFY158" i="1" s="1"/>
  <c r="UFY159" i="1" s="1"/>
  <c r="UFY160" i="1" s="1"/>
  <c r="UFU154" i="1"/>
  <c r="UFT154" i="1"/>
  <c r="UFQ154" i="1"/>
  <c r="UFQ155" i="1" s="1"/>
  <c r="UFQ156" i="1" s="1"/>
  <c r="UFQ157" i="1" s="1"/>
  <c r="UFQ158" i="1" s="1"/>
  <c r="UFQ159" i="1" s="1"/>
  <c r="UFQ160" i="1" s="1"/>
  <c r="UFM154" i="1"/>
  <c r="UFL154" i="1"/>
  <c r="UFI154" i="1"/>
  <c r="UFI155" i="1" s="1"/>
  <c r="UFI156" i="1" s="1"/>
  <c r="UFI157" i="1" s="1"/>
  <c r="UFI158" i="1" s="1"/>
  <c r="UFI159" i="1" s="1"/>
  <c r="UFI160" i="1" s="1"/>
  <c r="UFE154" i="1"/>
  <c r="UFD154" i="1"/>
  <c r="UFA154" i="1"/>
  <c r="UFA155" i="1" s="1"/>
  <c r="UFA156" i="1" s="1"/>
  <c r="UFA157" i="1" s="1"/>
  <c r="UFA158" i="1" s="1"/>
  <c r="UFA159" i="1" s="1"/>
  <c r="UFA160" i="1" s="1"/>
  <c r="UEW154" i="1"/>
  <c r="UEV154" i="1"/>
  <c r="UES154" i="1"/>
  <c r="UES155" i="1" s="1"/>
  <c r="UES156" i="1" s="1"/>
  <c r="UES157" i="1" s="1"/>
  <c r="UES158" i="1" s="1"/>
  <c r="UES159" i="1" s="1"/>
  <c r="UES160" i="1" s="1"/>
  <c r="UEO154" i="1"/>
  <c r="UEN154" i="1"/>
  <c r="UEK154" i="1"/>
  <c r="UEK155" i="1" s="1"/>
  <c r="UEK156" i="1" s="1"/>
  <c r="UEK157" i="1" s="1"/>
  <c r="UEK158" i="1" s="1"/>
  <c r="UEK159" i="1" s="1"/>
  <c r="UEK160" i="1" s="1"/>
  <c r="UEG154" i="1"/>
  <c r="UEF154" i="1"/>
  <c r="UEC154" i="1"/>
  <c r="UEC155" i="1" s="1"/>
  <c r="UEC156" i="1" s="1"/>
  <c r="UEC157" i="1" s="1"/>
  <c r="UEC158" i="1" s="1"/>
  <c r="UEC159" i="1" s="1"/>
  <c r="UEC160" i="1" s="1"/>
  <c r="UDY154" i="1"/>
  <c r="UDX154" i="1"/>
  <c r="UDU154" i="1"/>
  <c r="UDU155" i="1" s="1"/>
  <c r="UDU156" i="1" s="1"/>
  <c r="UDU157" i="1" s="1"/>
  <c r="UDU158" i="1" s="1"/>
  <c r="UDU159" i="1" s="1"/>
  <c r="UDU160" i="1" s="1"/>
  <c r="UDQ154" i="1"/>
  <c r="UDP154" i="1"/>
  <c r="UDM154" i="1"/>
  <c r="UDM155" i="1" s="1"/>
  <c r="UDM156" i="1" s="1"/>
  <c r="UDM157" i="1" s="1"/>
  <c r="UDM158" i="1" s="1"/>
  <c r="UDM159" i="1" s="1"/>
  <c r="UDM160" i="1" s="1"/>
  <c r="UDI154" i="1"/>
  <c r="UDH154" i="1"/>
  <c r="UDE154" i="1"/>
  <c r="UDE155" i="1" s="1"/>
  <c r="UDE156" i="1" s="1"/>
  <c r="UDE157" i="1" s="1"/>
  <c r="UDE158" i="1" s="1"/>
  <c r="UDE159" i="1" s="1"/>
  <c r="UDE160" i="1" s="1"/>
  <c r="UDA154" i="1"/>
  <c r="UCZ154" i="1"/>
  <c r="UCW154" i="1"/>
  <c r="UCW155" i="1" s="1"/>
  <c r="UCW156" i="1" s="1"/>
  <c r="UCW157" i="1" s="1"/>
  <c r="UCW158" i="1" s="1"/>
  <c r="UCW159" i="1" s="1"/>
  <c r="UCW160" i="1" s="1"/>
  <c r="UCS154" i="1"/>
  <c r="UCR154" i="1"/>
  <c r="UCO154" i="1"/>
  <c r="UCO155" i="1" s="1"/>
  <c r="UCO156" i="1" s="1"/>
  <c r="UCO157" i="1" s="1"/>
  <c r="UCO158" i="1" s="1"/>
  <c r="UCO159" i="1" s="1"/>
  <c r="UCO160" i="1" s="1"/>
  <c r="UCK154" i="1"/>
  <c r="UCJ154" i="1"/>
  <c r="UCG154" i="1"/>
  <c r="UCG155" i="1" s="1"/>
  <c r="UCG156" i="1" s="1"/>
  <c r="UCG157" i="1" s="1"/>
  <c r="UCG158" i="1" s="1"/>
  <c r="UCG159" i="1" s="1"/>
  <c r="UCG160" i="1" s="1"/>
  <c r="UCC154" i="1"/>
  <c r="UCB154" i="1"/>
  <c r="UBY154" i="1"/>
  <c r="UBY155" i="1" s="1"/>
  <c r="UBY156" i="1" s="1"/>
  <c r="UBY157" i="1" s="1"/>
  <c r="UBY158" i="1" s="1"/>
  <c r="UBY159" i="1" s="1"/>
  <c r="UBY160" i="1" s="1"/>
  <c r="UBU154" i="1"/>
  <c r="UBT154" i="1"/>
  <c r="UBQ154" i="1"/>
  <c r="UBQ155" i="1" s="1"/>
  <c r="UBQ156" i="1" s="1"/>
  <c r="UBQ157" i="1" s="1"/>
  <c r="UBQ158" i="1" s="1"/>
  <c r="UBQ159" i="1" s="1"/>
  <c r="UBQ160" i="1" s="1"/>
  <c r="UBM154" i="1"/>
  <c r="UBL154" i="1"/>
  <c r="UBI154" i="1"/>
  <c r="UBI155" i="1" s="1"/>
  <c r="UBI156" i="1" s="1"/>
  <c r="UBI157" i="1" s="1"/>
  <c r="UBI158" i="1" s="1"/>
  <c r="UBI159" i="1" s="1"/>
  <c r="UBI160" i="1" s="1"/>
  <c r="UBE154" i="1"/>
  <c r="UBD154" i="1"/>
  <c r="UBA154" i="1"/>
  <c r="UBA155" i="1" s="1"/>
  <c r="UBA156" i="1" s="1"/>
  <c r="UBA157" i="1" s="1"/>
  <c r="UBA158" i="1" s="1"/>
  <c r="UBA159" i="1" s="1"/>
  <c r="UBA160" i="1" s="1"/>
  <c r="UAW154" i="1"/>
  <c r="UAV154" i="1"/>
  <c r="UAS154" i="1"/>
  <c r="UAS155" i="1" s="1"/>
  <c r="UAS156" i="1" s="1"/>
  <c r="UAS157" i="1" s="1"/>
  <c r="UAS158" i="1" s="1"/>
  <c r="UAS159" i="1" s="1"/>
  <c r="UAS160" i="1" s="1"/>
  <c r="UAO154" i="1"/>
  <c r="UAN154" i="1"/>
  <c r="UAK154" i="1"/>
  <c r="UAK155" i="1" s="1"/>
  <c r="UAK156" i="1" s="1"/>
  <c r="UAK157" i="1" s="1"/>
  <c r="UAK158" i="1" s="1"/>
  <c r="UAK159" i="1" s="1"/>
  <c r="UAK160" i="1" s="1"/>
  <c r="UAG154" i="1"/>
  <c r="UAF154" i="1"/>
  <c r="UAC154" i="1"/>
  <c r="UAC155" i="1" s="1"/>
  <c r="UAC156" i="1" s="1"/>
  <c r="UAC157" i="1" s="1"/>
  <c r="UAC158" i="1" s="1"/>
  <c r="UAC159" i="1" s="1"/>
  <c r="UAC160" i="1" s="1"/>
  <c r="TZY154" i="1"/>
  <c r="TZX154" i="1"/>
  <c r="TZU154" i="1"/>
  <c r="TZU155" i="1" s="1"/>
  <c r="TZU156" i="1" s="1"/>
  <c r="TZU157" i="1" s="1"/>
  <c r="TZU158" i="1" s="1"/>
  <c r="TZU159" i="1" s="1"/>
  <c r="TZU160" i="1" s="1"/>
  <c r="TZQ154" i="1"/>
  <c r="TZP154" i="1"/>
  <c r="TZM154" i="1"/>
  <c r="TZM155" i="1" s="1"/>
  <c r="TZM156" i="1" s="1"/>
  <c r="TZM157" i="1" s="1"/>
  <c r="TZM158" i="1" s="1"/>
  <c r="TZM159" i="1" s="1"/>
  <c r="TZM160" i="1" s="1"/>
  <c r="TZI154" i="1"/>
  <c r="TZH154" i="1"/>
  <c r="TZE154" i="1"/>
  <c r="TZE155" i="1" s="1"/>
  <c r="TZE156" i="1" s="1"/>
  <c r="TZE157" i="1" s="1"/>
  <c r="TZE158" i="1" s="1"/>
  <c r="TZE159" i="1" s="1"/>
  <c r="TZE160" i="1" s="1"/>
  <c r="TZA154" i="1"/>
  <c r="TYZ154" i="1"/>
  <c r="TYW154" i="1"/>
  <c r="TYW155" i="1" s="1"/>
  <c r="TYW156" i="1" s="1"/>
  <c r="TYW157" i="1" s="1"/>
  <c r="TYW158" i="1" s="1"/>
  <c r="TYW159" i="1" s="1"/>
  <c r="TYW160" i="1" s="1"/>
  <c r="TYS154" i="1"/>
  <c r="TYR154" i="1"/>
  <c r="TYO154" i="1"/>
  <c r="TYO155" i="1" s="1"/>
  <c r="TYO156" i="1" s="1"/>
  <c r="TYO157" i="1" s="1"/>
  <c r="TYO158" i="1" s="1"/>
  <c r="TYO159" i="1" s="1"/>
  <c r="TYO160" i="1" s="1"/>
  <c r="TYK154" i="1"/>
  <c r="TYJ154" i="1"/>
  <c r="TYG154" i="1"/>
  <c r="TYG155" i="1" s="1"/>
  <c r="TYG156" i="1" s="1"/>
  <c r="TYG157" i="1" s="1"/>
  <c r="TYG158" i="1" s="1"/>
  <c r="TYG159" i="1" s="1"/>
  <c r="TYG160" i="1" s="1"/>
  <c r="TYC154" i="1"/>
  <c r="TYB154" i="1"/>
  <c r="TXY154" i="1"/>
  <c r="TXY155" i="1" s="1"/>
  <c r="TXY156" i="1" s="1"/>
  <c r="TXY157" i="1" s="1"/>
  <c r="TXY158" i="1" s="1"/>
  <c r="TXY159" i="1" s="1"/>
  <c r="TXY160" i="1" s="1"/>
  <c r="TXU154" i="1"/>
  <c r="TXT154" i="1"/>
  <c r="TXQ154" i="1"/>
  <c r="TXQ155" i="1" s="1"/>
  <c r="TXQ156" i="1" s="1"/>
  <c r="TXQ157" i="1" s="1"/>
  <c r="TXQ158" i="1" s="1"/>
  <c r="TXQ159" i="1" s="1"/>
  <c r="TXQ160" i="1" s="1"/>
  <c r="TXM154" i="1"/>
  <c r="TXL154" i="1"/>
  <c r="TXI154" i="1"/>
  <c r="TXI155" i="1" s="1"/>
  <c r="TXI156" i="1" s="1"/>
  <c r="TXI157" i="1" s="1"/>
  <c r="TXI158" i="1" s="1"/>
  <c r="TXI159" i="1" s="1"/>
  <c r="TXI160" i="1" s="1"/>
  <c r="TXE154" i="1"/>
  <c r="TXD154" i="1"/>
  <c r="TXA154" i="1"/>
  <c r="TXA155" i="1" s="1"/>
  <c r="TXA156" i="1" s="1"/>
  <c r="TXA157" i="1" s="1"/>
  <c r="TXA158" i="1" s="1"/>
  <c r="TXA159" i="1" s="1"/>
  <c r="TXA160" i="1" s="1"/>
  <c r="TWW154" i="1"/>
  <c r="TWV154" i="1"/>
  <c r="TWS154" i="1"/>
  <c r="TWS155" i="1" s="1"/>
  <c r="TWS156" i="1" s="1"/>
  <c r="TWS157" i="1" s="1"/>
  <c r="TWS158" i="1" s="1"/>
  <c r="TWS159" i="1" s="1"/>
  <c r="TWS160" i="1" s="1"/>
  <c r="TWO154" i="1"/>
  <c r="TWN154" i="1"/>
  <c r="TWK154" i="1"/>
  <c r="TWK155" i="1" s="1"/>
  <c r="TWK156" i="1" s="1"/>
  <c r="TWK157" i="1" s="1"/>
  <c r="TWK158" i="1" s="1"/>
  <c r="TWK159" i="1" s="1"/>
  <c r="TWK160" i="1" s="1"/>
  <c r="TWG154" i="1"/>
  <c r="TWF154" i="1"/>
  <c r="TWC154" i="1"/>
  <c r="TWC155" i="1" s="1"/>
  <c r="TWC156" i="1" s="1"/>
  <c r="TWC157" i="1" s="1"/>
  <c r="TWC158" i="1" s="1"/>
  <c r="TWC159" i="1" s="1"/>
  <c r="TWC160" i="1" s="1"/>
  <c r="TVY154" i="1"/>
  <c r="TVX154" i="1"/>
  <c r="TVU154" i="1"/>
  <c r="TVU155" i="1" s="1"/>
  <c r="TVU156" i="1" s="1"/>
  <c r="TVU157" i="1" s="1"/>
  <c r="TVU158" i="1" s="1"/>
  <c r="TVU159" i="1" s="1"/>
  <c r="TVU160" i="1" s="1"/>
  <c r="TVQ154" i="1"/>
  <c r="TVP154" i="1"/>
  <c r="TVM154" i="1"/>
  <c r="TVM155" i="1" s="1"/>
  <c r="TVM156" i="1" s="1"/>
  <c r="TVM157" i="1" s="1"/>
  <c r="TVM158" i="1" s="1"/>
  <c r="TVM159" i="1" s="1"/>
  <c r="TVM160" i="1" s="1"/>
  <c r="TVI154" i="1"/>
  <c r="TVH154" i="1"/>
  <c r="TVE154" i="1"/>
  <c r="TVE155" i="1" s="1"/>
  <c r="TVE156" i="1" s="1"/>
  <c r="TVE157" i="1" s="1"/>
  <c r="TVE158" i="1" s="1"/>
  <c r="TVE159" i="1" s="1"/>
  <c r="TVE160" i="1" s="1"/>
  <c r="TVA154" i="1"/>
  <c r="TUZ154" i="1"/>
  <c r="TUW154" i="1"/>
  <c r="TUW155" i="1" s="1"/>
  <c r="TUW156" i="1" s="1"/>
  <c r="TUW157" i="1" s="1"/>
  <c r="TUW158" i="1" s="1"/>
  <c r="TUW159" i="1" s="1"/>
  <c r="TUW160" i="1" s="1"/>
  <c r="TUS154" i="1"/>
  <c r="TUR154" i="1"/>
  <c r="TUO154" i="1"/>
  <c r="TUO155" i="1" s="1"/>
  <c r="TUO156" i="1" s="1"/>
  <c r="TUO157" i="1" s="1"/>
  <c r="TUO158" i="1" s="1"/>
  <c r="TUO159" i="1" s="1"/>
  <c r="TUO160" i="1" s="1"/>
  <c r="TUK154" i="1"/>
  <c r="TUJ154" i="1"/>
  <c r="TUG154" i="1"/>
  <c r="TUG155" i="1" s="1"/>
  <c r="TUG156" i="1" s="1"/>
  <c r="TUG157" i="1" s="1"/>
  <c r="TUG158" i="1" s="1"/>
  <c r="TUG159" i="1" s="1"/>
  <c r="TUG160" i="1" s="1"/>
  <c r="TUC154" i="1"/>
  <c r="TUB154" i="1"/>
  <c r="TTY154" i="1"/>
  <c r="TTY155" i="1" s="1"/>
  <c r="TTY156" i="1" s="1"/>
  <c r="TTY157" i="1" s="1"/>
  <c r="TTY158" i="1" s="1"/>
  <c r="TTY159" i="1" s="1"/>
  <c r="TTY160" i="1" s="1"/>
  <c r="TTU154" i="1"/>
  <c r="TTT154" i="1"/>
  <c r="TTQ154" i="1"/>
  <c r="TTQ155" i="1" s="1"/>
  <c r="TTQ156" i="1" s="1"/>
  <c r="TTQ157" i="1" s="1"/>
  <c r="TTQ158" i="1" s="1"/>
  <c r="TTQ159" i="1" s="1"/>
  <c r="TTQ160" i="1" s="1"/>
  <c r="TTM154" i="1"/>
  <c r="TTL154" i="1"/>
  <c r="TTI154" i="1"/>
  <c r="TTI155" i="1" s="1"/>
  <c r="TTI156" i="1" s="1"/>
  <c r="TTI157" i="1" s="1"/>
  <c r="TTI158" i="1" s="1"/>
  <c r="TTI159" i="1" s="1"/>
  <c r="TTI160" i="1" s="1"/>
  <c r="TTE154" i="1"/>
  <c r="TTD154" i="1"/>
  <c r="TTA154" i="1"/>
  <c r="TTA155" i="1" s="1"/>
  <c r="TTA156" i="1" s="1"/>
  <c r="TTA157" i="1" s="1"/>
  <c r="TTA158" i="1" s="1"/>
  <c r="TTA159" i="1" s="1"/>
  <c r="TTA160" i="1" s="1"/>
  <c r="TSW154" i="1"/>
  <c r="TSV154" i="1"/>
  <c r="TSS154" i="1"/>
  <c r="TSS155" i="1" s="1"/>
  <c r="TSS156" i="1" s="1"/>
  <c r="TSS157" i="1" s="1"/>
  <c r="TSS158" i="1" s="1"/>
  <c r="TSS159" i="1" s="1"/>
  <c r="TSS160" i="1" s="1"/>
  <c r="TSO154" i="1"/>
  <c r="TSN154" i="1"/>
  <c r="TSK154" i="1"/>
  <c r="TSK155" i="1" s="1"/>
  <c r="TSK156" i="1" s="1"/>
  <c r="TSK157" i="1" s="1"/>
  <c r="TSK158" i="1" s="1"/>
  <c r="TSK159" i="1" s="1"/>
  <c r="TSK160" i="1" s="1"/>
  <c r="TSG154" i="1"/>
  <c r="TSF154" i="1"/>
  <c r="TSC154" i="1"/>
  <c r="TSC155" i="1" s="1"/>
  <c r="TSC156" i="1" s="1"/>
  <c r="TSC157" i="1" s="1"/>
  <c r="TSC158" i="1" s="1"/>
  <c r="TSC159" i="1" s="1"/>
  <c r="TSC160" i="1" s="1"/>
  <c r="TRY154" i="1"/>
  <c r="TRX154" i="1"/>
  <c r="TRU154" i="1"/>
  <c r="TRU155" i="1" s="1"/>
  <c r="TRU156" i="1" s="1"/>
  <c r="TRU157" i="1" s="1"/>
  <c r="TRU158" i="1" s="1"/>
  <c r="TRU159" i="1" s="1"/>
  <c r="TRU160" i="1" s="1"/>
  <c r="TRQ154" i="1"/>
  <c r="TRP154" i="1"/>
  <c r="TRM154" i="1"/>
  <c r="TRM155" i="1" s="1"/>
  <c r="TRM156" i="1" s="1"/>
  <c r="TRM157" i="1" s="1"/>
  <c r="TRM158" i="1" s="1"/>
  <c r="TRM159" i="1" s="1"/>
  <c r="TRM160" i="1" s="1"/>
  <c r="TRI154" i="1"/>
  <c r="TRH154" i="1"/>
  <c r="TRE154" i="1"/>
  <c r="TRE155" i="1" s="1"/>
  <c r="TRE156" i="1" s="1"/>
  <c r="TRE157" i="1" s="1"/>
  <c r="TRE158" i="1" s="1"/>
  <c r="TRE159" i="1" s="1"/>
  <c r="TRE160" i="1" s="1"/>
  <c r="TRA154" i="1"/>
  <c r="TQZ154" i="1"/>
  <c r="TQW154" i="1"/>
  <c r="TQW155" i="1" s="1"/>
  <c r="TQW156" i="1" s="1"/>
  <c r="TQW157" i="1" s="1"/>
  <c r="TQW158" i="1" s="1"/>
  <c r="TQW159" i="1" s="1"/>
  <c r="TQW160" i="1" s="1"/>
  <c r="TQS154" i="1"/>
  <c r="TQR154" i="1"/>
  <c r="TQO154" i="1"/>
  <c r="TQO155" i="1" s="1"/>
  <c r="TQO156" i="1" s="1"/>
  <c r="TQO157" i="1" s="1"/>
  <c r="TQO158" i="1" s="1"/>
  <c r="TQO159" i="1" s="1"/>
  <c r="TQO160" i="1" s="1"/>
  <c r="TQK154" i="1"/>
  <c r="TQJ154" i="1"/>
  <c r="TQG154" i="1"/>
  <c r="TQG155" i="1" s="1"/>
  <c r="TQG156" i="1" s="1"/>
  <c r="TQG157" i="1" s="1"/>
  <c r="TQG158" i="1" s="1"/>
  <c r="TQG159" i="1" s="1"/>
  <c r="TQG160" i="1" s="1"/>
  <c r="TQC154" i="1"/>
  <c r="TQB154" i="1"/>
  <c r="TPY154" i="1"/>
  <c r="TPY155" i="1" s="1"/>
  <c r="TPY156" i="1" s="1"/>
  <c r="TPY157" i="1" s="1"/>
  <c r="TPY158" i="1" s="1"/>
  <c r="TPY159" i="1" s="1"/>
  <c r="TPY160" i="1" s="1"/>
  <c r="TPU154" i="1"/>
  <c r="TPT154" i="1"/>
  <c r="TPQ154" i="1"/>
  <c r="TPQ155" i="1" s="1"/>
  <c r="TPQ156" i="1" s="1"/>
  <c r="TPQ157" i="1" s="1"/>
  <c r="TPQ158" i="1" s="1"/>
  <c r="TPQ159" i="1" s="1"/>
  <c r="TPQ160" i="1" s="1"/>
  <c r="TPM154" i="1"/>
  <c r="TPL154" i="1"/>
  <c r="TPI154" i="1"/>
  <c r="TPI155" i="1" s="1"/>
  <c r="TPI156" i="1" s="1"/>
  <c r="TPI157" i="1" s="1"/>
  <c r="TPI158" i="1" s="1"/>
  <c r="TPI159" i="1" s="1"/>
  <c r="TPI160" i="1" s="1"/>
  <c r="TPE154" i="1"/>
  <c r="TPD154" i="1"/>
  <c r="TPA154" i="1"/>
  <c r="TPA155" i="1" s="1"/>
  <c r="TPA156" i="1" s="1"/>
  <c r="TPA157" i="1" s="1"/>
  <c r="TPA158" i="1" s="1"/>
  <c r="TPA159" i="1" s="1"/>
  <c r="TPA160" i="1" s="1"/>
  <c r="TOW154" i="1"/>
  <c r="TOV154" i="1"/>
  <c r="TOS154" i="1"/>
  <c r="TOS155" i="1" s="1"/>
  <c r="TOS156" i="1" s="1"/>
  <c r="TOS157" i="1" s="1"/>
  <c r="TOS158" i="1" s="1"/>
  <c r="TOS159" i="1" s="1"/>
  <c r="TOS160" i="1" s="1"/>
  <c r="TOO154" i="1"/>
  <c r="TON154" i="1"/>
  <c r="TOK154" i="1"/>
  <c r="TOK155" i="1" s="1"/>
  <c r="TOK156" i="1" s="1"/>
  <c r="TOK157" i="1" s="1"/>
  <c r="TOK158" i="1" s="1"/>
  <c r="TOK159" i="1" s="1"/>
  <c r="TOK160" i="1" s="1"/>
  <c r="TOG154" i="1"/>
  <c r="TOF154" i="1"/>
  <c r="TOC154" i="1"/>
  <c r="TOC155" i="1" s="1"/>
  <c r="TOC156" i="1" s="1"/>
  <c r="TOC157" i="1" s="1"/>
  <c r="TOC158" i="1" s="1"/>
  <c r="TOC159" i="1" s="1"/>
  <c r="TOC160" i="1" s="1"/>
  <c r="TNY154" i="1"/>
  <c r="TNX154" i="1"/>
  <c r="TNU154" i="1"/>
  <c r="TNU155" i="1" s="1"/>
  <c r="TNU156" i="1" s="1"/>
  <c r="TNU157" i="1" s="1"/>
  <c r="TNU158" i="1" s="1"/>
  <c r="TNU159" i="1" s="1"/>
  <c r="TNU160" i="1" s="1"/>
  <c r="TNQ154" i="1"/>
  <c r="TNP154" i="1"/>
  <c r="TNM154" i="1"/>
  <c r="TNM155" i="1" s="1"/>
  <c r="TNM156" i="1" s="1"/>
  <c r="TNM157" i="1" s="1"/>
  <c r="TNM158" i="1" s="1"/>
  <c r="TNM159" i="1" s="1"/>
  <c r="TNM160" i="1" s="1"/>
  <c r="TNI154" i="1"/>
  <c r="TNH154" i="1"/>
  <c r="TNE154" i="1"/>
  <c r="TNE155" i="1" s="1"/>
  <c r="TNE156" i="1" s="1"/>
  <c r="TNE157" i="1" s="1"/>
  <c r="TNE158" i="1" s="1"/>
  <c r="TNE159" i="1" s="1"/>
  <c r="TNE160" i="1" s="1"/>
  <c r="TNA154" i="1"/>
  <c r="TMZ154" i="1"/>
  <c r="TMW154" i="1"/>
  <c r="TMW155" i="1" s="1"/>
  <c r="TMW156" i="1" s="1"/>
  <c r="TMW157" i="1" s="1"/>
  <c r="TMW158" i="1" s="1"/>
  <c r="TMW159" i="1" s="1"/>
  <c r="TMW160" i="1" s="1"/>
  <c r="TMS154" i="1"/>
  <c r="TMR154" i="1"/>
  <c r="TMO154" i="1"/>
  <c r="TMO155" i="1" s="1"/>
  <c r="TMO156" i="1" s="1"/>
  <c r="TMO157" i="1" s="1"/>
  <c r="TMO158" i="1" s="1"/>
  <c r="TMO159" i="1" s="1"/>
  <c r="TMO160" i="1" s="1"/>
  <c r="TMK154" i="1"/>
  <c r="TMJ154" i="1"/>
  <c r="TMG154" i="1"/>
  <c r="TMG155" i="1" s="1"/>
  <c r="TMG156" i="1" s="1"/>
  <c r="TMG157" i="1" s="1"/>
  <c r="TMG158" i="1" s="1"/>
  <c r="TMG159" i="1" s="1"/>
  <c r="TMG160" i="1" s="1"/>
  <c r="TMC154" i="1"/>
  <c r="TMB154" i="1"/>
  <c r="TLY154" i="1"/>
  <c r="TLY155" i="1" s="1"/>
  <c r="TLY156" i="1" s="1"/>
  <c r="TLY157" i="1" s="1"/>
  <c r="TLY158" i="1" s="1"/>
  <c r="TLY159" i="1" s="1"/>
  <c r="TLY160" i="1" s="1"/>
  <c r="TLU154" i="1"/>
  <c r="TLT154" i="1"/>
  <c r="TLQ154" i="1"/>
  <c r="TLQ155" i="1" s="1"/>
  <c r="TLQ156" i="1" s="1"/>
  <c r="TLQ157" i="1" s="1"/>
  <c r="TLQ158" i="1" s="1"/>
  <c r="TLQ159" i="1" s="1"/>
  <c r="TLQ160" i="1" s="1"/>
  <c r="TLM154" i="1"/>
  <c r="TLL154" i="1"/>
  <c r="TLI154" i="1"/>
  <c r="TLI155" i="1" s="1"/>
  <c r="TLI156" i="1" s="1"/>
  <c r="TLI157" i="1" s="1"/>
  <c r="TLI158" i="1" s="1"/>
  <c r="TLI159" i="1" s="1"/>
  <c r="TLI160" i="1" s="1"/>
  <c r="TLE154" i="1"/>
  <c r="TLD154" i="1"/>
  <c r="TLA154" i="1"/>
  <c r="TLA155" i="1" s="1"/>
  <c r="TLA156" i="1" s="1"/>
  <c r="TLA157" i="1" s="1"/>
  <c r="TLA158" i="1" s="1"/>
  <c r="TLA159" i="1" s="1"/>
  <c r="TLA160" i="1" s="1"/>
  <c r="TKW154" i="1"/>
  <c r="TKV154" i="1"/>
  <c r="TKS154" i="1"/>
  <c r="TKS155" i="1" s="1"/>
  <c r="TKS156" i="1" s="1"/>
  <c r="TKS157" i="1" s="1"/>
  <c r="TKS158" i="1" s="1"/>
  <c r="TKS159" i="1" s="1"/>
  <c r="TKS160" i="1" s="1"/>
  <c r="TKO154" i="1"/>
  <c r="TKN154" i="1"/>
  <c r="TKK154" i="1"/>
  <c r="TKK155" i="1" s="1"/>
  <c r="TKK156" i="1" s="1"/>
  <c r="TKK157" i="1" s="1"/>
  <c r="TKK158" i="1" s="1"/>
  <c r="TKK159" i="1" s="1"/>
  <c r="TKK160" i="1" s="1"/>
  <c r="TKG154" i="1"/>
  <c r="TKF154" i="1"/>
  <c r="TKC154" i="1"/>
  <c r="TKC155" i="1" s="1"/>
  <c r="TKC156" i="1" s="1"/>
  <c r="TKC157" i="1" s="1"/>
  <c r="TKC158" i="1" s="1"/>
  <c r="TKC159" i="1" s="1"/>
  <c r="TKC160" i="1" s="1"/>
  <c r="TJY154" i="1"/>
  <c r="TJX154" i="1"/>
  <c r="TJU154" i="1"/>
  <c r="TJU155" i="1" s="1"/>
  <c r="TJU156" i="1" s="1"/>
  <c r="TJU157" i="1" s="1"/>
  <c r="TJU158" i="1" s="1"/>
  <c r="TJU159" i="1" s="1"/>
  <c r="TJU160" i="1" s="1"/>
  <c r="TJQ154" i="1"/>
  <c r="TJP154" i="1"/>
  <c r="TJM154" i="1"/>
  <c r="TJM155" i="1" s="1"/>
  <c r="TJM156" i="1" s="1"/>
  <c r="TJM157" i="1" s="1"/>
  <c r="TJM158" i="1" s="1"/>
  <c r="TJM159" i="1" s="1"/>
  <c r="TJM160" i="1" s="1"/>
  <c r="TJI154" i="1"/>
  <c r="TJH154" i="1"/>
  <c r="TJE154" i="1"/>
  <c r="TJE155" i="1" s="1"/>
  <c r="TJE156" i="1" s="1"/>
  <c r="TJE157" i="1" s="1"/>
  <c r="TJE158" i="1" s="1"/>
  <c r="TJE159" i="1" s="1"/>
  <c r="TJE160" i="1" s="1"/>
  <c r="TJA154" i="1"/>
  <c r="TIZ154" i="1"/>
  <c r="TIW154" i="1"/>
  <c r="TIW155" i="1" s="1"/>
  <c r="TIW156" i="1" s="1"/>
  <c r="TIW157" i="1" s="1"/>
  <c r="TIW158" i="1" s="1"/>
  <c r="TIW159" i="1" s="1"/>
  <c r="TIW160" i="1" s="1"/>
  <c r="TIS154" i="1"/>
  <c r="TIR154" i="1"/>
  <c r="TIO154" i="1"/>
  <c r="TIO155" i="1" s="1"/>
  <c r="TIO156" i="1" s="1"/>
  <c r="TIO157" i="1" s="1"/>
  <c r="TIO158" i="1" s="1"/>
  <c r="TIO159" i="1" s="1"/>
  <c r="TIO160" i="1" s="1"/>
  <c r="TIK154" i="1"/>
  <c r="TIJ154" i="1"/>
  <c r="TIG154" i="1"/>
  <c r="TIG155" i="1" s="1"/>
  <c r="TIG156" i="1" s="1"/>
  <c r="TIG157" i="1" s="1"/>
  <c r="TIG158" i="1" s="1"/>
  <c r="TIG159" i="1" s="1"/>
  <c r="TIG160" i="1" s="1"/>
  <c r="TIC154" i="1"/>
  <c r="TIB154" i="1"/>
  <c r="THY154" i="1"/>
  <c r="THY155" i="1" s="1"/>
  <c r="THY156" i="1" s="1"/>
  <c r="THY157" i="1" s="1"/>
  <c r="THY158" i="1" s="1"/>
  <c r="THY159" i="1" s="1"/>
  <c r="THY160" i="1" s="1"/>
  <c r="THU154" i="1"/>
  <c r="THT154" i="1"/>
  <c r="THQ154" i="1"/>
  <c r="THQ155" i="1" s="1"/>
  <c r="THQ156" i="1" s="1"/>
  <c r="THQ157" i="1" s="1"/>
  <c r="THQ158" i="1" s="1"/>
  <c r="THQ159" i="1" s="1"/>
  <c r="THQ160" i="1" s="1"/>
  <c r="THM154" i="1"/>
  <c r="THL154" i="1"/>
  <c r="THI154" i="1"/>
  <c r="THI155" i="1" s="1"/>
  <c r="THI156" i="1" s="1"/>
  <c r="THI157" i="1" s="1"/>
  <c r="THI158" i="1" s="1"/>
  <c r="THI159" i="1" s="1"/>
  <c r="THI160" i="1" s="1"/>
  <c r="THE154" i="1"/>
  <c r="THD154" i="1"/>
  <c r="THA154" i="1"/>
  <c r="THA155" i="1" s="1"/>
  <c r="THA156" i="1" s="1"/>
  <c r="THA157" i="1" s="1"/>
  <c r="THA158" i="1" s="1"/>
  <c r="THA159" i="1" s="1"/>
  <c r="THA160" i="1" s="1"/>
  <c r="TGW154" i="1"/>
  <c r="TGV154" i="1"/>
  <c r="TGS154" i="1"/>
  <c r="TGS155" i="1" s="1"/>
  <c r="TGS156" i="1" s="1"/>
  <c r="TGS157" i="1" s="1"/>
  <c r="TGS158" i="1" s="1"/>
  <c r="TGS159" i="1" s="1"/>
  <c r="TGS160" i="1" s="1"/>
  <c r="TGO154" i="1"/>
  <c r="TGN154" i="1"/>
  <c r="TGK154" i="1"/>
  <c r="TGK155" i="1" s="1"/>
  <c r="TGK156" i="1" s="1"/>
  <c r="TGK157" i="1" s="1"/>
  <c r="TGK158" i="1" s="1"/>
  <c r="TGK159" i="1" s="1"/>
  <c r="TGK160" i="1" s="1"/>
  <c r="TGG154" i="1"/>
  <c r="TGF154" i="1"/>
  <c r="TGC154" i="1"/>
  <c r="TGC155" i="1" s="1"/>
  <c r="TGC156" i="1" s="1"/>
  <c r="TGC157" i="1" s="1"/>
  <c r="TGC158" i="1" s="1"/>
  <c r="TGC159" i="1" s="1"/>
  <c r="TGC160" i="1" s="1"/>
  <c r="TFY154" i="1"/>
  <c r="TFX154" i="1"/>
  <c r="TFU154" i="1"/>
  <c r="TFU155" i="1" s="1"/>
  <c r="TFU156" i="1" s="1"/>
  <c r="TFU157" i="1" s="1"/>
  <c r="TFU158" i="1" s="1"/>
  <c r="TFU159" i="1" s="1"/>
  <c r="TFU160" i="1" s="1"/>
  <c r="TFQ154" i="1"/>
  <c r="TFP154" i="1"/>
  <c r="TFM154" i="1"/>
  <c r="TFM155" i="1" s="1"/>
  <c r="TFM156" i="1" s="1"/>
  <c r="TFM157" i="1" s="1"/>
  <c r="TFM158" i="1" s="1"/>
  <c r="TFM159" i="1" s="1"/>
  <c r="TFM160" i="1" s="1"/>
  <c r="TFI154" i="1"/>
  <c r="TFH154" i="1"/>
  <c r="TFE154" i="1"/>
  <c r="TFE155" i="1" s="1"/>
  <c r="TFE156" i="1" s="1"/>
  <c r="TFE157" i="1" s="1"/>
  <c r="TFE158" i="1" s="1"/>
  <c r="TFE159" i="1" s="1"/>
  <c r="TFE160" i="1" s="1"/>
  <c r="TFA154" i="1"/>
  <c r="TEZ154" i="1"/>
  <c r="TEW154" i="1"/>
  <c r="TEW155" i="1" s="1"/>
  <c r="TEW156" i="1" s="1"/>
  <c r="TEW157" i="1" s="1"/>
  <c r="TEW158" i="1" s="1"/>
  <c r="TEW159" i="1" s="1"/>
  <c r="TEW160" i="1" s="1"/>
  <c r="TES154" i="1"/>
  <c r="TER154" i="1"/>
  <c r="TEO154" i="1"/>
  <c r="TEO155" i="1" s="1"/>
  <c r="TEO156" i="1" s="1"/>
  <c r="TEO157" i="1" s="1"/>
  <c r="TEO158" i="1" s="1"/>
  <c r="TEO159" i="1" s="1"/>
  <c r="TEO160" i="1" s="1"/>
  <c r="TEK154" i="1"/>
  <c r="TEJ154" i="1"/>
  <c r="TEG154" i="1"/>
  <c r="TEG155" i="1" s="1"/>
  <c r="TEG156" i="1" s="1"/>
  <c r="TEG157" i="1" s="1"/>
  <c r="TEG158" i="1" s="1"/>
  <c r="TEG159" i="1" s="1"/>
  <c r="TEG160" i="1" s="1"/>
  <c r="TEC154" i="1"/>
  <c r="TEB154" i="1"/>
  <c r="TDY154" i="1"/>
  <c r="TDY155" i="1" s="1"/>
  <c r="TDY156" i="1" s="1"/>
  <c r="TDY157" i="1" s="1"/>
  <c r="TDY158" i="1" s="1"/>
  <c r="TDY159" i="1" s="1"/>
  <c r="TDY160" i="1" s="1"/>
  <c r="TDU154" i="1"/>
  <c r="TDT154" i="1"/>
  <c r="TDQ154" i="1"/>
  <c r="TDQ155" i="1" s="1"/>
  <c r="TDQ156" i="1" s="1"/>
  <c r="TDQ157" i="1" s="1"/>
  <c r="TDQ158" i="1" s="1"/>
  <c r="TDQ159" i="1" s="1"/>
  <c r="TDQ160" i="1" s="1"/>
  <c r="TDM154" i="1"/>
  <c r="TDL154" i="1"/>
  <c r="TDI154" i="1"/>
  <c r="TDI155" i="1" s="1"/>
  <c r="TDI156" i="1" s="1"/>
  <c r="TDI157" i="1" s="1"/>
  <c r="TDI158" i="1" s="1"/>
  <c r="TDI159" i="1" s="1"/>
  <c r="TDI160" i="1" s="1"/>
  <c r="TDE154" i="1"/>
  <c r="TDD154" i="1"/>
  <c r="TDA154" i="1"/>
  <c r="TDA155" i="1" s="1"/>
  <c r="TDA156" i="1" s="1"/>
  <c r="TDA157" i="1" s="1"/>
  <c r="TDA158" i="1" s="1"/>
  <c r="TDA159" i="1" s="1"/>
  <c r="TDA160" i="1" s="1"/>
  <c r="TCW154" i="1"/>
  <c r="TCV154" i="1"/>
  <c r="TCS154" i="1"/>
  <c r="TCS155" i="1" s="1"/>
  <c r="TCS156" i="1" s="1"/>
  <c r="TCS157" i="1" s="1"/>
  <c r="TCS158" i="1" s="1"/>
  <c r="TCS159" i="1" s="1"/>
  <c r="TCS160" i="1" s="1"/>
  <c r="TCO154" i="1"/>
  <c r="TCN154" i="1"/>
  <c r="TCK154" i="1"/>
  <c r="TCK155" i="1" s="1"/>
  <c r="TCK156" i="1" s="1"/>
  <c r="TCK157" i="1" s="1"/>
  <c r="TCK158" i="1" s="1"/>
  <c r="TCK159" i="1" s="1"/>
  <c r="TCK160" i="1" s="1"/>
  <c r="TCG154" i="1"/>
  <c r="TCF154" i="1"/>
  <c r="TCC154" i="1"/>
  <c r="TCC155" i="1" s="1"/>
  <c r="TCC156" i="1" s="1"/>
  <c r="TCC157" i="1" s="1"/>
  <c r="TCC158" i="1" s="1"/>
  <c r="TCC159" i="1" s="1"/>
  <c r="TCC160" i="1" s="1"/>
  <c r="TBY154" i="1"/>
  <c r="TBX154" i="1"/>
  <c r="TBU154" i="1"/>
  <c r="TBU155" i="1" s="1"/>
  <c r="TBU156" i="1" s="1"/>
  <c r="TBU157" i="1" s="1"/>
  <c r="TBU158" i="1" s="1"/>
  <c r="TBU159" i="1" s="1"/>
  <c r="TBU160" i="1" s="1"/>
  <c r="TBQ154" i="1"/>
  <c r="TBP154" i="1"/>
  <c r="TBM154" i="1"/>
  <c r="TBM155" i="1" s="1"/>
  <c r="TBM156" i="1" s="1"/>
  <c r="TBM157" i="1" s="1"/>
  <c r="TBM158" i="1" s="1"/>
  <c r="TBM159" i="1" s="1"/>
  <c r="TBM160" i="1" s="1"/>
  <c r="TBI154" i="1"/>
  <c r="TBH154" i="1"/>
  <c r="TBE154" i="1"/>
  <c r="TBE155" i="1" s="1"/>
  <c r="TBE156" i="1" s="1"/>
  <c r="TBE157" i="1" s="1"/>
  <c r="TBE158" i="1" s="1"/>
  <c r="TBE159" i="1" s="1"/>
  <c r="TBE160" i="1" s="1"/>
  <c r="TBA154" i="1"/>
  <c r="TAZ154" i="1"/>
  <c r="TAW154" i="1"/>
  <c r="TAW155" i="1" s="1"/>
  <c r="TAW156" i="1" s="1"/>
  <c r="TAW157" i="1" s="1"/>
  <c r="TAW158" i="1" s="1"/>
  <c r="TAW159" i="1" s="1"/>
  <c r="TAW160" i="1" s="1"/>
  <c r="TAS154" i="1"/>
  <c r="TAR154" i="1"/>
  <c r="TAO154" i="1"/>
  <c r="TAO155" i="1" s="1"/>
  <c r="TAO156" i="1" s="1"/>
  <c r="TAO157" i="1" s="1"/>
  <c r="TAO158" i="1" s="1"/>
  <c r="TAO159" i="1" s="1"/>
  <c r="TAO160" i="1" s="1"/>
  <c r="TAK154" i="1"/>
  <c r="TAJ154" i="1"/>
  <c r="TAG154" i="1"/>
  <c r="TAG155" i="1" s="1"/>
  <c r="TAG156" i="1" s="1"/>
  <c r="TAG157" i="1" s="1"/>
  <c r="TAG158" i="1" s="1"/>
  <c r="TAG159" i="1" s="1"/>
  <c r="TAG160" i="1" s="1"/>
  <c r="TAC154" i="1"/>
  <c r="TAB154" i="1"/>
  <c r="SZY154" i="1"/>
  <c r="SZY155" i="1" s="1"/>
  <c r="SZY156" i="1" s="1"/>
  <c r="SZY157" i="1" s="1"/>
  <c r="SZY158" i="1" s="1"/>
  <c r="SZY159" i="1" s="1"/>
  <c r="SZY160" i="1" s="1"/>
  <c r="SZU154" i="1"/>
  <c r="SZT154" i="1"/>
  <c r="SZQ154" i="1"/>
  <c r="SZQ155" i="1" s="1"/>
  <c r="SZQ156" i="1" s="1"/>
  <c r="SZQ157" i="1" s="1"/>
  <c r="SZQ158" i="1" s="1"/>
  <c r="SZQ159" i="1" s="1"/>
  <c r="SZQ160" i="1" s="1"/>
  <c r="SZM154" i="1"/>
  <c r="SZL154" i="1"/>
  <c r="SZI154" i="1"/>
  <c r="SZI155" i="1" s="1"/>
  <c r="SZI156" i="1" s="1"/>
  <c r="SZI157" i="1" s="1"/>
  <c r="SZI158" i="1" s="1"/>
  <c r="SZI159" i="1" s="1"/>
  <c r="SZI160" i="1" s="1"/>
  <c r="SZE154" i="1"/>
  <c r="SZD154" i="1"/>
  <c r="SZA154" i="1"/>
  <c r="SZA155" i="1" s="1"/>
  <c r="SZA156" i="1" s="1"/>
  <c r="SZA157" i="1" s="1"/>
  <c r="SZA158" i="1" s="1"/>
  <c r="SZA159" i="1" s="1"/>
  <c r="SZA160" i="1" s="1"/>
  <c r="SYW154" i="1"/>
  <c r="SYV154" i="1"/>
  <c r="SYS154" i="1"/>
  <c r="SYS155" i="1" s="1"/>
  <c r="SYS156" i="1" s="1"/>
  <c r="SYS157" i="1" s="1"/>
  <c r="SYS158" i="1" s="1"/>
  <c r="SYS159" i="1" s="1"/>
  <c r="SYS160" i="1" s="1"/>
  <c r="SYO154" i="1"/>
  <c r="SYN154" i="1"/>
  <c r="SYK154" i="1"/>
  <c r="SYK155" i="1" s="1"/>
  <c r="SYK156" i="1" s="1"/>
  <c r="SYK157" i="1" s="1"/>
  <c r="SYK158" i="1" s="1"/>
  <c r="SYK159" i="1" s="1"/>
  <c r="SYK160" i="1" s="1"/>
  <c r="SYG154" i="1"/>
  <c r="SYF154" i="1"/>
  <c r="SYC154" i="1"/>
  <c r="SYC155" i="1" s="1"/>
  <c r="SYC156" i="1" s="1"/>
  <c r="SYC157" i="1" s="1"/>
  <c r="SYC158" i="1" s="1"/>
  <c r="SYC159" i="1" s="1"/>
  <c r="SYC160" i="1" s="1"/>
  <c r="SXY154" i="1"/>
  <c r="SXX154" i="1"/>
  <c r="SXU154" i="1"/>
  <c r="SXU155" i="1" s="1"/>
  <c r="SXU156" i="1" s="1"/>
  <c r="SXU157" i="1" s="1"/>
  <c r="SXU158" i="1" s="1"/>
  <c r="SXU159" i="1" s="1"/>
  <c r="SXU160" i="1" s="1"/>
  <c r="SXQ154" i="1"/>
  <c r="SXP154" i="1"/>
  <c r="SXM154" i="1"/>
  <c r="SXM155" i="1" s="1"/>
  <c r="SXM156" i="1" s="1"/>
  <c r="SXM157" i="1" s="1"/>
  <c r="SXM158" i="1" s="1"/>
  <c r="SXM159" i="1" s="1"/>
  <c r="SXM160" i="1" s="1"/>
  <c r="SXI154" i="1"/>
  <c r="SXH154" i="1"/>
  <c r="SXE154" i="1"/>
  <c r="SXE155" i="1" s="1"/>
  <c r="SXE156" i="1" s="1"/>
  <c r="SXE157" i="1" s="1"/>
  <c r="SXE158" i="1" s="1"/>
  <c r="SXE159" i="1" s="1"/>
  <c r="SXE160" i="1" s="1"/>
  <c r="SXA154" i="1"/>
  <c r="SWZ154" i="1"/>
  <c r="SWW154" i="1"/>
  <c r="SWW155" i="1" s="1"/>
  <c r="SWW156" i="1" s="1"/>
  <c r="SWW157" i="1" s="1"/>
  <c r="SWW158" i="1" s="1"/>
  <c r="SWW159" i="1" s="1"/>
  <c r="SWW160" i="1" s="1"/>
  <c r="SWS154" i="1"/>
  <c r="SWR154" i="1"/>
  <c r="SWO154" i="1"/>
  <c r="SWO155" i="1" s="1"/>
  <c r="SWO156" i="1" s="1"/>
  <c r="SWO157" i="1" s="1"/>
  <c r="SWO158" i="1" s="1"/>
  <c r="SWO159" i="1" s="1"/>
  <c r="SWO160" i="1" s="1"/>
  <c r="SWK154" i="1"/>
  <c r="SWJ154" i="1"/>
  <c r="SWG154" i="1"/>
  <c r="SWG155" i="1" s="1"/>
  <c r="SWG156" i="1" s="1"/>
  <c r="SWG157" i="1" s="1"/>
  <c r="SWG158" i="1" s="1"/>
  <c r="SWG159" i="1" s="1"/>
  <c r="SWG160" i="1" s="1"/>
  <c r="SWC154" i="1"/>
  <c r="SWB154" i="1"/>
  <c r="SVY154" i="1"/>
  <c r="SVY155" i="1" s="1"/>
  <c r="SVY156" i="1" s="1"/>
  <c r="SVY157" i="1" s="1"/>
  <c r="SVY158" i="1" s="1"/>
  <c r="SVY159" i="1" s="1"/>
  <c r="SVY160" i="1" s="1"/>
  <c r="SVU154" i="1"/>
  <c r="SVT154" i="1"/>
  <c r="SVQ154" i="1"/>
  <c r="SVQ155" i="1" s="1"/>
  <c r="SVQ156" i="1" s="1"/>
  <c r="SVQ157" i="1" s="1"/>
  <c r="SVQ158" i="1" s="1"/>
  <c r="SVQ159" i="1" s="1"/>
  <c r="SVQ160" i="1" s="1"/>
  <c r="SVM154" i="1"/>
  <c r="SVL154" i="1"/>
  <c r="SVI154" i="1"/>
  <c r="SVI155" i="1" s="1"/>
  <c r="SVI156" i="1" s="1"/>
  <c r="SVI157" i="1" s="1"/>
  <c r="SVI158" i="1" s="1"/>
  <c r="SVI159" i="1" s="1"/>
  <c r="SVI160" i="1" s="1"/>
  <c r="SVE154" i="1"/>
  <c r="SVD154" i="1"/>
  <c r="SVA154" i="1"/>
  <c r="SVA155" i="1" s="1"/>
  <c r="SVA156" i="1" s="1"/>
  <c r="SVA157" i="1" s="1"/>
  <c r="SVA158" i="1" s="1"/>
  <c r="SVA159" i="1" s="1"/>
  <c r="SVA160" i="1" s="1"/>
  <c r="SUW154" i="1"/>
  <c r="SUV154" i="1"/>
  <c r="SUS154" i="1"/>
  <c r="SUS155" i="1" s="1"/>
  <c r="SUS156" i="1" s="1"/>
  <c r="SUS157" i="1" s="1"/>
  <c r="SUS158" i="1" s="1"/>
  <c r="SUS159" i="1" s="1"/>
  <c r="SUS160" i="1" s="1"/>
  <c r="SUO154" i="1"/>
  <c r="SUN154" i="1"/>
  <c r="SUK154" i="1"/>
  <c r="SUK155" i="1" s="1"/>
  <c r="SUK156" i="1" s="1"/>
  <c r="SUK157" i="1" s="1"/>
  <c r="SUK158" i="1" s="1"/>
  <c r="SUK159" i="1" s="1"/>
  <c r="SUK160" i="1" s="1"/>
  <c r="SUG154" i="1"/>
  <c r="SUF154" i="1"/>
  <c r="SUC154" i="1"/>
  <c r="SUC155" i="1" s="1"/>
  <c r="SUC156" i="1" s="1"/>
  <c r="SUC157" i="1" s="1"/>
  <c r="SUC158" i="1" s="1"/>
  <c r="SUC159" i="1" s="1"/>
  <c r="SUC160" i="1" s="1"/>
  <c r="STY154" i="1"/>
  <c r="STX154" i="1"/>
  <c r="STU154" i="1"/>
  <c r="STU155" i="1" s="1"/>
  <c r="STU156" i="1" s="1"/>
  <c r="STU157" i="1" s="1"/>
  <c r="STU158" i="1" s="1"/>
  <c r="STU159" i="1" s="1"/>
  <c r="STU160" i="1" s="1"/>
  <c r="STQ154" i="1"/>
  <c r="STP154" i="1"/>
  <c r="STM154" i="1"/>
  <c r="STM155" i="1" s="1"/>
  <c r="STM156" i="1" s="1"/>
  <c r="STM157" i="1" s="1"/>
  <c r="STM158" i="1" s="1"/>
  <c r="STM159" i="1" s="1"/>
  <c r="STM160" i="1" s="1"/>
  <c r="STI154" i="1"/>
  <c r="STH154" i="1"/>
  <c r="STE154" i="1"/>
  <c r="STE155" i="1" s="1"/>
  <c r="STE156" i="1" s="1"/>
  <c r="STE157" i="1" s="1"/>
  <c r="STE158" i="1" s="1"/>
  <c r="STE159" i="1" s="1"/>
  <c r="STE160" i="1" s="1"/>
  <c r="STA154" i="1"/>
  <c r="SSZ154" i="1"/>
  <c r="SSW154" i="1"/>
  <c r="SSW155" i="1" s="1"/>
  <c r="SSW156" i="1" s="1"/>
  <c r="SSW157" i="1" s="1"/>
  <c r="SSW158" i="1" s="1"/>
  <c r="SSW159" i="1" s="1"/>
  <c r="SSW160" i="1" s="1"/>
  <c r="SSS154" i="1"/>
  <c r="SSR154" i="1"/>
  <c r="SSO154" i="1"/>
  <c r="SSO155" i="1" s="1"/>
  <c r="SSO156" i="1" s="1"/>
  <c r="SSO157" i="1" s="1"/>
  <c r="SSO158" i="1" s="1"/>
  <c r="SSO159" i="1" s="1"/>
  <c r="SSO160" i="1" s="1"/>
  <c r="SSK154" i="1"/>
  <c r="SSJ154" i="1"/>
  <c r="SSG154" i="1"/>
  <c r="SSG155" i="1" s="1"/>
  <c r="SSG156" i="1" s="1"/>
  <c r="SSG157" i="1" s="1"/>
  <c r="SSG158" i="1" s="1"/>
  <c r="SSG159" i="1" s="1"/>
  <c r="SSG160" i="1" s="1"/>
  <c r="SSC154" i="1"/>
  <c r="SSB154" i="1"/>
  <c r="SRY154" i="1"/>
  <c r="SRY155" i="1" s="1"/>
  <c r="SRY156" i="1" s="1"/>
  <c r="SRY157" i="1" s="1"/>
  <c r="SRY158" i="1" s="1"/>
  <c r="SRY159" i="1" s="1"/>
  <c r="SRY160" i="1" s="1"/>
  <c r="SRU154" i="1"/>
  <c r="SRT154" i="1"/>
  <c r="SRQ154" i="1"/>
  <c r="SRQ155" i="1" s="1"/>
  <c r="SRQ156" i="1" s="1"/>
  <c r="SRQ157" i="1" s="1"/>
  <c r="SRQ158" i="1" s="1"/>
  <c r="SRQ159" i="1" s="1"/>
  <c r="SRQ160" i="1" s="1"/>
  <c r="SRM154" i="1"/>
  <c r="SRL154" i="1"/>
  <c r="SRI154" i="1"/>
  <c r="SRI155" i="1" s="1"/>
  <c r="SRI156" i="1" s="1"/>
  <c r="SRI157" i="1" s="1"/>
  <c r="SRI158" i="1" s="1"/>
  <c r="SRI159" i="1" s="1"/>
  <c r="SRI160" i="1" s="1"/>
  <c r="SRE154" i="1"/>
  <c r="SRD154" i="1"/>
  <c r="SRA154" i="1"/>
  <c r="SRA155" i="1" s="1"/>
  <c r="SRA156" i="1" s="1"/>
  <c r="SRA157" i="1" s="1"/>
  <c r="SRA158" i="1" s="1"/>
  <c r="SRA159" i="1" s="1"/>
  <c r="SRA160" i="1" s="1"/>
  <c r="SQW154" i="1"/>
  <c r="SQV154" i="1"/>
  <c r="SQS154" i="1"/>
  <c r="SQS155" i="1" s="1"/>
  <c r="SQS156" i="1" s="1"/>
  <c r="SQS157" i="1" s="1"/>
  <c r="SQS158" i="1" s="1"/>
  <c r="SQS159" i="1" s="1"/>
  <c r="SQS160" i="1" s="1"/>
  <c r="SQO154" i="1"/>
  <c r="SQN154" i="1"/>
  <c r="SQK154" i="1"/>
  <c r="SQK155" i="1" s="1"/>
  <c r="SQK156" i="1" s="1"/>
  <c r="SQK157" i="1" s="1"/>
  <c r="SQK158" i="1" s="1"/>
  <c r="SQK159" i="1" s="1"/>
  <c r="SQK160" i="1" s="1"/>
  <c r="SQG154" i="1"/>
  <c r="SQF154" i="1"/>
  <c r="SQC154" i="1"/>
  <c r="SQC155" i="1" s="1"/>
  <c r="SQC156" i="1" s="1"/>
  <c r="SQC157" i="1" s="1"/>
  <c r="SQC158" i="1" s="1"/>
  <c r="SQC159" i="1" s="1"/>
  <c r="SQC160" i="1" s="1"/>
  <c r="SPY154" i="1"/>
  <c r="SPX154" i="1"/>
  <c r="SPU154" i="1"/>
  <c r="SPU155" i="1" s="1"/>
  <c r="SPU156" i="1" s="1"/>
  <c r="SPU157" i="1" s="1"/>
  <c r="SPU158" i="1" s="1"/>
  <c r="SPU159" i="1" s="1"/>
  <c r="SPU160" i="1" s="1"/>
  <c r="SPQ154" i="1"/>
  <c r="SPP154" i="1"/>
  <c r="SPM154" i="1"/>
  <c r="SPM155" i="1" s="1"/>
  <c r="SPM156" i="1" s="1"/>
  <c r="SPM157" i="1" s="1"/>
  <c r="SPM158" i="1" s="1"/>
  <c r="SPM159" i="1" s="1"/>
  <c r="SPM160" i="1" s="1"/>
  <c r="SPI154" i="1"/>
  <c r="SPH154" i="1"/>
  <c r="SPE154" i="1"/>
  <c r="SPE155" i="1" s="1"/>
  <c r="SPE156" i="1" s="1"/>
  <c r="SPE157" i="1" s="1"/>
  <c r="SPE158" i="1" s="1"/>
  <c r="SPE159" i="1" s="1"/>
  <c r="SPE160" i="1" s="1"/>
  <c r="SPA154" i="1"/>
  <c r="SOZ154" i="1"/>
  <c r="SOW154" i="1"/>
  <c r="SOW155" i="1" s="1"/>
  <c r="SOW156" i="1" s="1"/>
  <c r="SOW157" i="1" s="1"/>
  <c r="SOW158" i="1" s="1"/>
  <c r="SOW159" i="1" s="1"/>
  <c r="SOW160" i="1" s="1"/>
  <c r="SOS154" i="1"/>
  <c r="SOR154" i="1"/>
  <c r="SOO154" i="1"/>
  <c r="SOO155" i="1" s="1"/>
  <c r="SOO156" i="1" s="1"/>
  <c r="SOO157" i="1" s="1"/>
  <c r="SOO158" i="1" s="1"/>
  <c r="SOO159" i="1" s="1"/>
  <c r="SOO160" i="1" s="1"/>
  <c r="SOK154" i="1"/>
  <c r="SOJ154" i="1"/>
  <c r="SOG154" i="1"/>
  <c r="SOG155" i="1" s="1"/>
  <c r="SOG156" i="1" s="1"/>
  <c r="SOG157" i="1" s="1"/>
  <c r="SOG158" i="1" s="1"/>
  <c r="SOG159" i="1" s="1"/>
  <c r="SOG160" i="1" s="1"/>
  <c r="SOC154" i="1"/>
  <c r="SOB154" i="1"/>
  <c r="SNY154" i="1"/>
  <c r="SNY155" i="1" s="1"/>
  <c r="SNY156" i="1" s="1"/>
  <c r="SNY157" i="1" s="1"/>
  <c r="SNY158" i="1" s="1"/>
  <c r="SNY159" i="1" s="1"/>
  <c r="SNY160" i="1" s="1"/>
  <c r="SNU154" i="1"/>
  <c r="SNT154" i="1"/>
  <c r="SNQ154" i="1"/>
  <c r="SNQ155" i="1" s="1"/>
  <c r="SNQ156" i="1" s="1"/>
  <c r="SNQ157" i="1" s="1"/>
  <c r="SNQ158" i="1" s="1"/>
  <c r="SNQ159" i="1" s="1"/>
  <c r="SNQ160" i="1" s="1"/>
  <c r="SNM154" i="1"/>
  <c r="SNL154" i="1"/>
  <c r="SNI154" i="1"/>
  <c r="SNI155" i="1" s="1"/>
  <c r="SNI156" i="1" s="1"/>
  <c r="SNI157" i="1" s="1"/>
  <c r="SNI158" i="1" s="1"/>
  <c r="SNI159" i="1" s="1"/>
  <c r="SNI160" i="1" s="1"/>
  <c r="SNE154" i="1"/>
  <c r="SND154" i="1"/>
  <c r="SNA154" i="1"/>
  <c r="SNA155" i="1" s="1"/>
  <c r="SNA156" i="1" s="1"/>
  <c r="SNA157" i="1" s="1"/>
  <c r="SNA158" i="1" s="1"/>
  <c r="SNA159" i="1" s="1"/>
  <c r="SNA160" i="1" s="1"/>
  <c r="SMW154" i="1"/>
  <c r="SMV154" i="1"/>
  <c r="SMS154" i="1"/>
  <c r="SMS155" i="1" s="1"/>
  <c r="SMS156" i="1" s="1"/>
  <c r="SMS157" i="1" s="1"/>
  <c r="SMS158" i="1" s="1"/>
  <c r="SMS159" i="1" s="1"/>
  <c r="SMS160" i="1" s="1"/>
  <c r="SMO154" i="1"/>
  <c r="SMN154" i="1"/>
  <c r="SMK154" i="1"/>
  <c r="SMK155" i="1" s="1"/>
  <c r="SMK156" i="1" s="1"/>
  <c r="SMK157" i="1" s="1"/>
  <c r="SMK158" i="1" s="1"/>
  <c r="SMK159" i="1" s="1"/>
  <c r="SMK160" i="1" s="1"/>
  <c r="SMG154" i="1"/>
  <c r="SMF154" i="1"/>
  <c r="SMC154" i="1"/>
  <c r="SMC155" i="1" s="1"/>
  <c r="SMC156" i="1" s="1"/>
  <c r="SMC157" i="1" s="1"/>
  <c r="SMC158" i="1" s="1"/>
  <c r="SMC159" i="1" s="1"/>
  <c r="SMC160" i="1" s="1"/>
  <c r="SLY154" i="1"/>
  <c r="SLX154" i="1"/>
  <c r="SLU154" i="1"/>
  <c r="SLU155" i="1" s="1"/>
  <c r="SLU156" i="1" s="1"/>
  <c r="SLU157" i="1" s="1"/>
  <c r="SLU158" i="1" s="1"/>
  <c r="SLU159" i="1" s="1"/>
  <c r="SLU160" i="1" s="1"/>
  <c r="SLQ154" i="1"/>
  <c r="SLP154" i="1"/>
  <c r="SLM154" i="1"/>
  <c r="SLM155" i="1" s="1"/>
  <c r="SLM156" i="1" s="1"/>
  <c r="SLM157" i="1" s="1"/>
  <c r="SLM158" i="1" s="1"/>
  <c r="SLM159" i="1" s="1"/>
  <c r="SLM160" i="1" s="1"/>
  <c r="SLI154" i="1"/>
  <c r="SLH154" i="1"/>
  <c r="SLE154" i="1"/>
  <c r="SLE155" i="1" s="1"/>
  <c r="SLE156" i="1" s="1"/>
  <c r="SLE157" i="1" s="1"/>
  <c r="SLE158" i="1" s="1"/>
  <c r="SLE159" i="1" s="1"/>
  <c r="SLE160" i="1" s="1"/>
  <c r="SLA154" i="1"/>
  <c r="SKZ154" i="1"/>
  <c r="SKW154" i="1"/>
  <c r="SKW155" i="1" s="1"/>
  <c r="SKW156" i="1" s="1"/>
  <c r="SKW157" i="1" s="1"/>
  <c r="SKW158" i="1" s="1"/>
  <c r="SKW159" i="1" s="1"/>
  <c r="SKW160" i="1" s="1"/>
  <c r="SKS154" i="1"/>
  <c r="SKR154" i="1"/>
  <c r="SKO154" i="1"/>
  <c r="SKO155" i="1" s="1"/>
  <c r="SKO156" i="1" s="1"/>
  <c r="SKO157" i="1" s="1"/>
  <c r="SKO158" i="1" s="1"/>
  <c r="SKO159" i="1" s="1"/>
  <c r="SKO160" i="1" s="1"/>
  <c r="SKK154" i="1"/>
  <c r="SKJ154" i="1"/>
  <c r="SKG154" i="1"/>
  <c r="SKG155" i="1" s="1"/>
  <c r="SKG156" i="1" s="1"/>
  <c r="SKG157" i="1" s="1"/>
  <c r="SKG158" i="1" s="1"/>
  <c r="SKG159" i="1" s="1"/>
  <c r="SKG160" i="1" s="1"/>
  <c r="SKC154" i="1"/>
  <c r="SKB154" i="1"/>
  <c r="SJY154" i="1"/>
  <c r="SJY155" i="1" s="1"/>
  <c r="SJY156" i="1" s="1"/>
  <c r="SJY157" i="1" s="1"/>
  <c r="SJY158" i="1" s="1"/>
  <c r="SJY159" i="1" s="1"/>
  <c r="SJY160" i="1" s="1"/>
  <c r="SJU154" i="1"/>
  <c r="SJT154" i="1"/>
  <c r="SJQ154" i="1"/>
  <c r="SJQ155" i="1" s="1"/>
  <c r="SJQ156" i="1" s="1"/>
  <c r="SJQ157" i="1" s="1"/>
  <c r="SJQ158" i="1" s="1"/>
  <c r="SJQ159" i="1" s="1"/>
  <c r="SJQ160" i="1" s="1"/>
  <c r="SJM154" i="1"/>
  <c r="SJL154" i="1"/>
  <c r="SJI154" i="1"/>
  <c r="SJI155" i="1" s="1"/>
  <c r="SJI156" i="1" s="1"/>
  <c r="SJI157" i="1" s="1"/>
  <c r="SJI158" i="1" s="1"/>
  <c r="SJI159" i="1" s="1"/>
  <c r="SJI160" i="1" s="1"/>
  <c r="SJE154" i="1"/>
  <c r="SJD154" i="1"/>
  <c r="SJA154" i="1"/>
  <c r="SJA155" i="1" s="1"/>
  <c r="SJA156" i="1" s="1"/>
  <c r="SJA157" i="1" s="1"/>
  <c r="SJA158" i="1" s="1"/>
  <c r="SJA159" i="1" s="1"/>
  <c r="SJA160" i="1" s="1"/>
  <c r="SIW154" i="1"/>
  <c r="SIV154" i="1"/>
  <c r="SIS154" i="1"/>
  <c r="SIS155" i="1" s="1"/>
  <c r="SIS156" i="1" s="1"/>
  <c r="SIS157" i="1" s="1"/>
  <c r="SIS158" i="1" s="1"/>
  <c r="SIS159" i="1" s="1"/>
  <c r="SIS160" i="1" s="1"/>
  <c r="SIO154" i="1"/>
  <c r="SIN154" i="1"/>
  <c r="SIK154" i="1"/>
  <c r="SIK155" i="1" s="1"/>
  <c r="SIK156" i="1" s="1"/>
  <c r="SIK157" i="1" s="1"/>
  <c r="SIK158" i="1" s="1"/>
  <c r="SIK159" i="1" s="1"/>
  <c r="SIK160" i="1" s="1"/>
  <c r="SIG154" i="1"/>
  <c r="SIF154" i="1"/>
  <c r="SIC154" i="1"/>
  <c r="SIC155" i="1" s="1"/>
  <c r="SIC156" i="1" s="1"/>
  <c r="SIC157" i="1" s="1"/>
  <c r="SIC158" i="1" s="1"/>
  <c r="SIC159" i="1" s="1"/>
  <c r="SIC160" i="1" s="1"/>
  <c r="SHY154" i="1"/>
  <c r="SHX154" i="1"/>
  <c r="SHU154" i="1"/>
  <c r="SHU155" i="1" s="1"/>
  <c r="SHU156" i="1" s="1"/>
  <c r="SHU157" i="1" s="1"/>
  <c r="SHU158" i="1" s="1"/>
  <c r="SHU159" i="1" s="1"/>
  <c r="SHU160" i="1" s="1"/>
  <c r="SHQ154" i="1"/>
  <c r="SHP154" i="1"/>
  <c r="SHM154" i="1"/>
  <c r="SHM155" i="1" s="1"/>
  <c r="SHM156" i="1" s="1"/>
  <c r="SHM157" i="1" s="1"/>
  <c r="SHM158" i="1" s="1"/>
  <c r="SHM159" i="1" s="1"/>
  <c r="SHM160" i="1" s="1"/>
  <c r="SHI154" i="1"/>
  <c r="SHH154" i="1"/>
  <c r="SHE154" i="1"/>
  <c r="SHE155" i="1" s="1"/>
  <c r="SHE156" i="1" s="1"/>
  <c r="SHE157" i="1" s="1"/>
  <c r="SHE158" i="1" s="1"/>
  <c r="SHE159" i="1" s="1"/>
  <c r="SHE160" i="1" s="1"/>
  <c r="SHA154" i="1"/>
  <c r="SGZ154" i="1"/>
  <c r="SGW154" i="1"/>
  <c r="SGW155" i="1" s="1"/>
  <c r="SGW156" i="1" s="1"/>
  <c r="SGW157" i="1" s="1"/>
  <c r="SGW158" i="1" s="1"/>
  <c r="SGW159" i="1" s="1"/>
  <c r="SGW160" i="1" s="1"/>
  <c r="SGS154" i="1"/>
  <c r="SGR154" i="1"/>
  <c r="SGO154" i="1"/>
  <c r="SGO155" i="1" s="1"/>
  <c r="SGO156" i="1" s="1"/>
  <c r="SGO157" i="1" s="1"/>
  <c r="SGO158" i="1" s="1"/>
  <c r="SGO159" i="1" s="1"/>
  <c r="SGO160" i="1" s="1"/>
  <c r="SGK154" i="1"/>
  <c r="SGJ154" i="1"/>
  <c r="SGG154" i="1"/>
  <c r="SGG155" i="1" s="1"/>
  <c r="SGG156" i="1" s="1"/>
  <c r="SGG157" i="1" s="1"/>
  <c r="SGG158" i="1" s="1"/>
  <c r="SGG159" i="1" s="1"/>
  <c r="SGG160" i="1" s="1"/>
  <c r="SGC154" i="1"/>
  <c r="SGB154" i="1"/>
  <c r="SFY154" i="1"/>
  <c r="SFY155" i="1" s="1"/>
  <c r="SFY156" i="1" s="1"/>
  <c r="SFY157" i="1" s="1"/>
  <c r="SFY158" i="1" s="1"/>
  <c r="SFY159" i="1" s="1"/>
  <c r="SFY160" i="1" s="1"/>
  <c r="SFU154" i="1"/>
  <c r="SFT154" i="1"/>
  <c r="SFQ154" i="1"/>
  <c r="SFQ155" i="1" s="1"/>
  <c r="SFQ156" i="1" s="1"/>
  <c r="SFQ157" i="1" s="1"/>
  <c r="SFQ158" i="1" s="1"/>
  <c r="SFQ159" i="1" s="1"/>
  <c r="SFQ160" i="1" s="1"/>
  <c r="SFM154" i="1"/>
  <c r="SFL154" i="1"/>
  <c r="SFI154" i="1"/>
  <c r="SFI155" i="1" s="1"/>
  <c r="SFI156" i="1" s="1"/>
  <c r="SFI157" i="1" s="1"/>
  <c r="SFI158" i="1" s="1"/>
  <c r="SFI159" i="1" s="1"/>
  <c r="SFI160" i="1" s="1"/>
  <c r="SFE154" i="1"/>
  <c r="SFD154" i="1"/>
  <c r="SFA154" i="1"/>
  <c r="SFA155" i="1" s="1"/>
  <c r="SFA156" i="1" s="1"/>
  <c r="SFA157" i="1" s="1"/>
  <c r="SFA158" i="1" s="1"/>
  <c r="SFA159" i="1" s="1"/>
  <c r="SFA160" i="1" s="1"/>
  <c r="SEW154" i="1"/>
  <c r="SEV154" i="1"/>
  <c r="SES154" i="1"/>
  <c r="SES155" i="1" s="1"/>
  <c r="SES156" i="1" s="1"/>
  <c r="SES157" i="1" s="1"/>
  <c r="SES158" i="1" s="1"/>
  <c r="SES159" i="1" s="1"/>
  <c r="SES160" i="1" s="1"/>
  <c r="SEO154" i="1"/>
  <c r="SEN154" i="1"/>
  <c r="SEK154" i="1"/>
  <c r="SEK155" i="1" s="1"/>
  <c r="SEK156" i="1" s="1"/>
  <c r="SEK157" i="1" s="1"/>
  <c r="SEK158" i="1" s="1"/>
  <c r="SEK159" i="1" s="1"/>
  <c r="SEK160" i="1" s="1"/>
  <c r="SEG154" i="1"/>
  <c r="SEF154" i="1"/>
  <c r="SEC154" i="1"/>
  <c r="SEC155" i="1" s="1"/>
  <c r="SEC156" i="1" s="1"/>
  <c r="SEC157" i="1" s="1"/>
  <c r="SEC158" i="1" s="1"/>
  <c r="SEC159" i="1" s="1"/>
  <c r="SEC160" i="1" s="1"/>
  <c r="SDY154" i="1"/>
  <c r="SDX154" i="1"/>
  <c r="SDU154" i="1"/>
  <c r="SDU155" i="1" s="1"/>
  <c r="SDU156" i="1" s="1"/>
  <c r="SDU157" i="1" s="1"/>
  <c r="SDU158" i="1" s="1"/>
  <c r="SDU159" i="1" s="1"/>
  <c r="SDU160" i="1" s="1"/>
  <c r="SDQ154" i="1"/>
  <c r="SDP154" i="1"/>
  <c r="SDM154" i="1"/>
  <c r="SDM155" i="1" s="1"/>
  <c r="SDM156" i="1" s="1"/>
  <c r="SDM157" i="1" s="1"/>
  <c r="SDM158" i="1" s="1"/>
  <c r="SDM159" i="1" s="1"/>
  <c r="SDM160" i="1" s="1"/>
  <c r="SDI154" i="1"/>
  <c r="SDH154" i="1"/>
  <c r="SDE154" i="1"/>
  <c r="SDE155" i="1" s="1"/>
  <c r="SDE156" i="1" s="1"/>
  <c r="SDE157" i="1" s="1"/>
  <c r="SDE158" i="1" s="1"/>
  <c r="SDE159" i="1" s="1"/>
  <c r="SDE160" i="1" s="1"/>
  <c r="SDA154" i="1"/>
  <c r="SCZ154" i="1"/>
  <c r="SCW154" i="1"/>
  <c r="SCW155" i="1" s="1"/>
  <c r="SCW156" i="1" s="1"/>
  <c r="SCW157" i="1" s="1"/>
  <c r="SCW158" i="1" s="1"/>
  <c r="SCW159" i="1" s="1"/>
  <c r="SCW160" i="1" s="1"/>
  <c r="SCS154" i="1"/>
  <c r="SCR154" i="1"/>
  <c r="SCO154" i="1"/>
  <c r="SCO155" i="1" s="1"/>
  <c r="SCO156" i="1" s="1"/>
  <c r="SCO157" i="1" s="1"/>
  <c r="SCO158" i="1" s="1"/>
  <c r="SCO159" i="1" s="1"/>
  <c r="SCO160" i="1" s="1"/>
  <c r="SCK154" i="1"/>
  <c r="SCJ154" i="1"/>
  <c r="SCG154" i="1"/>
  <c r="SCG155" i="1" s="1"/>
  <c r="SCG156" i="1" s="1"/>
  <c r="SCG157" i="1" s="1"/>
  <c r="SCG158" i="1" s="1"/>
  <c r="SCG159" i="1" s="1"/>
  <c r="SCG160" i="1" s="1"/>
  <c r="SCC154" i="1"/>
  <c r="SCB154" i="1"/>
  <c r="SBY154" i="1"/>
  <c r="SBY155" i="1" s="1"/>
  <c r="SBY156" i="1" s="1"/>
  <c r="SBY157" i="1" s="1"/>
  <c r="SBY158" i="1" s="1"/>
  <c r="SBY159" i="1" s="1"/>
  <c r="SBY160" i="1" s="1"/>
  <c r="SBU154" i="1"/>
  <c r="SBT154" i="1"/>
  <c r="SBQ154" i="1"/>
  <c r="SBQ155" i="1" s="1"/>
  <c r="SBQ156" i="1" s="1"/>
  <c r="SBQ157" i="1" s="1"/>
  <c r="SBQ158" i="1" s="1"/>
  <c r="SBQ159" i="1" s="1"/>
  <c r="SBQ160" i="1" s="1"/>
  <c r="SBM154" i="1"/>
  <c r="SBL154" i="1"/>
  <c r="SBI154" i="1"/>
  <c r="SBI155" i="1" s="1"/>
  <c r="SBI156" i="1" s="1"/>
  <c r="SBI157" i="1" s="1"/>
  <c r="SBI158" i="1" s="1"/>
  <c r="SBI159" i="1" s="1"/>
  <c r="SBI160" i="1" s="1"/>
  <c r="SBE154" i="1"/>
  <c r="SBD154" i="1"/>
  <c r="SBA154" i="1"/>
  <c r="SBA155" i="1" s="1"/>
  <c r="SBA156" i="1" s="1"/>
  <c r="SBA157" i="1" s="1"/>
  <c r="SBA158" i="1" s="1"/>
  <c r="SBA159" i="1" s="1"/>
  <c r="SBA160" i="1" s="1"/>
  <c r="SAW154" i="1"/>
  <c r="SAV154" i="1"/>
  <c r="SAS154" i="1"/>
  <c r="SAS155" i="1" s="1"/>
  <c r="SAS156" i="1" s="1"/>
  <c r="SAS157" i="1" s="1"/>
  <c r="SAS158" i="1" s="1"/>
  <c r="SAS159" i="1" s="1"/>
  <c r="SAS160" i="1" s="1"/>
  <c r="SAO154" i="1"/>
  <c r="SAN154" i="1"/>
  <c r="SAK154" i="1"/>
  <c r="SAK155" i="1" s="1"/>
  <c r="SAK156" i="1" s="1"/>
  <c r="SAK157" i="1" s="1"/>
  <c r="SAK158" i="1" s="1"/>
  <c r="SAK159" i="1" s="1"/>
  <c r="SAK160" i="1" s="1"/>
  <c r="SAG154" i="1"/>
  <c r="SAF154" i="1"/>
  <c r="SAC154" i="1"/>
  <c r="SAC155" i="1" s="1"/>
  <c r="SAC156" i="1" s="1"/>
  <c r="SAC157" i="1" s="1"/>
  <c r="SAC158" i="1" s="1"/>
  <c r="SAC159" i="1" s="1"/>
  <c r="SAC160" i="1" s="1"/>
  <c r="RZY154" i="1"/>
  <c r="RZX154" i="1"/>
  <c r="RZU154" i="1"/>
  <c r="RZU155" i="1" s="1"/>
  <c r="RZU156" i="1" s="1"/>
  <c r="RZU157" i="1" s="1"/>
  <c r="RZU158" i="1" s="1"/>
  <c r="RZU159" i="1" s="1"/>
  <c r="RZU160" i="1" s="1"/>
  <c r="RZQ154" i="1"/>
  <c r="RZP154" i="1"/>
  <c r="RZM154" i="1"/>
  <c r="RZM155" i="1" s="1"/>
  <c r="RZM156" i="1" s="1"/>
  <c r="RZM157" i="1" s="1"/>
  <c r="RZM158" i="1" s="1"/>
  <c r="RZM159" i="1" s="1"/>
  <c r="RZM160" i="1" s="1"/>
  <c r="RZI154" i="1"/>
  <c r="RZH154" i="1"/>
  <c r="RZE154" i="1"/>
  <c r="RZE155" i="1" s="1"/>
  <c r="RZE156" i="1" s="1"/>
  <c r="RZE157" i="1" s="1"/>
  <c r="RZE158" i="1" s="1"/>
  <c r="RZE159" i="1" s="1"/>
  <c r="RZE160" i="1" s="1"/>
  <c r="RZA154" i="1"/>
  <c r="RYZ154" i="1"/>
  <c r="RYW154" i="1"/>
  <c r="RYW155" i="1" s="1"/>
  <c r="RYW156" i="1" s="1"/>
  <c r="RYW157" i="1" s="1"/>
  <c r="RYW158" i="1" s="1"/>
  <c r="RYW159" i="1" s="1"/>
  <c r="RYW160" i="1" s="1"/>
  <c r="RYS154" i="1"/>
  <c r="RYR154" i="1"/>
  <c r="RYO154" i="1"/>
  <c r="RYO155" i="1" s="1"/>
  <c r="RYO156" i="1" s="1"/>
  <c r="RYO157" i="1" s="1"/>
  <c r="RYO158" i="1" s="1"/>
  <c r="RYO159" i="1" s="1"/>
  <c r="RYO160" i="1" s="1"/>
  <c r="RYK154" i="1"/>
  <c r="RYJ154" i="1"/>
  <c r="RYG154" i="1"/>
  <c r="RYG155" i="1" s="1"/>
  <c r="RYG156" i="1" s="1"/>
  <c r="RYG157" i="1" s="1"/>
  <c r="RYG158" i="1" s="1"/>
  <c r="RYG159" i="1" s="1"/>
  <c r="RYG160" i="1" s="1"/>
  <c r="RYC154" i="1"/>
  <c r="RYB154" i="1"/>
  <c r="RXY154" i="1"/>
  <c r="RXY155" i="1" s="1"/>
  <c r="RXY156" i="1" s="1"/>
  <c r="RXY157" i="1" s="1"/>
  <c r="RXY158" i="1" s="1"/>
  <c r="RXY159" i="1" s="1"/>
  <c r="RXY160" i="1" s="1"/>
  <c r="RXU154" i="1"/>
  <c r="RXT154" i="1"/>
  <c r="RXQ154" i="1"/>
  <c r="RXQ155" i="1" s="1"/>
  <c r="RXQ156" i="1" s="1"/>
  <c r="RXQ157" i="1" s="1"/>
  <c r="RXQ158" i="1" s="1"/>
  <c r="RXQ159" i="1" s="1"/>
  <c r="RXQ160" i="1" s="1"/>
  <c r="RXM154" i="1"/>
  <c r="RXL154" i="1"/>
  <c r="RXI154" i="1"/>
  <c r="RXI155" i="1" s="1"/>
  <c r="RXI156" i="1" s="1"/>
  <c r="RXI157" i="1" s="1"/>
  <c r="RXI158" i="1" s="1"/>
  <c r="RXI159" i="1" s="1"/>
  <c r="RXI160" i="1" s="1"/>
  <c r="RXE154" i="1"/>
  <c r="RXD154" i="1"/>
  <c r="RXA154" i="1"/>
  <c r="RXA155" i="1" s="1"/>
  <c r="RXA156" i="1" s="1"/>
  <c r="RXA157" i="1" s="1"/>
  <c r="RXA158" i="1" s="1"/>
  <c r="RXA159" i="1" s="1"/>
  <c r="RXA160" i="1" s="1"/>
  <c r="RWW154" i="1"/>
  <c r="RWV154" i="1"/>
  <c r="RWS154" i="1"/>
  <c r="RWS155" i="1" s="1"/>
  <c r="RWS156" i="1" s="1"/>
  <c r="RWS157" i="1" s="1"/>
  <c r="RWS158" i="1" s="1"/>
  <c r="RWS159" i="1" s="1"/>
  <c r="RWS160" i="1" s="1"/>
  <c r="RWO154" i="1"/>
  <c r="RWN154" i="1"/>
  <c r="RWK154" i="1"/>
  <c r="RWK155" i="1" s="1"/>
  <c r="RWK156" i="1" s="1"/>
  <c r="RWK157" i="1" s="1"/>
  <c r="RWK158" i="1" s="1"/>
  <c r="RWK159" i="1" s="1"/>
  <c r="RWK160" i="1" s="1"/>
  <c r="RWG154" i="1"/>
  <c r="RWF154" i="1"/>
  <c r="RWC154" i="1"/>
  <c r="RWC155" i="1" s="1"/>
  <c r="RWC156" i="1" s="1"/>
  <c r="RWC157" i="1" s="1"/>
  <c r="RWC158" i="1" s="1"/>
  <c r="RWC159" i="1" s="1"/>
  <c r="RWC160" i="1" s="1"/>
  <c r="RVY154" i="1"/>
  <c r="RVX154" i="1"/>
  <c r="RVU154" i="1"/>
  <c r="RVU155" i="1" s="1"/>
  <c r="RVU156" i="1" s="1"/>
  <c r="RVU157" i="1" s="1"/>
  <c r="RVU158" i="1" s="1"/>
  <c r="RVU159" i="1" s="1"/>
  <c r="RVU160" i="1" s="1"/>
  <c r="RVQ154" i="1"/>
  <c r="RVP154" i="1"/>
  <c r="RVM154" i="1"/>
  <c r="RVM155" i="1" s="1"/>
  <c r="RVM156" i="1" s="1"/>
  <c r="RVM157" i="1" s="1"/>
  <c r="RVM158" i="1" s="1"/>
  <c r="RVM159" i="1" s="1"/>
  <c r="RVM160" i="1" s="1"/>
  <c r="RVI154" i="1"/>
  <c r="RVH154" i="1"/>
  <c r="RVE154" i="1"/>
  <c r="RVE155" i="1" s="1"/>
  <c r="RVE156" i="1" s="1"/>
  <c r="RVE157" i="1" s="1"/>
  <c r="RVE158" i="1" s="1"/>
  <c r="RVE159" i="1" s="1"/>
  <c r="RVE160" i="1" s="1"/>
  <c r="RVA154" i="1"/>
  <c r="RUZ154" i="1"/>
  <c r="RUW154" i="1"/>
  <c r="RUW155" i="1" s="1"/>
  <c r="RUW156" i="1" s="1"/>
  <c r="RUW157" i="1" s="1"/>
  <c r="RUW158" i="1" s="1"/>
  <c r="RUW159" i="1" s="1"/>
  <c r="RUW160" i="1" s="1"/>
  <c r="RUS154" i="1"/>
  <c r="RUR154" i="1"/>
  <c r="RUO154" i="1"/>
  <c r="RUO155" i="1" s="1"/>
  <c r="RUO156" i="1" s="1"/>
  <c r="RUO157" i="1" s="1"/>
  <c r="RUO158" i="1" s="1"/>
  <c r="RUO159" i="1" s="1"/>
  <c r="RUO160" i="1" s="1"/>
  <c r="RUK154" i="1"/>
  <c r="RUJ154" i="1"/>
  <c r="RUG154" i="1"/>
  <c r="RUG155" i="1" s="1"/>
  <c r="RUG156" i="1" s="1"/>
  <c r="RUG157" i="1" s="1"/>
  <c r="RUG158" i="1" s="1"/>
  <c r="RUG159" i="1" s="1"/>
  <c r="RUG160" i="1" s="1"/>
  <c r="RUC154" i="1"/>
  <c r="RUB154" i="1"/>
  <c r="RTY154" i="1"/>
  <c r="RTY155" i="1" s="1"/>
  <c r="RTY156" i="1" s="1"/>
  <c r="RTY157" i="1" s="1"/>
  <c r="RTY158" i="1" s="1"/>
  <c r="RTY159" i="1" s="1"/>
  <c r="RTY160" i="1" s="1"/>
  <c r="RTU154" i="1"/>
  <c r="RTT154" i="1"/>
  <c r="RTQ154" i="1"/>
  <c r="RTQ155" i="1" s="1"/>
  <c r="RTQ156" i="1" s="1"/>
  <c r="RTQ157" i="1" s="1"/>
  <c r="RTQ158" i="1" s="1"/>
  <c r="RTQ159" i="1" s="1"/>
  <c r="RTQ160" i="1" s="1"/>
  <c r="RTM154" i="1"/>
  <c r="RTL154" i="1"/>
  <c r="RTI154" i="1"/>
  <c r="RTI155" i="1" s="1"/>
  <c r="RTI156" i="1" s="1"/>
  <c r="RTI157" i="1" s="1"/>
  <c r="RTI158" i="1" s="1"/>
  <c r="RTI159" i="1" s="1"/>
  <c r="RTI160" i="1" s="1"/>
  <c r="RTE154" i="1"/>
  <c r="RTD154" i="1"/>
  <c r="RTA154" i="1"/>
  <c r="RTA155" i="1" s="1"/>
  <c r="RTA156" i="1" s="1"/>
  <c r="RTA157" i="1" s="1"/>
  <c r="RTA158" i="1" s="1"/>
  <c r="RTA159" i="1" s="1"/>
  <c r="RTA160" i="1" s="1"/>
  <c r="RSW154" i="1"/>
  <c r="RSV154" i="1"/>
  <c r="RSS154" i="1"/>
  <c r="RSS155" i="1" s="1"/>
  <c r="RSS156" i="1" s="1"/>
  <c r="RSS157" i="1" s="1"/>
  <c r="RSS158" i="1" s="1"/>
  <c r="RSS159" i="1" s="1"/>
  <c r="RSS160" i="1" s="1"/>
  <c r="RSO154" i="1"/>
  <c r="RSN154" i="1"/>
  <c r="RSK154" i="1"/>
  <c r="RSK155" i="1" s="1"/>
  <c r="RSK156" i="1" s="1"/>
  <c r="RSK157" i="1" s="1"/>
  <c r="RSK158" i="1" s="1"/>
  <c r="RSK159" i="1" s="1"/>
  <c r="RSK160" i="1" s="1"/>
  <c r="RSG154" i="1"/>
  <c r="RSF154" i="1"/>
  <c r="RSC154" i="1"/>
  <c r="RSC155" i="1" s="1"/>
  <c r="RSC156" i="1" s="1"/>
  <c r="RSC157" i="1" s="1"/>
  <c r="RSC158" i="1" s="1"/>
  <c r="RSC159" i="1" s="1"/>
  <c r="RSC160" i="1" s="1"/>
  <c r="RRY154" i="1"/>
  <c r="RRX154" i="1"/>
  <c r="RRU154" i="1"/>
  <c r="RRU155" i="1" s="1"/>
  <c r="RRU156" i="1" s="1"/>
  <c r="RRU157" i="1" s="1"/>
  <c r="RRU158" i="1" s="1"/>
  <c r="RRU159" i="1" s="1"/>
  <c r="RRU160" i="1" s="1"/>
  <c r="RRQ154" i="1"/>
  <c r="RRP154" i="1"/>
  <c r="RRM154" i="1"/>
  <c r="RRM155" i="1" s="1"/>
  <c r="RRM156" i="1" s="1"/>
  <c r="RRM157" i="1" s="1"/>
  <c r="RRM158" i="1" s="1"/>
  <c r="RRM159" i="1" s="1"/>
  <c r="RRM160" i="1" s="1"/>
  <c r="RRI154" i="1"/>
  <c r="RRH154" i="1"/>
  <c r="RRE154" i="1"/>
  <c r="RRE155" i="1" s="1"/>
  <c r="RRE156" i="1" s="1"/>
  <c r="RRE157" i="1" s="1"/>
  <c r="RRE158" i="1" s="1"/>
  <c r="RRE159" i="1" s="1"/>
  <c r="RRE160" i="1" s="1"/>
  <c r="RRA154" i="1"/>
  <c r="RQZ154" i="1"/>
  <c r="RQW154" i="1"/>
  <c r="RQW155" i="1" s="1"/>
  <c r="RQW156" i="1" s="1"/>
  <c r="RQW157" i="1" s="1"/>
  <c r="RQW158" i="1" s="1"/>
  <c r="RQW159" i="1" s="1"/>
  <c r="RQW160" i="1" s="1"/>
  <c r="RQS154" i="1"/>
  <c r="RQR154" i="1"/>
  <c r="RQO154" i="1"/>
  <c r="RQO155" i="1" s="1"/>
  <c r="RQO156" i="1" s="1"/>
  <c r="RQO157" i="1" s="1"/>
  <c r="RQO158" i="1" s="1"/>
  <c r="RQO159" i="1" s="1"/>
  <c r="RQO160" i="1" s="1"/>
  <c r="RQK154" i="1"/>
  <c r="RQJ154" i="1"/>
  <c r="RQG154" i="1"/>
  <c r="RQG155" i="1" s="1"/>
  <c r="RQG156" i="1" s="1"/>
  <c r="RQG157" i="1" s="1"/>
  <c r="RQG158" i="1" s="1"/>
  <c r="RQG159" i="1" s="1"/>
  <c r="RQG160" i="1" s="1"/>
  <c r="RQC154" i="1"/>
  <c r="RQB154" i="1"/>
  <c r="RPY154" i="1"/>
  <c r="RPY155" i="1" s="1"/>
  <c r="RPY156" i="1" s="1"/>
  <c r="RPY157" i="1" s="1"/>
  <c r="RPY158" i="1" s="1"/>
  <c r="RPY159" i="1" s="1"/>
  <c r="RPY160" i="1" s="1"/>
  <c r="RPU154" i="1"/>
  <c r="RPT154" i="1"/>
  <c r="RPQ154" i="1"/>
  <c r="RPQ155" i="1" s="1"/>
  <c r="RPQ156" i="1" s="1"/>
  <c r="RPQ157" i="1" s="1"/>
  <c r="RPQ158" i="1" s="1"/>
  <c r="RPQ159" i="1" s="1"/>
  <c r="RPQ160" i="1" s="1"/>
  <c r="RPM154" i="1"/>
  <c r="RPL154" i="1"/>
  <c r="RPI154" i="1"/>
  <c r="RPI155" i="1" s="1"/>
  <c r="RPI156" i="1" s="1"/>
  <c r="RPI157" i="1" s="1"/>
  <c r="RPI158" i="1" s="1"/>
  <c r="RPI159" i="1" s="1"/>
  <c r="RPI160" i="1" s="1"/>
  <c r="RPE154" i="1"/>
  <c r="RPD154" i="1"/>
  <c r="RPA154" i="1"/>
  <c r="RPA155" i="1" s="1"/>
  <c r="RPA156" i="1" s="1"/>
  <c r="RPA157" i="1" s="1"/>
  <c r="RPA158" i="1" s="1"/>
  <c r="RPA159" i="1" s="1"/>
  <c r="RPA160" i="1" s="1"/>
  <c r="ROW154" i="1"/>
  <c r="ROV154" i="1"/>
  <c r="ROS154" i="1"/>
  <c r="ROS155" i="1" s="1"/>
  <c r="ROS156" i="1" s="1"/>
  <c r="ROS157" i="1" s="1"/>
  <c r="ROS158" i="1" s="1"/>
  <c r="ROS159" i="1" s="1"/>
  <c r="ROS160" i="1" s="1"/>
  <c r="ROO154" i="1"/>
  <c r="RON154" i="1"/>
  <c r="ROK154" i="1"/>
  <c r="ROK155" i="1" s="1"/>
  <c r="ROK156" i="1" s="1"/>
  <c r="ROK157" i="1" s="1"/>
  <c r="ROK158" i="1" s="1"/>
  <c r="ROK159" i="1" s="1"/>
  <c r="ROK160" i="1" s="1"/>
  <c r="ROG154" i="1"/>
  <c r="ROF154" i="1"/>
  <c r="ROC154" i="1"/>
  <c r="ROC155" i="1" s="1"/>
  <c r="ROC156" i="1" s="1"/>
  <c r="ROC157" i="1" s="1"/>
  <c r="ROC158" i="1" s="1"/>
  <c r="ROC159" i="1" s="1"/>
  <c r="ROC160" i="1" s="1"/>
  <c r="RNY154" i="1"/>
  <c r="RNX154" i="1"/>
  <c r="RNU154" i="1"/>
  <c r="RNU155" i="1" s="1"/>
  <c r="RNU156" i="1" s="1"/>
  <c r="RNU157" i="1" s="1"/>
  <c r="RNU158" i="1" s="1"/>
  <c r="RNU159" i="1" s="1"/>
  <c r="RNU160" i="1" s="1"/>
  <c r="RNQ154" i="1"/>
  <c r="RNP154" i="1"/>
  <c r="RNM154" i="1"/>
  <c r="RNM155" i="1" s="1"/>
  <c r="RNM156" i="1" s="1"/>
  <c r="RNM157" i="1" s="1"/>
  <c r="RNM158" i="1" s="1"/>
  <c r="RNM159" i="1" s="1"/>
  <c r="RNM160" i="1" s="1"/>
  <c r="RNI154" i="1"/>
  <c r="RNH154" i="1"/>
  <c r="RNE154" i="1"/>
  <c r="RNE155" i="1" s="1"/>
  <c r="RNE156" i="1" s="1"/>
  <c r="RNE157" i="1" s="1"/>
  <c r="RNE158" i="1" s="1"/>
  <c r="RNE159" i="1" s="1"/>
  <c r="RNE160" i="1" s="1"/>
  <c r="RNA154" i="1"/>
  <c r="RMZ154" i="1"/>
  <c r="RMW154" i="1"/>
  <c r="RMW155" i="1" s="1"/>
  <c r="RMW156" i="1" s="1"/>
  <c r="RMW157" i="1" s="1"/>
  <c r="RMW158" i="1" s="1"/>
  <c r="RMW159" i="1" s="1"/>
  <c r="RMW160" i="1" s="1"/>
  <c r="RMS154" i="1"/>
  <c r="RMR154" i="1"/>
  <c r="RMO154" i="1"/>
  <c r="RMO155" i="1" s="1"/>
  <c r="RMO156" i="1" s="1"/>
  <c r="RMO157" i="1" s="1"/>
  <c r="RMO158" i="1" s="1"/>
  <c r="RMO159" i="1" s="1"/>
  <c r="RMO160" i="1" s="1"/>
  <c r="RMK154" i="1"/>
  <c r="RMJ154" i="1"/>
  <c r="RMG154" i="1"/>
  <c r="RMG155" i="1" s="1"/>
  <c r="RMG156" i="1" s="1"/>
  <c r="RMG157" i="1" s="1"/>
  <c r="RMG158" i="1" s="1"/>
  <c r="RMG159" i="1" s="1"/>
  <c r="RMG160" i="1" s="1"/>
  <c r="RMC154" i="1"/>
  <c r="RMB154" i="1"/>
  <c r="RLY154" i="1"/>
  <c r="RLY155" i="1" s="1"/>
  <c r="RLY156" i="1" s="1"/>
  <c r="RLY157" i="1" s="1"/>
  <c r="RLY158" i="1" s="1"/>
  <c r="RLY159" i="1" s="1"/>
  <c r="RLY160" i="1" s="1"/>
  <c r="RLU154" i="1"/>
  <c r="RLT154" i="1"/>
  <c r="RLQ154" i="1"/>
  <c r="RLQ155" i="1" s="1"/>
  <c r="RLQ156" i="1" s="1"/>
  <c r="RLQ157" i="1" s="1"/>
  <c r="RLQ158" i="1" s="1"/>
  <c r="RLQ159" i="1" s="1"/>
  <c r="RLQ160" i="1" s="1"/>
  <c r="RLM154" i="1"/>
  <c r="RLL154" i="1"/>
  <c r="RLI154" i="1"/>
  <c r="RLI155" i="1" s="1"/>
  <c r="RLI156" i="1" s="1"/>
  <c r="RLI157" i="1" s="1"/>
  <c r="RLI158" i="1" s="1"/>
  <c r="RLI159" i="1" s="1"/>
  <c r="RLI160" i="1" s="1"/>
  <c r="RLE154" i="1"/>
  <c r="RLD154" i="1"/>
  <c r="RLA154" i="1"/>
  <c r="RLA155" i="1" s="1"/>
  <c r="RLA156" i="1" s="1"/>
  <c r="RLA157" i="1" s="1"/>
  <c r="RLA158" i="1" s="1"/>
  <c r="RLA159" i="1" s="1"/>
  <c r="RLA160" i="1" s="1"/>
  <c r="RKW154" i="1"/>
  <c r="RKV154" i="1"/>
  <c r="RKS154" i="1"/>
  <c r="RKS155" i="1" s="1"/>
  <c r="RKS156" i="1" s="1"/>
  <c r="RKS157" i="1" s="1"/>
  <c r="RKS158" i="1" s="1"/>
  <c r="RKS159" i="1" s="1"/>
  <c r="RKS160" i="1" s="1"/>
  <c r="RKO154" i="1"/>
  <c r="RKN154" i="1"/>
  <c r="RKK154" i="1"/>
  <c r="RKK155" i="1" s="1"/>
  <c r="RKK156" i="1" s="1"/>
  <c r="RKK157" i="1" s="1"/>
  <c r="RKK158" i="1" s="1"/>
  <c r="RKK159" i="1" s="1"/>
  <c r="RKK160" i="1" s="1"/>
  <c r="RKG154" i="1"/>
  <c r="RKF154" i="1"/>
  <c r="RKC154" i="1"/>
  <c r="RKC155" i="1" s="1"/>
  <c r="RKC156" i="1" s="1"/>
  <c r="RKC157" i="1" s="1"/>
  <c r="RKC158" i="1" s="1"/>
  <c r="RKC159" i="1" s="1"/>
  <c r="RKC160" i="1" s="1"/>
  <c r="RJY154" i="1"/>
  <c r="RJX154" i="1"/>
  <c r="RJU154" i="1"/>
  <c r="RJU155" i="1" s="1"/>
  <c r="RJU156" i="1" s="1"/>
  <c r="RJU157" i="1" s="1"/>
  <c r="RJU158" i="1" s="1"/>
  <c r="RJU159" i="1" s="1"/>
  <c r="RJU160" i="1" s="1"/>
  <c r="RJQ154" i="1"/>
  <c r="RJP154" i="1"/>
  <c r="RJM154" i="1"/>
  <c r="RJM155" i="1" s="1"/>
  <c r="RJM156" i="1" s="1"/>
  <c r="RJM157" i="1" s="1"/>
  <c r="RJM158" i="1" s="1"/>
  <c r="RJM159" i="1" s="1"/>
  <c r="RJM160" i="1" s="1"/>
  <c r="RJI154" i="1"/>
  <c r="RJH154" i="1"/>
  <c r="RJE154" i="1"/>
  <c r="RJE155" i="1" s="1"/>
  <c r="RJE156" i="1" s="1"/>
  <c r="RJE157" i="1" s="1"/>
  <c r="RJE158" i="1" s="1"/>
  <c r="RJE159" i="1" s="1"/>
  <c r="RJE160" i="1" s="1"/>
  <c r="RJA154" i="1"/>
  <c r="RIZ154" i="1"/>
  <c r="RIW154" i="1"/>
  <c r="RIW155" i="1" s="1"/>
  <c r="RIW156" i="1" s="1"/>
  <c r="RIW157" i="1" s="1"/>
  <c r="RIW158" i="1" s="1"/>
  <c r="RIW159" i="1" s="1"/>
  <c r="RIW160" i="1" s="1"/>
  <c r="RIS154" i="1"/>
  <c r="RIR154" i="1"/>
  <c r="RIO154" i="1"/>
  <c r="RIO155" i="1" s="1"/>
  <c r="RIO156" i="1" s="1"/>
  <c r="RIO157" i="1" s="1"/>
  <c r="RIO158" i="1" s="1"/>
  <c r="RIO159" i="1" s="1"/>
  <c r="RIO160" i="1" s="1"/>
  <c r="RIK154" i="1"/>
  <c r="RIJ154" i="1"/>
  <c r="RIG154" i="1"/>
  <c r="RIG155" i="1" s="1"/>
  <c r="RIG156" i="1" s="1"/>
  <c r="RIG157" i="1" s="1"/>
  <c r="RIG158" i="1" s="1"/>
  <c r="RIG159" i="1" s="1"/>
  <c r="RIG160" i="1" s="1"/>
  <c r="RIC154" i="1"/>
  <c r="RIB154" i="1"/>
  <c r="RHY154" i="1"/>
  <c r="RHY155" i="1" s="1"/>
  <c r="RHY156" i="1" s="1"/>
  <c r="RHY157" i="1" s="1"/>
  <c r="RHY158" i="1" s="1"/>
  <c r="RHY159" i="1" s="1"/>
  <c r="RHY160" i="1" s="1"/>
  <c r="RHU154" i="1"/>
  <c r="RHT154" i="1"/>
  <c r="RHQ154" i="1"/>
  <c r="RHQ155" i="1" s="1"/>
  <c r="RHQ156" i="1" s="1"/>
  <c r="RHQ157" i="1" s="1"/>
  <c r="RHQ158" i="1" s="1"/>
  <c r="RHQ159" i="1" s="1"/>
  <c r="RHQ160" i="1" s="1"/>
  <c r="RHM154" i="1"/>
  <c r="RHL154" i="1"/>
  <c r="RHI154" i="1"/>
  <c r="RHI155" i="1" s="1"/>
  <c r="RHI156" i="1" s="1"/>
  <c r="RHI157" i="1" s="1"/>
  <c r="RHI158" i="1" s="1"/>
  <c r="RHI159" i="1" s="1"/>
  <c r="RHI160" i="1" s="1"/>
  <c r="RHE154" i="1"/>
  <c r="RHD154" i="1"/>
  <c r="RHA154" i="1"/>
  <c r="RHA155" i="1" s="1"/>
  <c r="RHA156" i="1" s="1"/>
  <c r="RHA157" i="1" s="1"/>
  <c r="RHA158" i="1" s="1"/>
  <c r="RHA159" i="1" s="1"/>
  <c r="RHA160" i="1" s="1"/>
  <c r="RGW154" i="1"/>
  <c r="RGV154" i="1"/>
  <c r="RGS154" i="1"/>
  <c r="RGS155" i="1" s="1"/>
  <c r="RGS156" i="1" s="1"/>
  <c r="RGS157" i="1" s="1"/>
  <c r="RGS158" i="1" s="1"/>
  <c r="RGS159" i="1" s="1"/>
  <c r="RGS160" i="1" s="1"/>
  <c r="RGO154" i="1"/>
  <c r="RGN154" i="1"/>
  <c r="RGK154" i="1"/>
  <c r="RGK155" i="1" s="1"/>
  <c r="RGK156" i="1" s="1"/>
  <c r="RGK157" i="1" s="1"/>
  <c r="RGK158" i="1" s="1"/>
  <c r="RGK159" i="1" s="1"/>
  <c r="RGK160" i="1" s="1"/>
  <c r="RGG154" i="1"/>
  <c r="RGF154" i="1"/>
  <c r="RGC154" i="1"/>
  <c r="RGC155" i="1" s="1"/>
  <c r="RGC156" i="1" s="1"/>
  <c r="RGC157" i="1" s="1"/>
  <c r="RGC158" i="1" s="1"/>
  <c r="RGC159" i="1" s="1"/>
  <c r="RGC160" i="1" s="1"/>
  <c r="RFY154" i="1"/>
  <c r="RFX154" i="1"/>
  <c r="RFU154" i="1"/>
  <c r="RFU155" i="1" s="1"/>
  <c r="RFU156" i="1" s="1"/>
  <c r="RFU157" i="1" s="1"/>
  <c r="RFU158" i="1" s="1"/>
  <c r="RFU159" i="1" s="1"/>
  <c r="RFU160" i="1" s="1"/>
  <c r="RFQ154" i="1"/>
  <c r="RFP154" i="1"/>
  <c r="RFM154" i="1"/>
  <c r="RFM155" i="1" s="1"/>
  <c r="RFM156" i="1" s="1"/>
  <c r="RFM157" i="1" s="1"/>
  <c r="RFM158" i="1" s="1"/>
  <c r="RFM159" i="1" s="1"/>
  <c r="RFM160" i="1" s="1"/>
  <c r="RFI154" i="1"/>
  <c r="RFH154" i="1"/>
  <c r="RFE154" i="1"/>
  <c r="RFE155" i="1" s="1"/>
  <c r="RFE156" i="1" s="1"/>
  <c r="RFE157" i="1" s="1"/>
  <c r="RFE158" i="1" s="1"/>
  <c r="RFE159" i="1" s="1"/>
  <c r="RFE160" i="1" s="1"/>
  <c r="RFA154" i="1"/>
  <c r="REZ154" i="1"/>
  <c r="REW154" i="1"/>
  <c r="REW155" i="1" s="1"/>
  <c r="REW156" i="1" s="1"/>
  <c r="REW157" i="1" s="1"/>
  <c r="REW158" i="1" s="1"/>
  <c r="REW159" i="1" s="1"/>
  <c r="REW160" i="1" s="1"/>
  <c r="RES154" i="1"/>
  <c r="RER154" i="1"/>
  <c r="REO154" i="1"/>
  <c r="REO155" i="1" s="1"/>
  <c r="REO156" i="1" s="1"/>
  <c r="REO157" i="1" s="1"/>
  <c r="REO158" i="1" s="1"/>
  <c r="REO159" i="1" s="1"/>
  <c r="REO160" i="1" s="1"/>
  <c r="REK154" i="1"/>
  <c r="REJ154" i="1"/>
  <c r="REG154" i="1"/>
  <c r="REG155" i="1" s="1"/>
  <c r="REG156" i="1" s="1"/>
  <c r="REG157" i="1" s="1"/>
  <c r="REG158" i="1" s="1"/>
  <c r="REG159" i="1" s="1"/>
  <c r="REG160" i="1" s="1"/>
  <c r="REC154" i="1"/>
  <c r="REB154" i="1"/>
  <c r="RDY154" i="1"/>
  <c r="RDY155" i="1" s="1"/>
  <c r="RDY156" i="1" s="1"/>
  <c r="RDY157" i="1" s="1"/>
  <c r="RDY158" i="1" s="1"/>
  <c r="RDY159" i="1" s="1"/>
  <c r="RDY160" i="1" s="1"/>
  <c r="RDU154" i="1"/>
  <c r="RDT154" i="1"/>
  <c r="RDQ154" i="1"/>
  <c r="RDQ155" i="1" s="1"/>
  <c r="RDQ156" i="1" s="1"/>
  <c r="RDQ157" i="1" s="1"/>
  <c r="RDQ158" i="1" s="1"/>
  <c r="RDQ159" i="1" s="1"/>
  <c r="RDQ160" i="1" s="1"/>
  <c r="RDM154" i="1"/>
  <c r="RDL154" i="1"/>
  <c r="RDI154" i="1"/>
  <c r="RDI155" i="1" s="1"/>
  <c r="RDI156" i="1" s="1"/>
  <c r="RDI157" i="1" s="1"/>
  <c r="RDI158" i="1" s="1"/>
  <c r="RDI159" i="1" s="1"/>
  <c r="RDI160" i="1" s="1"/>
  <c r="RDE154" i="1"/>
  <c r="RDD154" i="1"/>
  <c r="RDA154" i="1"/>
  <c r="RDA155" i="1" s="1"/>
  <c r="RDA156" i="1" s="1"/>
  <c r="RDA157" i="1" s="1"/>
  <c r="RDA158" i="1" s="1"/>
  <c r="RDA159" i="1" s="1"/>
  <c r="RDA160" i="1" s="1"/>
  <c r="RCW154" i="1"/>
  <c r="RCV154" i="1"/>
  <c r="RCS154" i="1"/>
  <c r="RCS155" i="1" s="1"/>
  <c r="RCS156" i="1" s="1"/>
  <c r="RCS157" i="1" s="1"/>
  <c r="RCS158" i="1" s="1"/>
  <c r="RCS159" i="1" s="1"/>
  <c r="RCS160" i="1" s="1"/>
  <c r="RCO154" i="1"/>
  <c r="RCN154" i="1"/>
  <c r="RCK154" i="1"/>
  <c r="RCK155" i="1" s="1"/>
  <c r="RCK156" i="1" s="1"/>
  <c r="RCK157" i="1" s="1"/>
  <c r="RCK158" i="1" s="1"/>
  <c r="RCK159" i="1" s="1"/>
  <c r="RCK160" i="1" s="1"/>
  <c r="RCG154" i="1"/>
  <c r="RCF154" i="1"/>
  <c r="RCC154" i="1"/>
  <c r="RCC155" i="1" s="1"/>
  <c r="RCC156" i="1" s="1"/>
  <c r="RCC157" i="1" s="1"/>
  <c r="RCC158" i="1" s="1"/>
  <c r="RCC159" i="1" s="1"/>
  <c r="RCC160" i="1" s="1"/>
  <c r="RBY154" i="1"/>
  <c r="RBX154" i="1"/>
  <c r="RBU154" i="1"/>
  <c r="RBU155" i="1" s="1"/>
  <c r="RBU156" i="1" s="1"/>
  <c r="RBU157" i="1" s="1"/>
  <c r="RBU158" i="1" s="1"/>
  <c r="RBU159" i="1" s="1"/>
  <c r="RBU160" i="1" s="1"/>
  <c r="RBQ154" i="1"/>
  <c r="RBP154" i="1"/>
  <c r="RBM154" i="1"/>
  <c r="RBM155" i="1" s="1"/>
  <c r="RBM156" i="1" s="1"/>
  <c r="RBM157" i="1" s="1"/>
  <c r="RBM158" i="1" s="1"/>
  <c r="RBM159" i="1" s="1"/>
  <c r="RBM160" i="1" s="1"/>
  <c r="RBI154" i="1"/>
  <c r="RBH154" i="1"/>
  <c r="RBE154" i="1"/>
  <c r="RBE155" i="1" s="1"/>
  <c r="RBE156" i="1" s="1"/>
  <c r="RBE157" i="1" s="1"/>
  <c r="RBE158" i="1" s="1"/>
  <c r="RBE159" i="1" s="1"/>
  <c r="RBE160" i="1" s="1"/>
  <c r="RBA154" i="1"/>
  <c r="RAZ154" i="1"/>
  <c r="RAW154" i="1"/>
  <c r="RAW155" i="1" s="1"/>
  <c r="RAW156" i="1" s="1"/>
  <c r="RAW157" i="1" s="1"/>
  <c r="RAW158" i="1" s="1"/>
  <c r="RAW159" i="1" s="1"/>
  <c r="RAW160" i="1" s="1"/>
  <c r="RAS154" i="1"/>
  <c r="RAR154" i="1"/>
  <c r="RAO154" i="1"/>
  <c r="RAO155" i="1" s="1"/>
  <c r="RAO156" i="1" s="1"/>
  <c r="RAO157" i="1" s="1"/>
  <c r="RAO158" i="1" s="1"/>
  <c r="RAO159" i="1" s="1"/>
  <c r="RAO160" i="1" s="1"/>
  <c r="RAK154" i="1"/>
  <c r="RAJ154" i="1"/>
  <c r="RAG154" i="1"/>
  <c r="RAG155" i="1" s="1"/>
  <c r="RAG156" i="1" s="1"/>
  <c r="RAG157" i="1" s="1"/>
  <c r="RAG158" i="1" s="1"/>
  <c r="RAG159" i="1" s="1"/>
  <c r="RAG160" i="1" s="1"/>
  <c r="RAC154" i="1"/>
  <c r="RAB154" i="1"/>
  <c r="QZY154" i="1"/>
  <c r="QZY155" i="1" s="1"/>
  <c r="QZY156" i="1" s="1"/>
  <c r="QZY157" i="1" s="1"/>
  <c r="QZY158" i="1" s="1"/>
  <c r="QZY159" i="1" s="1"/>
  <c r="QZY160" i="1" s="1"/>
  <c r="QZU154" i="1"/>
  <c r="QZT154" i="1"/>
  <c r="QZQ154" i="1"/>
  <c r="QZQ155" i="1" s="1"/>
  <c r="QZQ156" i="1" s="1"/>
  <c r="QZQ157" i="1" s="1"/>
  <c r="QZQ158" i="1" s="1"/>
  <c r="QZQ159" i="1" s="1"/>
  <c r="QZQ160" i="1" s="1"/>
  <c r="QZM154" i="1"/>
  <c r="QZL154" i="1"/>
  <c r="QZI154" i="1"/>
  <c r="QZI155" i="1" s="1"/>
  <c r="QZI156" i="1" s="1"/>
  <c r="QZI157" i="1" s="1"/>
  <c r="QZI158" i="1" s="1"/>
  <c r="QZI159" i="1" s="1"/>
  <c r="QZI160" i="1" s="1"/>
  <c r="QZE154" i="1"/>
  <c r="QZD154" i="1"/>
  <c r="QZA154" i="1"/>
  <c r="QZA155" i="1" s="1"/>
  <c r="QZA156" i="1" s="1"/>
  <c r="QZA157" i="1" s="1"/>
  <c r="QZA158" i="1" s="1"/>
  <c r="QZA159" i="1" s="1"/>
  <c r="QZA160" i="1" s="1"/>
  <c r="QYW154" i="1"/>
  <c r="QYV154" i="1"/>
  <c r="QYS154" i="1"/>
  <c r="QYS155" i="1" s="1"/>
  <c r="QYS156" i="1" s="1"/>
  <c r="QYS157" i="1" s="1"/>
  <c r="QYS158" i="1" s="1"/>
  <c r="QYS159" i="1" s="1"/>
  <c r="QYS160" i="1" s="1"/>
  <c r="QYO154" i="1"/>
  <c r="QYN154" i="1"/>
  <c r="QYK154" i="1"/>
  <c r="QYK155" i="1" s="1"/>
  <c r="QYK156" i="1" s="1"/>
  <c r="QYK157" i="1" s="1"/>
  <c r="QYK158" i="1" s="1"/>
  <c r="QYK159" i="1" s="1"/>
  <c r="QYK160" i="1" s="1"/>
  <c r="QYG154" i="1"/>
  <c r="QYF154" i="1"/>
  <c r="QYC154" i="1"/>
  <c r="QYC155" i="1" s="1"/>
  <c r="QYC156" i="1" s="1"/>
  <c r="QYC157" i="1" s="1"/>
  <c r="QYC158" i="1" s="1"/>
  <c r="QYC159" i="1" s="1"/>
  <c r="QYC160" i="1" s="1"/>
  <c r="QXY154" i="1"/>
  <c r="QXX154" i="1"/>
  <c r="QXU154" i="1"/>
  <c r="QXU155" i="1" s="1"/>
  <c r="QXU156" i="1" s="1"/>
  <c r="QXU157" i="1" s="1"/>
  <c r="QXU158" i="1" s="1"/>
  <c r="QXU159" i="1" s="1"/>
  <c r="QXU160" i="1" s="1"/>
  <c r="QXQ154" i="1"/>
  <c r="QXP154" i="1"/>
  <c r="QXM154" i="1"/>
  <c r="QXM155" i="1" s="1"/>
  <c r="QXM156" i="1" s="1"/>
  <c r="QXM157" i="1" s="1"/>
  <c r="QXM158" i="1" s="1"/>
  <c r="QXM159" i="1" s="1"/>
  <c r="QXM160" i="1" s="1"/>
  <c r="QXI154" i="1"/>
  <c r="QXH154" i="1"/>
  <c r="QXE154" i="1"/>
  <c r="QXE155" i="1" s="1"/>
  <c r="QXE156" i="1" s="1"/>
  <c r="QXE157" i="1" s="1"/>
  <c r="QXE158" i="1" s="1"/>
  <c r="QXE159" i="1" s="1"/>
  <c r="QXE160" i="1" s="1"/>
  <c r="QXA154" i="1"/>
  <c r="QWZ154" i="1"/>
  <c r="QWW154" i="1"/>
  <c r="QWW155" i="1" s="1"/>
  <c r="QWW156" i="1" s="1"/>
  <c r="QWW157" i="1" s="1"/>
  <c r="QWW158" i="1" s="1"/>
  <c r="QWW159" i="1" s="1"/>
  <c r="QWW160" i="1" s="1"/>
  <c r="QWS154" i="1"/>
  <c r="QWR154" i="1"/>
  <c r="QWO154" i="1"/>
  <c r="QWO155" i="1" s="1"/>
  <c r="QWO156" i="1" s="1"/>
  <c r="QWO157" i="1" s="1"/>
  <c r="QWO158" i="1" s="1"/>
  <c r="QWO159" i="1" s="1"/>
  <c r="QWO160" i="1" s="1"/>
  <c r="QWK154" i="1"/>
  <c r="QWJ154" i="1"/>
  <c r="QWG154" i="1"/>
  <c r="QWG155" i="1" s="1"/>
  <c r="QWG156" i="1" s="1"/>
  <c r="QWG157" i="1" s="1"/>
  <c r="QWG158" i="1" s="1"/>
  <c r="QWG159" i="1" s="1"/>
  <c r="QWG160" i="1" s="1"/>
  <c r="QWC154" i="1"/>
  <c r="QWB154" i="1"/>
  <c r="QVY154" i="1"/>
  <c r="QVY155" i="1" s="1"/>
  <c r="QVY156" i="1" s="1"/>
  <c r="QVY157" i="1" s="1"/>
  <c r="QVY158" i="1" s="1"/>
  <c r="QVY159" i="1" s="1"/>
  <c r="QVY160" i="1" s="1"/>
  <c r="QVU154" i="1"/>
  <c r="QVT154" i="1"/>
  <c r="QVQ154" i="1"/>
  <c r="QVQ155" i="1" s="1"/>
  <c r="QVQ156" i="1" s="1"/>
  <c r="QVQ157" i="1" s="1"/>
  <c r="QVQ158" i="1" s="1"/>
  <c r="QVQ159" i="1" s="1"/>
  <c r="QVQ160" i="1" s="1"/>
  <c r="QVM154" i="1"/>
  <c r="QVL154" i="1"/>
  <c r="QVI154" i="1"/>
  <c r="QVI155" i="1" s="1"/>
  <c r="QVI156" i="1" s="1"/>
  <c r="QVI157" i="1" s="1"/>
  <c r="QVI158" i="1" s="1"/>
  <c r="QVI159" i="1" s="1"/>
  <c r="QVI160" i="1" s="1"/>
  <c r="QVE154" i="1"/>
  <c r="QVD154" i="1"/>
  <c r="QVA154" i="1"/>
  <c r="QVA155" i="1" s="1"/>
  <c r="QVA156" i="1" s="1"/>
  <c r="QVA157" i="1" s="1"/>
  <c r="QVA158" i="1" s="1"/>
  <c r="QVA159" i="1" s="1"/>
  <c r="QVA160" i="1" s="1"/>
  <c r="QUW154" i="1"/>
  <c r="QUV154" i="1"/>
  <c r="QUS154" i="1"/>
  <c r="QUS155" i="1" s="1"/>
  <c r="QUS156" i="1" s="1"/>
  <c r="QUS157" i="1" s="1"/>
  <c r="QUS158" i="1" s="1"/>
  <c r="QUS159" i="1" s="1"/>
  <c r="QUS160" i="1" s="1"/>
  <c r="QUO154" i="1"/>
  <c r="QUN154" i="1"/>
  <c r="QUK154" i="1"/>
  <c r="QUK155" i="1" s="1"/>
  <c r="QUK156" i="1" s="1"/>
  <c r="QUK157" i="1" s="1"/>
  <c r="QUK158" i="1" s="1"/>
  <c r="QUK159" i="1" s="1"/>
  <c r="QUK160" i="1" s="1"/>
  <c r="QUG154" i="1"/>
  <c r="QUF154" i="1"/>
  <c r="QUC154" i="1"/>
  <c r="QUC155" i="1" s="1"/>
  <c r="QUC156" i="1" s="1"/>
  <c r="QUC157" i="1" s="1"/>
  <c r="QUC158" i="1" s="1"/>
  <c r="QUC159" i="1" s="1"/>
  <c r="QUC160" i="1" s="1"/>
  <c r="QTY154" i="1"/>
  <c r="QTX154" i="1"/>
  <c r="QTU154" i="1"/>
  <c r="QTU155" i="1" s="1"/>
  <c r="QTU156" i="1" s="1"/>
  <c r="QTU157" i="1" s="1"/>
  <c r="QTU158" i="1" s="1"/>
  <c r="QTU159" i="1" s="1"/>
  <c r="QTU160" i="1" s="1"/>
  <c r="QTQ154" i="1"/>
  <c r="QTP154" i="1"/>
  <c r="QTM154" i="1"/>
  <c r="QTM155" i="1" s="1"/>
  <c r="QTM156" i="1" s="1"/>
  <c r="QTM157" i="1" s="1"/>
  <c r="QTM158" i="1" s="1"/>
  <c r="QTM159" i="1" s="1"/>
  <c r="QTM160" i="1" s="1"/>
  <c r="QTI154" i="1"/>
  <c r="QTH154" i="1"/>
  <c r="QTE154" i="1"/>
  <c r="QTE155" i="1" s="1"/>
  <c r="QTE156" i="1" s="1"/>
  <c r="QTE157" i="1" s="1"/>
  <c r="QTE158" i="1" s="1"/>
  <c r="QTE159" i="1" s="1"/>
  <c r="QTE160" i="1" s="1"/>
  <c r="QTA154" i="1"/>
  <c r="QSZ154" i="1"/>
  <c r="QSW154" i="1"/>
  <c r="QSW155" i="1" s="1"/>
  <c r="QSW156" i="1" s="1"/>
  <c r="QSW157" i="1" s="1"/>
  <c r="QSW158" i="1" s="1"/>
  <c r="QSW159" i="1" s="1"/>
  <c r="QSW160" i="1" s="1"/>
  <c r="QSS154" i="1"/>
  <c r="QSR154" i="1"/>
  <c r="QSO154" i="1"/>
  <c r="QSO155" i="1" s="1"/>
  <c r="QSO156" i="1" s="1"/>
  <c r="QSO157" i="1" s="1"/>
  <c r="QSO158" i="1" s="1"/>
  <c r="QSO159" i="1" s="1"/>
  <c r="QSO160" i="1" s="1"/>
  <c r="QSK154" i="1"/>
  <c r="QSJ154" i="1"/>
  <c r="QSG154" i="1"/>
  <c r="QSG155" i="1" s="1"/>
  <c r="QSG156" i="1" s="1"/>
  <c r="QSG157" i="1" s="1"/>
  <c r="QSG158" i="1" s="1"/>
  <c r="QSG159" i="1" s="1"/>
  <c r="QSG160" i="1" s="1"/>
  <c r="QSC154" i="1"/>
  <c r="QSB154" i="1"/>
  <c r="QRY154" i="1"/>
  <c r="QRY155" i="1" s="1"/>
  <c r="QRY156" i="1" s="1"/>
  <c r="QRY157" i="1" s="1"/>
  <c r="QRY158" i="1" s="1"/>
  <c r="QRY159" i="1" s="1"/>
  <c r="QRY160" i="1" s="1"/>
  <c r="QRU154" i="1"/>
  <c r="QRT154" i="1"/>
  <c r="QRQ154" i="1"/>
  <c r="QRQ155" i="1" s="1"/>
  <c r="QRQ156" i="1" s="1"/>
  <c r="QRQ157" i="1" s="1"/>
  <c r="QRQ158" i="1" s="1"/>
  <c r="QRQ159" i="1" s="1"/>
  <c r="QRQ160" i="1" s="1"/>
  <c r="QRM154" i="1"/>
  <c r="QRL154" i="1"/>
  <c r="QRI154" i="1"/>
  <c r="QRI155" i="1" s="1"/>
  <c r="QRI156" i="1" s="1"/>
  <c r="QRI157" i="1" s="1"/>
  <c r="QRI158" i="1" s="1"/>
  <c r="QRI159" i="1" s="1"/>
  <c r="QRI160" i="1" s="1"/>
  <c r="QRE154" i="1"/>
  <c r="QRD154" i="1"/>
  <c r="QRA154" i="1"/>
  <c r="QRA155" i="1" s="1"/>
  <c r="QRA156" i="1" s="1"/>
  <c r="QRA157" i="1" s="1"/>
  <c r="QRA158" i="1" s="1"/>
  <c r="QRA159" i="1" s="1"/>
  <c r="QRA160" i="1" s="1"/>
  <c r="QQW154" i="1"/>
  <c r="QQV154" i="1"/>
  <c r="QQS154" i="1"/>
  <c r="QQS155" i="1" s="1"/>
  <c r="QQS156" i="1" s="1"/>
  <c r="QQS157" i="1" s="1"/>
  <c r="QQS158" i="1" s="1"/>
  <c r="QQS159" i="1" s="1"/>
  <c r="QQS160" i="1" s="1"/>
  <c r="QQO154" i="1"/>
  <c r="QQN154" i="1"/>
  <c r="QQK154" i="1"/>
  <c r="QQK155" i="1" s="1"/>
  <c r="QQK156" i="1" s="1"/>
  <c r="QQK157" i="1" s="1"/>
  <c r="QQK158" i="1" s="1"/>
  <c r="QQK159" i="1" s="1"/>
  <c r="QQK160" i="1" s="1"/>
  <c r="QQG154" i="1"/>
  <c r="QQF154" i="1"/>
  <c r="QQC154" i="1"/>
  <c r="QQC155" i="1" s="1"/>
  <c r="QQC156" i="1" s="1"/>
  <c r="QQC157" i="1" s="1"/>
  <c r="QQC158" i="1" s="1"/>
  <c r="QQC159" i="1" s="1"/>
  <c r="QQC160" i="1" s="1"/>
  <c r="QPY154" i="1"/>
  <c r="QPX154" i="1"/>
  <c r="QPU154" i="1"/>
  <c r="QPU155" i="1" s="1"/>
  <c r="QPU156" i="1" s="1"/>
  <c r="QPU157" i="1" s="1"/>
  <c r="QPU158" i="1" s="1"/>
  <c r="QPU159" i="1" s="1"/>
  <c r="QPU160" i="1" s="1"/>
  <c r="QPQ154" i="1"/>
  <c r="QPP154" i="1"/>
  <c r="QPM154" i="1"/>
  <c r="QPM155" i="1" s="1"/>
  <c r="QPM156" i="1" s="1"/>
  <c r="QPM157" i="1" s="1"/>
  <c r="QPM158" i="1" s="1"/>
  <c r="QPM159" i="1" s="1"/>
  <c r="QPM160" i="1" s="1"/>
  <c r="QPI154" i="1"/>
  <c r="QPH154" i="1"/>
  <c r="QPE154" i="1"/>
  <c r="QPE155" i="1" s="1"/>
  <c r="QPE156" i="1" s="1"/>
  <c r="QPE157" i="1" s="1"/>
  <c r="QPE158" i="1" s="1"/>
  <c r="QPE159" i="1" s="1"/>
  <c r="QPE160" i="1" s="1"/>
  <c r="QPA154" i="1"/>
  <c r="QOZ154" i="1"/>
  <c r="QOW154" i="1"/>
  <c r="QOW155" i="1" s="1"/>
  <c r="QOW156" i="1" s="1"/>
  <c r="QOW157" i="1" s="1"/>
  <c r="QOW158" i="1" s="1"/>
  <c r="QOW159" i="1" s="1"/>
  <c r="QOW160" i="1" s="1"/>
  <c r="QOS154" i="1"/>
  <c r="QOR154" i="1"/>
  <c r="QOO154" i="1"/>
  <c r="QOO155" i="1" s="1"/>
  <c r="QOO156" i="1" s="1"/>
  <c r="QOO157" i="1" s="1"/>
  <c r="QOO158" i="1" s="1"/>
  <c r="QOO159" i="1" s="1"/>
  <c r="QOO160" i="1" s="1"/>
  <c r="QOK154" i="1"/>
  <c r="QOJ154" i="1"/>
  <c r="QOG154" i="1"/>
  <c r="QOG155" i="1" s="1"/>
  <c r="QOG156" i="1" s="1"/>
  <c r="QOG157" i="1" s="1"/>
  <c r="QOG158" i="1" s="1"/>
  <c r="QOG159" i="1" s="1"/>
  <c r="QOG160" i="1" s="1"/>
  <c r="QOC154" i="1"/>
  <c r="QOB154" i="1"/>
  <c r="QNY154" i="1"/>
  <c r="QNY155" i="1" s="1"/>
  <c r="QNY156" i="1" s="1"/>
  <c r="QNY157" i="1" s="1"/>
  <c r="QNY158" i="1" s="1"/>
  <c r="QNY159" i="1" s="1"/>
  <c r="QNY160" i="1" s="1"/>
  <c r="QNU154" i="1"/>
  <c r="QNT154" i="1"/>
  <c r="QNQ154" i="1"/>
  <c r="QNQ155" i="1" s="1"/>
  <c r="QNQ156" i="1" s="1"/>
  <c r="QNQ157" i="1" s="1"/>
  <c r="QNQ158" i="1" s="1"/>
  <c r="QNQ159" i="1" s="1"/>
  <c r="QNQ160" i="1" s="1"/>
  <c r="QNM154" i="1"/>
  <c r="QNL154" i="1"/>
  <c r="QNI154" i="1"/>
  <c r="QNI155" i="1" s="1"/>
  <c r="QNI156" i="1" s="1"/>
  <c r="QNI157" i="1" s="1"/>
  <c r="QNI158" i="1" s="1"/>
  <c r="QNI159" i="1" s="1"/>
  <c r="QNI160" i="1" s="1"/>
  <c r="QNE154" i="1"/>
  <c r="QND154" i="1"/>
  <c r="QNA154" i="1"/>
  <c r="QNA155" i="1" s="1"/>
  <c r="QNA156" i="1" s="1"/>
  <c r="QNA157" i="1" s="1"/>
  <c r="QNA158" i="1" s="1"/>
  <c r="QNA159" i="1" s="1"/>
  <c r="QNA160" i="1" s="1"/>
  <c r="QMW154" i="1"/>
  <c r="QMV154" i="1"/>
  <c r="QMS154" i="1"/>
  <c r="QMS155" i="1" s="1"/>
  <c r="QMS156" i="1" s="1"/>
  <c r="QMS157" i="1" s="1"/>
  <c r="QMS158" i="1" s="1"/>
  <c r="QMS159" i="1" s="1"/>
  <c r="QMS160" i="1" s="1"/>
  <c r="QMO154" i="1"/>
  <c r="QMN154" i="1"/>
  <c r="QMK154" i="1"/>
  <c r="QMK155" i="1" s="1"/>
  <c r="QMK156" i="1" s="1"/>
  <c r="QMK157" i="1" s="1"/>
  <c r="QMK158" i="1" s="1"/>
  <c r="QMK159" i="1" s="1"/>
  <c r="QMK160" i="1" s="1"/>
  <c r="QMG154" i="1"/>
  <c r="QMF154" i="1"/>
  <c r="QMC154" i="1"/>
  <c r="QMC155" i="1" s="1"/>
  <c r="QMC156" i="1" s="1"/>
  <c r="QMC157" i="1" s="1"/>
  <c r="QMC158" i="1" s="1"/>
  <c r="QMC159" i="1" s="1"/>
  <c r="QMC160" i="1" s="1"/>
  <c r="QLY154" i="1"/>
  <c r="QLX154" i="1"/>
  <c r="QLU154" i="1"/>
  <c r="QLU155" i="1" s="1"/>
  <c r="QLU156" i="1" s="1"/>
  <c r="QLU157" i="1" s="1"/>
  <c r="QLU158" i="1" s="1"/>
  <c r="QLU159" i="1" s="1"/>
  <c r="QLU160" i="1" s="1"/>
  <c r="QLQ154" i="1"/>
  <c r="QLP154" i="1"/>
  <c r="QLM154" i="1"/>
  <c r="QLM155" i="1" s="1"/>
  <c r="QLM156" i="1" s="1"/>
  <c r="QLM157" i="1" s="1"/>
  <c r="QLM158" i="1" s="1"/>
  <c r="QLM159" i="1" s="1"/>
  <c r="QLM160" i="1" s="1"/>
  <c r="QLI154" i="1"/>
  <c r="QLH154" i="1"/>
  <c r="QLE154" i="1"/>
  <c r="QLE155" i="1" s="1"/>
  <c r="QLE156" i="1" s="1"/>
  <c r="QLE157" i="1" s="1"/>
  <c r="QLE158" i="1" s="1"/>
  <c r="QLE159" i="1" s="1"/>
  <c r="QLE160" i="1" s="1"/>
  <c r="QLA154" i="1"/>
  <c r="QKZ154" i="1"/>
  <c r="QKW154" i="1"/>
  <c r="QKW155" i="1" s="1"/>
  <c r="QKW156" i="1" s="1"/>
  <c r="QKW157" i="1" s="1"/>
  <c r="QKW158" i="1" s="1"/>
  <c r="QKW159" i="1" s="1"/>
  <c r="QKW160" i="1" s="1"/>
  <c r="QKS154" i="1"/>
  <c r="QKR154" i="1"/>
  <c r="QKO154" i="1"/>
  <c r="QKO155" i="1" s="1"/>
  <c r="QKO156" i="1" s="1"/>
  <c r="QKO157" i="1" s="1"/>
  <c r="QKO158" i="1" s="1"/>
  <c r="QKO159" i="1" s="1"/>
  <c r="QKO160" i="1" s="1"/>
  <c r="QKK154" i="1"/>
  <c r="QKJ154" i="1"/>
  <c r="QKG154" i="1"/>
  <c r="QKG155" i="1" s="1"/>
  <c r="QKG156" i="1" s="1"/>
  <c r="QKG157" i="1" s="1"/>
  <c r="QKG158" i="1" s="1"/>
  <c r="QKG159" i="1" s="1"/>
  <c r="QKG160" i="1" s="1"/>
  <c r="QKC154" i="1"/>
  <c r="QKB154" i="1"/>
  <c r="QJY154" i="1"/>
  <c r="QJY155" i="1" s="1"/>
  <c r="QJY156" i="1" s="1"/>
  <c r="QJY157" i="1" s="1"/>
  <c r="QJY158" i="1" s="1"/>
  <c r="QJY159" i="1" s="1"/>
  <c r="QJY160" i="1" s="1"/>
  <c r="QJU154" i="1"/>
  <c r="QJT154" i="1"/>
  <c r="QJQ154" i="1"/>
  <c r="QJQ155" i="1" s="1"/>
  <c r="QJQ156" i="1" s="1"/>
  <c r="QJQ157" i="1" s="1"/>
  <c r="QJQ158" i="1" s="1"/>
  <c r="QJQ159" i="1" s="1"/>
  <c r="QJQ160" i="1" s="1"/>
  <c r="QJM154" i="1"/>
  <c r="QJL154" i="1"/>
  <c r="QJI154" i="1"/>
  <c r="QJI155" i="1" s="1"/>
  <c r="QJI156" i="1" s="1"/>
  <c r="QJI157" i="1" s="1"/>
  <c r="QJI158" i="1" s="1"/>
  <c r="QJI159" i="1" s="1"/>
  <c r="QJI160" i="1" s="1"/>
  <c r="QJE154" i="1"/>
  <c r="QJD154" i="1"/>
  <c r="QJA154" i="1"/>
  <c r="QJA155" i="1" s="1"/>
  <c r="QJA156" i="1" s="1"/>
  <c r="QJA157" i="1" s="1"/>
  <c r="QJA158" i="1" s="1"/>
  <c r="QJA159" i="1" s="1"/>
  <c r="QJA160" i="1" s="1"/>
  <c r="QIW154" i="1"/>
  <c r="QIV154" i="1"/>
  <c r="QIS154" i="1"/>
  <c r="QIS155" i="1" s="1"/>
  <c r="QIS156" i="1" s="1"/>
  <c r="QIS157" i="1" s="1"/>
  <c r="QIS158" i="1" s="1"/>
  <c r="QIS159" i="1" s="1"/>
  <c r="QIS160" i="1" s="1"/>
  <c r="QIO154" i="1"/>
  <c r="QIN154" i="1"/>
  <c r="QIK154" i="1"/>
  <c r="QIK155" i="1" s="1"/>
  <c r="QIK156" i="1" s="1"/>
  <c r="QIK157" i="1" s="1"/>
  <c r="QIK158" i="1" s="1"/>
  <c r="QIK159" i="1" s="1"/>
  <c r="QIK160" i="1" s="1"/>
  <c r="QIG154" i="1"/>
  <c r="QIF154" i="1"/>
  <c r="QIC154" i="1"/>
  <c r="QIC155" i="1" s="1"/>
  <c r="QIC156" i="1" s="1"/>
  <c r="QIC157" i="1" s="1"/>
  <c r="QIC158" i="1" s="1"/>
  <c r="QIC159" i="1" s="1"/>
  <c r="QIC160" i="1" s="1"/>
  <c r="QHY154" i="1"/>
  <c r="QHX154" i="1"/>
  <c r="QHU154" i="1"/>
  <c r="QHU155" i="1" s="1"/>
  <c r="QHU156" i="1" s="1"/>
  <c r="QHU157" i="1" s="1"/>
  <c r="QHU158" i="1" s="1"/>
  <c r="QHU159" i="1" s="1"/>
  <c r="QHU160" i="1" s="1"/>
  <c r="QHQ154" i="1"/>
  <c r="QHP154" i="1"/>
  <c r="QHM154" i="1"/>
  <c r="QHM155" i="1" s="1"/>
  <c r="QHM156" i="1" s="1"/>
  <c r="QHM157" i="1" s="1"/>
  <c r="QHM158" i="1" s="1"/>
  <c r="QHM159" i="1" s="1"/>
  <c r="QHM160" i="1" s="1"/>
  <c r="QHI154" i="1"/>
  <c r="QHH154" i="1"/>
  <c r="QHE154" i="1"/>
  <c r="QHE155" i="1" s="1"/>
  <c r="QHE156" i="1" s="1"/>
  <c r="QHE157" i="1" s="1"/>
  <c r="QHE158" i="1" s="1"/>
  <c r="QHE159" i="1" s="1"/>
  <c r="QHE160" i="1" s="1"/>
  <c r="QHA154" i="1"/>
  <c r="QGZ154" i="1"/>
  <c r="QGW154" i="1"/>
  <c r="QGW155" i="1" s="1"/>
  <c r="QGW156" i="1" s="1"/>
  <c r="QGW157" i="1" s="1"/>
  <c r="QGW158" i="1" s="1"/>
  <c r="QGW159" i="1" s="1"/>
  <c r="QGW160" i="1" s="1"/>
  <c r="QGS154" i="1"/>
  <c r="QGR154" i="1"/>
  <c r="QGO154" i="1"/>
  <c r="QGO155" i="1" s="1"/>
  <c r="QGO156" i="1" s="1"/>
  <c r="QGO157" i="1" s="1"/>
  <c r="QGO158" i="1" s="1"/>
  <c r="QGO159" i="1" s="1"/>
  <c r="QGO160" i="1" s="1"/>
  <c r="QGK154" i="1"/>
  <c r="QGJ154" i="1"/>
  <c r="QGG154" i="1"/>
  <c r="QGG155" i="1" s="1"/>
  <c r="QGG156" i="1" s="1"/>
  <c r="QGG157" i="1" s="1"/>
  <c r="QGG158" i="1" s="1"/>
  <c r="QGG159" i="1" s="1"/>
  <c r="QGG160" i="1" s="1"/>
  <c r="QGC154" i="1"/>
  <c r="QGB154" i="1"/>
  <c r="QFY154" i="1"/>
  <c r="QFY155" i="1" s="1"/>
  <c r="QFY156" i="1" s="1"/>
  <c r="QFY157" i="1" s="1"/>
  <c r="QFY158" i="1" s="1"/>
  <c r="QFY159" i="1" s="1"/>
  <c r="QFY160" i="1" s="1"/>
  <c r="QFU154" i="1"/>
  <c r="QFT154" i="1"/>
  <c r="QFQ154" i="1"/>
  <c r="QFQ155" i="1" s="1"/>
  <c r="QFQ156" i="1" s="1"/>
  <c r="QFQ157" i="1" s="1"/>
  <c r="QFQ158" i="1" s="1"/>
  <c r="QFQ159" i="1" s="1"/>
  <c r="QFQ160" i="1" s="1"/>
  <c r="QFM154" i="1"/>
  <c r="QFL154" i="1"/>
  <c r="QFI154" i="1"/>
  <c r="QFI155" i="1" s="1"/>
  <c r="QFI156" i="1" s="1"/>
  <c r="QFI157" i="1" s="1"/>
  <c r="QFI158" i="1" s="1"/>
  <c r="QFI159" i="1" s="1"/>
  <c r="QFI160" i="1" s="1"/>
  <c r="QFE154" i="1"/>
  <c r="QFD154" i="1"/>
  <c r="QFA154" i="1"/>
  <c r="QFA155" i="1" s="1"/>
  <c r="QFA156" i="1" s="1"/>
  <c r="QFA157" i="1" s="1"/>
  <c r="QFA158" i="1" s="1"/>
  <c r="QFA159" i="1" s="1"/>
  <c r="QFA160" i="1" s="1"/>
  <c r="QEW154" i="1"/>
  <c r="QEV154" i="1"/>
  <c r="QES154" i="1"/>
  <c r="QES155" i="1" s="1"/>
  <c r="QES156" i="1" s="1"/>
  <c r="QES157" i="1" s="1"/>
  <c r="QES158" i="1" s="1"/>
  <c r="QES159" i="1" s="1"/>
  <c r="QES160" i="1" s="1"/>
  <c r="QEO154" i="1"/>
  <c r="QEN154" i="1"/>
  <c r="QEK154" i="1"/>
  <c r="QEK155" i="1" s="1"/>
  <c r="QEK156" i="1" s="1"/>
  <c r="QEK157" i="1" s="1"/>
  <c r="QEK158" i="1" s="1"/>
  <c r="QEK159" i="1" s="1"/>
  <c r="QEK160" i="1" s="1"/>
  <c r="QEG154" i="1"/>
  <c r="QEF154" i="1"/>
  <c r="QEC154" i="1"/>
  <c r="QEC155" i="1" s="1"/>
  <c r="QEC156" i="1" s="1"/>
  <c r="QEC157" i="1" s="1"/>
  <c r="QEC158" i="1" s="1"/>
  <c r="QEC159" i="1" s="1"/>
  <c r="QEC160" i="1" s="1"/>
  <c r="QDY154" i="1"/>
  <c r="QDX154" i="1"/>
  <c r="QDU154" i="1"/>
  <c r="QDU155" i="1" s="1"/>
  <c r="QDU156" i="1" s="1"/>
  <c r="QDU157" i="1" s="1"/>
  <c r="QDU158" i="1" s="1"/>
  <c r="QDU159" i="1" s="1"/>
  <c r="QDU160" i="1" s="1"/>
  <c r="QDQ154" i="1"/>
  <c r="QDP154" i="1"/>
  <c r="QDM154" i="1"/>
  <c r="QDM155" i="1" s="1"/>
  <c r="QDM156" i="1" s="1"/>
  <c r="QDM157" i="1" s="1"/>
  <c r="QDM158" i="1" s="1"/>
  <c r="QDM159" i="1" s="1"/>
  <c r="QDM160" i="1" s="1"/>
  <c r="QDI154" i="1"/>
  <c r="QDH154" i="1"/>
  <c r="QDE154" i="1"/>
  <c r="QDE155" i="1" s="1"/>
  <c r="QDE156" i="1" s="1"/>
  <c r="QDE157" i="1" s="1"/>
  <c r="QDE158" i="1" s="1"/>
  <c r="QDE159" i="1" s="1"/>
  <c r="QDE160" i="1" s="1"/>
  <c r="QDA154" i="1"/>
  <c r="QCZ154" i="1"/>
  <c r="QCW154" i="1"/>
  <c r="QCW155" i="1" s="1"/>
  <c r="QCW156" i="1" s="1"/>
  <c r="QCW157" i="1" s="1"/>
  <c r="QCW158" i="1" s="1"/>
  <c r="QCW159" i="1" s="1"/>
  <c r="QCW160" i="1" s="1"/>
  <c r="QCS154" i="1"/>
  <c r="QCR154" i="1"/>
  <c r="QCO154" i="1"/>
  <c r="QCO155" i="1" s="1"/>
  <c r="QCO156" i="1" s="1"/>
  <c r="QCO157" i="1" s="1"/>
  <c r="QCO158" i="1" s="1"/>
  <c r="QCO159" i="1" s="1"/>
  <c r="QCO160" i="1" s="1"/>
  <c r="QCK154" i="1"/>
  <c r="QCJ154" i="1"/>
  <c r="QCG154" i="1"/>
  <c r="QCG155" i="1" s="1"/>
  <c r="QCG156" i="1" s="1"/>
  <c r="QCG157" i="1" s="1"/>
  <c r="QCG158" i="1" s="1"/>
  <c r="QCG159" i="1" s="1"/>
  <c r="QCG160" i="1" s="1"/>
  <c r="QCC154" i="1"/>
  <c r="QCB154" i="1"/>
  <c r="QBY154" i="1"/>
  <c r="QBY155" i="1" s="1"/>
  <c r="QBY156" i="1" s="1"/>
  <c r="QBY157" i="1" s="1"/>
  <c r="QBY158" i="1" s="1"/>
  <c r="QBY159" i="1" s="1"/>
  <c r="QBY160" i="1" s="1"/>
  <c r="QBU154" i="1"/>
  <c r="QBT154" i="1"/>
  <c r="QBQ154" i="1"/>
  <c r="QBQ155" i="1" s="1"/>
  <c r="QBQ156" i="1" s="1"/>
  <c r="QBQ157" i="1" s="1"/>
  <c r="QBQ158" i="1" s="1"/>
  <c r="QBQ159" i="1" s="1"/>
  <c r="QBQ160" i="1" s="1"/>
  <c r="QBM154" i="1"/>
  <c r="QBL154" i="1"/>
  <c r="QBI154" i="1"/>
  <c r="QBI155" i="1" s="1"/>
  <c r="QBI156" i="1" s="1"/>
  <c r="QBI157" i="1" s="1"/>
  <c r="QBI158" i="1" s="1"/>
  <c r="QBI159" i="1" s="1"/>
  <c r="QBI160" i="1" s="1"/>
  <c r="QBE154" i="1"/>
  <c r="QBD154" i="1"/>
  <c r="QBA154" i="1"/>
  <c r="QBA155" i="1" s="1"/>
  <c r="QBA156" i="1" s="1"/>
  <c r="QBA157" i="1" s="1"/>
  <c r="QBA158" i="1" s="1"/>
  <c r="QBA159" i="1" s="1"/>
  <c r="QBA160" i="1" s="1"/>
  <c r="QAW154" i="1"/>
  <c r="QAV154" i="1"/>
  <c r="QAS154" i="1"/>
  <c r="QAS155" i="1" s="1"/>
  <c r="QAS156" i="1" s="1"/>
  <c r="QAS157" i="1" s="1"/>
  <c r="QAS158" i="1" s="1"/>
  <c r="QAS159" i="1" s="1"/>
  <c r="QAS160" i="1" s="1"/>
  <c r="QAO154" i="1"/>
  <c r="QAN154" i="1"/>
  <c r="QAK154" i="1"/>
  <c r="QAK155" i="1" s="1"/>
  <c r="QAK156" i="1" s="1"/>
  <c r="QAK157" i="1" s="1"/>
  <c r="QAK158" i="1" s="1"/>
  <c r="QAK159" i="1" s="1"/>
  <c r="QAK160" i="1" s="1"/>
  <c r="QAG154" i="1"/>
  <c r="QAF154" i="1"/>
  <c r="QAC154" i="1"/>
  <c r="QAC155" i="1" s="1"/>
  <c r="QAC156" i="1" s="1"/>
  <c r="QAC157" i="1" s="1"/>
  <c r="QAC158" i="1" s="1"/>
  <c r="QAC159" i="1" s="1"/>
  <c r="QAC160" i="1" s="1"/>
  <c r="PZY154" i="1"/>
  <c r="PZX154" i="1"/>
  <c r="PZU154" i="1"/>
  <c r="PZU155" i="1" s="1"/>
  <c r="PZU156" i="1" s="1"/>
  <c r="PZU157" i="1" s="1"/>
  <c r="PZU158" i="1" s="1"/>
  <c r="PZU159" i="1" s="1"/>
  <c r="PZU160" i="1" s="1"/>
  <c r="PZQ154" i="1"/>
  <c r="PZP154" i="1"/>
  <c r="PZM154" i="1"/>
  <c r="PZM155" i="1" s="1"/>
  <c r="PZM156" i="1" s="1"/>
  <c r="PZM157" i="1" s="1"/>
  <c r="PZM158" i="1" s="1"/>
  <c r="PZM159" i="1" s="1"/>
  <c r="PZM160" i="1" s="1"/>
  <c r="PZI154" i="1"/>
  <c r="PZH154" i="1"/>
  <c r="PZE154" i="1"/>
  <c r="PZE155" i="1" s="1"/>
  <c r="PZE156" i="1" s="1"/>
  <c r="PZE157" i="1" s="1"/>
  <c r="PZE158" i="1" s="1"/>
  <c r="PZE159" i="1" s="1"/>
  <c r="PZE160" i="1" s="1"/>
  <c r="PZA154" i="1"/>
  <c r="PYZ154" i="1"/>
  <c r="PYW154" i="1"/>
  <c r="PYW155" i="1" s="1"/>
  <c r="PYW156" i="1" s="1"/>
  <c r="PYW157" i="1" s="1"/>
  <c r="PYW158" i="1" s="1"/>
  <c r="PYW159" i="1" s="1"/>
  <c r="PYW160" i="1" s="1"/>
  <c r="PYS154" i="1"/>
  <c r="PYR154" i="1"/>
  <c r="PYO154" i="1"/>
  <c r="PYO155" i="1" s="1"/>
  <c r="PYO156" i="1" s="1"/>
  <c r="PYO157" i="1" s="1"/>
  <c r="PYO158" i="1" s="1"/>
  <c r="PYO159" i="1" s="1"/>
  <c r="PYO160" i="1" s="1"/>
  <c r="PYK154" i="1"/>
  <c r="PYJ154" i="1"/>
  <c r="PYG154" i="1"/>
  <c r="PYG155" i="1" s="1"/>
  <c r="PYG156" i="1" s="1"/>
  <c r="PYG157" i="1" s="1"/>
  <c r="PYG158" i="1" s="1"/>
  <c r="PYG159" i="1" s="1"/>
  <c r="PYG160" i="1" s="1"/>
  <c r="PYC154" i="1"/>
  <c r="PYB154" i="1"/>
  <c r="PXY154" i="1"/>
  <c r="PXY155" i="1" s="1"/>
  <c r="PXY156" i="1" s="1"/>
  <c r="PXY157" i="1" s="1"/>
  <c r="PXY158" i="1" s="1"/>
  <c r="PXY159" i="1" s="1"/>
  <c r="PXY160" i="1" s="1"/>
  <c r="PXU154" i="1"/>
  <c r="PXT154" i="1"/>
  <c r="PXQ154" i="1"/>
  <c r="PXQ155" i="1" s="1"/>
  <c r="PXQ156" i="1" s="1"/>
  <c r="PXQ157" i="1" s="1"/>
  <c r="PXQ158" i="1" s="1"/>
  <c r="PXQ159" i="1" s="1"/>
  <c r="PXQ160" i="1" s="1"/>
  <c r="PXM154" i="1"/>
  <c r="PXL154" i="1"/>
  <c r="PXI154" i="1"/>
  <c r="PXI155" i="1" s="1"/>
  <c r="PXI156" i="1" s="1"/>
  <c r="PXI157" i="1" s="1"/>
  <c r="PXI158" i="1" s="1"/>
  <c r="PXI159" i="1" s="1"/>
  <c r="PXI160" i="1" s="1"/>
  <c r="PXE154" i="1"/>
  <c r="PXD154" i="1"/>
  <c r="PXA154" i="1"/>
  <c r="PXA155" i="1" s="1"/>
  <c r="PXA156" i="1" s="1"/>
  <c r="PXA157" i="1" s="1"/>
  <c r="PXA158" i="1" s="1"/>
  <c r="PXA159" i="1" s="1"/>
  <c r="PXA160" i="1" s="1"/>
  <c r="PWW154" i="1"/>
  <c r="PWV154" i="1"/>
  <c r="PWS154" i="1"/>
  <c r="PWS155" i="1" s="1"/>
  <c r="PWS156" i="1" s="1"/>
  <c r="PWS157" i="1" s="1"/>
  <c r="PWS158" i="1" s="1"/>
  <c r="PWS159" i="1" s="1"/>
  <c r="PWS160" i="1" s="1"/>
  <c r="PWO154" i="1"/>
  <c r="PWN154" i="1"/>
  <c r="PWK154" i="1"/>
  <c r="PWK155" i="1" s="1"/>
  <c r="PWK156" i="1" s="1"/>
  <c r="PWK157" i="1" s="1"/>
  <c r="PWK158" i="1" s="1"/>
  <c r="PWK159" i="1" s="1"/>
  <c r="PWK160" i="1" s="1"/>
  <c r="PWG154" i="1"/>
  <c r="PWF154" i="1"/>
  <c r="PWC154" i="1"/>
  <c r="PWC155" i="1" s="1"/>
  <c r="PWC156" i="1" s="1"/>
  <c r="PWC157" i="1" s="1"/>
  <c r="PWC158" i="1" s="1"/>
  <c r="PWC159" i="1" s="1"/>
  <c r="PWC160" i="1" s="1"/>
  <c r="PVY154" i="1"/>
  <c r="PVX154" i="1"/>
  <c r="PVU154" i="1"/>
  <c r="PVU155" i="1" s="1"/>
  <c r="PVU156" i="1" s="1"/>
  <c r="PVU157" i="1" s="1"/>
  <c r="PVU158" i="1" s="1"/>
  <c r="PVU159" i="1" s="1"/>
  <c r="PVU160" i="1" s="1"/>
  <c r="PVQ154" i="1"/>
  <c r="PVP154" i="1"/>
  <c r="PVM154" i="1"/>
  <c r="PVM155" i="1" s="1"/>
  <c r="PVM156" i="1" s="1"/>
  <c r="PVM157" i="1" s="1"/>
  <c r="PVM158" i="1" s="1"/>
  <c r="PVM159" i="1" s="1"/>
  <c r="PVM160" i="1" s="1"/>
  <c r="PVI154" i="1"/>
  <c r="PVH154" i="1"/>
  <c r="PVE154" i="1"/>
  <c r="PVE155" i="1" s="1"/>
  <c r="PVE156" i="1" s="1"/>
  <c r="PVE157" i="1" s="1"/>
  <c r="PVE158" i="1" s="1"/>
  <c r="PVE159" i="1" s="1"/>
  <c r="PVE160" i="1" s="1"/>
  <c r="PVA154" i="1"/>
  <c r="PUZ154" i="1"/>
  <c r="PUW154" i="1"/>
  <c r="PUW155" i="1" s="1"/>
  <c r="PUW156" i="1" s="1"/>
  <c r="PUW157" i="1" s="1"/>
  <c r="PUW158" i="1" s="1"/>
  <c r="PUW159" i="1" s="1"/>
  <c r="PUW160" i="1" s="1"/>
  <c r="PUS154" i="1"/>
  <c r="PUR154" i="1"/>
  <c r="PUO154" i="1"/>
  <c r="PUO155" i="1" s="1"/>
  <c r="PUO156" i="1" s="1"/>
  <c r="PUO157" i="1" s="1"/>
  <c r="PUO158" i="1" s="1"/>
  <c r="PUO159" i="1" s="1"/>
  <c r="PUO160" i="1" s="1"/>
  <c r="PUK154" i="1"/>
  <c r="PUJ154" i="1"/>
  <c r="PUG154" i="1"/>
  <c r="PUG155" i="1" s="1"/>
  <c r="PUG156" i="1" s="1"/>
  <c r="PUG157" i="1" s="1"/>
  <c r="PUG158" i="1" s="1"/>
  <c r="PUG159" i="1" s="1"/>
  <c r="PUG160" i="1" s="1"/>
  <c r="PUC154" i="1"/>
  <c r="PUB154" i="1"/>
  <c r="PTY154" i="1"/>
  <c r="PTY155" i="1" s="1"/>
  <c r="PTY156" i="1" s="1"/>
  <c r="PTY157" i="1" s="1"/>
  <c r="PTY158" i="1" s="1"/>
  <c r="PTY159" i="1" s="1"/>
  <c r="PTY160" i="1" s="1"/>
  <c r="PTU154" i="1"/>
  <c r="PTT154" i="1"/>
  <c r="PTQ154" i="1"/>
  <c r="PTQ155" i="1" s="1"/>
  <c r="PTQ156" i="1" s="1"/>
  <c r="PTQ157" i="1" s="1"/>
  <c r="PTQ158" i="1" s="1"/>
  <c r="PTQ159" i="1" s="1"/>
  <c r="PTQ160" i="1" s="1"/>
  <c r="PTM154" i="1"/>
  <c r="PTL154" i="1"/>
  <c r="PTI154" i="1"/>
  <c r="PTI155" i="1" s="1"/>
  <c r="PTI156" i="1" s="1"/>
  <c r="PTI157" i="1" s="1"/>
  <c r="PTI158" i="1" s="1"/>
  <c r="PTI159" i="1" s="1"/>
  <c r="PTI160" i="1" s="1"/>
  <c r="PTE154" i="1"/>
  <c r="PTD154" i="1"/>
  <c r="PTA154" i="1"/>
  <c r="PTA155" i="1" s="1"/>
  <c r="PTA156" i="1" s="1"/>
  <c r="PTA157" i="1" s="1"/>
  <c r="PTA158" i="1" s="1"/>
  <c r="PTA159" i="1" s="1"/>
  <c r="PTA160" i="1" s="1"/>
  <c r="PSW154" i="1"/>
  <c r="PSV154" i="1"/>
  <c r="PSS154" i="1"/>
  <c r="PSS155" i="1" s="1"/>
  <c r="PSS156" i="1" s="1"/>
  <c r="PSS157" i="1" s="1"/>
  <c r="PSS158" i="1" s="1"/>
  <c r="PSS159" i="1" s="1"/>
  <c r="PSS160" i="1" s="1"/>
  <c r="PSO154" i="1"/>
  <c r="PSN154" i="1"/>
  <c r="PSK154" i="1"/>
  <c r="PSK155" i="1" s="1"/>
  <c r="PSK156" i="1" s="1"/>
  <c r="PSK157" i="1" s="1"/>
  <c r="PSK158" i="1" s="1"/>
  <c r="PSK159" i="1" s="1"/>
  <c r="PSK160" i="1" s="1"/>
  <c r="PSG154" i="1"/>
  <c r="PSF154" i="1"/>
  <c r="PSC154" i="1"/>
  <c r="PSC155" i="1" s="1"/>
  <c r="PSC156" i="1" s="1"/>
  <c r="PSC157" i="1" s="1"/>
  <c r="PSC158" i="1" s="1"/>
  <c r="PSC159" i="1" s="1"/>
  <c r="PSC160" i="1" s="1"/>
  <c r="PRY154" i="1"/>
  <c r="PRX154" i="1"/>
  <c r="PRU154" i="1"/>
  <c r="PRU155" i="1" s="1"/>
  <c r="PRU156" i="1" s="1"/>
  <c r="PRU157" i="1" s="1"/>
  <c r="PRU158" i="1" s="1"/>
  <c r="PRU159" i="1" s="1"/>
  <c r="PRU160" i="1" s="1"/>
  <c r="PRQ154" i="1"/>
  <c r="PRP154" i="1"/>
  <c r="PRM154" i="1"/>
  <c r="PRM155" i="1" s="1"/>
  <c r="PRM156" i="1" s="1"/>
  <c r="PRM157" i="1" s="1"/>
  <c r="PRM158" i="1" s="1"/>
  <c r="PRM159" i="1" s="1"/>
  <c r="PRM160" i="1" s="1"/>
  <c r="PRI154" i="1"/>
  <c r="PRH154" i="1"/>
  <c r="PRE154" i="1"/>
  <c r="PRE155" i="1" s="1"/>
  <c r="PRE156" i="1" s="1"/>
  <c r="PRE157" i="1" s="1"/>
  <c r="PRE158" i="1" s="1"/>
  <c r="PRE159" i="1" s="1"/>
  <c r="PRE160" i="1" s="1"/>
  <c r="PRA154" i="1"/>
  <c r="PQZ154" i="1"/>
  <c r="PQW154" i="1"/>
  <c r="PQW155" i="1" s="1"/>
  <c r="PQW156" i="1" s="1"/>
  <c r="PQW157" i="1" s="1"/>
  <c r="PQW158" i="1" s="1"/>
  <c r="PQW159" i="1" s="1"/>
  <c r="PQW160" i="1" s="1"/>
  <c r="PQS154" i="1"/>
  <c r="PQR154" i="1"/>
  <c r="PQO154" i="1"/>
  <c r="PQO155" i="1" s="1"/>
  <c r="PQO156" i="1" s="1"/>
  <c r="PQO157" i="1" s="1"/>
  <c r="PQO158" i="1" s="1"/>
  <c r="PQO159" i="1" s="1"/>
  <c r="PQO160" i="1" s="1"/>
  <c r="PQK154" i="1"/>
  <c r="PQJ154" i="1"/>
  <c r="PQG154" i="1"/>
  <c r="PQG155" i="1" s="1"/>
  <c r="PQG156" i="1" s="1"/>
  <c r="PQG157" i="1" s="1"/>
  <c r="PQG158" i="1" s="1"/>
  <c r="PQG159" i="1" s="1"/>
  <c r="PQG160" i="1" s="1"/>
  <c r="PQC154" i="1"/>
  <c r="PQB154" i="1"/>
  <c r="PPY154" i="1"/>
  <c r="PPY155" i="1" s="1"/>
  <c r="PPY156" i="1" s="1"/>
  <c r="PPY157" i="1" s="1"/>
  <c r="PPY158" i="1" s="1"/>
  <c r="PPY159" i="1" s="1"/>
  <c r="PPY160" i="1" s="1"/>
  <c r="PPU154" i="1"/>
  <c r="PPT154" i="1"/>
  <c r="PPQ154" i="1"/>
  <c r="PPQ155" i="1" s="1"/>
  <c r="PPQ156" i="1" s="1"/>
  <c r="PPQ157" i="1" s="1"/>
  <c r="PPQ158" i="1" s="1"/>
  <c r="PPQ159" i="1" s="1"/>
  <c r="PPQ160" i="1" s="1"/>
  <c r="PPM154" i="1"/>
  <c r="PPL154" i="1"/>
  <c r="PPI154" i="1"/>
  <c r="PPI155" i="1" s="1"/>
  <c r="PPI156" i="1" s="1"/>
  <c r="PPI157" i="1" s="1"/>
  <c r="PPI158" i="1" s="1"/>
  <c r="PPI159" i="1" s="1"/>
  <c r="PPI160" i="1" s="1"/>
  <c r="PPE154" i="1"/>
  <c r="PPD154" i="1"/>
  <c r="PPA154" i="1"/>
  <c r="PPA155" i="1" s="1"/>
  <c r="PPA156" i="1" s="1"/>
  <c r="PPA157" i="1" s="1"/>
  <c r="PPA158" i="1" s="1"/>
  <c r="PPA159" i="1" s="1"/>
  <c r="PPA160" i="1" s="1"/>
  <c r="POW154" i="1"/>
  <c r="POV154" i="1"/>
  <c r="POS154" i="1"/>
  <c r="POS155" i="1" s="1"/>
  <c r="POS156" i="1" s="1"/>
  <c r="POS157" i="1" s="1"/>
  <c r="POS158" i="1" s="1"/>
  <c r="POS159" i="1" s="1"/>
  <c r="POS160" i="1" s="1"/>
  <c r="POO154" i="1"/>
  <c r="PON154" i="1"/>
  <c r="POK154" i="1"/>
  <c r="POK155" i="1" s="1"/>
  <c r="POK156" i="1" s="1"/>
  <c r="POK157" i="1" s="1"/>
  <c r="POK158" i="1" s="1"/>
  <c r="POK159" i="1" s="1"/>
  <c r="POK160" i="1" s="1"/>
  <c r="POG154" i="1"/>
  <c r="POF154" i="1"/>
  <c r="POC154" i="1"/>
  <c r="POC155" i="1" s="1"/>
  <c r="POC156" i="1" s="1"/>
  <c r="POC157" i="1" s="1"/>
  <c r="POC158" i="1" s="1"/>
  <c r="POC159" i="1" s="1"/>
  <c r="POC160" i="1" s="1"/>
  <c r="PNY154" i="1"/>
  <c r="PNX154" i="1"/>
  <c r="PNU154" i="1"/>
  <c r="PNU155" i="1" s="1"/>
  <c r="PNU156" i="1" s="1"/>
  <c r="PNU157" i="1" s="1"/>
  <c r="PNU158" i="1" s="1"/>
  <c r="PNU159" i="1" s="1"/>
  <c r="PNU160" i="1" s="1"/>
  <c r="PNQ154" i="1"/>
  <c r="PNP154" i="1"/>
  <c r="PNM154" i="1"/>
  <c r="PNM155" i="1" s="1"/>
  <c r="PNM156" i="1" s="1"/>
  <c r="PNM157" i="1" s="1"/>
  <c r="PNM158" i="1" s="1"/>
  <c r="PNM159" i="1" s="1"/>
  <c r="PNM160" i="1" s="1"/>
  <c r="PNI154" i="1"/>
  <c r="PNH154" i="1"/>
  <c r="PNE154" i="1"/>
  <c r="PNE155" i="1" s="1"/>
  <c r="PNE156" i="1" s="1"/>
  <c r="PNE157" i="1" s="1"/>
  <c r="PNE158" i="1" s="1"/>
  <c r="PNE159" i="1" s="1"/>
  <c r="PNE160" i="1" s="1"/>
  <c r="PNA154" i="1"/>
  <c r="PMZ154" i="1"/>
  <c r="PMW154" i="1"/>
  <c r="PMW155" i="1" s="1"/>
  <c r="PMW156" i="1" s="1"/>
  <c r="PMW157" i="1" s="1"/>
  <c r="PMW158" i="1" s="1"/>
  <c r="PMW159" i="1" s="1"/>
  <c r="PMW160" i="1" s="1"/>
  <c r="PMS154" i="1"/>
  <c r="PMR154" i="1"/>
  <c r="PMO154" i="1"/>
  <c r="PMO155" i="1" s="1"/>
  <c r="PMO156" i="1" s="1"/>
  <c r="PMO157" i="1" s="1"/>
  <c r="PMO158" i="1" s="1"/>
  <c r="PMO159" i="1" s="1"/>
  <c r="PMO160" i="1" s="1"/>
  <c r="PMK154" i="1"/>
  <c r="PMJ154" i="1"/>
  <c r="PMG154" i="1"/>
  <c r="PMG155" i="1" s="1"/>
  <c r="PMG156" i="1" s="1"/>
  <c r="PMG157" i="1" s="1"/>
  <c r="PMG158" i="1" s="1"/>
  <c r="PMG159" i="1" s="1"/>
  <c r="PMG160" i="1" s="1"/>
  <c r="PMC154" i="1"/>
  <c r="PMB154" i="1"/>
  <c r="PLY154" i="1"/>
  <c r="PLY155" i="1" s="1"/>
  <c r="PLY156" i="1" s="1"/>
  <c r="PLY157" i="1" s="1"/>
  <c r="PLY158" i="1" s="1"/>
  <c r="PLY159" i="1" s="1"/>
  <c r="PLY160" i="1" s="1"/>
  <c r="PLU154" i="1"/>
  <c r="PLT154" i="1"/>
  <c r="PLQ154" i="1"/>
  <c r="PLQ155" i="1" s="1"/>
  <c r="PLQ156" i="1" s="1"/>
  <c r="PLQ157" i="1" s="1"/>
  <c r="PLQ158" i="1" s="1"/>
  <c r="PLQ159" i="1" s="1"/>
  <c r="PLQ160" i="1" s="1"/>
  <c r="PLM154" i="1"/>
  <c r="PLL154" i="1"/>
  <c r="PLI154" i="1"/>
  <c r="PLI155" i="1" s="1"/>
  <c r="PLI156" i="1" s="1"/>
  <c r="PLI157" i="1" s="1"/>
  <c r="PLI158" i="1" s="1"/>
  <c r="PLI159" i="1" s="1"/>
  <c r="PLI160" i="1" s="1"/>
  <c r="PLE154" i="1"/>
  <c r="PLD154" i="1"/>
  <c r="PLA154" i="1"/>
  <c r="PLA155" i="1" s="1"/>
  <c r="PLA156" i="1" s="1"/>
  <c r="PLA157" i="1" s="1"/>
  <c r="PLA158" i="1" s="1"/>
  <c r="PLA159" i="1" s="1"/>
  <c r="PLA160" i="1" s="1"/>
  <c r="PKW154" i="1"/>
  <c r="PKV154" i="1"/>
  <c r="PKS154" i="1"/>
  <c r="PKS155" i="1" s="1"/>
  <c r="PKS156" i="1" s="1"/>
  <c r="PKS157" i="1" s="1"/>
  <c r="PKS158" i="1" s="1"/>
  <c r="PKS159" i="1" s="1"/>
  <c r="PKS160" i="1" s="1"/>
  <c r="PKO154" i="1"/>
  <c r="PKN154" i="1"/>
  <c r="PKK154" i="1"/>
  <c r="PKK155" i="1" s="1"/>
  <c r="PKK156" i="1" s="1"/>
  <c r="PKK157" i="1" s="1"/>
  <c r="PKK158" i="1" s="1"/>
  <c r="PKK159" i="1" s="1"/>
  <c r="PKK160" i="1" s="1"/>
  <c r="PKG154" i="1"/>
  <c r="PKF154" i="1"/>
  <c r="PKC154" i="1"/>
  <c r="PKC155" i="1" s="1"/>
  <c r="PKC156" i="1" s="1"/>
  <c r="PKC157" i="1" s="1"/>
  <c r="PKC158" i="1" s="1"/>
  <c r="PKC159" i="1" s="1"/>
  <c r="PKC160" i="1" s="1"/>
  <c r="PJY154" i="1"/>
  <c r="PJX154" i="1"/>
  <c r="PJU154" i="1"/>
  <c r="PJU155" i="1" s="1"/>
  <c r="PJU156" i="1" s="1"/>
  <c r="PJU157" i="1" s="1"/>
  <c r="PJU158" i="1" s="1"/>
  <c r="PJU159" i="1" s="1"/>
  <c r="PJU160" i="1" s="1"/>
  <c r="PJQ154" i="1"/>
  <c r="PJP154" i="1"/>
  <c r="PJM154" i="1"/>
  <c r="PJM155" i="1" s="1"/>
  <c r="PJM156" i="1" s="1"/>
  <c r="PJM157" i="1" s="1"/>
  <c r="PJM158" i="1" s="1"/>
  <c r="PJM159" i="1" s="1"/>
  <c r="PJM160" i="1" s="1"/>
  <c r="PJI154" i="1"/>
  <c r="PJH154" i="1"/>
  <c r="PJE154" i="1"/>
  <c r="PJE155" i="1" s="1"/>
  <c r="PJE156" i="1" s="1"/>
  <c r="PJE157" i="1" s="1"/>
  <c r="PJE158" i="1" s="1"/>
  <c r="PJE159" i="1" s="1"/>
  <c r="PJE160" i="1" s="1"/>
  <c r="PJA154" i="1"/>
  <c r="PIZ154" i="1"/>
  <c r="PIW154" i="1"/>
  <c r="PIW155" i="1" s="1"/>
  <c r="PIW156" i="1" s="1"/>
  <c r="PIW157" i="1" s="1"/>
  <c r="PIW158" i="1" s="1"/>
  <c r="PIW159" i="1" s="1"/>
  <c r="PIW160" i="1" s="1"/>
  <c r="PIS154" i="1"/>
  <c r="PIR154" i="1"/>
  <c r="PIO154" i="1"/>
  <c r="PIO155" i="1" s="1"/>
  <c r="PIO156" i="1" s="1"/>
  <c r="PIO157" i="1" s="1"/>
  <c r="PIO158" i="1" s="1"/>
  <c r="PIO159" i="1" s="1"/>
  <c r="PIO160" i="1" s="1"/>
  <c r="PIK154" i="1"/>
  <c r="PIJ154" i="1"/>
  <c r="PIG154" i="1"/>
  <c r="PIG155" i="1" s="1"/>
  <c r="PIG156" i="1" s="1"/>
  <c r="PIG157" i="1" s="1"/>
  <c r="PIG158" i="1" s="1"/>
  <c r="PIG159" i="1" s="1"/>
  <c r="PIG160" i="1" s="1"/>
  <c r="PIC154" i="1"/>
  <c r="PIB154" i="1"/>
  <c r="PHY154" i="1"/>
  <c r="PHY155" i="1" s="1"/>
  <c r="PHY156" i="1" s="1"/>
  <c r="PHY157" i="1" s="1"/>
  <c r="PHY158" i="1" s="1"/>
  <c r="PHY159" i="1" s="1"/>
  <c r="PHY160" i="1" s="1"/>
  <c r="PHU154" i="1"/>
  <c r="PHT154" i="1"/>
  <c r="PHQ154" i="1"/>
  <c r="PHQ155" i="1" s="1"/>
  <c r="PHQ156" i="1" s="1"/>
  <c r="PHQ157" i="1" s="1"/>
  <c r="PHQ158" i="1" s="1"/>
  <c r="PHQ159" i="1" s="1"/>
  <c r="PHQ160" i="1" s="1"/>
  <c r="PHM154" i="1"/>
  <c r="PHL154" i="1"/>
  <c r="PHI154" i="1"/>
  <c r="PHI155" i="1" s="1"/>
  <c r="PHI156" i="1" s="1"/>
  <c r="PHI157" i="1" s="1"/>
  <c r="PHI158" i="1" s="1"/>
  <c r="PHI159" i="1" s="1"/>
  <c r="PHI160" i="1" s="1"/>
  <c r="PHE154" i="1"/>
  <c r="PHD154" i="1"/>
  <c r="PHA154" i="1"/>
  <c r="PHA155" i="1" s="1"/>
  <c r="PHA156" i="1" s="1"/>
  <c r="PHA157" i="1" s="1"/>
  <c r="PHA158" i="1" s="1"/>
  <c r="PHA159" i="1" s="1"/>
  <c r="PHA160" i="1" s="1"/>
  <c r="PGW154" i="1"/>
  <c r="PGV154" i="1"/>
  <c r="PGS154" i="1"/>
  <c r="PGS155" i="1" s="1"/>
  <c r="PGS156" i="1" s="1"/>
  <c r="PGS157" i="1" s="1"/>
  <c r="PGS158" i="1" s="1"/>
  <c r="PGS159" i="1" s="1"/>
  <c r="PGS160" i="1" s="1"/>
  <c r="PGO154" i="1"/>
  <c r="PGN154" i="1"/>
  <c r="PGK154" i="1"/>
  <c r="PGK155" i="1" s="1"/>
  <c r="PGK156" i="1" s="1"/>
  <c r="PGK157" i="1" s="1"/>
  <c r="PGK158" i="1" s="1"/>
  <c r="PGK159" i="1" s="1"/>
  <c r="PGK160" i="1" s="1"/>
  <c r="PGG154" i="1"/>
  <c r="PGF154" i="1"/>
  <c r="PGC154" i="1"/>
  <c r="PGC155" i="1" s="1"/>
  <c r="PGC156" i="1" s="1"/>
  <c r="PGC157" i="1" s="1"/>
  <c r="PGC158" i="1" s="1"/>
  <c r="PGC159" i="1" s="1"/>
  <c r="PGC160" i="1" s="1"/>
  <c r="PFY154" i="1"/>
  <c r="PFX154" i="1"/>
  <c r="PFU154" i="1"/>
  <c r="PFU155" i="1" s="1"/>
  <c r="PFU156" i="1" s="1"/>
  <c r="PFU157" i="1" s="1"/>
  <c r="PFU158" i="1" s="1"/>
  <c r="PFU159" i="1" s="1"/>
  <c r="PFU160" i="1" s="1"/>
  <c r="PFQ154" i="1"/>
  <c r="PFP154" i="1"/>
  <c r="PFM154" i="1"/>
  <c r="PFM155" i="1" s="1"/>
  <c r="PFM156" i="1" s="1"/>
  <c r="PFM157" i="1" s="1"/>
  <c r="PFM158" i="1" s="1"/>
  <c r="PFM159" i="1" s="1"/>
  <c r="PFM160" i="1" s="1"/>
  <c r="PFI154" i="1"/>
  <c r="PFH154" i="1"/>
  <c r="PFE154" i="1"/>
  <c r="PFE155" i="1" s="1"/>
  <c r="PFE156" i="1" s="1"/>
  <c r="PFE157" i="1" s="1"/>
  <c r="PFE158" i="1" s="1"/>
  <c r="PFE159" i="1" s="1"/>
  <c r="PFE160" i="1" s="1"/>
  <c r="PFA154" i="1"/>
  <c r="PEZ154" i="1"/>
  <c r="PEW154" i="1"/>
  <c r="PEW155" i="1" s="1"/>
  <c r="PEW156" i="1" s="1"/>
  <c r="PEW157" i="1" s="1"/>
  <c r="PEW158" i="1" s="1"/>
  <c r="PEW159" i="1" s="1"/>
  <c r="PEW160" i="1" s="1"/>
  <c r="PES154" i="1"/>
  <c r="PER154" i="1"/>
  <c r="PEO154" i="1"/>
  <c r="PEO155" i="1" s="1"/>
  <c r="PEO156" i="1" s="1"/>
  <c r="PEO157" i="1" s="1"/>
  <c r="PEO158" i="1" s="1"/>
  <c r="PEO159" i="1" s="1"/>
  <c r="PEO160" i="1" s="1"/>
  <c r="PEK154" i="1"/>
  <c r="PEJ154" i="1"/>
  <c r="PEG154" i="1"/>
  <c r="PEG155" i="1" s="1"/>
  <c r="PEG156" i="1" s="1"/>
  <c r="PEG157" i="1" s="1"/>
  <c r="PEG158" i="1" s="1"/>
  <c r="PEG159" i="1" s="1"/>
  <c r="PEG160" i="1" s="1"/>
  <c r="PEC154" i="1"/>
  <c r="PEB154" i="1"/>
  <c r="PDY154" i="1"/>
  <c r="PDY155" i="1" s="1"/>
  <c r="PDY156" i="1" s="1"/>
  <c r="PDY157" i="1" s="1"/>
  <c r="PDY158" i="1" s="1"/>
  <c r="PDY159" i="1" s="1"/>
  <c r="PDY160" i="1" s="1"/>
  <c r="PDU154" i="1"/>
  <c r="PDT154" i="1"/>
  <c r="PDQ154" i="1"/>
  <c r="PDQ155" i="1" s="1"/>
  <c r="PDQ156" i="1" s="1"/>
  <c r="PDQ157" i="1" s="1"/>
  <c r="PDQ158" i="1" s="1"/>
  <c r="PDQ159" i="1" s="1"/>
  <c r="PDQ160" i="1" s="1"/>
  <c r="PDM154" i="1"/>
  <c r="PDL154" i="1"/>
  <c r="PDI154" i="1"/>
  <c r="PDI155" i="1" s="1"/>
  <c r="PDI156" i="1" s="1"/>
  <c r="PDI157" i="1" s="1"/>
  <c r="PDI158" i="1" s="1"/>
  <c r="PDI159" i="1" s="1"/>
  <c r="PDI160" i="1" s="1"/>
  <c r="PDE154" i="1"/>
  <c r="PDD154" i="1"/>
  <c r="PDA154" i="1"/>
  <c r="PDA155" i="1" s="1"/>
  <c r="PDA156" i="1" s="1"/>
  <c r="PDA157" i="1" s="1"/>
  <c r="PDA158" i="1" s="1"/>
  <c r="PDA159" i="1" s="1"/>
  <c r="PDA160" i="1" s="1"/>
  <c r="PCW154" i="1"/>
  <c r="PCV154" i="1"/>
  <c r="PCS154" i="1"/>
  <c r="PCS155" i="1" s="1"/>
  <c r="PCS156" i="1" s="1"/>
  <c r="PCS157" i="1" s="1"/>
  <c r="PCS158" i="1" s="1"/>
  <c r="PCS159" i="1" s="1"/>
  <c r="PCS160" i="1" s="1"/>
  <c r="PCO154" i="1"/>
  <c r="PCN154" i="1"/>
  <c r="PCK154" i="1"/>
  <c r="PCK155" i="1" s="1"/>
  <c r="PCK156" i="1" s="1"/>
  <c r="PCK157" i="1" s="1"/>
  <c r="PCK158" i="1" s="1"/>
  <c r="PCK159" i="1" s="1"/>
  <c r="PCK160" i="1" s="1"/>
  <c r="PCG154" i="1"/>
  <c r="PCF154" i="1"/>
  <c r="PCC154" i="1"/>
  <c r="PCC155" i="1" s="1"/>
  <c r="PCC156" i="1" s="1"/>
  <c r="PCC157" i="1" s="1"/>
  <c r="PCC158" i="1" s="1"/>
  <c r="PCC159" i="1" s="1"/>
  <c r="PCC160" i="1" s="1"/>
  <c r="PBY154" i="1"/>
  <c r="PBX154" i="1"/>
  <c r="PBU154" i="1"/>
  <c r="PBU155" i="1" s="1"/>
  <c r="PBU156" i="1" s="1"/>
  <c r="PBU157" i="1" s="1"/>
  <c r="PBU158" i="1" s="1"/>
  <c r="PBU159" i="1" s="1"/>
  <c r="PBU160" i="1" s="1"/>
  <c r="PBQ154" i="1"/>
  <c r="PBP154" i="1"/>
  <c r="PBM154" i="1"/>
  <c r="PBM155" i="1" s="1"/>
  <c r="PBM156" i="1" s="1"/>
  <c r="PBM157" i="1" s="1"/>
  <c r="PBM158" i="1" s="1"/>
  <c r="PBM159" i="1" s="1"/>
  <c r="PBM160" i="1" s="1"/>
  <c r="PBI154" i="1"/>
  <c r="PBH154" i="1"/>
  <c r="PBE154" i="1"/>
  <c r="PBE155" i="1" s="1"/>
  <c r="PBE156" i="1" s="1"/>
  <c r="PBE157" i="1" s="1"/>
  <c r="PBE158" i="1" s="1"/>
  <c r="PBE159" i="1" s="1"/>
  <c r="PBE160" i="1" s="1"/>
  <c r="PBA154" i="1"/>
  <c r="PAZ154" i="1"/>
  <c r="PAW154" i="1"/>
  <c r="PAW155" i="1" s="1"/>
  <c r="PAW156" i="1" s="1"/>
  <c r="PAW157" i="1" s="1"/>
  <c r="PAW158" i="1" s="1"/>
  <c r="PAW159" i="1" s="1"/>
  <c r="PAW160" i="1" s="1"/>
  <c r="PAS154" i="1"/>
  <c r="PAR154" i="1"/>
  <c r="PAO154" i="1"/>
  <c r="PAO155" i="1" s="1"/>
  <c r="PAO156" i="1" s="1"/>
  <c r="PAO157" i="1" s="1"/>
  <c r="PAO158" i="1" s="1"/>
  <c r="PAO159" i="1" s="1"/>
  <c r="PAO160" i="1" s="1"/>
  <c r="PAK154" i="1"/>
  <c r="PAJ154" i="1"/>
  <c r="PAG154" i="1"/>
  <c r="PAG155" i="1" s="1"/>
  <c r="PAG156" i="1" s="1"/>
  <c r="PAG157" i="1" s="1"/>
  <c r="PAG158" i="1" s="1"/>
  <c r="PAG159" i="1" s="1"/>
  <c r="PAG160" i="1" s="1"/>
  <c r="PAC154" i="1"/>
  <c r="PAB154" i="1"/>
  <c r="OZY154" i="1"/>
  <c r="OZY155" i="1" s="1"/>
  <c r="OZY156" i="1" s="1"/>
  <c r="OZY157" i="1" s="1"/>
  <c r="OZY158" i="1" s="1"/>
  <c r="OZY159" i="1" s="1"/>
  <c r="OZY160" i="1" s="1"/>
  <c r="OZU154" i="1"/>
  <c r="OZT154" i="1"/>
  <c r="OZQ154" i="1"/>
  <c r="OZQ155" i="1" s="1"/>
  <c r="OZQ156" i="1" s="1"/>
  <c r="OZQ157" i="1" s="1"/>
  <c r="OZQ158" i="1" s="1"/>
  <c r="OZQ159" i="1" s="1"/>
  <c r="OZQ160" i="1" s="1"/>
  <c r="OZM154" i="1"/>
  <c r="OZL154" i="1"/>
  <c r="OZI154" i="1"/>
  <c r="OZI155" i="1" s="1"/>
  <c r="OZI156" i="1" s="1"/>
  <c r="OZI157" i="1" s="1"/>
  <c r="OZI158" i="1" s="1"/>
  <c r="OZI159" i="1" s="1"/>
  <c r="OZI160" i="1" s="1"/>
  <c r="OZE154" i="1"/>
  <c r="OZD154" i="1"/>
  <c r="OZA154" i="1"/>
  <c r="OZA155" i="1" s="1"/>
  <c r="OZA156" i="1" s="1"/>
  <c r="OZA157" i="1" s="1"/>
  <c r="OZA158" i="1" s="1"/>
  <c r="OZA159" i="1" s="1"/>
  <c r="OZA160" i="1" s="1"/>
  <c r="OYW154" i="1"/>
  <c r="OYV154" i="1"/>
  <c r="OYS154" i="1"/>
  <c r="OYS155" i="1" s="1"/>
  <c r="OYS156" i="1" s="1"/>
  <c r="OYS157" i="1" s="1"/>
  <c r="OYS158" i="1" s="1"/>
  <c r="OYS159" i="1" s="1"/>
  <c r="OYS160" i="1" s="1"/>
  <c r="OYO154" i="1"/>
  <c r="OYN154" i="1"/>
  <c r="OYK154" i="1"/>
  <c r="OYK155" i="1" s="1"/>
  <c r="OYK156" i="1" s="1"/>
  <c r="OYK157" i="1" s="1"/>
  <c r="OYK158" i="1" s="1"/>
  <c r="OYK159" i="1" s="1"/>
  <c r="OYK160" i="1" s="1"/>
  <c r="OYG154" i="1"/>
  <c r="OYF154" i="1"/>
  <c r="OYC154" i="1"/>
  <c r="OYC155" i="1" s="1"/>
  <c r="OYC156" i="1" s="1"/>
  <c r="OYC157" i="1" s="1"/>
  <c r="OYC158" i="1" s="1"/>
  <c r="OYC159" i="1" s="1"/>
  <c r="OYC160" i="1" s="1"/>
  <c r="OXY154" i="1"/>
  <c r="OXX154" i="1"/>
  <c r="OXU154" i="1"/>
  <c r="OXU155" i="1" s="1"/>
  <c r="OXU156" i="1" s="1"/>
  <c r="OXU157" i="1" s="1"/>
  <c r="OXU158" i="1" s="1"/>
  <c r="OXU159" i="1" s="1"/>
  <c r="OXU160" i="1" s="1"/>
  <c r="OXQ154" i="1"/>
  <c r="OXP154" i="1"/>
  <c r="OXM154" i="1"/>
  <c r="OXM155" i="1" s="1"/>
  <c r="OXM156" i="1" s="1"/>
  <c r="OXM157" i="1" s="1"/>
  <c r="OXM158" i="1" s="1"/>
  <c r="OXM159" i="1" s="1"/>
  <c r="OXM160" i="1" s="1"/>
  <c r="OXI154" i="1"/>
  <c r="OXH154" i="1"/>
  <c r="OXE154" i="1"/>
  <c r="OXE155" i="1" s="1"/>
  <c r="OXE156" i="1" s="1"/>
  <c r="OXE157" i="1" s="1"/>
  <c r="OXE158" i="1" s="1"/>
  <c r="OXE159" i="1" s="1"/>
  <c r="OXE160" i="1" s="1"/>
  <c r="OXA154" i="1"/>
  <c r="OWZ154" i="1"/>
  <c r="OWW154" i="1"/>
  <c r="OWW155" i="1" s="1"/>
  <c r="OWW156" i="1" s="1"/>
  <c r="OWW157" i="1" s="1"/>
  <c r="OWW158" i="1" s="1"/>
  <c r="OWW159" i="1" s="1"/>
  <c r="OWW160" i="1" s="1"/>
  <c r="OWS154" i="1"/>
  <c r="OWR154" i="1"/>
  <c r="OWO154" i="1"/>
  <c r="OWO155" i="1" s="1"/>
  <c r="OWO156" i="1" s="1"/>
  <c r="OWO157" i="1" s="1"/>
  <c r="OWO158" i="1" s="1"/>
  <c r="OWO159" i="1" s="1"/>
  <c r="OWO160" i="1" s="1"/>
  <c r="OWK154" i="1"/>
  <c r="OWJ154" i="1"/>
  <c r="OWG154" i="1"/>
  <c r="OWG155" i="1" s="1"/>
  <c r="OWG156" i="1" s="1"/>
  <c r="OWG157" i="1" s="1"/>
  <c r="OWG158" i="1" s="1"/>
  <c r="OWG159" i="1" s="1"/>
  <c r="OWG160" i="1" s="1"/>
  <c r="OWC154" i="1"/>
  <c r="OWB154" i="1"/>
  <c r="OVY154" i="1"/>
  <c r="OVY155" i="1" s="1"/>
  <c r="OVY156" i="1" s="1"/>
  <c r="OVY157" i="1" s="1"/>
  <c r="OVY158" i="1" s="1"/>
  <c r="OVY159" i="1" s="1"/>
  <c r="OVY160" i="1" s="1"/>
  <c r="OVU154" i="1"/>
  <c r="OVT154" i="1"/>
  <c r="OVQ154" i="1"/>
  <c r="OVQ155" i="1" s="1"/>
  <c r="OVQ156" i="1" s="1"/>
  <c r="OVQ157" i="1" s="1"/>
  <c r="OVQ158" i="1" s="1"/>
  <c r="OVQ159" i="1" s="1"/>
  <c r="OVQ160" i="1" s="1"/>
  <c r="OVM154" i="1"/>
  <c r="OVL154" i="1"/>
  <c r="OVI154" i="1"/>
  <c r="OVI155" i="1" s="1"/>
  <c r="OVI156" i="1" s="1"/>
  <c r="OVI157" i="1" s="1"/>
  <c r="OVI158" i="1" s="1"/>
  <c r="OVI159" i="1" s="1"/>
  <c r="OVI160" i="1" s="1"/>
  <c r="OVE154" i="1"/>
  <c r="OVD154" i="1"/>
  <c r="OVA154" i="1"/>
  <c r="OVA155" i="1" s="1"/>
  <c r="OVA156" i="1" s="1"/>
  <c r="OVA157" i="1" s="1"/>
  <c r="OVA158" i="1" s="1"/>
  <c r="OVA159" i="1" s="1"/>
  <c r="OVA160" i="1" s="1"/>
  <c r="OUW154" i="1"/>
  <c r="OUV154" i="1"/>
  <c r="OUS154" i="1"/>
  <c r="OUS155" i="1" s="1"/>
  <c r="OUS156" i="1" s="1"/>
  <c r="OUS157" i="1" s="1"/>
  <c r="OUS158" i="1" s="1"/>
  <c r="OUS159" i="1" s="1"/>
  <c r="OUS160" i="1" s="1"/>
  <c r="OUO154" i="1"/>
  <c r="OUN154" i="1"/>
  <c r="OUK154" i="1"/>
  <c r="OUK155" i="1" s="1"/>
  <c r="OUK156" i="1" s="1"/>
  <c r="OUK157" i="1" s="1"/>
  <c r="OUK158" i="1" s="1"/>
  <c r="OUK159" i="1" s="1"/>
  <c r="OUK160" i="1" s="1"/>
  <c r="OUG154" i="1"/>
  <c r="OUF154" i="1"/>
  <c r="OUC154" i="1"/>
  <c r="OUC155" i="1" s="1"/>
  <c r="OUC156" i="1" s="1"/>
  <c r="OUC157" i="1" s="1"/>
  <c r="OUC158" i="1" s="1"/>
  <c r="OUC159" i="1" s="1"/>
  <c r="OUC160" i="1" s="1"/>
  <c r="OTY154" i="1"/>
  <c r="OTX154" i="1"/>
  <c r="OTU154" i="1"/>
  <c r="OTU155" i="1" s="1"/>
  <c r="OTU156" i="1" s="1"/>
  <c r="OTU157" i="1" s="1"/>
  <c r="OTU158" i="1" s="1"/>
  <c r="OTU159" i="1" s="1"/>
  <c r="OTU160" i="1" s="1"/>
  <c r="OTQ154" i="1"/>
  <c r="OTP154" i="1"/>
  <c r="OTM154" i="1"/>
  <c r="OTM155" i="1" s="1"/>
  <c r="OTM156" i="1" s="1"/>
  <c r="OTM157" i="1" s="1"/>
  <c r="OTM158" i="1" s="1"/>
  <c r="OTM159" i="1" s="1"/>
  <c r="OTM160" i="1" s="1"/>
  <c r="OTI154" i="1"/>
  <c r="OTH154" i="1"/>
  <c r="OTE154" i="1"/>
  <c r="OTE155" i="1" s="1"/>
  <c r="OTE156" i="1" s="1"/>
  <c r="OTE157" i="1" s="1"/>
  <c r="OTE158" i="1" s="1"/>
  <c r="OTE159" i="1" s="1"/>
  <c r="OTE160" i="1" s="1"/>
  <c r="OTA154" i="1"/>
  <c r="OSZ154" i="1"/>
  <c r="OSW154" i="1"/>
  <c r="OSW155" i="1" s="1"/>
  <c r="OSW156" i="1" s="1"/>
  <c r="OSW157" i="1" s="1"/>
  <c r="OSW158" i="1" s="1"/>
  <c r="OSW159" i="1" s="1"/>
  <c r="OSW160" i="1" s="1"/>
  <c r="OSS154" i="1"/>
  <c r="OSR154" i="1"/>
  <c r="OSO154" i="1"/>
  <c r="OSO155" i="1" s="1"/>
  <c r="OSO156" i="1" s="1"/>
  <c r="OSO157" i="1" s="1"/>
  <c r="OSO158" i="1" s="1"/>
  <c r="OSO159" i="1" s="1"/>
  <c r="OSO160" i="1" s="1"/>
  <c r="OSK154" i="1"/>
  <c r="OSJ154" i="1"/>
  <c r="OSG154" i="1"/>
  <c r="OSG155" i="1" s="1"/>
  <c r="OSG156" i="1" s="1"/>
  <c r="OSG157" i="1" s="1"/>
  <c r="OSG158" i="1" s="1"/>
  <c r="OSG159" i="1" s="1"/>
  <c r="OSG160" i="1" s="1"/>
  <c r="OSC154" i="1"/>
  <c r="OSB154" i="1"/>
  <c r="ORY154" i="1"/>
  <c r="ORY155" i="1" s="1"/>
  <c r="ORY156" i="1" s="1"/>
  <c r="ORY157" i="1" s="1"/>
  <c r="ORY158" i="1" s="1"/>
  <c r="ORY159" i="1" s="1"/>
  <c r="ORY160" i="1" s="1"/>
  <c r="ORU154" i="1"/>
  <c r="ORT154" i="1"/>
  <c r="ORQ154" i="1"/>
  <c r="ORQ155" i="1" s="1"/>
  <c r="ORQ156" i="1" s="1"/>
  <c r="ORQ157" i="1" s="1"/>
  <c r="ORQ158" i="1" s="1"/>
  <c r="ORQ159" i="1" s="1"/>
  <c r="ORQ160" i="1" s="1"/>
  <c r="ORM154" i="1"/>
  <c r="ORL154" i="1"/>
  <c r="ORI154" i="1"/>
  <c r="ORI155" i="1" s="1"/>
  <c r="ORI156" i="1" s="1"/>
  <c r="ORI157" i="1" s="1"/>
  <c r="ORI158" i="1" s="1"/>
  <c r="ORI159" i="1" s="1"/>
  <c r="ORI160" i="1" s="1"/>
  <c r="ORE154" i="1"/>
  <c r="ORD154" i="1"/>
  <c r="ORA154" i="1"/>
  <c r="ORA155" i="1" s="1"/>
  <c r="ORA156" i="1" s="1"/>
  <c r="ORA157" i="1" s="1"/>
  <c r="ORA158" i="1" s="1"/>
  <c r="ORA159" i="1" s="1"/>
  <c r="ORA160" i="1" s="1"/>
  <c r="OQW154" i="1"/>
  <c r="OQV154" i="1"/>
  <c r="OQS154" i="1"/>
  <c r="OQS155" i="1" s="1"/>
  <c r="OQS156" i="1" s="1"/>
  <c r="OQS157" i="1" s="1"/>
  <c r="OQS158" i="1" s="1"/>
  <c r="OQS159" i="1" s="1"/>
  <c r="OQS160" i="1" s="1"/>
  <c r="OQO154" i="1"/>
  <c r="OQN154" i="1"/>
  <c r="OQK154" i="1"/>
  <c r="OQK155" i="1" s="1"/>
  <c r="OQK156" i="1" s="1"/>
  <c r="OQK157" i="1" s="1"/>
  <c r="OQK158" i="1" s="1"/>
  <c r="OQK159" i="1" s="1"/>
  <c r="OQK160" i="1" s="1"/>
  <c r="OQG154" i="1"/>
  <c r="OQF154" i="1"/>
  <c r="OQC154" i="1"/>
  <c r="OQC155" i="1" s="1"/>
  <c r="OQC156" i="1" s="1"/>
  <c r="OQC157" i="1" s="1"/>
  <c r="OQC158" i="1" s="1"/>
  <c r="OQC159" i="1" s="1"/>
  <c r="OQC160" i="1" s="1"/>
  <c r="OPY154" i="1"/>
  <c r="OPX154" i="1"/>
  <c r="OPU154" i="1"/>
  <c r="OPU155" i="1" s="1"/>
  <c r="OPU156" i="1" s="1"/>
  <c r="OPU157" i="1" s="1"/>
  <c r="OPU158" i="1" s="1"/>
  <c r="OPU159" i="1" s="1"/>
  <c r="OPU160" i="1" s="1"/>
  <c r="OPQ154" i="1"/>
  <c r="OPP154" i="1"/>
  <c r="OPM154" i="1"/>
  <c r="OPM155" i="1" s="1"/>
  <c r="OPM156" i="1" s="1"/>
  <c r="OPM157" i="1" s="1"/>
  <c r="OPM158" i="1" s="1"/>
  <c r="OPM159" i="1" s="1"/>
  <c r="OPM160" i="1" s="1"/>
  <c r="OPI154" i="1"/>
  <c r="OPH154" i="1"/>
  <c r="OPE154" i="1"/>
  <c r="OPE155" i="1" s="1"/>
  <c r="OPE156" i="1" s="1"/>
  <c r="OPE157" i="1" s="1"/>
  <c r="OPE158" i="1" s="1"/>
  <c r="OPE159" i="1" s="1"/>
  <c r="OPE160" i="1" s="1"/>
  <c r="OPA154" i="1"/>
  <c r="OOZ154" i="1"/>
  <c r="OOW154" i="1"/>
  <c r="OOW155" i="1" s="1"/>
  <c r="OOW156" i="1" s="1"/>
  <c r="OOW157" i="1" s="1"/>
  <c r="OOW158" i="1" s="1"/>
  <c r="OOW159" i="1" s="1"/>
  <c r="OOW160" i="1" s="1"/>
  <c r="OOS154" i="1"/>
  <c r="OOR154" i="1"/>
  <c r="OOO154" i="1"/>
  <c r="OOO155" i="1" s="1"/>
  <c r="OOO156" i="1" s="1"/>
  <c r="OOO157" i="1" s="1"/>
  <c r="OOO158" i="1" s="1"/>
  <c r="OOO159" i="1" s="1"/>
  <c r="OOO160" i="1" s="1"/>
  <c r="OOK154" i="1"/>
  <c r="OOJ154" i="1"/>
  <c r="OOG154" i="1"/>
  <c r="OOG155" i="1" s="1"/>
  <c r="OOG156" i="1" s="1"/>
  <c r="OOG157" i="1" s="1"/>
  <c r="OOG158" i="1" s="1"/>
  <c r="OOG159" i="1" s="1"/>
  <c r="OOG160" i="1" s="1"/>
  <c r="OOC154" i="1"/>
  <c r="OOB154" i="1"/>
  <c r="ONY154" i="1"/>
  <c r="ONY155" i="1" s="1"/>
  <c r="ONY156" i="1" s="1"/>
  <c r="ONY157" i="1" s="1"/>
  <c r="ONY158" i="1" s="1"/>
  <c r="ONY159" i="1" s="1"/>
  <c r="ONY160" i="1" s="1"/>
  <c r="ONU154" i="1"/>
  <c r="ONT154" i="1"/>
  <c r="ONQ154" i="1"/>
  <c r="ONQ155" i="1" s="1"/>
  <c r="ONQ156" i="1" s="1"/>
  <c r="ONQ157" i="1" s="1"/>
  <c r="ONQ158" i="1" s="1"/>
  <c r="ONQ159" i="1" s="1"/>
  <c r="ONQ160" i="1" s="1"/>
  <c r="ONM154" i="1"/>
  <c r="ONL154" i="1"/>
  <c r="ONI154" i="1"/>
  <c r="ONI155" i="1" s="1"/>
  <c r="ONI156" i="1" s="1"/>
  <c r="ONI157" i="1" s="1"/>
  <c r="ONI158" i="1" s="1"/>
  <c r="ONI159" i="1" s="1"/>
  <c r="ONI160" i="1" s="1"/>
  <c r="ONE154" i="1"/>
  <c r="OND154" i="1"/>
  <c r="ONA154" i="1"/>
  <c r="ONA155" i="1" s="1"/>
  <c r="ONA156" i="1" s="1"/>
  <c r="ONA157" i="1" s="1"/>
  <c r="ONA158" i="1" s="1"/>
  <c r="ONA159" i="1" s="1"/>
  <c r="ONA160" i="1" s="1"/>
  <c r="OMW154" i="1"/>
  <c r="OMV154" i="1"/>
  <c r="OMS154" i="1"/>
  <c r="OMS155" i="1" s="1"/>
  <c r="OMS156" i="1" s="1"/>
  <c r="OMS157" i="1" s="1"/>
  <c r="OMS158" i="1" s="1"/>
  <c r="OMS159" i="1" s="1"/>
  <c r="OMS160" i="1" s="1"/>
  <c r="OMO154" i="1"/>
  <c r="OMN154" i="1"/>
  <c r="OMK154" i="1"/>
  <c r="OMK155" i="1" s="1"/>
  <c r="OMK156" i="1" s="1"/>
  <c r="OMK157" i="1" s="1"/>
  <c r="OMK158" i="1" s="1"/>
  <c r="OMK159" i="1" s="1"/>
  <c r="OMK160" i="1" s="1"/>
  <c r="OMG154" i="1"/>
  <c r="OMF154" i="1"/>
  <c r="OMC154" i="1"/>
  <c r="OMC155" i="1" s="1"/>
  <c r="OMC156" i="1" s="1"/>
  <c r="OMC157" i="1" s="1"/>
  <c r="OMC158" i="1" s="1"/>
  <c r="OMC159" i="1" s="1"/>
  <c r="OMC160" i="1" s="1"/>
  <c r="OLY154" i="1"/>
  <c r="OLX154" i="1"/>
  <c r="OLU154" i="1"/>
  <c r="OLU155" i="1" s="1"/>
  <c r="OLU156" i="1" s="1"/>
  <c r="OLU157" i="1" s="1"/>
  <c r="OLU158" i="1" s="1"/>
  <c r="OLU159" i="1" s="1"/>
  <c r="OLU160" i="1" s="1"/>
  <c r="OLQ154" i="1"/>
  <c r="OLP154" i="1"/>
  <c r="OLM154" i="1"/>
  <c r="OLM155" i="1" s="1"/>
  <c r="OLM156" i="1" s="1"/>
  <c r="OLM157" i="1" s="1"/>
  <c r="OLM158" i="1" s="1"/>
  <c r="OLM159" i="1" s="1"/>
  <c r="OLM160" i="1" s="1"/>
  <c r="OLI154" i="1"/>
  <c r="OLH154" i="1"/>
  <c r="OLE154" i="1"/>
  <c r="OLE155" i="1" s="1"/>
  <c r="OLE156" i="1" s="1"/>
  <c r="OLE157" i="1" s="1"/>
  <c r="OLE158" i="1" s="1"/>
  <c r="OLE159" i="1" s="1"/>
  <c r="OLE160" i="1" s="1"/>
  <c r="OLA154" i="1"/>
  <c r="OKZ154" i="1"/>
  <c r="OKW154" i="1"/>
  <c r="OKW155" i="1" s="1"/>
  <c r="OKW156" i="1" s="1"/>
  <c r="OKW157" i="1" s="1"/>
  <c r="OKW158" i="1" s="1"/>
  <c r="OKW159" i="1" s="1"/>
  <c r="OKW160" i="1" s="1"/>
  <c r="OKS154" i="1"/>
  <c r="OKR154" i="1"/>
  <c r="OKO154" i="1"/>
  <c r="OKO155" i="1" s="1"/>
  <c r="OKO156" i="1" s="1"/>
  <c r="OKO157" i="1" s="1"/>
  <c r="OKO158" i="1" s="1"/>
  <c r="OKO159" i="1" s="1"/>
  <c r="OKO160" i="1" s="1"/>
  <c r="OKK154" i="1"/>
  <c r="OKJ154" i="1"/>
  <c r="OKG154" i="1"/>
  <c r="OKG155" i="1" s="1"/>
  <c r="OKG156" i="1" s="1"/>
  <c r="OKG157" i="1" s="1"/>
  <c r="OKG158" i="1" s="1"/>
  <c r="OKG159" i="1" s="1"/>
  <c r="OKG160" i="1" s="1"/>
  <c r="OKC154" i="1"/>
  <c r="OKB154" i="1"/>
  <c r="OJY154" i="1"/>
  <c r="OJY155" i="1" s="1"/>
  <c r="OJY156" i="1" s="1"/>
  <c r="OJY157" i="1" s="1"/>
  <c r="OJY158" i="1" s="1"/>
  <c r="OJY159" i="1" s="1"/>
  <c r="OJY160" i="1" s="1"/>
  <c r="OJU154" i="1"/>
  <c r="OJT154" i="1"/>
  <c r="OJQ154" i="1"/>
  <c r="OJQ155" i="1" s="1"/>
  <c r="OJQ156" i="1" s="1"/>
  <c r="OJQ157" i="1" s="1"/>
  <c r="OJQ158" i="1" s="1"/>
  <c r="OJQ159" i="1" s="1"/>
  <c r="OJQ160" i="1" s="1"/>
  <c r="OJM154" i="1"/>
  <c r="OJL154" i="1"/>
  <c r="OJI154" i="1"/>
  <c r="OJI155" i="1" s="1"/>
  <c r="OJI156" i="1" s="1"/>
  <c r="OJI157" i="1" s="1"/>
  <c r="OJI158" i="1" s="1"/>
  <c r="OJI159" i="1" s="1"/>
  <c r="OJI160" i="1" s="1"/>
  <c r="OJE154" i="1"/>
  <c r="OJD154" i="1"/>
  <c r="OJA154" i="1"/>
  <c r="OJA155" i="1" s="1"/>
  <c r="OJA156" i="1" s="1"/>
  <c r="OJA157" i="1" s="1"/>
  <c r="OJA158" i="1" s="1"/>
  <c r="OJA159" i="1" s="1"/>
  <c r="OJA160" i="1" s="1"/>
  <c r="OIW154" i="1"/>
  <c r="OIV154" i="1"/>
  <c r="OIS154" i="1"/>
  <c r="OIS155" i="1" s="1"/>
  <c r="OIS156" i="1" s="1"/>
  <c r="OIS157" i="1" s="1"/>
  <c r="OIS158" i="1" s="1"/>
  <c r="OIS159" i="1" s="1"/>
  <c r="OIS160" i="1" s="1"/>
  <c r="OIO154" i="1"/>
  <c r="OIN154" i="1"/>
  <c r="OIK154" i="1"/>
  <c r="OIK155" i="1" s="1"/>
  <c r="OIK156" i="1" s="1"/>
  <c r="OIK157" i="1" s="1"/>
  <c r="OIK158" i="1" s="1"/>
  <c r="OIK159" i="1" s="1"/>
  <c r="OIK160" i="1" s="1"/>
  <c r="OIG154" i="1"/>
  <c r="OIF154" i="1"/>
  <c r="OIC154" i="1"/>
  <c r="OIC155" i="1" s="1"/>
  <c r="OIC156" i="1" s="1"/>
  <c r="OIC157" i="1" s="1"/>
  <c r="OIC158" i="1" s="1"/>
  <c r="OIC159" i="1" s="1"/>
  <c r="OIC160" i="1" s="1"/>
  <c r="OHY154" i="1"/>
  <c r="OHX154" i="1"/>
  <c r="OHU154" i="1"/>
  <c r="OHU155" i="1" s="1"/>
  <c r="OHU156" i="1" s="1"/>
  <c r="OHU157" i="1" s="1"/>
  <c r="OHU158" i="1" s="1"/>
  <c r="OHU159" i="1" s="1"/>
  <c r="OHU160" i="1" s="1"/>
  <c r="OHQ154" i="1"/>
  <c r="OHP154" i="1"/>
  <c r="OHM154" i="1"/>
  <c r="OHM155" i="1" s="1"/>
  <c r="OHM156" i="1" s="1"/>
  <c r="OHM157" i="1" s="1"/>
  <c r="OHM158" i="1" s="1"/>
  <c r="OHM159" i="1" s="1"/>
  <c r="OHM160" i="1" s="1"/>
  <c r="OHI154" i="1"/>
  <c r="OHH154" i="1"/>
  <c r="OHE154" i="1"/>
  <c r="OHE155" i="1" s="1"/>
  <c r="OHE156" i="1" s="1"/>
  <c r="OHE157" i="1" s="1"/>
  <c r="OHE158" i="1" s="1"/>
  <c r="OHE159" i="1" s="1"/>
  <c r="OHE160" i="1" s="1"/>
  <c r="OHA154" i="1"/>
  <c r="OGZ154" i="1"/>
  <c r="OGW154" i="1"/>
  <c r="OGW155" i="1" s="1"/>
  <c r="OGW156" i="1" s="1"/>
  <c r="OGW157" i="1" s="1"/>
  <c r="OGW158" i="1" s="1"/>
  <c r="OGW159" i="1" s="1"/>
  <c r="OGW160" i="1" s="1"/>
  <c r="OGS154" i="1"/>
  <c r="OGR154" i="1"/>
  <c r="OGO154" i="1"/>
  <c r="OGO155" i="1" s="1"/>
  <c r="OGO156" i="1" s="1"/>
  <c r="OGO157" i="1" s="1"/>
  <c r="OGO158" i="1" s="1"/>
  <c r="OGO159" i="1" s="1"/>
  <c r="OGO160" i="1" s="1"/>
  <c r="OGK154" i="1"/>
  <c r="OGJ154" i="1"/>
  <c r="OGG154" i="1"/>
  <c r="OGG155" i="1" s="1"/>
  <c r="OGG156" i="1" s="1"/>
  <c r="OGG157" i="1" s="1"/>
  <c r="OGG158" i="1" s="1"/>
  <c r="OGG159" i="1" s="1"/>
  <c r="OGG160" i="1" s="1"/>
  <c r="OGC154" i="1"/>
  <c r="OGB154" i="1"/>
  <c r="OFY154" i="1"/>
  <c r="OFY155" i="1" s="1"/>
  <c r="OFY156" i="1" s="1"/>
  <c r="OFY157" i="1" s="1"/>
  <c r="OFY158" i="1" s="1"/>
  <c r="OFY159" i="1" s="1"/>
  <c r="OFY160" i="1" s="1"/>
  <c r="OFU154" i="1"/>
  <c r="OFT154" i="1"/>
  <c r="OFQ154" i="1"/>
  <c r="OFQ155" i="1" s="1"/>
  <c r="OFQ156" i="1" s="1"/>
  <c r="OFQ157" i="1" s="1"/>
  <c r="OFQ158" i="1" s="1"/>
  <c r="OFQ159" i="1" s="1"/>
  <c r="OFQ160" i="1" s="1"/>
  <c r="OFM154" i="1"/>
  <c r="OFL154" i="1"/>
  <c r="OFI154" i="1"/>
  <c r="OFI155" i="1" s="1"/>
  <c r="OFI156" i="1" s="1"/>
  <c r="OFI157" i="1" s="1"/>
  <c r="OFI158" i="1" s="1"/>
  <c r="OFI159" i="1" s="1"/>
  <c r="OFI160" i="1" s="1"/>
  <c r="OFE154" i="1"/>
  <c r="OFD154" i="1"/>
  <c r="OFA154" i="1"/>
  <c r="OFA155" i="1" s="1"/>
  <c r="OFA156" i="1" s="1"/>
  <c r="OFA157" i="1" s="1"/>
  <c r="OFA158" i="1" s="1"/>
  <c r="OFA159" i="1" s="1"/>
  <c r="OFA160" i="1" s="1"/>
  <c r="OEW154" i="1"/>
  <c r="OEV154" i="1"/>
  <c r="OES154" i="1"/>
  <c r="OES155" i="1" s="1"/>
  <c r="OES156" i="1" s="1"/>
  <c r="OES157" i="1" s="1"/>
  <c r="OES158" i="1" s="1"/>
  <c r="OES159" i="1" s="1"/>
  <c r="OES160" i="1" s="1"/>
  <c r="OEO154" i="1"/>
  <c r="OEN154" i="1"/>
  <c r="OEK154" i="1"/>
  <c r="OEK155" i="1" s="1"/>
  <c r="OEK156" i="1" s="1"/>
  <c r="OEK157" i="1" s="1"/>
  <c r="OEK158" i="1" s="1"/>
  <c r="OEK159" i="1" s="1"/>
  <c r="OEK160" i="1" s="1"/>
  <c r="OEG154" i="1"/>
  <c r="OEF154" i="1"/>
  <c r="OEC154" i="1"/>
  <c r="OEC155" i="1" s="1"/>
  <c r="OEC156" i="1" s="1"/>
  <c r="OEC157" i="1" s="1"/>
  <c r="OEC158" i="1" s="1"/>
  <c r="OEC159" i="1" s="1"/>
  <c r="OEC160" i="1" s="1"/>
  <c r="ODY154" i="1"/>
  <c r="ODX154" i="1"/>
  <c r="ODU154" i="1"/>
  <c r="ODU155" i="1" s="1"/>
  <c r="ODU156" i="1" s="1"/>
  <c r="ODU157" i="1" s="1"/>
  <c r="ODU158" i="1" s="1"/>
  <c r="ODU159" i="1" s="1"/>
  <c r="ODU160" i="1" s="1"/>
  <c r="ODQ154" i="1"/>
  <c r="ODP154" i="1"/>
  <c r="ODM154" i="1"/>
  <c r="ODM155" i="1" s="1"/>
  <c r="ODM156" i="1" s="1"/>
  <c r="ODM157" i="1" s="1"/>
  <c r="ODM158" i="1" s="1"/>
  <c r="ODM159" i="1" s="1"/>
  <c r="ODM160" i="1" s="1"/>
  <c r="ODI154" i="1"/>
  <c r="ODH154" i="1"/>
  <c r="ODE154" i="1"/>
  <c r="ODE155" i="1" s="1"/>
  <c r="ODE156" i="1" s="1"/>
  <c r="ODE157" i="1" s="1"/>
  <c r="ODE158" i="1" s="1"/>
  <c r="ODE159" i="1" s="1"/>
  <c r="ODE160" i="1" s="1"/>
  <c r="ODA154" i="1"/>
  <c r="OCZ154" i="1"/>
  <c r="OCW154" i="1"/>
  <c r="OCW155" i="1" s="1"/>
  <c r="OCW156" i="1" s="1"/>
  <c r="OCW157" i="1" s="1"/>
  <c r="OCW158" i="1" s="1"/>
  <c r="OCW159" i="1" s="1"/>
  <c r="OCW160" i="1" s="1"/>
  <c r="OCS154" i="1"/>
  <c r="OCR154" i="1"/>
  <c r="OCO154" i="1"/>
  <c r="OCO155" i="1" s="1"/>
  <c r="OCO156" i="1" s="1"/>
  <c r="OCO157" i="1" s="1"/>
  <c r="OCO158" i="1" s="1"/>
  <c r="OCO159" i="1" s="1"/>
  <c r="OCO160" i="1" s="1"/>
  <c r="OCK154" i="1"/>
  <c r="OCJ154" i="1"/>
  <c r="OCG154" i="1"/>
  <c r="OCG155" i="1" s="1"/>
  <c r="OCG156" i="1" s="1"/>
  <c r="OCG157" i="1" s="1"/>
  <c r="OCG158" i="1" s="1"/>
  <c r="OCG159" i="1" s="1"/>
  <c r="OCG160" i="1" s="1"/>
  <c r="OCC154" i="1"/>
  <c r="OCB154" i="1"/>
  <c r="OBY154" i="1"/>
  <c r="OBY155" i="1" s="1"/>
  <c r="OBY156" i="1" s="1"/>
  <c r="OBY157" i="1" s="1"/>
  <c r="OBY158" i="1" s="1"/>
  <c r="OBY159" i="1" s="1"/>
  <c r="OBY160" i="1" s="1"/>
  <c r="OBU154" i="1"/>
  <c r="OBT154" i="1"/>
  <c r="OBQ154" i="1"/>
  <c r="OBQ155" i="1" s="1"/>
  <c r="OBQ156" i="1" s="1"/>
  <c r="OBQ157" i="1" s="1"/>
  <c r="OBQ158" i="1" s="1"/>
  <c r="OBQ159" i="1" s="1"/>
  <c r="OBQ160" i="1" s="1"/>
  <c r="OBM154" i="1"/>
  <c r="OBL154" i="1"/>
  <c r="OBI154" i="1"/>
  <c r="OBI155" i="1" s="1"/>
  <c r="OBI156" i="1" s="1"/>
  <c r="OBI157" i="1" s="1"/>
  <c r="OBI158" i="1" s="1"/>
  <c r="OBI159" i="1" s="1"/>
  <c r="OBI160" i="1" s="1"/>
  <c r="OBE154" i="1"/>
  <c r="OBD154" i="1"/>
  <c r="OBA154" i="1"/>
  <c r="OBA155" i="1" s="1"/>
  <c r="OBA156" i="1" s="1"/>
  <c r="OBA157" i="1" s="1"/>
  <c r="OBA158" i="1" s="1"/>
  <c r="OBA159" i="1" s="1"/>
  <c r="OBA160" i="1" s="1"/>
  <c r="OAW154" i="1"/>
  <c r="OAV154" i="1"/>
  <c r="OAS154" i="1"/>
  <c r="OAS155" i="1" s="1"/>
  <c r="OAS156" i="1" s="1"/>
  <c r="OAS157" i="1" s="1"/>
  <c r="OAS158" i="1" s="1"/>
  <c r="OAS159" i="1" s="1"/>
  <c r="OAS160" i="1" s="1"/>
  <c r="OAO154" i="1"/>
  <c r="OAN154" i="1"/>
  <c r="OAK154" i="1"/>
  <c r="OAK155" i="1" s="1"/>
  <c r="OAK156" i="1" s="1"/>
  <c r="OAK157" i="1" s="1"/>
  <c r="OAK158" i="1" s="1"/>
  <c r="OAK159" i="1" s="1"/>
  <c r="OAK160" i="1" s="1"/>
  <c r="OAG154" i="1"/>
  <c r="OAF154" i="1"/>
  <c r="OAC154" i="1"/>
  <c r="OAC155" i="1" s="1"/>
  <c r="OAC156" i="1" s="1"/>
  <c r="OAC157" i="1" s="1"/>
  <c r="OAC158" i="1" s="1"/>
  <c r="OAC159" i="1" s="1"/>
  <c r="OAC160" i="1" s="1"/>
  <c r="NZY154" i="1"/>
  <c r="NZX154" i="1"/>
  <c r="NZU154" i="1"/>
  <c r="NZU155" i="1" s="1"/>
  <c r="NZU156" i="1" s="1"/>
  <c r="NZU157" i="1" s="1"/>
  <c r="NZU158" i="1" s="1"/>
  <c r="NZU159" i="1" s="1"/>
  <c r="NZU160" i="1" s="1"/>
  <c r="NZQ154" i="1"/>
  <c r="NZP154" i="1"/>
  <c r="NZM154" i="1"/>
  <c r="NZM155" i="1" s="1"/>
  <c r="NZM156" i="1" s="1"/>
  <c r="NZM157" i="1" s="1"/>
  <c r="NZM158" i="1" s="1"/>
  <c r="NZM159" i="1" s="1"/>
  <c r="NZM160" i="1" s="1"/>
  <c r="NZI154" i="1"/>
  <c r="NZH154" i="1"/>
  <c r="NZE154" i="1"/>
  <c r="NZE155" i="1" s="1"/>
  <c r="NZE156" i="1" s="1"/>
  <c r="NZE157" i="1" s="1"/>
  <c r="NZE158" i="1" s="1"/>
  <c r="NZE159" i="1" s="1"/>
  <c r="NZE160" i="1" s="1"/>
  <c r="NZA154" i="1"/>
  <c r="NYZ154" i="1"/>
  <c r="NYW154" i="1"/>
  <c r="NYW155" i="1" s="1"/>
  <c r="NYW156" i="1" s="1"/>
  <c r="NYW157" i="1" s="1"/>
  <c r="NYW158" i="1" s="1"/>
  <c r="NYW159" i="1" s="1"/>
  <c r="NYW160" i="1" s="1"/>
  <c r="NYS154" i="1"/>
  <c r="NYR154" i="1"/>
  <c r="NYO154" i="1"/>
  <c r="NYO155" i="1" s="1"/>
  <c r="NYO156" i="1" s="1"/>
  <c r="NYO157" i="1" s="1"/>
  <c r="NYO158" i="1" s="1"/>
  <c r="NYO159" i="1" s="1"/>
  <c r="NYO160" i="1" s="1"/>
  <c r="NYK154" i="1"/>
  <c r="NYJ154" i="1"/>
  <c r="NYG154" i="1"/>
  <c r="NYG155" i="1" s="1"/>
  <c r="NYG156" i="1" s="1"/>
  <c r="NYG157" i="1" s="1"/>
  <c r="NYG158" i="1" s="1"/>
  <c r="NYG159" i="1" s="1"/>
  <c r="NYG160" i="1" s="1"/>
  <c r="NYC154" i="1"/>
  <c r="NYB154" i="1"/>
  <c r="NXY154" i="1"/>
  <c r="NXY155" i="1" s="1"/>
  <c r="NXY156" i="1" s="1"/>
  <c r="NXY157" i="1" s="1"/>
  <c r="NXY158" i="1" s="1"/>
  <c r="NXY159" i="1" s="1"/>
  <c r="NXY160" i="1" s="1"/>
  <c r="NXU154" i="1"/>
  <c r="NXT154" i="1"/>
  <c r="NXQ154" i="1"/>
  <c r="NXQ155" i="1" s="1"/>
  <c r="NXQ156" i="1" s="1"/>
  <c r="NXQ157" i="1" s="1"/>
  <c r="NXQ158" i="1" s="1"/>
  <c r="NXQ159" i="1" s="1"/>
  <c r="NXQ160" i="1" s="1"/>
  <c r="NXM154" i="1"/>
  <c r="NXL154" i="1"/>
  <c r="NXI154" i="1"/>
  <c r="NXI155" i="1" s="1"/>
  <c r="NXI156" i="1" s="1"/>
  <c r="NXI157" i="1" s="1"/>
  <c r="NXI158" i="1" s="1"/>
  <c r="NXI159" i="1" s="1"/>
  <c r="NXI160" i="1" s="1"/>
  <c r="NXE154" i="1"/>
  <c r="NXD154" i="1"/>
  <c r="NXA154" i="1"/>
  <c r="NXA155" i="1" s="1"/>
  <c r="NXA156" i="1" s="1"/>
  <c r="NXA157" i="1" s="1"/>
  <c r="NXA158" i="1" s="1"/>
  <c r="NXA159" i="1" s="1"/>
  <c r="NXA160" i="1" s="1"/>
  <c r="NWW154" i="1"/>
  <c r="NWV154" i="1"/>
  <c r="NWS154" i="1"/>
  <c r="NWS155" i="1" s="1"/>
  <c r="NWS156" i="1" s="1"/>
  <c r="NWS157" i="1" s="1"/>
  <c r="NWS158" i="1" s="1"/>
  <c r="NWS159" i="1" s="1"/>
  <c r="NWS160" i="1" s="1"/>
  <c r="NWO154" i="1"/>
  <c r="NWN154" i="1"/>
  <c r="NWK154" i="1"/>
  <c r="NWK155" i="1" s="1"/>
  <c r="NWK156" i="1" s="1"/>
  <c r="NWK157" i="1" s="1"/>
  <c r="NWK158" i="1" s="1"/>
  <c r="NWK159" i="1" s="1"/>
  <c r="NWK160" i="1" s="1"/>
  <c r="NWG154" i="1"/>
  <c r="NWF154" i="1"/>
  <c r="NWC154" i="1"/>
  <c r="NWC155" i="1" s="1"/>
  <c r="NWC156" i="1" s="1"/>
  <c r="NWC157" i="1" s="1"/>
  <c r="NWC158" i="1" s="1"/>
  <c r="NWC159" i="1" s="1"/>
  <c r="NWC160" i="1" s="1"/>
  <c r="NVY154" i="1"/>
  <c r="NVX154" i="1"/>
  <c r="NVU154" i="1"/>
  <c r="NVU155" i="1" s="1"/>
  <c r="NVU156" i="1" s="1"/>
  <c r="NVU157" i="1" s="1"/>
  <c r="NVU158" i="1" s="1"/>
  <c r="NVU159" i="1" s="1"/>
  <c r="NVU160" i="1" s="1"/>
  <c r="NVQ154" i="1"/>
  <c r="NVP154" i="1"/>
  <c r="NVM154" i="1"/>
  <c r="NVM155" i="1" s="1"/>
  <c r="NVM156" i="1" s="1"/>
  <c r="NVM157" i="1" s="1"/>
  <c r="NVM158" i="1" s="1"/>
  <c r="NVM159" i="1" s="1"/>
  <c r="NVM160" i="1" s="1"/>
  <c r="NVI154" i="1"/>
  <c r="NVH154" i="1"/>
  <c r="NVE154" i="1"/>
  <c r="NVE155" i="1" s="1"/>
  <c r="NVE156" i="1" s="1"/>
  <c r="NVE157" i="1" s="1"/>
  <c r="NVE158" i="1" s="1"/>
  <c r="NVE159" i="1" s="1"/>
  <c r="NVE160" i="1" s="1"/>
  <c r="NVA154" i="1"/>
  <c r="NUZ154" i="1"/>
  <c r="NUW154" i="1"/>
  <c r="NUW155" i="1" s="1"/>
  <c r="NUW156" i="1" s="1"/>
  <c r="NUW157" i="1" s="1"/>
  <c r="NUW158" i="1" s="1"/>
  <c r="NUW159" i="1" s="1"/>
  <c r="NUW160" i="1" s="1"/>
  <c r="NUS154" i="1"/>
  <c r="NUR154" i="1"/>
  <c r="NUO154" i="1"/>
  <c r="NUO155" i="1" s="1"/>
  <c r="NUO156" i="1" s="1"/>
  <c r="NUO157" i="1" s="1"/>
  <c r="NUO158" i="1" s="1"/>
  <c r="NUO159" i="1" s="1"/>
  <c r="NUO160" i="1" s="1"/>
  <c r="NUK154" i="1"/>
  <c r="NUJ154" i="1"/>
  <c r="NUG154" i="1"/>
  <c r="NUG155" i="1" s="1"/>
  <c r="NUG156" i="1" s="1"/>
  <c r="NUG157" i="1" s="1"/>
  <c r="NUG158" i="1" s="1"/>
  <c r="NUG159" i="1" s="1"/>
  <c r="NUG160" i="1" s="1"/>
  <c r="NUC154" i="1"/>
  <c r="NUB154" i="1"/>
  <c r="NTY154" i="1"/>
  <c r="NTY155" i="1" s="1"/>
  <c r="NTY156" i="1" s="1"/>
  <c r="NTY157" i="1" s="1"/>
  <c r="NTY158" i="1" s="1"/>
  <c r="NTY159" i="1" s="1"/>
  <c r="NTY160" i="1" s="1"/>
  <c r="NTU154" i="1"/>
  <c r="NTT154" i="1"/>
  <c r="NTQ154" i="1"/>
  <c r="NTQ155" i="1" s="1"/>
  <c r="NTQ156" i="1" s="1"/>
  <c r="NTQ157" i="1" s="1"/>
  <c r="NTQ158" i="1" s="1"/>
  <c r="NTQ159" i="1" s="1"/>
  <c r="NTQ160" i="1" s="1"/>
  <c r="NTM154" i="1"/>
  <c r="NTL154" i="1"/>
  <c r="NTI154" i="1"/>
  <c r="NTI155" i="1" s="1"/>
  <c r="NTI156" i="1" s="1"/>
  <c r="NTI157" i="1" s="1"/>
  <c r="NTI158" i="1" s="1"/>
  <c r="NTI159" i="1" s="1"/>
  <c r="NTI160" i="1" s="1"/>
  <c r="NTE154" i="1"/>
  <c r="NTD154" i="1"/>
  <c r="NTA154" i="1"/>
  <c r="NTA155" i="1" s="1"/>
  <c r="NTA156" i="1" s="1"/>
  <c r="NTA157" i="1" s="1"/>
  <c r="NTA158" i="1" s="1"/>
  <c r="NTA159" i="1" s="1"/>
  <c r="NTA160" i="1" s="1"/>
  <c r="NSW154" i="1"/>
  <c r="NSV154" i="1"/>
  <c r="NSS154" i="1"/>
  <c r="NSS155" i="1" s="1"/>
  <c r="NSS156" i="1" s="1"/>
  <c r="NSS157" i="1" s="1"/>
  <c r="NSS158" i="1" s="1"/>
  <c r="NSS159" i="1" s="1"/>
  <c r="NSS160" i="1" s="1"/>
  <c r="NSO154" i="1"/>
  <c r="NSN154" i="1"/>
  <c r="NSK154" i="1"/>
  <c r="NSK155" i="1" s="1"/>
  <c r="NSK156" i="1" s="1"/>
  <c r="NSK157" i="1" s="1"/>
  <c r="NSK158" i="1" s="1"/>
  <c r="NSK159" i="1" s="1"/>
  <c r="NSK160" i="1" s="1"/>
  <c r="NSG154" i="1"/>
  <c r="NSF154" i="1"/>
  <c r="NSC154" i="1"/>
  <c r="NSC155" i="1" s="1"/>
  <c r="NSC156" i="1" s="1"/>
  <c r="NSC157" i="1" s="1"/>
  <c r="NSC158" i="1" s="1"/>
  <c r="NSC159" i="1" s="1"/>
  <c r="NSC160" i="1" s="1"/>
  <c r="NRY154" i="1"/>
  <c r="NRX154" i="1"/>
  <c r="NRU154" i="1"/>
  <c r="NRU155" i="1" s="1"/>
  <c r="NRU156" i="1" s="1"/>
  <c r="NRU157" i="1" s="1"/>
  <c r="NRU158" i="1" s="1"/>
  <c r="NRU159" i="1" s="1"/>
  <c r="NRU160" i="1" s="1"/>
  <c r="NRQ154" i="1"/>
  <c r="NRP154" i="1"/>
  <c r="NRM154" i="1"/>
  <c r="NRM155" i="1" s="1"/>
  <c r="NRM156" i="1" s="1"/>
  <c r="NRM157" i="1" s="1"/>
  <c r="NRM158" i="1" s="1"/>
  <c r="NRM159" i="1" s="1"/>
  <c r="NRM160" i="1" s="1"/>
  <c r="NRI154" i="1"/>
  <c r="NRH154" i="1"/>
  <c r="NRE154" i="1"/>
  <c r="NRE155" i="1" s="1"/>
  <c r="NRE156" i="1" s="1"/>
  <c r="NRE157" i="1" s="1"/>
  <c r="NRE158" i="1" s="1"/>
  <c r="NRE159" i="1" s="1"/>
  <c r="NRE160" i="1" s="1"/>
  <c r="NRA154" i="1"/>
  <c r="NQZ154" i="1"/>
  <c r="NQW154" i="1"/>
  <c r="NQW155" i="1" s="1"/>
  <c r="NQW156" i="1" s="1"/>
  <c r="NQW157" i="1" s="1"/>
  <c r="NQW158" i="1" s="1"/>
  <c r="NQW159" i="1" s="1"/>
  <c r="NQW160" i="1" s="1"/>
  <c r="NQS154" i="1"/>
  <c r="NQR154" i="1"/>
  <c r="NQO154" i="1"/>
  <c r="NQO155" i="1" s="1"/>
  <c r="NQO156" i="1" s="1"/>
  <c r="NQO157" i="1" s="1"/>
  <c r="NQO158" i="1" s="1"/>
  <c r="NQO159" i="1" s="1"/>
  <c r="NQO160" i="1" s="1"/>
  <c r="NQK154" i="1"/>
  <c r="NQJ154" i="1"/>
  <c r="NQG154" i="1"/>
  <c r="NQG155" i="1" s="1"/>
  <c r="NQG156" i="1" s="1"/>
  <c r="NQG157" i="1" s="1"/>
  <c r="NQG158" i="1" s="1"/>
  <c r="NQG159" i="1" s="1"/>
  <c r="NQG160" i="1" s="1"/>
  <c r="NQC154" i="1"/>
  <c r="NQB154" i="1"/>
  <c r="NPY154" i="1"/>
  <c r="NPY155" i="1" s="1"/>
  <c r="NPY156" i="1" s="1"/>
  <c r="NPY157" i="1" s="1"/>
  <c r="NPY158" i="1" s="1"/>
  <c r="NPY159" i="1" s="1"/>
  <c r="NPY160" i="1" s="1"/>
  <c r="NPU154" i="1"/>
  <c r="NPT154" i="1"/>
  <c r="NPQ154" i="1"/>
  <c r="NPQ155" i="1" s="1"/>
  <c r="NPQ156" i="1" s="1"/>
  <c r="NPQ157" i="1" s="1"/>
  <c r="NPQ158" i="1" s="1"/>
  <c r="NPQ159" i="1" s="1"/>
  <c r="NPQ160" i="1" s="1"/>
  <c r="NPM154" i="1"/>
  <c r="NPL154" i="1"/>
  <c r="NPI154" i="1"/>
  <c r="NPI155" i="1" s="1"/>
  <c r="NPI156" i="1" s="1"/>
  <c r="NPI157" i="1" s="1"/>
  <c r="NPI158" i="1" s="1"/>
  <c r="NPI159" i="1" s="1"/>
  <c r="NPI160" i="1" s="1"/>
  <c r="NPE154" i="1"/>
  <c r="NPD154" i="1"/>
  <c r="NPA154" i="1"/>
  <c r="NPA155" i="1" s="1"/>
  <c r="NPA156" i="1" s="1"/>
  <c r="NPA157" i="1" s="1"/>
  <c r="NPA158" i="1" s="1"/>
  <c r="NPA159" i="1" s="1"/>
  <c r="NPA160" i="1" s="1"/>
  <c r="NOW154" i="1"/>
  <c r="NOV154" i="1"/>
  <c r="NOS154" i="1"/>
  <c r="NOS155" i="1" s="1"/>
  <c r="NOS156" i="1" s="1"/>
  <c r="NOS157" i="1" s="1"/>
  <c r="NOS158" i="1" s="1"/>
  <c r="NOS159" i="1" s="1"/>
  <c r="NOS160" i="1" s="1"/>
  <c r="NOO154" i="1"/>
  <c r="NON154" i="1"/>
  <c r="NOK154" i="1"/>
  <c r="NOK155" i="1" s="1"/>
  <c r="NOK156" i="1" s="1"/>
  <c r="NOK157" i="1" s="1"/>
  <c r="NOK158" i="1" s="1"/>
  <c r="NOK159" i="1" s="1"/>
  <c r="NOK160" i="1" s="1"/>
  <c r="NOG154" i="1"/>
  <c r="NOF154" i="1"/>
  <c r="NOC154" i="1"/>
  <c r="NOC155" i="1" s="1"/>
  <c r="NOC156" i="1" s="1"/>
  <c r="NOC157" i="1" s="1"/>
  <c r="NOC158" i="1" s="1"/>
  <c r="NOC159" i="1" s="1"/>
  <c r="NOC160" i="1" s="1"/>
  <c r="NNY154" i="1"/>
  <c r="NNX154" i="1"/>
  <c r="NNU154" i="1"/>
  <c r="NNU155" i="1" s="1"/>
  <c r="NNU156" i="1" s="1"/>
  <c r="NNU157" i="1" s="1"/>
  <c r="NNU158" i="1" s="1"/>
  <c r="NNU159" i="1" s="1"/>
  <c r="NNU160" i="1" s="1"/>
  <c r="NNQ154" i="1"/>
  <c r="NNP154" i="1"/>
  <c r="NNM154" i="1"/>
  <c r="NNM155" i="1" s="1"/>
  <c r="NNM156" i="1" s="1"/>
  <c r="NNM157" i="1" s="1"/>
  <c r="NNM158" i="1" s="1"/>
  <c r="NNM159" i="1" s="1"/>
  <c r="NNM160" i="1" s="1"/>
  <c r="NNI154" i="1"/>
  <c r="NNH154" i="1"/>
  <c r="NNE154" i="1"/>
  <c r="NNE155" i="1" s="1"/>
  <c r="NNE156" i="1" s="1"/>
  <c r="NNE157" i="1" s="1"/>
  <c r="NNE158" i="1" s="1"/>
  <c r="NNE159" i="1" s="1"/>
  <c r="NNE160" i="1" s="1"/>
  <c r="NNA154" i="1"/>
  <c r="NMZ154" i="1"/>
  <c r="NMW154" i="1"/>
  <c r="NMW155" i="1" s="1"/>
  <c r="NMW156" i="1" s="1"/>
  <c r="NMW157" i="1" s="1"/>
  <c r="NMW158" i="1" s="1"/>
  <c r="NMW159" i="1" s="1"/>
  <c r="NMW160" i="1" s="1"/>
  <c r="NMS154" i="1"/>
  <c r="NMR154" i="1"/>
  <c r="NMO154" i="1"/>
  <c r="NMO155" i="1" s="1"/>
  <c r="NMO156" i="1" s="1"/>
  <c r="NMO157" i="1" s="1"/>
  <c r="NMO158" i="1" s="1"/>
  <c r="NMO159" i="1" s="1"/>
  <c r="NMO160" i="1" s="1"/>
  <c r="NMK154" i="1"/>
  <c r="NMJ154" i="1"/>
  <c r="NMG154" i="1"/>
  <c r="NMG155" i="1" s="1"/>
  <c r="NMG156" i="1" s="1"/>
  <c r="NMG157" i="1" s="1"/>
  <c r="NMG158" i="1" s="1"/>
  <c r="NMG159" i="1" s="1"/>
  <c r="NMG160" i="1" s="1"/>
  <c r="NMC154" i="1"/>
  <c r="NMB154" i="1"/>
  <c r="NLY154" i="1"/>
  <c r="NLY155" i="1" s="1"/>
  <c r="NLY156" i="1" s="1"/>
  <c r="NLY157" i="1" s="1"/>
  <c r="NLY158" i="1" s="1"/>
  <c r="NLY159" i="1" s="1"/>
  <c r="NLY160" i="1" s="1"/>
  <c r="NLU154" i="1"/>
  <c r="NLT154" i="1"/>
  <c r="NLQ154" i="1"/>
  <c r="NLQ155" i="1" s="1"/>
  <c r="NLQ156" i="1" s="1"/>
  <c r="NLQ157" i="1" s="1"/>
  <c r="NLQ158" i="1" s="1"/>
  <c r="NLQ159" i="1" s="1"/>
  <c r="NLQ160" i="1" s="1"/>
  <c r="NLM154" i="1"/>
  <c r="NLL154" i="1"/>
  <c r="NLI154" i="1"/>
  <c r="NLI155" i="1" s="1"/>
  <c r="NLI156" i="1" s="1"/>
  <c r="NLI157" i="1" s="1"/>
  <c r="NLI158" i="1" s="1"/>
  <c r="NLI159" i="1" s="1"/>
  <c r="NLI160" i="1" s="1"/>
  <c r="NLE154" i="1"/>
  <c r="NLD154" i="1"/>
  <c r="NLA154" i="1"/>
  <c r="NLA155" i="1" s="1"/>
  <c r="NLA156" i="1" s="1"/>
  <c r="NLA157" i="1" s="1"/>
  <c r="NLA158" i="1" s="1"/>
  <c r="NLA159" i="1" s="1"/>
  <c r="NLA160" i="1" s="1"/>
  <c r="NKW154" i="1"/>
  <c r="NKV154" i="1"/>
  <c r="NKS154" i="1"/>
  <c r="NKS155" i="1" s="1"/>
  <c r="NKS156" i="1" s="1"/>
  <c r="NKS157" i="1" s="1"/>
  <c r="NKS158" i="1" s="1"/>
  <c r="NKS159" i="1" s="1"/>
  <c r="NKS160" i="1" s="1"/>
  <c r="NKO154" i="1"/>
  <c r="NKN154" i="1"/>
  <c r="NKK154" i="1"/>
  <c r="NKK155" i="1" s="1"/>
  <c r="NKK156" i="1" s="1"/>
  <c r="NKK157" i="1" s="1"/>
  <c r="NKK158" i="1" s="1"/>
  <c r="NKK159" i="1" s="1"/>
  <c r="NKK160" i="1" s="1"/>
  <c r="NKG154" i="1"/>
  <c r="NKF154" i="1"/>
  <c r="NKC154" i="1"/>
  <c r="NKC155" i="1" s="1"/>
  <c r="NKC156" i="1" s="1"/>
  <c r="NKC157" i="1" s="1"/>
  <c r="NKC158" i="1" s="1"/>
  <c r="NKC159" i="1" s="1"/>
  <c r="NKC160" i="1" s="1"/>
  <c r="NJY154" i="1"/>
  <c r="NJX154" i="1"/>
  <c r="NJU154" i="1"/>
  <c r="NJU155" i="1" s="1"/>
  <c r="NJU156" i="1" s="1"/>
  <c r="NJU157" i="1" s="1"/>
  <c r="NJU158" i="1" s="1"/>
  <c r="NJU159" i="1" s="1"/>
  <c r="NJU160" i="1" s="1"/>
  <c r="NJQ154" i="1"/>
  <c r="NJP154" i="1"/>
  <c r="NJM154" i="1"/>
  <c r="NJM155" i="1" s="1"/>
  <c r="NJM156" i="1" s="1"/>
  <c r="NJM157" i="1" s="1"/>
  <c r="NJM158" i="1" s="1"/>
  <c r="NJM159" i="1" s="1"/>
  <c r="NJM160" i="1" s="1"/>
  <c r="NJI154" i="1"/>
  <c r="NJH154" i="1"/>
  <c r="NJE154" i="1"/>
  <c r="NJE155" i="1" s="1"/>
  <c r="NJE156" i="1" s="1"/>
  <c r="NJE157" i="1" s="1"/>
  <c r="NJE158" i="1" s="1"/>
  <c r="NJE159" i="1" s="1"/>
  <c r="NJE160" i="1" s="1"/>
  <c r="NJA154" i="1"/>
  <c r="NIZ154" i="1"/>
  <c r="NIW154" i="1"/>
  <c r="NIW155" i="1" s="1"/>
  <c r="NIW156" i="1" s="1"/>
  <c r="NIW157" i="1" s="1"/>
  <c r="NIW158" i="1" s="1"/>
  <c r="NIW159" i="1" s="1"/>
  <c r="NIW160" i="1" s="1"/>
  <c r="NIS154" i="1"/>
  <c r="NIR154" i="1"/>
  <c r="NIO154" i="1"/>
  <c r="NIO155" i="1" s="1"/>
  <c r="NIO156" i="1" s="1"/>
  <c r="NIO157" i="1" s="1"/>
  <c r="NIO158" i="1" s="1"/>
  <c r="NIO159" i="1" s="1"/>
  <c r="NIO160" i="1" s="1"/>
  <c r="NIK154" i="1"/>
  <c r="NIJ154" i="1"/>
  <c r="NIG154" i="1"/>
  <c r="NIG155" i="1" s="1"/>
  <c r="NIG156" i="1" s="1"/>
  <c r="NIG157" i="1" s="1"/>
  <c r="NIG158" i="1" s="1"/>
  <c r="NIG159" i="1" s="1"/>
  <c r="NIG160" i="1" s="1"/>
  <c r="NIC154" i="1"/>
  <c r="NIB154" i="1"/>
  <c r="NHY154" i="1"/>
  <c r="NHY155" i="1" s="1"/>
  <c r="NHY156" i="1" s="1"/>
  <c r="NHY157" i="1" s="1"/>
  <c r="NHY158" i="1" s="1"/>
  <c r="NHY159" i="1" s="1"/>
  <c r="NHY160" i="1" s="1"/>
  <c r="NHU154" i="1"/>
  <c r="NHT154" i="1"/>
  <c r="NHQ154" i="1"/>
  <c r="NHQ155" i="1" s="1"/>
  <c r="NHQ156" i="1" s="1"/>
  <c r="NHQ157" i="1" s="1"/>
  <c r="NHQ158" i="1" s="1"/>
  <c r="NHQ159" i="1" s="1"/>
  <c r="NHQ160" i="1" s="1"/>
  <c r="NHM154" i="1"/>
  <c r="NHL154" i="1"/>
  <c r="NHI154" i="1"/>
  <c r="NHI155" i="1" s="1"/>
  <c r="NHI156" i="1" s="1"/>
  <c r="NHI157" i="1" s="1"/>
  <c r="NHI158" i="1" s="1"/>
  <c r="NHI159" i="1" s="1"/>
  <c r="NHI160" i="1" s="1"/>
  <c r="NHE154" i="1"/>
  <c r="NHD154" i="1"/>
  <c r="NHA154" i="1"/>
  <c r="NHA155" i="1" s="1"/>
  <c r="NHA156" i="1" s="1"/>
  <c r="NHA157" i="1" s="1"/>
  <c r="NHA158" i="1" s="1"/>
  <c r="NHA159" i="1" s="1"/>
  <c r="NHA160" i="1" s="1"/>
  <c r="NGW154" i="1"/>
  <c r="NGV154" i="1"/>
  <c r="NGS154" i="1"/>
  <c r="NGS155" i="1" s="1"/>
  <c r="NGS156" i="1" s="1"/>
  <c r="NGS157" i="1" s="1"/>
  <c r="NGS158" i="1" s="1"/>
  <c r="NGS159" i="1" s="1"/>
  <c r="NGS160" i="1" s="1"/>
  <c r="NGO154" i="1"/>
  <c r="NGN154" i="1"/>
  <c r="NGK154" i="1"/>
  <c r="NGK155" i="1" s="1"/>
  <c r="NGK156" i="1" s="1"/>
  <c r="NGK157" i="1" s="1"/>
  <c r="NGK158" i="1" s="1"/>
  <c r="NGK159" i="1" s="1"/>
  <c r="NGK160" i="1" s="1"/>
  <c r="NGG154" i="1"/>
  <c r="NGF154" i="1"/>
  <c r="NGC154" i="1"/>
  <c r="NGC155" i="1" s="1"/>
  <c r="NGC156" i="1" s="1"/>
  <c r="NGC157" i="1" s="1"/>
  <c r="NGC158" i="1" s="1"/>
  <c r="NGC159" i="1" s="1"/>
  <c r="NGC160" i="1" s="1"/>
  <c r="NFY154" i="1"/>
  <c r="NFX154" i="1"/>
  <c r="NFU154" i="1"/>
  <c r="NFU155" i="1" s="1"/>
  <c r="NFU156" i="1" s="1"/>
  <c r="NFU157" i="1" s="1"/>
  <c r="NFU158" i="1" s="1"/>
  <c r="NFU159" i="1" s="1"/>
  <c r="NFU160" i="1" s="1"/>
  <c r="NFQ154" i="1"/>
  <c r="NFP154" i="1"/>
  <c r="NFM154" i="1"/>
  <c r="NFM155" i="1" s="1"/>
  <c r="NFM156" i="1" s="1"/>
  <c r="NFM157" i="1" s="1"/>
  <c r="NFM158" i="1" s="1"/>
  <c r="NFM159" i="1" s="1"/>
  <c r="NFM160" i="1" s="1"/>
  <c r="NFI154" i="1"/>
  <c r="NFH154" i="1"/>
  <c r="NFE154" i="1"/>
  <c r="NFE155" i="1" s="1"/>
  <c r="NFE156" i="1" s="1"/>
  <c r="NFE157" i="1" s="1"/>
  <c r="NFE158" i="1" s="1"/>
  <c r="NFE159" i="1" s="1"/>
  <c r="NFE160" i="1" s="1"/>
  <c r="NFA154" i="1"/>
  <c r="NEZ154" i="1"/>
  <c r="NEW154" i="1"/>
  <c r="NEW155" i="1" s="1"/>
  <c r="NEW156" i="1" s="1"/>
  <c r="NEW157" i="1" s="1"/>
  <c r="NEW158" i="1" s="1"/>
  <c r="NEW159" i="1" s="1"/>
  <c r="NEW160" i="1" s="1"/>
  <c r="NES154" i="1"/>
  <c r="NER154" i="1"/>
  <c r="NEO154" i="1"/>
  <c r="NEO155" i="1" s="1"/>
  <c r="NEO156" i="1" s="1"/>
  <c r="NEO157" i="1" s="1"/>
  <c r="NEO158" i="1" s="1"/>
  <c r="NEO159" i="1" s="1"/>
  <c r="NEO160" i="1" s="1"/>
  <c r="NEK154" i="1"/>
  <c r="NEJ154" i="1"/>
  <c r="NEG154" i="1"/>
  <c r="NEG155" i="1" s="1"/>
  <c r="NEG156" i="1" s="1"/>
  <c r="NEG157" i="1" s="1"/>
  <c r="NEG158" i="1" s="1"/>
  <c r="NEG159" i="1" s="1"/>
  <c r="NEG160" i="1" s="1"/>
  <c r="NEC154" i="1"/>
  <c r="NEB154" i="1"/>
  <c r="NDY154" i="1"/>
  <c r="NDY155" i="1" s="1"/>
  <c r="NDY156" i="1" s="1"/>
  <c r="NDY157" i="1" s="1"/>
  <c r="NDY158" i="1" s="1"/>
  <c r="NDY159" i="1" s="1"/>
  <c r="NDY160" i="1" s="1"/>
  <c r="NDU154" i="1"/>
  <c r="NDT154" i="1"/>
  <c r="NDQ154" i="1"/>
  <c r="NDQ155" i="1" s="1"/>
  <c r="NDQ156" i="1" s="1"/>
  <c r="NDQ157" i="1" s="1"/>
  <c r="NDQ158" i="1" s="1"/>
  <c r="NDQ159" i="1" s="1"/>
  <c r="NDQ160" i="1" s="1"/>
  <c r="NDM154" i="1"/>
  <c r="NDL154" i="1"/>
  <c r="NDI154" i="1"/>
  <c r="NDI155" i="1" s="1"/>
  <c r="NDI156" i="1" s="1"/>
  <c r="NDI157" i="1" s="1"/>
  <c r="NDI158" i="1" s="1"/>
  <c r="NDI159" i="1" s="1"/>
  <c r="NDI160" i="1" s="1"/>
  <c r="NDE154" i="1"/>
  <c r="NDD154" i="1"/>
  <c r="NDA154" i="1"/>
  <c r="NDA155" i="1" s="1"/>
  <c r="NDA156" i="1" s="1"/>
  <c r="NDA157" i="1" s="1"/>
  <c r="NDA158" i="1" s="1"/>
  <c r="NDA159" i="1" s="1"/>
  <c r="NDA160" i="1" s="1"/>
  <c r="NCW154" i="1"/>
  <c r="NCV154" i="1"/>
  <c r="NCS154" i="1"/>
  <c r="NCS155" i="1" s="1"/>
  <c r="NCS156" i="1" s="1"/>
  <c r="NCS157" i="1" s="1"/>
  <c r="NCS158" i="1" s="1"/>
  <c r="NCS159" i="1" s="1"/>
  <c r="NCS160" i="1" s="1"/>
  <c r="NCO154" i="1"/>
  <c r="NCN154" i="1"/>
  <c r="NCK154" i="1"/>
  <c r="NCK155" i="1" s="1"/>
  <c r="NCK156" i="1" s="1"/>
  <c r="NCK157" i="1" s="1"/>
  <c r="NCK158" i="1" s="1"/>
  <c r="NCK159" i="1" s="1"/>
  <c r="NCK160" i="1" s="1"/>
  <c r="NCG154" i="1"/>
  <c r="NCF154" i="1"/>
  <c r="NCC154" i="1"/>
  <c r="NCC155" i="1" s="1"/>
  <c r="NCC156" i="1" s="1"/>
  <c r="NCC157" i="1" s="1"/>
  <c r="NCC158" i="1" s="1"/>
  <c r="NCC159" i="1" s="1"/>
  <c r="NCC160" i="1" s="1"/>
  <c r="NBY154" i="1"/>
  <c r="NBX154" i="1"/>
  <c r="NBU154" i="1"/>
  <c r="NBU155" i="1" s="1"/>
  <c r="NBU156" i="1" s="1"/>
  <c r="NBU157" i="1" s="1"/>
  <c r="NBU158" i="1" s="1"/>
  <c r="NBU159" i="1" s="1"/>
  <c r="NBU160" i="1" s="1"/>
  <c r="NBQ154" i="1"/>
  <c r="NBP154" i="1"/>
  <c r="NBM154" i="1"/>
  <c r="NBM155" i="1" s="1"/>
  <c r="NBM156" i="1" s="1"/>
  <c r="NBM157" i="1" s="1"/>
  <c r="NBM158" i="1" s="1"/>
  <c r="NBM159" i="1" s="1"/>
  <c r="NBM160" i="1" s="1"/>
  <c r="NBI154" i="1"/>
  <c r="NBH154" i="1"/>
  <c r="NBE154" i="1"/>
  <c r="NBE155" i="1" s="1"/>
  <c r="NBE156" i="1" s="1"/>
  <c r="NBE157" i="1" s="1"/>
  <c r="NBE158" i="1" s="1"/>
  <c r="NBE159" i="1" s="1"/>
  <c r="NBE160" i="1" s="1"/>
  <c r="NBA154" i="1"/>
  <c r="NAZ154" i="1"/>
  <c r="NAW154" i="1"/>
  <c r="NAW155" i="1" s="1"/>
  <c r="NAW156" i="1" s="1"/>
  <c r="NAW157" i="1" s="1"/>
  <c r="NAW158" i="1" s="1"/>
  <c r="NAW159" i="1" s="1"/>
  <c r="NAW160" i="1" s="1"/>
  <c r="NAS154" i="1"/>
  <c r="NAR154" i="1"/>
  <c r="NAO154" i="1"/>
  <c r="NAO155" i="1" s="1"/>
  <c r="NAO156" i="1" s="1"/>
  <c r="NAO157" i="1" s="1"/>
  <c r="NAO158" i="1" s="1"/>
  <c r="NAO159" i="1" s="1"/>
  <c r="NAO160" i="1" s="1"/>
  <c r="NAK154" i="1"/>
  <c r="NAJ154" i="1"/>
  <c r="NAG154" i="1"/>
  <c r="NAG155" i="1" s="1"/>
  <c r="NAG156" i="1" s="1"/>
  <c r="NAG157" i="1" s="1"/>
  <c r="NAG158" i="1" s="1"/>
  <c r="NAG159" i="1" s="1"/>
  <c r="NAG160" i="1" s="1"/>
  <c r="NAC154" i="1"/>
  <c r="NAB154" i="1"/>
  <c r="MZY154" i="1"/>
  <c r="MZY155" i="1" s="1"/>
  <c r="MZY156" i="1" s="1"/>
  <c r="MZY157" i="1" s="1"/>
  <c r="MZY158" i="1" s="1"/>
  <c r="MZY159" i="1" s="1"/>
  <c r="MZY160" i="1" s="1"/>
  <c r="MZU154" i="1"/>
  <c r="MZT154" i="1"/>
  <c r="MZQ154" i="1"/>
  <c r="MZQ155" i="1" s="1"/>
  <c r="MZQ156" i="1" s="1"/>
  <c r="MZQ157" i="1" s="1"/>
  <c r="MZQ158" i="1" s="1"/>
  <c r="MZQ159" i="1" s="1"/>
  <c r="MZQ160" i="1" s="1"/>
  <c r="MZM154" i="1"/>
  <c r="MZL154" i="1"/>
  <c r="MZI154" i="1"/>
  <c r="MZI155" i="1" s="1"/>
  <c r="MZI156" i="1" s="1"/>
  <c r="MZI157" i="1" s="1"/>
  <c r="MZI158" i="1" s="1"/>
  <c r="MZI159" i="1" s="1"/>
  <c r="MZI160" i="1" s="1"/>
  <c r="MZE154" i="1"/>
  <c r="MZD154" i="1"/>
  <c r="MZA154" i="1"/>
  <c r="MZA155" i="1" s="1"/>
  <c r="MZA156" i="1" s="1"/>
  <c r="MZA157" i="1" s="1"/>
  <c r="MZA158" i="1" s="1"/>
  <c r="MZA159" i="1" s="1"/>
  <c r="MZA160" i="1" s="1"/>
  <c r="MYW154" i="1"/>
  <c r="MYV154" i="1"/>
  <c r="MYS154" i="1"/>
  <c r="MYS155" i="1" s="1"/>
  <c r="MYS156" i="1" s="1"/>
  <c r="MYS157" i="1" s="1"/>
  <c r="MYS158" i="1" s="1"/>
  <c r="MYS159" i="1" s="1"/>
  <c r="MYS160" i="1" s="1"/>
  <c r="MYO154" i="1"/>
  <c r="MYN154" i="1"/>
  <c r="MYK154" i="1"/>
  <c r="MYK155" i="1" s="1"/>
  <c r="MYK156" i="1" s="1"/>
  <c r="MYK157" i="1" s="1"/>
  <c r="MYK158" i="1" s="1"/>
  <c r="MYK159" i="1" s="1"/>
  <c r="MYK160" i="1" s="1"/>
  <c r="MYG154" i="1"/>
  <c r="MYF154" i="1"/>
  <c r="MYC154" i="1"/>
  <c r="MYC155" i="1" s="1"/>
  <c r="MYC156" i="1" s="1"/>
  <c r="MYC157" i="1" s="1"/>
  <c r="MYC158" i="1" s="1"/>
  <c r="MYC159" i="1" s="1"/>
  <c r="MYC160" i="1" s="1"/>
  <c r="MXY154" i="1"/>
  <c r="MXX154" i="1"/>
  <c r="MXU154" i="1"/>
  <c r="MXU155" i="1" s="1"/>
  <c r="MXU156" i="1" s="1"/>
  <c r="MXU157" i="1" s="1"/>
  <c r="MXU158" i="1" s="1"/>
  <c r="MXU159" i="1" s="1"/>
  <c r="MXU160" i="1" s="1"/>
  <c r="MXQ154" i="1"/>
  <c r="MXP154" i="1"/>
  <c r="MXM154" i="1"/>
  <c r="MXM155" i="1" s="1"/>
  <c r="MXM156" i="1" s="1"/>
  <c r="MXM157" i="1" s="1"/>
  <c r="MXM158" i="1" s="1"/>
  <c r="MXM159" i="1" s="1"/>
  <c r="MXM160" i="1" s="1"/>
  <c r="MXI154" i="1"/>
  <c r="MXH154" i="1"/>
  <c r="MXE154" i="1"/>
  <c r="MXE155" i="1" s="1"/>
  <c r="MXE156" i="1" s="1"/>
  <c r="MXE157" i="1" s="1"/>
  <c r="MXE158" i="1" s="1"/>
  <c r="MXE159" i="1" s="1"/>
  <c r="MXE160" i="1" s="1"/>
  <c r="MXA154" i="1"/>
  <c r="MWZ154" i="1"/>
  <c r="MWW154" i="1"/>
  <c r="MWW155" i="1" s="1"/>
  <c r="MWW156" i="1" s="1"/>
  <c r="MWW157" i="1" s="1"/>
  <c r="MWW158" i="1" s="1"/>
  <c r="MWW159" i="1" s="1"/>
  <c r="MWW160" i="1" s="1"/>
  <c r="MWS154" i="1"/>
  <c r="MWR154" i="1"/>
  <c r="MWO154" i="1"/>
  <c r="MWO155" i="1" s="1"/>
  <c r="MWO156" i="1" s="1"/>
  <c r="MWO157" i="1" s="1"/>
  <c r="MWO158" i="1" s="1"/>
  <c r="MWO159" i="1" s="1"/>
  <c r="MWO160" i="1" s="1"/>
  <c r="MWK154" i="1"/>
  <c r="MWJ154" i="1"/>
  <c r="MWG154" i="1"/>
  <c r="MWG155" i="1" s="1"/>
  <c r="MWG156" i="1" s="1"/>
  <c r="MWG157" i="1" s="1"/>
  <c r="MWG158" i="1" s="1"/>
  <c r="MWG159" i="1" s="1"/>
  <c r="MWG160" i="1" s="1"/>
  <c r="MWC154" i="1"/>
  <c r="MWB154" i="1"/>
  <c r="MVY154" i="1"/>
  <c r="MVY155" i="1" s="1"/>
  <c r="MVY156" i="1" s="1"/>
  <c r="MVY157" i="1" s="1"/>
  <c r="MVY158" i="1" s="1"/>
  <c r="MVY159" i="1" s="1"/>
  <c r="MVY160" i="1" s="1"/>
  <c r="MVU154" i="1"/>
  <c r="MVT154" i="1"/>
  <c r="MVQ154" i="1"/>
  <c r="MVQ155" i="1" s="1"/>
  <c r="MVQ156" i="1" s="1"/>
  <c r="MVQ157" i="1" s="1"/>
  <c r="MVQ158" i="1" s="1"/>
  <c r="MVQ159" i="1" s="1"/>
  <c r="MVQ160" i="1" s="1"/>
  <c r="MVM154" i="1"/>
  <c r="MVL154" i="1"/>
  <c r="MVI154" i="1"/>
  <c r="MVI155" i="1" s="1"/>
  <c r="MVI156" i="1" s="1"/>
  <c r="MVI157" i="1" s="1"/>
  <c r="MVI158" i="1" s="1"/>
  <c r="MVI159" i="1" s="1"/>
  <c r="MVI160" i="1" s="1"/>
  <c r="MVE154" i="1"/>
  <c r="MVD154" i="1"/>
  <c r="MVA154" i="1"/>
  <c r="MVA155" i="1" s="1"/>
  <c r="MVA156" i="1" s="1"/>
  <c r="MVA157" i="1" s="1"/>
  <c r="MVA158" i="1" s="1"/>
  <c r="MVA159" i="1" s="1"/>
  <c r="MVA160" i="1" s="1"/>
  <c r="MUW154" i="1"/>
  <c r="MUV154" i="1"/>
  <c r="MUS154" i="1"/>
  <c r="MUS155" i="1" s="1"/>
  <c r="MUS156" i="1" s="1"/>
  <c r="MUS157" i="1" s="1"/>
  <c r="MUS158" i="1" s="1"/>
  <c r="MUS159" i="1" s="1"/>
  <c r="MUS160" i="1" s="1"/>
  <c r="MUO154" i="1"/>
  <c r="MUN154" i="1"/>
  <c r="MUK154" i="1"/>
  <c r="MUK155" i="1" s="1"/>
  <c r="MUK156" i="1" s="1"/>
  <c r="MUK157" i="1" s="1"/>
  <c r="MUK158" i="1" s="1"/>
  <c r="MUK159" i="1" s="1"/>
  <c r="MUK160" i="1" s="1"/>
  <c r="MUG154" i="1"/>
  <c r="MUF154" i="1"/>
  <c r="MUC154" i="1"/>
  <c r="MUC155" i="1" s="1"/>
  <c r="MUC156" i="1" s="1"/>
  <c r="MUC157" i="1" s="1"/>
  <c r="MUC158" i="1" s="1"/>
  <c r="MUC159" i="1" s="1"/>
  <c r="MUC160" i="1" s="1"/>
  <c r="MTY154" i="1"/>
  <c r="MTX154" i="1"/>
  <c r="MTU154" i="1"/>
  <c r="MTU155" i="1" s="1"/>
  <c r="MTU156" i="1" s="1"/>
  <c r="MTU157" i="1" s="1"/>
  <c r="MTU158" i="1" s="1"/>
  <c r="MTU159" i="1" s="1"/>
  <c r="MTU160" i="1" s="1"/>
  <c r="MTQ154" i="1"/>
  <c r="MTP154" i="1"/>
  <c r="MTM154" i="1"/>
  <c r="MTM155" i="1" s="1"/>
  <c r="MTM156" i="1" s="1"/>
  <c r="MTM157" i="1" s="1"/>
  <c r="MTM158" i="1" s="1"/>
  <c r="MTM159" i="1" s="1"/>
  <c r="MTM160" i="1" s="1"/>
  <c r="MTI154" i="1"/>
  <c r="MTH154" i="1"/>
  <c r="MTE154" i="1"/>
  <c r="MTE155" i="1" s="1"/>
  <c r="MTE156" i="1" s="1"/>
  <c r="MTE157" i="1" s="1"/>
  <c r="MTE158" i="1" s="1"/>
  <c r="MTE159" i="1" s="1"/>
  <c r="MTE160" i="1" s="1"/>
  <c r="MTA154" i="1"/>
  <c r="MSZ154" i="1"/>
  <c r="MSW154" i="1"/>
  <c r="MSW155" i="1" s="1"/>
  <c r="MSW156" i="1" s="1"/>
  <c r="MSW157" i="1" s="1"/>
  <c r="MSW158" i="1" s="1"/>
  <c r="MSW159" i="1" s="1"/>
  <c r="MSW160" i="1" s="1"/>
  <c r="MSS154" i="1"/>
  <c r="MSR154" i="1"/>
  <c r="MSO154" i="1"/>
  <c r="MSO155" i="1" s="1"/>
  <c r="MSO156" i="1" s="1"/>
  <c r="MSO157" i="1" s="1"/>
  <c r="MSO158" i="1" s="1"/>
  <c r="MSO159" i="1" s="1"/>
  <c r="MSO160" i="1" s="1"/>
  <c r="MSK154" i="1"/>
  <c r="MSJ154" i="1"/>
  <c r="MSG154" i="1"/>
  <c r="MSG155" i="1" s="1"/>
  <c r="MSG156" i="1" s="1"/>
  <c r="MSG157" i="1" s="1"/>
  <c r="MSG158" i="1" s="1"/>
  <c r="MSG159" i="1" s="1"/>
  <c r="MSG160" i="1" s="1"/>
  <c r="MSC154" i="1"/>
  <c r="MSB154" i="1"/>
  <c r="MRY154" i="1"/>
  <c r="MRY155" i="1" s="1"/>
  <c r="MRY156" i="1" s="1"/>
  <c r="MRY157" i="1" s="1"/>
  <c r="MRY158" i="1" s="1"/>
  <c r="MRY159" i="1" s="1"/>
  <c r="MRY160" i="1" s="1"/>
  <c r="MRU154" i="1"/>
  <c r="MRT154" i="1"/>
  <c r="MRQ154" i="1"/>
  <c r="MRQ155" i="1" s="1"/>
  <c r="MRQ156" i="1" s="1"/>
  <c r="MRQ157" i="1" s="1"/>
  <c r="MRQ158" i="1" s="1"/>
  <c r="MRQ159" i="1" s="1"/>
  <c r="MRQ160" i="1" s="1"/>
  <c r="MRM154" i="1"/>
  <c r="MRL154" i="1"/>
  <c r="MRI154" i="1"/>
  <c r="MRI155" i="1" s="1"/>
  <c r="MRI156" i="1" s="1"/>
  <c r="MRI157" i="1" s="1"/>
  <c r="MRI158" i="1" s="1"/>
  <c r="MRI159" i="1" s="1"/>
  <c r="MRI160" i="1" s="1"/>
  <c r="MRE154" i="1"/>
  <c r="MRD154" i="1"/>
  <c r="MRA154" i="1"/>
  <c r="MRA155" i="1" s="1"/>
  <c r="MRA156" i="1" s="1"/>
  <c r="MRA157" i="1" s="1"/>
  <c r="MRA158" i="1" s="1"/>
  <c r="MRA159" i="1" s="1"/>
  <c r="MRA160" i="1" s="1"/>
  <c r="MQW154" i="1"/>
  <c r="MQV154" i="1"/>
  <c r="MQS154" i="1"/>
  <c r="MQS155" i="1" s="1"/>
  <c r="MQS156" i="1" s="1"/>
  <c r="MQS157" i="1" s="1"/>
  <c r="MQS158" i="1" s="1"/>
  <c r="MQS159" i="1" s="1"/>
  <c r="MQS160" i="1" s="1"/>
  <c r="MQO154" i="1"/>
  <c r="MQN154" i="1"/>
  <c r="MQK154" i="1"/>
  <c r="MQK155" i="1" s="1"/>
  <c r="MQK156" i="1" s="1"/>
  <c r="MQK157" i="1" s="1"/>
  <c r="MQK158" i="1" s="1"/>
  <c r="MQK159" i="1" s="1"/>
  <c r="MQK160" i="1" s="1"/>
  <c r="MQG154" i="1"/>
  <c r="MQF154" i="1"/>
  <c r="MQC154" i="1"/>
  <c r="MQC155" i="1" s="1"/>
  <c r="MQC156" i="1" s="1"/>
  <c r="MQC157" i="1" s="1"/>
  <c r="MQC158" i="1" s="1"/>
  <c r="MQC159" i="1" s="1"/>
  <c r="MQC160" i="1" s="1"/>
  <c r="MPY154" i="1"/>
  <c r="MPX154" i="1"/>
  <c r="MPU154" i="1"/>
  <c r="MPU155" i="1" s="1"/>
  <c r="MPU156" i="1" s="1"/>
  <c r="MPU157" i="1" s="1"/>
  <c r="MPU158" i="1" s="1"/>
  <c r="MPU159" i="1" s="1"/>
  <c r="MPU160" i="1" s="1"/>
  <c r="MPQ154" i="1"/>
  <c r="MPP154" i="1"/>
  <c r="MPM154" i="1"/>
  <c r="MPM155" i="1" s="1"/>
  <c r="MPM156" i="1" s="1"/>
  <c r="MPM157" i="1" s="1"/>
  <c r="MPM158" i="1" s="1"/>
  <c r="MPM159" i="1" s="1"/>
  <c r="MPM160" i="1" s="1"/>
  <c r="MPI154" i="1"/>
  <c r="MPH154" i="1"/>
  <c r="MPE154" i="1"/>
  <c r="MPE155" i="1" s="1"/>
  <c r="MPE156" i="1" s="1"/>
  <c r="MPE157" i="1" s="1"/>
  <c r="MPE158" i="1" s="1"/>
  <c r="MPE159" i="1" s="1"/>
  <c r="MPE160" i="1" s="1"/>
  <c r="MPA154" i="1"/>
  <c r="MOZ154" i="1"/>
  <c r="MOW154" i="1"/>
  <c r="MOW155" i="1" s="1"/>
  <c r="MOW156" i="1" s="1"/>
  <c r="MOW157" i="1" s="1"/>
  <c r="MOW158" i="1" s="1"/>
  <c r="MOW159" i="1" s="1"/>
  <c r="MOW160" i="1" s="1"/>
  <c r="MOS154" i="1"/>
  <c r="MOR154" i="1"/>
  <c r="MOO154" i="1"/>
  <c r="MOO155" i="1" s="1"/>
  <c r="MOO156" i="1" s="1"/>
  <c r="MOO157" i="1" s="1"/>
  <c r="MOO158" i="1" s="1"/>
  <c r="MOO159" i="1" s="1"/>
  <c r="MOO160" i="1" s="1"/>
  <c r="MOK154" i="1"/>
  <c r="MOJ154" i="1"/>
  <c r="MOG154" i="1"/>
  <c r="MOG155" i="1" s="1"/>
  <c r="MOG156" i="1" s="1"/>
  <c r="MOG157" i="1" s="1"/>
  <c r="MOG158" i="1" s="1"/>
  <c r="MOG159" i="1" s="1"/>
  <c r="MOG160" i="1" s="1"/>
  <c r="MOC154" i="1"/>
  <c r="MOB154" i="1"/>
  <c r="MNY154" i="1"/>
  <c r="MNY155" i="1" s="1"/>
  <c r="MNY156" i="1" s="1"/>
  <c r="MNY157" i="1" s="1"/>
  <c r="MNY158" i="1" s="1"/>
  <c r="MNY159" i="1" s="1"/>
  <c r="MNY160" i="1" s="1"/>
  <c r="MNU154" i="1"/>
  <c r="MNT154" i="1"/>
  <c r="MNQ154" i="1"/>
  <c r="MNQ155" i="1" s="1"/>
  <c r="MNQ156" i="1" s="1"/>
  <c r="MNQ157" i="1" s="1"/>
  <c r="MNQ158" i="1" s="1"/>
  <c r="MNQ159" i="1" s="1"/>
  <c r="MNQ160" i="1" s="1"/>
  <c r="MNM154" i="1"/>
  <c r="MNL154" i="1"/>
  <c r="MNI154" i="1"/>
  <c r="MNI155" i="1" s="1"/>
  <c r="MNI156" i="1" s="1"/>
  <c r="MNI157" i="1" s="1"/>
  <c r="MNI158" i="1" s="1"/>
  <c r="MNI159" i="1" s="1"/>
  <c r="MNI160" i="1" s="1"/>
  <c r="MNE154" i="1"/>
  <c r="MND154" i="1"/>
  <c r="MNA154" i="1"/>
  <c r="MNA155" i="1" s="1"/>
  <c r="MNA156" i="1" s="1"/>
  <c r="MNA157" i="1" s="1"/>
  <c r="MNA158" i="1" s="1"/>
  <c r="MNA159" i="1" s="1"/>
  <c r="MNA160" i="1" s="1"/>
  <c r="MMW154" i="1"/>
  <c r="MMV154" i="1"/>
  <c r="MMS154" i="1"/>
  <c r="MMS155" i="1" s="1"/>
  <c r="MMS156" i="1" s="1"/>
  <c r="MMS157" i="1" s="1"/>
  <c r="MMS158" i="1" s="1"/>
  <c r="MMS159" i="1" s="1"/>
  <c r="MMS160" i="1" s="1"/>
  <c r="MMO154" i="1"/>
  <c r="MMN154" i="1"/>
  <c r="MMK154" i="1"/>
  <c r="MMK155" i="1" s="1"/>
  <c r="MMK156" i="1" s="1"/>
  <c r="MMK157" i="1" s="1"/>
  <c r="MMK158" i="1" s="1"/>
  <c r="MMK159" i="1" s="1"/>
  <c r="MMK160" i="1" s="1"/>
  <c r="MMG154" i="1"/>
  <c r="MMF154" i="1"/>
  <c r="MMC154" i="1"/>
  <c r="MMC155" i="1" s="1"/>
  <c r="MMC156" i="1" s="1"/>
  <c r="MMC157" i="1" s="1"/>
  <c r="MMC158" i="1" s="1"/>
  <c r="MMC159" i="1" s="1"/>
  <c r="MMC160" i="1" s="1"/>
  <c r="MLY154" i="1"/>
  <c r="MLX154" i="1"/>
  <c r="MLU154" i="1"/>
  <c r="MLU155" i="1" s="1"/>
  <c r="MLU156" i="1" s="1"/>
  <c r="MLU157" i="1" s="1"/>
  <c r="MLU158" i="1" s="1"/>
  <c r="MLU159" i="1" s="1"/>
  <c r="MLU160" i="1" s="1"/>
  <c r="MLQ154" i="1"/>
  <c r="MLP154" i="1"/>
  <c r="MLM154" i="1"/>
  <c r="MLM155" i="1" s="1"/>
  <c r="MLM156" i="1" s="1"/>
  <c r="MLM157" i="1" s="1"/>
  <c r="MLM158" i="1" s="1"/>
  <c r="MLM159" i="1" s="1"/>
  <c r="MLM160" i="1" s="1"/>
  <c r="MLI154" i="1"/>
  <c r="MLH154" i="1"/>
  <c r="MLE154" i="1"/>
  <c r="MLE155" i="1" s="1"/>
  <c r="MLE156" i="1" s="1"/>
  <c r="MLE157" i="1" s="1"/>
  <c r="MLE158" i="1" s="1"/>
  <c r="MLE159" i="1" s="1"/>
  <c r="MLE160" i="1" s="1"/>
  <c r="MLA154" i="1"/>
  <c r="MKZ154" i="1"/>
  <c r="MKW154" i="1"/>
  <c r="MKW155" i="1" s="1"/>
  <c r="MKW156" i="1" s="1"/>
  <c r="MKW157" i="1" s="1"/>
  <c r="MKW158" i="1" s="1"/>
  <c r="MKW159" i="1" s="1"/>
  <c r="MKW160" i="1" s="1"/>
  <c r="MKS154" i="1"/>
  <c r="MKR154" i="1"/>
  <c r="MKO154" i="1"/>
  <c r="MKO155" i="1" s="1"/>
  <c r="MKO156" i="1" s="1"/>
  <c r="MKO157" i="1" s="1"/>
  <c r="MKO158" i="1" s="1"/>
  <c r="MKO159" i="1" s="1"/>
  <c r="MKO160" i="1" s="1"/>
  <c r="MKK154" i="1"/>
  <c r="MKJ154" i="1"/>
  <c r="MKG154" i="1"/>
  <c r="MKG155" i="1" s="1"/>
  <c r="MKG156" i="1" s="1"/>
  <c r="MKG157" i="1" s="1"/>
  <c r="MKG158" i="1" s="1"/>
  <c r="MKG159" i="1" s="1"/>
  <c r="MKG160" i="1" s="1"/>
  <c r="MKC154" i="1"/>
  <c r="MKB154" i="1"/>
  <c r="MJY154" i="1"/>
  <c r="MJY155" i="1" s="1"/>
  <c r="MJY156" i="1" s="1"/>
  <c r="MJY157" i="1" s="1"/>
  <c r="MJY158" i="1" s="1"/>
  <c r="MJY159" i="1" s="1"/>
  <c r="MJY160" i="1" s="1"/>
  <c r="MJU154" i="1"/>
  <c r="MJT154" i="1"/>
  <c r="MJQ154" i="1"/>
  <c r="MJQ155" i="1" s="1"/>
  <c r="MJQ156" i="1" s="1"/>
  <c r="MJQ157" i="1" s="1"/>
  <c r="MJQ158" i="1" s="1"/>
  <c r="MJQ159" i="1" s="1"/>
  <c r="MJQ160" i="1" s="1"/>
  <c r="MJM154" i="1"/>
  <c r="MJL154" i="1"/>
  <c r="MJI154" i="1"/>
  <c r="MJI155" i="1" s="1"/>
  <c r="MJI156" i="1" s="1"/>
  <c r="MJI157" i="1" s="1"/>
  <c r="MJI158" i="1" s="1"/>
  <c r="MJI159" i="1" s="1"/>
  <c r="MJI160" i="1" s="1"/>
  <c r="MJE154" i="1"/>
  <c r="MJD154" i="1"/>
  <c r="MJA154" i="1"/>
  <c r="MJA155" i="1" s="1"/>
  <c r="MJA156" i="1" s="1"/>
  <c r="MJA157" i="1" s="1"/>
  <c r="MJA158" i="1" s="1"/>
  <c r="MJA159" i="1" s="1"/>
  <c r="MJA160" i="1" s="1"/>
  <c r="MIW154" i="1"/>
  <c r="MIV154" i="1"/>
  <c r="MIS154" i="1"/>
  <c r="MIS155" i="1" s="1"/>
  <c r="MIS156" i="1" s="1"/>
  <c r="MIS157" i="1" s="1"/>
  <c r="MIS158" i="1" s="1"/>
  <c r="MIS159" i="1" s="1"/>
  <c r="MIS160" i="1" s="1"/>
  <c r="MIO154" i="1"/>
  <c r="MIN154" i="1"/>
  <c r="MIK154" i="1"/>
  <c r="MIK155" i="1" s="1"/>
  <c r="MIK156" i="1" s="1"/>
  <c r="MIK157" i="1" s="1"/>
  <c r="MIK158" i="1" s="1"/>
  <c r="MIK159" i="1" s="1"/>
  <c r="MIK160" i="1" s="1"/>
  <c r="MIG154" i="1"/>
  <c r="MIF154" i="1"/>
  <c r="MIC154" i="1"/>
  <c r="MIC155" i="1" s="1"/>
  <c r="MIC156" i="1" s="1"/>
  <c r="MIC157" i="1" s="1"/>
  <c r="MIC158" i="1" s="1"/>
  <c r="MIC159" i="1" s="1"/>
  <c r="MIC160" i="1" s="1"/>
  <c r="MHY154" i="1"/>
  <c r="MHX154" i="1"/>
  <c r="MHU154" i="1"/>
  <c r="MHU155" i="1" s="1"/>
  <c r="MHU156" i="1" s="1"/>
  <c r="MHU157" i="1" s="1"/>
  <c r="MHU158" i="1" s="1"/>
  <c r="MHU159" i="1" s="1"/>
  <c r="MHU160" i="1" s="1"/>
  <c r="MHQ154" i="1"/>
  <c r="MHP154" i="1"/>
  <c r="MHM154" i="1"/>
  <c r="MHM155" i="1" s="1"/>
  <c r="MHM156" i="1" s="1"/>
  <c r="MHM157" i="1" s="1"/>
  <c r="MHM158" i="1" s="1"/>
  <c r="MHM159" i="1" s="1"/>
  <c r="MHM160" i="1" s="1"/>
  <c r="MHI154" i="1"/>
  <c r="MHH154" i="1"/>
  <c r="MHE154" i="1"/>
  <c r="MHE155" i="1" s="1"/>
  <c r="MHE156" i="1" s="1"/>
  <c r="MHE157" i="1" s="1"/>
  <c r="MHE158" i="1" s="1"/>
  <c r="MHE159" i="1" s="1"/>
  <c r="MHE160" i="1" s="1"/>
  <c r="MHA154" i="1"/>
  <c r="MGZ154" i="1"/>
  <c r="MGW154" i="1"/>
  <c r="MGW155" i="1" s="1"/>
  <c r="MGW156" i="1" s="1"/>
  <c r="MGW157" i="1" s="1"/>
  <c r="MGW158" i="1" s="1"/>
  <c r="MGW159" i="1" s="1"/>
  <c r="MGW160" i="1" s="1"/>
  <c r="MGS154" i="1"/>
  <c r="MGR154" i="1"/>
  <c r="MGO154" i="1"/>
  <c r="MGO155" i="1" s="1"/>
  <c r="MGO156" i="1" s="1"/>
  <c r="MGO157" i="1" s="1"/>
  <c r="MGO158" i="1" s="1"/>
  <c r="MGO159" i="1" s="1"/>
  <c r="MGO160" i="1" s="1"/>
  <c r="MGK154" i="1"/>
  <c r="MGJ154" i="1"/>
  <c r="MGG154" i="1"/>
  <c r="MGG155" i="1" s="1"/>
  <c r="MGG156" i="1" s="1"/>
  <c r="MGG157" i="1" s="1"/>
  <c r="MGG158" i="1" s="1"/>
  <c r="MGG159" i="1" s="1"/>
  <c r="MGG160" i="1" s="1"/>
  <c r="MGC154" i="1"/>
  <c r="MGB154" i="1"/>
  <c r="MFY154" i="1"/>
  <c r="MFY155" i="1" s="1"/>
  <c r="MFY156" i="1" s="1"/>
  <c r="MFY157" i="1" s="1"/>
  <c r="MFY158" i="1" s="1"/>
  <c r="MFY159" i="1" s="1"/>
  <c r="MFY160" i="1" s="1"/>
  <c r="MFU154" i="1"/>
  <c r="MFT154" i="1"/>
  <c r="MFQ154" i="1"/>
  <c r="MFQ155" i="1" s="1"/>
  <c r="MFQ156" i="1" s="1"/>
  <c r="MFQ157" i="1" s="1"/>
  <c r="MFQ158" i="1" s="1"/>
  <c r="MFQ159" i="1" s="1"/>
  <c r="MFQ160" i="1" s="1"/>
  <c r="MFM154" i="1"/>
  <c r="MFL154" i="1"/>
  <c r="MFI154" i="1"/>
  <c r="MFI155" i="1" s="1"/>
  <c r="MFI156" i="1" s="1"/>
  <c r="MFI157" i="1" s="1"/>
  <c r="MFI158" i="1" s="1"/>
  <c r="MFI159" i="1" s="1"/>
  <c r="MFI160" i="1" s="1"/>
  <c r="MFE154" i="1"/>
  <c r="MFD154" i="1"/>
  <c r="MFA154" i="1"/>
  <c r="MFA155" i="1" s="1"/>
  <c r="MFA156" i="1" s="1"/>
  <c r="MFA157" i="1" s="1"/>
  <c r="MFA158" i="1" s="1"/>
  <c r="MFA159" i="1" s="1"/>
  <c r="MFA160" i="1" s="1"/>
  <c r="MEW154" i="1"/>
  <c r="MEV154" i="1"/>
  <c r="MES154" i="1"/>
  <c r="MES155" i="1" s="1"/>
  <c r="MES156" i="1" s="1"/>
  <c r="MES157" i="1" s="1"/>
  <c r="MES158" i="1" s="1"/>
  <c r="MES159" i="1" s="1"/>
  <c r="MES160" i="1" s="1"/>
  <c r="MEO154" i="1"/>
  <c r="MEN154" i="1"/>
  <c r="MEK154" i="1"/>
  <c r="MEK155" i="1" s="1"/>
  <c r="MEK156" i="1" s="1"/>
  <c r="MEK157" i="1" s="1"/>
  <c r="MEK158" i="1" s="1"/>
  <c r="MEK159" i="1" s="1"/>
  <c r="MEK160" i="1" s="1"/>
  <c r="MEG154" i="1"/>
  <c r="MEF154" i="1"/>
  <c r="MEC154" i="1"/>
  <c r="MEC155" i="1" s="1"/>
  <c r="MEC156" i="1" s="1"/>
  <c r="MEC157" i="1" s="1"/>
  <c r="MEC158" i="1" s="1"/>
  <c r="MEC159" i="1" s="1"/>
  <c r="MEC160" i="1" s="1"/>
  <c r="MDY154" i="1"/>
  <c r="MDX154" i="1"/>
  <c r="MDU154" i="1"/>
  <c r="MDU155" i="1" s="1"/>
  <c r="MDU156" i="1" s="1"/>
  <c r="MDU157" i="1" s="1"/>
  <c r="MDU158" i="1" s="1"/>
  <c r="MDU159" i="1" s="1"/>
  <c r="MDU160" i="1" s="1"/>
  <c r="MDQ154" i="1"/>
  <c r="MDP154" i="1"/>
  <c r="MDM154" i="1"/>
  <c r="MDM155" i="1" s="1"/>
  <c r="MDM156" i="1" s="1"/>
  <c r="MDM157" i="1" s="1"/>
  <c r="MDM158" i="1" s="1"/>
  <c r="MDM159" i="1" s="1"/>
  <c r="MDM160" i="1" s="1"/>
  <c r="MDI154" i="1"/>
  <c r="MDH154" i="1"/>
  <c r="MDE154" i="1"/>
  <c r="MDE155" i="1" s="1"/>
  <c r="MDE156" i="1" s="1"/>
  <c r="MDE157" i="1" s="1"/>
  <c r="MDE158" i="1" s="1"/>
  <c r="MDE159" i="1" s="1"/>
  <c r="MDE160" i="1" s="1"/>
  <c r="MDA154" i="1"/>
  <c r="MCZ154" i="1"/>
  <c r="MCW154" i="1"/>
  <c r="MCW155" i="1" s="1"/>
  <c r="MCW156" i="1" s="1"/>
  <c r="MCW157" i="1" s="1"/>
  <c r="MCW158" i="1" s="1"/>
  <c r="MCW159" i="1" s="1"/>
  <c r="MCW160" i="1" s="1"/>
  <c r="MCS154" i="1"/>
  <c r="MCR154" i="1"/>
  <c r="MCO154" i="1"/>
  <c r="MCO155" i="1" s="1"/>
  <c r="MCO156" i="1" s="1"/>
  <c r="MCO157" i="1" s="1"/>
  <c r="MCO158" i="1" s="1"/>
  <c r="MCO159" i="1" s="1"/>
  <c r="MCO160" i="1" s="1"/>
  <c r="MCK154" i="1"/>
  <c r="MCJ154" i="1"/>
  <c r="MCG154" i="1"/>
  <c r="MCG155" i="1" s="1"/>
  <c r="MCG156" i="1" s="1"/>
  <c r="MCG157" i="1" s="1"/>
  <c r="MCG158" i="1" s="1"/>
  <c r="MCG159" i="1" s="1"/>
  <c r="MCG160" i="1" s="1"/>
  <c r="MCC154" i="1"/>
  <c r="MCB154" i="1"/>
  <c r="MBY154" i="1"/>
  <c r="MBY155" i="1" s="1"/>
  <c r="MBY156" i="1" s="1"/>
  <c r="MBY157" i="1" s="1"/>
  <c r="MBY158" i="1" s="1"/>
  <c r="MBY159" i="1" s="1"/>
  <c r="MBY160" i="1" s="1"/>
  <c r="MBU154" i="1"/>
  <c r="MBT154" i="1"/>
  <c r="MBQ154" i="1"/>
  <c r="MBQ155" i="1" s="1"/>
  <c r="MBQ156" i="1" s="1"/>
  <c r="MBQ157" i="1" s="1"/>
  <c r="MBQ158" i="1" s="1"/>
  <c r="MBQ159" i="1" s="1"/>
  <c r="MBQ160" i="1" s="1"/>
  <c r="MBM154" i="1"/>
  <c r="MBL154" i="1"/>
  <c r="MBI154" i="1"/>
  <c r="MBI155" i="1" s="1"/>
  <c r="MBI156" i="1" s="1"/>
  <c r="MBI157" i="1" s="1"/>
  <c r="MBI158" i="1" s="1"/>
  <c r="MBI159" i="1" s="1"/>
  <c r="MBI160" i="1" s="1"/>
  <c r="MBE154" i="1"/>
  <c r="MBD154" i="1"/>
  <c r="MBA154" i="1"/>
  <c r="MBA155" i="1" s="1"/>
  <c r="MBA156" i="1" s="1"/>
  <c r="MBA157" i="1" s="1"/>
  <c r="MBA158" i="1" s="1"/>
  <c r="MBA159" i="1" s="1"/>
  <c r="MBA160" i="1" s="1"/>
  <c r="MAW154" i="1"/>
  <c r="MAV154" i="1"/>
  <c r="MAS154" i="1"/>
  <c r="MAS155" i="1" s="1"/>
  <c r="MAS156" i="1" s="1"/>
  <c r="MAS157" i="1" s="1"/>
  <c r="MAS158" i="1" s="1"/>
  <c r="MAS159" i="1" s="1"/>
  <c r="MAS160" i="1" s="1"/>
  <c r="MAO154" i="1"/>
  <c r="MAN154" i="1"/>
  <c r="MAK154" i="1"/>
  <c r="MAK155" i="1" s="1"/>
  <c r="MAK156" i="1" s="1"/>
  <c r="MAK157" i="1" s="1"/>
  <c r="MAK158" i="1" s="1"/>
  <c r="MAK159" i="1" s="1"/>
  <c r="MAK160" i="1" s="1"/>
  <c r="MAG154" i="1"/>
  <c r="MAF154" i="1"/>
  <c r="MAC154" i="1"/>
  <c r="MAC155" i="1" s="1"/>
  <c r="MAC156" i="1" s="1"/>
  <c r="MAC157" i="1" s="1"/>
  <c r="MAC158" i="1" s="1"/>
  <c r="MAC159" i="1" s="1"/>
  <c r="MAC160" i="1" s="1"/>
  <c r="LZY154" i="1"/>
  <c r="LZX154" i="1"/>
  <c r="LZU154" i="1"/>
  <c r="LZU155" i="1" s="1"/>
  <c r="LZU156" i="1" s="1"/>
  <c r="LZU157" i="1" s="1"/>
  <c r="LZU158" i="1" s="1"/>
  <c r="LZU159" i="1" s="1"/>
  <c r="LZU160" i="1" s="1"/>
  <c r="LZQ154" i="1"/>
  <c r="LZP154" i="1"/>
  <c r="LZM154" i="1"/>
  <c r="LZM155" i="1" s="1"/>
  <c r="LZM156" i="1" s="1"/>
  <c r="LZM157" i="1" s="1"/>
  <c r="LZM158" i="1" s="1"/>
  <c r="LZM159" i="1" s="1"/>
  <c r="LZM160" i="1" s="1"/>
  <c r="LZI154" i="1"/>
  <c r="LZH154" i="1"/>
  <c r="LZE154" i="1"/>
  <c r="LZE155" i="1" s="1"/>
  <c r="LZE156" i="1" s="1"/>
  <c r="LZE157" i="1" s="1"/>
  <c r="LZE158" i="1" s="1"/>
  <c r="LZE159" i="1" s="1"/>
  <c r="LZE160" i="1" s="1"/>
  <c r="LZA154" i="1"/>
  <c r="LYZ154" i="1"/>
  <c r="LYW154" i="1"/>
  <c r="LYW155" i="1" s="1"/>
  <c r="LYW156" i="1" s="1"/>
  <c r="LYW157" i="1" s="1"/>
  <c r="LYW158" i="1" s="1"/>
  <c r="LYW159" i="1" s="1"/>
  <c r="LYW160" i="1" s="1"/>
  <c r="LYS154" i="1"/>
  <c r="LYR154" i="1"/>
  <c r="LYO154" i="1"/>
  <c r="LYO155" i="1" s="1"/>
  <c r="LYO156" i="1" s="1"/>
  <c r="LYO157" i="1" s="1"/>
  <c r="LYO158" i="1" s="1"/>
  <c r="LYO159" i="1" s="1"/>
  <c r="LYO160" i="1" s="1"/>
  <c r="LYK154" i="1"/>
  <c r="LYJ154" i="1"/>
  <c r="LYG154" i="1"/>
  <c r="LYG155" i="1" s="1"/>
  <c r="LYG156" i="1" s="1"/>
  <c r="LYG157" i="1" s="1"/>
  <c r="LYG158" i="1" s="1"/>
  <c r="LYG159" i="1" s="1"/>
  <c r="LYG160" i="1" s="1"/>
  <c r="LYC154" i="1"/>
  <c r="LYB154" i="1"/>
  <c r="LXY154" i="1"/>
  <c r="LXY155" i="1" s="1"/>
  <c r="LXY156" i="1" s="1"/>
  <c r="LXY157" i="1" s="1"/>
  <c r="LXY158" i="1" s="1"/>
  <c r="LXY159" i="1" s="1"/>
  <c r="LXY160" i="1" s="1"/>
  <c r="LXU154" i="1"/>
  <c r="LXT154" i="1"/>
  <c r="LXQ154" i="1"/>
  <c r="LXQ155" i="1" s="1"/>
  <c r="LXQ156" i="1" s="1"/>
  <c r="LXQ157" i="1" s="1"/>
  <c r="LXQ158" i="1" s="1"/>
  <c r="LXQ159" i="1" s="1"/>
  <c r="LXQ160" i="1" s="1"/>
  <c r="LXM154" i="1"/>
  <c r="LXL154" i="1"/>
  <c r="LXI154" i="1"/>
  <c r="LXI155" i="1" s="1"/>
  <c r="LXI156" i="1" s="1"/>
  <c r="LXI157" i="1" s="1"/>
  <c r="LXI158" i="1" s="1"/>
  <c r="LXI159" i="1" s="1"/>
  <c r="LXI160" i="1" s="1"/>
  <c r="LXE154" i="1"/>
  <c r="LXD154" i="1"/>
  <c r="LXA154" i="1"/>
  <c r="LXA155" i="1" s="1"/>
  <c r="LXA156" i="1" s="1"/>
  <c r="LXA157" i="1" s="1"/>
  <c r="LXA158" i="1" s="1"/>
  <c r="LXA159" i="1" s="1"/>
  <c r="LXA160" i="1" s="1"/>
  <c r="LWW154" i="1"/>
  <c r="LWV154" i="1"/>
  <c r="LWS154" i="1"/>
  <c r="LWS155" i="1" s="1"/>
  <c r="LWS156" i="1" s="1"/>
  <c r="LWS157" i="1" s="1"/>
  <c r="LWS158" i="1" s="1"/>
  <c r="LWS159" i="1" s="1"/>
  <c r="LWS160" i="1" s="1"/>
  <c r="LWO154" i="1"/>
  <c r="LWN154" i="1"/>
  <c r="LWK154" i="1"/>
  <c r="LWK155" i="1" s="1"/>
  <c r="LWK156" i="1" s="1"/>
  <c r="LWK157" i="1" s="1"/>
  <c r="LWK158" i="1" s="1"/>
  <c r="LWK159" i="1" s="1"/>
  <c r="LWK160" i="1" s="1"/>
  <c r="LWG154" i="1"/>
  <c r="LWF154" i="1"/>
  <c r="LWC154" i="1"/>
  <c r="LWC155" i="1" s="1"/>
  <c r="LWC156" i="1" s="1"/>
  <c r="LWC157" i="1" s="1"/>
  <c r="LWC158" i="1" s="1"/>
  <c r="LWC159" i="1" s="1"/>
  <c r="LWC160" i="1" s="1"/>
  <c r="LVY154" i="1"/>
  <c r="LVX154" i="1"/>
  <c r="LVU154" i="1"/>
  <c r="LVU155" i="1" s="1"/>
  <c r="LVU156" i="1" s="1"/>
  <c r="LVU157" i="1" s="1"/>
  <c r="LVU158" i="1" s="1"/>
  <c r="LVU159" i="1" s="1"/>
  <c r="LVU160" i="1" s="1"/>
  <c r="LVQ154" i="1"/>
  <c r="LVP154" i="1"/>
  <c r="LVM154" i="1"/>
  <c r="LVM155" i="1" s="1"/>
  <c r="LVM156" i="1" s="1"/>
  <c r="LVM157" i="1" s="1"/>
  <c r="LVM158" i="1" s="1"/>
  <c r="LVM159" i="1" s="1"/>
  <c r="LVM160" i="1" s="1"/>
  <c r="LVI154" i="1"/>
  <c r="LVH154" i="1"/>
  <c r="LVE154" i="1"/>
  <c r="LVE155" i="1" s="1"/>
  <c r="LVE156" i="1" s="1"/>
  <c r="LVE157" i="1" s="1"/>
  <c r="LVE158" i="1" s="1"/>
  <c r="LVE159" i="1" s="1"/>
  <c r="LVE160" i="1" s="1"/>
  <c r="LVA154" i="1"/>
  <c r="LUZ154" i="1"/>
  <c r="LUW154" i="1"/>
  <c r="LUW155" i="1" s="1"/>
  <c r="LUW156" i="1" s="1"/>
  <c r="LUW157" i="1" s="1"/>
  <c r="LUW158" i="1" s="1"/>
  <c r="LUW159" i="1" s="1"/>
  <c r="LUW160" i="1" s="1"/>
  <c r="LUS154" i="1"/>
  <c r="LUR154" i="1"/>
  <c r="LUO154" i="1"/>
  <c r="LUO155" i="1" s="1"/>
  <c r="LUO156" i="1" s="1"/>
  <c r="LUO157" i="1" s="1"/>
  <c r="LUO158" i="1" s="1"/>
  <c r="LUO159" i="1" s="1"/>
  <c r="LUO160" i="1" s="1"/>
  <c r="LUK154" i="1"/>
  <c r="LUJ154" i="1"/>
  <c r="LUG154" i="1"/>
  <c r="LUG155" i="1" s="1"/>
  <c r="LUG156" i="1" s="1"/>
  <c r="LUG157" i="1" s="1"/>
  <c r="LUG158" i="1" s="1"/>
  <c r="LUG159" i="1" s="1"/>
  <c r="LUG160" i="1" s="1"/>
  <c r="LUC154" i="1"/>
  <c r="LUB154" i="1"/>
  <c r="LTY154" i="1"/>
  <c r="LTY155" i="1" s="1"/>
  <c r="LTY156" i="1" s="1"/>
  <c r="LTY157" i="1" s="1"/>
  <c r="LTY158" i="1" s="1"/>
  <c r="LTY159" i="1" s="1"/>
  <c r="LTY160" i="1" s="1"/>
  <c r="LTU154" i="1"/>
  <c r="LTT154" i="1"/>
  <c r="LTQ154" i="1"/>
  <c r="LTQ155" i="1" s="1"/>
  <c r="LTQ156" i="1" s="1"/>
  <c r="LTQ157" i="1" s="1"/>
  <c r="LTQ158" i="1" s="1"/>
  <c r="LTQ159" i="1" s="1"/>
  <c r="LTQ160" i="1" s="1"/>
  <c r="LTM154" i="1"/>
  <c r="LTL154" i="1"/>
  <c r="LTI154" i="1"/>
  <c r="LTI155" i="1" s="1"/>
  <c r="LTI156" i="1" s="1"/>
  <c r="LTI157" i="1" s="1"/>
  <c r="LTI158" i="1" s="1"/>
  <c r="LTI159" i="1" s="1"/>
  <c r="LTI160" i="1" s="1"/>
  <c r="LTE154" i="1"/>
  <c r="LTD154" i="1"/>
  <c r="LTA154" i="1"/>
  <c r="LTA155" i="1" s="1"/>
  <c r="LTA156" i="1" s="1"/>
  <c r="LTA157" i="1" s="1"/>
  <c r="LTA158" i="1" s="1"/>
  <c r="LTA159" i="1" s="1"/>
  <c r="LTA160" i="1" s="1"/>
  <c r="LSW154" i="1"/>
  <c r="LSV154" i="1"/>
  <c r="LSS154" i="1"/>
  <c r="LSS155" i="1" s="1"/>
  <c r="LSS156" i="1" s="1"/>
  <c r="LSS157" i="1" s="1"/>
  <c r="LSS158" i="1" s="1"/>
  <c r="LSS159" i="1" s="1"/>
  <c r="LSS160" i="1" s="1"/>
  <c r="LSO154" i="1"/>
  <c r="LSN154" i="1"/>
  <c r="LSK154" i="1"/>
  <c r="LSK155" i="1" s="1"/>
  <c r="LSK156" i="1" s="1"/>
  <c r="LSK157" i="1" s="1"/>
  <c r="LSK158" i="1" s="1"/>
  <c r="LSK159" i="1" s="1"/>
  <c r="LSK160" i="1" s="1"/>
  <c r="LSG154" i="1"/>
  <c r="LSF154" i="1"/>
  <c r="LSC154" i="1"/>
  <c r="LSC155" i="1" s="1"/>
  <c r="LSC156" i="1" s="1"/>
  <c r="LSC157" i="1" s="1"/>
  <c r="LSC158" i="1" s="1"/>
  <c r="LSC159" i="1" s="1"/>
  <c r="LSC160" i="1" s="1"/>
  <c r="LRY154" i="1"/>
  <c r="LRX154" i="1"/>
  <c r="LRU154" i="1"/>
  <c r="LRU155" i="1" s="1"/>
  <c r="LRU156" i="1" s="1"/>
  <c r="LRU157" i="1" s="1"/>
  <c r="LRU158" i="1" s="1"/>
  <c r="LRU159" i="1" s="1"/>
  <c r="LRU160" i="1" s="1"/>
  <c r="LRQ154" i="1"/>
  <c r="LRP154" i="1"/>
  <c r="LRM154" i="1"/>
  <c r="LRM155" i="1" s="1"/>
  <c r="LRM156" i="1" s="1"/>
  <c r="LRM157" i="1" s="1"/>
  <c r="LRM158" i="1" s="1"/>
  <c r="LRM159" i="1" s="1"/>
  <c r="LRM160" i="1" s="1"/>
  <c r="LRI154" i="1"/>
  <c r="LRH154" i="1"/>
  <c r="LRE154" i="1"/>
  <c r="LRE155" i="1" s="1"/>
  <c r="LRE156" i="1" s="1"/>
  <c r="LRE157" i="1" s="1"/>
  <c r="LRE158" i="1" s="1"/>
  <c r="LRE159" i="1" s="1"/>
  <c r="LRE160" i="1" s="1"/>
  <c r="LRA154" i="1"/>
  <c r="LQZ154" i="1"/>
  <c r="LQW154" i="1"/>
  <c r="LQW155" i="1" s="1"/>
  <c r="LQW156" i="1" s="1"/>
  <c r="LQW157" i="1" s="1"/>
  <c r="LQW158" i="1" s="1"/>
  <c r="LQW159" i="1" s="1"/>
  <c r="LQW160" i="1" s="1"/>
  <c r="LQS154" i="1"/>
  <c r="LQR154" i="1"/>
  <c r="LQO154" i="1"/>
  <c r="LQO155" i="1" s="1"/>
  <c r="LQO156" i="1" s="1"/>
  <c r="LQO157" i="1" s="1"/>
  <c r="LQO158" i="1" s="1"/>
  <c r="LQO159" i="1" s="1"/>
  <c r="LQO160" i="1" s="1"/>
  <c r="LQK154" i="1"/>
  <c r="LQJ154" i="1"/>
  <c r="LQG154" i="1"/>
  <c r="LQG155" i="1" s="1"/>
  <c r="LQG156" i="1" s="1"/>
  <c r="LQG157" i="1" s="1"/>
  <c r="LQG158" i="1" s="1"/>
  <c r="LQG159" i="1" s="1"/>
  <c r="LQG160" i="1" s="1"/>
  <c r="LQC154" i="1"/>
  <c r="LQB154" i="1"/>
  <c r="LPY154" i="1"/>
  <c r="LPY155" i="1" s="1"/>
  <c r="LPY156" i="1" s="1"/>
  <c r="LPY157" i="1" s="1"/>
  <c r="LPY158" i="1" s="1"/>
  <c r="LPY159" i="1" s="1"/>
  <c r="LPY160" i="1" s="1"/>
  <c r="LPU154" i="1"/>
  <c r="LPT154" i="1"/>
  <c r="LPQ154" i="1"/>
  <c r="LPQ155" i="1" s="1"/>
  <c r="LPQ156" i="1" s="1"/>
  <c r="LPQ157" i="1" s="1"/>
  <c r="LPQ158" i="1" s="1"/>
  <c r="LPQ159" i="1" s="1"/>
  <c r="LPQ160" i="1" s="1"/>
  <c r="LPM154" i="1"/>
  <c r="LPL154" i="1"/>
  <c r="LPI154" i="1"/>
  <c r="LPI155" i="1" s="1"/>
  <c r="LPI156" i="1" s="1"/>
  <c r="LPI157" i="1" s="1"/>
  <c r="LPI158" i="1" s="1"/>
  <c r="LPI159" i="1" s="1"/>
  <c r="LPI160" i="1" s="1"/>
  <c r="LPE154" i="1"/>
  <c r="LPD154" i="1"/>
  <c r="LPA154" i="1"/>
  <c r="LPA155" i="1" s="1"/>
  <c r="LPA156" i="1" s="1"/>
  <c r="LPA157" i="1" s="1"/>
  <c r="LPA158" i="1" s="1"/>
  <c r="LPA159" i="1" s="1"/>
  <c r="LPA160" i="1" s="1"/>
  <c r="LOW154" i="1"/>
  <c r="LOV154" i="1"/>
  <c r="LOS154" i="1"/>
  <c r="LOS155" i="1" s="1"/>
  <c r="LOS156" i="1" s="1"/>
  <c r="LOS157" i="1" s="1"/>
  <c r="LOS158" i="1" s="1"/>
  <c r="LOS159" i="1" s="1"/>
  <c r="LOS160" i="1" s="1"/>
  <c r="LOO154" i="1"/>
  <c r="LON154" i="1"/>
  <c r="LOK154" i="1"/>
  <c r="LOK155" i="1" s="1"/>
  <c r="LOK156" i="1" s="1"/>
  <c r="LOK157" i="1" s="1"/>
  <c r="LOK158" i="1" s="1"/>
  <c r="LOK159" i="1" s="1"/>
  <c r="LOK160" i="1" s="1"/>
  <c r="LOG154" i="1"/>
  <c r="LOF154" i="1"/>
  <c r="LOC154" i="1"/>
  <c r="LOC155" i="1" s="1"/>
  <c r="LOC156" i="1" s="1"/>
  <c r="LOC157" i="1" s="1"/>
  <c r="LOC158" i="1" s="1"/>
  <c r="LOC159" i="1" s="1"/>
  <c r="LOC160" i="1" s="1"/>
  <c r="LNY154" i="1"/>
  <c r="LNX154" i="1"/>
  <c r="LNU154" i="1"/>
  <c r="LNU155" i="1" s="1"/>
  <c r="LNU156" i="1" s="1"/>
  <c r="LNU157" i="1" s="1"/>
  <c r="LNU158" i="1" s="1"/>
  <c r="LNU159" i="1" s="1"/>
  <c r="LNU160" i="1" s="1"/>
  <c r="LNQ154" i="1"/>
  <c r="LNP154" i="1"/>
  <c r="LNM154" i="1"/>
  <c r="LNM155" i="1" s="1"/>
  <c r="LNM156" i="1" s="1"/>
  <c r="LNM157" i="1" s="1"/>
  <c r="LNM158" i="1" s="1"/>
  <c r="LNM159" i="1" s="1"/>
  <c r="LNM160" i="1" s="1"/>
  <c r="LNI154" i="1"/>
  <c r="LNH154" i="1"/>
  <c r="LNE154" i="1"/>
  <c r="LNE155" i="1" s="1"/>
  <c r="LNE156" i="1" s="1"/>
  <c r="LNE157" i="1" s="1"/>
  <c r="LNE158" i="1" s="1"/>
  <c r="LNE159" i="1" s="1"/>
  <c r="LNE160" i="1" s="1"/>
  <c r="LNA154" i="1"/>
  <c r="LMZ154" i="1"/>
  <c r="LMW154" i="1"/>
  <c r="LMW155" i="1" s="1"/>
  <c r="LMW156" i="1" s="1"/>
  <c r="LMW157" i="1" s="1"/>
  <c r="LMW158" i="1" s="1"/>
  <c r="LMW159" i="1" s="1"/>
  <c r="LMW160" i="1" s="1"/>
  <c r="LMS154" i="1"/>
  <c r="LMR154" i="1"/>
  <c r="LMO154" i="1"/>
  <c r="LMO155" i="1" s="1"/>
  <c r="LMO156" i="1" s="1"/>
  <c r="LMO157" i="1" s="1"/>
  <c r="LMO158" i="1" s="1"/>
  <c r="LMO159" i="1" s="1"/>
  <c r="LMO160" i="1" s="1"/>
  <c r="LMK154" i="1"/>
  <c r="LMJ154" i="1"/>
  <c r="LMG154" i="1"/>
  <c r="LMG155" i="1" s="1"/>
  <c r="LMG156" i="1" s="1"/>
  <c r="LMG157" i="1" s="1"/>
  <c r="LMG158" i="1" s="1"/>
  <c r="LMG159" i="1" s="1"/>
  <c r="LMG160" i="1" s="1"/>
  <c r="LMC154" i="1"/>
  <c r="LMB154" i="1"/>
  <c r="LLY154" i="1"/>
  <c r="LLY155" i="1" s="1"/>
  <c r="LLY156" i="1" s="1"/>
  <c r="LLY157" i="1" s="1"/>
  <c r="LLY158" i="1" s="1"/>
  <c r="LLY159" i="1" s="1"/>
  <c r="LLY160" i="1" s="1"/>
  <c r="LLU154" i="1"/>
  <c r="LLT154" i="1"/>
  <c r="LLQ154" i="1"/>
  <c r="LLQ155" i="1" s="1"/>
  <c r="LLQ156" i="1" s="1"/>
  <c r="LLQ157" i="1" s="1"/>
  <c r="LLQ158" i="1" s="1"/>
  <c r="LLQ159" i="1" s="1"/>
  <c r="LLQ160" i="1" s="1"/>
  <c r="LLM154" i="1"/>
  <c r="LLL154" i="1"/>
  <c r="LLI154" i="1"/>
  <c r="LLI155" i="1" s="1"/>
  <c r="LLI156" i="1" s="1"/>
  <c r="LLI157" i="1" s="1"/>
  <c r="LLI158" i="1" s="1"/>
  <c r="LLI159" i="1" s="1"/>
  <c r="LLI160" i="1" s="1"/>
  <c r="LLE154" i="1"/>
  <c r="LLD154" i="1"/>
  <c r="LLA154" i="1"/>
  <c r="LLA155" i="1" s="1"/>
  <c r="LLA156" i="1" s="1"/>
  <c r="LLA157" i="1" s="1"/>
  <c r="LLA158" i="1" s="1"/>
  <c r="LLA159" i="1" s="1"/>
  <c r="LLA160" i="1" s="1"/>
  <c r="LKW154" i="1"/>
  <c r="LKV154" i="1"/>
  <c r="LKS154" i="1"/>
  <c r="LKS155" i="1" s="1"/>
  <c r="LKS156" i="1" s="1"/>
  <c r="LKS157" i="1" s="1"/>
  <c r="LKS158" i="1" s="1"/>
  <c r="LKS159" i="1" s="1"/>
  <c r="LKS160" i="1" s="1"/>
  <c r="LKO154" i="1"/>
  <c r="LKN154" i="1"/>
  <c r="LKK154" i="1"/>
  <c r="LKK155" i="1" s="1"/>
  <c r="LKK156" i="1" s="1"/>
  <c r="LKK157" i="1" s="1"/>
  <c r="LKK158" i="1" s="1"/>
  <c r="LKK159" i="1" s="1"/>
  <c r="LKK160" i="1" s="1"/>
  <c r="LKG154" i="1"/>
  <c r="LKF154" i="1"/>
  <c r="LKC154" i="1"/>
  <c r="LKC155" i="1" s="1"/>
  <c r="LKC156" i="1" s="1"/>
  <c r="LKC157" i="1" s="1"/>
  <c r="LKC158" i="1" s="1"/>
  <c r="LKC159" i="1" s="1"/>
  <c r="LKC160" i="1" s="1"/>
  <c r="LJY154" i="1"/>
  <c r="LJX154" i="1"/>
  <c r="LJU154" i="1"/>
  <c r="LJU155" i="1" s="1"/>
  <c r="LJU156" i="1" s="1"/>
  <c r="LJU157" i="1" s="1"/>
  <c r="LJU158" i="1" s="1"/>
  <c r="LJU159" i="1" s="1"/>
  <c r="LJU160" i="1" s="1"/>
  <c r="LJQ154" i="1"/>
  <c r="LJP154" i="1"/>
  <c r="LJM154" i="1"/>
  <c r="LJM155" i="1" s="1"/>
  <c r="LJM156" i="1" s="1"/>
  <c r="LJM157" i="1" s="1"/>
  <c r="LJM158" i="1" s="1"/>
  <c r="LJM159" i="1" s="1"/>
  <c r="LJM160" i="1" s="1"/>
  <c r="LJI154" i="1"/>
  <c r="LJH154" i="1"/>
  <c r="LJE154" i="1"/>
  <c r="LJE155" i="1" s="1"/>
  <c r="LJE156" i="1" s="1"/>
  <c r="LJE157" i="1" s="1"/>
  <c r="LJE158" i="1" s="1"/>
  <c r="LJE159" i="1" s="1"/>
  <c r="LJE160" i="1" s="1"/>
  <c r="LJA154" i="1"/>
  <c r="LIZ154" i="1"/>
  <c r="LIW154" i="1"/>
  <c r="LIW155" i="1" s="1"/>
  <c r="LIW156" i="1" s="1"/>
  <c r="LIW157" i="1" s="1"/>
  <c r="LIW158" i="1" s="1"/>
  <c r="LIW159" i="1" s="1"/>
  <c r="LIW160" i="1" s="1"/>
  <c r="LIS154" i="1"/>
  <c r="LIR154" i="1"/>
  <c r="LIO154" i="1"/>
  <c r="LIO155" i="1" s="1"/>
  <c r="LIO156" i="1" s="1"/>
  <c r="LIO157" i="1" s="1"/>
  <c r="LIO158" i="1" s="1"/>
  <c r="LIO159" i="1" s="1"/>
  <c r="LIO160" i="1" s="1"/>
  <c r="LIK154" i="1"/>
  <c r="LIJ154" i="1"/>
  <c r="LIG154" i="1"/>
  <c r="LIG155" i="1" s="1"/>
  <c r="LIG156" i="1" s="1"/>
  <c r="LIG157" i="1" s="1"/>
  <c r="LIG158" i="1" s="1"/>
  <c r="LIG159" i="1" s="1"/>
  <c r="LIG160" i="1" s="1"/>
  <c r="LIC154" i="1"/>
  <c r="LIB154" i="1"/>
  <c r="LHY154" i="1"/>
  <c r="LHY155" i="1" s="1"/>
  <c r="LHY156" i="1" s="1"/>
  <c r="LHY157" i="1" s="1"/>
  <c r="LHY158" i="1" s="1"/>
  <c r="LHY159" i="1" s="1"/>
  <c r="LHY160" i="1" s="1"/>
  <c r="LHU154" i="1"/>
  <c r="LHT154" i="1"/>
  <c r="LHQ154" i="1"/>
  <c r="LHQ155" i="1" s="1"/>
  <c r="LHQ156" i="1" s="1"/>
  <c r="LHQ157" i="1" s="1"/>
  <c r="LHQ158" i="1" s="1"/>
  <c r="LHQ159" i="1" s="1"/>
  <c r="LHQ160" i="1" s="1"/>
  <c r="LHM154" i="1"/>
  <c r="LHL154" i="1"/>
  <c r="LHI154" i="1"/>
  <c r="LHI155" i="1" s="1"/>
  <c r="LHI156" i="1" s="1"/>
  <c r="LHI157" i="1" s="1"/>
  <c r="LHI158" i="1" s="1"/>
  <c r="LHI159" i="1" s="1"/>
  <c r="LHI160" i="1" s="1"/>
  <c r="LHE154" i="1"/>
  <c r="LHD154" i="1"/>
  <c r="LHA154" i="1"/>
  <c r="LHA155" i="1" s="1"/>
  <c r="LHA156" i="1" s="1"/>
  <c r="LHA157" i="1" s="1"/>
  <c r="LHA158" i="1" s="1"/>
  <c r="LHA159" i="1" s="1"/>
  <c r="LHA160" i="1" s="1"/>
  <c r="LGW154" i="1"/>
  <c r="LGV154" i="1"/>
  <c r="LGS154" i="1"/>
  <c r="LGS155" i="1" s="1"/>
  <c r="LGS156" i="1" s="1"/>
  <c r="LGS157" i="1" s="1"/>
  <c r="LGS158" i="1" s="1"/>
  <c r="LGS159" i="1" s="1"/>
  <c r="LGS160" i="1" s="1"/>
  <c r="LGO154" i="1"/>
  <c r="LGN154" i="1"/>
  <c r="LGK154" i="1"/>
  <c r="LGK155" i="1" s="1"/>
  <c r="LGK156" i="1" s="1"/>
  <c r="LGK157" i="1" s="1"/>
  <c r="LGK158" i="1" s="1"/>
  <c r="LGK159" i="1" s="1"/>
  <c r="LGK160" i="1" s="1"/>
  <c r="LGG154" i="1"/>
  <c r="LGF154" i="1"/>
  <c r="LGC154" i="1"/>
  <c r="LGC155" i="1" s="1"/>
  <c r="LGC156" i="1" s="1"/>
  <c r="LGC157" i="1" s="1"/>
  <c r="LGC158" i="1" s="1"/>
  <c r="LGC159" i="1" s="1"/>
  <c r="LGC160" i="1" s="1"/>
  <c r="LFY154" i="1"/>
  <c r="LFX154" i="1"/>
  <c r="LFU154" i="1"/>
  <c r="LFU155" i="1" s="1"/>
  <c r="LFU156" i="1" s="1"/>
  <c r="LFU157" i="1" s="1"/>
  <c r="LFU158" i="1" s="1"/>
  <c r="LFU159" i="1" s="1"/>
  <c r="LFU160" i="1" s="1"/>
  <c r="LFQ154" i="1"/>
  <c r="LFP154" i="1"/>
  <c r="LFM154" i="1"/>
  <c r="LFM155" i="1" s="1"/>
  <c r="LFM156" i="1" s="1"/>
  <c r="LFM157" i="1" s="1"/>
  <c r="LFM158" i="1" s="1"/>
  <c r="LFM159" i="1" s="1"/>
  <c r="LFM160" i="1" s="1"/>
  <c r="LFI154" i="1"/>
  <c r="LFH154" i="1"/>
  <c r="LFE154" i="1"/>
  <c r="LFE155" i="1" s="1"/>
  <c r="LFE156" i="1" s="1"/>
  <c r="LFE157" i="1" s="1"/>
  <c r="LFE158" i="1" s="1"/>
  <c r="LFE159" i="1" s="1"/>
  <c r="LFE160" i="1" s="1"/>
  <c r="LFA154" i="1"/>
  <c r="LEZ154" i="1"/>
  <c r="LEW154" i="1"/>
  <c r="LEW155" i="1" s="1"/>
  <c r="LEW156" i="1" s="1"/>
  <c r="LEW157" i="1" s="1"/>
  <c r="LEW158" i="1" s="1"/>
  <c r="LEW159" i="1" s="1"/>
  <c r="LEW160" i="1" s="1"/>
  <c r="LES154" i="1"/>
  <c r="LER154" i="1"/>
  <c r="LEO154" i="1"/>
  <c r="LEO155" i="1" s="1"/>
  <c r="LEO156" i="1" s="1"/>
  <c r="LEO157" i="1" s="1"/>
  <c r="LEO158" i="1" s="1"/>
  <c r="LEO159" i="1" s="1"/>
  <c r="LEO160" i="1" s="1"/>
  <c r="LEK154" i="1"/>
  <c r="LEJ154" i="1"/>
  <c r="LEG154" i="1"/>
  <c r="LEG155" i="1" s="1"/>
  <c r="LEG156" i="1" s="1"/>
  <c r="LEG157" i="1" s="1"/>
  <c r="LEG158" i="1" s="1"/>
  <c r="LEG159" i="1" s="1"/>
  <c r="LEG160" i="1" s="1"/>
  <c r="LEC154" i="1"/>
  <c r="LEB154" i="1"/>
  <c r="LDY154" i="1"/>
  <c r="LDY155" i="1" s="1"/>
  <c r="LDY156" i="1" s="1"/>
  <c r="LDY157" i="1" s="1"/>
  <c r="LDY158" i="1" s="1"/>
  <c r="LDY159" i="1" s="1"/>
  <c r="LDY160" i="1" s="1"/>
  <c r="LDU154" i="1"/>
  <c r="LDT154" i="1"/>
  <c r="LDQ154" i="1"/>
  <c r="LDQ155" i="1" s="1"/>
  <c r="LDQ156" i="1" s="1"/>
  <c r="LDQ157" i="1" s="1"/>
  <c r="LDQ158" i="1" s="1"/>
  <c r="LDQ159" i="1" s="1"/>
  <c r="LDQ160" i="1" s="1"/>
  <c r="LDM154" i="1"/>
  <c r="LDL154" i="1"/>
  <c r="LDI154" i="1"/>
  <c r="LDI155" i="1" s="1"/>
  <c r="LDI156" i="1" s="1"/>
  <c r="LDI157" i="1" s="1"/>
  <c r="LDI158" i="1" s="1"/>
  <c r="LDI159" i="1" s="1"/>
  <c r="LDI160" i="1" s="1"/>
  <c r="LDE154" i="1"/>
  <c r="LDD154" i="1"/>
  <c r="LDA154" i="1"/>
  <c r="LDA155" i="1" s="1"/>
  <c r="LDA156" i="1" s="1"/>
  <c r="LDA157" i="1" s="1"/>
  <c r="LDA158" i="1" s="1"/>
  <c r="LDA159" i="1" s="1"/>
  <c r="LDA160" i="1" s="1"/>
  <c r="LCW154" i="1"/>
  <c r="LCV154" i="1"/>
  <c r="LCS154" i="1"/>
  <c r="LCS155" i="1" s="1"/>
  <c r="LCS156" i="1" s="1"/>
  <c r="LCS157" i="1" s="1"/>
  <c r="LCS158" i="1" s="1"/>
  <c r="LCS159" i="1" s="1"/>
  <c r="LCS160" i="1" s="1"/>
  <c r="LCO154" i="1"/>
  <c r="LCN154" i="1"/>
  <c r="LCK154" i="1"/>
  <c r="LCK155" i="1" s="1"/>
  <c r="LCK156" i="1" s="1"/>
  <c r="LCK157" i="1" s="1"/>
  <c r="LCK158" i="1" s="1"/>
  <c r="LCK159" i="1" s="1"/>
  <c r="LCK160" i="1" s="1"/>
  <c r="LCG154" i="1"/>
  <c r="LCF154" i="1"/>
  <c r="LCC154" i="1"/>
  <c r="LCC155" i="1" s="1"/>
  <c r="LCC156" i="1" s="1"/>
  <c r="LCC157" i="1" s="1"/>
  <c r="LCC158" i="1" s="1"/>
  <c r="LCC159" i="1" s="1"/>
  <c r="LCC160" i="1" s="1"/>
  <c r="LBY154" i="1"/>
  <c r="LBX154" i="1"/>
  <c r="LBU154" i="1"/>
  <c r="LBU155" i="1" s="1"/>
  <c r="LBU156" i="1" s="1"/>
  <c r="LBU157" i="1" s="1"/>
  <c r="LBU158" i="1" s="1"/>
  <c r="LBU159" i="1" s="1"/>
  <c r="LBU160" i="1" s="1"/>
  <c r="LBQ154" i="1"/>
  <c r="LBP154" i="1"/>
  <c r="LBM154" i="1"/>
  <c r="LBM155" i="1" s="1"/>
  <c r="LBM156" i="1" s="1"/>
  <c r="LBM157" i="1" s="1"/>
  <c r="LBM158" i="1" s="1"/>
  <c r="LBM159" i="1" s="1"/>
  <c r="LBM160" i="1" s="1"/>
  <c r="LBI154" i="1"/>
  <c r="LBH154" i="1"/>
  <c r="LBE154" i="1"/>
  <c r="LBE155" i="1" s="1"/>
  <c r="LBE156" i="1" s="1"/>
  <c r="LBE157" i="1" s="1"/>
  <c r="LBE158" i="1" s="1"/>
  <c r="LBE159" i="1" s="1"/>
  <c r="LBE160" i="1" s="1"/>
  <c r="LBA154" i="1"/>
  <c r="LAZ154" i="1"/>
  <c r="LAW154" i="1"/>
  <c r="LAW155" i="1" s="1"/>
  <c r="LAW156" i="1" s="1"/>
  <c r="LAW157" i="1" s="1"/>
  <c r="LAW158" i="1" s="1"/>
  <c r="LAW159" i="1" s="1"/>
  <c r="LAW160" i="1" s="1"/>
  <c r="LAS154" i="1"/>
  <c r="LAR154" i="1"/>
  <c r="LAO154" i="1"/>
  <c r="LAO155" i="1" s="1"/>
  <c r="LAO156" i="1" s="1"/>
  <c r="LAO157" i="1" s="1"/>
  <c r="LAO158" i="1" s="1"/>
  <c r="LAO159" i="1" s="1"/>
  <c r="LAO160" i="1" s="1"/>
  <c r="LAK154" i="1"/>
  <c r="LAJ154" i="1"/>
  <c r="LAG154" i="1"/>
  <c r="LAG155" i="1" s="1"/>
  <c r="LAG156" i="1" s="1"/>
  <c r="LAG157" i="1" s="1"/>
  <c r="LAG158" i="1" s="1"/>
  <c r="LAG159" i="1" s="1"/>
  <c r="LAG160" i="1" s="1"/>
  <c r="LAC154" i="1"/>
  <c r="LAB154" i="1"/>
  <c r="KZY154" i="1"/>
  <c r="KZY155" i="1" s="1"/>
  <c r="KZY156" i="1" s="1"/>
  <c r="KZY157" i="1" s="1"/>
  <c r="KZY158" i="1" s="1"/>
  <c r="KZY159" i="1" s="1"/>
  <c r="KZY160" i="1" s="1"/>
  <c r="KZU154" i="1"/>
  <c r="KZT154" i="1"/>
  <c r="KZQ154" i="1"/>
  <c r="KZQ155" i="1" s="1"/>
  <c r="KZQ156" i="1" s="1"/>
  <c r="KZQ157" i="1" s="1"/>
  <c r="KZQ158" i="1" s="1"/>
  <c r="KZQ159" i="1" s="1"/>
  <c r="KZQ160" i="1" s="1"/>
  <c r="KZM154" i="1"/>
  <c r="KZL154" i="1"/>
  <c r="KZI154" i="1"/>
  <c r="KZI155" i="1" s="1"/>
  <c r="KZI156" i="1" s="1"/>
  <c r="KZI157" i="1" s="1"/>
  <c r="KZI158" i="1" s="1"/>
  <c r="KZI159" i="1" s="1"/>
  <c r="KZI160" i="1" s="1"/>
  <c r="KZE154" i="1"/>
  <c r="KZD154" i="1"/>
  <c r="KZA154" i="1"/>
  <c r="KZA155" i="1" s="1"/>
  <c r="KZA156" i="1" s="1"/>
  <c r="KZA157" i="1" s="1"/>
  <c r="KZA158" i="1" s="1"/>
  <c r="KZA159" i="1" s="1"/>
  <c r="KZA160" i="1" s="1"/>
  <c r="KYW154" i="1"/>
  <c r="KYV154" i="1"/>
  <c r="KYS154" i="1"/>
  <c r="KYS155" i="1" s="1"/>
  <c r="KYS156" i="1" s="1"/>
  <c r="KYS157" i="1" s="1"/>
  <c r="KYS158" i="1" s="1"/>
  <c r="KYS159" i="1" s="1"/>
  <c r="KYS160" i="1" s="1"/>
  <c r="KYO154" i="1"/>
  <c r="KYN154" i="1"/>
  <c r="KYK154" i="1"/>
  <c r="KYK155" i="1" s="1"/>
  <c r="KYK156" i="1" s="1"/>
  <c r="KYK157" i="1" s="1"/>
  <c r="KYK158" i="1" s="1"/>
  <c r="KYK159" i="1" s="1"/>
  <c r="KYK160" i="1" s="1"/>
  <c r="KYG154" i="1"/>
  <c r="KYF154" i="1"/>
  <c r="KYC154" i="1"/>
  <c r="KYC155" i="1" s="1"/>
  <c r="KYC156" i="1" s="1"/>
  <c r="KYC157" i="1" s="1"/>
  <c r="KYC158" i="1" s="1"/>
  <c r="KYC159" i="1" s="1"/>
  <c r="KYC160" i="1" s="1"/>
  <c r="KXY154" i="1"/>
  <c r="KXX154" i="1"/>
  <c r="KXU154" i="1"/>
  <c r="KXU155" i="1" s="1"/>
  <c r="KXU156" i="1" s="1"/>
  <c r="KXU157" i="1" s="1"/>
  <c r="KXU158" i="1" s="1"/>
  <c r="KXU159" i="1" s="1"/>
  <c r="KXU160" i="1" s="1"/>
  <c r="KXQ154" i="1"/>
  <c r="KXP154" i="1"/>
  <c r="KXM154" i="1"/>
  <c r="KXM155" i="1" s="1"/>
  <c r="KXM156" i="1" s="1"/>
  <c r="KXM157" i="1" s="1"/>
  <c r="KXM158" i="1" s="1"/>
  <c r="KXM159" i="1" s="1"/>
  <c r="KXM160" i="1" s="1"/>
  <c r="KXI154" i="1"/>
  <c r="KXH154" i="1"/>
  <c r="KXE154" i="1"/>
  <c r="KXE155" i="1" s="1"/>
  <c r="KXE156" i="1" s="1"/>
  <c r="KXE157" i="1" s="1"/>
  <c r="KXE158" i="1" s="1"/>
  <c r="KXE159" i="1" s="1"/>
  <c r="KXE160" i="1" s="1"/>
  <c r="KXA154" i="1"/>
  <c r="KWZ154" i="1"/>
  <c r="KWW154" i="1"/>
  <c r="KWW155" i="1" s="1"/>
  <c r="KWW156" i="1" s="1"/>
  <c r="KWW157" i="1" s="1"/>
  <c r="KWW158" i="1" s="1"/>
  <c r="KWW159" i="1" s="1"/>
  <c r="KWW160" i="1" s="1"/>
  <c r="KWS154" i="1"/>
  <c r="KWR154" i="1"/>
  <c r="KWO154" i="1"/>
  <c r="KWO155" i="1" s="1"/>
  <c r="KWO156" i="1" s="1"/>
  <c r="KWO157" i="1" s="1"/>
  <c r="KWO158" i="1" s="1"/>
  <c r="KWO159" i="1" s="1"/>
  <c r="KWO160" i="1" s="1"/>
  <c r="KWK154" i="1"/>
  <c r="KWJ154" i="1"/>
  <c r="KWG154" i="1"/>
  <c r="KWG155" i="1" s="1"/>
  <c r="KWG156" i="1" s="1"/>
  <c r="KWG157" i="1" s="1"/>
  <c r="KWG158" i="1" s="1"/>
  <c r="KWG159" i="1" s="1"/>
  <c r="KWG160" i="1" s="1"/>
  <c r="KWC154" i="1"/>
  <c r="KWB154" i="1"/>
  <c r="KVY154" i="1"/>
  <c r="KVY155" i="1" s="1"/>
  <c r="KVY156" i="1" s="1"/>
  <c r="KVY157" i="1" s="1"/>
  <c r="KVY158" i="1" s="1"/>
  <c r="KVY159" i="1" s="1"/>
  <c r="KVY160" i="1" s="1"/>
  <c r="KVU154" i="1"/>
  <c r="KVT154" i="1"/>
  <c r="KVQ154" i="1"/>
  <c r="KVQ155" i="1" s="1"/>
  <c r="KVQ156" i="1" s="1"/>
  <c r="KVQ157" i="1" s="1"/>
  <c r="KVQ158" i="1" s="1"/>
  <c r="KVQ159" i="1" s="1"/>
  <c r="KVQ160" i="1" s="1"/>
  <c r="KVM154" i="1"/>
  <c r="KVL154" i="1"/>
  <c r="KVI154" i="1"/>
  <c r="KVI155" i="1" s="1"/>
  <c r="KVI156" i="1" s="1"/>
  <c r="KVI157" i="1" s="1"/>
  <c r="KVI158" i="1" s="1"/>
  <c r="KVI159" i="1" s="1"/>
  <c r="KVI160" i="1" s="1"/>
  <c r="KVE154" i="1"/>
  <c r="KVD154" i="1"/>
  <c r="KVA154" i="1"/>
  <c r="KVA155" i="1" s="1"/>
  <c r="KVA156" i="1" s="1"/>
  <c r="KVA157" i="1" s="1"/>
  <c r="KVA158" i="1" s="1"/>
  <c r="KVA159" i="1" s="1"/>
  <c r="KVA160" i="1" s="1"/>
  <c r="KUW154" i="1"/>
  <c r="KUV154" i="1"/>
  <c r="KUS154" i="1"/>
  <c r="KUS155" i="1" s="1"/>
  <c r="KUS156" i="1" s="1"/>
  <c r="KUS157" i="1" s="1"/>
  <c r="KUS158" i="1" s="1"/>
  <c r="KUS159" i="1" s="1"/>
  <c r="KUS160" i="1" s="1"/>
  <c r="KUO154" i="1"/>
  <c r="KUN154" i="1"/>
  <c r="KUK154" i="1"/>
  <c r="KUK155" i="1" s="1"/>
  <c r="KUK156" i="1" s="1"/>
  <c r="KUK157" i="1" s="1"/>
  <c r="KUK158" i="1" s="1"/>
  <c r="KUK159" i="1" s="1"/>
  <c r="KUK160" i="1" s="1"/>
  <c r="KUG154" i="1"/>
  <c r="KUF154" i="1"/>
  <c r="KUC154" i="1"/>
  <c r="KUC155" i="1" s="1"/>
  <c r="KUC156" i="1" s="1"/>
  <c r="KUC157" i="1" s="1"/>
  <c r="KUC158" i="1" s="1"/>
  <c r="KUC159" i="1" s="1"/>
  <c r="KUC160" i="1" s="1"/>
  <c r="KTY154" i="1"/>
  <c r="KTX154" i="1"/>
  <c r="KTU154" i="1"/>
  <c r="KTU155" i="1" s="1"/>
  <c r="KTU156" i="1" s="1"/>
  <c r="KTU157" i="1" s="1"/>
  <c r="KTU158" i="1" s="1"/>
  <c r="KTU159" i="1" s="1"/>
  <c r="KTU160" i="1" s="1"/>
  <c r="KTQ154" i="1"/>
  <c r="KTP154" i="1"/>
  <c r="KTM154" i="1"/>
  <c r="KTM155" i="1" s="1"/>
  <c r="KTM156" i="1" s="1"/>
  <c r="KTM157" i="1" s="1"/>
  <c r="KTM158" i="1" s="1"/>
  <c r="KTM159" i="1" s="1"/>
  <c r="KTM160" i="1" s="1"/>
  <c r="KTI154" i="1"/>
  <c r="KTH154" i="1"/>
  <c r="KTE154" i="1"/>
  <c r="KTE155" i="1" s="1"/>
  <c r="KTE156" i="1" s="1"/>
  <c r="KTE157" i="1" s="1"/>
  <c r="KTE158" i="1" s="1"/>
  <c r="KTE159" i="1" s="1"/>
  <c r="KTE160" i="1" s="1"/>
  <c r="KTA154" i="1"/>
  <c r="KSZ154" i="1"/>
  <c r="KSW154" i="1"/>
  <c r="KSW155" i="1" s="1"/>
  <c r="KSW156" i="1" s="1"/>
  <c r="KSW157" i="1" s="1"/>
  <c r="KSW158" i="1" s="1"/>
  <c r="KSW159" i="1" s="1"/>
  <c r="KSW160" i="1" s="1"/>
  <c r="KSS154" i="1"/>
  <c r="KSR154" i="1"/>
  <c r="KSO154" i="1"/>
  <c r="KSO155" i="1" s="1"/>
  <c r="KSO156" i="1" s="1"/>
  <c r="KSO157" i="1" s="1"/>
  <c r="KSO158" i="1" s="1"/>
  <c r="KSO159" i="1" s="1"/>
  <c r="KSO160" i="1" s="1"/>
  <c r="KSK154" i="1"/>
  <c r="KSJ154" i="1"/>
  <c r="KSG154" i="1"/>
  <c r="KSG155" i="1" s="1"/>
  <c r="KSG156" i="1" s="1"/>
  <c r="KSG157" i="1" s="1"/>
  <c r="KSG158" i="1" s="1"/>
  <c r="KSG159" i="1" s="1"/>
  <c r="KSG160" i="1" s="1"/>
  <c r="KSC154" i="1"/>
  <c r="KSB154" i="1"/>
  <c r="KRY154" i="1"/>
  <c r="KRY155" i="1" s="1"/>
  <c r="KRY156" i="1" s="1"/>
  <c r="KRY157" i="1" s="1"/>
  <c r="KRY158" i="1" s="1"/>
  <c r="KRY159" i="1" s="1"/>
  <c r="KRY160" i="1" s="1"/>
  <c r="KRU154" i="1"/>
  <c r="KRT154" i="1"/>
  <c r="KRQ154" i="1"/>
  <c r="KRQ155" i="1" s="1"/>
  <c r="KRQ156" i="1" s="1"/>
  <c r="KRQ157" i="1" s="1"/>
  <c r="KRQ158" i="1" s="1"/>
  <c r="KRQ159" i="1" s="1"/>
  <c r="KRQ160" i="1" s="1"/>
  <c r="KRM154" i="1"/>
  <c r="KRL154" i="1"/>
  <c r="KRI154" i="1"/>
  <c r="KRI155" i="1" s="1"/>
  <c r="KRI156" i="1" s="1"/>
  <c r="KRI157" i="1" s="1"/>
  <c r="KRI158" i="1" s="1"/>
  <c r="KRI159" i="1" s="1"/>
  <c r="KRI160" i="1" s="1"/>
  <c r="KRE154" i="1"/>
  <c r="KRD154" i="1"/>
  <c r="KRA154" i="1"/>
  <c r="KRA155" i="1" s="1"/>
  <c r="KRA156" i="1" s="1"/>
  <c r="KRA157" i="1" s="1"/>
  <c r="KRA158" i="1" s="1"/>
  <c r="KRA159" i="1" s="1"/>
  <c r="KRA160" i="1" s="1"/>
  <c r="KQW154" i="1"/>
  <c r="KQV154" i="1"/>
  <c r="KQS154" i="1"/>
  <c r="KQS155" i="1" s="1"/>
  <c r="KQS156" i="1" s="1"/>
  <c r="KQS157" i="1" s="1"/>
  <c r="KQS158" i="1" s="1"/>
  <c r="KQS159" i="1" s="1"/>
  <c r="KQS160" i="1" s="1"/>
  <c r="KQO154" i="1"/>
  <c r="KQN154" i="1"/>
  <c r="KQK154" i="1"/>
  <c r="KQK155" i="1" s="1"/>
  <c r="KQK156" i="1" s="1"/>
  <c r="KQK157" i="1" s="1"/>
  <c r="KQK158" i="1" s="1"/>
  <c r="KQK159" i="1" s="1"/>
  <c r="KQK160" i="1" s="1"/>
  <c r="KQG154" i="1"/>
  <c r="KQF154" i="1"/>
  <c r="KQC154" i="1"/>
  <c r="KQC155" i="1" s="1"/>
  <c r="KQC156" i="1" s="1"/>
  <c r="KQC157" i="1" s="1"/>
  <c r="KQC158" i="1" s="1"/>
  <c r="KQC159" i="1" s="1"/>
  <c r="KQC160" i="1" s="1"/>
  <c r="KPY154" i="1"/>
  <c r="KPX154" i="1"/>
  <c r="KPU154" i="1"/>
  <c r="KPU155" i="1" s="1"/>
  <c r="KPU156" i="1" s="1"/>
  <c r="KPU157" i="1" s="1"/>
  <c r="KPU158" i="1" s="1"/>
  <c r="KPU159" i="1" s="1"/>
  <c r="KPU160" i="1" s="1"/>
  <c r="KPQ154" i="1"/>
  <c r="KPP154" i="1"/>
  <c r="KPM154" i="1"/>
  <c r="KPM155" i="1" s="1"/>
  <c r="KPM156" i="1" s="1"/>
  <c r="KPM157" i="1" s="1"/>
  <c r="KPM158" i="1" s="1"/>
  <c r="KPM159" i="1" s="1"/>
  <c r="KPM160" i="1" s="1"/>
  <c r="KPI154" i="1"/>
  <c r="KPH154" i="1"/>
  <c r="KPE154" i="1"/>
  <c r="KPE155" i="1" s="1"/>
  <c r="KPE156" i="1" s="1"/>
  <c r="KPE157" i="1" s="1"/>
  <c r="KPE158" i="1" s="1"/>
  <c r="KPE159" i="1" s="1"/>
  <c r="KPE160" i="1" s="1"/>
  <c r="KPA154" i="1"/>
  <c r="KOZ154" i="1"/>
  <c r="KOW154" i="1"/>
  <c r="KOW155" i="1" s="1"/>
  <c r="KOW156" i="1" s="1"/>
  <c r="KOW157" i="1" s="1"/>
  <c r="KOW158" i="1" s="1"/>
  <c r="KOW159" i="1" s="1"/>
  <c r="KOW160" i="1" s="1"/>
  <c r="KOS154" i="1"/>
  <c r="KOR154" i="1"/>
  <c r="KOO154" i="1"/>
  <c r="KOO155" i="1" s="1"/>
  <c r="KOO156" i="1" s="1"/>
  <c r="KOO157" i="1" s="1"/>
  <c r="KOO158" i="1" s="1"/>
  <c r="KOO159" i="1" s="1"/>
  <c r="KOO160" i="1" s="1"/>
  <c r="KOK154" i="1"/>
  <c r="KOJ154" i="1"/>
  <c r="KOG154" i="1"/>
  <c r="KOG155" i="1" s="1"/>
  <c r="KOG156" i="1" s="1"/>
  <c r="KOG157" i="1" s="1"/>
  <c r="KOG158" i="1" s="1"/>
  <c r="KOG159" i="1" s="1"/>
  <c r="KOG160" i="1" s="1"/>
  <c r="KOC154" i="1"/>
  <c r="KOB154" i="1"/>
  <c r="KNY154" i="1"/>
  <c r="KNY155" i="1" s="1"/>
  <c r="KNY156" i="1" s="1"/>
  <c r="KNY157" i="1" s="1"/>
  <c r="KNY158" i="1" s="1"/>
  <c r="KNY159" i="1" s="1"/>
  <c r="KNY160" i="1" s="1"/>
  <c r="KNU154" i="1"/>
  <c r="KNT154" i="1"/>
  <c r="KNQ154" i="1"/>
  <c r="KNQ155" i="1" s="1"/>
  <c r="KNQ156" i="1" s="1"/>
  <c r="KNQ157" i="1" s="1"/>
  <c r="KNQ158" i="1" s="1"/>
  <c r="KNQ159" i="1" s="1"/>
  <c r="KNQ160" i="1" s="1"/>
  <c r="KNM154" i="1"/>
  <c r="KNL154" i="1"/>
  <c r="KNI154" i="1"/>
  <c r="KNI155" i="1" s="1"/>
  <c r="KNI156" i="1" s="1"/>
  <c r="KNI157" i="1" s="1"/>
  <c r="KNI158" i="1" s="1"/>
  <c r="KNI159" i="1" s="1"/>
  <c r="KNI160" i="1" s="1"/>
  <c r="KNE154" i="1"/>
  <c r="KND154" i="1"/>
  <c r="KNA154" i="1"/>
  <c r="KNA155" i="1" s="1"/>
  <c r="KNA156" i="1" s="1"/>
  <c r="KNA157" i="1" s="1"/>
  <c r="KNA158" i="1" s="1"/>
  <c r="KNA159" i="1" s="1"/>
  <c r="KNA160" i="1" s="1"/>
  <c r="KMW154" i="1"/>
  <c r="KMV154" i="1"/>
  <c r="KMS154" i="1"/>
  <c r="KMS155" i="1" s="1"/>
  <c r="KMS156" i="1" s="1"/>
  <c r="KMS157" i="1" s="1"/>
  <c r="KMS158" i="1" s="1"/>
  <c r="KMS159" i="1" s="1"/>
  <c r="KMS160" i="1" s="1"/>
  <c r="KMO154" i="1"/>
  <c r="KMN154" i="1"/>
  <c r="KMK154" i="1"/>
  <c r="KMK155" i="1" s="1"/>
  <c r="KMK156" i="1" s="1"/>
  <c r="KMK157" i="1" s="1"/>
  <c r="KMK158" i="1" s="1"/>
  <c r="KMK159" i="1" s="1"/>
  <c r="KMK160" i="1" s="1"/>
  <c r="KMG154" i="1"/>
  <c r="KMF154" i="1"/>
  <c r="KMC154" i="1"/>
  <c r="KMC155" i="1" s="1"/>
  <c r="KMC156" i="1" s="1"/>
  <c r="KMC157" i="1" s="1"/>
  <c r="KMC158" i="1" s="1"/>
  <c r="KMC159" i="1" s="1"/>
  <c r="KMC160" i="1" s="1"/>
  <c r="KLY154" i="1"/>
  <c r="KLX154" i="1"/>
  <c r="KLU154" i="1"/>
  <c r="KLU155" i="1" s="1"/>
  <c r="KLU156" i="1" s="1"/>
  <c r="KLU157" i="1" s="1"/>
  <c r="KLU158" i="1" s="1"/>
  <c r="KLU159" i="1" s="1"/>
  <c r="KLU160" i="1" s="1"/>
  <c r="KLQ154" i="1"/>
  <c r="KLP154" i="1"/>
  <c r="KLM154" i="1"/>
  <c r="KLM155" i="1" s="1"/>
  <c r="KLM156" i="1" s="1"/>
  <c r="KLM157" i="1" s="1"/>
  <c r="KLM158" i="1" s="1"/>
  <c r="KLM159" i="1" s="1"/>
  <c r="KLM160" i="1" s="1"/>
  <c r="KLI154" i="1"/>
  <c r="KLH154" i="1"/>
  <c r="KLE154" i="1"/>
  <c r="KLE155" i="1" s="1"/>
  <c r="KLE156" i="1" s="1"/>
  <c r="KLE157" i="1" s="1"/>
  <c r="KLE158" i="1" s="1"/>
  <c r="KLE159" i="1" s="1"/>
  <c r="KLE160" i="1" s="1"/>
  <c r="KLA154" i="1"/>
  <c r="KKZ154" i="1"/>
  <c r="KKW154" i="1"/>
  <c r="KKW155" i="1" s="1"/>
  <c r="KKW156" i="1" s="1"/>
  <c r="KKW157" i="1" s="1"/>
  <c r="KKW158" i="1" s="1"/>
  <c r="KKW159" i="1" s="1"/>
  <c r="KKW160" i="1" s="1"/>
  <c r="KKS154" i="1"/>
  <c r="KKR154" i="1"/>
  <c r="KKO154" i="1"/>
  <c r="KKO155" i="1" s="1"/>
  <c r="KKO156" i="1" s="1"/>
  <c r="KKO157" i="1" s="1"/>
  <c r="KKO158" i="1" s="1"/>
  <c r="KKO159" i="1" s="1"/>
  <c r="KKO160" i="1" s="1"/>
  <c r="KKK154" i="1"/>
  <c r="KKJ154" i="1"/>
  <c r="KKG154" i="1"/>
  <c r="KKG155" i="1" s="1"/>
  <c r="KKG156" i="1" s="1"/>
  <c r="KKG157" i="1" s="1"/>
  <c r="KKG158" i="1" s="1"/>
  <c r="KKG159" i="1" s="1"/>
  <c r="KKG160" i="1" s="1"/>
  <c r="KKC154" i="1"/>
  <c r="KKB154" i="1"/>
  <c r="KJY154" i="1"/>
  <c r="KJY155" i="1" s="1"/>
  <c r="KJY156" i="1" s="1"/>
  <c r="KJY157" i="1" s="1"/>
  <c r="KJY158" i="1" s="1"/>
  <c r="KJY159" i="1" s="1"/>
  <c r="KJY160" i="1" s="1"/>
  <c r="KJU154" i="1"/>
  <c r="KJT154" i="1"/>
  <c r="KJQ154" i="1"/>
  <c r="KJQ155" i="1" s="1"/>
  <c r="KJQ156" i="1" s="1"/>
  <c r="KJQ157" i="1" s="1"/>
  <c r="KJQ158" i="1" s="1"/>
  <c r="KJQ159" i="1" s="1"/>
  <c r="KJQ160" i="1" s="1"/>
  <c r="KJM154" i="1"/>
  <c r="KJL154" i="1"/>
  <c r="KJI154" i="1"/>
  <c r="KJI155" i="1" s="1"/>
  <c r="KJI156" i="1" s="1"/>
  <c r="KJI157" i="1" s="1"/>
  <c r="KJI158" i="1" s="1"/>
  <c r="KJI159" i="1" s="1"/>
  <c r="KJI160" i="1" s="1"/>
  <c r="KJE154" i="1"/>
  <c r="KJD154" i="1"/>
  <c r="KJA154" i="1"/>
  <c r="KJA155" i="1" s="1"/>
  <c r="KJA156" i="1" s="1"/>
  <c r="KJA157" i="1" s="1"/>
  <c r="KJA158" i="1" s="1"/>
  <c r="KJA159" i="1" s="1"/>
  <c r="KJA160" i="1" s="1"/>
  <c r="KIW154" i="1"/>
  <c r="KIV154" i="1"/>
  <c r="KIS154" i="1"/>
  <c r="KIS155" i="1" s="1"/>
  <c r="KIS156" i="1" s="1"/>
  <c r="KIS157" i="1" s="1"/>
  <c r="KIS158" i="1" s="1"/>
  <c r="KIS159" i="1" s="1"/>
  <c r="KIS160" i="1" s="1"/>
  <c r="KIO154" i="1"/>
  <c r="KIN154" i="1"/>
  <c r="KIK154" i="1"/>
  <c r="KIK155" i="1" s="1"/>
  <c r="KIK156" i="1" s="1"/>
  <c r="KIK157" i="1" s="1"/>
  <c r="KIK158" i="1" s="1"/>
  <c r="KIK159" i="1" s="1"/>
  <c r="KIK160" i="1" s="1"/>
  <c r="KIG154" i="1"/>
  <c r="KIF154" i="1"/>
  <c r="KIC154" i="1"/>
  <c r="KIC155" i="1" s="1"/>
  <c r="KIC156" i="1" s="1"/>
  <c r="KIC157" i="1" s="1"/>
  <c r="KIC158" i="1" s="1"/>
  <c r="KIC159" i="1" s="1"/>
  <c r="KIC160" i="1" s="1"/>
  <c r="KHY154" i="1"/>
  <c r="KHX154" i="1"/>
  <c r="KHU154" i="1"/>
  <c r="KHU155" i="1" s="1"/>
  <c r="KHU156" i="1" s="1"/>
  <c r="KHU157" i="1" s="1"/>
  <c r="KHU158" i="1" s="1"/>
  <c r="KHU159" i="1" s="1"/>
  <c r="KHU160" i="1" s="1"/>
  <c r="KHQ154" i="1"/>
  <c r="KHP154" i="1"/>
  <c r="KHM154" i="1"/>
  <c r="KHM155" i="1" s="1"/>
  <c r="KHM156" i="1" s="1"/>
  <c r="KHM157" i="1" s="1"/>
  <c r="KHM158" i="1" s="1"/>
  <c r="KHM159" i="1" s="1"/>
  <c r="KHM160" i="1" s="1"/>
  <c r="KHI154" i="1"/>
  <c r="KHH154" i="1"/>
  <c r="KHE154" i="1"/>
  <c r="KHE155" i="1" s="1"/>
  <c r="KHE156" i="1" s="1"/>
  <c r="KHE157" i="1" s="1"/>
  <c r="KHE158" i="1" s="1"/>
  <c r="KHE159" i="1" s="1"/>
  <c r="KHE160" i="1" s="1"/>
  <c r="KHA154" i="1"/>
  <c r="KGZ154" i="1"/>
  <c r="KGW154" i="1"/>
  <c r="KGW155" i="1" s="1"/>
  <c r="KGW156" i="1" s="1"/>
  <c r="KGW157" i="1" s="1"/>
  <c r="KGW158" i="1" s="1"/>
  <c r="KGW159" i="1" s="1"/>
  <c r="KGW160" i="1" s="1"/>
  <c r="KGS154" i="1"/>
  <c r="KGR154" i="1"/>
  <c r="KGO154" i="1"/>
  <c r="KGO155" i="1" s="1"/>
  <c r="KGO156" i="1" s="1"/>
  <c r="KGO157" i="1" s="1"/>
  <c r="KGO158" i="1" s="1"/>
  <c r="KGO159" i="1" s="1"/>
  <c r="KGO160" i="1" s="1"/>
  <c r="KGK154" i="1"/>
  <c r="KGJ154" i="1"/>
  <c r="KGG154" i="1"/>
  <c r="KGG155" i="1" s="1"/>
  <c r="KGG156" i="1" s="1"/>
  <c r="KGG157" i="1" s="1"/>
  <c r="KGG158" i="1" s="1"/>
  <c r="KGG159" i="1" s="1"/>
  <c r="KGG160" i="1" s="1"/>
  <c r="KGC154" i="1"/>
  <c r="KGB154" i="1"/>
  <c r="KFY154" i="1"/>
  <c r="KFY155" i="1" s="1"/>
  <c r="KFY156" i="1" s="1"/>
  <c r="KFY157" i="1" s="1"/>
  <c r="KFY158" i="1" s="1"/>
  <c r="KFY159" i="1" s="1"/>
  <c r="KFY160" i="1" s="1"/>
  <c r="KFU154" i="1"/>
  <c r="KFT154" i="1"/>
  <c r="KFQ154" i="1"/>
  <c r="KFQ155" i="1" s="1"/>
  <c r="KFQ156" i="1" s="1"/>
  <c r="KFQ157" i="1" s="1"/>
  <c r="KFQ158" i="1" s="1"/>
  <c r="KFQ159" i="1" s="1"/>
  <c r="KFQ160" i="1" s="1"/>
  <c r="KFM154" i="1"/>
  <c r="KFL154" i="1"/>
  <c r="KFI154" i="1"/>
  <c r="KFI155" i="1" s="1"/>
  <c r="KFI156" i="1" s="1"/>
  <c r="KFI157" i="1" s="1"/>
  <c r="KFI158" i="1" s="1"/>
  <c r="KFI159" i="1" s="1"/>
  <c r="KFI160" i="1" s="1"/>
  <c r="KFE154" i="1"/>
  <c r="KFD154" i="1"/>
  <c r="KFA154" i="1"/>
  <c r="KFA155" i="1" s="1"/>
  <c r="KFA156" i="1" s="1"/>
  <c r="KFA157" i="1" s="1"/>
  <c r="KFA158" i="1" s="1"/>
  <c r="KFA159" i="1" s="1"/>
  <c r="KFA160" i="1" s="1"/>
  <c r="KEW154" i="1"/>
  <c r="KEV154" i="1"/>
  <c r="KES154" i="1"/>
  <c r="KES155" i="1" s="1"/>
  <c r="KES156" i="1" s="1"/>
  <c r="KES157" i="1" s="1"/>
  <c r="KES158" i="1" s="1"/>
  <c r="KES159" i="1" s="1"/>
  <c r="KES160" i="1" s="1"/>
  <c r="KEO154" i="1"/>
  <c r="KEN154" i="1"/>
  <c r="KEK154" i="1"/>
  <c r="KEK155" i="1" s="1"/>
  <c r="KEK156" i="1" s="1"/>
  <c r="KEK157" i="1" s="1"/>
  <c r="KEK158" i="1" s="1"/>
  <c r="KEK159" i="1" s="1"/>
  <c r="KEK160" i="1" s="1"/>
  <c r="KEG154" i="1"/>
  <c r="KEF154" i="1"/>
  <c r="KEC154" i="1"/>
  <c r="KEC155" i="1" s="1"/>
  <c r="KEC156" i="1" s="1"/>
  <c r="KEC157" i="1" s="1"/>
  <c r="KEC158" i="1" s="1"/>
  <c r="KEC159" i="1" s="1"/>
  <c r="KEC160" i="1" s="1"/>
  <c r="KDY154" i="1"/>
  <c r="KDX154" i="1"/>
  <c r="KDU154" i="1"/>
  <c r="KDU155" i="1" s="1"/>
  <c r="KDU156" i="1" s="1"/>
  <c r="KDU157" i="1" s="1"/>
  <c r="KDU158" i="1" s="1"/>
  <c r="KDU159" i="1" s="1"/>
  <c r="KDU160" i="1" s="1"/>
  <c r="KDQ154" i="1"/>
  <c r="KDP154" i="1"/>
  <c r="KDM154" i="1"/>
  <c r="KDM155" i="1" s="1"/>
  <c r="KDM156" i="1" s="1"/>
  <c r="KDM157" i="1" s="1"/>
  <c r="KDM158" i="1" s="1"/>
  <c r="KDM159" i="1" s="1"/>
  <c r="KDM160" i="1" s="1"/>
  <c r="KDI154" i="1"/>
  <c r="KDH154" i="1"/>
  <c r="KDE154" i="1"/>
  <c r="KDE155" i="1" s="1"/>
  <c r="KDE156" i="1" s="1"/>
  <c r="KDE157" i="1" s="1"/>
  <c r="KDE158" i="1" s="1"/>
  <c r="KDE159" i="1" s="1"/>
  <c r="KDE160" i="1" s="1"/>
  <c r="KDA154" i="1"/>
  <c r="KCZ154" i="1"/>
  <c r="KCW154" i="1"/>
  <c r="KCW155" i="1" s="1"/>
  <c r="KCW156" i="1" s="1"/>
  <c r="KCW157" i="1" s="1"/>
  <c r="KCW158" i="1" s="1"/>
  <c r="KCW159" i="1" s="1"/>
  <c r="KCW160" i="1" s="1"/>
  <c r="KCS154" i="1"/>
  <c r="KCR154" i="1"/>
  <c r="KCO154" i="1"/>
  <c r="KCO155" i="1" s="1"/>
  <c r="KCO156" i="1" s="1"/>
  <c r="KCO157" i="1" s="1"/>
  <c r="KCO158" i="1" s="1"/>
  <c r="KCO159" i="1" s="1"/>
  <c r="KCO160" i="1" s="1"/>
  <c r="KCK154" i="1"/>
  <c r="KCJ154" i="1"/>
  <c r="KCG154" i="1"/>
  <c r="KCG155" i="1" s="1"/>
  <c r="KCG156" i="1" s="1"/>
  <c r="KCG157" i="1" s="1"/>
  <c r="KCG158" i="1" s="1"/>
  <c r="KCG159" i="1" s="1"/>
  <c r="KCG160" i="1" s="1"/>
  <c r="KCC154" i="1"/>
  <c r="KCB154" i="1"/>
  <c r="KBY154" i="1"/>
  <c r="KBY155" i="1" s="1"/>
  <c r="KBY156" i="1" s="1"/>
  <c r="KBY157" i="1" s="1"/>
  <c r="KBY158" i="1" s="1"/>
  <c r="KBY159" i="1" s="1"/>
  <c r="KBY160" i="1" s="1"/>
  <c r="KBU154" i="1"/>
  <c r="KBT154" i="1"/>
  <c r="KBQ154" i="1"/>
  <c r="KBQ155" i="1" s="1"/>
  <c r="KBQ156" i="1" s="1"/>
  <c r="KBQ157" i="1" s="1"/>
  <c r="KBQ158" i="1" s="1"/>
  <c r="KBQ159" i="1" s="1"/>
  <c r="KBQ160" i="1" s="1"/>
  <c r="KBM154" i="1"/>
  <c r="KBL154" i="1"/>
  <c r="KBI154" i="1"/>
  <c r="KBI155" i="1" s="1"/>
  <c r="KBI156" i="1" s="1"/>
  <c r="KBI157" i="1" s="1"/>
  <c r="KBI158" i="1" s="1"/>
  <c r="KBI159" i="1" s="1"/>
  <c r="KBI160" i="1" s="1"/>
  <c r="KBE154" i="1"/>
  <c r="KBD154" i="1"/>
  <c r="KBA154" i="1"/>
  <c r="KBA155" i="1" s="1"/>
  <c r="KBA156" i="1" s="1"/>
  <c r="KBA157" i="1" s="1"/>
  <c r="KBA158" i="1" s="1"/>
  <c r="KBA159" i="1" s="1"/>
  <c r="KBA160" i="1" s="1"/>
  <c r="KAW154" i="1"/>
  <c r="KAV154" i="1"/>
  <c r="KAS154" i="1"/>
  <c r="KAS155" i="1" s="1"/>
  <c r="KAS156" i="1" s="1"/>
  <c r="KAS157" i="1" s="1"/>
  <c r="KAS158" i="1" s="1"/>
  <c r="KAS159" i="1" s="1"/>
  <c r="KAS160" i="1" s="1"/>
  <c r="KAO154" i="1"/>
  <c r="KAN154" i="1"/>
  <c r="KAK154" i="1"/>
  <c r="KAK155" i="1" s="1"/>
  <c r="KAK156" i="1" s="1"/>
  <c r="KAK157" i="1" s="1"/>
  <c r="KAK158" i="1" s="1"/>
  <c r="KAK159" i="1" s="1"/>
  <c r="KAK160" i="1" s="1"/>
  <c r="KAG154" i="1"/>
  <c r="KAF154" i="1"/>
  <c r="KAC154" i="1"/>
  <c r="KAC155" i="1" s="1"/>
  <c r="KAC156" i="1" s="1"/>
  <c r="KAC157" i="1" s="1"/>
  <c r="KAC158" i="1" s="1"/>
  <c r="KAC159" i="1" s="1"/>
  <c r="KAC160" i="1" s="1"/>
  <c r="JZY154" i="1"/>
  <c r="JZX154" i="1"/>
  <c r="JZU154" i="1"/>
  <c r="JZU155" i="1" s="1"/>
  <c r="JZU156" i="1" s="1"/>
  <c r="JZU157" i="1" s="1"/>
  <c r="JZU158" i="1" s="1"/>
  <c r="JZU159" i="1" s="1"/>
  <c r="JZU160" i="1" s="1"/>
  <c r="JZQ154" i="1"/>
  <c r="JZP154" i="1"/>
  <c r="JZM154" i="1"/>
  <c r="JZM155" i="1" s="1"/>
  <c r="JZM156" i="1" s="1"/>
  <c r="JZM157" i="1" s="1"/>
  <c r="JZM158" i="1" s="1"/>
  <c r="JZM159" i="1" s="1"/>
  <c r="JZM160" i="1" s="1"/>
  <c r="JZI154" i="1"/>
  <c r="JZH154" i="1"/>
  <c r="JZE154" i="1"/>
  <c r="JZE155" i="1" s="1"/>
  <c r="JZE156" i="1" s="1"/>
  <c r="JZE157" i="1" s="1"/>
  <c r="JZE158" i="1" s="1"/>
  <c r="JZE159" i="1" s="1"/>
  <c r="JZE160" i="1" s="1"/>
  <c r="JZA154" i="1"/>
  <c r="JYZ154" i="1"/>
  <c r="JYW154" i="1"/>
  <c r="JYW155" i="1" s="1"/>
  <c r="JYW156" i="1" s="1"/>
  <c r="JYW157" i="1" s="1"/>
  <c r="JYW158" i="1" s="1"/>
  <c r="JYW159" i="1" s="1"/>
  <c r="JYW160" i="1" s="1"/>
  <c r="JYS154" i="1"/>
  <c r="JYR154" i="1"/>
  <c r="JYO154" i="1"/>
  <c r="JYO155" i="1" s="1"/>
  <c r="JYO156" i="1" s="1"/>
  <c r="JYO157" i="1" s="1"/>
  <c r="JYO158" i="1" s="1"/>
  <c r="JYO159" i="1" s="1"/>
  <c r="JYO160" i="1" s="1"/>
  <c r="JYK154" i="1"/>
  <c r="JYJ154" i="1"/>
  <c r="JYG154" i="1"/>
  <c r="JYG155" i="1" s="1"/>
  <c r="JYG156" i="1" s="1"/>
  <c r="JYG157" i="1" s="1"/>
  <c r="JYG158" i="1" s="1"/>
  <c r="JYG159" i="1" s="1"/>
  <c r="JYG160" i="1" s="1"/>
  <c r="JYC154" i="1"/>
  <c r="JYB154" i="1"/>
  <c r="JXY154" i="1"/>
  <c r="JXY155" i="1" s="1"/>
  <c r="JXY156" i="1" s="1"/>
  <c r="JXY157" i="1" s="1"/>
  <c r="JXY158" i="1" s="1"/>
  <c r="JXY159" i="1" s="1"/>
  <c r="JXY160" i="1" s="1"/>
  <c r="JXU154" i="1"/>
  <c r="JXT154" i="1"/>
  <c r="JXQ154" i="1"/>
  <c r="JXQ155" i="1" s="1"/>
  <c r="JXQ156" i="1" s="1"/>
  <c r="JXQ157" i="1" s="1"/>
  <c r="JXQ158" i="1" s="1"/>
  <c r="JXQ159" i="1" s="1"/>
  <c r="JXQ160" i="1" s="1"/>
  <c r="JXM154" i="1"/>
  <c r="JXL154" i="1"/>
  <c r="JXI154" i="1"/>
  <c r="JXI155" i="1" s="1"/>
  <c r="JXI156" i="1" s="1"/>
  <c r="JXI157" i="1" s="1"/>
  <c r="JXI158" i="1" s="1"/>
  <c r="JXI159" i="1" s="1"/>
  <c r="JXI160" i="1" s="1"/>
  <c r="JXE154" i="1"/>
  <c r="JXD154" i="1"/>
  <c r="JXA154" i="1"/>
  <c r="JXA155" i="1" s="1"/>
  <c r="JXA156" i="1" s="1"/>
  <c r="JXA157" i="1" s="1"/>
  <c r="JXA158" i="1" s="1"/>
  <c r="JXA159" i="1" s="1"/>
  <c r="JXA160" i="1" s="1"/>
  <c r="JWW154" i="1"/>
  <c r="JWV154" i="1"/>
  <c r="JWS154" i="1"/>
  <c r="JWS155" i="1" s="1"/>
  <c r="JWS156" i="1" s="1"/>
  <c r="JWS157" i="1" s="1"/>
  <c r="JWS158" i="1" s="1"/>
  <c r="JWS159" i="1" s="1"/>
  <c r="JWS160" i="1" s="1"/>
  <c r="JWO154" i="1"/>
  <c r="JWN154" i="1"/>
  <c r="JWK154" i="1"/>
  <c r="JWK155" i="1" s="1"/>
  <c r="JWK156" i="1" s="1"/>
  <c r="JWK157" i="1" s="1"/>
  <c r="JWK158" i="1" s="1"/>
  <c r="JWK159" i="1" s="1"/>
  <c r="JWK160" i="1" s="1"/>
  <c r="JWG154" i="1"/>
  <c r="JWF154" i="1"/>
  <c r="JWC154" i="1"/>
  <c r="JWC155" i="1" s="1"/>
  <c r="JWC156" i="1" s="1"/>
  <c r="JWC157" i="1" s="1"/>
  <c r="JWC158" i="1" s="1"/>
  <c r="JWC159" i="1" s="1"/>
  <c r="JWC160" i="1" s="1"/>
  <c r="JVY154" i="1"/>
  <c r="JVX154" i="1"/>
  <c r="JVU154" i="1"/>
  <c r="JVU155" i="1" s="1"/>
  <c r="JVU156" i="1" s="1"/>
  <c r="JVU157" i="1" s="1"/>
  <c r="JVU158" i="1" s="1"/>
  <c r="JVU159" i="1" s="1"/>
  <c r="JVU160" i="1" s="1"/>
  <c r="JVQ154" i="1"/>
  <c r="JVP154" i="1"/>
  <c r="JVM154" i="1"/>
  <c r="JVM155" i="1" s="1"/>
  <c r="JVM156" i="1" s="1"/>
  <c r="JVM157" i="1" s="1"/>
  <c r="JVM158" i="1" s="1"/>
  <c r="JVM159" i="1" s="1"/>
  <c r="JVM160" i="1" s="1"/>
  <c r="JVI154" i="1"/>
  <c r="JVH154" i="1"/>
  <c r="JVE154" i="1"/>
  <c r="JVE155" i="1" s="1"/>
  <c r="JVE156" i="1" s="1"/>
  <c r="JVE157" i="1" s="1"/>
  <c r="JVE158" i="1" s="1"/>
  <c r="JVE159" i="1" s="1"/>
  <c r="JVE160" i="1" s="1"/>
  <c r="JVA154" i="1"/>
  <c r="JUZ154" i="1"/>
  <c r="JUW154" i="1"/>
  <c r="JUW155" i="1" s="1"/>
  <c r="JUW156" i="1" s="1"/>
  <c r="JUW157" i="1" s="1"/>
  <c r="JUW158" i="1" s="1"/>
  <c r="JUW159" i="1" s="1"/>
  <c r="JUW160" i="1" s="1"/>
  <c r="JUS154" i="1"/>
  <c r="JUR154" i="1"/>
  <c r="JUO154" i="1"/>
  <c r="JUO155" i="1" s="1"/>
  <c r="JUO156" i="1" s="1"/>
  <c r="JUO157" i="1" s="1"/>
  <c r="JUO158" i="1" s="1"/>
  <c r="JUO159" i="1" s="1"/>
  <c r="JUO160" i="1" s="1"/>
  <c r="JUK154" i="1"/>
  <c r="JUJ154" i="1"/>
  <c r="JUG154" i="1"/>
  <c r="JUG155" i="1" s="1"/>
  <c r="JUG156" i="1" s="1"/>
  <c r="JUG157" i="1" s="1"/>
  <c r="JUG158" i="1" s="1"/>
  <c r="JUG159" i="1" s="1"/>
  <c r="JUG160" i="1" s="1"/>
  <c r="JUC154" i="1"/>
  <c r="JUB154" i="1"/>
  <c r="JTY154" i="1"/>
  <c r="JTY155" i="1" s="1"/>
  <c r="JTY156" i="1" s="1"/>
  <c r="JTY157" i="1" s="1"/>
  <c r="JTY158" i="1" s="1"/>
  <c r="JTY159" i="1" s="1"/>
  <c r="JTY160" i="1" s="1"/>
  <c r="JTU154" i="1"/>
  <c r="JTT154" i="1"/>
  <c r="JTQ154" i="1"/>
  <c r="JTQ155" i="1" s="1"/>
  <c r="JTQ156" i="1" s="1"/>
  <c r="JTQ157" i="1" s="1"/>
  <c r="JTQ158" i="1" s="1"/>
  <c r="JTQ159" i="1" s="1"/>
  <c r="JTQ160" i="1" s="1"/>
  <c r="JTM154" i="1"/>
  <c r="JTL154" i="1"/>
  <c r="JTI154" i="1"/>
  <c r="JTI155" i="1" s="1"/>
  <c r="JTI156" i="1" s="1"/>
  <c r="JTI157" i="1" s="1"/>
  <c r="JTI158" i="1" s="1"/>
  <c r="JTI159" i="1" s="1"/>
  <c r="JTI160" i="1" s="1"/>
  <c r="JTE154" i="1"/>
  <c r="JTD154" i="1"/>
  <c r="JTA154" i="1"/>
  <c r="JTA155" i="1" s="1"/>
  <c r="JTA156" i="1" s="1"/>
  <c r="JTA157" i="1" s="1"/>
  <c r="JTA158" i="1" s="1"/>
  <c r="JTA159" i="1" s="1"/>
  <c r="JTA160" i="1" s="1"/>
  <c r="JSW154" i="1"/>
  <c r="JSV154" i="1"/>
  <c r="JSS154" i="1"/>
  <c r="JSS155" i="1" s="1"/>
  <c r="JSS156" i="1" s="1"/>
  <c r="JSS157" i="1" s="1"/>
  <c r="JSS158" i="1" s="1"/>
  <c r="JSS159" i="1" s="1"/>
  <c r="JSS160" i="1" s="1"/>
  <c r="JSO154" i="1"/>
  <c r="JSN154" i="1"/>
  <c r="JSK154" i="1"/>
  <c r="JSK155" i="1" s="1"/>
  <c r="JSK156" i="1" s="1"/>
  <c r="JSK157" i="1" s="1"/>
  <c r="JSK158" i="1" s="1"/>
  <c r="JSK159" i="1" s="1"/>
  <c r="JSK160" i="1" s="1"/>
  <c r="JSG154" i="1"/>
  <c r="JSF154" i="1"/>
  <c r="JSC154" i="1"/>
  <c r="JSC155" i="1" s="1"/>
  <c r="JSC156" i="1" s="1"/>
  <c r="JSC157" i="1" s="1"/>
  <c r="JSC158" i="1" s="1"/>
  <c r="JSC159" i="1" s="1"/>
  <c r="JSC160" i="1" s="1"/>
  <c r="JRY154" i="1"/>
  <c r="JRX154" i="1"/>
  <c r="JRU154" i="1"/>
  <c r="JRU155" i="1" s="1"/>
  <c r="JRU156" i="1" s="1"/>
  <c r="JRU157" i="1" s="1"/>
  <c r="JRU158" i="1" s="1"/>
  <c r="JRU159" i="1" s="1"/>
  <c r="JRU160" i="1" s="1"/>
  <c r="JRQ154" i="1"/>
  <c r="JRP154" i="1"/>
  <c r="JRM154" i="1"/>
  <c r="JRM155" i="1" s="1"/>
  <c r="JRM156" i="1" s="1"/>
  <c r="JRM157" i="1" s="1"/>
  <c r="JRM158" i="1" s="1"/>
  <c r="JRM159" i="1" s="1"/>
  <c r="JRM160" i="1" s="1"/>
  <c r="JRI154" i="1"/>
  <c r="JRH154" i="1"/>
  <c r="JRE154" i="1"/>
  <c r="JRE155" i="1" s="1"/>
  <c r="JRE156" i="1" s="1"/>
  <c r="JRE157" i="1" s="1"/>
  <c r="JRE158" i="1" s="1"/>
  <c r="JRE159" i="1" s="1"/>
  <c r="JRE160" i="1" s="1"/>
  <c r="JRA154" i="1"/>
  <c r="JQZ154" i="1"/>
  <c r="JQW154" i="1"/>
  <c r="JQW155" i="1" s="1"/>
  <c r="JQW156" i="1" s="1"/>
  <c r="JQW157" i="1" s="1"/>
  <c r="JQW158" i="1" s="1"/>
  <c r="JQW159" i="1" s="1"/>
  <c r="JQW160" i="1" s="1"/>
  <c r="JQS154" i="1"/>
  <c r="JQR154" i="1"/>
  <c r="JQO154" i="1"/>
  <c r="JQO155" i="1" s="1"/>
  <c r="JQO156" i="1" s="1"/>
  <c r="JQO157" i="1" s="1"/>
  <c r="JQO158" i="1" s="1"/>
  <c r="JQO159" i="1" s="1"/>
  <c r="JQO160" i="1" s="1"/>
  <c r="JQK154" i="1"/>
  <c r="JQJ154" i="1"/>
  <c r="JQG154" i="1"/>
  <c r="JQG155" i="1" s="1"/>
  <c r="JQG156" i="1" s="1"/>
  <c r="JQG157" i="1" s="1"/>
  <c r="JQG158" i="1" s="1"/>
  <c r="JQG159" i="1" s="1"/>
  <c r="JQG160" i="1" s="1"/>
  <c r="JQC154" i="1"/>
  <c r="JQB154" i="1"/>
  <c r="JPY154" i="1"/>
  <c r="JPY155" i="1" s="1"/>
  <c r="JPY156" i="1" s="1"/>
  <c r="JPY157" i="1" s="1"/>
  <c r="JPY158" i="1" s="1"/>
  <c r="JPY159" i="1" s="1"/>
  <c r="JPY160" i="1" s="1"/>
  <c r="JPU154" i="1"/>
  <c r="JPT154" i="1"/>
  <c r="JPQ154" i="1"/>
  <c r="JPQ155" i="1" s="1"/>
  <c r="JPQ156" i="1" s="1"/>
  <c r="JPQ157" i="1" s="1"/>
  <c r="JPQ158" i="1" s="1"/>
  <c r="JPQ159" i="1" s="1"/>
  <c r="JPQ160" i="1" s="1"/>
  <c r="JPM154" i="1"/>
  <c r="JPL154" i="1"/>
  <c r="JPI154" i="1"/>
  <c r="JPI155" i="1" s="1"/>
  <c r="JPI156" i="1" s="1"/>
  <c r="JPI157" i="1" s="1"/>
  <c r="JPI158" i="1" s="1"/>
  <c r="JPI159" i="1" s="1"/>
  <c r="JPI160" i="1" s="1"/>
  <c r="JPE154" i="1"/>
  <c r="JPD154" i="1"/>
  <c r="JPA154" i="1"/>
  <c r="JPA155" i="1" s="1"/>
  <c r="JPA156" i="1" s="1"/>
  <c r="JPA157" i="1" s="1"/>
  <c r="JPA158" i="1" s="1"/>
  <c r="JPA159" i="1" s="1"/>
  <c r="JPA160" i="1" s="1"/>
  <c r="JOW154" i="1"/>
  <c r="JOV154" i="1"/>
  <c r="JOS154" i="1"/>
  <c r="JOS155" i="1" s="1"/>
  <c r="JOS156" i="1" s="1"/>
  <c r="JOS157" i="1" s="1"/>
  <c r="JOS158" i="1" s="1"/>
  <c r="JOS159" i="1" s="1"/>
  <c r="JOS160" i="1" s="1"/>
  <c r="JOO154" i="1"/>
  <c r="JON154" i="1"/>
  <c r="JOK154" i="1"/>
  <c r="JOK155" i="1" s="1"/>
  <c r="JOK156" i="1" s="1"/>
  <c r="JOK157" i="1" s="1"/>
  <c r="JOK158" i="1" s="1"/>
  <c r="JOK159" i="1" s="1"/>
  <c r="JOK160" i="1" s="1"/>
  <c r="JOG154" i="1"/>
  <c r="JOF154" i="1"/>
  <c r="JOC154" i="1"/>
  <c r="JOC155" i="1" s="1"/>
  <c r="JOC156" i="1" s="1"/>
  <c r="JOC157" i="1" s="1"/>
  <c r="JOC158" i="1" s="1"/>
  <c r="JOC159" i="1" s="1"/>
  <c r="JOC160" i="1" s="1"/>
  <c r="JNY154" i="1"/>
  <c r="JNX154" i="1"/>
  <c r="JNU154" i="1"/>
  <c r="JNU155" i="1" s="1"/>
  <c r="JNU156" i="1" s="1"/>
  <c r="JNU157" i="1" s="1"/>
  <c r="JNU158" i="1" s="1"/>
  <c r="JNU159" i="1" s="1"/>
  <c r="JNU160" i="1" s="1"/>
  <c r="JNQ154" i="1"/>
  <c r="JNP154" i="1"/>
  <c r="JNM154" i="1"/>
  <c r="JNM155" i="1" s="1"/>
  <c r="JNM156" i="1" s="1"/>
  <c r="JNM157" i="1" s="1"/>
  <c r="JNM158" i="1" s="1"/>
  <c r="JNM159" i="1" s="1"/>
  <c r="JNM160" i="1" s="1"/>
  <c r="JNI154" i="1"/>
  <c r="JNH154" i="1"/>
  <c r="JNE154" i="1"/>
  <c r="JNE155" i="1" s="1"/>
  <c r="JNE156" i="1" s="1"/>
  <c r="JNE157" i="1" s="1"/>
  <c r="JNE158" i="1" s="1"/>
  <c r="JNE159" i="1" s="1"/>
  <c r="JNE160" i="1" s="1"/>
  <c r="JNA154" i="1"/>
  <c r="JMZ154" i="1"/>
  <c r="JMW154" i="1"/>
  <c r="JMW155" i="1" s="1"/>
  <c r="JMW156" i="1" s="1"/>
  <c r="JMW157" i="1" s="1"/>
  <c r="JMW158" i="1" s="1"/>
  <c r="JMW159" i="1" s="1"/>
  <c r="JMW160" i="1" s="1"/>
  <c r="JMS154" i="1"/>
  <c r="JMR154" i="1"/>
  <c r="JMO154" i="1"/>
  <c r="JMO155" i="1" s="1"/>
  <c r="JMO156" i="1" s="1"/>
  <c r="JMO157" i="1" s="1"/>
  <c r="JMO158" i="1" s="1"/>
  <c r="JMO159" i="1" s="1"/>
  <c r="JMO160" i="1" s="1"/>
  <c r="JMK154" i="1"/>
  <c r="JMJ154" i="1"/>
  <c r="JMG154" i="1"/>
  <c r="JMG155" i="1" s="1"/>
  <c r="JMG156" i="1" s="1"/>
  <c r="JMG157" i="1" s="1"/>
  <c r="JMG158" i="1" s="1"/>
  <c r="JMG159" i="1" s="1"/>
  <c r="JMG160" i="1" s="1"/>
  <c r="JMC154" i="1"/>
  <c r="JMB154" i="1"/>
  <c r="JLY154" i="1"/>
  <c r="JLY155" i="1" s="1"/>
  <c r="JLY156" i="1" s="1"/>
  <c r="JLY157" i="1" s="1"/>
  <c r="JLY158" i="1" s="1"/>
  <c r="JLY159" i="1" s="1"/>
  <c r="JLY160" i="1" s="1"/>
  <c r="JLU154" i="1"/>
  <c r="JLT154" i="1"/>
  <c r="JLQ154" i="1"/>
  <c r="JLQ155" i="1" s="1"/>
  <c r="JLQ156" i="1" s="1"/>
  <c r="JLQ157" i="1" s="1"/>
  <c r="JLQ158" i="1" s="1"/>
  <c r="JLQ159" i="1" s="1"/>
  <c r="JLQ160" i="1" s="1"/>
  <c r="JLM154" i="1"/>
  <c r="JLL154" i="1"/>
  <c r="JLI154" i="1"/>
  <c r="JLI155" i="1" s="1"/>
  <c r="JLI156" i="1" s="1"/>
  <c r="JLI157" i="1" s="1"/>
  <c r="JLI158" i="1" s="1"/>
  <c r="JLI159" i="1" s="1"/>
  <c r="JLI160" i="1" s="1"/>
  <c r="JLE154" i="1"/>
  <c r="JLD154" i="1"/>
  <c r="JLA154" i="1"/>
  <c r="JLA155" i="1" s="1"/>
  <c r="JLA156" i="1" s="1"/>
  <c r="JLA157" i="1" s="1"/>
  <c r="JLA158" i="1" s="1"/>
  <c r="JLA159" i="1" s="1"/>
  <c r="JLA160" i="1" s="1"/>
  <c r="JKW154" i="1"/>
  <c r="JKV154" i="1"/>
  <c r="JKS154" i="1"/>
  <c r="JKS155" i="1" s="1"/>
  <c r="JKS156" i="1" s="1"/>
  <c r="JKS157" i="1" s="1"/>
  <c r="JKS158" i="1" s="1"/>
  <c r="JKS159" i="1" s="1"/>
  <c r="JKS160" i="1" s="1"/>
  <c r="JKO154" i="1"/>
  <c r="JKN154" i="1"/>
  <c r="JKK154" i="1"/>
  <c r="JKK155" i="1" s="1"/>
  <c r="JKK156" i="1" s="1"/>
  <c r="JKK157" i="1" s="1"/>
  <c r="JKK158" i="1" s="1"/>
  <c r="JKK159" i="1" s="1"/>
  <c r="JKK160" i="1" s="1"/>
  <c r="JKG154" i="1"/>
  <c r="JKF154" i="1"/>
  <c r="JKC154" i="1"/>
  <c r="JKC155" i="1" s="1"/>
  <c r="JKC156" i="1" s="1"/>
  <c r="JKC157" i="1" s="1"/>
  <c r="JKC158" i="1" s="1"/>
  <c r="JKC159" i="1" s="1"/>
  <c r="JKC160" i="1" s="1"/>
  <c r="JJY154" i="1"/>
  <c r="JJX154" i="1"/>
  <c r="JJU154" i="1"/>
  <c r="JJU155" i="1" s="1"/>
  <c r="JJU156" i="1" s="1"/>
  <c r="JJU157" i="1" s="1"/>
  <c r="JJU158" i="1" s="1"/>
  <c r="JJU159" i="1" s="1"/>
  <c r="JJU160" i="1" s="1"/>
  <c r="JJQ154" i="1"/>
  <c r="JJP154" i="1"/>
  <c r="JJM154" i="1"/>
  <c r="JJM155" i="1" s="1"/>
  <c r="JJM156" i="1" s="1"/>
  <c r="JJM157" i="1" s="1"/>
  <c r="JJM158" i="1" s="1"/>
  <c r="JJM159" i="1" s="1"/>
  <c r="JJM160" i="1" s="1"/>
  <c r="JJI154" i="1"/>
  <c r="JJH154" i="1"/>
  <c r="JJE154" i="1"/>
  <c r="JJE155" i="1" s="1"/>
  <c r="JJE156" i="1" s="1"/>
  <c r="JJE157" i="1" s="1"/>
  <c r="JJE158" i="1" s="1"/>
  <c r="JJE159" i="1" s="1"/>
  <c r="JJE160" i="1" s="1"/>
  <c r="JJA154" i="1"/>
  <c r="JIZ154" i="1"/>
  <c r="JIW154" i="1"/>
  <c r="JIW155" i="1" s="1"/>
  <c r="JIW156" i="1" s="1"/>
  <c r="JIW157" i="1" s="1"/>
  <c r="JIW158" i="1" s="1"/>
  <c r="JIW159" i="1" s="1"/>
  <c r="JIW160" i="1" s="1"/>
  <c r="JIS154" i="1"/>
  <c r="JIR154" i="1"/>
  <c r="JIO154" i="1"/>
  <c r="JIO155" i="1" s="1"/>
  <c r="JIO156" i="1" s="1"/>
  <c r="JIO157" i="1" s="1"/>
  <c r="JIO158" i="1" s="1"/>
  <c r="JIO159" i="1" s="1"/>
  <c r="JIO160" i="1" s="1"/>
  <c r="JIK154" i="1"/>
  <c r="JIJ154" i="1"/>
  <c r="JIG154" i="1"/>
  <c r="JIG155" i="1" s="1"/>
  <c r="JIG156" i="1" s="1"/>
  <c r="JIG157" i="1" s="1"/>
  <c r="JIG158" i="1" s="1"/>
  <c r="JIG159" i="1" s="1"/>
  <c r="JIG160" i="1" s="1"/>
  <c r="JIC154" i="1"/>
  <c r="JIB154" i="1"/>
  <c r="JHY154" i="1"/>
  <c r="JHY155" i="1" s="1"/>
  <c r="JHY156" i="1" s="1"/>
  <c r="JHY157" i="1" s="1"/>
  <c r="JHY158" i="1" s="1"/>
  <c r="JHY159" i="1" s="1"/>
  <c r="JHY160" i="1" s="1"/>
  <c r="JHU154" i="1"/>
  <c r="JHT154" i="1"/>
  <c r="JHQ154" i="1"/>
  <c r="JHQ155" i="1" s="1"/>
  <c r="JHQ156" i="1" s="1"/>
  <c r="JHQ157" i="1" s="1"/>
  <c r="JHQ158" i="1" s="1"/>
  <c r="JHQ159" i="1" s="1"/>
  <c r="JHQ160" i="1" s="1"/>
  <c r="JHM154" i="1"/>
  <c r="JHL154" i="1"/>
  <c r="JHI154" i="1"/>
  <c r="JHI155" i="1" s="1"/>
  <c r="JHI156" i="1" s="1"/>
  <c r="JHI157" i="1" s="1"/>
  <c r="JHI158" i="1" s="1"/>
  <c r="JHI159" i="1" s="1"/>
  <c r="JHI160" i="1" s="1"/>
  <c r="JHE154" i="1"/>
  <c r="JHD154" i="1"/>
  <c r="JHA154" i="1"/>
  <c r="JHA155" i="1" s="1"/>
  <c r="JHA156" i="1" s="1"/>
  <c r="JHA157" i="1" s="1"/>
  <c r="JHA158" i="1" s="1"/>
  <c r="JHA159" i="1" s="1"/>
  <c r="JHA160" i="1" s="1"/>
  <c r="JGW154" i="1"/>
  <c r="JGV154" i="1"/>
  <c r="JGS154" i="1"/>
  <c r="JGS155" i="1" s="1"/>
  <c r="JGS156" i="1" s="1"/>
  <c r="JGS157" i="1" s="1"/>
  <c r="JGS158" i="1" s="1"/>
  <c r="JGS159" i="1" s="1"/>
  <c r="JGS160" i="1" s="1"/>
  <c r="JGO154" i="1"/>
  <c r="JGN154" i="1"/>
  <c r="JGK154" i="1"/>
  <c r="JGK155" i="1" s="1"/>
  <c r="JGK156" i="1" s="1"/>
  <c r="JGK157" i="1" s="1"/>
  <c r="JGK158" i="1" s="1"/>
  <c r="JGK159" i="1" s="1"/>
  <c r="JGK160" i="1" s="1"/>
  <c r="JGG154" i="1"/>
  <c r="JGF154" i="1"/>
  <c r="JGC154" i="1"/>
  <c r="JGC155" i="1" s="1"/>
  <c r="JGC156" i="1" s="1"/>
  <c r="JGC157" i="1" s="1"/>
  <c r="JGC158" i="1" s="1"/>
  <c r="JGC159" i="1" s="1"/>
  <c r="JGC160" i="1" s="1"/>
  <c r="JFY154" i="1"/>
  <c r="JFX154" i="1"/>
  <c r="JFU154" i="1"/>
  <c r="JFU155" i="1" s="1"/>
  <c r="JFU156" i="1" s="1"/>
  <c r="JFU157" i="1" s="1"/>
  <c r="JFU158" i="1" s="1"/>
  <c r="JFU159" i="1" s="1"/>
  <c r="JFU160" i="1" s="1"/>
  <c r="JFQ154" i="1"/>
  <c r="JFP154" i="1"/>
  <c r="JFM154" i="1"/>
  <c r="JFM155" i="1" s="1"/>
  <c r="JFM156" i="1" s="1"/>
  <c r="JFM157" i="1" s="1"/>
  <c r="JFM158" i="1" s="1"/>
  <c r="JFM159" i="1" s="1"/>
  <c r="JFM160" i="1" s="1"/>
  <c r="JFI154" i="1"/>
  <c r="JFH154" i="1"/>
  <c r="JFE154" i="1"/>
  <c r="JFE155" i="1" s="1"/>
  <c r="JFE156" i="1" s="1"/>
  <c r="JFE157" i="1" s="1"/>
  <c r="JFE158" i="1" s="1"/>
  <c r="JFE159" i="1" s="1"/>
  <c r="JFE160" i="1" s="1"/>
  <c r="JFA154" i="1"/>
  <c r="JEZ154" i="1"/>
  <c r="JEW154" i="1"/>
  <c r="JEW155" i="1" s="1"/>
  <c r="JEW156" i="1" s="1"/>
  <c r="JEW157" i="1" s="1"/>
  <c r="JEW158" i="1" s="1"/>
  <c r="JEW159" i="1" s="1"/>
  <c r="JEW160" i="1" s="1"/>
  <c r="JES154" i="1"/>
  <c r="JER154" i="1"/>
  <c r="JEO154" i="1"/>
  <c r="JEO155" i="1" s="1"/>
  <c r="JEO156" i="1" s="1"/>
  <c r="JEO157" i="1" s="1"/>
  <c r="JEO158" i="1" s="1"/>
  <c r="JEO159" i="1" s="1"/>
  <c r="JEO160" i="1" s="1"/>
  <c r="JEK154" i="1"/>
  <c r="JEJ154" i="1"/>
  <c r="JEG154" i="1"/>
  <c r="JEG155" i="1" s="1"/>
  <c r="JEG156" i="1" s="1"/>
  <c r="JEG157" i="1" s="1"/>
  <c r="JEG158" i="1" s="1"/>
  <c r="JEG159" i="1" s="1"/>
  <c r="JEG160" i="1" s="1"/>
  <c r="JEC154" i="1"/>
  <c r="JEB154" i="1"/>
  <c r="JDY154" i="1"/>
  <c r="JDY155" i="1" s="1"/>
  <c r="JDY156" i="1" s="1"/>
  <c r="JDY157" i="1" s="1"/>
  <c r="JDY158" i="1" s="1"/>
  <c r="JDY159" i="1" s="1"/>
  <c r="JDY160" i="1" s="1"/>
  <c r="JDU154" i="1"/>
  <c r="JDT154" i="1"/>
  <c r="JDQ154" i="1"/>
  <c r="JDQ155" i="1" s="1"/>
  <c r="JDQ156" i="1" s="1"/>
  <c r="JDQ157" i="1" s="1"/>
  <c r="JDQ158" i="1" s="1"/>
  <c r="JDQ159" i="1" s="1"/>
  <c r="JDQ160" i="1" s="1"/>
  <c r="JDM154" i="1"/>
  <c r="JDL154" i="1"/>
  <c r="JDI154" i="1"/>
  <c r="JDI155" i="1" s="1"/>
  <c r="JDI156" i="1" s="1"/>
  <c r="JDI157" i="1" s="1"/>
  <c r="JDI158" i="1" s="1"/>
  <c r="JDI159" i="1" s="1"/>
  <c r="JDI160" i="1" s="1"/>
  <c r="JDE154" i="1"/>
  <c r="JDD154" i="1"/>
  <c r="JDA154" i="1"/>
  <c r="JDA155" i="1" s="1"/>
  <c r="JDA156" i="1" s="1"/>
  <c r="JDA157" i="1" s="1"/>
  <c r="JDA158" i="1" s="1"/>
  <c r="JDA159" i="1" s="1"/>
  <c r="JDA160" i="1" s="1"/>
  <c r="JCW154" i="1"/>
  <c r="JCV154" i="1"/>
  <c r="JCS154" i="1"/>
  <c r="JCS155" i="1" s="1"/>
  <c r="JCS156" i="1" s="1"/>
  <c r="JCS157" i="1" s="1"/>
  <c r="JCS158" i="1" s="1"/>
  <c r="JCS159" i="1" s="1"/>
  <c r="JCS160" i="1" s="1"/>
  <c r="JCO154" i="1"/>
  <c r="JCN154" i="1"/>
  <c r="JCK154" i="1"/>
  <c r="JCK155" i="1" s="1"/>
  <c r="JCK156" i="1" s="1"/>
  <c r="JCK157" i="1" s="1"/>
  <c r="JCK158" i="1" s="1"/>
  <c r="JCK159" i="1" s="1"/>
  <c r="JCK160" i="1" s="1"/>
  <c r="JCG154" i="1"/>
  <c r="JCF154" i="1"/>
  <c r="JCC154" i="1"/>
  <c r="JCC155" i="1" s="1"/>
  <c r="JCC156" i="1" s="1"/>
  <c r="JCC157" i="1" s="1"/>
  <c r="JCC158" i="1" s="1"/>
  <c r="JCC159" i="1" s="1"/>
  <c r="JCC160" i="1" s="1"/>
  <c r="JBY154" i="1"/>
  <c r="JBX154" i="1"/>
  <c r="JBU154" i="1"/>
  <c r="JBU155" i="1" s="1"/>
  <c r="JBU156" i="1" s="1"/>
  <c r="JBU157" i="1" s="1"/>
  <c r="JBU158" i="1" s="1"/>
  <c r="JBU159" i="1" s="1"/>
  <c r="JBU160" i="1" s="1"/>
  <c r="JBQ154" i="1"/>
  <c r="JBP154" i="1"/>
  <c r="JBM154" i="1"/>
  <c r="JBM155" i="1" s="1"/>
  <c r="JBM156" i="1" s="1"/>
  <c r="JBM157" i="1" s="1"/>
  <c r="JBM158" i="1" s="1"/>
  <c r="JBM159" i="1" s="1"/>
  <c r="JBM160" i="1" s="1"/>
  <c r="JBI154" i="1"/>
  <c r="JBH154" i="1"/>
  <c r="JBE154" i="1"/>
  <c r="JBE155" i="1" s="1"/>
  <c r="JBE156" i="1" s="1"/>
  <c r="JBE157" i="1" s="1"/>
  <c r="JBE158" i="1" s="1"/>
  <c r="JBE159" i="1" s="1"/>
  <c r="JBE160" i="1" s="1"/>
  <c r="JBA154" i="1"/>
  <c r="JAZ154" i="1"/>
  <c r="JAW154" i="1"/>
  <c r="JAW155" i="1" s="1"/>
  <c r="JAW156" i="1" s="1"/>
  <c r="JAW157" i="1" s="1"/>
  <c r="JAW158" i="1" s="1"/>
  <c r="JAW159" i="1" s="1"/>
  <c r="JAW160" i="1" s="1"/>
  <c r="JAS154" i="1"/>
  <c r="JAR154" i="1"/>
  <c r="JAO154" i="1"/>
  <c r="JAO155" i="1" s="1"/>
  <c r="JAO156" i="1" s="1"/>
  <c r="JAO157" i="1" s="1"/>
  <c r="JAO158" i="1" s="1"/>
  <c r="JAO159" i="1" s="1"/>
  <c r="JAO160" i="1" s="1"/>
  <c r="JAK154" i="1"/>
  <c r="JAJ154" i="1"/>
  <c r="JAG154" i="1"/>
  <c r="JAG155" i="1" s="1"/>
  <c r="JAG156" i="1" s="1"/>
  <c r="JAG157" i="1" s="1"/>
  <c r="JAG158" i="1" s="1"/>
  <c r="JAG159" i="1" s="1"/>
  <c r="JAG160" i="1" s="1"/>
  <c r="JAC154" i="1"/>
  <c r="JAB154" i="1"/>
  <c r="IZY154" i="1"/>
  <c r="IZY155" i="1" s="1"/>
  <c r="IZY156" i="1" s="1"/>
  <c r="IZY157" i="1" s="1"/>
  <c r="IZY158" i="1" s="1"/>
  <c r="IZY159" i="1" s="1"/>
  <c r="IZY160" i="1" s="1"/>
  <c r="IZU154" i="1"/>
  <c r="IZT154" i="1"/>
  <c r="IZQ154" i="1"/>
  <c r="IZQ155" i="1" s="1"/>
  <c r="IZQ156" i="1" s="1"/>
  <c r="IZQ157" i="1" s="1"/>
  <c r="IZQ158" i="1" s="1"/>
  <c r="IZQ159" i="1" s="1"/>
  <c r="IZQ160" i="1" s="1"/>
  <c r="IZM154" i="1"/>
  <c r="IZL154" i="1"/>
  <c r="IZI154" i="1"/>
  <c r="IZI155" i="1" s="1"/>
  <c r="IZI156" i="1" s="1"/>
  <c r="IZI157" i="1" s="1"/>
  <c r="IZI158" i="1" s="1"/>
  <c r="IZI159" i="1" s="1"/>
  <c r="IZI160" i="1" s="1"/>
  <c r="IZE154" i="1"/>
  <c r="IZD154" i="1"/>
  <c r="IZA154" i="1"/>
  <c r="IZA155" i="1" s="1"/>
  <c r="IZA156" i="1" s="1"/>
  <c r="IZA157" i="1" s="1"/>
  <c r="IZA158" i="1" s="1"/>
  <c r="IZA159" i="1" s="1"/>
  <c r="IZA160" i="1" s="1"/>
  <c r="IYW154" i="1"/>
  <c r="IYV154" i="1"/>
  <c r="IYS154" i="1"/>
  <c r="IYS155" i="1" s="1"/>
  <c r="IYS156" i="1" s="1"/>
  <c r="IYS157" i="1" s="1"/>
  <c r="IYS158" i="1" s="1"/>
  <c r="IYS159" i="1" s="1"/>
  <c r="IYS160" i="1" s="1"/>
  <c r="IYO154" i="1"/>
  <c r="IYN154" i="1"/>
  <c r="IYK154" i="1"/>
  <c r="IYK155" i="1" s="1"/>
  <c r="IYK156" i="1" s="1"/>
  <c r="IYK157" i="1" s="1"/>
  <c r="IYK158" i="1" s="1"/>
  <c r="IYK159" i="1" s="1"/>
  <c r="IYK160" i="1" s="1"/>
  <c r="IYG154" i="1"/>
  <c r="IYF154" i="1"/>
  <c r="IYC154" i="1"/>
  <c r="IYC155" i="1" s="1"/>
  <c r="IYC156" i="1" s="1"/>
  <c r="IYC157" i="1" s="1"/>
  <c r="IYC158" i="1" s="1"/>
  <c r="IYC159" i="1" s="1"/>
  <c r="IYC160" i="1" s="1"/>
  <c r="IXY154" i="1"/>
  <c r="IXX154" i="1"/>
  <c r="IXU154" i="1"/>
  <c r="IXU155" i="1" s="1"/>
  <c r="IXU156" i="1" s="1"/>
  <c r="IXU157" i="1" s="1"/>
  <c r="IXU158" i="1" s="1"/>
  <c r="IXU159" i="1" s="1"/>
  <c r="IXU160" i="1" s="1"/>
  <c r="IXQ154" i="1"/>
  <c r="IXP154" i="1"/>
  <c r="IXM154" i="1"/>
  <c r="IXM155" i="1" s="1"/>
  <c r="IXM156" i="1" s="1"/>
  <c r="IXM157" i="1" s="1"/>
  <c r="IXM158" i="1" s="1"/>
  <c r="IXM159" i="1" s="1"/>
  <c r="IXM160" i="1" s="1"/>
  <c r="IXI154" i="1"/>
  <c r="IXH154" i="1"/>
  <c r="IXE154" i="1"/>
  <c r="IXE155" i="1" s="1"/>
  <c r="IXE156" i="1" s="1"/>
  <c r="IXE157" i="1" s="1"/>
  <c r="IXE158" i="1" s="1"/>
  <c r="IXE159" i="1" s="1"/>
  <c r="IXE160" i="1" s="1"/>
  <c r="IXA154" i="1"/>
  <c r="IWZ154" i="1"/>
  <c r="IWW154" i="1"/>
  <c r="IWW155" i="1" s="1"/>
  <c r="IWW156" i="1" s="1"/>
  <c r="IWW157" i="1" s="1"/>
  <c r="IWW158" i="1" s="1"/>
  <c r="IWW159" i="1" s="1"/>
  <c r="IWW160" i="1" s="1"/>
  <c r="IWS154" i="1"/>
  <c r="IWR154" i="1"/>
  <c r="IWO154" i="1"/>
  <c r="IWO155" i="1" s="1"/>
  <c r="IWO156" i="1" s="1"/>
  <c r="IWO157" i="1" s="1"/>
  <c r="IWO158" i="1" s="1"/>
  <c r="IWO159" i="1" s="1"/>
  <c r="IWO160" i="1" s="1"/>
  <c r="IWK154" i="1"/>
  <c r="IWJ154" i="1"/>
  <c r="IWG154" i="1"/>
  <c r="IWG155" i="1" s="1"/>
  <c r="IWG156" i="1" s="1"/>
  <c r="IWG157" i="1" s="1"/>
  <c r="IWG158" i="1" s="1"/>
  <c r="IWG159" i="1" s="1"/>
  <c r="IWG160" i="1" s="1"/>
  <c r="IWC154" i="1"/>
  <c r="IWB154" i="1"/>
  <c r="IVY154" i="1"/>
  <c r="IVY155" i="1" s="1"/>
  <c r="IVY156" i="1" s="1"/>
  <c r="IVY157" i="1" s="1"/>
  <c r="IVY158" i="1" s="1"/>
  <c r="IVY159" i="1" s="1"/>
  <c r="IVY160" i="1" s="1"/>
  <c r="IVU154" i="1"/>
  <c r="IVT154" i="1"/>
  <c r="IVQ154" i="1"/>
  <c r="IVQ155" i="1" s="1"/>
  <c r="IVQ156" i="1" s="1"/>
  <c r="IVQ157" i="1" s="1"/>
  <c r="IVQ158" i="1" s="1"/>
  <c r="IVQ159" i="1" s="1"/>
  <c r="IVQ160" i="1" s="1"/>
  <c r="IVM154" i="1"/>
  <c r="IVL154" i="1"/>
  <c r="IVI154" i="1"/>
  <c r="IVI155" i="1" s="1"/>
  <c r="IVI156" i="1" s="1"/>
  <c r="IVI157" i="1" s="1"/>
  <c r="IVI158" i="1" s="1"/>
  <c r="IVI159" i="1" s="1"/>
  <c r="IVI160" i="1" s="1"/>
  <c r="IVE154" i="1"/>
  <c r="IVD154" i="1"/>
  <c r="IVA154" i="1"/>
  <c r="IVA155" i="1" s="1"/>
  <c r="IVA156" i="1" s="1"/>
  <c r="IVA157" i="1" s="1"/>
  <c r="IVA158" i="1" s="1"/>
  <c r="IVA159" i="1" s="1"/>
  <c r="IVA160" i="1" s="1"/>
  <c r="IUW154" i="1"/>
  <c r="IUV154" i="1"/>
  <c r="IUS154" i="1"/>
  <c r="IUS155" i="1" s="1"/>
  <c r="IUS156" i="1" s="1"/>
  <c r="IUS157" i="1" s="1"/>
  <c r="IUS158" i="1" s="1"/>
  <c r="IUS159" i="1" s="1"/>
  <c r="IUS160" i="1" s="1"/>
  <c r="IUO154" i="1"/>
  <c r="IUN154" i="1"/>
  <c r="IUK154" i="1"/>
  <c r="IUK155" i="1" s="1"/>
  <c r="IUK156" i="1" s="1"/>
  <c r="IUK157" i="1" s="1"/>
  <c r="IUK158" i="1" s="1"/>
  <c r="IUK159" i="1" s="1"/>
  <c r="IUK160" i="1" s="1"/>
  <c r="IUG154" i="1"/>
  <c r="IUF154" i="1"/>
  <c r="IUC154" i="1"/>
  <c r="IUC155" i="1" s="1"/>
  <c r="IUC156" i="1" s="1"/>
  <c r="IUC157" i="1" s="1"/>
  <c r="IUC158" i="1" s="1"/>
  <c r="IUC159" i="1" s="1"/>
  <c r="IUC160" i="1" s="1"/>
  <c r="ITY154" i="1"/>
  <c r="ITX154" i="1"/>
  <c r="ITU154" i="1"/>
  <c r="ITU155" i="1" s="1"/>
  <c r="ITU156" i="1" s="1"/>
  <c r="ITU157" i="1" s="1"/>
  <c r="ITU158" i="1" s="1"/>
  <c r="ITU159" i="1" s="1"/>
  <c r="ITU160" i="1" s="1"/>
  <c r="ITQ154" i="1"/>
  <c r="ITP154" i="1"/>
  <c r="ITM154" i="1"/>
  <c r="ITM155" i="1" s="1"/>
  <c r="ITM156" i="1" s="1"/>
  <c r="ITM157" i="1" s="1"/>
  <c r="ITM158" i="1" s="1"/>
  <c r="ITM159" i="1" s="1"/>
  <c r="ITM160" i="1" s="1"/>
  <c r="ITI154" i="1"/>
  <c r="ITH154" i="1"/>
  <c r="ITE154" i="1"/>
  <c r="ITE155" i="1" s="1"/>
  <c r="ITE156" i="1" s="1"/>
  <c r="ITE157" i="1" s="1"/>
  <c r="ITE158" i="1" s="1"/>
  <c r="ITE159" i="1" s="1"/>
  <c r="ITE160" i="1" s="1"/>
  <c r="ITA154" i="1"/>
  <c r="ISZ154" i="1"/>
  <c r="ISW154" i="1"/>
  <c r="ISW155" i="1" s="1"/>
  <c r="ISW156" i="1" s="1"/>
  <c r="ISW157" i="1" s="1"/>
  <c r="ISW158" i="1" s="1"/>
  <c r="ISW159" i="1" s="1"/>
  <c r="ISW160" i="1" s="1"/>
  <c r="ISS154" i="1"/>
  <c r="ISR154" i="1"/>
  <c r="ISO154" i="1"/>
  <c r="ISO155" i="1" s="1"/>
  <c r="ISO156" i="1" s="1"/>
  <c r="ISO157" i="1" s="1"/>
  <c r="ISO158" i="1" s="1"/>
  <c r="ISO159" i="1" s="1"/>
  <c r="ISO160" i="1" s="1"/>
  <c r="ISK154" i="1"/>
  <c r="ISJ154" i="1"/>
  <c r="ISG154" i="1"/>
  <c r="ISG155" i="1" s="1"/>
  <c r="ISG156" i="1" s="1"/>
  <c r="ISG157" i="1" s="1"/>
  <c r="ISG158" i="1" s="1"/>
  <c r="ISG159" i="1" s="1"/>
  <c r="ISG160" i="1" s="1"/>
  <c r="ISC154" i="1"/>
  <c r="ISB154" i="1"/>
  <c r="IRY154" i="1"/>
  <c r="IRY155" i="1" s="1"/>
  <c r="IRY156" i="1" s="1"/>
  <c r="IRY157" i="1" s="1"/>
  <c r="IRY158" i="1" s="1"/>
  <c r="IRY159" i="1" s="1"/>
  <c r="IRY160" i="1" s="1"/>
  <c r="IRU154" i="1"/>
  <c r="IRT154" i="1"/>
  <c r="IRQ154" i="1"/>
  <c r="IRQ155" i="1" s="1"/>
  <c r="IRQ156" i="1" s="1"/>
  <c r="IRQ157" i="1" s="1"/>
  <c r="IRQ158" i="1" s="1"/>
  <c r="IRQ159" i="1" s="1"/>
  <c r="IRQ160" i="1" s="1"/>
  <c r="IRM154" i="1"/>
  <c r="IRL154" i="1"/>
  <c r="IRI154" i="1"/>
  <c r="IRI155" i="1" s="1"/>
  <c r="IRI156" i="1" s="1"/>
  <c r="IRI157" i="1" s="1"/>
  <c r="IRI158" i="1" s="1"/>
  <c r="IRI159" i="1" s="1"/>
  <c r="IRI160" i="1" s="1"/>
  <c r="IRE154" i="1"/>
  <c r="IRD154" i="1"/>
  <c r="IRA154" i="1"/>
  <c r="IRA155" i="1" s="1"/>
  <c r="IRA156" i="1" s="1"/>
  <c r="IRA157" i="1" s="1"/>
  <c r="IRA158" i="1" s="1"/>
  <c r="IRA159" i="1" s="1"/>
  <c r="IRA160" i="1" s="1"/>
  <c r="IQW154" i="1"/>
  <c r="IQV154" i="1"/>
  <c r="IQS154" i="1"/>
  <c r="IQS155" i="1" s="1"/>
  <c r="IQS156" i="1" s="1"/>
  <c r="IQS157" i="1" s="1"/>
  <c r="IQS158" i="1" s="1"/>
  <c r="IQS159" i="1" s="1"/>
  <c r="IQS160" i="1" s="1"/>
  <c r="IQO154" i="1"/>
  <c r="IQN154" i="1"/>
  <c r="IQK154" i="1"/>
  <c r="IQK155" i="1" s="1"/>
  <c r="IQK156" i="1" s="1"/>
  <c r="IQK157" i="1" s="1"/>
  <c r="IQK158" i="1" s="1"/>
  <c r="IQK159" i="1" s="1"/>
  <c r="IQK160" i="1" s="1"/>
  <c r="IQG154" i="1"/>
  <c r="IQF154" i="1"/>
  <c r="IQC154" i="1"/>
  <c r="IQC155" i="1" s="1"/>
  <c r="IQC156" i="1" s="1"/>
  <c r="IQC157" i="1" s="1"/>
  <c r="IQC158" i="1" s="1"/>
  <c r="IQC159" i="1" s="1"/>
  <c r="IQC160" i="1" s="1"/>
  <c r="IPY154" i="1"/>
  <c r="IPX154" i="1"/>
  <c r="IPU154" i="1"/>
  <c r="IPU155" i="1" s="1"/>
  <c r="IPU156" i="1" s="1"/>
  <c r="IPU157" i="1" s="1"/>
  <c r="IPU158" i="1" s="1"/>
  <c r="IPU159" i="1" s="1"/>
  <c r="IPU160" i="1" s="1"/>
  <c r="IPQ154" i="1"/>
  <c r="IPP154" i="1"/>
  <c r="IPM154" i="1"/>
  <c r="IPM155" i="1" s="1"/>
  <c r="IPM156" i="1" s="1"/>
  <c r="IPM157" i="1" s="1"/>
  <c r="IPM158" i="1" s="1"/>
  <c r="IPM159" i="1" s="1"/>
  <c r="IPM160" i="1" s="1"/>
  <c r="IPI154" i="1"/>
  <c r="IPH154" i="1"/>
  <c r="IPE154" i="1"/>
  <c r="IPE155" i="1" s="1"/>
  <c r="IPE156" i="1" s="1"/>
  <c r="IPE157" i="1" s="1"/>
  <c r="IPE158" i="1" s="1"/>
  <c r="IPE159" i="1" s="1"/>
  <c r="IPE160" i="1" s="1"/>
  <c r="IPA154" i="1"/>
  <c r="IOZ154" i="1"/>
  <c r="IOW154" i="1"/>
  <c r="IOW155" i="1" s="1"/>
  <c r="IOW156" i="1" s="1"/>
  <c r="IOW157" i="1" s="1"/>
  <c r="IOW158" i="1" s="1"/>
  <c r="IOW159" i="1" s="1"/>
  <c r="IOW160" i="1" s="1"/>
  <c r="IOS154" i="1"/>
  <c r="IOR154" i="1"/>
  <c r="IOO154" i="1"/>
  <c r="IOO155" i="1" s="1"/>
  <c r="IOO156" i="1" s="1"/>
  <c r="IOO157" i="1" s="1"/>
  <c r="IOO158" i="1" s="1"/>
  <c r="IOO159" i="1" s="1"/>
  <c r="IOO160" i="1" s="1"/>
  <c r="IOK154" i="1"/>
  <c r="IOJ154" i="1"/>
  <c r="IOG154" i="1"/>
  <c r="IOG155" i="1" s="1"/>
  <c r="IOG156" i="1" s="1"/>
  <c r="IOG157" i="1" s="1"/>
  <c r="IOG158" i="1" s="1"/>
  <c r="IOG159" i="1" s="1"/>
  <c r="IOG160" i="1" s="1"/>
  <c r="IOC154" i="1"/>
  <c r="IOB154" i="1"/>
  <c r="INY154" i="1"/>
  <c r="INY155" i="1" s="1"/>
  <c r="INY156" i="1" s="1"/>
  <c r="INY157" i="1" s="1"/>
  <c r="INY158" i="1" s="1"/>
  <c r="INY159" i="1" s="1"/>
  <c r="INY160" i="1" s="1"/>
  <c r="INU154" i="1"/>
  <c r="INT154" i="1"/>
  <c r="INQ154" i="1"/>
  <c r="INQ155" i="1" s="1"/>
  <c r="INQ156" i="1" s="1"/>
  <c r="INQ157" i="1" s="1"/>
  <c r="INQ158" i="1" s="1"/>
  <c r="INQ159" i="1" s="1"/>
  <c r="INQ160" i="1" s="1"/>
  <c r="INM154" i="1"/>
  <c r="INL154" i="1"/>
  <c r="INI154" i="1"/>
  <c r="INI155" i="1" s="1"/>
  <c r="INI156" i="1" s="1"/>
  <c r="INI157" i="1" s="1"/>
  <c r="INI158" i="1" s="1"/>
  <c r="INI159" i="1" s="1"/>
  <c r="INI160" i="1" s="1"/>
  <c r="INE154" i="1"/>
  <c r="IND154" i="1"/>
  <c r="INA154" i="1"/>
  <c r="INA155" i="1" s="1"/>
  <c r="INA156" i="1" s="1"/>
  <c r="INA157" i="1" s="1"/>
  <c r="INA158" i="1" s="1"/>
  <c r="INA159" i="1" s="1"/>
  <c r="INA160" i="1" s="1"/>
  <c r="IMW154" i="1"/>
  <c r="IMV154" i="1"/>
  <c r="IMS154" i="1"/>
  <c r="IMS155" i="1" s="1"/>
  <c r="IMS156" i="1" s="1"/>
  <c r="IMS157" i="1" s="1"/>
  <c r="IMS158" i="1" s="1"/>
  <c r="IMS159" i="1" s="1"/>
  <c r="IMS160" i="1" s="1"/>
  <c r="IMO154" i="1"/>
  <c r="IMN154" i="1"/>
  <c r="IMK154" i="1"/>
  <c r="IMK155" i="1" s="1"/>
  <c r="IMK156" i="1" s="1"/>
  <c r="IMK157" i="1" s="1"/>
  <c r="IMK158" i="1" s="1"/>
  <c r="IMK159" i="1" s="1"/>
  <c r="IMK160" i="1" s="1"/>
  <c r="IMG154" i="1"/>
  <c r="IMF154" i="1"/>
  <c r="IMC154" i="1"/>
  <c r="IMC155" i="1" s="1"/>
  <c r="IMC156" i="1" s="1"/>
  <c r="IMC157" i="1" s="1"/>
  <c r="IMC158" i="1" s="1"/>
  <c r="IMC159" i="1" s="1"/>
  <c r="IMC160" i="1" s="1"/>
  <c r="ILY154" i="1"/>
  <c r="ILX154" i="1"/>
  <c r="ILU154" i="1"/>
  <c r="ILU155" i="1" s="1"/>
  <c r="ILU156" i="1" s="1"/>
  <c r="ILU157" i="1" s="1"/>
  <c r="ILU158" i="1" s="1"/>
  <c r="ILU159" i="1" s="1"/>
  <c r="ILU160" i="1" s="1"/>
  <c r="ILQ154" i="1"/>
  <c r="ILP154" i="1"/>
  <c r="ILM154" i="1"/>
  <c r="ILM155" i="1" s="1"/>
  <c r="ILM156" i="1" s="1"/>
  <c r="ILM157" i="1" s="1"/>
  <c r="ILM158" i="1" s="1"/>
  <c r="ILM159" i="1" s="1"/>
  <c r="ILM160" i="1" s="1"/>
  <c r="ILI154" i="1"/>
  <c r="ILH154" i="1"/>
  <c r="ILE154" i="1"/>
  <c r="ILE155" i="1" s="1"/>
  <c r="ILE156" i="1" s="1"/>
  <c r="ILE157" i="1" s="1"/>
  <c r="ILE158" i="1" s="1"/>
  <c r="ILE159" i="1" s="1"/>
  <c r="ILE160" i="1" s="1"/>
  <c r="ILA154" i="1"/>
  <c r="IKZ154" i="1"/>
  <c r="IKW154" i="1"/>
  <c r="IKW155" i="1" s="1"/>
  <c r="IKW156" i="1" s="1"/>
  <c r="IKW157" i="1" s="1"/>
  <c r="IKW158" i="1" s="1"/>
  <c r="IKW159" i="1" s="1"/>
  <c r="IKW160" i="1" s="1"/>
  <c r="IKS154" i="1"/>
  <c r="IKR154" i="1"/>
  <c r="IKO154" i="1"/>
  <c r="IKO155" i="1" s="1"/>
  <c r="IKO156" i="1" s="1"/>
  <c r="IKO157" i="1" s="1"/>
  <c r="IKO158" i="1" s="1"/>
  <c r="IKO159" i="1" s="1"/>
  <c r="IKO160" i="1" s="1"/>
  <c r="IKK154" i="1"/>
  <c r="IKJ154" i="1"/>
  <c r="IKG154" i="1"/>
  <c r="IKG155" i="1" s="1"/>
  <c r="IKG156" i="1" s="1"/>
  <c r="IKG157" i="1" s="1"/>
  <c r="IKG158" i="1" s="1"/>
  <c r="IKG159" i="1" s="1"/>
  <c r="IKG160" i="1" s="1"/>
  <c r="IKC154" i="1"/>
  <c r="IKB154" i="1"/>
  <c r="IJY154" i="1"/>
  <c r="IJY155" i="1" s="1"/>
  <c r="IJY156" i="1" s="1"/>
  <c r="IJY157" i="1" s="1"/>
  <c r="IJY158" i="1" s="1"/>
  <c r="IJY159" i="1" s="1"/>
  <c r="IJY160" i="1" s="1"/>
  <c r="IJU154" i="1"/>
  <c r="IJT154" i="1"/>
  <c r="IJQ154" i="1"/>
  <c r="IJQ155" i="1" s="1"/>
  <c r="IJQ156" i="1" s="1"/>
  <c r="IJQ157" i="1" s="1"/>
  <c r="IJQ158" i="1" s="1"/>
  <c r="IJQ159" i="1" s="1"/>
  <c r="IJQ160" i="1" s="1"/>
  <c r="IJM154" i="1"/>
  <c r="IJL154" i="1"/>
  <c r="IJI154" i="1"/>
  <c r="IJI155" i="1" s="1"/>
  <c r="IJI156" i="1" s="1"/>
  <c r="IJI157" i="1" s="1"/>
  <c r="IJI158" i="1" s="1"/>
  <c r="IJI159" i="1" s="1"/>
  <c r="IJI160" i="1" s="1"/>
  <c r="IJE154" i="1"/>
  <c r="IJD154" i="1"/>
  <c r="IJA154" i="1"/>
  <c r="IJA155" i="1" s="1"/>
  <c r="IJA156" i="1" s="1"/>
  <c r="IJA157" i="1" s="1"/>
  <c r="IJA158" i="1" s="1"/>
  <c r="IJA159" i="1" s="1"/>
  <c r="IJA160" i="1" s="1"/>
  <c r="IIW154" i="1"/>
  <c r="IIV154" i="1"/>
  <c r="IIS154" i="1"/>
  <c r="IIS155" i="1" s="1"/>
  <c r="IIS156" i="1" s="1"/>
  <c r="IIS157" i="1" s="1"/>
  <c r="IIS158" i="1" s="1"/>
  <c r="IIS159" i="1" s="1"/>
  <c r="IIS160" i="1" s="1"/>
  <c r="IIO154" i="1"/>
  <c r="IIN154" i="1"/>
  <c r="IIK154" i="1"/>
  <c r="IIK155" i="1" s="1"/>
  <c r="IIK156" i="1" s="1"/>
  <c r="IIK157" i="1" s="1"/>
  <c r="IIK158" i="1" s="1"/>
  <c r="IIK159" i="1" s="1"/>
  <c r="IIK160" i="1" s="1"/>
  <c r="IIG154" i="1"/>
  <c r="IIF154" i="1"/>
  <c r="IIC154" i="1"/>
  <c r="IIC155" i="1" s="1"/>
  <c r="IIC156" i="1" s="1"/>
  <c r="IIC157" i="1" s="1"/>
  <c r="IIC158" i="1" s="1"/>
  <c r="IIC159" i="1" s="1"/>
  <c r="IIC160" i="1" s="1"/>
  <c r="IHY154" i="1"/>
  <c r="IHX154" i="1"/>
  <c r="IHU154" i="1"/>
  <c r="IHU155" i="1" s="1"/>
  <c r="IHU156" i="1" s="1"/>
  <c r="IHU157" i="1" s="1"/>
  <c r="IHU158" i="1" s="1"/>
  <c r="IHU159" i="1" s="1"/>
  <c r="IHU160" i="1" s="1"/>
  <c r="IHQ154" i="1"/>
  <c r="IHP154" i="1"/>
  <c r="IHM154" i="1"/>
  <c r="IHM155" i="1" s="1"/>
  <c r="IHM156" i="1" s="1"/>
  <c r="IHM157" i="1" s="1"/>
  <c r="IHM158" i="1" s="1"/>
  <c r="IHM159" i="1" s="1"/>
  <c r="IHM160" i="1" s="1"/>
  <c r="IHI154" i="1"/>
  <c r="IHH154" i="1"/>
  <c r="IHE154" i="1"/>
  <c r="IHE155" i="1" s="1"/>
  <c r="IHE156" i="1" s="1"/>
  <c r="IHE157" i="1" s="1"/>
  <c r="IHE158" i="1" s="1"/>
  <c r="IHE159" i="1" s="1"/>
  <c r="IHE160" i="1" s="1"/>
  <c r="IHA154" i="1"/>
  <c r="IGZ154" i="1"/>
  <c r="IGW154" i="1"/>
  <c r="IGW155" i="1" s="1"/>
  <c r="IGW156" i="1" s="1"/>
  <c r="IGW157" i="1" s="1"/>
  <c r="IGW158" i="1" s="1"/>
  <c r="IGW159" i="1" s="1"/>
  <c r="IGW160" i="1" s="1"/>
  <c r="IGS154" i="1"/>
  <c r="IGR154" i="1"/>
  <c r="IGO154" i="1"/>
  <c r="IGO155" i="1" s="1"/>
  <c r="IGO156" i="1" s="1"/>
  <c r="IGO157" i="1" s="1"/>
  <c r="IGO158" i="1" s="1"/>
  <c r="IGO159" i="1" s="1"/>
  <c r="IGO160" i="1" s="1"/>
  <c r="IGK154" i="1"/>
  <c r="IGJ154" i="1"/>
  <c r="IGG154" i="1"/>
  <c r="IGG155" i="1" s="1"/>
  <c r="IGG156" i="1" s="1"/>
  <c r="IGG157" i="1" s="1"/>
  <c r="IGG158" i="1" s="1"/>
  <c r="IGG159" i="1" s="1"/>
  <c r="IGG160" i="1" s="1"/>
  <c r="IGC154" i="1"/>
  <c r="IGB154" i="1"/>
  <c r="IFY154" i="1"/>
  <c r="IFY155" i="1" s="1"/>
  <c r="IFY156" i="1" s="1"/>
  <c r="IFY157" i="1" s="1"/>
  <c r="IFY158" i="1" s="1"/>
  <c r="IFY159" i="1" s="1"/>
  <c r="IFY160" i="1" s="1"/>
  <c r="IFU154" i="1"/>
  <c r="IFT154" i="1"/>
  <c r="IFQ154" i="1"/>
  <c r="IFQ155" i="1" s="1"/>
  <c r="IFQ156" i="1" s="1"/>
  <c r="IFQ157" i="1" s="1"/>
  <c r="IFQ158" i="1" s="1"/>
  <c r="IFQ159" i="1" s="1"/>
  <c r="IFQ160" i="1" s="1"/>
  <c r="IFM154" i="1"/>
  <c r="IFL154" i="1"/>
  <c r="IFI154" i="1"/>
  <c r="IFI155" i="1" s="1"/>
  <c r="IFI156" i="1" s="1"/>
  <c r="IFI157" i="1" s="1"/>
  <c r="IFI158" i="1" s="1"/>
  <c r="IFI159" i="1" s="1"/>
  <c r="IFI160" i="1" s="1"/>
  <c r="IFE154" i="1"/>
  <c r="IFD154" i="1"/>
  <c r="IFA154" i="1"/>
  <c r="IFA155" i="1" s="1"/>
  <c r="IFA156" i="1" s="1"/>
  <c r="IFA157" i="1" s="1"/>
  <c r="IFA158" i="1" s="1"/>
  <c r="IFA159" i="1" s="1"/>
  <c r="IFA160" i="1" s="1"/>
  <c r="IEW154" i="1"/>
  <c r="IEV154" i="1"/>
  <c r="IES154" i="1"/>
  <c r="IES155" i="1" s="1"/>
  <c r="IES156" i="1" s="1"/>
  <c r="IES157" i="1" s="1"/>
  <c r="IES158" i="1" s="1"/>
  <c r="IES159" i="1" s="1"/>
  <c r="IES160" i="1" s="1"/>
  <c r="IEO154" i="1"/>
  <c r="IEN154" i="1"/>
  <c r="IEK154" i="1"/>
  <c r="IEK155" i="1" s="1"/>
  <c r="IEK156" i="1" s="1"/>
  <c r="IEK157" i="1" s="1"/>
  <c r="IEK158" i="1" s="1"/>
  <c r="IEK159" i="1" s="1"/>
  <c r="IEK160" i="1" s="1"/>
  <c r="IEG154" i="1"/>
  <c r="IEF154" i="1"/>
  <c r="IEC154" i="1"/>
  <c r="IEC155" i="1" s="1"/>
  <c r="IEC156" i="1" s="1"/>
  <c r="IEC157" i="1" s="1"/>
  <c r="IEC158" i="1" s="1"/>
  <c r="IEC159" i="1" s="1"/>
  <c r="IEC160" i="1" s="1"/>
  <c r="IDY154" i="1"/>
  <c r="IDX154" i="1"/>
  <c r="IDU154" i="1"/>
  <c r="IDU155" i="1" s="1"/>
  <c r="IDU156" i="1" s="1"/>
  <c r="IDU157" i="1" s="1"/>
  <c r="IDU158" i="1" s="1"/>
  <c r="IDU159" i="1" s="1"/>
  <c r="IDU160" i="1" s="1"/>
  <c r="IDQ154" i="1"/>
  <c r="IDP154" i="1"/>
  <c r="IDM154" i="1"/>
  <c r="IDM155" i="1" s="1"/>
  <c r="IDM156" i="1" s="1"/>
  <c r="IDM157" i="1" s="1"/>
  <c r="IDM158" i="1" s="1"/>
  <c r="IDM159" i="1" s="1"/>
  <c r="IDM160" i="1" s="1"/>
  <c r="IDI154" i="1"/>
  <c r="IDH154" i="1"/>
  <c r="IDE154" i="1"/>
  <c r="IDE155" i="1" s="1"/>
  <c r="IDE156" i="1" s="1"/>
  <c r="IDE157" i="1" s="1"/>
  <c r="IDE158" i="1" s="1"/>
  <c r="IDE159" i="1" s="1"/>
  <c r="IDE160" i="1" s="1"/>
  <c r="IDA154" i="1"/>
  <c r="ICZ154" i="1"/>
  <c r="ICW154" i="1"/>
  <c r="ICW155" i="1" s="1"/>
  <c r="ICW156" i="1" s="1"/>
  <c r="ICW157" i="1" s="1"/>
  <c r="ICW158" i="1" s="1"/>
  <c r="ICW159" i="1" s="1"/>
  <c r="ICW160" i="1" s="1"/>
  <c r="ICS154" i="1"/>
  <c r="ICR154" i="1"/>
  <c r="ICO154" i="1"/>
  <c r="ICO155" i="1" s="1"/>
  <c r="ICO156" i="1" s="1"/>
  <c r="ICO157" i="1" s="1"/>
  <c r="ICO158" i="1" s="1"/>
  <c r="ICO159" i="1" s="1"/>
  <c r="ICO160" i="1" s="1"/>
  <c r="ICK154" i="1"/>
  <c r="ICJ154" i="1"/>
  <c r="ICG154" i="1"/>
  <c r="ICG155" i="1" s="1"/>
  <c r="ICG156" i="1" s="1"/>
  <c r="ICG157" i="1" s="1"/>
  <c r="ICG158" i="1" s="1"/>
  <c r="ICG159" i="1" s="1"/>
  <c r="ICG160" i="1" s="1"/>
  <c r="ICC154" i="1"/>
  <c r="ICB154" i="1"/>
  <c r="IBY154" i="1"/>
  <c r="IBY155" i="1" s="1"/>
  <c r="IBY156" i="1" s="1"/>
  <c r="IBY157" i="1" s="1"/>
  <c r="IBY158" i="1" s="1"/>
  <c r="IBY159" i="1" s="1"/>
  <c r="IBY160" i="1" s="1"/>
  <c r="IBU154" i="1"/>
  <c r="IBT154" i="1"/>
  <c r="IBQ154" i="1"/>
  <c r="IBQ155" i="1" s="1"/>
  <c r="IBQ156" i="1" s="1"/>
  <c r="IBQ157" i="1" s="1"/>
  <c r="IBQ158" i="1" s="1"/>
  <c r="IBQ159" i="1" s="1"/>
  <c r="IBQ160" i="1" s="1"/>
  <c r="IBM154" i="1"/>
  <c r="IBL154" i="1"/>
  <c r="IBI154" i="1"/>
  <c r="IBI155" i="1" s="1"/>
  <c r="IBI156" i="1" s="1"/>
  <c r="IBI157" i="1" s="1"/>
  <c r="IBI158" i="1" s="1"/>
  <c r="IBI159" i="1" s="1"/>
  <c r="IBI160" i="1" s="1"/>
  <c r="IBE154" i="1"/>
  <c r="IBD154" i="1"/>
  <c r="IBA154" i="1"/>
  <c r="IBA155" i="1" s="1"/>
  <c r="IBA156" i="1" s="1"/>
  <c r="IBA157" i="1" s="1"/>
  <c r="IBA158" i="1" s="1"/>
  <c r="IBA159" i="1" s="1"/>
  <c r="IBA160" i="1" s="1"/>
  <c r="IAW154" i="1"/>
  <c r="IAV154" i="1"/>
  <c r="IAS154" i="1"/>
  <c r="IAS155" i="1" s="1"/>
  <c r="IAS156" i="1" s="1"/>
  <c r="IAS157" i="1" s="1"/>
  <c r="IAS158" i="1" s="1"/>
  <c r="IAS159" i="1" s="1"/>
  <c r="IAS160" i="1" s="1"/>
  <c r="IAO154" i="1"/>
  <c r="IAN154" i="1"/>
  <c r="IAK154" i="1"/>
  <c r="IAK155" i="1" s="1"/>
  <c r="IAK156" i="1" s="1"/>
  <c r="IAK157" i="1" s="1"/>
  <c r="IAK158" i="1" s="1"/>
  <c r="IAK159" i="1" s="1"/>
  <c r="IAK160" i="1" s="1"/>
  <c r="IAG154" i="1"/>
  <c r="IAF154" i="1"/>
  <c r="IAC154" i="1"/>
  <c r="IAC155" i="1" s="1"/>
  <c r="IAC156" i="1" s="1"/>
  <c r="IAC157" i="1" s="1"/>
  <c r="IAC158" i="1" s="1"/>
  <c r="IAC159" i="1" s="1"/>
  <c r="IAC160" i="1" s="1"/>
  <c r="HZY154" i="1"/>
  <c r="HZX154" i="1"/>
  <c r="HZU154" i="1"/>
  <c r="HZU155" i="1" s="1"/>
  <c r="HZU156" i="1" s="1"/>
  <c r="HZU157" i="1" s="1"/>
  <c r="HZU158" i="1" s="1"/>
  <c r="HZU159" i="1" s="1"/>
  <c r="HZU160" i="1" s="1"/>
  <c r="HZQ154" i="1"/>
  <c r="HZP154" i="1"/>
  <c r="HZM154" i="1"/>
  <c r="HZM155" i="1" s="1"/>
  <c r="HZM156" i="1" s="1"/>
  <c r="HZM157" i="1" s="1"/>
  <c r="HZM158" i="1" s="1"/>
  <c r="HZM159" i="1" s="1"/>
  <c r="HZM160" i="1" s="1"/>
  <c r="HZI154" i="1"/>
  <c r="HZH154" i="1"/>
  <c r="HZE154" i="1"/>
  <c r="HZE155" i="1" s="1"/>
  <c r="HZE156" i="1" s="1"/>
  <c r="HZE157" i="1" s="1"/>
  <c r="HZE158" i="1" s="1"/>
  <c r="HZE159" i="1" s="1"/>
  <c r="HZE160" i="1" s="1"/>
  <c r="HZA154" i="1"/>
  <c r="HYZ154" i="1"/>
  <c r="HYW154" i="1"/>
  <c r="HYW155" i="1" s="1"/>
  <c r="HYW156" i="1" s="1"/>
  <c r="HYW157" i="1" s="1"/>
  <c r="HYW158" i="1" s="1"/>
  <c r="HYW159" i="1" s="1"/>
  <c r="HYW160" i="1" s="1"/>
  <c r="HYS154" i="1"/>
  <c r="HYR154" i="1"/>
  <c r="HYO154" i="1"/>
  <c r="HYO155" i="1" s="1"/>
  <c r="HYO156" i="1" s="1"/>
  <c r="HYO157" i="1" s="1"/>
  <c r="HYO158" i="1" s="1"/>
  <c r="HYO159" i="1" s="1"/>
  <c r="HYO160" i="1" s="1"/>
  <c r="HYK154" i="1"/>
  <c r="HYJ154" i="1"/>
  <c r="HYG154" i="1"/>
  <c r="HYG155" i="1" s="1"/>
  <c r="HYG156" i="1" s="1"/>
  <c r="HYG157" i="1" s="1"/>
  <c r="HYG158" i="1" s="1"/>
  <c r="HYG159" i="1" s="1"/>
  <c r="HYG160" i="1" s="1"/>
  <c r="HYC154" i="1"/>
  <c r="HYB154" i="1"/>
  <c r="HXY154" i="1"/>
  <c r="HXY155" i="1" s="1"/>
  <c r="HXY156" i="1" s="1"/>
  <c r="HXY157" i="1" s="1"/>
  <c r="HXY158" i="1" s="1"/>
  <c r="HXY159" i="1" s="1"/>
  <c r="HXY160" i="1" s="1"/>
  <c r="HXU154" i="1"/>
  <c r="HXT154" i="1"/>
  <c r="HXQ154" i="1"/>
  <c r="HXQ155" i="1" s="1"/>
  <c r="HXQ156" i="1" s="1"/>
  <c r="HXQ157" i="1" s="1"/>
  <c r="HXQ158" i="1" s="1"/>
  <c r="HXQ159" i="1" s="1"/>
  <c r="HXQ160" i="1" s="1"/>
  <c r="HXM154" i="1"/>
  <c r="HXL154" i="1"/>
  <c r="HXI154" i="1"/>
  <c r="HXI155" i="1" s="1"/>
  <c r="HXI156" i="1" s="1"/>
  <c r="HXI157" i="1" s="1"/>
  <c r="HXI158" i="1" s="1"/>
  <c r="HXI159" i="1" s="1"/>
  <c r="HXI160" i="1" s="1"/>
  <c r="HXE154" i="1"/>
  <c r="HXD154" i="1"/>
  <c r="HXA154" i="1"/>
  <c r="HXA155" i="1" s="1"/>
  <c r="HXA156" i="1" s="1"/>
  <c r="HXA157" i="1" s="1"/>
  <c r="HXA158" i="1" s="1"/>
  <c r="HXA159" i="1" s="1"/>
  <c r="HXA160" i="1" s="1"/>
  <c r="HWW154" i="1"/>
  <c r="HWV154" i="1"/>
  <c r="HWS154" i="1"/>
  <c r="HWS155" i="1" s="1"/>
  <c r="HWS156" i="1" s="1"/>
  <c r="HWS157" i="1" s="1"/>
  <c r="HWS158" i="1" s="1"/>
  <c r="HWS159" i="1" s="1"/>
  <c r="HWS160" i="1" s="1"/>
  <c r="HWO154" i="1"/>
  <c r="HWN154" i="1"/>
  <c r="HWK154" i="1"/>
  <c r="HWK155" i="1" s="1"/>
  <c r="HWK156" i="1" s="1"/>
  <c r="HWK157" i="1" s="1"/>
  <c r="HWK158" i="1" s="1"/>
  <c r="HWK159" i="1" s="1"/>
  <c r="HWK160" i="1" s="1"/>
  <c r="HWG154" i="1"/>
  <c r="HWF154" i="1"/>
  <c r="HWC154" i="1"/>
  <c r="HWC155" i="1" s="1"/>
  <c r="HWC156" i="1" s="1"/>
  <c r="HWC157" i="1" s="1"/>
  <c r="HWC158" i="1" s="1"/>
  <c r="HWC159" i="1" s="1"/>
  <c r="HWC160" i="1" s="1"/>
  <c r="HVY154" i="1"/>
  <c r="HVX154" i="1"/>
  <c r="HVU154" i="1"/>
  <c r="HVU155" i="1" s="1"/>
  <c r="HVU156" i="1" s="1"/>
  <c r="HVU157" i="1" s="1"/>
  <c r="HVU158" i="1" s="1"/>
  <c r="HVU159" i="1" s="1"/>
  <c r="HVU160" i="1" s="1"/>
  <c r="HVQ154" i="1"/>
  <c r="HVP154" i="1"/>
  <c r="HVM154" i="1"/>
  <c r="HVM155" i="1" s="1"/>
  <c r="HVM156" i="1" s="1"/>
  <c r="HVM157" i="1" s="1"/>
  <c r="HVM158" i="1" s="1"/>
  <c r="HVM159" i="1" s="1"/>
  <c r="HVM160" i="1" s="1"/>
  <c r="HVI154" i="1"/>
  <c r="HVH154" i="1"/>
  <c r="HVE154" i="1"/>
  <c r="HVE155" i="1" s="1"/>
  <c r="HVE156" i="1" s="1"/>
  <c r="HVE157" i="1" s="1"/>
  <c r="HVE158" i="1" s="1"/>
  <c r="HVE159" i="1" s="1"/>
  <c r="HVE160" i="1" s="1"/>
  <c r="HVA154" i="1"/>
  <c r="HUZ154" i="1"/>
  <c r="HUW154" i="1"/>
  <c r="HUW155" i="1" s="1"/>
  <c r="HUW156" i="1" s="1"/>
  <c r="HUW157" i="1" s="1"/>
  <c r="HUW158" i="1" s="1"/>
  <c r="HUW159" i="1" s="1"/>
  <c r="HUW160" i="1" s="1"/>
  <c r="HUS154" i="1"/>
  <c r="HUR154" i="1"/>
  <c r="HUO154" i="1"/>
  <c r="HUO155" i="1" s="1"/>
  <c r="HUO156" i="1" s="1"/>
  <c r="HUO157" i="1" s="1"/>
  <c r="HUO158" i="1" s="1"/>
  <c r="HUO159" i="1" s="1"/>
  <c r="HUO160" i="1" s="1"/>
  <c r="HUK154" i="1"/>
  <c r="HUJ154" i="1"/>
  <c r="HUG154" i="1"/>
  <c r="HUG155" i="1" s="1"/>
  <c r="HUG156" i="1" s="1"/>
  <c r="HUG157" i="1" s="1"/>
  <c r="HUG158" i="1" s="1"/>
  <c r="HUG159" i="1" s="1"/>
  <c r="HUG160" i="1" s="1"/>
  <c r="HUC154" i="1"/>
  <c r="HUB154" i="1"/>
  <c r="HTY154" i="1"/>
  <c r="HTY155" i="1" s="1"/>
  <c r="HTY156" i="1" s="1"/>
  <c r="HTY157" i="1" s="1"/>
  <c r="HTY158" i="1" s="1"/>
  <c r="HTY159" i="1" s="1"/>
  <c r="HTY160" i="1" s="1"/>
  <c r="HTU154" i="1"/>
  <c r="HTT154" i="1"/>
  <c r="HTQ154" i="1"/>
  <c r="HTQ155" i="1" s="1"/>
  <c r="HTQ156" i="1" s="1"/>
  <c r="HTQ157" i="1" s="1"/>
  <c r="HTQ158" i="1" s="1"/>
  <c r="HTQ159" i="1" s="1"/>
  <c r="HTQ160" i="1" s="1"/>
  <c r="HTM154" i="1"/>
  <c r="HTL154" i="1"/>
  <c r="HTI154" i="1"/>
  <c r="HTI155" i="1" s="1"/>
  <c r="HTI156" i="1" s="1"/>
  <c r="HTI157" i="1" s="1"/>
  <c r="HTI158" i="1" s="1"/>
  <c r="HTI159" i="1" s="1"/>
  <c r="HTI160" i="1" s="1"/>
  <c r="HTE154" i="1"/>
  <c r="HTD154" i="1"/>
  <c r="HTA154" i="1"/>
  <c r="HTA155" i="1" s="1"/>
  <c r="HTA156" i="1" s="1"/>
  <c r="HTA157" i="1" s="1"/>
  <c r="HTA158" i="1" s="1"/>
  <c r="HTA159" i="1" s="1"/>
  <c r="HTA160" i="1" s="1"/>
  <c r="HSW154" i="1"/>
  <c r="HSV154" i="1"/>
  <c r="HSS154" i="1"/>
  <c r="HSS155" i="1" s="1"/>
  <c r="HSS156" i="1" s="1"/>
  <c r="HSS157" i="1" s="1"/>
  <c r="HSS158" i="1" s="1"/>
  <c r="HSS159" i="1" s="1"/>
  <c r="HSS160" i="1" s="1"/>
  <c r="HSO154" i="1"/>
  <c r="HSN154" i="1"/>
  <c r="HSK154" i="1"/>
  <c r="HSK155" i="1" s="1"/>
  <c r="HSK156" i="1" s="1"/>
  <c r="HSK157" i="1" s="1"/>
  <c r="HSK158" i="1" s="1"/>
  <c r="HSK159" i="1" s="1"/>
  <c r="HSK160" i="1" s="1"/>
  <c r="HSG154" i="1"/>
  <c r="HSF154" i="1"/>
  <c r="HSC154" i="1"/>
  <c r="HSC155" i="1" s="1"/>
  <c r="HSC156" i="1" s="1"/>
  <c r="HSC157" i="1" s="1"/>
  <c r="HSC158" i="1" s="1"/>
  <c r="HSC159" i="1" s="1"/>
  <c r="HSC160" i="1" s="1"/>
  <c r="HRY154" i="1"/>
  <c r="HRX154" i="1"/>
  <c r="HRU154" i="1"/>
  <c r="HRU155" i="1" s="1"/>
  <c r="HRU156" i="1" s="1"/>
  <c r="HRU157" i="1" s="1"/>
  <c r="HRU158" i="1" s="1"/>
  <c r="HRU159" i="1" s="1"/>
  <c r="HRU160" i="1" s="1"/>
  <c r="HRQ154" i="1"/>
  <c r="HRP154" i="1"/>
  <c r="HRM154" i="1"/>
  <c r="HRM155" i="1" s="1"/>
  <c r="HRM156" i="1" s="1"/>
  <c r="HRM157" i="1" s="1"/>
  <c r="HRM158" i="1" s="1"/>
  <c r="HRM159" i="1" s="1"/>
  <c r="HRM160" i="1" s="1"/>
  <c r="HRI154" i="1"/>
  <c r="HRH154" i="1"/>
  <c r="HRE154" i="1"/>
  <c r="HRE155" i="1" s="1"/>
  <c r="HRE156" i="1" s="1"/>
  <c r="HRE157" i="1" s="1"/>
  <c r="HRE158" i="1" s="1"/>
  <c r="HRE159" i="1" s="1"/>
  <c r="HRE160" i="1" s="1"/>
  <c r="HRA154" i="1"/>
  <c r="HQZ154" i="1"/>
  <c r="HQW154" i="1"/>
  <c r="HQW155" i="1" s="1"/>
  <c r="HQW156" i="1" s="1"/>
  <c r="HQW157" i="1" s="1"/>
  <c r="HQW158" i="1" s="1"/>
  <c r="HQW159" i="1" s="1"/>
  <c r="HQW160" i="1" s="1"/>
  <c r="HQS154" i="1"/>
  <c r="HQR154" i="1"/>
  <c r="HQO154" i="1"/>
  <c r="HQO155" i="1" s="1"/>
  <c r="HQO156" i="1" s="1"/>
  <c r="HQO157" i="1" s="1"/>
  <c r="HQO158" i="1" s="1"/>
  <c r="HQO159" i="1" s="1"/>
  <c r="HQO160" i="1" s="1"/>
  <c r="HQK154" i="1"/>
  <c r="HQJ154" i="1"/>
  <c r="HQG154" i="1"/>
  <c r="HQG155" i="1" s="1"/>
  <c r="HQG156" i="1" s="1"/>
  <c r="HQG157" i="1" s="1"/>
  <c r="HQG158" i="1" s="1"/>
  <c r="HQG159" i="1" s="1"/>
  <c r="HQG160" i="1" s="1"/>
  <c r="HQC154" i="1"/>
  <c r="HQB154" i="1"/>
  <c r="HPY154" i="1"/>
  <c r="HPY155" i="1" s="1"/>
  <c r="HPY156" i="1" s="1"/>
  <c r="HPY157" i="1" s="1"/>
  <c r="HPY158" i="1" s="1"/>
  <c r="HPY159" i="1" s="1"/>
  <c r="HPY160" i="1" s="1"/>
  <c r="HPU154" i="1"/>
  <c r="HPT154" i="1"/>
  <c r="HPQ154" i="1"/>
  <c r="HPQ155" i="1" s="1"/>
  <c r="HPQ156" i="1" s="1"/>
  <c r="HPQ157" i="1" s="1"/>
  <c r="HPQ158" i="1" s="1"/>
  <c r="HPQ159" i="1" s="1"/>
  <c r="HPQ160" i="1" s="1"/>
  <c r="HPM154" i="1"/>
  <c r="HPL154" i="1"/>
  <c r="HPI154" i="1"/>
  <c r="HPI155" i="1" s="1"/>
  <c r="HPI156" i="1" s="1"/>
  <c r="HPI157" i="1" s="1"/>
  <c r="HPI158" i="1" s="1"/>
  <c r="HPI159" i="1" s="1"/>
  <c r="HPI160" i="1" s="1"/>
  <c r="HPE154" i="1"/>
  <c r="HPD154" i="1"/>
  <c r="HPA154" i="1"/>
  <c r="HPA155" i="1" s="1"/>
  <c r="HPA156" i="1" s="1"/>
  <c r="HPA157" i="1" s="1"/>
  <c r="HPA158" i="1" s="1"/>
  <c r="HPA159" i="1" s="1"/>
  <c r="HPA160" i="1" s="1"/>
  <c r="HOW154" i="1"/>
  <c r="HOV154" i="1"/>
  <c r="HOS154" i="1"/>
  <c r="HOS155" i="1" s="1"/>
  <c r="HOS156" i="1" s="1"/>
  <c r="HOS157" i="1" s="1"/>
  <c r="HOS158" i="1" s="1"/>
  <c r="HOS159" i="1" s="1"/>
  <c r="HOS160" i="1" s="1"/>
  <c r="HOO154" i="1"/>
  <c r="HON154" i="1"/>
  <c r="HOK154" i="1"/>
  <c r="HOK155" i="1" s="1"/>
  <c r="HOK156" i="1" s="1"/>
  <c r="HOK157" i="1" s="1"/>
  <c r="HOK158" i="1" s="1"/>
  <c r="HOK159" i="1" s="1"/>
  <c r="HOK160" i="1" s="1"/>
  <c r="HOG154" i="1"/>
  <c r="HOF154" i="1"/>
  <c r="HOC154" i="1"/>
  <c r="HOC155" i="1" s="1"/>
  <c r="HOC156" i="1" s="1"/>
  <c r="HOC157" i="1" s="1"/>
  <c r="HOC158" i="1" s="1"/>
  <c r="HOC159" i="1" s="1"/>
  <c r="HOC160" i="1" s="1"/>
  <c r="HNY154" i="1"/>
  <c r="HNX154" i="1"/>
  <c r="HNU154" i="1"/>
  <c r="HNU155" i="1" s="1"/>
  <c r="HNU156" i="1" s="1"/>
  <c r="HNU157" i="1" s="1"/>
  <c r="HNU158" i="1" s="1"/>
  <c r="HNU159" i="1" s="1"/>
  <c r="HNU160" i="1" s="1"/>
  <c r="HNQ154" i="1"/>
  <c r="HNP154" i="1"/>
  <c r="HNM154" i="1"/>
  <c r="HNM155" i="1" s="1"/>
  <c r="HNM156" i="1" s="1"/>
  <c r="HNM157" i="1" s="1"/>
  <c r="HNM158" i="1" s="1"/>
  <c r="HNM159" i="1" s="1"/>
  <c r="HNM160" i="1" s="1"/>
  <c r="HNI154" i="1"/>
  <c r="HNH154" i="1"/>
  <c r="HNE154" i="1"/>
  <c r="HNE155" i="1" s="1"/>
  <c r="HNE156" i="1" s="1"/>
  <c r="HNE157" i="1" s="1"/>
  <c r="HNE158" i="1" s="1"/>
  <c r="HNE159" i="1" s="1"/>
  <c r="HNE160" i="1" s="1"/>
  <c r="HNA154" i="1"/>
  <c r="HMZ154" i="1"/>
  <c r="HMW154" i="1"/>
  <c r="HMW155" i="1" s="1"/>
  <c r="HMW156" i="1" s="1"/>
  <c r="HMW157" i="1" s="1"/>
  <c r="HMW158" i="1" s="1"/>
  <c r="HMW159" i="1" s="1"/>
  <c r="HMW160" i="1" s="1"/>
  <c r="HMS154" i="1"/>
  <c r="HMR154" i="1"/>
  <c r="HMO154" i="1"/>
  <c r="HMO155" i="1" s="1"/>
  <c r="HMO156" i="1" s="1"/>
  <c r="HMO157" i="1" s="1"/>
  <c r="HMO158" i="1" s="1"/>
  <c r="HMO159" i="1" s="1"/>
  <c r="HMO160" i="1" s="1"/>
  <c r="HMK154" i="1"/>
  <c r="HMJ154" i="1"/>
  <c r="HMG154" i="1"/>
  <c r="HMG155" i="1" s="1"/>
  <c r="HMG156" i="1" s="1"/>
  <c r="HMG157" i="1" s="1"/>
  <c r="HMG158" i="1" s="1"/>
  <c r="HMG159" i="1" s="1"/>
  <c r="HMG160" i="1" s="1"/>
  <c r="HMC154" i="1"/>
  <c r="HMB154" i="1"/>
  <c r="HLY154" i="1"/>
  <c r="HLY155" i="1" s="1"/>
  <c r="HLY156" i="1" s="1"/>
  <c r="HLY157" i="1" s="1"/>
  <c r="HLY158" i="1" s="1"/>
  <c r="HLY159" i="1" s="1"/>
  <c r="HLY160" i="1" s="1"/>
  <c r="HLU154" i="1"/>
  <c r="HLT154" i="1"/>
  <c r="HLQ154" i="1"/>
  <c r="HLQ155" i="1" s="1"/>
  <c r="HLQ156" i="1" s="1"/>
  <c r="HLQ157" i="1" s="1"/>
  <c r="HLQ158" i="1" s="1"/>
  <c r="HLQ159" i="1" s="1"/>
  <c r="HLQ160" i="1" s="1"/>
  <c r="HLM154" i="1"/>
  <c r="HLL154" i="1"/>
  <c r="HLI154" i="1"/>
  <c r="HLI155" i="1" s="1"/>
  <c r="HLI156" i="1" s="1"/>
  <c r="HLI157" i="1" s="1"/>
  <c r="HLI158" i="1" s="1"/>
  <c r="HLI159" i="1" s="1"/>
  <c r="HLI160" i="1" s="1"/>
  <c r="HLE154" i="1"/>
  <c r="HLD154" i="1"/>
  <c r="HLA154" i="1"/>
  <c r="HLA155" i="1" s="1"/>
  <c r="HLA156" i="1" s="1"/>
  <c r="HLA157" i="1" s="1"/>
  <c r="HLA158" i="1" s="1"/>
  <c r="HLA159" i="1" s="1"/>
  <c r="HLA160" i="1" s="1"/>
  <c r="HKW154" i="1"/>
  <c r="HKV154" i="1"/>
  <c r="HKS154" i="1"/>
  <c r="HKS155" i="1" s="1"/>
  <c r="HKS156" i="1" s="1"/>
  <c r="HKS157" i="1" s="1"/>
  <c r="HKS158" i="1" s="1"/>
  <c r="HKS159" i="1" s="1"/>
  <c r="HKS160" i="1" s="1"/>
  <c r="HKO154" i="1"/>
  <c r="HKN154" i="1"/>
  <c r="HKK154" i="1"/>
  <c r="HKK155" i="1" s="1"/>
  <c r="HKK156" i="1" s="1"/>
  <c r="HKK157" i="1" s="1"/>
  <c r="HKK158" i="1" s="1"/>
  <c r="HKK159" i="1" s="1"/>
  <c r="HKK160" i="1" s="1"/>
  <c r="HKG154" i="1"/>
  <c r="HKF154" i="1"/>
  <c r="HKC154" i="1"/>
  <c r="HKC155" i="1" s="1"/>
  <c r="HKC156" i="1" s="1"/>
  <c r="HKC157" i="1" s="1"/>
  <c r="HKC158" i="1" s="1"/>
  <c r="HKC159" i="1" s="1"/>
  <c r="HKC160" i="1" s="1"/>
  <c r="HJY154" i="1"/>
  <c r="HJX154" i="1"/>
  <c r="HJU154" i="1"/>
  <c r="HJU155" i="1" s="1"/>
  <c r="HJU156" i="1" s="1"/>
  <c r="HJU157" i="1" s="1"/>
  <c r="HJU158" i="1" s="1"/>
  <c r="HJU159" i="1" s="1"/>
  <c r="HJU160" i="1" s="1"/>
  <c r="HJQ154" i="1"/>
  <c r="HJP154" i="1"/>
  <c r="HJM154" i="1"/>
  <c r="HJM155" i="1" s="1"/>
  <c r="HJM156" i="1" s="1"/>
  <c r="HJM157" i="1" s="1"/>
  <c r="HJM158" i="1" s="1"/>
  <c r="HJM159" i="1" s="1"/>
  <c r="HJM160" i="1" s="1"/>
  <c r="HJI154" i="1"/>
  <c r="HJH154" i="1"/>
  <c r="HJE154" i="1"/>
  <c r="HJE155" i="1" s="1"/>
  <c r="HJE156" i="1" s="1"/>
  <c r="HJE157" i="1" s="1"/>
  <c r="HJE158" i="1" s="1"/>
  <c r="HJE159" i="1" s="1"/>
  <c r="HJE160" i="1" s="1"/>
  <c r="HJA154" i="1"/>
  <c r="HIZ154" i="1"/>
  <c r="HIW154" i="1"/>
  <c r="HIW155" i="1" s="1"/>
  <c r="HIW156" i="1" s="1"/>
  <c r="HIW157" i="1" s="1"/>
  <c r="HIW158" i="1" s="1"/>
  <c r="HIW159" i="1" s="1"/>
  <c r="HIW160" i="1" s="1"/>
  <c r="HIS154" i="1"/>
  <c r="HIR154" i="1"/>
  <c r="HIO154" i="1"/>
  <c r="HIO155" i="1" s="1"/>
  <c r="HIO156" i="1" s="1"/>
  <c r="HIO157" i="1" s="1"/>
  <c r="HIO158" i="1" s="1"/>
  <c r="HIO159" i="1" s="1"/>
  <c r="HIO160" i="1" s="1"/>
  <c r="HIK154" i="1"/>
  <c r="HIJ154" i="1"/>
  <c r="HIG154" i="1"/>
  <c r="HIG155" i="1" s="1"/>
  <c r="HIG156" i="1" s="1"/>
  <c r="HIG157" i="1" s="1"/>
  <c r="HIG158" i="1" s="1"/>
  <c r="HIG159" i="1" s="1"/>
  <c r="HIG160" i="1" s="1"/>
  <c r="HIC154" i="1"/>
  <c r="HIB154" i="1"/>
  <c r="HHY154" i="1"/>
  <c r="HHY155" i="1" s="1"/>
  <c r="HHY156" i="1" s="1"/>
  <c r="HHY157" i="1" s="1"/>
  <c r="HHY158" i="1" s="1"/>
  <c r="HHY159" i="1" s="1"/>
  <c r="HHY160" i="1" s="1"/>
  <c r="HHU154" i="1"/>
  <c r="HHT154" i="1"/>
  <c r="HHQ154" i="1"/>
  <c r="HHQ155" i="1" s="1"/>
  <c r="HHQ156" i="1" s="1"/>
  <c r="HHQ157" i="1" s="1"/>
  <c r="HHQ158" i="1" s="1"/>
  <c r="HHQ159" i="1" s="1"/>
  <c r="HHQ160" i="1" s="1"/>
  <c r="HHM154" i="1"/>
  <c r="HHL154" i="1"/>
  <c r="HHI154" i="1"/>
  <c r="HHI155" i="1" s="1"/>
  <c r="HHI156" i="1" s="1"/>
  <c r="HHI157" i="1" s="1"/>
  <c r="HHI158" i="1" s="1"/>
  <c r="HHI159" i="1" s="1"/>
  <c r="HHI160" i="1" s="1"/>
  <c r="HHE154" i="1"/>
  <c r="HHD154" i="1"/>
  <c r="HHA154" i="1"/>
  <c r="HHA155" i="1" s="1"/>
  <c r="HHA156" i="1" s="1"/>
  <c r="HHA157" i="1" s="1"/>
  <c r="HHA158" i="1" s="1"/>
  <c r="HHA159" i="1" s="1"/>
  <c r="HHA160" i="1" s="1"/>
  <c r="HGW154" i="1"/>
  <c r="HGV154" i="1"/>
  <c r="HGS154" i="1"/>
  <c r="HGS155" i="1" s="1"/>
  <c r="HGS156" i="1" s="1"/>
  <c r="HGS157" i="1" s="1"/>
  <c r="HGS158" i="1" s="1"/>
  <c r="HGS159" i="1" s="1"/>
  <c r="HGS160" i="1" s="1"/>
  <c r="HGO154" i="1"/>
  <c r="HGN154" i="1"/>
  <c r="HGK154" i="1"/>
  <c r="HGK155" i="1" s="1"/>
  <c r="HGK156" i="1" s="1"/>
  <c r="HGK157" i="1" s="1"/>
  <c r="HGK158" i="1" s="1"/>
  <c r="HGK159" i="1" s="1"/>
  <c r="HGK160" i="1" s="1"/>
  <c r="HGG154" i="1"/>
  <c r="HGF154" i="1"/>
  <c r="HGC154" i="1"/>
  <c r="HGC155" i="1" s="1"/>
  <c r="HGC156" i="1" s="1"/>
  <c r="HGC157" i="1" s="1"/>
  <c r="HGC158" i="1" s="1"/>
  <c r="HGC159" i="1" s="1"/>
  <c r="HGC160" i="1" s="1"/>
  <c r="HFY154" i="1"/>
  <c r="HFX154" i="1"/>
  <c r="HFU154" i="1"/>
  <c r="HFU155" i="1" s="1"/>
  <c r="HFU156" i="1" s="1"/>
  <c r="HFU157" i="1" s="1"/>
  <c r="HFU158" i="1" s="1"/>
  <c r="HFU159" i="1" s="1"/>
  <c r="HFU160" i="1" s="1"/>
  <c r="HFQ154" i="1"/>
  <c r="HFP154" i="1"/>
  <c r="HFM154" i="1"/>
  <c r="HFM155" i="1" s="1"/>
  <c r="HFM156" i="1" s="1"/>
  <c r="HFM157" i="1" s="1"/>
  <c r="HFM158" i="1" s="1"/>
  <c r="HFM159" i="1" s="1"/>
  <c r="HFM160" i="1" s="1"/>
  <c r="HFI154" i="1"/>
  <c r="HFH154" i="1"/>
  <c r="HFE154" i="1"/>
  <c r="HFE155" i="1" s="1"/>
  <c r="HFE156" i="1" s="1"/>
  <c r="HFE157" i="1" s="1"/>
  <c r="HFE158" i="1" s="1"/>
  <c r="HFE159" i="1" s="1"/>
  <c r="HFE160" i="1" s="1"/>
  <c r="HFA154" i="1"/>
  <c r="HEZ154" i="1"/>
  <c r="HEW154" i="1"/>
  <c r="HEW155" i="1" s="1"/>
  <c r="HEW156" i="1" s="1"/>
  <c r="HEW157" i="1" s="1"/>
  <c r="HEW158" i="1" s="1"/>
  <c r="HEW159" i="1" s="1"/>
  <c r="HEW160" i="1" s="1"/>
  <c r="HES154" i="1"/>
  <c r="HER154" i="1"/>
  <c r="HEO154" i="1"/>
  <c r="HEO155" i="1" s="1"/>
  <c r="HEO156" i="1" s="1"/>
  <c r="HEO157" i="1" s="1"/>
  <c r="HEO158" i="1" s="1"/>
  <c r="HEO159" i="1" s="1"/>
  <c r="HEO160" i="1" s="1"/>
  <c r="HEK154" i="1"/>
  <c r="HEJ154" i="1"/>
  <c r="HEG154" i="1"/>
  <c r="HEG155" i="1" s="1"/>
  <c r="HEG156" i="1" s="1"/>
  <c r="HEG157" i="1" s="1"/>
  <c r="HEG158" i="1" s="1"/>
  <c r="HEG159" i="1" s="1"/>
  <c r="HEG160" i="1" s="1"/>
  <c r="HEC154" i="1"/>
  <c r="HEB154" i="1"/>
  <c r="HDY154" i="1"/>
  <c r="HDY155" i="1" s="1"/>
  <c r="HDY156" i="1" s="1"/>
  <c r="HDY157" i="1" s="1"/>
  <c r="HDY158" i="1" s="1"/>
  <c r="HDY159" i="1" s="1"/>
  <c r="HDY160" i="1" s="1"/>
  <c r="HDU154" i="1"/>
  <c r="HDT154" i="1"/>
  <c r="HDQ154" i="1"/>
  <c r="HDQ155" i="1" s="1"/>
  <c r="HDQ156" i="1" s="1"/>
  <c r="HDQ157" i="1" s="1"/>
  <c r="HDQ158" i="1" s="1"/>
  <c r="HDQ159" i="1" s="1"/>
  <c r="HDQ160" i="1" s="1"/>
  <c r="HDM154" i="1"/>
  <c r="HDL154" i="1"/>
  <c r="HDI154" i="1"/>
  <c r="HDI155" i="1" s="1"/>
  <c r="HDI156" i="1" s="1"/>
  <c r="HDI157" i="1" s="1"/>
  <c r="HDI158" i="1" s="1"/>
  <c r="HDI159" i="1" s="1"/>
  <c r="HDI160" i="1" s="1"/>
  <c r="HDE154" i="1"/>
  <c r="HDD154" i="1"/>
  <c r="HDA154" i="1"/>
  <c r="HDA155" i="1" s="1"/>
  <c r="HDA156" i="1" s="1"/>
  <c r="HDA157" i="1" s="1"/>
  <c r="HDA158" i="1" s="1"/>
  <c r="HDA159" i="1" s="1"/>
  <c r="HDA160" i="1" s="1"/>
  <c r="HCW154" i="1"/>
  <c r="HCV154" i="1"/>
  <c r="HCS154" i="1"/>
  <c r="HCS155" i="1" s="1"/>
  <c r="HCS156" i="1" s="1"/>
  <c r="HCS157" i="1" s="1"/>
  <c r="HCS158" i="1" s="1"/>
  <c r="HCS159" i="1" s="1"/>
  <c r="HCS160" i="1" s="1"/>
  <c r="HCO154" i="1"/>
  <c r="HCN154" i="1"/>
  <c r="HCK154" i="1"/>
  <c r="HCK155" i="1" s="1"/>
  <c r="HCK156" i="1" s="1"/>
  <c r="HCK157" i="1" s="1"/>
  <c r="HCK158" i="1" s="1"/>
  <c r="HCK159" i="1" s="1"/>
  <c r="HCK160" i="1" s="1"/>
  <c r="HCG154" i="1"/>
  <c r="HCF154" i="1"/>
  <c r="HCC154" i="1"/>
  <c r="HCC155" i="1" s="1"/>
  <c r="HCC156" i="1" s="1"/>
  <c r="HCC157" i="1" s="1"/>
  <c r="HCC158" i="1" s="1"/>
  <c r="HCC159" i="1" s="1"/>
  <c r="HCC160" i="1" s="1"/>
  <c r="HBY154" i="1"/>
  <c r="HBX154" i="1"/>
  <c r="HBU154" i="1"/>
  <c r="HBU155" i="1" s="1"/>
  <c r="HBU156" i="1" s="1"/>
  <c r="HBU157" i="1" s="1"/>
  <c r="HBU158" i="1" s="1"/>
  <c r="HBU159" i="1" s="1"/>
  <c r="HBU160" i="1" s="1"/>
  <c r="HBQ154" i="1"/>
  <c r="HBP154" i="1"/>
  <c r="HBM154" i="1"/>
  <c r="HBM155" i="1" s="1"/>
  <c r="HBM156" i="1" s="1"/>
  <c r="HBM157" i="1" s="1"/>
  <c r="HBM158" i="1" s="1"/>
  <c r="HBM159" i="1" s="1"/>
  <c r="HBM160" i="1" s="1"/>
  <c r="HBI154" i="1"/>
  <c r="HBH154" i="1"/>
  <c r="HBE154" i="1"/>
  <c r="HBE155" i="1" s="1"/>
  <c r="HBE156" i="1" s="1"/>
  <c r="HBE157" i="1" s="1"/>
  <c r="HBE158" i="1" s="1"/>
  <c r="HBE159" i="1" s="1"/>
  <c r="HBE160" i="1" s="1"/>
  <c r="HBA154" i="1"/>
  <c r="HAZ154" i="1"/>
  <c r="HAW154" i="1"/>
  <c r="HAW155" i="1" s="1"/>
  <c r="HAW156" i="1" s="1"/>
  <c r="HAW157" i="1" s="1"/>
  <c r="HAW158" i="1" s="1"/>
  <c r="HAW159" i="1" s="1"/>
  <c r="HAW160" i="1" s="1"/>
  <c r="HAS154" i="1"/>
  <c r="HAR154" i="1"/>
  <c r="HAO154" i="1"/>
  <c r="HAO155" i="1" s="1"/>
  <c r="HAO156" i="1" s="1"/>
  <c r="HAO157" i="1" s="1"/>
  <c r="HAO158" i="1" s="1"/>
  <c r="HAO159" i="1" s="1"/>
  <c r="HAO160" i="1" s="1"/>
  <c r="HAK154" i="1"/>
  <c r="HAJ154" i="1"/>
  <c r="HAG154" i="1"/>
  <c r="HAG155" i="1" s="1"/>
  <c r="HAG156" i="1" s="1"/>
  <c r="HAG157" i="1" s="1"/>
  <c r="HAG158" i="1" s="1"/>
  <c r="HAG159" i="1" s="1"/>
  <c r="HAG160" i="1" s="1"/>
  <c r="HAC154" i="1"/>
  <c r="HAB154" i="1"/>
  <c r="GZY154" i="1"/>
  <c r="GZY155" i="1" s="1"/>
  <c r="GZY156" i="1" s="1"/>
  <c r="GZY157" i="1" s="1"/>
  <c r="GZY158" i="1" s="1"/>
  <c r="GZY159" i="1" s="1"/>
  <c r="GZY160" i="1" s="1"/>
  <c r="GZU154" i="1"/>
  <c r="GZT154" i="1"/>
  <c r="GZQ154" i="1"/>
  <c r="GZQ155" i="1" s="1"/>
  <c r="GZQ156" i="1" s="1"/>
  <c r="GZQ157" i="1" s="1"/>
  <c r="GZQ158" i="1" s="1"/>
  <c r="GZQ159" i="1" s="1"/>
  <c r="GZQ160" i="1" s="1"/>
  <c r="GZM154" i="1"/>
  <c r="GZL154" i="1"/>
  <c r="GZI154" i="1"/>
  <c r="GZI155" i="1" s="1"/>
  <c r="GZI156" i="1" s="1"/>
  <c r="GZI157" i="1" s="1"/>
  <c r="GZI158" i="1" s="1"/>
  <c r="GZI159" i="1" s="1"/>
  <c r="GZI160" i="1" s="1"/>
  <c r="GZE154" i="1"/>
  <c r="GZD154" i="1"/>
  <c r="GZA154" i="1"/>
  <c r="GZA155" i="1" s="1"/>
  <c r="GZA156" i="1" s="1"/>
  <c r="GZA157" i="1" s="1"/>
  <c r="GZA158" i="1" s="1"/>
  <c r="GZA159" i="1" s="1"/>
  <c r="GZA160" i="1" s="1"/>
  <c r="GYW154" i="1"/>
  <c r="GYV154" i="1"/>
  <c r="GYS154" i="1"/>
  <c r="GYS155" i="1" s="1"/>
  <c r="GYS156" i="1" s="1"/>
  <c r="GYS157" i="1" s="1"/>
  <c r="GYS158" i="1" s="1"/>
  <c r="GYS159" i="1" s="1"/>
  <c r="GYS160" i="1" s="1"/>
  <c r="GYO154" i="1"/>
  <c r="GYN154" i="1"/>
  <c r="GYK154" i="1"/>
  <c r="GYK155" i="1" s="1"/>
  <c r="GYK156" i="1" s="1"/>
  <c r="GYK157" i="1" s="1"/>
  <c r="GYK158" i="1" s="1"/>
  <c r="GYK159" i="1" s="1"/>
  <c r="GYK160" i="1" s="1"/>
  <c r="GYG154" i="1"/>
  <c r="GYF154" i="1"/>
  <c r="GYC154" i="1"/>
  <c r="GYC155" i="1" s="1"/>
  <c r="GYC156" i="1" s="1"/>
  <c r="GYC157" i="1" s="1"/>
  <c r="GYC158" i="1" s="1"/>
  <c r="GYC159" i="1" s="1"/>
  <c r="GYC160" i="1" s="1"/>
  <c r="GXY154" i="1"/>
  <c r="GXX154" i="1"/>
  <c r="GXU154" i="1"/>
  <c r="GXU155" i="1" s="1"/>
  <c r="GXU156" i="1" s="1"/>
  <c r="GXU157" i="1" s="1"/>
  <c r="GXU158" i="1" s="1"/>
  <c r="GXU159" i="1" s="1"/>
  <c r="GXU160" i="1" s="1"/>
  <c r="GXQ154" i="1"/>
  <c r="GXP154" i="1"/>
  <c r="GXM154" i="1"/>
  <c r="GXM155" i="1" s="1"/>
  <c r="GXM156" i="1" s="1"/>
  <c r="GXM157" i="1" s="1"/>
  <c r="GXM158" i="1" s="1"/>
  <c r="GXM159" i="1" s="1"/>
  <c r="GXM160" i="1" s="1"/>
  <c r="GXI154" i="1"/>
  <c r="GXH154" i="1"/>
  <c r="GXE154" i="1"/>
  <c r="GXE155" i="1" s="1"/>
  <c r="GXE156" i="1" s="1"/>
  <c r="GXE157" i="1" s="1"/>
  <c r="GXE158" i="1" s="1"/>
  <c r="GXE159" i="1" s="1"/>
  <c r="GXE160" i="1" s="1"/>
  <c r="GXA154" i="1"/>
  <c r="GWZ154" i="1"/>
  <c r="GWW154" i="1"/>
  <c r="GWW155" i="1" s="1"/>
  <c r="GWW156" i="1" s="1"/>
  <c r="GWW157" i="1" s="1"/>
  <c r="GWW158" i="1" s="1"/>
  <c r="GWW159" i="1" s="1"/>
  <c r="GWW160" i="1" s="1"/>
  <c r="GWS154" i="1"/>
  <c r="GWR154" i="1"/>
  <c r="GWO154" i="1"/>
  <c r="GWO155" i="1" s="1"/>
  <c r="GWO156" i="1" s="1"/>
  <c r="GWO157" i="1" s="1"/>
  <c r="GWO158" i="1" s="1"/>
  <c r="GWO159" i="1" s="1"/>
  <c r="GWO160" i="1" s="1"/>
  <c r="GWK154" i="1"/>
  <c r="GWJ154" i="1"/>
  <c r="GWG154" i="1"/>
  <c r="GWG155" i="1" s="1"/>
  <c r="GWG156" i="1" s="1"/>
  <c r="GWG157" i="1" s="1"/>
  <c r="GWG158" i="1" s="1"/>
  <c r="GWG159" i="1" s="1"/>
  <c r="GWG160" i="1" s="1"/>
  <c r="GWC154" i="1"/>
  <c r="GWB154" i="1"/>
  <c r="GVY154" i="1"/>
  <c r="GVY155" i="1" s="1"/>
  <c r="GVY156" i="1" s="1"/>
  <c r="GVY157" i="1" s="1"/>
  <c r="GVY158" i="1" s="1"/>
  <c r="GVY159" i="1" s="1"/>
  <c r="GVY160" i="1" s="1"/>
  <c r="GVU154" i="1"/>
  <c r="GVT154" i="1"/>
  <c r="GVQ154" i="1"/>
  <c r="GVQ155" i="1" s="1"/>
  <c r="GVQ156" i="1" s="1"/>
  <c r="GVQ157" i="1" s="1"/>
  <c r="GVQ158" i="1" s="1"/>
  <c r="GVQ159" i="1" s="1"/>
  <c r="GVQ160" i="1" s="1"/>
  <c r="GVM154" i="1"/>
  <c r="GVL154" i="1"/>
  <c r="GVI154" i="1"/>
  <c r="GVI155" i="1" s="1"/>
  <c r="GVI156" i="1" s="1"/>
  <c r="GVI157" i="1" s="1"/>
  <c r="GVI158" i="1" s="1"/>
  <c r="GVI159" i="1" s="1"/>
  <c r="GVI160" i="1" s="1"/>
  <c r="GVE154" i="1"/>
  <c r="GVD154" i="1"/>
  <c r="GVA154" i="1"/>
  <c r="GVA155" i="1" s="1"/>
  <c r="GVA156" i="1" s="1"/>
  <c r="GVA157" i="1" s="1"/>
  <c r="GVA158" i="1" s="1"/>
  <c r="GVA159" i="1" s="1"/>
  <c r="GVA160" i="1" s="1"/>
  <c r="GUW154" i="1"/>
  <c r="GUV154" i="1"/>
  <c r="GUS154" i="1"/>
  <c r="GUS155" i="1" s="1"/>
  <c r="GUS156" i="1" s="1"/>
  <c r="GUS157" i="1" s="1"/>
  <c r="GUS158" i="1" s="1"/>
  <c r="GUS159" i="1" s="1"/>
  <c r="GUS160" i="1" s="1"/>
  <c r="GUO154" i="1"/>
  <c r="GUN154" i="1"/>
  <c r="GUK154" i="1"/>
  <c r="GUK155" i="1" s="1"/>
  <c r="GUK156" i="1" s="1"/>
  <c r="GUK157" i="1" s="1"/>
  <c r="GUK158" i="1" s="1"/>
  <c r="GUK159" i="1" s="1"/>
  <c r="GUK160" i="1" s="1"/>
  <c r="GUG154" i="1"/>
  <c r="GUF154" i="1"/>
  <c r="GUC154" i="1"/>
  <c r="GUC155" i="1" s="1"/>
  <c r="GUC156" i="1" s="1"/>
  <c r="GUC157" i="1" s="1"/>
  <c r="GUC158" i="1" s="1"/>
  <c r="GUC159" i="1" s="1"/>
  <c r="GUC160" i="1" s="1"/>
  <c r="GTY154" i="1"/>
  <c r="GTX154" i="1"/>
  <c r="GTU154" i="1"/>
  <c r="GTU155" i="1" s="1"/>
  <c r="GTU156" i="1" s="1"/>
  <c r="GTU157" i="1" s="1"/>
  <c r="GTU158" i="1" s="1"/>
  <c r="GTU159" i="1" s="1"/>
  <c r="GTU160" i="1" s="1"/>
  <c r="GTQ154" i="1"/>
  <c r="GTP154" i="1"/>
  <c r="GTM154" i="1"/>
  <c r="GTM155" i="1" s="1"/>
  <c r="GTM156" i="1" s="1"/>
  <c r="GTM157" i="1" s="1"/>
  <c r="GTM158" i="1" s="1"/>
  <c r="GTM159" i="1" s="1"/>
  <c r="GTM160" i="1" s="1"/>
  <c r="GTI154" i="1"/>
  <c r="GTH154" i="1"/>
  <c r="GTE154" i="1"/>
  <c r="GTE155" i="1" s="1"/>
  <c r="GTE156" i="1" s="1"/>
  <c r="GTE157" i="1" s="1"/>
  <c r="GTE158" i="1" s="1"/>
  <c r="GTE159" i="1" s="1"/>
  <c r="GTE160" i="1" s="1"/>
  <c r="GTA154" i="1"/>
  <c r="GSZ154" i="1"/>
  <c r="GSW154" i="1"/>
  <c r="GSW155" i="1" s="1"/>
  <c r="GSW156" i="1" s="1"/>
  <c r="GSW157" i="1" s="1"/>
  <c r="GSW158" i="1" s="1"/>
  <c r="GSW159" i="1" s="1"/>
  <c r="GSW160" i="1" s="1"/>
  <c r="GSS154" i="1"/>
  <c r="GSR154" i="1"/>
  <c r="GSO154" i="1"/>
  <c r="GSO155" i="1" s="1"/>
  <c r="GSO156" i="1" s="1"/>
  <c r="GSO157" i="1" s="1"/>
  <c r="GSO158" i="1" s="1"/>
  <c r="GSO159" i="1" s="1"/>
  <c r="GSO160" i="1" s="1"/>
  <c r="GSK154" i="1"/>
  <c r="GSJ154" i="1"/>
  <c r="GSG154" i="1"/>
  <c r="GSG155" i="1" s="1"/>
  <c r="GSG156" i="1" s="1"/>
  <c r="GSG157" i="1" s="1"/>
  <c r="GSG158" i="1" s="1"/>
  <c r="GSG159" i="1" s="1"/>
  <c r="GSG160" i="1" s="1"/>
  <c r="GSC154" i="1"/>
  <c r="GSB154" i="1"/>
  <c r="GRY154" i="1"/>
  <c r="GRY155" i="1" s="1"/>
  <c r="GRY156" i="1" s="1"/>
  <c r="GRY157" i="1" s="1"/>
  <c r="GRY158" i="1" s="1"/>
  <c r="GRY159" i="1" s="1"/>
  <c r="GRY160" i="1" s="1"/>
  <c r="GRU154" i="1"/>
  <c r="GRT154" i="1"/>
  <c r="GRQ154" i="1"/>
  <c r="GRQ155" i="1" s="1"/>
  <c r="GRQ156" i="1" s="1"/>
  <c r="GRQ157" i="1" s="1"/>
  <c r="GRQ158" i="1" s="1"/>
  <c r="GRQ159" i="1" s="1"/>
  <c r="GRQ160" i="1" s="1"/>
  <c r="GRM154" i="1"/>
  <c r="GRL154" i="1"/>
  <c r="GRI154" i="1"/>
  <c r="GRI155" i="1" s="1"/>
  <c r="GRI156" i="1" s="1"/>
  <c r="GRI157" i="1" s="1"/>
  <c r="GRI158" i="1" s="1"/>
  <c r="GRI159" i="1" s="1"/>
  <c r="GRI160" i="1" s="1"/>
  <c r="GRE154" i="1"/>
  <c r="GRD154" i="1"/>
  <c r="GRA154" i="1"/>
  <c r="GRA155" i="1" s="1"/>
  <c r="GRA156" i="1" s="1"/>
  <c r="GRA157" i="1" s="1"/>
  <c r="GRA158" i="1" s="1"/>
  <c r="GRA159" i="1" s="1"/>
  <c r="GRA160" i="1" s="1"/>
  <c r="GQW154" i="1"/>
  <c r="GQV154" i="1"/>
  <c r="GQS154" i="1"/>
  <c r="GQS155" i="1" s="1"/>
  <c r="GQS156" i="1" s="1"/>
  <c r="GQS157" i="1" s="1"/>
  <c r="GQS158" i="1" s="1"/>
  <c r="GQS159" i="1" s="1"/>
  <c r="GQS160" i="1" s="1"/>
  <c r="GQO154" i="1"/>
  <c r="GQN154" i="1"/>
  <c r="GQK154" i="1"/>
  <c r="GQK155" i="1" s="1"/>
  <c r="GQK156" i="1" s="1"/>
  <c r="GQK157" i="1" s="1"/>
  <c r="GQK158" i="1" s="1"/>
  <c r="GQK159" i="1" s="1"/>
  <c r="GQK160" i="1" s="1"/>
  <c r="GQG154" i="1"/>
  <c r="GQF154" i="1"/>
  <c r="GQC154" i="1"/>
  <c r="GQC155" i="1" s="1"/>
  <c r="GQC156" i="1" s="1"/>
  <c r="GQC157" i="1" s="1"/>
  <c r="GQC158" i="1" s="1"/>
  <c r="GQC159" i="1" s="1"/>
  <c r="GQC160" i="1" s="1"/>
  <c r="GPY154" i="1"/>
  <c r="GPX154" i="1"/>
  <c r="GPU154" i="1"/>
  <c r="GPU155" i="1" s="1"/>
  <c r="GPU156" i="1" s="1"/>
  <c r="GPU157" i="1" s="1"/>
  <c r="GPU158" i="1" s="1"/>
  <c r="GPU159" i="1" s="1"/>
  <c r="GPU160" i="1" s="1"/>
  <c r="GPQ154" i="1"/>
  <c r="GPP154" i="1"/>
  <c r="GPM154" i="1"/>
  <c r="GPM155" i="1" s="1"/>
  <c r="GPM156" i="1" s="1"/>
  <c r="GPM157" i="1" s="1"/>
  <c r="GPM158" i="1" s="1"/>
  <c r="GPM159" i="1" s="1"/>
  <c r="GPM160" i="1" s="1"/>
  <c r="GPI154" i="1"/>
  <c r="GPH154" i="1"/>
  <c r="GPE154" i="1"/>
  <c r="GPE155" i="1" s="1"/>
  <c r="GPE156" i="1" s="1"/>
  <c r="GPE157" i="1" s="1"/>
  <c r="GPE158" i="1" s="1"/>
  <c r="GPE159" i="1" s="1"/>
  <c r="GPE160" i="1" s="1"/>
  <c r="GPA154" i="1"/>
  <c r="GOZ154" i="1"/>
  <c r="GOW154" i="1"/>
  <c r="GOW155" i="1" s="1"/>
  <c r="GOW156" i="1" s="1"/>
  <c r="GOW157" i="1" s="1"/>
  <c r="GOW158" i="1" s="1"/>
  <c r="GOW159" i="1" s="1"/>
  <c r="GOW160" i="1" s="1"/>
  <c r="GOS154" i="1"/>
  <c r="GOR154" i="1"/>
  <c r="GOO154" i="1"/>
  <c r="GOO155" i="1" s="1"/>
  <c r="GOO156" i="1" s="1"/>
  <c r="GOO157" i="1" s="1"/>
  <c r="GOO158" i="1" s="1"/>
  <c r="GOO159" i="1" s="1"/>
  <c r="GOO160" i="1" s="1"/>
  <c r="GOK154" i="1"/>
  <c r="GOJ154" i="1"/>
  <c r="GOG154" i="1"/>
  <c r="GOG155" i="1" s="1"/>
  <c r="GOG156" i="1" s="1"/>
  <c r="GOG157" i="1" s="1"/>
  <c r="GOG158" i="1" s="1"/>
  <c r="GOG159" i="1" s="1"/>
  <c r="GOG160" i="1" s="1"/>
  <c r="GOC154" i="1"/>
  <c r="GOB154" i="1"/>
  <c r="GNY154" i="1"/>
  <c r="GNY155" i="1" s="1"/>
  <c r="GNY156" i="1" s="1"/>
  <c r="GNY157" i="1" s="1"/>
  <c r="GNY158" i="1" s="1"/>
  <c r="GNY159" i="1" s="1"/>
  <c r="GNY160" i="1" s="1"/>
  <c r="GNU154" i="1"/>
  <c r="GNT154" i="1"/>
  <c r="GNQ154" i="1"/>
  <c r="GNQ155" i="1" s="1"/>
  <c r="GNQ156" i="1" s="1"/>
  <c r="GNQ157" i="1" s="1"/>
  <c r="GNQ158" i="1" s="1"/>
  <c r="GNQ159" i="1" s="1"/>
  <c r="GNQ160" i="1" s="1"/>
  <c r="GNM154" i="1"/>
  <c r="GNL154" i="1"/>
  <c r="GNI154" i="1"/>
  <c r="GNI155" i="1" s="1"/>
  <c r="GNI156" i="1" s="1"/>
  <c r="GNI157" i="1" s="1"/>
  <c r="GNI158" i="1" s="1"/>
  <c r="GNI159" i="1" s="1"/>
  <c r="GNI160" i="1" s="1"/>
  <c r="GNE154" i="1"/>
  <c r="GND154" i="1"/>
  <c r="GNA154" i="1"/>
  <c r="GNA155" i="1" s="1"/>
  <c r="GNA156" i="1" s="1"/>
  <c r="GNA157" i="1" s="1"/>
  <c r="GNA158" i="1" s="1"/>
  <c r="GNA159" i="1" s="1"/>
  <c r="GNA160" i="1" s="1"/>
  <c r="GMW154" i="1"/>
  <c r="GMV154" i="1"/>
  <c r="GMS154" i="1"/>
  <c r="GMS155" i="1" s="1"/>
  <c r="GMS156" i="1" s="1"/>
  <c r="GMS157" i="1" s="1"/>
  <c r="GMS158" i="1" s="1"/>
  <c r="GMS159" i="1" s="1"/>
  <c r="GMS160" i="1" s="1"/>
  <c r="GMO154" i="1"/>
  <c r="GMN154" i="1"/>
  <c r="GMK154" i="1"/>
  <c r="GMK155" i="1" s="1"/>
  <c r="GMK156" i="1" s="1"/>
  <c r="GMK157" i="1" s="1"/>
  <c r="GMK158" i="1" s="1"/>
  <c r="GMK159" i="1" s="1"/>
  <c r="GMK160" i="1" s="1"/>
  <c r="GMG154" i="1"/>
  <c r="GMF154" i="1"/>
  <c r="GMC154" i="1"/>
  <c r="GMC155" i="1" s="1"/>
  <c r="GMC156" i="1" s="1"/>
  <c r="GMC157" i="1" s="1"/>
  <c r="GMC158" i="1" s="1"/>
  <c r="GMC159" i="1" s="1"/>
  <c r="GMC160" i="1" s="1"/>
  <c r="GLY154" i="1"/>
  <c r="GLX154" i="1"/>
  <c r="GLU154" i="1"/>
  <c r="GLU155" i="1" s="1"/>
  <c r="GLU156" i="1" s="1"/>
  <c r="GLU157" i="1" s="1"/>
  <c r="GLU158" i="1" s="1"/>
  <c r="GLU159" i="1" s="1"/>
  <c r="GLU160" i="1" s="1"/>
  <c r="GLQ154" i="1"/>
  <c r="GLP154" i="1"/>
  <c r="GLM154" i="1"/>
  <c r="GLM155" i="1" s="1"/>
  <c r="GLM156" i="1" s="1"/>
  <c r="GLM157" i="1" s="1"/>
  <c r="GLM158" i="1" s="1"/>
  <c r="GLM159" i="1" s="1"/>
  <c r="GLM160" i="1" s="1"/>
  <c r="GLI154" i="1"/>
  <c r="GLH154" i="1"/>
  <c r="GLE154" i="1"/>
  <c r="GLE155" i="1" s="1"/>
  <c r="GLE156" i="1" s="1"/>
  <c r="GLE157" i="1" s="1"/>
  <c r="GLE158" i="1" s="1"/>
  <c r="GLE159" i="1" s="1"/>
  <c r="GLE160" i="1" s="1"/>
  <c r="GLA154" i="1"/>
  <c r="GKZ154" i="1"/>
  <c r="GKW154" i="1"/>
  <c r="GKW155" i="1" s="1"/>
  <c r="GKW156" i="1" s="1"/>
  <c r="GKW157" i="1" s="1"/>
  <c r="GKW158" i="1" s="1"/>
  <c r="GKW159" i="1" s="1"/>
  <c r="GKW160" i="1" s="1"/>
  <c r="GKS154" i="1"/>
  <c r="GKR154" i="1"/>
  <c r="GKO154" i="1"/>
  <c r="GKO155" i="1" s="1"/>
  <c r="GKO156" i="1" s="1"/>
  <c r="GKO157" i="1" s="1"/>
  <c r="GKO158" i="1" s="1"/>
  <c r="GKO159" i="1" s="1"/>
  <c r="GKO160" i="1" s="1"/>
  <c r="GKK154" i="1"/>
  <c r="GKJ154" i="1"/>
  <c r="GKG154" i="1"/>
  <c r="GKG155" i="1" s="1"/>
  <c r="GKG156" i="1" s="1"/>
  <c r="GKG157" i="1" s="1"/>
  <c r="GKG158" i="1" s="1"/>
  <c r="GKG159" i="1" s="1"/>
  <c r="GKG160" i="1" s="1"/>
  <c r="GKC154" i="1"/>
  <c r="GKB154" i="1"/>
  <c r="GJY154" i="1"/>
  <c r="GJY155" i="1" s="1"/>
  <c r="GJY156" i="1" s="1"/>
  <c r="GJY157" i="1" s="1"/>
  <c r="GJY158" i="1" s="1"/>
  <c r="GJY159" i="1" s="1"/>
  <c r="GJY160" i="1" s="1"/>
  <c r="GJU154" i="1"/>
  <c r="GJT154" i="1"/>
  <c r="GJQ154" i="1"/>
  <c r="GJQ155" i="1" s="1"/>
  <c r="GJQ156" i="1" s="1"/>
  <c r="GJQ157" i="1" s="1"/>
  <c r="GJQ158" i="1" s="1"/>
  <c r="GJQ159" i="1" s="1"/>
  <c r="GJQ160" i="1" s="1"/>
  <c r="GJM154" i="1"/>
  <c r="GJL154" i="1"/>
  <c r="GJI154" i="1"/>
  <c r="GJI155" i="1" s="1"/>
  <c r="GJI156" i="1" s="1"/>
  <c r="GJI157" i="1" s="1"/>
  <c r="GJI158" i="1" s="1"/>
  <c r="GJI159" i="1" s="1"/>
  <c r="GJI160" i="1" s="1"/>
  <c r="GJE154" i="1"/>
  <c r="GJD154" i="1"/>
  <c r="GJA154" i="1"/>
  <c r="GJA155" i="1" s="1"/>
  <c r="GJA156" i="1" s="1"/>
  <c r="GJA157" i="1" s="1"/>
  <c r="GJA158" i="1" s="1"/>
  <c r="GJA159" i="1" s="1"/>
  <c r="GJA160" i="1" s="1"/>
  <c r="GIW154" i="1"/>
  <c r="GIV154" i="1"/>
  <c r="GIS154" i="1"/>
  <c r="GIS155" i="1" s="1"/>
  <c r="GIS156" i="1" s="1"/>
  <c r="GIS157" i="1" s="1"/>
  <c r="GIS158" i="1" s="1"/>
  <c r="GIS159" i="1" s="1"/>
  <c r="GIS160" i="1" s="1"/>
  <c r="GIO154" i="1"/>
  <c r="GIN154" i="1"/>
  <c r="GIK154" i="1"/>
  <c r="GIK155" i="1" s="1"/>
  <c r="GIK156" i="1" s="1"/>
  <c r="GIK157" i="1" s="1"/>
  <c r="GIK158" i="1" s="1"/>
  <c r="GIK159" i="1" s="1"/>
  <c r="GIK160" i="1" s="1"/>
  <c r="GIG154" i="1"/>
  <c r="GIF154" i="1"/>
  <c r="GIC154" i="1"/>
  <c r="GIC155" i="1" s="1"/>
  <c r="GIC156" i="1" s="1"/>
  <c r="GIC157" i="1" s="1"/>
  <c r="GIC158" i="1" s="1"/>
  <c r="GIC159" i="1" s="1"/>
  <c r="GIC160" i="1" s="1"/>
  <c r="GHY154" i="1"/>
  <c r="GHX154" i="1"/>
  <c r="GHU154" i="1"/>
  <c r="GHU155" i="1" s="1"/>
  <c r="GHU156" i="1" s="1"/>
  <c r="GHU157" i="1" s="1"/>
  <c r="GHU158" i="1" s="1"/>
  <c r="GHU159" i="1" s="1"/>
  <c r="GHU160" i="1" s="1"/>
  <c r="GHQ154" i="1"/>
  <c r="GHP154" i="1"/>
  <c r="GHM154" i="1"/>
  <c r="GHM155" i="1" s="1"/>
  <c r="GHM156" i="1" s="1"/>
  <c r="GHM157" i="1" s="1"/>
  <c r="GHM158" i="1" s="1"/>
  <c r="GHM159" i="1" s="1"/>
  <c r="GHM160" i="1" s="1"/>
  <c r="GHI154" i="1"/>
  <c r="GHH154" i="1"/>
  <c r="GHE154" i="1"/>
  <c r="GHE155" i="1" s="1"/>
  <c r="GHE156" i="1" s="1"/>
  <c r="GHE157" i="1" s="1"/>
  <c r="GHE158" i="1" s="1"/>
  <c r="GHE159" i="1" s="1"/>
  <c r="GHE160" i="1" s="1"/>
  <c r="GHA154" i="1"/>
  <c r="GGZ154" i="1"/>
  <c r="GGW154" i="1"/>
  <c r="GGW155" i="1" s="1"/>
  <c r="GGW156" i="1" s="1"/>
  <c r="GGW157" i="1" s="1"/>
  <c r="GGW158" i="1" s="1"/>
  <c r="GGW159" i="1" s="1"/>
  <c r="GGW160" i="1" s="1"/>
  <c r="GGS154" i="1"/>
  <c r="GGR154" i="1"/>
  <c r="GGO154" i="1"/>
  <c r="GGO155" i="1" s="1"/>
  <c r="GGO156" i="1" s="1"/>
  <c r="GGO157" i="1" s="1"/>
  <c r="GGO158" i="1" s="1"/>
  <c r="GGO159" i="1" s="1"/>
  <c r="GGO160" i="1" s="1"/>
  <c r="GGK154" i="1"/>
  <c r="GGJ154" i="1"/>
  <c r="GGG154" i="1"/>
  <c r="GGG155" i="1" s="1"/>
  <c r="GGG156" i="1" s="1"/>
  <c r="GGG157" i="1" s="1"/>
  <c r="GGG158" i="1" s="1"/>
  <c r="GGG159" i="1" s="1"/>
  <c r="GGG160" i="1" s="1"/>
  <c r="GGC154" i="1"/>
  <c r="GGB154" i="1"/>
  <c r="GFY154" i="1"/>
  <c r="GFY155" i="1" s="1"/>
  <c r="GFY156" i="1" s="1"/>
  <c r="GFY157" i="1" s="1"/>
  <c r="GFY158" i="1" s="1"/>
  <c r="GFY159" i="1" s="1"/>
  <c r="GFY160" i="1" s="1"/>
  <c r="GFU154" i="1"/>
  <c r="GFT154" i="1"/>
  <c r="GFQ154" i="1"/>
  <c r="GFQ155" i="1" s="1"/>
  <c r="GFQ156" i="1" s="1"/>
  <c r="GFQ157" i="1" s="1"/>
  <c r="GFQ158" i="1" s="1"/>
  <c r="GFQ159" i="1" s="1"/>
  <c r="GFQ160" i="1" s="1"/>
  <c r="GFM154" i="1"/>
  <c r="GFL154" i="1"/>
  <c r="GFI154" i="1"/>
  <c r="GFI155" i="1" s="1"/>
  <c r="GFI156" i="1" s="1"/>
  <c r="GFI157" i="1" s="1"/>
  <c r="GFI158" i="1" s="1"/>
  <c r="GFI159" i="1" s="1"/>
  <c r="GFI160" i="1" s="1"/>
  <c r="GFE154" i="1"/>
  <c r="GFD154" i="1"/>
  <c r="GFA154" i="1"/>
  <c r="GFA155" i="1" s="1"/>
  <c r="GFA156" i="1" s="1"/>
  <c r="GFA157" i="1" s="1"/>
  <c r="GFA158" i="1" s="1"/>
  <c r="GFA159" i="1" s="1"/>
  <c r="GFA160" i="1" s="1"/>
  <c r="GEW154" i="1"/>
  <c r="GEV154" i="1"/>
  <c r="GES154" i="1"/>
  <c r="GES155" i="1" s="1"/>
  <c r="GES156" i="1" s="1"/>
  <c r="GES157" i="1" s="1"/>
  <c r="GES158" i="1" s="1"/>
  <c r="GES159" i="1" s="1"/>
  <c r="GES160" i="1" s="1"/>
  <c r="GEO154" i="1"/>
  <c r="GEN154" i="1"/>
  <c r="GEK154" i="1"/>
  <c r="GEK155" i="1" s="1"/>
  <c r="GEK156" i="1" s="1"/>
  <c r="GEK157" i="1" s="1"/>
  <c r="GEK158" i="1" s="1"/>
  <c r="GEK159" i="1" s="1"/>
  <c r="GEK160" i="1" s="1"/>
  <c r="GEG154" i="1"/>
  <c r="GEF154" i="1"/>
  <c r="GEC154" i="1"/>
  <c r="GEC155" i="1" s="1"/>
  <c r="GEC156" i="1" s="1"/>
  <c r="GEC157" i="1" s="1"/>
  <c r="GEC158" i="1" s="1"/>
  <c r="GEC159" i="1" s="1"/>
  <c r="GEC160" i="1" s="1"/>
  <c r="GDY154" i="1"/>
  <c r="GDX154" i="1"/>
  <c r="GDU154" i="1"/>
  <c r="GDU155" i="1" s="1"/>
  <c r="GDU156" i="1" s="1"/>
  <c r="GDU157" i="1" s="1"/>
  <c r="GDU158" i="1" s="1"/>
  <c r="GDU159" i="1" s="1"/>
  <c r="GDU160" i="1" s="1"/>
  <c r="GDQ154" i="1"/>
  <c r="GDP154" i="1"/>
  <c r="GDM154" i="1"/>
  <c r="GDM155" i="1" s="1"/>
  <c r="GDM156" i="1" s="1"/>
  <c r="GDM157" i="1" s="1"/>
  <c r="GDM158" i="1" s="1"/>
  <c r="GDM159" i="1" s="1"/>
  <c r="GDM160" i="1" s="1"/>
  <c r="GDI154" i="1"/>
  <c r="GDH154" i="1"/>
  <c r="GDE154" i="1"/>
  <c r="GDE155" i="1" s="1"/>
  <c r="GDE156" i="1" s="1"/>
  <c r="GDE157" i="1" s="1"/>
  <c r="GDE158" i="1" s="1"/>
  <c r="GDE159" i="1" s="1"/>
  <c r="GDE160" i="1" s="1"/>
  <c r="GDA154" i="1"/>
  <c r="GCZ154" i="1"/>
  <c r="GCW154" i="1"/>
  <c r="GCW155" i="1" s="1"/>
  <c r="GCW156" i="1" s="1"/>
  <c r="GCW157" i="1" s="1"/>
  <c r="GCW158" i="1" s="1"/>
  <c r="GCW159" i="1" s="1"/>
  <c r="GCW160" i="1" s="1"/>
  <c r="GCS154" i="1"/>
  <c r="GCR154" i="1"/>
  <c r="GCO154" i="1"/>
  <c r="GCO155" i="1" s="1"/>
  <c r="GCO156" i="1" s="1"/>
  <c r="GCO157" i="1" s="1"/>
  <c r="GCO158" i="1" s="1"/>
  <c r="GCO159" i="1" s="1"/>
  <c r="GCO160" i="1" s="1"/>
  <c r="GCK154" i="1"/>
  <c r="GCJ154" i="1"/>
  <c r="GCG154" i="1"/>
  <c r="GCG155" i="1" s="1"/>
  <c r="GCG156" i="1" s="1"/>
  <c r="GCG157" i="1" s="1"/>
  <c r="GCG158" i="1" s="1"/>
  <c r="GCG159" i="1" s="1"/>
  <c r="GCG160" i="1" s="1"/>
  <c r="GCC154" i="1"/>
  <c r="GCB154" i="1"/>
  <c r="GBY154" i="1"/>
  <c r="GBY155" i="1" s="1"/>
  <c r="GBY156" i="1" s="1"/>
  <c r="GBY157" i="1" s="1"/>
  <c r="GBY158" i="1" s="1"/>
  <c r="GBY159" i="1" s="1"/>
  <c r="GBY160" i="1" s="1"/>
  <c r="GBU154" i="1"/>
  <c r="GBT154" i="1"/>
  <c r="GBQ154" i="1"/>
  <c r="GBQ155" i="1" s="1"/>
  <c r="GBQ156" i="1" s="1"/>
  <c r="GBQ157" i="1" s="1"/>
  <c r="GBQ158" i="1" s="1"/>
  <c r="GBQ159" i="1" s="1"/>
  <c r="GBQ160" i="1" s="1"/>
  <c r="GBM154" i="1"/>
  <c r="GBL154" i="1"/>
  <c r="GBI154" i="1"/>
  <c r="GBI155" i="1" s="1"/>
  <c r="GBI156" i="1" s="1"/>
  <c r="GBI157" i="1" s="1"/>
  <c r="GBI158" i="1" s="1"/>
  <c r="GBI159" i="1" s="1"/>
  <c r="GBI160" i="1" s="1"/>
  <c r="GBE154" i="1"/>
  <c r="GBD154" i="1"/>
  <c r="GBA154" i="1"/>
  <c r="GBA155" i="1" s="1"/>
  <c r="GBA156" i="1" s="1"/>
  <c r="GBA157" i="1" s="1"/>
  <c r="GBA158" i="1" s="1"/>
  <c r="GBA159" i="1" s="1"/>
  <c r="GBA160" i="1" s="1"/>
  <c r="GAW154" i="1"/>
  <c r="GAV154" i="1"/>
  <c r="GAS154" i="1"/>
  <c r="GAS155" i="1" s="1"/>
  <c r="GAS156" i="1" s="1"/>
  <c r="GAS157" i="1" s="1"/>
  <c r="GAS158" i="1" s="1"/>
  <c r="GAS159" i="1" s="1"/>
  <c r="GAS160" i="1" s="1"/>
  <c r="GAO154" i="1"/>
  <c r="GAN154" i="1"/>
  <c r="GAK154" i="1"/>
  <c r="GAK155" i="1" s="1"/>
  <c r="GAK156" i="1" s="1"/>
  <c r="GAK157" i="1" s="1"/>
  <c r="GAK158" i="1" s="1"/>
  <c r="GAK159" i="1" s="1"/>
  <c r="GAK160" i="1" s="1"/>
  <c r="GAG154" i="1"/>
  <c r="GAF154" i="1"/>
  <c r="GAC154" i="1"/>
  <c r="GAC155" i="1" s="1"/>
  <c r="GAC156" i="1" s="1"/>
  <c r="GAC157" i="1" s="1"/>
  <c r="GAC158" i="1" s="1"/>
  <c r="GAC159" i="1" s="1"/>
  <c r="GAC160" i="1" s="1"/>
  <c r="FZY154" i="1"/>
  <c r="FZX154" i="1"/>
  <c r="FZU154" i="1"/>
  <c r="FZU155" i="1" s="1"/>
  <c r="FZU156" i="1" s="1"/>
  <c r="FZU157" i="1" s="1"/>
  <c r="FZU158" i="1" s="1"/>
  <c r="FZU159" i="1" s="1"/>
  <c r="FZU160" i="1" s="1"/>
  <c r="FZQ154" i="1"/>
  <c r="FZP154" i="1"/>
  <c r="FZM154" i="1"/>
  <c r="FZM155" i="1" s="1"/>
  <c r="FZM156" i="1" s="1"/>
  <c r="FZM157" i="1" s="1"/>
  <c r="FZM158" i="1" s="1"/>
  <c r="FZM159" i="1" s="1"/>
  <c r="FZM160" i="1" s="1"/>
  <c r="FZI154" i="1"/>
  <c r="FZH154" i="1"/>
  <c r="FZE154" i="1"/>
  <c r="FZE155" i="1" s="1"/>
  <c r="FZE156" i="1" s="1"/>
  <c r="FZE157" i="1" s="1"/>
  <c r="FZE158" i="1" s="1"/>
  <c r="FZE159" i="1" s="1"/>
  <c r="FZE160" i="1" s="1"/>
  <c r="FZA154" i="1"/>
  <c r="FYZ154" i="1"/>
  <c r="FYW154" i="1"/>
  <c r="FYW155" i="1" s="1"/>
  <c r="FYW156" i="1" s="1"/>
  <c r="FYW157" i="1" s="1"/>
  <c r="FYW158" i="1" s="1"/>
  <c r="FYW159" i="1" s="1"/>
  <c r="FYW160" i="1" s="1"/>
  <c r="FYS154" i="1"/>
  <c r="FYR154" i="1"/>
  <c r="FYO154" i="1"/>
  <c r="FYO155" i="1" s="1"/>
  <c r="FYO156" i="1" s="1"/>
  <c r="FYO157" i="1" s="1"/>
  <c r="FYO158" i="1" s="1"/>
  <c r="FYO159" i="1" s="1"/>
  <c r="FYO160" i="1" s="1"/>
  <c r="FYK154" i="1"/>
  <c r="FYJ154" i="1"/>
  <c r="FYG154" i="1"/>
  <c r="FYG155" i="1" s="1"/>
  <c r="FYG156" i="1" s="1"/>
  <c r="FYG157" i="1" s="1"/>
  <c r="FYG158" i="1" s="1"/>
  <c r="FYG159" i="1" s="1"/>
  <c r="FYG160" i="1" s="1"/>
  <c r="FYC154" i="1"/>
  <c r="FYB154" i="1"/>
  <c r="FXY154" i="1"/>
  <c r="FXY155" i="1" s="1"/>
  <c r="FXY156" i="1" s="1"/>
  <c r="FXY157" i="1" s="1"/>
  <c r="FXY158" i="1" s="1"/>
  <c r="FXY159" i="1" s="1"/>
  <c r="FXY160" i="1" s="1"/>
  <c r="FXU154" i="1"/>
  <c r="FXT154" i="1"/>
  <c r="FXQ154" i="1"/>
  <c r="FXQ155" i="1" s="1"/>
  <c r="FXQ156" i="1" s="1"/>
  <c r="FXQ157" i="1" s="1"/>
  <c r="FXQ158" i="1" s="1"/>
  <c r="FXQ159" i="1" s="1"/>
  <c r="FXQ160" i="1" s="1"/>
  <c r="FXM154" i="1"/>
  <c r="FXL154" i="1"/>
  <c r="FXI154" i="1"/>
  <c r="FXI155" i="1" s="1"/>
  <c r="FXI156" i="1" s="1"/>
  <c r="FXI157" i="1" s="1"/>
  <c r="FXI158" i="1" s="1"/>
  <c r="FXI159" i="1" s="1"/>
  <c r="FXI160" i="1" s="1"/>
  <c r="FXE154" i="1"/>
  <c r="FXD154" i="1"/>
  <c r="FXA154" i="1"/>
  <c r="FXA155" i="1" s="1"/>
  <c r="FXA156" i="1" s="1"/>
  <c r="FXA157" i="1" s="1"/>
  <c r="FXA158" i="1" s="1"/>
  <c r="FXA159" i="1" s="1"/>
  <c r="FXA160" i="1" s="1"/>
  <c r="FWW154" i="1"/>
  <c r="FWV154" i="1"/>
  <c r="FWS154" i="1"/>
  <c r="FWS155" i="1" s="1"/>
  <c r="FWS156" i="1" s="1"/>
  <c r="FWS157" i="1" s="1"/>
  <c r="FWS158" i="1" s="1"/>
  <c r="FWS159" i="1" s="1"/>
  <c r="FWS160" i="1" s="1"/>
  <c r="FWO154" i="1"/>
  <c r="FWN154" i="1"/>
  <c r="FWK154" i="1"/>
  <c r="FWK155" i="1" s="1"/>
  <c r="FWK156" i="1" s="1"/>
  <c r="FWK157" i="1" s="1"/>
  <c r="FWK158" i="1" s="1"/>
  <c r="FWK159" i="1" s="1"/>
  <c r="FWK160" i="1" s="1"/>
  <c r="FWG154" i="1"/>
  <c r="FWF154" i="1"/>
  <c r="FWC154" i="1"/>
  <c r="FWC155" i="1" s="1"/>
  <c r="FWC156" i="1" s="1"/>
  <c r="FWC157" i="1" s="1"/>
  <c r="FWC158" i="1" s="1"/>
  <c r="FWC159" i="1" s="1"/>
  <c r="FWC160" i="1" s="1"/>
  <c r="FVY154" i="1"/>
  <c r="FVX154" i="1"/>
  <c r="FVU154" i="1"/>
  <c r="FVU155" i="1" s="1"/>
  <c r="FVU156" i="1" s="1"/>
  <c r="FVU157" i="1" s="1"/>
  <c r="FVU158" i="1" s="1"/>
  <c r="FVU159" i="1" s="1"/>
  <c r="FVU160" i="1" s="1"/>
  <c r="FVQ154" i="1"/>
  <c r="FVP154" i="1"/>
  <c r="FVM154" i="1"/>
  <c r="FVM155" i="1" s="1"/>
  <c r="FVM156" i="1" s="1"/>
  <c r="FVM157" i="1" s="1"/>
  <c r="FVM158" i="1" s="1"/>
  <c r="FVM159" i="1" s="1"/>
  <c r="FVM160" i="1" s="1"/>
  <c r="FVI154" i="1"/>
  <c r="FVH154" i="1"/>
  <c r="FVE154" i="1"/>
  <c r="FVE155" i="1" s="1"/>
  <c r="FVE156" i="1" s="1"/>
  <c r="FVE157" i="1" s="1"/>
  <c r="FVE158" i="1" s="1"/>
  <c r="FVE159" i="1" s="1"/>
  <c r="FVE160" i="1" s="1"/>
  <c r="FVA154" i="1"/>
  <c r="FUZ154" i="1"/>
  <c r="FUW154" i="1"/>
  <c r="FUW155" i="1" s="1"/>
  <c r="FUW156" i="1" s="1"/>
  <c r="FUW157" i="1" s="1"/>
  <c r="FUW158" i="1" s="1"/>
  <c r="FUW159" i="1" s="1"/>
  <c r="FUW160" i="1" s="1"/>
  <c r="FUS154" i="1"/>
  <c r="FUR154" i="1"/>
  <c r="FUO154" i="1"/>
  <c r="FUO155" i="1" s="1"/>
  <c r="FUO156" i="1" s="1"/>
  <c r="FUO157" i="1" s="1"/>
  <c r="FUO158" i="1" s="1"/>
  <c r="FUO159" i="1" s="1"/>
  <c r="FUO160" i="1" s="1"/>
  <c r="FUK154" i="1"/>
  <c r="FUJ154" i="1"/>
  <c r="FUG154" i="1"/>
  <c r="FUG155" i="1" s="1"/>
  <c r="FUG156" i="1" s="1"/>
  <c r="FUG157" i="1" s="1"/>
  <c r="FUG158" i="1" s="1"/>
  <c r="FUG159" i="1" s="1"/>
  <c r="FUG160" i="1" s="1"/>
  <c r="FUC154" i="1"/>
  <c r="FUB154" i="1"/>
  <c r="FTY154" i="1"/>
  <c r="FTY155" i="1" s="1"/>
  <c r="FTY156" i="1" s="1"/>
  <c r="FTY157" i="1" s="1"/>
  <c r="FTY158" i="1" s="1"/>
  <c r="FTY159" i="1" s="1"/>
  <c r="FTY160" i="1" s="1"/>
  <c r="FTU154" i="1"/>
  <c r="FTT154" i="1"/>
  <c r="FTQ154" i="1"/>
  <c r="FTQ155" i="1" s="1"/>
  <c r="FTQ156" i="1" s="1"/>
  <c r="FTQ157" i="1" s="1"/>
  <c r="FTQ158" i="1" s="1"/>
  <c r="FTQ159" i="1" s="1"/>
  <c r="FTQ160" i="1" s="1"/>
  <c r="FTM154" i="1"/>
  <c r="FTL154" i="1"/>
  <c r="FTI154" i="1"/>
  <c r="FTI155" i="1" s="1"/>
  <c r="FTI156" i="1" s="1"/>
  <c r="FTI157" i="1" s="1"/>
  <c r="FTI158" i="1" s="1"/>
  <c r="FTI159" i="1" s="1"/>
  <c r="FTI160" i="1" s="1"/>
  <c r="FTE154" i="1"/>
  <c r="FTD154" i="1"/>
  <c r="FTA154" i="1"/>
  <c r="FTA155" i="1" s="1"/>
  <c r="FTA156" i="1" s="1"/>
  <c r="FTA157" i="1" s="1"/>
  <c r="FTA158" i="1" s="1"/>
  <c r="FTA159" i="1" s="1"/>
  <c r="FTA160" i="1" s="1"/>
  <c r="FSW154" i="1"/>
  <c r="FSV154" i="1"/>
  <c r="FSS154" i="1"/>
  <c r="FSS155" i="1" s="1"/>
  <c r="FSS156" i="1" s="1"/>
  <c r="FSS157" i="1" s="1"/>
  <c r="FSS158" i="1" s="1"/>
  <c r="FSS159" i="1" s="1"/>
  <c r="FSS160" i="1" s="1"/>
  <c r="FSO154" i="1"/>
  <c r="FSN154" i="1"/>
  <c r="FSK154" i="1"/>
  <c r="FSK155" i="1" s="1"/>
  <c r="FSK156" i="1" s="1"/>
  <c r="FSK157" i="1" s="1"/>
  <c r="FSK158" i="1" s="1"/>
  <c r="FSK159" i="1" s="1"/>
  <c r="FSK160" i="1" s="1"/>
  <c r="FSG154" i="1"/>
  <c r="FSF154" i="1"/>
  <c r="FSC154" i="1"/>
  <c r="FSC155" i="1" s="1"/>
  <c r="FSC156" i="1" s="1"/>
  <c r="FSC157" i="1" s="1"/>
  <c r="FSC158" i="1" s="1"/>
  <c r="FSC159" i="1" s="1"/>
  <c r="FSC160" i="1" s="1"/>
  <c r="FRY154" i="1"/>
  <c r="FRX154" i="1"/>
  <c r="FRU154" i="1"/>
  <c r="FRU155" i="1" s="1"/>
  <c r="FRU156" i="1" s="1"/>
  <c r="FRU157" i="1" s="1"/>
  <c r="FRU158" i="1" s="1"/>
  <c r="FRU159" i="1" s="1"/>
  <c r="FRU160" i="1" s="1"/>
  <c r="FRQ154" i="1"/>
  <c r="FRP154" i="1"/>
  <c r="FRM154" i="1"/>
  <c r="FRM155" i="1" s="1"/>
  <c r="FRM156" i="1" s="1"/>
  <c r="FRM157" i="1" s="1"/>
  <c r="FRM158" i="1" s="1"/>
  <c r="FRM159" i="1" s="1"/>
  <c r="FRM160" i="1" s="1"/>
  <c r="FRI154" i="1"/>
  <c r="FRH154" i="1"/>
  <c r="FRE154" i="1"/>
  <c r="FRE155" i="1" s="1"/>
  <c r="FRE156" i="1" s="1"/>
  <c r="FRE157" i="1" s="1"/>
  <c r="FRE158" i="1" s="1"/>
  <c r="FRE159" i="1" s="1"/>
  <c r="FRE160" i="1" s="1"/>
  <c r="FRA154" i="1"/>
  <c r="FQZ154" i="1"/>
  <c r="FQW154" i="1"/>
  <c r="FQW155" i="1" s="1"/>
  <c r="FQW156" i="1" s="1"/>
  <c r="FQW157" i="1" s="1"/>
  <c r="FQW158" i="1" s="1"/>
  <c r="FQW159" i="1" s="1"/>
  <c r="FQW160" i="1" s="1"/>
  <c r="FQS154" i="1"/>
  <c r="FQR154" i="1"/>
  <c r="FQO154" i="1"/>
  <c r="FQO155" i="1" s="1"/>
  <c r="FQO156" i="1" s="1"/>
  <c r="FQO157" i="1" s="1"/>
  <c r="FQO158" i="1" s="1"/>
  <c r="FQO159" i="1" s="1"/>
  <c r="FQO160" i="1" s="1"/>
  <c r="FQK154" i="1"/>
  <c r="FQJ154" i="1"/>
  <c r="FQG154" i="1"/>
  <c r="FQG155" i="1" s="1"/>
  <c r="FQG156" i="1" s="1"/>
  <c r="FQG157" i="1" s="1"/>
  <c r="FQG158" i="1" s="1"/>
  <c r="FQG159" i="1" s="1"/>
  <c r="FQG160" i="1" s="1"/>
  <c r="FQC154" i="1"/>
  <c r="FQB154" i="1"/>
  <c r="FPY154" i="1"/>
  <c r="FPY155" i="1" s="1"/>
  <c r="FPY156" i="1" s="1"/>
  <c r="FPY157" i="1" s="1"/>
  <c r="FPY158" i="1" s="1"/>
  <c r="FPY159" i="1" s="1"/>
  <c r="FPY160" i="1" s="1"/>
  <c r="FPU154" i="1"/>
  <c r="FPT154" i="1"/>
  <c r="FPQ154" i="1"/>
  <c r="FPQ155" i="1" s="1"/>
  <c r="FPQ156" i="1" s="1"/>
  <c r="FPQ157" i="1" s="1"/>
  <c r="FPQ158" i="1" s="1"/>
  <c r="FPQ159" i="1" s="1"/>
  <c r="FPQ160" i="1" s="1"/>
  <c r="FPM154" i="1"/>
  <c r="FPL154" i="1"/>
  <c r="FPI154" i="1"/>
  <c r="FPI155" i="1" s="1"/>
  <c r="FPI156" i="1" s="1"/>
  <c r="FPI157" i="1" s="1"/>
  <c r="FPI158" i="1" s="1"/>
  <c r="FPI159" i="1" s="1"/>
  <c r="FPI160" i="1" s="1"/>
  <c r="FPE154" i="1"/>
  <c r="FPD154" i="1"/>
  <c r="FPA154" i="1"/>
  <c r="FPA155" i="1" s="1"/>
  <c r="FPA156" i="1" s="1"/>
  <c r="FPA157" i="1" s="1"/>
  <c r="FPA158" i="1" s="1"/>
  <c r="FPA159" i="1" s="1"/>
  <c r="FPA160" i="1" s="1"/>
  <c r="FOW154" i="1"/>
  <c r="FOV154" i="1"/>
  <c r="FOS154" i="1"/>
  <c r="FOS155" i="1" s="1"/>
  <c r="FOS156" i="1" s="1"/>
  <c r="FOS157" i="1" s="1"/>
  <c r="FOS158" i="1" s="1"/>
  <c r="FOS159" i="1" s="1"/>
  <c r="FOS160" i="1" s="1"/>
  <c r="FOO154" i="1"/>
  <c r="FON154" i="1"/>
  <c r="FOK154" i="1"/>
  <c r="FOK155" i="1" s="1"/>
  <c r="FOK156" i="1" s="1"/>
  <c r="FOK157" i="1" s="1"/>
  <c r="FOK158" i="1" s="1"/>
  <c r="FOK159" i="1" s="1"/>
  <c r="FOK160" i="1" s="1"/>
  <c r="FOG154" i="1"/>
  <c r="FOF154" i="1"/>
  <c r="FOC154" i="1"/>
  <c r="FOC155" i="1" s="1"/>
  <c r="FOC156" i="1" s="1"/>
  <c r="FOC157" i="1" s="1"/>
  <c r="FOC158" i="1" s="1"/>
  <c r="FOC159" i="1" s="1"/>
  <c r="FOC160" i="1" s="1"/>
  <c r="FNY154" i="1"/>
  <c r="FNX154" i="1"/>
  <c r="FNU154" i="1"/>
  <c r="FNU155" i="1" s="1"/>
  <c r="FNU156" i="1" s="1"/>
  <c r="FNU157" i="1" s="1"/>
  <c r="FNU158" i="1" s="1"/>
  <c r="FNU159" i="1" s="1"/>
  <c r="FNU160" i="1" s="1"/>
  <c r="FNQ154" i="1"/>
  <c r="FNP154" i="1"/>
  <c r="FNM154" i="1"/>
  <c r="FNM155" i="1" s="1"/>
  <c r="FNM156" i="1" s="1"/>
  <c r="FNM157" i="1" s="1"/>
  <c r="FNM158" i="1" s="1"/>
  <c r="FNM159" i="1" s="1"/>
  <c r="FNM160" i="1" s="1"/>
  <c r="FNI154" i="1"/>
  <c r="FNH154" i="1"/>
  <c r="FNE154" i="1"/>
  <c r="FNE155" i="1" s="1"/>
  <c r="FNE156" i="1" s="1"/>
  <c r="FNE157" i="1" s="1"/>
  <c r="FNE158" i="1" s="1"/>
  <c r="FNE159" i="1" s="1"/>
  <c r="FNE160" i="1" s="1"/>
  <c r="FNA154" i="1"/>
  <c r="FMZ154" i="1"/>
  <c r="FMW154" i="1"/>
  <c r="FMW155" i="1" s="1"/>
  <c r="FMW156" i="1" s="1"/>
  <c r="FMW157" i="1" s="1"/>
  <c r="FMW158" i="1" s="1"/>
  <c r="FMW159" i="1" s="1"/>
  <c r="FMW160" i="1" s="1"/>
  <c r="FMS154" i="1"/>
  <c r="FMR154" i="1"/>
  <c r="FMO154" i="1"/>
  <c r="FMO155" i="1" s="1"/>
  <c r="FMO156" i="1" s="1"/>
  <c r="FMO157" i="1" s="1"/>
  <c r="FMO158" i="1" s="1"/>
  <c r="FMO159" i="1" s="1"/>
  <c r="FMO160" i="1" s="1"/>
  <c r="FMK154" i="1"/>
  <c r="FMJ154" i="1"/>
  <c r="FMG154" i="1"/>
  <c r="FMG155" i="1" s="1"/>
  <c r="FMG156" i="1" s="1"/>
  <c r="FMG157" i="1" s="1"/>
  <c r="FMG158" i="1" s="1"/>
  <c r="FMG159" i="1" s="1"/>
  <c r="FMG160" i="1" s="1"/>
  <c r="FMC154" i="1"/>
  <c r="FMB154" i="1"/>
  <c r="FLY154" i="1"/>
  <c r="FLY155" i="1" s="1"/>
  <c r="FLY156" i="1" s="1"/>
  <c r="FLY157" i="1" s="1"/>
  <c r="FLY158" i="1" s="1"/>
  <c r="FLY159" i="1" s="1"/>
  <c r="FLY160" i="1" s="1"/>
  <c r="FLU154" i="1"/>
  <c r="FLT154" i="1"/>
  <c r="FLQ154" i="1"/>
  <c r="FLQ155" i="1" s="1"/>
  <c r="FLQ156" i="1" s="1"/>
  <c r="FLQ157" i="1" s="1"/>
  <c r="FLQ158" i="1" s="1"/>
  <c r="FLQ159" i="1" s="1"/>
  <c r="FLQ160" i="1" s="1"/>
  <c r="FLM154" i="1"/>
  <c r="FLL154" i="1"/>
  <c r="FLI154" i="1"/>
  <c r="FLI155" i="1" s="1"/>
  <c r="FLI156" i="1" s="1"/>
  <c r="FLI157" i="1" s="1"/>
  <c r="FLI158" i="1" s="1"/>
  <c r="FLI159" i="1" s="1"/>
  <c r="FLI160" i="1" s="1"/>
  <c r="FLE154" i="1"/>
  <c r="FLD154" i="1"/>
  <c r="FLA154" i="1"/>
  <c r="FLA155" i="1" s="1"/>
  <c r="FLA156" i="1" s="1"/>
  <c r="FLA157" i="1" s="1"/>
  <c r="FLA158" i="1" s="1"/>
  <c r="FLA159" i="1" s="1"/>
  <c r="FLA160" i="1" s="1"/>
  <c r="FKW154" i="1"/>
  <c r="FKV154" i="1"/>
  <c r="FKS154" i="1"/>
  <c r="FKS155" i="1" s="1"/>
  <c r="FKS156" i="1" s="1"/>
  <c r="FKS157" i="1" s="1"/>
  <c r="FKS158" i="1" s="1"/>
  <c r="FKS159" i="1" s="1"/>
  <c r="FKS160" i="1" s="1"/>
  <c r="FKO154" i="1"/>
  <c r="FKN154" i="1"/>
  <c r="FKK154" i="1"/>
  <c r="FKK155" i="1" s="1"/>
  <c r="FKK156" i="1" s="1"/>
  <c r="FKK157" i="1" s="1"/>
  <c r="FKK158" i="1" s="1"/>
  <c r="FKK159" i="1" s="1"/>
  <c r="FKK160" i="1" s="1"/>
  <c r="FKG154" i="1"/>
  <c r="FKF154" i="1"/>
  <c r="FKC154" i="1"/>
  <c r="FKC155" i="1" s="1"/>
  <c r="FKC156" i="1" s="1"/>
  <c r="FKC157" i="1" s="1"/>
  <c r="FKC158" i="1" s="1"/>
  <c r="FKC159" i="1" s="1"/>
  <c r="FKC160" i="1" s="1"/>
  <c r="FJY154" i="1"/>
  <c r="FJX154" i="1"/>
  <c r="FJU154" i="1"/>
  <c r="FJU155" i="1" s="1"/>
  <c r="FJU156" i="1" s="1"/>
  <c r="FJU157" i="1" s="1"/>
  <c r="FJU158" i="1" s="1"/>
  <c r="FJU159" i="1" s="1"/>
  <c r="FJU160" i="1" s="1"/>
  <c r="FJQ154" i="1"/>
  <c r="FJP154" i="1"/>
  <c r="FJM154" i="1"/>
  <c r="FJM155" i="1" s="1"/>
  <c r="FJM156" i="1" s="1"/>
  <c r="FJM157" i="1" s="1"/>
  <c r="FJM158" i="1" s="1"/>
  <c r="FJM159" i="1" s="1"/>
  <c r="FJM160" i="1" s="1"/>
  <c r="FJI154" i="1"/>
  <c r="FJH154" i="1"/>
  <c r="FJE154" i="1"/>
  <c r="FJE155" i="1" s="1"/>
  <c r="FJE156" i="1" s="1"/>
  <c r="FJE157" i="1" s="1"/>
  <c r="FJE158" i="1" s="1"/>
  <c r="FJE159" i="1" s="1"/>
  <c r="FJE160" i="1" s="1"/>
  <c r="FJA154" i="1"/>
  <c r="FIZ154" i="1"/>
  <c r="FIW154" i="1"/>
  <c r="FIW155" i="1" s="1"/>
  <c r="FIW156" i="1" s="1"/>
  <c r="FIW157" i="1" s="1"/>
  <c r="FIW158" i="1" s="1"/>
  <c r="FIW159" i="1" s="1"/>
  <c r="FIW160" i="1" s="1"/>
  <c r="FIS154" i="1"/>
  <c r="FIR154" i="1"/>
  <c r="FIO154" i="1"/>
  <c r="FIO155" i="1" s="1"/>
  <c r="FIO156" i="1" s="1"/>
  <c r="FIO157" i="1" s="1"/>
  <c r="FIO158" i="1" s="1"/>
  <c r="FIO159" i="1" s="1"/>
  <c r="FIO160" i="1" s="1"/>
  <c r="FIK154" i="1"/>
  <c r="FIJ154" i="1"/>
  <c r="FIG154" i="1"/>
  <c r="FIG155" i="1" s="1"/>
  <c r="FIG156" i="1" s="1"/>
  <c r="FIG157" i="1" s="1"/>
  <c r="FIG158" i="1" s="1"/>
  <c r="FIG159" i="1" s="1"/>
  <c r="FIG160" i="1" s="1"/>
  <c r="FIC154" i="1"/>
  <c r="FIB154" i="1"/>
  <c r="FHY154" i="1"/>
  <c r="FHY155" i="1" s="1"/>
  <c r="FHY156" i="1" s="1"/>
  <c r="FHY157" i="1" s="1"/>
  <c r="FHY158" i="1" s="1"/>
  <c r="FHY159" i="1" s="1"/>
  <c r="FHY160" i="1" s="1"/>
  <c r="FHU154" i="1"/>
  <c r="FHT154" i="1"/>
  <c r="FHQ154" i="1"/>
  <c r="FHQ155" i="1" s="1"/>
  <c r="FHQ156" i="1" s="1"/>
  <c r="FHQ157" i="1" s="1"/>
  <c r="FHQ158" i="1" s="1"/>
  <c r="FHQ159" i="1" s="1"/>
  <c r="FHQ160" i="1" s="1"/>
  <c r="FHM154" i="1"/>
  <c r="FHL154" i="1"/>
  <c r="FHI154" i="1"/>
  <c r="FHI155" i="1" s="1"/>
  <c r="FHI156" i="1" s="1"/>
  <c r="FHI157" i="1" s="1"/>
  <c r="FHI158" i="1" s="1"/>
  <c r="FHI159" i="1" s="1"/>
  <c r="FHI160" i="1" s="1"/>
  <c r="FHE154" i="1"/>
  <c r="FHD154" i="1"/>
  <c r="FHA154" i="1"/>
  <c r="FHA155" i="1" s="1"/>
  <c r="FHA156" i="1" s="1"/>
  <c r="FHA157" i="1" s="1"/>
  <c r="FHA158" i="1" s="1"/>
  <c r="FHA159" i="1" s="1"/>
  <c r="FHA160" i="1" s="1"/>
  <c r="FGW154" i="1"/>
  <c r="FGV154" i="1"/>
  <c r="FGS154" i="1"/>
  <c r="FGS155" i="1" s="1"/>
  <c r="FGS156" i="1" s="1"/>
  <c r="FGS157" i="1" s="1"/>
  <c r="FGS158" i="1" s="1"/>
  <c r="FGS159" i="1" s="1"/>
  <c r="FGS160" i="1" s="1"/>
  <c r="FGO154" i="1"/>
  <c r="FGN154" i="1"/>
  <c r="FGK154" i="1"/>
  <c r="FGK155" i="1" s="1"/>
  <c r="FGK156" i="1" s="1"/>
  <c r="FGK157" i="1" s="1"/>
  <c r="FGK158" i="1" s="1"/>
  <c r="FGK159" i="1" s="1"/>
  <c r="FGK160" i="1" s="1"/>
  <c r="FGG154" i="1"/>
  <c r="FGF154" i="1"/>
  <c r="FGC154" i="1"/>
  <c r="FGC155" i="1" s="1"/>
  <c r="FGC156" i="1" s="1"/>
  <c r="FGC157" i="1" s="1"/>
  <c r="FGC158" i="1" s="1"/>
  <c r="FGC159" i="1" s="1"/>
  <c r="FGC160" i="1" s="1"/>
  <c r="FFY154" i="1"/>
  <c r="FFX154" i="1"/>
  <c r="FFU154" i="1"/>
  <c r="FFU155" i="1" s="1"/>
  <c r="FFU156" i="1" s="1"/>
  <c r="FFU157" i="1" s="1"/>
  <c r="FFU158" i="1" s="1"/>
  <c r="FFU159" i="1" s="1"/>
  <c r="FFU160" i="1" s="1"/>
  <c r="FFQ154" i="1"/>
  <c r="FFP154" i="1"/>
  <c r="FFM154" i="1"/>
  <c r="FFM155" i="1" s="1"/>
  <c r="FFM156" i="1" s="1"/>
  <c r="FFM157" i="1" s="1"/>
  <c r="FFM158" i="1" s="1"/>
  <c r="FFM159" i="1" s="1"/>
  <c r="FFM160" i="1" s="1"/>
  <c r="FFI154" i="1"/>
  <c r="FFH154" i="1"/>
  <c r="FFE154" i="1"/>
  <c r="FFE155" i="1" s="1"/>
  <c r="FFE156" i="1" s="1"/>
  <c r="FFE157" i="1" s="1"/>
  <c r="FFE158" i="1" s="1"/>
  <c r="FFE159" i="1" s="1"/>
  <c r="FFE160" i="1" s="1"/>
  <c r="FFA154" i="1"/>
  <c r="FEZ154" i="1"/>
  <c r="FEW154" i="1"/>
  <c r="FEW155" i="1" s="1"/>
  <c r="FEW156" i="1" s="1"/>
  <c r="FEW157" i="1" s="1"/>
  <c r="FEW158" i="1" s="1"/>
  <c r="FEW159" i="1" s="1"/>
  <c r="FEW160" i="1" s="1"/>
  <c r="FES154" i="1"/>
  <c r="FER154" i="1"/>
  <c r="FEO154" i="1"/>
  <c r="FEO155" i="1" s="1"/>
  <c r="FEO156" i="1" s="1"/>
  <c r="FEO157" i="1" s="1"/>
  <c r="FEO158" i="1" s="1"/>
  <c r="FEO159" i="1" s="1"/>
  <c r="FEO160" i="1" s="1"/>
  <c r="FEK154" i="1"/>
  <c r="FEJ154" i="1"/>
  <c r="FEG154" i="1"/>
  <c r="FEG155" i="1" s="1"/>
  <c r="FEG156" i="1" s="1"/>
  <c r="FEG157" i="1" s="1"/>
  <c r="FEG158" i="1" s="1"/>
  <c r="FEG159" i="1" s="1"/>
  <c r="FEG160" i="1" s="1"/>
  <c r="FEC154" i="1"/>
  <c r="FEB154" i="1"/>
  <c r="FDY154" i="1"/>
  <c r="FDY155" i="1" s="1"/>
  <c r="FDY156" i="1" s="1"/>
  <c r="FDY157" i="1" s="1"/>
  <c r="FDY158" i="1" s="1"/>
  <c r="FDY159" i="1" s="1"/>
  <c r="FDY160" i="1" s="1"/>
  <c r="FDU154" i="1"/>
  <c r="FDT154" i="1"/>
  <c r="FDQ154" i="1"/>
  <c r="FDQ155" i="1" s="1"/>
  <c r="FDQ156" i="1" s="1"/>
  <c r="FDQ157" i="1" s="1"/>
  <c r="FDQ158" i="1" s="1"/>
  <c r="FDQ159" i="1" s="1"/>
  <c r="FDQ160" i="1" s="1"/>
  <c r="FDM154" i="1"/>
  <c r="FDL154" i="1"/>
  <c r="FDI154" i="1"/>
  <c r="FDI155" i="1" s="1"/>
  <c r="FDI156" i="1" s="1"/>
  <c r="FDI157" i="1" s="1"/>
  <c r="FDI158" i="1" s="1"/>
  <c r="FDI159" i="1" s="1"/>
  <c r="FDI160" i="1" s="1"/>
  <c r="FDE154" i="1"/>
  <c r="FDD154" i="1"/>
  <c r="FDA154" i="1"/>
  <c r="FDA155" i="1" s="1"/>
  <c r="FDA156" i="1" s="1"/>
  <c r="FDA157" i="1" s="1"/>
  <c r="FDA158" i="1" s="1"/>
  <c r="FDA159" i="1" s="1"/>
  <c r="FDA160" i="1" s="1"/>
  <c r="FCW154" i="1"/>
  <c r="FCV154" i="1"/>
  <c r="FCS154" i="1"/>
  <c r="FCS155" i="1" s="1"/>
  <c r="FCS156" i="1" s="1"/>
  <c r="FCS157" i="1" s="1"/>
  <c r="FCS158" i="1" s="1"/>
  <c r="FCS159" i="1" s="1"/>
  <c r="FCS160" i="1" s="1"/>
  <c r="FCO154" i="1"/>
  <c r="FCN154" i="1"/>
  <c r="FCK154" i="1"/>
  <c r="FCK155" i="1" s="1"/>
  <c r="FCK156" i="1" s="1"/>
  <c r="FCK157" i="1" s="1"/>
  <c r="FCK158" i="1" s="1"/>
  <c r="FCK159" i="1" s="1"/>
  <c r="FCK160" i="1" s="1"/>
  <c r="FCG154" i="1"/>
  <c r="FCF154" i="1"/>
  <c r="FCC154" i="1"/>
  <c r="FCC155" i="1" s="1"/>
  <c r="FCC156" i="1" s="1"/>
  <c r="FCC157" i="1" s="1"/>
  <c r="FCC158" i="1" s="1"/>
  <c r="FCC159" i="1" s="1"/>
  <c r="FCC160" i="1" s="1"/>
  <c r="FBY154" i="1"/>
  <c r="FBX154" i="1"/>
  <c r="FBU154" i="1"/>
  <c r="FBU155" i="1" s="1"/>
  <c r="FBU156" i="1" s="1"/>
  <c r="FBU157" i="1" s="1"/>
  <c r="FBU158" i="1" s="1"/>
  <c r="FBU159" i="1" s="1"/>
  <c r="FBU160" i="1" s="1"/>
  <c r="FBQ154" i="1"/>
  <c r="FBP154" i="1"/>
  <c r="FBM154" i="1"/>
  <c r="FBM155" i="1" s="1"/>
  <c r="FBM156" i="1" s="1"/>
  <c r="FBM157" i="1" s="1"/>
  <c r="FBM158" i="1" s="1"/>
  <c r="FBM159" i="1" s="1"/>
  <c r="FBM160" i="1" s="1"/>
  <c r="FBI154" i="1"/>
  <c r="FBH154" i="1"/>
  <c r="FBE154" i="1"/>
  <c r="FBE155" i="1" s="1"/>
  <c r="FBE156" i="1" s="1"/>
  <c r="FBE157" i="1" s="1"/>
  <c r="FBE158" i="1" s="1"/>
  <c r="FBE159" i="1" s="1"/>
  <c r="FBE160" i="1" s="1"/>
  <c r="FBA154" i="1"/>
  <c r="FAZ154" i="1"/>
  <c r="FAW154" i="1"/>
  <c r="FAW155" i="1" s="1"/>
  <c r="FAW156" i="1" s="1"/>
  <c r="FAW157" i="1" s="1"/>
  <c r="FAW158" i="1" s="1"/>
  <c r="FAW159" i="1" s="1"/>
  <c r="FAW160" i="1" s="1"/>
  <c r="FAS154" i="1"/>
  <c r="FAR154" i="1"/>
  <c r="FAO154" i="1"/>
  <c r="FAO155" i="1" s="1"/>
  <c r="FAO156" i="1" s="1"/>
  <c r="FAO157" i="1" s="1"/>
  <c r="FAO158" i="1" s="1"/>
  <c r="FAO159" i="1" s="1"/>
  <c r="FAO160" i="1" s="1"/>
  <c r="FAK154" i="1"/>
  <c r="FAJ154" i="1"/>
  <c r="FAG154" i="1"/>
  <c r="FAG155" i="1" s="1"/>
  <c r="FAG156" i="1" s="1"/>
  <c r="FAG157" i="1" s="1"/>
  <c r="FAG158" i="1" s="1"/>
  <c r="FAG159" i="1" s="1"/>
  <c r="FAG160" i="1" s="1"/>
  <c r="FAC154" i="1"/>
  <c r="FAB154" i="1"/>
  <c r="EZY154" i="1"/>
  <c r="EZY155" i="1" s="1"/>
  <c r="EZY156" i="1" s="1"/>
  <c r="EZY157" i="1" s="1"/>
  <c r="EZY158" i="1" s="1"/>
  <c r="EZY159" i="1" s="1"/>
  <c r="EZY160" i="1" s="1"/>
  <c r="EZU154" i="1"/>
  <c r="EZT154" i="1"/>
  <c r="EZQ154" i="1"/>
  <c r="EZQ155" i="1" s="1"/>
  <c r="EZQ156" i="1" s="1"/>
  <c r="EZQ157" i="1" s="1"/>
  <c r="EZQ158" i="1" s="1"/>
  <c r="EZQ159" i="1" s="1"/>
  <c r="EZQ160" i="1" s="1"/>
  <c r="EZM154" i="1"/>
  <c r="EZL154" i="1"/>
  <c r="EZI154" i="1"/>
  <c r="EZI155" i="1" s="1"/>
  <c r="EZI156" i="1" s="1"/>
  <c r="EZI157" i="1" s="1"/>
  <c r="EZI158" i="1" s="1"/>
  <c r="EZI159" i="1" s="1"/>
  <c r="EZI160" i="1" s="1"/>
  <c r="EZE154" i="1"/>
  <c r="EZD154" i="1"/>
  <c r="EZA154" i="1"/>
  <c r="EZA155" i="1" s="1"/>
  <c r="EZA156" i="1" s="1"/>
  <c r="EZA157" i="1" s="1"/>
  <c r="EZA158" i="1" s="1"/>
  <c r="EZA159" i="1" s="1"/>
  <c r="EZA160" i="1" s="1"/>
  <c r="EYW154" i="1"/>
  <c r="EYV154" i="1"/>
  <c r="EYS154" i="1"/>
  <c r="EYS155" i="1" s="1"/>
  <c r="EYS156" i="1" s="1"/>
  <c r="EYS157" i="1" s="1"/>
  <c r="EYS158" i="1" s="1"/>
  <c r="EYS159" i="1" s="1"/>
  <c r="EYS160" i="1" s="1"/>
  <c r="EYO154" i="1"/>
  <c r="EYN154" i="1"/>
  <c r="EYK154" i="1"/>
  <c r="EYK155" i="1" s="1"/>
  <c r="EYK156" i="1" s="1"/>
  <c r="EYK157" i="1" s="1"/>
  <c r="EYK158" i="1" s="1"/>
  <c r="EYK159" i="1" s="1"/>
  <c r="EYK160" i="1" s="1"/>
  <c r="EYG154" i="1"/>
  <c r="EYF154" i="1"/>
  <c r="EYC154" i="1"/>
  <c r="EYC155" i="1" s="1"/>
  <c r="EYC156" i="1" s="1"/>
  <c r="EYC157" i="1" s="1"/>
  <c r="EYC158" i="1" s="1"/>
  <c r="EYC159" i="1" s="1"/>
  <c r="EYC160" i="1" s="1"/>
  <c r="EXY154" i="1"/>
  <c r="EXX154" i="1"/>
  <c r="EXU154" i="1"/>
  <c r="EXU155" i="1" s="1"/>
  <c r="EXU156" i="1" s="1"/>
  <c r="EXU157" i="1" s="1"/>
  <c r="EXU158" i="1" s="1"/>
  <c r="EXU159" i="1" s="1"/>
  <c r="EXU160" i="1" s="1"/>
  <c r="EXQ154" i="1"/>
  <c r="EXP154" i="1"/>
  <c r="EXM154" i="1"/>
  <c r="EXM155" i="1" s="1"/>
  <c r="EXM156" i="1" s="1"/>
  <c r="EXM157" i="1" s="1"/>
  <c r="EXM158" i="1" s="1"/>
  <c r="EXM159" i="1" s="1"/>
  <c r="EXM160" i="1" s="1"/>
  <c r="EXI154" i="1"/>
  <c r="EXH154" i="1"/>
  <c r="EXE154" i="1"/>
  <c r="EXE155" i="1" s="1"/>
  <c r="EXE156" i="1" s="1"/>
  <c r="EXE157" i="1" s="1"/>
  <c r="EXE158" i="1" s="1"/>
  <c r="EXE159" i="1" s="1"/>
  <c r="EXE160" i="1" s="1"/>
  <c r="EXA154" i="1"/>
  <c r="EWZ154" i="1"/>
  <c r="EWW154" i="1"/>
  <c r="EWW155" i="1" s="1"/>
  <c r="EWW156" i="1" s="1"/>
  <c r="EWW157" i="1" s="1"/>
  <c r="EWW158" i="1" s="1"/>
  <c r="EWW159" i="1" s="1"/>
  <c r="EWW160" i="1" s="1"/>
  <c r="EWS154" i="1"/>
  <c r="EWR154" i="1"/>
  <c r="EWO154" i="1"/>
  <c r="EWO155" i="1" s="1"/>
  <c r="EWO156" i="1" s="1"/>
  <c r="EWO157" i="1" s="1"/>
  <c r="EWO158" i="1" s="1"/>
  <c r="EWO159" i="1" s="1"/>
  <c r="EWO160" i="1" s="1"/>
  <c r="EWK154" i="1"/>
  <c r="EWJ154" i="1"/>
  <c r="EWG154" i="1"/>
  <c r="EWG155" i="1" s="1"/>
  <c r="EWG156" i="1" s="1"/>
  <c r="EWG157" i="1" s="1"/>
  <c r="EWG158" i="1" s="1"/>
  <c r="EWG159" i="1" s="1"/>
  <c r="EWG160" i="1" s="1"/>
  <c r="EWC154" i="1"/>
  <c r="EWB154" i="1"/>
  <c r="EVY154" i="1"/>
  <c r="EVY155" i="1" s="1"/>
  <c r="EVY156" i="1" s="1"/>
  <c r="EVY157" i="1" s="1"/>
  <c r="EVY158" i="1" s="1"/>
  <c r="EVY159" i="1" s="1"/>
  <c r="EVY160" i="1" s="1"/>
  <c r="EVU154" i="1"/>
  <c r="EVT154" i="1"/>
  <c r="EVQ154" i="1"/>
  <c r="EVQ155" i="1" s="1"/>
  <c r="EVQ156" i="1" s="1"/>
  <c r="EVQ157" i="1" s="1"/>
  <c r="EVQ158" i="1" s="1"/>
  <c r="EVQ159" i="1" s="1"/>
  <c r="EVQ160" i="1" s="1"/>
  <c r="EVM154" i="1"/>
  <c r="EVL154" i="1"/>
  <c r="EVI154" i="1"/>
  <c r="EVI155" i="1" s="1"/>
  <c r="EVI156" i="1" s="1"/>
  <c r="EVI157" i="1" s="1"/>
  <c r="EVI158" i="1" s="1"/>
  <c r="EVI159" i="1" s="1"/>
  <c r="EVI160" i="1" s="1"/>
  <c r="EVE154" i="1"/>
  <c r="EVD154" i="1"/>
  <c r="EVA154" i="1"/>
  <c r="EVA155" i="1" s="1"/>
  <c r="EVA156" i="1" s="1"/>
  <c r="EVA157" i="1" s="1"/>
  <c r="EVA158" i="1" s="1"/>
  <c r="EVA159" i="1" s="1"/>
  <c r="EVA160" i="1" s="1"/>
  <c r="EUW154" i="1"/>
  <c r="EUV154" i="1"/>
  <c r="EUS154" i="1"/>
  <c r="EUS155" i="1" s="1"/>
  <c r="EUS156" i="1" s="1"/>
  <c r="EUS157" i="1" s="1"/>
  <c r="EUS158" i="1" s="1"/>
  <c r="EUS159" i="1" s="1"/>
  <c r="EUS160" i="1" s="1"/>
  <c r="EUO154" i="1"/>
  <c r="EUN154" i="1"/>
  <c r="EUK154" i="1"/>
  <c r="EUK155" i="1" s="1"/>
  <c r="EUK156" i="1" s="1"/>
  <c r="EUK157" i="1" s="1"/>
  <c r="EUK158" i="1" s="1"/>
  <c r="EUK159" i="1" s="1"/>
  <c r="EUK160" i="1" s="1"/>
  <c r="EUG154" i="1"/>
  <c r="EUF154" i="1"/>
  <c r="EUC154" i="1"/>
  <c r="EUC155" i="1" s="1"/>
  <c r="EUC156" i="1" s="1"/>
  <c r="EUC157" i="1" s="1"/>
  <c r="EUC158" i="1" s="1"/>
  <c r="EUC159" i="1" s="1"/>
  <c r="EUC160" i="1" s="1"/>
  <c r="ETY154" i="1"/>
  <c r="ETX154" i="1"/>
  <c r="ETU154" i="1"/>
  <c r="ETU155" i="1" s="1"/>
  <c r="ETU156" i="1" s="1"/>
  <c r="ETU157" i="1" s="1"/>
  <c r="ETU158" i="1" s="1"/>
  <c r="ETU159" i="1" s="1"/>
  <c r="ETU160" i="1" s="1"/>
  <c r="ETQ154" i="1"/>
  <c r="ETP154" i="1"/>
  <c r="ETM154" i="1"/>
  <c r="ETM155" i="1" s="1"/>
  <c r="ETM156" i="1" s="1"/>
  <c r="ETM157" i="1" s="1"/>
  <c r="ETM158" i="1" s="1"/>
  <c r="ETM159" i="1" s="1"/>
  <c r="ETM160" i="1" s="1"/>
  <c r="ETI154" i="1"/>
  <c r="ETH154" i="1"/>
  <c r="ETE154" i="1"/>
  <c r="ETE155" i="1" s="1"/>
  <c r="ETE156" i="1" s="1"/>
  <c r="ETE157" i="1" s="1"/>
  <c r="ETE158" i="1" s="1"/>
  <c r="ETE159" i="1" s="1"/>
  <c r="ETE160" i="1" s="1"/>
  <c r="ETA154" i="1"/>
  <c r="ESZ154" i="1"/>
  <c r="ESW154" i="1"/>
  <c r="ESW155" i="1" s="1"/>
  <c r="ESW156" i="1" s="1"/>
  <c r="ESW157" i="1" s="1"/>
  <c r="ESW158" i="1" s="1"/>
  <c r="ESW159" i="1" s="1"/>
  <c r="ESW160" i="1" s="1"/>
  <c r="ESS154" i="1"/>
  <c r="ESR154" i="1"/>
  <c r="ESO154" i="1"/>
  <c r="ESO155" i="1" s="1"/>
  <c r="ESO156" i="1" s="1"/>
  <c r="ESO157" i="1" s="1"/>
  <c r="ESO158" i="1" s="1"/>
  <c r="ESO159" i="1" s="1"/>
  <c r="ESO160" i="1" s="1"/>
  <c r="ESK154" i="1"/>
  <c r="ESJ154" i="1"/>
  <c r="ESG154" i="1"/>
  <c r="ESG155" i="1" s="1"/>
  <c r="ESG156" i="1" s="1"/>
  <c r="ESG157" i="1" s="1"/>
  <c r="ESG158" i="1" s="1"/>
  <c r="ESG159" i="1" s="1"/>
  <c r="ESG160" i="1" s="1"/>
  <c r="ESC154" i="1"/>
  <c r="ESB154" i="1"/>
  <c r="ERY154" i="1"/>
  <c r="ERY155" i="1" s="1"/>
  <c r="ERY156" i="1" s="1"/>
  <c r="ERY157" i="1" s="1"/>
  <c r="ERY158" i="1" s="1"/>
  <c r="ERY159" i="1" s="1"/>
  <c r="ERY160" i="1" s="1"/>
  <c r="ERU154" i="1"/>
  <c r="ERT154" i="1"/>
  <c r="ERQ154" i="1"/>
  <c r="ERQ155" i="1" s="1"/>
  <c r="ERQ156" i="1" s="1"/>
  <c r="ERQ157" i="1" s="1"/>
  <c r="ERQ158" i="1" s="1"/>
  <c r="ERQ159" i="1" s="1"/>
  <c r="ERQ160" i="1" s="1"/>
  <c r="ERM154" i="1"/>
  <c r="ERL154" i="1"/>
  <c r="ERI154" i="1"/>
  <c r="ERI155" i="1" s="1"/>
  <c r="ERI156" i="1" s="1"/>
  <c r="ERI157" i="1" s="1"/>
  <c r="ERI158" i="1" s="1"/>
  <c r="ERI159" i="1" s="1"/>
  <c r="ERI160" i="1" s="1"/>
  <c r="ERE154" i="1"/>
  <c r="ERD154" i="1"/>
  <c r="ERA154" i="1"/>
  <c r="ERA155" i="1" s="1"/>
  <c r="ERA156" i="1" s="1"/>
  <c r="ERA157" i="1" s="1"/>
  <c r="ERA158" i="1" s="1"/>
  <c r="ERA159" i="1" s="1"/>
  <c r="ERA160" i="1" s="1"/>
  <c r="EQW154" i="1"/>
  <c r="EQV154" i="1"/>
  <c r="EQS154" i="1"/>
  <c r="EQS155" i="1" s="1"/>
  <c r="EQS156" i="1" s="1"/>
  <c r="EQS157" i="1" s="1"/>
  <c r="EQS158" i="1" s="1"/>
  <c r="EQS159" i="1" s="1"/>
  <c r="EQS160" i="1" s="1"/>
  <c r="EQO154" i="1"/>
  <c r="EQN154" i="1"/>
  <c r="EQK154" i="1"/>
  <c r="EQK155" i="1" s="1"/>
  <c r="EQK156" i="1" s="1"/>
  <c r="EQK157" i="1" s="1"/>
  <c r="EQK158" i="1" s="1"/>
  <c r="EQK159" i="1" s="1"/>
  <c r="EQK160" i="1" s="1"/>
  <c r="EQG154" i="1"/>
  <c r="EQF154" i="1"/>
  <c r="EQC154" i="1"/>
  <c r="EQC155" i="1" s="1"/>
  <c r="EQC156" i="1" s="1"/>
  <c r="EQC157" i="1" s="1"/>
  <c r="EQC158" i="1" s="1"/>
  <c r="EQC159" i="1" s="1"/>
  <c r="EQC160" i="1" s="1"/>
  <c r="EPY154" i="1"/>
  <c r="EPX154" i="1"/>
  <c r="EPU154" i="1"/>
  <c r="EPU155" i="1" s="1"/>
  <c r="EPU156" i="1" s="1"/>
  <c r="EPU157" i="1" s="1"/>
  <c r="EPU158" i="1" s="1"/>
  <c r="EPU159" i="1" s="1"/>
  <c r="EPU160" i="1" s="1"/>
  <c r="EPQ154" i="1"/>
  <c r="EPP154" i="1"/>
  <c r="EPM154" i="1"/>
  <c r="EPM155" i="1" s="1"/>
  <c r="EPM156" i="1" s="1"/>
  <c r="EPM157" i="1" s="1"/>
  <c r="EPM158" i="1" s="1"/>
  <c r="EPM159" i="1" s="1"/>
  <c r="EPM160" i="1" s="1"/>
  <c r="EPI154" i="1"/>
  <c r="EPH154" i="1"/>
  <c r="EPE154" i="1"/>
  <c r="EPE155" i="1" s="1"/>
  <c r="EPE156" i="1" s="1"/>
  <c r="EPE157" i="1" s="1"/>
  <c r="EPE158" i="1" s="1"/>
  <c r="EPE159" i="1" s="1"/>
  <c r="EPE160" i="1" s="1"/>
  <c r="EPA154" i="1"/>
  <c r="EOZ154" i="1"/>
  <c r="EOW154" i="1"/>
  <c r="EOW155" i="1" s="1"/>
  <c r="EOW156" i="1" s="1"/>
  <c r="EOW157" i="1" s="1"/>
  <c r="EOW158" i="1" s="1"/>
  <c r="EOW159" i="1" s="1"/>
  <c r="EOW160" i="1" s="1"/>
  <c r="EOS154" i="1"/>
  <c r="EOR154" i="1"/>
  <c r="EOO154" i="1"/>
  <c r="EOO155" i="1" s="1"/>
  <c r="EOO156" i="1" s="1"/>
  <c r="EOO157" i="1" s="1"/>
  <c r="EOO158" i="1" s="1"/>
  <c r="EOO159" i="1" s="1"/>
  <c r="EOO160" i="1" s="1"/>
  <c r="EOK154" i="1"/>
  <c r="EOJ154" i="1"/>
  <c r="EOG154" i="1"/>
  <c r="EOG155" i="1" s="1"/>
  <c r="EOG156" i="1" s="1"/>
  <c r="EOG157" i="1" s="1"/>
  <c r="EOG158" i="1" s="1"/>
  <c r="EOG159" i="1" s="1"/>
  <c r="EOG160" i="1" s="1"/>
  <c r="EOC154" i="1"/>
  <c r="EOB154" i="1"/>
  <c r="ENY154" i="1"/>
  <c r="ENY155" i="1" s="1"/>
  <c r="ENY156" i="1" s="1"/>
  <c r="ENY157" i="1" s="1"/>
  <c r="ENY158" i="1" s="1"/>
  <c r="ENY159" i="1" s="1"/>
  <c r="ENY160" i="1" s="1"/>
  <c r="ENU154" i="1"/>
  <c r="ENT154" i="1"/>
  <c r="ENQ154" i="1"/>
  <c r="ENQ155" i="1" s="1"/>
  <c r="ENQ156" i="1" s="1"/>
  <c r="ENQ157" i="1" s="1"/>
  <c r="ENQ158" i="1" s="1"/>
  <c r="ENQ159" i="1" s="1"/>
  <c r="ENQ160" i="1" s="1"/>
  <c r="ENM154" i="1"/>
  <c r="ENL154" i="1"/>
  <c r="ENI154" i="1"/>
  <c r="ENI155" i="1" s="1"/>
  <c r="ENI156" i="1" s="1"/>
  <c r="ENI157" i="1" s="1"/>
  <c r="ENI158" i="1" s="1"/>
  <c r="ENI159" i="1" s="1"/>
  <c r="ENI160" i="1" s="1"/>
  <c r="ENE154" i="1"/>
  <c r="END154" i="1"/>
  <c r="ENA154" i="1"/>
  <c r="ENA155" i="1" s="1"/>
  <c r="ENA156" i="1" s="1"/>
  <c r="ENA157" i="1" s="1"/>
  <c r="ENA158" i="1" s="1"/>
  <c r="ENA159" i="1" s="1"/>
  <c r="ENA160" i="1" s="1"/>
  <c r="EMW154" i="1"/>
  <c r="EMV154" i="1"/>
  <c r="EMS154" i="1"/>
  <c r="EMS155" i="1" s="1"/>
  <c r="EMS156" i="1" s="1"/>
  <c r="EMS157" i="1" s="1"/>
  <c r="EMS158" i="1" s="1"/>
  <c r="EMS159" i="1" s="1"/>
  <c r="EMS160" i="1" s="1"/>
  <c r="EMO154" i="1"/>
  <c r="EMN154" i="1"/>
  <c r="EMK154" i="1"/>
  <c r="EMK155" i="1" s="1"/>
  <c r="EMK156" i="1" s="1"/>
  <c r="EMK157" i="1" s="1"/>
  <c r="EMK158" i="1" s="1"/>
  <c r="EMK159" i="1" s="1"/>
  <c r="EMK160" i="1" s="1"/>
  <c r="EMG154" i="1"/>
  <c r="EMF154" i="1"/>
  <c r="EMC154" i="1"/>
  <c r="EMC155" i="1" s="1"/>
  <c r="EMC156" i="1" s="1"/>
  <c r="EMC157" i="1" s="1"/>
  <c r="EMC158" i="1" s="1"/>
  <c r="EMC159" i="1" s="1"/>
  <c r="EMC160" i="1" s="1"/>
  <c r="ELY154" i="1"/>
  <c r="ELX154" i="1"/>
  <c r="ELU154" i="1"/>
  <c r="ELU155" i="1" s="1"/>
  <c r="ELU156" i="1" s="1"/>
  <c r="ELU157" i="1" s="1"/>
  <c r="ELU158" i="1" s="1"/>
  <c r="ELU159" i="1" s="1"/>
  <c r="ELU160" i="1" s="1"/>
  <c r="ELQ154" i="1"/>
  <c r="ELP154" i="1"/>
  <c r="ELM154" i="1"/>
  <c r="ELM155" i="1" s="1"/>
  <c r="ELM156" i="1" s="1"/>
  <c r="ELM157" i="1" s="1"/>
  <c r="ELM158" i="1" s="1"/>
  <c r="ELM159" i="1" s="1"/>
  <c r="ELM160" i="1" s="1"/>
  <c r="ELI154" i="1"/>
  <c r="ELH154" i="1"/>
  <c r="ELE154" i="1"/>
  <c r="ELE155" i="1" s="1"/>
  <c r="ELE156" i="1" s="1"/>
  <c r="ELE157" i="1" s="1"/>
  <c r="ELE158" i="1" s="1"/>
  <c r="ELE159" i="1" s="1"/>
  <c r="ELE160" i="1" s="1"/>
  <c r="ELA154" i="1"/>
  <c r="EKZ154" i="1"/>
  <c r="EKW154" i="1"/>
  <c r="EKW155" i="1" s="1"/>
  <c r="EKW156" i="1" s="1"/>
  <c r="EKW157" i="1" s="1"/>
  <c r="EKW158" i="1" s="1"/>
  <c r="EKW159" i="1" s="1"/>
  <c r="EKW160" i="1" s="1"/>
  <c r="EKS154" i="1"/>
  <c r="EKR154" i="1"/>
  <c r="EKO154" i="1"/>
  <c r="EKO155" i="1" s="1"/>
  <c r="EKO156" i="1" s="1"/>
  <c r="EKO157" i="1" s="1"/>
  <c r="EKO158" i="1" s="1"/>
  <c r="EKO159" i="1" s="1"/>
  <c r="EKO160" i="1" s="1"/>
  <c r="EKK154" i="1"/>
  <c r="EKJ154" i="1"/>
  <c r="EKG154" i="1"/>
  <c r="EKG155" i="1" s="1"/>
  <c r="EKG156" i="1" s="1"/>
  <c r="EKG157" i="1" s="1"/>
  <c r="EKG158" i="1" s="1"/>
  <c r="EKG159" i="1" s="1"/>
  <c r="EKG160" i="1" s="1"/>
  <c r="EKC154" i="1"/>
  <c r="EKB154" i="1"/>
  <c r="EJY154" i="1"/>
  <c r="EJY155" i="1" s="1"/>
  <c r="EJY156" i="1" s="1"/>
  <c r="EJY157" i="1" s="1"/>
  <c r="EJY158" i="1" s="1"/>
  <c r="EJY159" i="1" s="1"/>
  <c r="EJY160" i="1" s="1"/>
  <c r="EJU154" i="1"/>
  <c r="EJT154" i="1"/>
  <c r="EJQ154" i="1"/>
  <c r="EJQ155" i="1" s="1"/>
  <c r="EJQ156" i="1" s="1"/>
  <c r="EJQ157" i="1" s="1"/>
  <c r="EJQ158" i="1" s="1"/>
  <c r="EJQ159" i="1" s="1"/>
  <c r="EJQ160" i="1" s="1"/>
  <c r="EJM154" i="1"/>
  <c r="EJL154" i="1"/>
  <c r="EJI154" i="1"/>
  <c r="EJI155" i="1" s="1"/>
  <c r="EJI156" i="1" s="1"/>
  <c r="EJI157" i="1" s="1"/>
  <c r="EJI158" i="1" s="1"/>
  <c r="EJI159" i="1" s="1"/>
  <c r="EJI160" i="1" s="1"/>
  <c r="EJE154" i="1"/>
  <c r="EJD154" i="1"/>
  <c r="EJA154" i="1"/>
  <c r="EJA155" i="1" s="1"/>
  <c r="EJA156" i="1" s="1"/>
  <c r="EJA157" i="1" s="1"/>
  <c r="EJA158" i="1" s="1"/>
  <c r="EJA159" i="1" s="1"/>
  <c r="EJA160" i="1" s="1"/>
  <c r="EIW154" i="1"/>
  <c r="EIV154" i="1"/>
  <c r="EIS154" i="1"/>
  <c r="EIS155" i="1" s="1"/>
  <c r="EIS156" i="1" s="1"/>
  <c r="EIS157" i="1" s="1"/>
  <c r="EIS158" i="1" s="1"/>
  <c r="EIS159" i="1" s="1"/>
  <c r="EIS160" i="1" s="1"/>
  <c r="EIO154" i="1"/>
  <c r="EIN154" i="1"/>
  <c r="EIK154" i="1"/>
  <c r="EIK155" i="1" s="1"/>
  <c r="EIK156" i="1" s="1"/>
  <c r="EIK157" i="1" s="1"/>
  <c r="EIK158" i="1" s="1"/>
  <c r="EIK159" i="1" s="1"/>
  <c r="EIK160" i="1" s="1"/>
  <c r="EIG154" i="1"/>
  <c r="EIF154" i="1"/>
  <c r="EIC154" i="1"/>
  <c r="EIC155" i="1" s="1"/>
  <c r="EIC156" i="1" s="1"/>
  <c r="EIC157" i="1" s="1"/>
  <c r="EIC158" i="1" s="1"/>
  <c r="EIC159" i="1" s="1"/>
  <c r="EIC160" i="1" s="1"/>
  <c r="EHY154" i="1"/>
  <c r="EHX154" i="1"/>
  <c r="EHU154" i="1"/>
  <c r="EHU155" i="1" s="1"/>
  <c r="EHU156" i="1" s="1"/>
  <c r="EHU157" i="1" s="1"/>
  <c r="EHU158" i="1" s="1"/>
  <c r="EHU159" i="1" s="1"/>
  <c r="EHU160" i="1" s="1"/>
  <c r="EHQ154" i="1"/>
  <c r="EHP154" i="1"/>
  <c r="EHM154" i="1"/>
  <c r="EHM155" i="1" s="1"/>
  <c r="EHM156" i="1" s="1"/>
  <c r="EHM157" i="1" s="1"/>
  <c r="EHM158" i="1" s="1"/>
  <c r="EHM159" i="1" s="1"/>
  <c r="EHM160" i="1" s="1"/>
  <c r="EHI154" i="1"/>
  <c r="EHH154" i="1"/>
  <c r="EHE154" i="1"/>
  <c r="EHE155" i="1" s="1"/>
  <c r="EHE156" i="1" s="1"/>
  <c r="EHE157" i="1" s="1"/>
  <c r="EHE158" i="1" s="1"/>
  <c r="EHE159" i="1" s="1"/>
  <c r="EHE160" i="1" s="1"/>
  <c r="EHA154" i="1"/>
  <c r="EGZ154" i="1"/>
  <c r="EGW154" i="1"/>
  <c r="EGW155" i="1" s="1"/>
  <c r="EGW156" i="1" s="1"/>
  <c r="EGW157" i="1" s="1"/>
  <c r="EGW158" i="1" s="1"/>
  <c r="EGW159" i="1" s="1"/>
  <c r="EGW160" i="1" s="1"/>
  <c r="EGS154" i="1"/>
  <c r="EGR154" i="1"/>
  <c r="EGO154" i="1"/>
  <c r="EGO155" i="1" s="1"/>
  <c r="EGO156" i="1" s="1"/>
  <c r="EGO157" i="1" s="1"/>
  <c r="EGO158" i="1" s="1"/>
  <c r="EGO159" i="1" s="1"/>
  <c r="EGO160" i="1" s="1"/>
  <c r="EGK154" i="1"/>
  <c r="EGJ154" i="1"/>
  <c r="EGG154" i="1"/>
  <c r="EGG155" i="1" s="1"/>
  <c r="EGG156" i="1" s="1"/>
  <c r="EGG157" i="1" s="1"/>
  <c r="EGG158" i="1" s="1"/>
  <c r="EGG159" i="1" s="1"/>
  <c r="EGG160" i="1" s="1"/>
  <c r="EGC154" i="1"/>
  <c r="EGB154" i="1"/>
  <c r="EFY154" i="1"/>
  <c r="EFY155" i="1" s="1"/>
  <c r="EFY156" i="1" s="1"/>
  <c r="EFY157" i="1" s="1"/>
  <c r="EFY158" i="1" s="1"/>
  <c r="EFY159" i="1" s="1"/>
  <c r="EFY160" i="1" s="1"/>
  <c r="EFU154" i="1"/>
  <c r="EFT154" i="1"/>
  <c r="EFQ154" i="1"/>
  <c r="EFQ155" i="1" s="1"/>
  <c r="EFQ156" i="1" s="1"/>
  <c r="EFQ157" i="1" s="1"/>
  <c r="EFQ158" i="1" s="1"/>
  <c r="EFQ159" i="1" s="1"/>
  <c r="EFQ160" i="1" s="1"/>
  <c r="EFM154" i="1"/>
  <c r="EFL154" i="1"/>
  <c r="EFI154" i="1"/>
  <c r="EFI155" i="1" s="1"/>
  <c r="EFI156" i="1" s="1"/>
  <c r="EFI157" i="1" s="1"/>
  <c r="EFI158" i="1" s="1"/>
  <c r="EFI159" i="1" s="1"/>
  <c r="EFI160" i="1" s="1"/>
  <c r="EFE154" i="1"/>
  <c r="EFD154" i="1"/>
  <c r="EFA154" i="1"/>
  <c r="EFA155" i="1" s="1"/>
  <c r="EFA156" i="1" s="1"/>
  <c r="EFA157" i="1" s="1"/>
  <c r="EFA158" i="1" s="1"/>
  <c r="EFA159" i="1" s="1"/>
  <c r="EFA160" i="1" s="1"/>
  <c r="EEW154" i="1"/>
  <c r="EEV154" i="1"/>
  <c r="EES154" i="1"/>
  <c r="EES155" i="1" s="1"/>
  <c r="EES156" i="1" s="1"/>
  <c r="EES157" i="1" s="1"/>
  <c r="EES158" i="1" s="1"/>
  <c r="EES159" i="1" s="1"/>
  <c r="EES160" i="1" s="1"/>
  <c r="EEO154" i="1"/>
  <c r="EEN154" i="1"/>
  <c r="EEK154" i="1"/>
  <c r="EEK155" i="1" s="1"/>
  <c r="EEK156" i="1" s="1"/>
  <c r="EEK157" i="1" s="1"/>
  <c r="EEK158" i="1" s="1"/>
  <c r="EEK159" i="1" s="1"/>
  <c r="EEK160" i="1" s="1"/>
  <c r="EEG154" i="1"/>
  <c r="EEF154" i="1"/>
  <c r="EEC154" i="1"/>
  <c r="EEC155" i="1" s="1"/>
  <c r="EEC156" i="1" s="1"/>
  <c r="EEC157" i="1" s="1"/>
  <c r="EEC158" i="1" s="1"/>
  <c r="EEC159" i="1" s="1"/>
  <c r="EEC160" i="1" s="1"/>
  <c r="EDY154" i="1"/>
  <c r="EDX154" i="1"/>
  <c r="EDU154" i="1"/>
  <c r="EDU155" i="1" s="1"/>
  <c r="EDU156" i="1" s="1"/>
  <c r="EDU157" i="1" s="1"/>
  <c r="EDU158" i="1" s="1"/>
  <c r="EDU159" i="1" s="1"/>
  <c r="EDU160" i="1" s="1"/>
  <c r="EDQ154" i="1"/>
  <c r="EDP154" i="1"/>
  <c r="EDM154" i="1"/>
  <c r="EDM155" i="1" s="1"/>
  <c r="EDM156" i="1" s="1"/>
  <c r="EDM157" i="1" s="1"/>
  <c r="EDM158" i="1" s="1"/>
  <c r="EDM159" i="1" s="1"/>
  <c r="EDM160" i="1" s="1"/>
  <c r="EDI154" i="1"/>
  <c r="EDH154" i="1"/>
  <c r="EDE154" i="1"/>
  <c r="EDE155" i="1" s="1"/>
  <c r="EDE156" i="1" s="1"/>
  <c r="EDE157" i="1" s="1"/>
  <c r="EDE158" i="1" s="1"/>
  <c r="EDE159" i="1" s="1"/>
  <c r="EDE160" i="1" s="1"/>
  <c r="EDA154" i="1"/>
  <c r="ECZ154" i="1"/>
  <c r="ECW154" i="1"/>
  <c r="ECW155" i="1" s="1"/>
  <c r="ECW156" i="1" s="1"/>
  <c r="ECW157" i="1" s="1"/>
  <c r="ECW158" i="1" s="1"/>
  <c r="ECW159" i="1" s="1"/>
  <c r="ECW160" i="1" s="1"/>
  <c r="ECS154" i="1"/>
  <c r="ECR154" i="1"/>
  <c r="ECO154" i="1"/>
  <c r="ECO155" i="1" s="1"/>
  <c r="ECO156" i="1" s="1"/>
  <c r="ECO157" i="1" s="1"/>
  <c r="ECO158" i="1" s="1"/>
  <c r="ECO159" i="1" s="1"/>
  <c r="ECO160" i="1" s="1"/>
  <c r="ECK154" i="1"/>
  <c r="ECJ154" i="1"/>
  <c r="ECG154" i="1"/>
  <c r="ECG155" i="1" s="1"/>
  <c r="ECG156" i="1" s="1"/>
  <c r="ECG157" i="1" s="1"/>
  <c r="ECG158" i="1" s="1"/>
  <c r="ECG159" i="1" s="1"/>
  <c r="ECG160" i="1" s="1"/>
  <c r="ECC154" i="1"/>
  <c r="ECB154" i="1"/>
  <c r="EBY154" i="1"/>
  <c r="EBY155" i="1" s="1"/>
  <c r="EBY156" i="1" s="1"/>
  <c r="EBY157" i="1" s="1"/>
  <c r="EBY158" i="1" s="1"/>
  <c r="EBY159" i="1" s="1"/>
  <c r="EBY160" i="1" s="1"/>
  <c r="EBU154" i="1"/>
  <c r="EBT154" i="1"/>
  <c r="EBQ154" i="1"/>
  <c r="EBQ155" i="1" s="1"/>
  <c r="EBQ156" i="1" s="1"/>
  <c r="EBQ157" i="1" s="1"/>
  <c r="EBQ158" i="1" s="1"/>
  <c r="EBQ159" i="1" s="1"/>
  <c r="EBQ160" i="1" s="1"/>
  <c r="EBM154" i="1"/>
  <c r="EBL154" i="1"/>
  <c r="EBI154" i="1"/>
  <c r="EBI155" i="1" s="1"/>
  <c r="EBI156" i="1" s="1"/>
  <c r="EBI157" i="1" s="1"/>
  <c r="EBI158" i="1" s="1"/>
  <c r="EBI159" i="1" s="1"/>
  <c r="EBI160" i="1" s="1"/>
  <c r="EBE154" i="1"/>
  <c r="EBD154" i="1"/>
  <c r="EBA154" i="1"/>
  <c r="EBA155" i="1" s="1"/>
  <c r="EBA156" i="1" s="1"/>
  <c r="EBA157" i="1" s="1"/>
  <c r="EBA158" i="1" s="1"/>
  <c r="EBA159" i="1" s="1"/>
  <c r="EBA160" i="1" s="1"/>
  <c r="EAW154" i="1"/>
  <c r="EAV154" i="1"/>
  <c r="EAS154" i="1"/>
  <c r="EAS155" i="1" s="1"/>
  <c r="EAS156" i="1" s="1"/>
  <c r="EAS157" i="1" s="1"/>
  <c r="EAS158" i="1" s="1"/>
  <c r="EAS159" i="1" s="1"/>
  <c r="EAS160" i="1" s="1"/>
  <c r="EAO154" i="1"/>
  <c r="EAN154" i="1"/>
  <c r="EAK154" i="1"/>
  <c r="EAK155" i="1" s="1"/>
  <c r="EAK156" i="1" s="1"/>
  <c r="EAK157" i="1" s="1"/>
  <c r="EAK158" i="1" s="1"/>
  <c r="EAK159" i="1" s="1"/>
  <c r="EAK160" i="1" s="1"/>
  <c r="EAG154" i="1"/>
  <c r="EAF154" i="1"/>
  <c r="EAC154" i="1"/>
  <c r="EAC155" i="1" s="1"/>
  <c r="EAC156" i="1" s="1"/>
  <c r="EAC157" i="1" s="1"/>
  <c r="EAC158" i="1" s="1"/>
  <c r="EAC159" i="1" s="1"/>
  <c r="EAC160" i="1" s="1"/>
  <c r="DZY154" i="1"/>
  <c r="DZX154" i="1"/>
  <c r="DZU154" i="1"/>
  <c r="DZU155" i="1" s="1"/>
  <c r="DZU156" i="1" s="1"/>
  <c r="DZU157" i="1" s="1"/>
  <c r="DZU158" i="1" s="1"/>
  <c r="DZU159" i="1" s="1"/>
  <c r="DZU160" i="1" s="1"/>
  <c r="DZQ154" i="1"/>
  <c r="DZP154" i="1"/>
  <c r="DZM154" i="1"/>
  <c r="DZM155" i="1" s="1"/>
  <c r="DZM156" i="1" s="1"/>
  <c r="DZM157" i="1" s="1"/>
  <c r="DZM158" i="1" s="1"/>
  <c r="DZM159" i="1" s="1"/>
  <c r="DZM160" i="1" s="1"/>
  <c r="DZI154" i="1"/>
  <c r="DZH154" i="1"/>
  <c r="DZE154" i="1"/>
  <c r="DZE155" i="1" s="1"/>
  <c r="DZE156" i="1" s="1"/>
  <c r="DZE157" i="1" s="1"/>
  <c r="DZE158" i="1" s="1"/>
  <c r="DZE159" i="1" s="1"/>
  <c r="DZE160" i="1" s="1"/>
  <c r="DZA154" i="1"/>
  <c r="DYZ154" i="1"/>
  <c r="DYW154" i="1"/>
  <c r="DYW155" i="1" s="1"/>
  <c r="DYW156" i="1" s="1"/>
  <c r="DYW157" i="1" s="1"/>
  <c r="DYW158" i="1" s="1"/>
  <c r="DYW159" i="1" s="1"/>
  <c r="DYW160" i="1" s="1"/>
  <c r="DYS154" i="1"/>
  <c r="DYR154" i="1"/>
  <c r="DYO154" i="1"/>
  <c r="DYO155" i="1" s="1"/>
  <c r="DYO156" i="1" s="1"/>
  <c r="DYO157" i="1" s="1"/>
  <c r="DYO158" i="1" s="1"/>
  <c r="DYO159" i="1" s="1"/>
  <c r="DYO160" i="1" s="1"/>
  <c r="DYK154" i="1"/>
  <c r="DYJ154" i="1"/>
  <c r="DYG154" i="1"/>
  <c r="DYG155" i="1" s="1"/>
  <c r="DYG156" i="1" s="1"/>
  <c r="DYG157" i="1" s="1"/>
  <c r="DYG158" i="1" s="1"/>
  <c r="DYG159" i="1" s="1"/>
  <c r="DYG160" i="1" s="1"/>
  <c r="DYC154" i="1"/>
  <c r="DYB154" i="1"/>
  <c r="DXY154" i="1"/>
  <c r="DXY155" i="1" s="1"/>
  <c r="DXY156" i="1" s="1"/>
  <c r="DXY157" i="1" s="1"/>
  <c r="DXY158" i="1" s="1"/>
  <c r="DXY159" i="1" s="1"/>
  <c r="DXY160" i="1" s="1"/>
  <c r="DXU154" i="1"/>
  <c r="DXT154" i="1"/>
  <c r="DXQ154" i="1"/>
  <c r="DXQ155" i="1" s="1"/>
  <c r="DXQ156" i="1" s="1"/>
  <c r="DXQ157" i="1" s="1"/>
  <c r="DXQ158" i="1" s="1"/>
  <c r="DXQ159" i="1" s="1"/>
  <c r="DXQ160" i="1" s="1"/>
  <c r="DXM154" i="1"/>
  <c r="DXL154" i="1"/>
  <c r="DXI154" i="1"/>
  <c r="DXI155" i="1" s="1"/>
  <c r="DXI156" i="1" s="1"/>
  <c r="DXI157" i="1" s="1"/>
  <c r="DXI158" i="1" s="1"/>
  <c r="DXI159" i="1" s="1"/>
  <c r="DXI160" i="1" s="1"/>
  <c r="DXE154" i="1"/>
  <c r="DXD154" i="1"/>
  <c r="DXA154" i="1"/>
  <c r="DXA155" i="1" s="1"/>
  <c r="DXA156" i="1" s="1"/>
  <c r="DXA157" i="1" s="1"/>
  <c r="DXA158" i="1" s="1"/>
  <c r="DXA159" i="1" s="1"/>
  <c r="DXA160" i="1" s="1"/>
  <c r="DWW154" i="1"/>
  <c r="DWV154" i="1"/>
  <c r="DWS154" i="1"/>
  <c r="DWS155" i="1" s="1"/>
  <c r="DWS156" i="1" s="1"/>
  <c r="DWS157" i="1" s="1"/>
  <c r="DWS158" i="1" s="1"/>
  <c r="DWS159" i="1" s="1"/>
  <c r="DWS160" i="1" s="1"/>
  <c r="DWO154" i="1"/>
  <c r="DWN154" i="1"/>
  <c r="DWK154" i="1"/>
  <c r="DWK155" i="1" s="1"/>
  <c r="DWK156" i="1" s="1"/>
  <c r="DWK157" i="1" s="1"/>
  <c r="DWK158" i="1" s="1"/>
  <c r="DWK159" i="1" s="1"/>
  <c r="DWK160" i="1" s="1"/>
  <c r="DWG154" i="1"/>
  <c r="DWF154" i="1"/>
  <c r="DWC154" i="1"/>
  <c r="DWC155" i="1" s="1"/>
  <c r="DWC156" i="1" s="1"/>
  <c r="DWC157" i="1" s="1"/>
  <c r="DWC158" i="1" s="1"/>
  <c r="DWC159" i="1" s="1"/>
  <c r="DWC160" i="1" s="1"/>
  <c r="DVY154" i="1"/>
  <c r="DVX154" i="1"/>
  <c r="DVU154" i="1"/>
  <c r="DVU155" i="1" s="1"/>
  <c r="DVU156" i="1" s="1"/>
  <c r="DVU157" i="1" s="1"/>
  <c r="DVU158" i="1" s="1"/>
  <c r="DVU159" i="1" s="1"/>
  <c r="DVU160" i="1" s="1"/>
  <c r="DVQ154" i="1"/>
  <c r="DVP154" i="1"/>
  <c r="DVM154" i="1"/>
  <c r="DVM155" i="1" s="1"/>
  <c r="DVM156" i="1" s="1"/>
  <c r="DVM157" i="1" s="1"/>
  <c r="DVM158" i="1" s="1"/>
  <c r="DVM159" i="1" s="1"/>
  <c r="DVM160" i="1" s="1"/>
  <c r="DVI154" i="1"/>
  <c r="DVH154" i="1"/>
  <c r="DVE154" i="1"/>
  <c r="DVE155" i="1" s="1"/>
  <c r="DVE156" i="1" s="1"/>
  <c r="DVE157" i="1" s="1"/>
  <c r="DVE158" i="1" s="1"/>
  <c r="DVE159" i="1" s="1"/>
  <c r="DVE160" i="1" s="1"/>
  <c r="DVA154" i="1"/>
  <c r="DUZ154" i="1"/>
  <c r="DUW154" i="1"/>
  <c r="DUW155" i="1" s="1"/>
  <c r="DUW156" i="1" s="1"/>
  <c r="DUW157" i="1" s="1"/>
  <c r="DUW158" i="1" s="1"/>
  <c r="DUW159" i="1" s="1"/>
  <c r="DUW160" i="1" s="1"/>
  <c r="DUS154" i="1"/>
  <c r="DUR154" i="1"/>
  <c r="DUO154" i="1"/>
  <c r="DUO155" i="1" s="1"/>
  <c r="DUO156" i="1" s="1"/>
  <c r="DUO157" i="1" s="1"/>
  <c r="DUO158" i="1" s="1"/>
  <c r="DUO159" i="1" s="1"/>
  <c r="DUO160" i="1" s="1"/>
  <c r="DUK154" i="1"/>
  <c r="DUJ154" i="1"/>
  <c r="DUG154" i="1"/>
  <c r="DUG155" i="1" s="1"/>
  <c r="DUG156" i="1" s="1"/>
  <c r="DUG157" i="1" s="1"/>
  <c r="DUG158" i="1" s="1"/>
  <c r="DUG159" i="1" s="1"/>
  <c r="DUG160" i="1" s="1"/>
  <c r="DUC154" i="1"/>
  <c r="DUB154" i="1"/>
  <c r="DTY154" i="1"/>
  <c r="DTY155" i="1" s="1"/>
  <c r="DTY156" i="1" s="1"/>
  <c r="DTY157" i="1" s="1"/>
  <c r="DTY158" i="1" s="1"/>
  <c r="DTY159" i="1" s="1"/>
  <c r="DTY160" i="1" s="1"/>
  <c r="DTU154" i="1"/>
  <c r="DTT154" i="1"/>
  <c r="DTQ154" i="1"/>
  <c r="DTQ155" i="1" s="1"/>
  <c r="DTQ156" i="1" s="1"/>
  <c r="DTQ157" i="1" s="1"/>
  <c r="DTQ158" i="1" s="1"/>
  <c r="DTQ159" i="1" s="1"/>
  <c r="DTQ160" i="1" s="1"/>
  <c r="DTM154" i="1"/>
  <c r="DTL154" i="1"/>
  <c r="DTI154" i="1"/>
  <c r="DTI155" i="1" s="1"/>
  <c r="DTI156" i="1" s="1"/>
  <c r="DTI157" i="1" s="1"/>
  <c r="DTI158" i="1" s="1"/>
  <c r="DTI159" i="1" s="1"/>
  <c r="DTI160" i="1" s="1"/>
  <c r="DTE154" i="1"/>
  <c r="DTD154" i="1"/>
  <c r="DTA154" i="1"/>
  <c r="DTA155" i="1" s="1"/>
  <c r="DTA156" i="1" s="1"/>
  <c r="DTA157" i="1" s="1"/>
  <c r="DTA158" i="1" s="1"/>
  <c r="DTA159" i="1" s="1"/>
  <c r="DTA160" i="1" s="1"/>
  <c r="DSW154" i="1"/>
  <c r="DSV154" i="1"/>
  <c r="DSS154" i="1"/>
  <c r="DSS155" i="1" s="1"/>
  <c r="DSS156" i="1" s="1"/>
  <c r="DSS157" i="1" s="1"/>
  <c r="DSS158" i="1" s="1"/>
  <c r="DSS159" i="1" s="1"/>
  <c r="DSS160" i="1" s="1"/>
  <c r="DSO154" i="1"/>
  <c r="DSN154" i="1"/>
  <c r="DSK154" i="1"/>
  <c r="DSK155" i="1" s="1"/>
  <c r="DSK156" i="1" s="1"/>
  <c r="DSK157" i="1" s="1"/>
  <c r="DSK158" i="1" s="1"/>
  <c r="DSK159" i="1" s="1"/>
  <c r="DSK160" i="1" s="1"/>
  <c r="DSG154" i="1"/>
  <c r="DSF154" i="1"/>
  <c r="DSC154" i="1"/>
  <c r="DSC155" i="1" s="1"/>
  <c r="DSC156" i="1" s="1"/>
  <c r="DSC157" i="1" s="1"/>
  <c r="DSC158" i="1" s="1"/>
  <c r="DSC159" i="1" s="1"/>
  <c r="DSC160" i="1" s="1"/>
  <c r="DRY154" i="1"/>
  <c r="DRX154" i="1"/>
  <c r="DRU154" i="1"/>
  <c r="DRU155" i="1" s="1"/>
  <c r="DRU156" i="1" s="1"/>
  <c r="DRU157" i="1" s="1"/>
  <c r="DRU158" i="1" s="1"/>
  <c r="DRU159" i="1" s="1"/>
  <c r="DRU160" i="1" s="1"/>
  <c r="DRQ154" i="1"/>
  <c r="DRP154" i="1"/>
  <c r="DRM154" i="1"/>
  <c r="DRM155" i="1" s="1"/>
  <c r="DRM156" i="1" s="1"/>
  <c r="DRM157" i="1" s="1"/>
  <c r="DRM158" i="1" s="1"/>
  <c r="DRM159" i="1" s="1"/>
  <c r="DRM160" i="1" s="1"/>
  <c r="DRI154" i="1"/>
  <c r="DRH154" i="1"/>
  <c r="DRE154" i="1"/>
  <c r="DRE155" i="1" s="1"/>
  <c r="DRE156" i="1" s="1"/>
  <c r="DRE157" i="1" s="1"/>
  <c r="DRE158" i="1" s="1"/>
  <c r="DRE159" i="1" s="1"/>
  <c r="DRE160" i="1" s="1"/>
  <c r="DRA154" i="1"/>
  <c r="DQZ154" i="1"/>
  <c r="DQW154" i="1"/>
  <c r="DQW155" i="1" s="1"/>
  <c r="DQW156" i="1" s="1"/>
  <c r="DQW157" i="1" s="1"/>
  <c r="DQW158" i="1" s="1"/>
  <c r="DQW159" i="1" s="1"/>
  <c r="DQW160" i="1" s="1"/>
  <c r="DQS154" i="1"/>
  <c r="DQR154" i="1"/>
  <c r="DQO154" i="1"/>
  <c r="DQO155" i="1" s="1"/>
  <c r="DQO156" i="1" s="1"/>
  <c r="DQO157" i="1" s="1"/>
  <c r="DQO158" i="1" s="1"/>
  <c r="DQO159" i="1" s="1"/>
  <c r="DQO160" i="1" s="1"/>
  <c r="DQK154" i="1"/>
  <c r="DQJ154" i="1"/>
  <c r="DQG154" i="1"/>
  <c r="DQG155" i="1" s="1"/>
  <c r="DQG156" i="1" s="1"/>
  <c r="DQG157" i="1" s="1"/>
  <c r="DQG158" i="1" s="1"/>
  <c r="DQG159" i="1" s="1"/>
  <c r="DQG160" i="1" s="1"/>
  <c r="DQC154" i="1"/>
  <c r="DQB154" i="1"/>
  <c r="DPY154" i="1"/>
  <c r="DPY155" i="1" s="1"/>
  <c r="DPY156" i="1" s="1"/>
  <c r="DPY157" i="1" s="1"/>
  <c r="DPY158" i="1" s="1"/>
  <c r="DPY159" i="1" s="1"/>
  <c r="DPY160" i="1" s="1"/>
  <c r="DPU154" i="1"/>
  <c r="DPT154" i="1"/>
  <c r="DPQ154" i="1"/>
  <c r="DPQ155" i="1" s="1"/>
  <c r="DPQ156" i="1" s="1"/>
  <c r="DPQ157" i="1" s="1"/>
  <c r="DPQ158" i="1" s="1"/>
  <c r="DPQ159" i="1" s="1"/>
  <c r="DPQ160" i="1" s="1"/>
  <c r="DPM154" i="1"/>
  <c r="DPL154" i="1"/>
  <c r="DPI154" i="1"/>
  <c r="DPI155" i="1" s="1"/>
  <c r="DPI156" i="1" s="1"/>
  <c r="DPI157" i="1" s="1"/>
  <c r="DPI158" i="1" s="1"/>
  <c r="DPI159" i="1" s="1"/>
  <c r="DPI160" i="1" s="1"/>
  <c r="DPE154" i="1"/>
  <c r="DPD154" i="1"/>
  <c r="DPA154" i="1"/>
  <c r="DPA155" i="1" s="1"/>
  <c r="DPA156" i="1" s="1"/>
  <c r="DPA157" i="1" s="1"/>
  <c r="DPA158" i="1" s="1"/>
  <c r="DPA159" i="1" s="1"/>
  <c r="DPA160" i="1" s="1"/>
  <c r="DOW154" i="1"/>
  <c r="DOV154" i="1"/>
  <c r="DOS154" i="1"/>
  <c r="DOS155" i="1" s="1"/>
  <c r="DOS156" i="1" s="1"/>
  <c r="DOS157" i="1" s="1"/>
  <c r="DOS158" i="1" s="1"/>
  <c r="DOS159" i="1" s="1"/>
  <c r="DOS160" i="1" s="1"/>
  <c r="DOO154" i="1"/>
  <c r="DON154" i="1"/>
  <c r="DOK154" i="1"/>
  <c r="DOK155" i="1" s="1"/>
  <c r="DOK156" i="1" s="1"/>
  <c r="DOK157" i="1" s="1"/>
  <c r="DOK158" i="1" s="1"/>
  <c r="DOK159" i="1" s="1"/>
  <c r="DOK160" i="1" s="1"/>
  <c r="DOG154" i="1"/>
  <c r="DOF154" i="1"/>
  <c r="DOC154" i="1"/>
  <c r="DOC155" i="1" s="1"/>
  <c r="DOC156" i="1" s="1"/>
  <c r="DOC157" i="1" s="1"/>
  <c r="DOC158" i="1" s="1"/>
  <c r="DOC159" i="1" s="1"/>
  <c r="DOC160" i="1" s="1"/>
  <c r="DNY154" i="1"/>
  <c r="DNX154" i="1"/>
  <c r="DNU154" i="1"/>
  <c r="DNU155" i="1" s="1"/>
  <c r="DNU156" i="1" s="1"/>
  <c r="DNU157" i="1" s="1"/>
  <c r="DNU158" i="1" s="1"/>
  <c r="DNU159" i="1" s="1"/>
  <c r="DNU160" i="1" s="1"/>
  <c r="DNQ154" i="1"/>
  <c r="DNP154" i="1"/>
  <c r="DNM154" i="1"/>
  <c r="DNM155" i="1" s="1"/>
  <c r="DNM156" i="1" s="1"/>
  <c r="DNM157" i="1" s="1"/>
  <c r="DNM158" i="1" s="1"/>
  <c r="DNM159" i="1" s="1"/>
  <c r="DNM160" i="1" s="1"/>
  <c r="DNI154" i="1"/>
  <c r="DNH154" i="1"/>
  <c r="DNE154" i="1"/>
  <c r="DNE155" i="1" s="1"/>
  <c r="DNE156" i="1" s="1"/>
  <c r="DNE157" i="1" s="1"/>
  <c r="DNE158" i="1" s="1"/>
  <c r="DNE159" i="1" s="1"/>
  <c r="DNE160" i="1" s="1"/>
  <c r="DNA154" i="1"/>
  <c r="DMZ154" i="1"/>
  <c r="DMW154" i="1"/>
  <c r="DMW155" i="1" s="1"/>
  <c r="DMW156" i="1" s="1"/>
  <c r="DMW157" i="1" s="1"/>
  <c r="DMW158" i="1" s="1"/>
  <c r="DMW159" i="1" s="1"/>
  <c r="DMW160" i="1" s="1"/>
  <c r="DMS154" i="1"/>
  <c r="DMR154" i="1"/>
  <c r="DMO154" i="1"/>
  <c r="DMO155" i="1" s="1"/>
  <c r="DMO156" i="1" s="1"/>
  <c r="DMO157" i="1" s="1"/>
  <c r="DMO158" i="1" s="1"/>
  <c r="DMO159" i="1" s="1"/>
  <c r="DMO160" i="1" s="1"/>
  <c r="DMK154" i="1"/>
  <c r="DMJ154" i="1"/>
  <c r="DMG154" i="1"/>
  <c r="DMG155" i="1" s="1"/>
  <c r="DMG156" i="1" s="1"/>
  <c r="DMG157" i="1" s="1"/>
  <c r="DMG158" i="1" s="1"/>
  <c r="DMG159" i="1" s="1"/>
  <c r="DMG160" i="1" s="1"/>
  <c r="DMC154" i="1"/>
  <c r="DMB154" i="1"/>
  <c r="DLY154" i="1"/>
  <c r="DLY155" i="1" s="1"/>
  <c r="DLY156" i="1" s="1"/>
  <c r="DLY157" i="1" s="1"/>
  <c r="DLY158" i="1" s="1"/>
  <c r="DLY159" i="1" s="1"/>
  <c r="DLY160" i="1" s="1"/>
  <c r="DLU154" i="1"/>
  <c r="DLT154" i="1"/>
  <c r="DLQ154" i="1"/>
  <c r="DLQ155" i="1" s="1"/>
  <c r="DLQ156" i="1" s="1"/>
  <c r="DLQ157" i="1" s="1"/>
  <c r="DLQ158" i="1" s="1"/>
  <c r="DLQ159" i="1" s="1"/>
  <c r="DLQ160" i="1" s="1"/>
  <c r="DLM154" i="1"/>
  <c r="DLL154" i="1"/>
  <c r="DLI154" i="1"/>
  <c r="DLI155" i="1" s="1"/>
  <c r="DLI156" i="1" s="1"/>
  <c r="DLI157" i="1" s="1"/>
  <c r="DLI158" i="1" s="1"/>
  <c r="DLI159" i="1" s="1"/>
  <c r="DLI160" i="1" s="1"/>
  <c r="DLE154" i="1"/>
  <c r="DLD154" i="1"/>
  <c r="DLA154" i="1"/>
  <c r="DLA155" i="1" s="1"/>
  <c r="DLA156" i="1" s="1"/>
  <c r="DLA157" i="1" s="1"/>
  <c r="DLA158" i="1" s="1"/>
  <c r="DLA159" i="1" s="1"/>
  <c r="DLA160" i="1" s="1"/>
  <c r="DKW154" i="1"/>
  <c r="DKV154" i="1"/>
  <c r="DKS154" i="1"/>
  <c r="DKS155" i="1" s="1"/>
  <c r="DKS156" i="1" s="1"/>
  <c r="DKS157" i="1" s="1"/>
  <c r="DKS158" i="1" s="1"/>
  <c r="DKS159" i="1" s="1"/>
  <c r="DKS160" i="1" s="1"/>
  <c r="DKO154" i="1"/>
  <c r="DKN154" i="1"/>
  <c r="DKK154" i="1"/>
  <c r="DKK155" i="1" s="1"/>
  <c r="DKK156" i="1" s="1"/>
  <c r="DKK157" i="1" s="1"/>
  <c r="DKK158" i="1" s="1"/>
  <c r="DKK159" i="1" s="1"/>
  <c r="DKK160" i="1" s="1"/>
  <c r="DKG154" i="1"/>
  <c r="DKF154" i="1"/>
  <c r="DKC154" i="1"/>
  <c r="DKC155" i="1" s="1"/>
  <c r="DKC156" i="1" s="1"/>
  <c r="DKC157" i="1" s="1"/>
  <c r="DKC158" i="1" s="1"/>
  <c r="DKC159" i="1" s="1"/>
  <c r="DKC160" i="1" s="1"/>
  <c r="DJY154" i="1"/>
  <c r="DJX154" i="1"/>
  <c r="DJU154" i="1"/>
  <c r="DJU155" i="1" s="1"/>
  <c r="DJU156" i="1" s="1"/>
  <c r="DJU157" i="1" s="1"/>
  <c r="DJU158" i="1" s="1"/>
  <c r="DJU159" i="1" s="1"/>
  <c r="DJU160" i="1" s="1"/>
  <c r="DJQ154" i="1"/>
  <c r="DJP154" i="1"/>
  <c r="DJM154" i="1"/>
  <c r="DJM155" i="1" s="1"/>
  <c r="DJM156" i="1" s="1"/>
  <c r="DJM157" i="1" s="1"/>
  <c r="DJM158" i="1" s="1"/>
  <c r="DJM159" i="1" s="1"/>
  <c r="DJM160" i="1" s="1"/>
  <c r="DJI154" i="1"/>
  <c r="DJH154" i="1"/>
  <c r="DJE154" i="1"/>
  <c r="DJE155" i="1" s="1"/>
  <c r="DJE156" i="1" s="1"/>
  <c r="DJE157" i="1" s="1"/>
  <c r="DJE158" i="1" s="1"/>
  <c r="DJE159" i="1" s="1"/>
  <c r="DJE160" i="1" s="1"/>
  <c r="DJA154" i="1"/>
  <c r="DIZ154" i="1"/>
  <c r="DIW154" i="1"/>
  <c r="DIW155" i="1" s="1"/>
  <c r="DIW156" i="1" s="1"/>
  <c r="DIW157" i="1" s="1"/>
  <c r="DIW158" i="1" s="1"/>
  <c r="DIW159" i="1" s="1"/>
  <c r="DIW160" i="1" s="1"/>
  <c r="DIS154" i="1"/>
  <c r="DIR154" i="1"/>
  <c r="DIO154" i="1"/>
  <c r="DIO155" i="1" s="1"/>
  <c r="DIO156" i="1" s="1"/>
  <c r="DIO157" i="1" s="1"/>
  <c r="DIO158" i="1" s="1"/>
  <c r="DIO159" i="1" s="1"/>
  <c r="DIO160" i="1" s="1"/>
  <c r="DIK154" i="1"/>
  <c r="DIJ154" i="1"/>
  <c r="DIG154" i="1"/>
  <c r="DIG155" i="1" s="1"/>
  <c r="DIG156" i="1" s="1"/>
  <c r="DIG157" i="1" s="1"/>
  <c r="DIG158" i="1" s="1"/>
  <c r="DIG159" i="1" s="1"/>
  <c r="DIG160" i="1" s="1"/>
  <c r="DIC154" i="1"/>
  <c r="DIB154" i="1"/>
  <c r="DHY154" i="1"/>
  <c r="DHY155" i="1" s="1"/>
  <c r="DHY156" i="1" s="1"/>
  <c r="DHY157" i="1" s="1"/>
  <c r="DHY158" i="1" s="1"/>
  <c r="DHY159" i="1" s="1"/>
  <c r="DHY160" i="1" s="1"/>
  <c r="DHU154" i="1"/>
  <c r="DHT154" i="1"/>
  <c r="DHQ154" i="1"/>
  <c r="DHQ155" i="1" s="1"/>
  <c r="DHQ156" i="1" s="1"/>
  <c r="DHQ157" i="1" s="1"/>
  <c r="DHQ158" i="1" s="1"/>
  <c r="DHQ159" i="1" s="1"/>
  <c r="DHQ160" i="1" s="1"/>
  <c r="DHM154" i="1"/>
  <c r="DHL154" i="1"/>
  <c r="DHI154" i="1"/>
  <c r="DHI155" i="1" s="1"/>
  <c r="DHI156" i="1" s="1"/>
  <c r="DHI157" i="1" s="1"/>
  <c r="DHI158" i="1" s="1"/>
  <c r="DHI159" i="1" s="1"/>
  <c r="DHI160" i="1" s="1"/>
  <c r="DHE154" i="1"/>
  <c r="DHD154" i="1"/>
  <c r="DHA154" i="1"/>
  <c r="DHA155" i="1" s="1"/>
  <c r="DHA156" i="1" s="1"/>
  <c r="DHA157" i="1" s="1"/>
  <c r="DHA158" i="1" s="1"/>
  <c r="DHA159" i="1" s="1"/>
  <c r="DHA160" i="1" s="1"/>
  <c r="DGW154" i="1"/>
  <c r="DGV154" i="1"/>
  <c r="DGS154" i="1"/>
  <c r="DGS155" i="1" s="1"/>
  <c r="DGS156" i="1" s="1"/>
  <c r="DGS157" i="1" s="1"/>
  <c r="DGS158" i="1" s="1"/>
  <c r="DGS159" i="1" s="1"/>
  <c r="DGS160" i="1" s="1"/>
  <c r="DGO154" i="1"/>
  <c r="DGN154" i="1"/>
  <c r="DGK154" i="1"/>
  <c r="DGK155" i="1" s="1"/>
  <c r="DGK156" i="1" s="1"/>
  <c r="DGK157" i="1" s="1"/>
  <c r="DGK158" i="1" s="1"/>
  <c r="DGK159" i="1" s="1"/>
  <c r="DGK160" i="1" s="1"/>
  <c r="DGG154" i="1"/>
  <c r="DGF154" i="1"/>
  <c r="DGC154" i="1"/>
  <c r="DGC155" i="1" s="1"/>
  <c r="DGC156" i="1" s="1"/>
  <c r="DGC157" i="1" s="1"/>
  <c r="DGC158" i="1" s="1"/>
  <c r="DGC159" i="1" s="1"/>
  <c r="DGC160" i="1" s="1"/>
  <c r="DFY154" i="1"/>
  <c r="DFX154" i="1"/>
  <c r="DFU154" i="1"/>
  <c r="DFU155" i="1" s="1"/>
  <c r="DFU156" i="1" s="1"/>
  <c r="DFU157" i="1" s="1"/>
  <c r="DFU158" i="1" s="1"/>
  <c r="DFU159" i="1" s="1"/>
  <c r="DFU160" i="1" s="1"/>
  <c r="DFQ154" i="1"/>
  <c r="DFP154" i="1"/>
  <c r="DFM154" i="1"/>
  <c r="DFM155" i="1" s="1"/>
  <c r="DFM156" i="1" s="1"/>
  <c r="DFM157" i="1" s="1"/>
  <c r="DFM158" i="1" s="1"/>
  <c r="DFM159" i="1" s="1"/>
  <c r="DFM160" i="1" s="1"/>
  <c r="DFI154" i="1"/>
  <c r="DFH154" i="1"/>
  <c r="DFE154" i="1"/>
  <c r="DFE155" i="1" s="1"/>
  <c r="DFE156" i="1" s="1"/>
  <c r="DFE157" i="1" s="1"/>
  <c r="DFE158" i="1" s="1"/>
  <c r="DFE159" i="1" s="1"/>
  <c r="DFE160" i="1" s="1"/>
  <c r="DFA154" i="1"/>
  <c r="DEZ154" i="1"/>
  <c r="DEW154" i="1"/>
  <c r="DEW155" i="1" s="1"/>
  <c r="DEW156" i="1" s="1"/>
  <c r="DEW157" i="1" s="1"/>
  <c r="DEW158" i="1" s="1"/>
  <c r="DEW159" i="1" s="1"/>
  <c r="DEW160" i="1" s="1"/>
  <c r="DES154" i="1"/>
  <c r="DER154" i="1"/>
  <c r="DEO154" i="1"/>
  <c r="DEO155" i="1" s="1"/>
  <c r="DEO156" i="1" s="1"/>
  <c r="DEO157" i="1" s="1"/>
  <c r="DEO158" i="1" s="1"/>
  <c r="DEO159" i="1" s="1"/>
  <c r="DEO160" i="1" s="1"/>
  <c r="DEK154" i="1"/>
  <c r="DEJ154" i="1"/>
  <c r="DEG154" i="1"/>
  <c r="DEG155" i="1" s="1"/>
  <c r="DEG156" i="1" s="1"/>
  <c r="DEG157" i="1" s="1"/>
  <c r="DEG158" i="1" s="1"/>
  <c r="DEG159" i="1" s="1"/>
  <c r="DEG160" i="1" s="1"/>
  <c r="DEC154" i="1"/>
  <c r="DEB154" i="1"/>
  <c r="DDY154" i="1"/>
  <c r="DDY155" i="1" s="1"/>
  <c r="DDY156" i="1" s="1"/>
  <c r="DDY157" i="1" s="1"/>
  <c r="DDY158" i="1" s="1"/>
  <c r="DDY159" i="1" s="1"/>
  <c r="DDY160" i="1" s="1"/>
  <c r="DDU154" i="1"/>
  <c r="DDT154" i="1"/>
  <c r="DDQ154" i="1"/>
  <c r="DDQ155" i="1" s="1"/>
  <c r="DDQ156" i="1" s="1"/>
  <c r="DDQ157" i="1" s="1"/>
  <c r="DDQ158" i="1" s="1"/>
  <c r="DDQ159" i="1" s="1"/>
  <c r="DDQ160" i="1" s="1"/>
  <c r="DDM154" i="1"/>
  <c r="DDL154" i="1"/>
  <c r="DDI154" i="1"/>
  <c r="DDI155" i="1" s="1"/>
  <c r="DDI156" i="1" s="1"/>
  <c r="DDI157" i="1" s="1"/>
  <c r="DDI158" i="1" s="1"/>
  <c r="DDI159" i="1" s="1"/>
  <c r="DDI160" i="1" s="1"/>
  <c r="DDE154" i="1"/>
  <c r="DDD154" i="1"/>
  <c r="DDA154" i="1"/>
  <c r="DDA155" i="1" s="1"/>
  <c r="DDA156" i="1" s="1"/>
  <c r="DDA157" i="1" s="1"/>
  <c r="DDA158" i="1" s="1"/>
  <c r="DDA159" i="1" s="1"/>
  <c r="DDA160" i="1" s="1"/>
  <c r="DCW154" i="1"/>
  <c r="DCV154" i="1"/>
  <c r="DCS154" i="1"/>
  <c r="DCS155" i="1" s="1"/>
  <c r="DCS156" i="1" s="1"/>
  <c r="DCS157" i="1" s="1"/>
  <c r="DCS158" i="1" s="1"/>
  <c r="DCS159" i="1" s="1"/>
  <c r="DCS160" i="1" s="1"/>
  <c r="DCO154" i="1"/>
  <c r="DCN154" i="1"/>
  <c r="DCK154" i="1"/>
  <c r="DCK155" i="1" s="1"/>
  <c r="DCK156" i="1" s="1"/>
  <c r="DCK157" i="1" s="1"/>
  <c r="DCK158" i="1" s="1"/>
  <c r="DCK159" i="1" s="1"/>
  <c r="DCK160" i="1" s="1"/>
  <c r="DCG154" i="1"/>
  <c r="DCF154" i="1"/>
  <c r="DCC154" i="1"/>
  <c r="DCC155" i="1" s="1"/>
  <c r="DCC156" i="1" s="1"/>
  <c r="DCC157" i="1" s="1"/>
  <c r="DCC158" i="1" s="1"/>
  <c r="DCC159" i="1" s="1"/>
  <c r="DCC160" i="1" s="1"/>
  <c r="DBY154" i="1"/>
  <c r="DBX154" i="1"/>
  <c r="DBU154" i="1"/>
  <c r="DBU155" i="1" s="1"/>
  <c r="DBU156" i="1" s="1"/>
  <c r="DBU157" i="1" s="1"/>
  <c r="DBU158" i="1" s="1"/>
  <c r="DBU159" i="1" s="1"/>
  <c r="DBU160" i="1" s="1"/>
  <c r="DBQ154" i="1"/>
  <c r="DBP154" i="1"/>
  <c r="DBM154" i="1"/>
  <c r="DBM155" i="1" s="1"/>
  <c r="DBM156" i="1" s="1"/>
  <c r="DBM157" i="1" s="1"/>
  <c r="DBM158" i="1" s="1"/>
  <c r="DBM159" i="1" s="1"/>
  <c r="DBM160" i="1" s="1"/>
  <c r="DBI154" i="1"/>
  <c r="DBH154" i="1"/>
  <c r="DBE154" i="1"/>
  <c r="DBE155" i="1" s="1"/>
  <c r="DBE156" i="1" s="1"/>
  <c r="DBE157" i="1" s="1"/>
  <c r="DBE158" i="1" s="1"/>
  <c r="DBE159" i="1" s="1"/>
  <c r="DBE160" i="1" s="1"/>
  <c r="DBA154" i="1"/>
  <c r="DAZ154" i="1"/>
  <c r="DAW154" i="1"/>
  <c r="DAW155" i="1" s="1"/>
  <c r="DAW156" i="1" s="1"/>
  <c r="DAW157" i="1" s="1"/>
  <c r="DAW158" i="1" s="1"/>
  <c r="DAW159" i="1" s="1"/>
  <c r="DAW160" i="1" s="1"/>
  <c r="DAS154" i="1"/>
  <c r="DAR154" i="1"/>
  <c r="DAO154" i="1"/>
  <c r="DAO155" i="1" s="1"/>
  <c r="DAO156" i="1" s="1"/>
  <c r="DAO157" i="1" s="1"/>
  <c r="DAO158" i="1" s="1"/>
  <c r="DAO159" i="1" s="1"/>
  <c r="DAO160" i="1" s="1"/>
  <c r="DAK154" i="1"/>
  <c r="DAJ154" i="1"/>
  <c r="DAG154" i="1"/>
  <c r="DAG155" i="1" s="1"/>
  <c r="DAG156" i="1" s="1"/>
  <c r="DAG157" i="1" s="1"/>
  <c r="DAG158" i="1" s="1"/>
  <c r="DAG159" i="1" s="1"/>
  <c r="DAG160" i="1" s="1"/>
  <c r="DAC154" i="1"/>
  <c r="DAB154" i="1"/>
  <c r="CZY154" i="1"/>
  <c r="CZY155" i="1" s="1"/>
  <c r="CZY156" i="1" s="1"/>
  <c r="CZY157" i="1" s="1"/>
  <c r="CZY158" i="1" s="1"/>
  <c r="CZY159" i="1" s="1"/>
  <c r="CZY160" i="1" s="1"/>
  <c r="CZU154" i="1"/>
  <c r="CZT154" i="1"/>
  <c r="CZQ154" i="1"/>
  <c r="CZQ155" i="1" s="1"/>
  <c r="CZQ156" i="1" s="1"/>
  <c r="CZQ157" i="1" s="1"/>
  <c r="CZQ158" i="1" s="1"/>
  <c r="CZQ159" i="1" s="1"/>
  <c r="CZQ160" i="1" s="1"/>
  <c r="CZM154" i="1"/>
  <c r="CZL154" i="1"/>
  <c r="CZI154" i="1"/>
  <c r="CZI155" i="1" s="1"/>
  <c r="CZI156" i="1" s="1"/>
  <c r="CZI157" i="1" s="1"/>
  <c r="CZI158" i="1" s="1"/>
  <c r="CZI159" i="1" s="1"/>
  <c r="CZI160" i="1" s="1"/>
  <c r="CZE154" i="1"/>
  <c r="CZD154" i="1"/>
  <c r="CZA154" i="1"/>
  <c r="CZA155" i="1" s="1"/>
  <c r="CZA156" i="1" s="1"/>
  <c r="CZA157" i="1" s="1"/>
  <c r="CZA158" i="1" s="1"/>
  <c r="CZA159" i="1" s="1"/>
  <c r="CZA160" i="1" s="1"/>
  <c r="CYW154" i="1"/>
  <c r="CYV154" i="1"/>
  <c r="CYS154" i="1"/>
  <c r="CYS155" i="1" s="1"/>
  <c r="CYS156" i="1" s="1"/>
  <c r="CYS157" i="1" s="1"/>
  <c r="CYS158" i="1" s="1"/>
  <c r="CYS159" i="1" s="1"/>
  <c r="CYS160" i="1" s="1"/>
  <c r="CYO154" i="1"/>
  <c r="CYN154" i="1"/>
  <c r="CYK154" i="1"/>
  <c r="CYK155" i="1" s="1"/>
  <c r="CYK156" i="1" s="1"/>
  <c r="CYK157" i="1" s="1"/>
  <c r="CYK158" i="1" s="1"/>
  <c r="CYK159" i="1" s="1"/>
  <c r="CYK160" i="1" s="1"/>
  <c r="CYG154" i="1"/>
  <c r="CYF154" i="1"/>
  <c r="CYC154" i="1"/>
  <c r="CYC155" i="1" s="1"/>
  <c r="CYC156" i="1" s="1"/>
  <c r="CYC157" i="1" s="1"/>
  <c r="CYC158" i="1" s="1"/>
  <c r="CYC159" i="1" s="1"/>
  <c r="CYC160" i="1" s="1"/>
  <c r="CXY154" i="1"/>
  <c r="CXX154" i="1"/>
  <c r="CXU154" i="1"/>
  <c r="CXU155" i="1" s="1"/>
  <c r="CXU156" i="1" s="1"/>
  <c r="CXU157" i="1" s="1"/>
  <c r="CXU158" i="1" s="1"/>
  <c r="CXU159" i="1" s="1"/>
  <c r="CXU160" i="1" s="1"/>
  <c r="CXQ154" i="1"/>
  <c r="CXP154" i="1"/>
  <c r="CXM154" i="1"/>
  <c r="CXM155" i="1" s="1"/>
  <c r="CXM156" i="1" s="1"/>
  <c r="CXM157" i="1" s="1"/>
  <c r="CXM158" i="1" s="1"/>
  <c r="CXM159" i="1" s="1"/>
  <c r="CXM160" i="1" s="1"/>
  <c r="CXI154" i="1"/>
  <c r="CXH154" i="1"/>
  <c r="CXE154" i="1"/>
  <c r="CXE155" i="1" s="1"/>
  <c r="CXE156" i="1" s="1"/>
  <c r="CXE157" i="1" s="1"/>
  <c r="CXE158" i="1" s="1"/>
  <c r="CXE159" i="1" s="1"/>
  <c r="CXE160" i="1" s="1"/>
  <c r="CXA154" i="1"/>
  <c r="CWZ154" i="1"/>
  <c r="CWW154" i="1"/>
  <c r="CWW155" i="1" s="1"/>
  <c r="CWW156" i="1" s="1"/>
  <c r="CWW157" i="1" s="1"/>
  <c r="CWW158" i="1" s="1"/>
  <c r="CWW159" i="1" s="1"/>
  <c r="CWW160" i="1" s="1"/>
  <c r="CWS154" i="1"/>
  <c r="CWR154" i="1"/>
  <c r="CWO154" i="1"/>
  <c r="CWO155" i="1" s="1"/>
  <c r="CWO156" i="1" s="1"/>
  <c r="CWO157" i="1" s="1"/>
  <c r="CWO158" i="1" s="1"/>
  <c r="CWO159" i="1" s="1"/>
  <c r="CWO160" i="1" s="1"/>
  <c r="CWK154" i="1"/>
  <c r="CWJ154" i="1"/>
  <c r="CWG154" i="1"/>
  <c r="CWG155" i="1" s="1"/>
  <c r="CWG156" i="1" s="1"/>
  <c r="CWG157" i="1" s="1"/>
  <c r="CWG158" i="1" s="1"/>
  <c r="CWG159" i="1" s="1"/>
  <c r="CWG160" i="1" s="1"/>
  <c r="CWC154" i="1"/>
  <c r="CWB154" i="1"/>
  <c r="CVY154" i="1"/>
  <c r="CVY155" i="1" s="1"/>
  <c r="CVY156" i="1" s="1"/>
  <c r="CVY157" i="1" s="1"/>
  <c r="CVY158" i="1" s="1"/>
  <c r="CVY159" i="1" s="1"/>
  <c r="CVY160" i="1" s="1"/>
  <c r="CVU154" i="1"/>
  <c r="CVT154" i="1"/>
  <c r="CVQ154" i="1"/>
  <c r="CVQ155" i="1" s="1"/>
  <c r="CVQ156" i="1" s="1"/>
  <c r="CVQ157" i="1" s="1"/>
  <c r="CVQ158" i="1" s="1"/>
  <c r="CVQ159" i="1" s="1"/>
  <c r="CVQ160" i="1" s="1"/>
  <c r="CVM154" i="1"/>
  <c r="CVL154" i="1"/>
  <c r="CVI154" i="1"/>
  <c r="CVI155" i="1" s="1"/>
  <c r="CVI156" i="1" s="1"/>
  <c r="CVI157" i="1" s="1"/>
  <c r="CVI158" i="1" s="1"/>
  <c r="CVI159" i="1" s="1"/>
  <c r="CVI160" i="1" s="1"/>
  <c r="CVE154" i="1"/>
  <c r="CVD154" i="1"/>
  <c r="CVA154" i="1"/>
  <c r="CVA155" i="1" s="1"/>
  <c r="CVA156" i="1" s="1"/>
  <c r="CVA157" i="1" s="1"/>
  <c r="CVA158" i="1" s="1"/>
  <c r="CVA159" i="1" s="1"/>
  <c r="CVA160" i="1" s="1"/>
  <c r="CUW154" i="1"/>
  <c r="CUV154" i="1"/>
  <c r="CUS154" i="1"/>
  <c r="CUS155" i="1" s="1"/>
  <c r="CUS156" i="1" s="1"/>
  <c r="CUS157" i="1" s="1"/>
  <c r="CUS158" i="1" s="1"/>
  <c r="CUS159" i="1" s="1"/>
  <c r="CUS160" i="1" s="1"/>
  <c r="CUO154" i="1"/>
  <c r="CUN154" i="1"/>
  <c r="CUK154" i="1"/>
  <c r="CUK155" i="1" s="1"/>
  <c r="CUK156" i="1" s="1"/>
  <c r="CUK157" i="1" s="1"/>
  <c r="CUK158" i="1" s="1"/>
  <c r="CUK159" i="1" s="1"/>
  <c r="CUK160" i="1" s="1"/>
  <c r="CUG154" i="1"/>
  <c r="CUF154" i="1"/>
  <c r="CUC154" i="1"/>
  <c r="CUC155" i="1" s="1"/>
  <c r="CUC156" i="1" s="1"/>
  <c r="CUC157" i="1" s="1"/>
  <c r="CUC158" i="1" s="1"/>
  <c r="CUC159" i="1" s="1"/>
  <c r="CUC160" i="1" s="1"/>
  <c r="CTY154" i="1"/>
  <c r="CTX154" i="1"/>
  <c r="CTU154" i="1"/>
  <c r="CTU155" i="1" s="1"/>
  <c r="CTU156" i="1" s="1"/>
  <c r="CTU157" i="1" s="1"/>
  <c r="CTU158" i="1" s="1"/>
  <c r="CTU159" i="1" s="1"/>
  <c r="CTU160" i="1" s="1"/>
  <c r="CTQ154" i="1"/>
  <c r="CTP154" i="1"/>
  <c r="CTM154" i="1"/>
  <c r="CTM155" i="1" s="1"/>
  <c r="CTM156" i="1" s="1"/>
  <c r="CTM157" i="1" s="1"/>
  <c r="CTM158" i="1" s="1"/>
  <c r="CTM159" i="1" s="1"/>
  <c r="CTM160" i="1" s="1"/>
  <c r="CTI154" i="1"/>
  <c r="CTH154" i="1"/>
  <c r="CTE154" i="1"/>
  <c r="CTE155" i="1" s="1"/>
  <c r="CTE156" i="1" s="1"/>
  <c r="CTE157" i="1" s="1"/>
  <c r="CTE158" i="1" s="1"/>
  <c r="CTE159" i="1" s="1"/>
  <c r="CTE160" i="1" s="1"/>
  <c r="CTA154" i="1"/>
  <c r="CSZ154" i="1"/>
  <c r="CSW154" i="1"/>
  <c r="CSW155" i="1" s="1"/>
  <c r="CSW156" i="1" s="1"/>
  <c r="CSW157" i="1" s="1"/>
  <c r="CSW158" i="1" s="1"/>
  <c r="CSW159" i="1" s="1"/>
  <c r="CSW160" i="1" s="1"/>
  <c r="CSS154" i="1"/>
  <c r="CSR154" i="1"/>
  <c r="CSO154" i="1"/>
  <c r="CSO155" i="1" s="1"/>
  <c r="CSO156" i="1" s="1"/>
  <c r="CSO157" i="1" s="1"/>
  <c r="CSO158" i="1" s="1"/>
  <c r="CSO159" i="1" s="1"/>
  <c r="CSO160" i="1" s="1"/>
  <c r="CSK154" i="1"/>
  <c r="CSJ154" i="1"/>
  <c r="CSG154" i="1"/>
  <c r="CSG155" i="1" s="1"/>
  <c r="CSG156" i="1" s="1"/>
  <c r="CSG157" i="1" s="1"/>
  <c r="CSG158" i="1" s="1"/>
  <c r="CSG159" i="1" s="1"/>
  <c r="CSG160" i="1" s="1"/>
  <c r="CSC154" i="1"/>
  <c r="CSB154" i="1"/>
  <c r="CRY154" i="1"/>
  <c r="CRY155" i="1" s="1"/>
  <c r="CRY156" i="1" s="1"/>
  <c r="CRY157" i="1" s="1"/>
  <c r="CRY158" i="1" s="1"/>
  <c r="CRY159" i="1" s="1"/>
  <c r="CRY160" i="1" s="1"/>
  <c r="CRU154" i="1"/>
  <c r="CRT154" i="1"/>
  <c r="CRQ154" i="1"/>
  <c r="CRQ155" i="1" s="1"/>
  <c r="CRQ156" i="1" s="1"/>
  <c r="CRQ157" i="1" s="1"/>
  <c r="CRQ158" i="1" s="1"/>
  <c r="CRQ159" i="1" s="1"/>
  <c r="CRQ160" i="1" s="1"/>
  <c r="CRM154" i="1"/>
  <c r="CRL154" i="1"/>
  <c r="CRI154" i="1"/>
  <c r="CRI155" i="1" s="1"/>
  <c r="CRI156" i="1" s="1"/>
  <c r="CRI157" i="1" s="1"/>
  <c r="CRI158" i="1" s="1"/>
  <c r="CRI159" i="1" s="1"/>
  <c r="CRI160" i="1" s="1"/>
  <c r="CRE154" i="1"/>
  <c r="CRD154" i="1"/>
  <c r="CRA154" i="1"/>
  <c r="CRA155" i="1" s="1"/>
  <c r="CRA156" i="1" s="1"/>
  <c r="CRA157" i="1" s="1"/>
  <c r="CRA158" i="1" s="1"/>
  <c r="CRA159" i="1" s="1"/>
  <c r="CRA160" i="1" s="1"/>
  <c r="CQW154" i="1"/>
  <c r="CQV154" i="1"/>
  <c r="CQS154" i="1"/>
  <c r="CQS155" i="1" s="1"/>
  <c r="CQS156" i="1" s="1"/>
  <c r="CQS157" i="1" s="1"/>
  <c r="CQS158" i="1" s="1"/>
  <c r="CQS159" i="1" s="1"/>
  <c r="CQS160" i="1" s="1"/>
  <c r="CQO154" i="1"/>
  <c r="CQN154" i="1"/>
  <c r="CQK154" i="1"/>
  <c r="CQK155" i="1" s="1"/>
  <c r="CQK156" i="1" s="1"/>
  <c r="CQK157" i="1" s="1"/>
  <c r="CQK158" i="1" s="1"/>
  <c r="CQK159" i="1" s="1"/>
  <c r="CQK160" i="1" s="1"/>
  <c r="CQG154" i="1"/>
  <c r="CQF154" i="1"/>
  <c r="CQC154" i="1"/>
  <c r="CQC155" i="1" s="1"/>
  <c r="CQC156" i="1" s="1"/>
  <c r="CQC157" i="1" s="1"/>
  <c r="CQC158" i="1" s="1"/>
  <c r="CQC159" i="1" s="1"/>
  <c r="CQC160" i="1" s="1"/>
  <c r="CPY154" i="1"/>
  <c r="CPX154" i="1"/>
  <c r="CPU154" i="1"/>
  <c r="CPU155" i="1" s="1"/>
  <c r="CPU156" i="1" s="1"/>
  <c r="CPU157" i="1" s="1"/>
  <c r="CPU158" i="1" s="1"/>
  <c r="CPU159" i="1" s="1"/>
  <c r="CPU160" i="1" s="1"/>
  <c r="CPQ154" i="1"/>
  <c r="CPP154" i="1"/>
  <c r="CPM154" i="1"/>
  <c r="CPM155" i="1" s="1"/>
  <c r="CPM156" i="1" s="1"/>
  <c r="CPM157" i="1" s="1"/>
  <c r="CPM158" i="1" s="1"/>
  <c r="CPM159" i="1" s="1"/>
  <c r="CPM160" i="1" s="1"/>
  <c r="CPI154" i="1"/>
  <c r="CPH154" i="1"/>
  <c r="CPE154" i="1"/>
  <c r="CPE155" i="1" s="1"/>
  <c r="CPE156" i="1" s="1"/>
  <c r="CPE157" i="1" s="1"/>
  <c r="CPE158" i="1" s="1"/>
  <c r="CPE159" i="1" s="1"/>
  <c r="CPE160" i="1" s="1"/>
  <c r="CPA154" i="1"/>
  <c r="COZ154" i="1"/>
  <c r="COW154" i="1"/>
  <c r="COW155" i="1" s="1"/>
  <c r="COW156" i="1" s="1"/>
  <c r="COW157" i="1" s="1"/>
  <c r="COW158" i="1" s="1"/>
  <c r="COW159" i="1" s="1"/>
  <c r="COW160" i="1" s="1"/>
  <c r="COS154" i="1"/>
  <c r="COR154" i="1"/>
  <c r="COO154" i="1"/>
  <c r="COO155" i="1" s="1"/>
  <c r="COO156" i="1" s="1"/>
  <c r="COO157" i="1" s="1"/>
  <c r="COO158" i="1" s="1"/>
  <c r="COO159" i="1" s="1"/>
  <c r="COO160" i="1" s="1"/>
  <c r="COK154" i="1"/>
  <c r="COJ154" i="1"/>
  <c r="COG154" i="1"/>
  <c r="COG155" i="1" s="1"/>
  <c r="COG156" i="1" s="1"/>
  <c r="COG157" i="1" s="1"/>
  <c r="COG158" i="1" s="1"/>
  <c r="COG159" i="1" s="1"/>
  <c r="COG160" i="1" s="1"/>
  <c r="COC154" i="1"/>
  <c r="COB154" i="1"/>
  <c r="CNY154" i="1"/>
  <c r="CNY155" i="1" s="1"/>
  <c r="CNY156" i="1" s="1"/>
  <c r="CNY157" i="1" s="1"/>
  <c r="CNY158" i="1" s="1"/>
  <c r="CNY159" i="1" s="1"/>
  <c r="CNY160" i="1" s="1"/>
  <c r="CNU154" i="1"/>
  <c r="CNT154" i="1"/>
  <c r="CNQ154" i="1"/>
  <c r="CNQ155" i="1" s="1"/>
  <c r="CNQ156" i="1" s="1"/>
  <c r="CNQ157" i="1" s="1"/>
  <c r="CNQ158" i="1" s="1"/>
  <c r="CNQ159" i="1" s="1"/>
  <c r="CNQ160" i="1" s="1"/>
  <c r="CNM154" i="1"/>
  <c r="CNL154" i="1"/>
  <c r="CNI154" i="1"/>
  <c r="CNI155" i="1" s="1"/>
  <c r="CNI156" i="1" s="1"/>
  <c r="CNI157" i="1" s="1"/>
  <c r="CNI158" i="1" s="1"/>
  <c r="CNI159" i="1" s="1"/>
  <c r="CNI160" i="1" s="1"/>
  <c r="CNE154" i="1"/>
  <c r="CND154" i="1"/>
  <c r="CNA154" i="1"/>
  <c r="CNA155" i="1" s="1"/>
  <c r="CNA156" i="1" s="1"/>
  <c r="CNA157" i="1" s="1"/>
  <c r="CNA158" i="1" s="1"/>
  <c r="CNA159" i="1" s="1"/>
  <c r="CNA160" i="1" s="1"/>
  <c r="CMW154" i="1"/>
  <c r="CMV154" i="1"/>
  <c r="CMS154" i="1"/>
  <c r="CMS155" i="1" s="1"/>
  <c r="CMS156" i="1" s="1"/>
  <c r="CMS157" i="1" s="1"/>
  <c r="CMS158" i="1" s="1"/>
  <c r="CMS159" i="1" s="1"/>
  <c r="CMS160" i="1" s="1"/>
  <c r="CMO154" i="1"/>
  <c r="CMN154" i="1"/>
  <c r="CMK154" i="1"/>
  <c r="CMK155" i="1" s="1"/>
  <c r="CMK156" i="1" s="1"/>
  <c r="CMK157" i="1" s="1"/>
  <c r="CMK158" i="1" s="1"/>
  <c r="CMK159" i="1" s="1"/>
  <c r="CMK160" i="1" s="1"/>
  <c r="CMG154" i="1"/>
  <c r="CMF154" i="1"/>
  <c r="CMC154" i="1"/>
  <c r="CMC155" i="1" s="1"/>
  <c r="CMC156" i="1" s="1"/>
  <c r="CMC157" i="1" s="1"/>
  <c r="CMC158" i="1" s="1"/>
  <c r="CMC159" i="1" s="1"/>
  <c r="CMC160" i="1" s="1"/>
  <c r="CLY154" i="1"/>
  <c r="CLX154" i="1"/>
  <c r="CLU154" i="1"/>
  <c r="CLU155" i="1" s="1"/>
  <c r="CLU156" i="1" s="1"/>
  <c r="CLU157" i="1" s="1"/>
  <c r="CLU158" i="1" s="1"/>
  <c r="CLU159" i="1" s="1"/>
  <c r="CLU160" i="1" s="1"/>
  <c r="CLQ154" i="1"/>
  <c r="CLP154" i="1"/>
  <c r="CLM154" i="1"/>
  <c r="CLM155" i="1" s="1"/>
  <c r="CLM156" i="1" s="1"/>
  <c r="CLM157" i="1" s="1"/>
  <c r="CLM158" i="1" s="1"/>
  <c r="CLM159" i="1" s="1"/>
  <c r="CLM160" i="1" s="1"/>
  <c r="CLI154" i="1"/>
  <c r="CLH154" i="1"/>
  <c r="CLE154" i="1"/>
  <c r="CLE155" i="1" s="1"/>
  <c r="CLE156" i="1" s="1"/>
  <c r="CLE157" i="1" s="1"/>
  <c r="CLE158" i="1" s="1"/>
  <c r="CLE159" i="1" s="1"/>
  <c r="CLE160" i="1" s="1"/>
  <c r="CLA154" i="1"/>
  <c r="CKZ154" i="1"/>
  <c r="CKW154" i="1"/>
  <c r="CKW155" i="1" s="1"/>
  <c r="CKW156" i="1" s="1"/>
  <c r="CKW157" i="1" s="1"/>
  <c r="CKW158" i="1" s="1"/>
  <c r="CKW159" i="1" s="1"/>
  <c r="CKW160" i="1" s="1"/>
  <c r="CKS154" i="1"/>
  <c r="CKR154" i="1"/>
  <c r="CKO154" i="1"/>
  <c r="CKO155" i="1" s="1"/>
  <c r="CKO156" i="1" s="1"/>
  <c r="CKO157" i="1" s="1"/>
  <c r="CKO158" i="1" s="1"/>
  <c r="CKO159" i="1" s="1"/>
  <c r="CKO160" i="1" s="1"/>
  <c r="CKK154" i="1"/>
  <c r="CKJ154" i="1"/>
  <c r="CKG154" i="1"/>
  <c r="CKG155" i="1" s="1"/>
  <c r="CKG156" i="1" s="1"/>
  <c r="CKG157" i="1" s="1"/>
  <c r="CKG158" i="1" s="1"/>
  <c r="CKG159" i="1" s="1"/>
  <c r="CKG160" i="1" s="1"/>
  <c r="CKC154" i="1"/>
  <c r="CKB154" i="1"/>
  <c r="CJY154" i="1"/>
  <c r="CJY155" i="1" s="1"/>
  <c r="CJY156" i="1" s="1"/>
  <c r="CJY157" i="1" s="1"/>
  <c r="CJY158" i="1" s="1"/>
  <c r="CJY159" i="1" s="1"/>
  <c r="CJY160" i="1" s="1"/>
  <c r="CJU154" i="1"/>
  <c r="CJT154" i="1"/>
  <c r="CJQ154" i="1"/>
  <c r="CJQ155" i="1" s="1"/>
  <c r="CJQ156" i="1" s="1"/>
  <c r="CJQ157" i="1" s="1"/>
  <c r="CJQ158" i="1" s="1"/>
  <c r="CJQ159" i="1" s="1"/>
  <c r="CJQ160" i="1" s="1"/>
  <c r="CJM154" i="1"/>
  <c r="CJL154" i="1"/>
  <c r="CJI154" i="1"/>
  <c r="CJI155" i="1" s="1"/>
  <c r="CJI156" i="1" s="1"/>
  <c r="CJI157" i="1" s="1"/>
  <c r="CJI158" i="1" s="1"/>
  <c r="CJI159" i="1" s="1"/>
  <c r="CJI160" i="1" s="1"/>
  <c r="CJE154" i="1"/>
  <c r="CJD154" i="1"/>
  <c r="CJA154" i="1"/>
  <c r="CJA155" i="1" s="1"/>
  <c r="CJA156" i="1" s="1"/>
  <c r="CJA157" i="1" s="1"/>
  <c r="CJA158" i="1" s="1"/>
  <c r="CJA159" i="1" s="1"/>
  <c r="CJA160" i="1" s="1"/>
  <c r="CIW154" i="1"/>
  <c r="CIV154" i="1"/>
  <c r="CIS154" i="1"/>
  <c r="CIS155" i="1" s="1"/>
  <c r="CIS156" i="1" s="1"/>
  <c r="CIS157" i="1" s="1"/>
  <c r="CIS158" i="1" s="1"/>
  <c r="CIS159" i="1" s="1"/>
  <c r="CIS160" i="1" s="1"/>
  <c r="CIO154" i="1"/>
  <c r="CIN154" i="1"/>
  <c r="CIK154" i="1"/>
  <c r="CIK155" i="1" s="1"/>
  <c r="CIK156" i="1" s="1"/>
  <c r="CIK157" i="1" s="1"/>
  <c r="CIK158" i="1" s="1"/>
  <c r="CIK159" i="1" s="1"/>
  <c r="CIK160" i="1" s="1"/>
  <c r="CIG154" i="1"/>
  <c r="CIF154" i="1"/>
  <c r="CIC154" i="1"/>
  <c r="CIC155" i="1" s="1"/>
  <c r="CIC156" i="1" s="1"/>
  <c r="CIC157" i="1" s="1"/>
  <c r="CIC158" i="1" s="1"/>
  <c r="CIC159" i="1" s="1"/>
  <c r="CIC160" i="1" s="1"/>
  <c r="CHY154" i="1"/>
  <c r="CHX154" i="1"/>
  <c r="CHU154" i="1"/>
  <c r="CHU155" i="1" s="1"/>
  <c r="CHU156" i="1" s="1"/>
  <c r="CHU157" i="1" s="1"/>
  <c r="CHU158" i="1" s="1"/>
  <c r="CHU159" i="1" s="1"/>
  <c r="CHU160" i="1" s="1"/>
  <c r="CHQ154" i="1"/>
  <c r="CHP154" i="1"/>
  <c r="CHM154" i="1"/>
  <c r="CHM155" i="1" s="1"/>
  <c r="CHM156" i="1" s="1"/>
  <c r="CHM157" i="1" s="1"/>
  <c r="CHM158" i="1" s="1"/>
  <c r="CHM159" i="1" s="1"/>
  <c r="CHM160" i="1" s="1"/>
  <c r="CHI154" i="1"/>
  <c r="CHH154" i="1"/>
  <c r="CHE154" i="1"/>
  <c r="CHE155" i="1" s="1"/>
  <c r="CHE156" i="1" s="1"/>
  <c r="CHE157" i="1" s="1"/>
  <c r="CHE158" i="1" s="1"/>
  <c r="CHE159" i="1" s="1"/>
  <c r="CHE160" i="1" s="1"/>
  <c r="CHA154" i="1"/>
  <c r="CGZ154" i="1"/>
  <c r="CGW154" i="1"/>
  <c r="CGW155" i="1" s="1"/>
  <c r="CGW156" i="1" s="1"/>
  <c r="CGW157" i="1" s="1"/>
  <c r="CGW158" i="1" s="1"/>
  <c r="CGW159" i="1" s="1"/>
  <c r="CGW160" i="1" s="1"/>
  <c r="CGS154" i="1"/>
  <c r="CGR154" i="1"/>
  <c r="CGO154" i="1"/>
  <c r="CGO155" i="1" s="1"/>
  <c r="CGO156" i="1" s="1"/>
  <c r="CGO157" i="1" s="1"/>
  <c r="CGO158" i="1" s="1"/>
  <c r="CGO159" i="1" s="1"/>
  <c r="CGO160" i="1" s="1"/>
  <c r="CGK154" i="1"/>
  <c r="CGJ154" i="1"/>
  <c r="CGG154" i="1"/>
  <c r="CGG155" i="1" s="1"/>
  <c r="CGG156" i="1" s="1"/>
  <c r="CGG157" i="1" s="1"/>
  <c r="CGG158" i="1" s="1"/>
  <c r="CGG159" i="1" s="1"/>
  <c r="CGG160" i="1" s="1"/>
  <c r="CGC154" i="1"/>
  <c r="CGB154" i="1"/>
  <c r="CFY154" i="1"/>
  <c r="CFY155" i="1" s="1"/>
  <c r="CFY156" i="1" s="1"/>
  <c r="CFY157" i="1" s="1"/>
  <c r="CFY158" i="1" s="1"/>
  <c r="CFY159" i="1" s="1"/>
  <c r="CFY160" i="1" s="1"/>
  <c r="CFU154" i="1"/>
  <c r="CFT154" i="1"/>
  <c r="CFQ154" i="1"/>
  <c r="CFQ155" i="1" s="1"/>
  <c r="CFQ156" i="1" s="1"/>
  <c r="CFQ157" i="1" s="1"/>
  <c r="CFQ158" i="1" s="1"/>
  <c r="CFQ159" i="1" s="1"/>
  <c r="CFQ160" i="1" s="1"/>
  <c r="CFM154" i="1"/>
  <c r="CFL154" i="1"/>
  <c r="CFI154" i="1"/>
  <c r="CFI155" i="1" s="1"/>
  <c r="CFI156" i="1" s="1"/>
  <c r="CFI157" i="1" s="1"/>
  <c r="CFI158" i="1" s="1"/>
  <c r="CFI159" i="1" s="1"/>
  <c r="CFI160" i="1" s="1"/>
  <c r="CFE154" i="1"/>
  <c r="CFD154" i="1"/>
  <c r="CFA154" i="1"/>
  <c r="CFA155" i="1" s="1"/>
  <c r="CFA156" i="1" s="1"/>
  <c r="CFA157" i="1" s="1"/>
  <c r="CFA158" i="1" s="1"/>
  <c r="CFA159" i="1" s="1"/>
  <c r="CFA160" i="1" s="1"/>
  <c r="CEW154" i="1"/>
  <c r="CEV154" i="1"/>
  <c r="CES154" i="1"/>
  <c r="CES155" i="1" s="1"/>
  <c r="CES156" i="1" s="1"/>
  <c r="CES157" i="1" s="1"/>
  <c r="CES158" i="1" s="1"/>
  <c r="CES159" i="1" s="1"/>
  <c r="CES160" i="1" s="1"/>
  <c r="CEO154" i="1"/>
  <c r="CEN154" i="1"/>
  <c r="CEK154" i="1"/>
  <c r="CEK155" i="1" s="1"/>
  <c r="CEK156" i="1" s="1"/>
  <c r="CEK157" i="1" s="1"/>
  <c r="CEK158" i="1" s="1"/>
  <c r="CEK159" i="1" s="1"/>
  <c r="CEK160" i="1" s="1"/>
  <c r="CEG154" i="1"/>
  <c r="CEF154" i="1"/>
  <c r="CEC154" i="1"/>
  <c r="CEC155" i="1" s="1"/>
  <c r="CEC156" i="1" s="1"/>
  <c r="CEC157" i="1" s="1"/>
  <c r="CEC158" i="1" s="1"/>
  <c r="CEC159" i="1" s="1"/>
  <c r="CEC160" i="1" s="1"/>
  <c r="CDY154" i="1"/>
  <c r="CDX154" i="1"/>
  <c r="CDU154" i="1"/>
  <c r="CDU155" i="1" s="1"/>
  <c r="CDU156" i="1" s="1"/>
  <c r="CDU157" i="1" s="1"/>
  <c r="CDU158" i="1" s="1"/>
  <c r="CDU159" i="1" s="1"/>
  <c r="CDU160" i="1" s="1"/>
  <c r="CDQ154" i="1"/>
  <c r="CDP154" i="1"/>
  <c r="CDM154" i="1"/>
  <c r="CDM155" i="1" s="1"/>
  <c r="CDM156" i="1" s="1"/>
  <c r="CDM157" i="1" s="1"/>
  <c r="CDM158" i="1" s="1"/>
  <c r="CDM159" i="1" s="1"/>
  <c r="CDM160" i="1" s="1"/>
  <c r="CDI154" i="1"/>
  <c r="CDH154" i="1"/>
  <c r="CDE154" i="1"/>
  <c r="CDE155" i="1" s="1"/>
  <c r="CDE156" i="1" s="1"/>
  <c r="CDE157" i="1" s="1"/>
  <c r="CDE158" i="1" s="1"/>
  <c r="CDE159" i="1" s="1"/>
  <c r="CDE160" i="1" s="1"/>
  <c r="CDA154" i="1"/>
  <c r="CCZ154" i="1"/>
  <c r="CCW154" i="1"/>
  <c r="CCW155" i="1" s="1"/>
  <c r="CCW156" i="1" s="1"/>
  <c r="CCW157" i="1" s="1"/>
  <c r="CCW158" i="1" s="1"/>
  <c r="CCW159" i="1" s="1"/>
  <c r="CCW160" i="1" s="1"/>
  <c r="CCS154" i="1"/>
  <c r="CCR154" i="1"/>
  <c r="CCO154" i="1"/>
  <c r="CCO155" i="1" s="1"/>
  <c r="CCO156" i="1" s="1"/>
  <c r="CCO157" i="1" s="1"/>
  <c r="CCO158" i="1" s="1"/>
  <c r="CCO159" i="1" s="1"/>
  <c r="CCO160" i="1" s="1"/>
  <c r="CCK154" i="1"/>
  <c r="CCJ154" i="1"/>
  <c r="CCG154" i="1"/>
  <c r="CCG155" i="1" s="1"/>
  <c r="CCG156" i="1" s="1"/>
  <c r="CCG157" i="1" s="1"/>
  <c r="CCG158" i="1" s="1"/>
  <c r="CCG159" i="1" s="1"/>
  <c r="CCG160" i="1" s="1"/>
  <c r="CCC154" i="1"/>
  <c r="CCB154" i="1"/>
  <c r="CBY154" i="1"/>
  <c r="CBY155" i="1" s="1"/>
  <c r="CBY156" i="1" s="1"/>
  <c r="CBY157" i="1" s="1"/>
  <c r="CBY158" i="1" s="1"/>
  <c r="CBY159" i="1" s="1"/>
  <c r="CBY160" i="1" s="1"/>
  <c r="CBU154" i="1"/>
  <c r="CBT154" i="1"/>
  <c r="CBQ154" i="1"/>
  <c r="CBQ155" i="1" s="1"/>
  <c r="CBQ156" i="1" s="1"/>
  <c r="CBQ157" i="1" s="1"/>
  <c r="CBQ158" i="1" s="1"/>
  <c r="CBQ159" i="1" s="1"/>
  <c r="CBQ160" i="1" s="1"/>
  <c r="CBM154" i="1"/>
  <c r="CBL154" i="1"/>
  <c r="CBI154" i="1"/>
  <c r="CBI155" i="1" s="1"/>
  <c r="CBI156" i="1" s="1"/>
  <c r="CBI157" i="1" s="1"/>
  <c r="CBI158" i="1" s="1"/>
  <c r="CBI159" i="1" s="1"/>
  <c r="CBI160" i="1" s="1"/>
  <c r="CBE154" i="1"/>
  <c r="CBD154" i="1"/>
  <c r="CBA154" i="1"/>
  <c r="CBA155" i="1" s="1"/>
  <c r="CBA156" i="1" s="1"/>
  <c r="CBA157" i="1" s="1"/>
  <c r="CBA158" i="1" s="1"/>
  <c r="CBA159" i="1" s="1"/>
  <c r="CBA160" i="1" s="1"/>
  <c r="CAW154" i="1"/>
  <c r="CAV154" i="1"/>
  <c r="CAS154" i="1"/>
  <c r="CAS155" i="1" s="1"/>
  <c r="CAS156" i="1" s="1"/>
  <c r="CAS157" i="1" s="1"/>
  <c r="CAS158" i="1" s="1"/>
  <c r="CAS159" i="1" s="1"/>
  <c r="CAS160" i="1" s="1"/>
  <c r="CAO154" i="1"/>
  <c r="CAN154" i="1"/>
  <c r="CAK154" i="1"/>
  <c r="CAK155" i="1" s="1"/>
  <c r="CAK156" i="1" s="1"/>
  <c r="CAK157" i="1" s="1"/>
  <c r="CAK158" i="1" s="1"/>
  <c r="CAK159" i="1" s="1"/>
  <c r="CAK160" i="1" s="1"/>
  <c r="CAG154" i="1"/>
  <c r="CAF154" i="1"/>
  <c r="CAC154" i="1"/>
  <c r="CAC155" i="1" s="1"/>
  <c r="CAC156" i="1" s="1"/>
  <c r="CAC157" i="1" s="1"/>
  <c r="CAC158" i="1" s="1"/>
  <c r="CAC159" i="1" s="1"/>
  <c r="CAC160" i="1" s="1"/>
  <c r="BZY154" i="1"/>
  <c r="BZX154" i="1"/>
  <c r="BZU154" i="1"/>
  <c r="BZU155" i="1" s="1"/>
  <c r="BZU156" i="1" s="1"/>
  <c r="BZU157" i="1" s="1"/>
  <c r="BZU158" i="1" s="1"/>
  <c r="BZU159" i="1" s="1"/>
  <c r="BZU160" i="1" s="1"/>
  <c r="BZQ154" i="1"/>
  <c r="BZP154" i="1"/>
  <c r="BZM154" i="1"/>
  <c r="BZM155" i="1" s="1"/>
  <c r="BZM156" i="1" s="1"/>
  <c r="BZM157" i="1" s="1"/>
  <c r="BZM158" i="1" s="1"/>
  <c r="BZM159" i="1" s="1"/>
  <c r="BZM160" i="1" s="1"/>
  <c r="BZI154" i="1"/>
  <c r="BZH154" i="1"/>
  <c r="BZE154" i="1"/>
  <c r="BZE155" i="1" s="1"/>
  <c r="BZE156" i="1" s="1"/>
  <c r="BZE157" i="1" s="1"/>
  <c r="BZE158" i="1" s="1"/>
  <c r="BZE159" i="1" s="1"/>
  <c r="BZE160" i="1" s="1"/>
  <c r="BZA154" i="1"/>
  <c r="BYZ154" i="1"/>
  <c r="BYW154" i="1"/>
  <c r="BYW155" i="1" s="1"/>
  <c r="BYW156" i="1" s="1"/>
  <c r="BYW157" i="1" s="1"/>
  <c r="BYW158" i="1" s="1"/>
  <c r="BYW159" i="1" s="1"/>
  <c r="BYW160" i="1" s="1"/>
  <c r="BYS154" i="1"/>
  <c r="BYR154" i="1"/>
  <c r="BYO154" i="1"/>
  <c r="BYO155" i="1" s="1"/>
  <c r="BYO156" i="1" s="1"/>
  <c r="BYO157" i="1" s="1"/>
  <c r="BYO158" i="1" s="1"/>
  <c r="BYO159" i="1" s="1"/>
  <c r="BYO160" i="1" s="1"/>
  <c r="BYK154" i="1"/>
  <c r="BYJ154" i="1"/>
  <c r="BYG154" i="1"/>
  <c r="BYG155" i="1" s="1"/>
  <c r="BYG156" i="1" s="1"/>
  <c r="BYG157" i="1" s="1"/>
  <c r="BYG158" i="1" s="1"/>
  <c r="BYG159" i="1" s="1"/>
  <c r="BYG160" i="1" s="1"/>
  <c r="BYC154" i="1"/>
  <c r="BYB154" i="1"/>
  <c r="BXY154" i="1"/>
  <c r="BXY155" i="1" s="1"/>
  <c r="BXY156" i="1" s="1"/>
  <c r="BXY157" i="1" s="1"/>
  <c r="BXY158" i="1" s="1"/>
  <c r="BXY159" i="1" s="1"/>
  <c r="BXY160" i="1" s="1"/>
  <c r="BXU154" i="1"/>
  <c r="BXT154" i="1"/>
  <c r="BXQ154" i="1"/>
  <c r="BXQ155" i="1" s="1"/>
  <c r="BXQ156" i="1" s="1"/>
  <c r="BXQ157" i="1" s="1"/>
  <c r="BXQ158" i="1" s="1"/>
  <c r="BXQ159" i="1" s="1"/>
  <c r="BXQ160" i="1" s="1"/>
  <c r="BXM154" i="1"/>
  <c r="BXL154" i="1"/>
  <c r="BXI154" i="1"/>
  <c r="BXI155" i="1" s="1"/>
  <c r="BXI156" i="1" s="1"/>
  <c r="BXI157" i="1" s="1"/>
  <c r="BXI158" i="1" s="1"/>
  <c r="BXI159" i="1" s="1"/>
  <c r="BXI160" i="1" s="1"/>
  <c r="BXE154" i="1"/>
  <c r="BXD154" i="1"/>
  <c r="BXA154" i="1"/>
  <c r="BXA155" i="1" s="1"/>
  <c r="BXA156" i="1" s="1"/>
  <c r="BXA157" i="1" s="1"/>
  <c r="BXA158" i="1" s="1"/>
  <c r="BXA159" i="1" s="1"/>
  <c r="BXA160" i="1" s="1"/>
  <c r="BWW154" i="1"/>
  <c r="BWV154" i="1"/>
  <c r="BWS154" i="1"/>
  <c r="BWS155" i="1" s="1"/>
  <c r="BWS156" i="1" s="1"/>
  <c r="BWS157" i="1" s="1"/>
  <c r="BWS158" i="1" s="1"/>
  <c r="BWS159" i="1" s="1"/>
  <c r="BWS160" i="1" s="1"/>
  <c r="BWO154" i="1"/>
  <c r="BWN154" i="1"/>
  <c r="BWK154" i="1"/>
  <c r="BWK155" i="1" s="1"/>
  <c r="BWK156" i="1" s="1"/>
  <c r="BWK157" i="1" s="1"/>
  <c r="BWK158" i="1" s="1"/>
  <c r="BWK159" i="1" s="1"/>
  <c r="BWK160" i="1" s="1"/>
  <c r="BWG154" i="1"/>
  <c r="BWF154" i="1"/>
  <c r="BWC154" i="1"/>
  <c r="BWC155" i="1" s="1"/>
  <c r="BWC156" i="1" s="1"/>
  <c r="BWC157" i="1" s="1"/>
  <c r="BWC158" i="1" s="1"/>
  <c r="BWC159" i="1" s="1"/>
  <c r="BWC160" i="1" s="1"/>
  <c r="BVY154" i="1"/>
  <c r="BVX154" i="1"/>
  <c r="BVU154" i="1"/>
  <c r="BVU155" i="1" s="1"/>
  <c r="BVU156" i="1" s="1"/>
  <c r="BVU157" i="1" s="1"/>
  <c r="BVU158" i="1" s="1"/>
  <c r="BVU159" i="1" s="1"/>
  <c r="BVU160" i="1" s="1"/>
  <c r="BVQ154" i="1"/>
  <c r="BVP154" i="1"/>
  <c r="BVM154" i="1"/>
  <c r="BVM155" i="1" s="1"/>
  <c r="BVM156" i="1" s="1"/>
  <c r="BVM157" i="1" s="1"/>
  <c r="BVM158" i="1" s="1"/>
  <c r="BVM159" i="1" s="1"/>
  <c r="BVM160" i="1" s="1"/>
  <c r="BVI154" i="1"/>
  <c r="BVH154" i="1"/>
  <c r="BVE154" i="1"/>
  <c r="BVE155" i="1" s="1"/>
  <c r="BVE156" i="1" s="1"/>
  <c r="BVE157" i="1" s="1"/>
  <c r="BVE158" i="1" s="1"/>
  <c r="BVE159" i="1" s="1"/>
  <c r="BVE160" i="1" s="1"/>
  <c r="BVA154" i="1"/>
  <c r="BUZ154" i="1"/>
  <c r="BUW154" i="1"/>
  <c r="BUW155" i="1" s="1"/>
  <c r="BUW156" i="1" s="1"/>
  <c r="BUW157" i="1" s="1"/>
  <c r="BUW158" i="1" s="1"/>
  <c r="BUW159" i="1" s="1"/>
  <c r="BUW160" i="1" s="1"/>
  <c r="BUS154" i="1"/>
  <c r="BUR154" i="1"/>
  <c r="BUO154" i="1"/>
  <c r="BUO155" i="1" s="1"/>
  <c r="BUO156" i="1" s="1"/>
  <c r="BUO157" i="1" s="1"/>
  <c r="BUO158" i="1" s="1"/>
  <c r="BUO159" i="1" s="1"/>
  <c r="BUO160" i="1" s="1"/>
  <c r="BUK154" i="1"/>
  <c r="BUJ154" i="1"/>
  <c r="BUG154" i="1"/>
  <c r="BUG155" i="1" s="1"/>
  <c r="BUG156" i="1" s="1"/>
  <c r="BUG157" i="1" s="1"/>
  <c r="BUG158" i="1" s="1"/>
  <c r="BUG159" i="1" s="1"/>
  <c r="BUG160" i="1" s="1"/>
  <c r="BUC154" i="1"/>
  <c r="BUB154" i="1"/>
  <c r="BTY154" i="1"/>
  <c r="BTY155" i="1" s="1"/>
  <c r="BTY156" i="1" s="1"/>
  <c r="BTY157" i="1" s="1"/>
  <c r="BTY158" i="1" s="1"/>
  <c r="BTY159" i="1" s="1"/>
  <c r="BTY160" i="1" s="1"/>
  <c r="BTU154" i="1"/>
  <c r="BTT154" i="1"/>
  <c r="BTQ154" i="1"/>
  <c r="BTQ155" i="1" s="1"/>
  <c r="BTQ156" i="1" s="1"/>
  <c r="BTQ157" i="1" s="1"/>
  <c r="BTQ158" i="1" s="1"/>
  <c r="BTQ159" i="1" s="1"/>
  <c r="BTQ160" i="1" s="1"/>
  <c r="BTM154" i="1"/>
  <c r="BTL154" i="1"/>
  <c r="BTI154" i="1"/>
  <c r="BTI155" i="1" s="1"/>
  <c r="BTI156" i="1" s="1"/>
  <c r="BTI157" i="1" s="1"/>
  <c r="BTI158" i="1" s="1"/>
  <c r="BTI159" i="1" s="1"/>
  <c r="BTI160" i="1" s="1"/>
  <c r="BTE154" i="1"/>
  <c r="BTD154" i="1"/>
  <c r="BTA154" i="1"/>
  <c r="BTA155" i="1" s="1"/>
  <c r="BTA156" i="1" s="1"/>
  <c r="BTA157" i="1" s="1"/>
  <c r="BTA158" i="1" s="1"/>
  <c r="BTA159" i="1" s="1"/>
  <c r="BTA160" i="1" s="1"/>
  <c r="BSW154" i="1"/>
  <c r="BSV154" i="1"/>
  <c r="BSS154" i="1"/>
  <c r="BSS155" i="1" s="1"/>
  <c r="BSS156" i="1" s="1"/>
  <c r="BSS157" i="1" s="1"/>
  <c r="BSS158" i="1" s="1"/>
  <c r="BSS159" i="1" s="1"/>
  <c r="BSS160" i="1" s="1"/>
  <c r="BSO154" i="1"/>
  <c r="BSN154" i="1"/>
  <c r="BSK154" i="1"/>
  <c r="BSK155" i="1" s="1"/>
  <c r="BSK156" i="1" s="1"/>
  <c r="BSK157" i="1" s="1"/>
  <c r="BSK158" i="1" s="1"/>
  <c r="BSK159" i="1" s="1"/>
  <c r="BSK160" i="1" s="1"/>
  <c r="BSG154" i="1"/>
  <c r="BSF154" i="1"/>
  <c r="BSC154" i="1"/>
  <c r="BSC155" i="1" s="1"/>
  <c r="BSC156" i="1" s="1"/>
  <c r="BSC157" i="1" s="1"/>
  <c r="BSC158" i="1" s="1"/>
  <c r="BSC159" i="1" s="1"/>
  <c r="BSC160" i="1" s="1"/>
  <c r="BRY154" i="1"/>
  <c r="BRX154" i="1"/>
  <c r="BRU154" i="1"/>
  <c r="BRU155" i="1" s="1"/>
  <c r="BRU156" i="1" s="1"/>
  <c r="BRU157" i="1" s="1"/>
  <c r="BRU158" i="1" s="1"/>
  <c r="BRU159" i="1" s="1"/>
  <c r="BRU160" i="1" s="1"/>
  <c r="BRQ154" i="1"/>
  <c r="BRP154" i="1"/>
  <c r="BRM154" i="1"/>
  <c r="BRM155" i="1" s="1"/>
  <c r="BRM156" i="1" s="1"/>
  <c r="BRM157" i="1" s="1"/>
  <c r="BRM158" i="1" s="1"/>
  <c r="BRM159" i="1" s="1"/>
  <c r="BRM160" i="1" s="1"/>
  <c r="BRI154" i="1"/>
  <c r="BRH154" i="1"/>
  <c r="BRE154" i="1"/>
  <c r="BRE155" i="1" s="1"/>
  <c r="BRE156" i="1" s="1"/>
  <c r="BRE157" i="1" s="1"/>
  <c r="BRE158" i="1" s="1"/>
  <c r="BRE159" i="1" s="1"/>
  <c r="BRE160" i="1" s="1"/>
  <c r="BRA154" i="1"/>
  <c r="BQZ154" i="1"/>
  <c r="BQW154" i="1"/>
  <c r="BQW155" i="1" s="1"/>
  <c r="BQW156" i="1" s="1"/>
  <c r="BQW157" i="1" s="1"/>
  <c r="BQW158" i="1" s="1"/>
  <c r="BQW159" i="1" s="1"/>
  <c r="BQW160" i="1" s="1"/>
  <c r="BQS154" i="1"/>
  <c r="BQR154" i="1"/>
  <c r="BQO154" i="1"/>
  <c r="BQO155" i="1" s="1"/>
  <c r="BQO156" i="1" s="1"/>
  <c r="BQO157" i="1" s="1"/>
  <c r="BQO158" i="1" s="1"/>
  <c r="BQO159" i="1" s="1"/>
  <c r="BQO160" i="1" s="1"/>
  <c r="BQK154" i="1"/>
  <c r="BQJ154" i="1"/>
  <c r="BQG154" i="1"/>
  <c r="BQG155" i="1" s="1"/>
  <c r="BQG156" i="1" s="1"/>
  <c r="BQG157" i="1" s="1"/>
  <c r="BQG158" i="1" s="1"/>
  <c r="BQG159" i="1" s="1"/>
  <c r="BQG160" i="1" s="1"/>
  <c r="BQC154" i="1"/>
  <c r="BQB154" i="1"/>
  <c r="BPY154" i="1"/>
  <c r="BPY155" i="1" s="1"/>
  <c r="BPY156" i="1" s="1"/>
  <c r="BPY157" i="1" s="1"/>
  <c r="BPY158" i="1" s="1"/>
  <c r="BPY159" i="1" s="1"/>
  <c r="BPY160" i="1" s="1"/>
  <c r="BPU154" i="1"/>
  <c r="BPT154" i="1"/>
  <c r="BPQ154" i="1"/>
  <c r="BPQ155" i="1" s="1"/>
  <c r="BPQ156" i="1" s="1"/>
  <c r="BPQ157" i="1" s="1"/>
  <c r="BPQ158" i="1" s="1"/>
  <c r="BPQ159" i="1" s="1"/>
  <c r="BPQ160" i="1" s="1"/>
  <c r="BPM154" i="1"/>
  <c r="BPL154" i="1"/>
  <c r="BPI154" i="1"/>
  <c r="BPI155" i="1" s="1"/>
  <c r="BPI156" i="1" s="1"/>
  <c r="BPI157" i="1" s="1"/>
  <c r="BPI158" i="1" s="1"/>
  <c r="BPI159" i="1" s="1"/>
  <c r="BPI160" i="1" s="1"/>
  <c r="BPE154" i="1"/>
  <c r="BPD154" i="1"/>
  <c r="BPA154" i="1"/>
  <c r="BPA155" i="1" s="1"/>
  <c r="BPA156" i="1" s="1"/>
  <c r="BPA157" i="1" s="1"/>
  <c r="BPA158" i="1" s="1"/>
  <c r="BPA159" i="1" s="1"/>
  <c r="BPA160" i="1" s="1"/>
  <c r="BOW154" i="1"/>
  <c r="BOV154" i="1"/>
  <c r="BOS154" i="1"/>
  <c r="BOS155" i="1" s="1"/>
  <c r="BOS156" i="1" s="1"/>
  <c r="BOS157" i="1" s="1"/>
  <c r="BOS158" i="1" s="1"/>
  <c r="BOS159" i="1" s="1"/>
  <c r="BOS160" i="1" s="1"/>
  <c r="BOO154" i="1"/>
  <c r="BON154" i="1"/>
  <c r="BOK154" i="1"/>
  <c r="BOK155" i="1" s="1"/>
  <c r="BOK156" i="1" s="1"/>
  <c r="BOK157" i="1" s="1"/>
  <c r="BOK158" i="1" s="1"/>
  <c r="BOK159" i="1" s="1"/>
  <c r="BOK160" i="1" s="1"/>
  <c r="BOG154" i="1"/>
  <c r="BOF154" i="1"/>
  <c r="BOC154" i="1"/>
  <c r="BOC155" i="1" s="1"/>
  <c r="BOC156" i="1" s="1"/>
  <c r="BOC157" i="1" s="1"/>
  <c r="BOC158" i="1" s="1"/>
  <c r="BOC159" i="1" s="1"/>
  <c r="BOC160" i="1" s="1"/>
  <c r="BNY154" i="1"/>
  <c r="BNX154" i="1"/>
  <c r="BNU154" i="1"/>
  <c r="BNU155" i="1" s="1"/>
  <c r="BNU156" i="1" s="1"/>
  <c r="BNU157" i="1" s="1"/>
  <c r="BNU158" i="1" s="1"/>
  <c r="BNU159" i="1" s="1"/>
  <c r="BNU160" i="1" s="1"/>
  <c r="BNQ154" i="1"/>
  <c r="BNP154" i="1"/>
  <c r="BNM154" i="1"/>
  <c r="BNM155" i="1" s="1"/>
  <c r="BNM156" i="1" s="1"/>
  <c r="BNM157" i="1" s="1"/>
  <c r="BNM158" i="1" s="1"/>
  <c r="BNM159" i="1" s="1"/>
  <c r="BNM160" i="1" s="1"/>
  <c r="BNI154" i="1"/>
  <c r="BNH154" i="1"/>
  <c r="BNE154" i="1"/>
  <c r="BNE155" i="1" s="1"/>
  <c r="BNE156" i="1" s="1"/>
  <c r="BNE157" i="1" s="1"/>
  <c r="BNE158" i="1" s="1"/>
  <c r="BNE159" i="1" s="1"/>
  <c r="BNE160" i="1" s="1"/>
  <c r="BNA154" i="1"/>
  <c r="BMZ154" i="1"/>
  <c r="BMW154" i="1"/>
  <c r="BMW155" i="1" s="1"/>
  <c r="BMW156" i="1" s="1"/>
  <c r="BMW157" i="1" s="1"/>
  <c r="BMW158" i="1" s="1"/>
  <c r="BMW159" i="1" s="1"/>
  <c r="BMW160" i="1" s="1"/>
  <c r="BMS154" i="1"/>
  <c r="BMR154" i="1"/>
  <c r="BMO154" i="1"/>
  <c r="BMO155" i="1" s="1"/>
  <c r="BMO156" i="1" s="1"/>
  <c r="BMO157" i="1" s="1"/>
  <c r="BMO158" i="1" s="1"/>
  <c r="BMO159" i="1" s="1"/>
  <c r="BMO160" i="1" s="1"/>
  <c r="BMK154" i="1"/>
  <c r="BMJ154" i="1"/>
  <c r="BMG154" i="1"/>
  <c r="BMG155" i="1" s="1"/>
  <c r="BMG156" i="1" s="1"/>
  <c r="BMG157" i="1" s="1"/>
  <c r="BMG158" i="1" s="1"/>
  <c r="BMG159" i="1" s="1"/>
  <c r="BMG160" i="1" s="1"/>
  <c r="BMC154" i="1"/>
  <c r="BMB154" i="1"/>
  <c r="BLY154" i="1"/>
  <c r="BLY155" i="1" s="1"/>
  <c r="BLY156" i="1" s="1"/>
  <c r="BLY157" i="1" s="1"/>
  <c r="BLY158" i="1" s="1"/>
  <c r="BLY159" i="1" s="1"/>
  <c r="BLY160" i="1" s="1"/>
  <c r="BLU154" i="1"/>
  <c r="BLT154" i="1"/>
  <c r="BLQ154" i="1"/>
  <c r="BLQ155" i="1" s="1"/>
  <c r="BLQ156" i="1" s="1"/>
  <c r="BLQ157" i="1" s="1"/>
  <c r="BLQ158" i="1" s="1"/>
  <c r="BLQ159" i="1" s="1"/>
  <c r="BLQ160" i="1" s="1"/>
  <c r="BLM154" i="1"/>
  <c r="BLL154" i="1"/>
  <c r="BLI154" i="1"/>
  <c r="BLI155" i="1" s="1"/>
  <c r="BLI156" i="1" s="1"/>
  <c r="BLI157" i="1" s="1"/>
  <c r="BLI158" i="1" s="1"/>
  <c r="BLI159" i="1" s="1"/>
  <c r="BLI160" i="1" s="1"/>
  <c r="BLE154" i="1"/>
  <c r="BLD154" i="1"/>
  <c r="BLA154" i="1"/>
  <c r="BLA155" i="1" s="1"/>
  <c r="BLA156" i="1" s="1"/>
  <c r="BLA157" i="1" s="1"/>
  <c r="BLA158" i="1" s="1"/>
  <c r="BLA159" i="1" s="1"/>
  <c r="BLA160" i="1" s="1"/>
  <c r="BKW154" i="1"/>
  <c r="BKV154" i="1"/>
  <c r="BKS154" i="1"/>
  <c r="BKS155" i="1" s="1"/>
  <c r="BKS156" i="1" s="1"/>
  <c r="BKS157" i="1" s="1"/>
  <c r="BKS158" i="1" s="1"/>
  <c r="BKS159" i="1" s="1"/>
  <c r="BKS160" i="1" s="1"/>
  <c r="BKO154" i="1"/>
  <c r="BKN154" i="1"/>
  <c r="BKK154" i="1"/>
  <c r="BKK155" i="1" s="1"/>
  <c r="BKK156" i="1" s="1"/>
  <c r="BKK157" i="1" s="1"/>
  <c r="BKK158" i="1" s="1"/>
  <c r="BKK159" i="1" s="1"/>
  <c r="BKK160" i="1" s="1"/>
  <c r="BKG154" i="1"/>
  <c r="BKF154" i="1"/>
  <c r="BKC154" i="1"/>
  <c r="BKC155" i="1" s="1"/>
  <c r="BKC156" i="1" s="1"/>
  <c r="BKC157" i="1" s="1"/>
  <c r="BKC158" i="1" s="1"/>
  <c r="BKC159" i="1" s="1"/>
  <c r="BKC160" i="1" s="1"/>
  <c r="BJY154" i="1"/>
  <c r="BJX154" i="1"/>
  <c r="BJU154" i="1"/>
  <c r="BJU155" i="1" s="1"/>
  <c r="BJU156" i="1" s="1"/>
  <c r="BJU157" i="1" s="1"/>
  <c r="BJU158" i="1" s="1"/>
  <c r="BJU159" i="1" s="1"/>
  <c r="BJU160" i="1" s="1"/>
  <c r="BJQ154" i="1"/>
  <c r="BJP154" i="1"/>
  <c r="BJM154" i="1"/>
  <c r="BJM155" i="1" s="1"/>
  <c r="BJM156" i="1" s="1"/>
  <c r="BJM157" i="1" s="1"/>
  <c r="BJM158" i="1" s="1"/>
  <c r="BJM159" i="1" s="1"/>
  <c r="BJM160" i="1" s="1"/>
  <c r="BJI154" i="1"/>
  <c r="BJH154" i="1"/>
  <c r="BJE154" i="1"/>
  <c r="BJE155" i="1" s="1"/>
  <c r="BJE156" i="1" s="1"/>
  <c r="BJE157" i="1" s="1"/>
  <c r="BJE158" i="1" s="1"/>
  <c r="BJE159" i="1" s="1"/>
  <c r="BJE160" i="1" s="1"/>
  <c r="BJA154" i="1"/>
  <c r="BIZ154" i="1"/>
  <c r="BIW154" i="1"/>
  <c r="BIW155" i="1" s="1"/>
  <c r="BIW156" i="1" s="1"/>
  <c r="BIW157" i="1" s="1"/>
  <c r="BIW158" i="1" s="1"/>
  <c r="BIW159" i="1" s="1"/>
  <c r="BIW160" i="1" s="1"/>
  <c r="BIS154" i="1"/>
  <c r="BIR154" i="1"/>
  <c r="BIO154" i="1"/>
  <c r="BIO155" i="1" s="1"/>
  <c r="BIO156" i="1" s="1"/>
  <c r="BIO157" i="1" s="1"/>
  <c r="BIO158" i="1" s="1"/>
  <c r="BIO159" i="1" s="1"/>
  <c r="BIO160" i="1" s="1"/>
  <c r="BIK154" i="1"/>
  <c r="BIJ154" i="1"/>
  <c r="BIG154" i="1"/>
  <c r="BIG155" i="1" s="1"/>
  <c r="BIG156" i="1" s="1"/>
  <c r="BIG157" i="1" s="1"/>
  <c r="BIG158" i="1" s="1"/>
  <c r="BIG159" i="1" s="1"/>
  <c r="BIG160" i="1" s="1"/>
  <c r="BIC154" i="1"/>
  <c r="BIB154" i="1"/>
  <c r="BHY154" i="1"/>
  <c r="BHY155" i="1" s="1"/>
  <c r="BHY156" i="1" s="1"/>
  <c r="BHY157" i="1" s="1"/>
  <c r="BHY158" i="1" s="1"/>
  <c r="BHY159" i="1" s="1"/>
  <c r="BHY160" i="1" s="1"/>
  <c r="BHU154" i="1"/>
  <c r="BHT154" i="1"/>
  <c r="BHQ154" i="1"/>
  <c r="BHQ155" i="1" s="1"/>
  <c r="BHQ156" i="1" s="1"/>
  <c r="BHQ157" i="1" s="1"/>
  <c r="BHQ158" i="1" s="1"/>
  <c r="BHQ159" i="1" s="1"/>
  <c r="BHQ160" i="1" s="1"/>
  <c r="BHM154" i="1"/>
  <c r="BHL154" i="1"/>
  <c r="BHI154" i="1"/>
  <c r="BHI155" i="1" s="1"/>
  <c r="BHI156" i="1" s="1"/>
  <c r="BHI157" i="1" s="1"/>
  <c r="BHI158" i="1" s="1"/>
  <c r="BHI159" i="1" s="1"/>
  <c r="BHI160" i="1" s="1"/>
  <c r="BHE154" i="1"/>
  <c r="BHD154" i="1"/>
  <c r="BHA154" i="1"/>
  <c r="BHA155" i="1" s="1"/>
  <c r="BHA156" i="1" s="1"/>
  <c r="BHA157" i="1" s="1"/>
  <c r="BHA158" i="1" s="1"/>
  <c r="BHA159" i="1" s="1"/>
  <c r="BHA160" i="1" s="1"/>
  <c r="BGW154" i="1"/>
  <c r="BGV154" i="1"/>
  <c r="BGS154" i="1"/>
  <c r="BGS155" i="1" s="1"/>
  <c r="BGS156" i="1" s="1"/>
  <c r="BGS157" i="1" s="1"/>
  <c r="BGS158" i="1" s="1"/>
  <c r="BGS159" i="1" s="1"/>
  <c r="BGS160" i="1" s="1"/>
  <c r="BGO154" i="1"/>
  <c r="BGN154" i="1"/>
  <c r="BGK154" i="1"/>
  <c r="BGK155" i="1" s="1"/>
  <c r="BGK156" i="1" s="1"/>
  <c r="BGK157" i="1" s="1"/>
  <c r="BGK158" i="1" s="1"/>
  <c r="BGK159" i="1" s="1"/>
  <c r="BGK160" i="1" s="1"/>
  <c r="BGG154" i="1"/>
  <c r="BGF154" i="1"/>
  <c r="BGC154" i="1"/>
  <c r="BGC155" i="1" s="1"/>
  <c r="BGC156" i="1" s="1"/>
  <c r="BGC157" i="1" s="1"/>
  <c r="BGC158" i="1" s="1"/>
  <c r="BGC159" i="1" s="1"/>
  <c r="BGC160" i="1" s="1"/>
  <c r="BFY154" i="1"/>
  <c r="BFX154" i="1"/>
  <c r="BFU154" i="1"/>
  <c r="BFU155" i="1" s="1"/>
  <c r="BFU156" i="1" s="1"/>
  <c r="BFU157" i="1" s="1"/>
  <c r="BFU158" i="1" s="1"/>
  <c r="BFU159" i="1" s="1"/>
  <c r="BFU160" i="1" s="1"/>
  <c r="BFQ154" i="1"/>
  <c r="BFP154" i="1"/>
  <c r="BFM154" i="1"/>
  <c r="BFM155" i="1" s="1"/>
  <c r="BFM156" i="1" s="1"/>
  <c r="BFM157" i="1" s="1"/>
  <c r="BFM158" i="1" s="1"/>
  <c r="BFM159" i="1" s="1"/>
  <c r="BFM160" i="1" s="1"/>
  <c r="BFI154" i="1"/>
  <c r="BFH154" i="1"/>
  <c r="BFE154" i="1"/>
  <c r="BFE155" i="1" s="1"/>
  <c r="BFE156" i="1" s="1"/>
  <c r="BFE157" i="1" s="1"/>
  <c r="BFE158" i="1" s="1"/>
  <c r="BFE159" i="1" s="1"/>
  <c r="BFE160" i="1" s="1"/>
  <c r="BFA154" i="1"/>
  <c r="BEZ154" i="1"/>
  <c r="BEW154" i="1"/>
  <c r="BEW155" i="1" s="1"/>
  <c r="BEW156" i="1" s="1"/>
  <c r="BEW157" i="1" s="1"/>
  <c r="BEW158" i="1" s="1"/>
  <c r="BEW159" i="1" s="1"/>
  <c r="BEW160" i="1" s="1"/>
  <c r="BES154" i="1"/>
  <c r="BER154" i="1"/>
  <c r="BEO154" i="1"/>
  <c r="BEO155" i="1" s="1"/>
  <c r="BEO156" i="1" s="1"/>
  <c r="BEO157" i="1" s="1"/>
  <c r="BEO158" i="1" s="1"/>
  <c r="BEO159" i="1" s="1"/>
  <c r="BEO160" i="1" s="1"/>
  <c r="BEK154" i="1"/>
  <c r="BEJ154" i="1"/>
  <c r="BEG154" i="1"/>
  <c r="BEG155" i="1" s="1"/>
  <c r="BEG156" i="1" s="1"/>
  <c r="BEG157" i="1" s="1"/>
  <c r="BEG158" i="1" s="1"/>
  <c r="BEG159" i="1" s="1"/>
  <c r="BEG160" i="1" s="1"/>
  <c r="BEC154" i="1"/>
  <c r="BEB154" i="1"/>
  <c r="BDY154" i="1"/>
  <c r="BDY155" i="1" s="1"/>
  <c r="BDY156" i="1" s="1"/>
  <c r="BDY157" i="1" s="1"/>
  <c r="BDY158" i="1" s="1"/>
  <c r="BDY159" i="1" s="1"/>
  <c r="BDY160" i="1" s="1"/>
  <c r="BDU154" i="1"/>
  <c r="BDT154" i="1"/>
  <c r="BDQ154" i="1"/>
  <c r="BDQ155" i="1" s="1"/>
  <c r="BDQ156" i="1" s="1"/>
  <c r="BDQ157" i="1" s="1"/>
  <c r="BDQ158" i="1" s="1"/>
  <c r="BDQ159" i="1" s="1"/>
  <c r="BDQ160" i="1" s="1"/>
  <c r="BDM154" i="1"/>
  <c r="BDL154" i="1"/>
  <c r="BDI154" i="1"/>
  <c r="BDI155" i="1" s="1"/>
  <c r="BDI156" i="1" s="1"/>
  <c r="BDI157" i="1" s="1"/>
  <c r="BDI158" i="1" s="1"/>
  <c r="BDI159" i="1" s="1"/>
  <c r="BDI160" i="1" s="1"/>
  <c r="BDE154" i="1"/>
  <c r="BDD154" i="1"/>
  <c r="BDA154" i="1"/>
  <c r="BDA155" i="1" s="1"/>
  <c r="BDA156" i="1" s="1"/>
  <c r="BDA157" i="1" s="1"/>
  <c r="BDA158" i="1" s="1"/>
  <c r="BDA159" i="1" s="1"/>
  <c r="BDA160" i="1" s="1"/>
  <c r="BCW154" i="1"/>
  <c r="BCV154" i="1"/>
  <c r="BCS154" i="1"/>
  <c r="BCS155" i="1" s="1"/>
  <c r="BCS156" i="1" s="1"/>
  <c r="BCS157" i="1" s="1"/>
  <c r="BCS158" i="1" s="1"/>
  <c r="BCS159" i="1" s="1"/>
  <c r="BCS160" i="1" s="1"/>
  <c r="BCO154" i="1"/>
  <c r="BCN154" i="1"/>
  <c r="BCK154" i="1"/>
  <c r="BCK155" i="1" s="1"/>
  <c r="BCK156" i="1" s="1"/>
  <c r="BCK157" i="1" s="1"/>
  <c r="BCK158" i="1" s="1"/>
  <c r="BCK159" i="1" s="1"/>
  <c r="BCK160" i="1" s="1"/>
  <c r="BCG154" i="1"/>
  <c r="BCF154" i="1"/>
  <c r="BCC154" i="1"/>
  <c r="BCC155" i="1" s="1"/>
  <c r="BCC156" i="1" s="1"/>
  <c r="BCC157" i="1" s="1"/>
  <c r="BCC158" i="1" s="1"/>
  <c r="BCC159" i="1" s="1"/>
  <c r="BCC160" i="1" s="1"/>
  <c r="BBY154" i="1"/>
  <c r="BBX154" i="1"/>
  <c r="BBU154" i="1"/>
  <c r="BBU155" i="1" s="1"/>
  <c r="BBU156" i="1" s="1"/>
  <c r="BBU157" i="1" s="1"/>
  <c r="BBU158" i="1" s="1"/>
  <c r="BBU159" i="1" s="1"/>
  <c r="BBU160" i="1" s="1"/>
  <c r="BBQ154" i="1"/>
  <c r="BBP154" i="1"/>
  <c r="BBM154" i="1"/>
  <c r="BBM155" i="1" s="1"/>
  <c r="BBM156" i="1" s="1"/>
  <c r="BBM157" i="1" s="1"/>
  <c r="BBM158" i="1" s="1"/>
  <c r="BBM159" i="1" s="1"/>
  <c r="BBM160" i="1" s="1"/>
  <c r="BBI154" i="1"/>
  <c r="BBH154" i="1"/>
  <c r="BBE154" i="1"/>
  <c r="BBE155" i="1" s="1"/>
  <c r="BBE156" i="1" s="1"/>
  <c r="BBE157" i="1" s="1"/>
  <c r="BBE158" i="1" s="1"/>
  <c r="BBE159" i="1" s="1"/>
  <c r="BBE160" i="1" s="1"/>
  <c r="BBA154" i="1"/>
  <c r="BAZ154" i="1"/>
  <c r="BAW154" i="1"/>
  <c r="BAW155" i="1" s="1"/>
  <c r="BAW156" i="1" s="1"/>
  <c r="BAW157" i="1" s="1"/>
  <c r="BAW158" i="1" s="1"/>
  <c r="BAW159" i="1" s="1"/>
  <c r="BAW160" i="1" s="1"/>
  <c r="BAS154" i="1"/>
  <c r="BAR154" i="1"/>
  <c r="BAO154" i="1"/>
  <c r="BAO155" i="1" s="1"/>
  <c r="BAO156" i="1" s="1"/>
  <c r="BAO157" i="1" s="1"/>
  <c r="BAO158" i="1" s="1"/>
  <c r="BAO159" i="1" s="1"/>
  <c r="BAO160" i="1" s="1"/>
  <c r="BAK154" i="1"/>
  <c r="BAJ154" i="1"/>
  <c r="BAG154" i="1"/>
  <c r="BAG155" i="1" s="1"/>
  <c r="BAG156" i="1" s="1"/>
  <c r="BAG157" i="1" s="1"/>
  <c r="BAG158" i="1" s="1"/>
  <c r="BAG159" i="1" s="1"/>
  <c r="BAG160" i="1" s="1"/>
  <c r="BAC154" i="1"/>
  <c r="BAB154" i="1"/>
  <c r="AZY154" i="1"/>
  <c r="AZY155" i="1" s="1"/>
  <c r="AZY156" i="1" s="1"/>
  <c r="AZY157" i="1" s="1"/>
  <c r="AZY158" i="1" s="1"/>
  <c r="AZY159" i="1" s="1"/>
  <c r="AZY160" i="1" s="1"/>
  <c r="AZU154" i="1"/>
  <c r="AZT154" i="1"/>
  <c r="AZQ154" i="1"/>
  <c r="AZQ155" i="1" s="1"/>
  <c r="AZQ156" i="1" s="1"/>
  <c r="AZQ157" i="1" s="1"/>
  <c r="AZQ158" i="1" s="1"/>
  <c r="AZQ159" i="1" s="1"/>
  <c r="AZQ160" i="1" s="1"/>
  <c r="AZM154" i="1"/>
  <c r="AZL154" i="1"/>
  <c r="AZI154" i="1"/>
  <c r="AZI155" i="1" s="1"/>
  <c r="AZI156" i="1" s="1"/>
  <c r="AZI157" i="1" s="1"/>
  <c r="AZI158" i="1" s="1"/>
  <c r="AZI159" i="1" s="1"/>
  <c r="AZI160" i="1" s="1"/>
  <c r="AZE154" i="1"/>
  <c r="AZD154" i="1"/>
  <c r="AZA154" i="1"/>
  <c r="AZA155" i="1" s="1"/>
  <c r="AZA156" i="1" s="1"/>
  <c r="AZA157" i="1" s="1"/>
  <c r="AZA158" i="1" s="1"/>
  <c r="AZA159" i="1" s="1"/>
  <c r="AZA160" i="1" s="1"/>
  <c r="AYW154" i="1"/>
  <c r="AYV154" i="1"/>
  <c r="AYS154" i="1"/>
  <c r="AYS155" i="1" s="1"/>
  <c r="AYS156" i="1" s="1"/>
  <c r="AYS157" i="1" s="1"/>
  <c r="AYS158" i="1" s="1"/>
  <c r="AYS159" i="1" s="1"/>
  <c r="AYS160" i="1" s="1"/>
  <c r="AYO154" i="1"/>
  <c r="AYN154" i="1"/>
  <c r="AYK154" i="1"/>
  <c r="AYK155" i="1" s="1"/>
  <c r="AYK156" i="1" s="1"/>
  <c r="AYK157" i="1" s="1"/>
  <c r="AYK158" i="1" s="1"/>
  <c r="AYK159" i="1" s="1"/>
  <c r="AYK160" i="1" s="1"/>
  <c r="AYG154" i="1"/>
  <c r="AYF154" i="1"/>
  <c r="AYC154" i="1"/>
  <c r="AYC155" i="1" s="1"/>
  <c r="AYC156" i="1" s="1"/>
  <c r="AYC157" i="1" s="1"/>
  <c r="AYC158" i="1" s="1"/>
  <c r="AYC159" i="1" s="1"/>
  <c r="AYC160" i="1" s="1"/>
  <c r="AXY154" i="1"/>
  <c r="AXX154" i="1"/>
  <c r="AXU154" i="1"/>
  <c r="AXU155" i="1" s="1"/>
  <c r="AXU156" i="1" s="1"/>
  <c r="AXU157" i="1" s="1"/>
  <c r="AXU158" i="1" s="1"/>
  <c r="AXU159" i="1" s="1"/>
  <c r="AXU160" i="1" s="1"/>
  <c r="AXQ154" i="1"/>
  <c r="AXP154" i="1"/>
  <c r="AXM154" i="1"/>
  <c r="AXM155" i="1" s="1"/>
  <c r="AXM156" i="1" s="1"/>
  <c r="AXM157" i="1" s="1"/>
  <c r="AXM158" i="1" s="1"/>
  <c r="AXM159" i="1" s="1"/>
  <c r="AXM160" i="1" s="1"/>
  <c r="AXI154" i="1"/>
  <c r="AXH154" i="1"/>
  <c r="AXE154" i="1"/>
  <c r="AXE155" i="1" s="1"/>
  <c r="AXE156" i="1" s="1"/>
  <c r="AXE157" i="1" s="1"/>
  <c r="AXE158" i="1" s="1"/>
  <c r="AXE159" i="1" s="1"/>
  <c r="AXE160" i="1" s="1"/>
  <c r="AXA154" i="1"/>
  <c r="AWZ154" i="1"/>
  <c r="AWW154" i="1"/>
  <c r="AWW155" i="1" s="1"/>
  <c r="AWW156" i="1" s="1"/>
  <c r="AWW157" i="1" s="1"/>
  <c r="AWW158" i="1" s="1"/>
  <c r="AWW159" i="1" s="1"/>
  <c r="AWW160" i="1" s="1"/>
  <c r="AWS154" i="1"/>
  <c r="AWR154" i="1"/>
  <c r="AWO154" i="1"/>
  <c r="AWO155" i="1" s="1"/>
  <c r="AWO156" i="1" s="1"/>
  <c r="AWO157" i="1" s="1"/>
  <c r="AWO158" i="1" s="1"/>
  <c r="AWO159" i="1" s="1"/>
  <c r="AWO160" i="1" s="1"/>
  <c r="AWK154" i="1"/>
  <c r="AWJ154" i="1"/>
  <c r="AWG154" i="1"/>
  <c r="AWG155" i="1" s="1"/>
  <c r="AWG156" i="1" s="1"/>
  <c r="AWG157" i="1" s="1"/>
  <c r="AWG158" i="1" s="1"/>
  <c r="AWG159" i="1" s="1"/>
  <c r="AWG160" i="1" s="1"/>
  <c r="AWC154" i="1"/>
  <c r="AWB154" i="1"/>
  <c r="AVY154" i="1"/>
  <c r="AVY155" i="1" s="1"/>
  <c r="AVY156" i="1" s="1"/>
  <c r="AVY157" i="1" s="1"/>
  <c r="AVY158" i="1" s="1"/>
  <c r="AVY159" i="1" s="1"/>
  <c r="AVY160" i="1" s="1"/>
  <c r="AVU154" i="1"/>
  <c r="AVT154" i="1"/>
  <c r="AVQ154" i="1"/>
  <c r="AVQ155" i="1" s="1"/>
  <c r="AVQ156" i="1" s="1"/>
  <c r="AVQ157" i="1" s="1"/>
  <c r="AVQ158" i="1" s="1"/>
  <c r="AVQ159" i="1" s="1"/>
  <c r="AVQ160" i="1" s="1"/>
  <c r="AVM154" i="1"/>
  <c r="AVL154" i="1"/>
  <c r="AVI154" i="1"/>
  <c r="AVI155" i="1" s="1"/>
  <c r="AVI156" i="1" s="1"/>
  <c r="AVI157" i="1" s="1"/>
  <c r="AVI158" i="1" s="1"/>
  <c r="AVI159" i="1" s="1"/>
  <c r="AVI160" i="1" s="1"/>
  <c r="AVE154" i="1"/>
  <c r="AVD154" i="1"/>
  <c r="AVA154" i="1"/>
  <c r="AVA155" i="1" s="1"/>
  <c r="AVA156" i="1" s="1"/>
  <c r="AVA157" i="1" s="1"/>
  <c r="AVA158" i="1" s="1"/>
  <c r="AVA159" i="1" s="1"/>
  <c r="AVA160" i="1" s="1"/>
  <c r="AUW154" i="1"/>
  <c r="AUV154" i="1"/>
  <c r="AUS154" i="1"/>
  <c r="AUS155" i="1" s="1"/>
  <c r="AUS156" i="1" s="1"/>
  <c r="AUS157" i="1" s="1"/>
  <c r="AUS158" i="1" s="1"/>
  <c r="AUS159" i="1" s="1"/>
  <c r="AUS160" i="1" s="1"/>
  <c r="AUO154" i="1"/>
  <c r="AUN154" i="1"/>
  <c r="AUK154" i="1"/>
  <c r="AUK155" i="1" s="1"/>
  <c r="AUK156" i="1" s="1"/>
  <c r="AUK157" i="1" s="1"/>
  <c r="AUK158" i="1" s="1"/>
  <c r="AUK159" i="1" s="1"/>
  <c r="AUK160" i="1" s="1"/>
  <c r="AUG154" i="1"/>
  <c r="AUF154" i="1"/>
  <c r="AUC154" i="1"/>
  <c r="AUC155" i="1" s="1"/>
  <c r="AUC156" i="1" s="1"/>
  <c r="AUC157" i="1" s="1"/>
  <c r="AUC158" i="1" s="1"/>
  <c r="AUC159" i="1" s="1"/>
  <c r="AUC160" i="1" s="1"/>
  <c r="ATY154" i="1"/>
  <c r="ATX154" i="1"/>
  <c r="ATU154" i="1"/>
  <c r="ATU155" i="1" s="1"/>
  <c r="ATU156" i="1" s="1"/>
  <c r="ATU157" i="1" s="1"/>
  <c r="ATU158" i="1" s="1"/>
  <c r="ATU159" i="1" s="1"/>
  <c r="ATU160" i="1" s="1"/>
  <c r="ATQ154" i="1"/>
  <c r="ATP154" i="1"/>
  <c r="ATM154" i="1"/>
  <c r="ATM155" i="1" s="1"/>
  <c r="ATM156" i="1" s="1"/>
  <c r="ATM157" i="1" s="1"/>
  <c r="ATM158" i="1" s="1"/>
  <c r="ATM159" i="1" s="1"/>
  <c r="ATM160" i="1" s="1"/>
  <c r="ATI154" i="1"/>
  <c r="ATH154" i="1"/>
  <c r="ATE154" i="1"/>
  <c r="ATE155" i="1" s="1"/>
  <c r="ATE156" i="1" s="1"/>
  <c r="ATE157" i="1" s="1"/>
  <c r="ATE158" i="1" s="1"/>
  <c r="ATE159" i="1" s="1"/>
  <c r="ATE160" i="1" s="1"/>
  <c r="ATA154" i="1"/>
  <c r="ASZ154" i="1"/>
  <c r="ASW154" i="1"/>
  <c r="ASW155" i="1" s="1"/>
  <c r="ASW156" i="1" s="1"/>
  <c r="ASW157" i="1" s="1"/>
  <c r="ASW158" i="1" s="1"/>
  <c r="ASW159" i="1" s="1"/>
  <c r="ASW160" i="1" s="1"/>
  <c r="ASS154" i="1"/>
  <c r="ASR154" i="1"/>
  <c r="ASO154" i="1"/>
  <c r="ASO155" i="1" s="1"/>
  <c r="ASO156" i="1" s="1"/>
  <c r="ASO157" i="1" s="1"/>
  <c r="ASO158" i="1" s="1"/>
  <c r="ASO159" i="1" s="1"/>
  <c r="ASO160" i="1" s="1"/>
  <c r="ASK154" i="1"/>
  <c r="ASJ154" i="1"/>
  <c r="ASG154" i="1"/>
  <c r="ASG155" i="1" s="1"/>
  <c r="ASG156" i="1" s="1"/>
  <c r="ASG157" i="1" s="1"/>
  <c r="ASG158" i="1" s="1"/>
  <c r="ASG159" i="1" s="1"/>
  <c r="ASG160" i="1" s="1"/>
  <c r="ASC154" i="1"/>
  <c r="ASB154" i="1"/>
  <c r="ARY154" i="1"/>
  <c r="ARY155" i="1" s="1"/>
  <c r="ARY156" i="1" s="1"/>
  <c r="ARY157" i="1" s="1"/>
  <c r="ARY158" i="1" s="1"/>
  <c r="ARY159" i="1" s="1"/>
  <c r="ARY160" i="1" s="1"/>
  <c r="ARU154" i="1"/>
  <c r="ART154" i="1"/>
  <c r="ARQ154" i="1"/>
  <c r="ARQ155" i="1" s="1"/>
  <c r="ARQ156" i="1" s="1"/>
  <c r="ARQ157" i="1" s="1"/>
  <c r="ARQ158" i="1" s="1"/>
  <c r="ARQ159" i="1" s="1"/>
  <c r="ARQ160" i="1" s="1"/>
  <c r="ARM154" i="1"/>
  <c r="ARL154" i="1"/>
  <c r="ARI154" i="1"/>
  <c r="ARI155" i="1" s="1"/>
  <c r="ARI156" i="1" s="1"/>
  <c r="ARI157" i="1" s="1"/>
  <c r="ARI158" i="1" s="1"/>
  <c r="ARI159" i="1" s="1"/>
  <c r="ARI160" i="1" s="1"/>
  <c r="ARE154" i="1"/>
  <c r="ARD154" i="1"/>
  <c r="ARA154" i="1"/>
  <c r="ARA155" i="1" s="1"/>
  <c r="ARA156" i="1" s="1"/>
  <c r="ARA157" i="1" s="1"/>
  <c r="ARA158" i="1" s="1"/>
  <c r="ARA159" i="1" s="1"/>
  <c r="ARA160" i="1" s="1"/>
  <c r="AQW154" i="1"/>
  <c r="AQV154" i="1"/>
  <c r="AQS154" i="1"/>
  <c r="AQS155" i="1" s="1"/>
  <c r="AQS156" i="1" s="1"/>
  <c r="AQS157" i="1" s="1"/>
  <c r="AQS158" i="1" s="1"/>
  <c r="AQS159" i="1" s="1"/>
  <c r="AQS160" i="1" s="1"/>
  <c r="AQO154" i="1"/>
  <c r="AQN154" i="1"/>
  <c r="AQK154" i="1"/>
  <c r="AQK155" i="1" s="1"/>
  <c r="AQK156" i="1" s="1"/>
  <c r="AQK157" i="1" s="1"/>
  <c r="AQK158" i="1" s="1"/>
  <c r="AQK159" i="1" s="1"/>
  <c r="AQK160" i="1" s="1"/>
  <c r="AQG154" i="1"/>
  <c r="AQF154" i="1"/>
  <c r="AQC154" i="1"/>
  <c r="AQC155" i="1" s="1"/>
  <c r="AQC156" i="1" s="1"/>
  <c r="AQC157" i="1" s="1"/>
  <c r="AQC158" i="1" s="1"/>
  <c r="AQC159" i="1" s="1"/>
  <c r="AQC160" i="1" s="1"/>
  <c r="APY154" i="1"/>
  <c r="APX154" i="1"/>
  <c r="APU154" i="1"/>
  <c r="APU155" i="1" s="1"/>
  <c r="APU156" i="1" s="1"/>
  <c r="APU157" i="1" s="1"/>
  <c r="APU158" i="1" s="1"/>
  <c r="APU159" i="1" s="1"/>
  <c r="APU160" i="1" s="1"/>
  <c r="APQ154" i="1"/>
  <c r="APP154" i="1"/>
  <c r="APM154" i="1"/>
  <c r="APM155" i="1" s="1"/>
  <c r="APM156" i="1" s="1"/>
  <c r="APM157" i="1" s="1"/>
  <c r="APM158" i="1" s="1"/>
  <c r="APM159" i="1" s="1"/>
  <c r="APM160" i="1" s="1"/>
  <c r="API154" i="1"/>
  <c r="APH154" i="1"/>
  <c r="APE154" i="1"/>
  <c r="APE155" i="1" s="1"/>
  <c r="APE156" i="1" s="1"/>
  <c r="APE157" i="1" s="1"/>
  <c r="APE158" i="1" s="1"/>
  <c r="APE159" i="1" s="1"/>
  <c r="APE160" i="1" s="1"/>
  <c r="APA154" i="1"/>
  <c r="AOZ154" i="1"/>
  <c r="AOW154" i="1"/>
  <c r="AOW155" i="1" s="1"/>
  <c r="AOW156" i="1" s="1"/>
  <c r="AOW157" i="1" s="1"/>
  <c r="AOW158" i="1" s="1"/>
  <c r="AOW159" i="1" s="1"/>
  <c r="AOW160" i="1" s="1"/>
  <c r="AOS154" i="1"/>
  <c r="AOR154" i="1"/>
  <c r="AOO154" i="1"/>
  <c r="AOO155" i="1" s="1"/>
  <c r="AOO156" i="1" s="1"/>
  <c r="AOO157" i="1" s="1"/>
  <c r="AOO158" i="1" s="1"/>
  <c r="AOO159" i="1" s="1"/>
  <c r="AOO160" i="1" s="1"/>
  <c r="AOK154" i="1"/>
  <c r="AOJ154" i="1"/>
  <c r="AOG154" i="1"/>
  <c r="AOG155" i="1" s="1"/>
  <c r="AOG156" i="1" s="1"/>
  <c r="AOG157" i="1" s="1"/>
  <c r="AOG158" i="1" s="1"/>
  <c r="AOG159" i="1" s="1"/>
  <c r="AOG160" i="1" s="1"/>
  <c r="AOC154" i="1"/>
  <c r="AOB154" i="1"/>
  <c r="ANY154" i="1"/>
  <c r="ANY155" i="1" s="1"/>
  <c r="ANY156" i="1" s="1"/>
  <c r="ANY157" i="1" s="1"/>
  <c r="ANY158" i="1" s="1"/>
  <c r="ANY159" i="1" s="1"/>
  <c r="ANY160" i="1" s="1"/>
  <c r="ANU154" i="1"/>
  <c r="ANT154" i="1"/>
  <c r="ANQ154" i="1"/>
  <c r="ANQ155" i="1" s="1"/>
  <c r="ANQ156" i="1" s="1"/>
  <c r="ANQ157" i="1" s="1"/>
  <c r="ANQ158" i="1" s="1"/>
  <c r="ANQ159" i="1" s="1"/>
  <c r="ANQ160" i="1" s="1"/>
  <c r="ANM154" i="1"/>
  <c r="ANL154" i="1"/>
  <c r="ANI154" i="1"/>
  <c r="ANI155" i="1" s="1"/>
  <c r="ANI156" i="1" s="1"/>
  <c r="ANI157" i="1" s="1"/>
  <c r="ANI158" i="1" s="1"/>
  <c r="ANI159" i="1" s="1"/>
  <c r="ANI160" i="1" s="1"/>
  <c r="ANE154" i="1"/>
  <c r="AND154" i="1"/>
  <c r="ANA154" i="1"/>
  <c r="ANA155" i="1" s="1"/>
  <c r="ANA156" i="1" s="1"/>
  <c r="ANA157" i="1" s="1"/>
  <c r="ANA158" i="1" s="1"/>
  <c r="ANA159" i="1" s="1"/>
  <c r="ANA160" i="1" s="1"/>
  <c r="AMW154" i="1"/>
  <c r="AMV154" i="1"/>
  <c r="AMS154" i="1"/>
  <c r="AMS155" i="1" s="1"/>
  <c r="AMS156" i="1" s="1"/>
  <c r="AMS157" i="1" s="1"/>
  <c r="AMS158" i="1" s="1"/>
  <c r="AMS159" i="1" s="1"/>
  <c r="AMS160" i="1" s="1"/>
  <c r="AMO154" i="1"/>
  <c r="AMN154" i="1"/>
  <c r="AMK154" i="1"/>
  <c r="AMK155" i="1" s="1"/>
  <c r="AMK156" i="1" s="1"/>
  <c r="AMK157" i="1" s="1"/>
  <c r="AMK158" i="1" s="1"/>
  <c r="AMK159" i="1" s="1"/>
  <c r="AMK160" i="1" s="1"/>
  <c r="AMG154" i="1"/>
  <c r="AMF154" i="1"/>
  <c r="AMC154" i="1"/>
  <c r="AMC155" i="1" s="1"/>
  <c r="AMC156" i="1" s="1"/>
  <c r="AMC157" i="1" s="1"/>
  <c r="AMC158" i="1" s="1"/>
  <c r="AMC159" i="1" s="1"/>
  <c r="AMC160" i="1" s="1"/>
  <c r="ALY154" i="1"/>
  <c r="ALX154" i="1"/>
  <c r="ALU154" i="1"/>
  <c r="ALU155" i="1" s="1"/>
  <c r="ALU156" i="1" s="1"/>
  <c r="ALU157" i="1" s="1"/>
  <c r="ALU158" i="1" s="1"/>
  <c r="ALU159" i="1" s="1"/>
  <c r="ALU160" i="1" s="1"/>
  <c r="ALQ154" i="1"/>
  <c r="ALP154" i="1"/>
  <c r="ALM154" i="1"/>
  <c r="ALM155" i="1" s="1"/>
  <c r="ALM156" i="1" s="1"/>
  <c r="ALM157" i="1" s="1"/>
  <c r="ALM158" i="1" s="1"/>
  <c r="ALM159" i="1" s="1"/>
  <c r="ALM160" i="1" s="1"/>
  <c r="ALI154" i="1"/>
  <c r="ALH154" i="1"/>
  <c r="ALE154" i="1"/>
  <c r="ALE155" i="1" s="1"/>
  <c r="ALE156" i="1" s="1"/>
  <c r="ALE157" i="1" s="1"/>
  <c r="ALE158" i="1" s="1"/>
  <c r="ALE159" i="1" s="1"/>
  <c r="ALE160" i="1" s="1"/>
  <c r="ALA154" i="1"/>
  <c r="AKZ154" i="1"/>
  <c r="AKW154" i="1"/>
  <c r="AKW155" i="1" s="1"/>
  <c r="AKW156" i="1" s="1"/>
  <c r="AKW157" i="1" s="1"/>
  <c r="AKW158" i="1" s="1"/>
  <c r="AKW159" i="1" s="1"/>
  <c r="AKW160" i="1" s="1"/>
  <c r="AKS154" i="1"/>
  <c r="AKR154" i="1"/>
  <c r="AKO154" i="1"/>
  <c r="AKO155" i="1" s="1"/>
  <c r="AKO156" i="1" s="1"/>
  <c r="AKO157" i="1" s="1"/>
  <c r="AKO158" i="1" s="1"/>
  <c r="AKO159" i="1" s="1"/>
  <c r="AKO160" i="1" s="1"/>
  <c r="AKK154" i="1"/>
  <c r="AKJ154" i="1"/>
  <c r="AKG154" i="1"/>
  <c r="AKG155" i="1" s="1"/>
  <c r="AKG156" i="1" s="1"/>
  <c r="AKG157" i="1" s="1"/>
  <c r="AKG158" i="1" s="1"/>
  <c r="AKG159" i="1" s="1"/>
  <c r="AKG160" i="1" s="1"/>
  <c r="AKC154" i="1"/>
  <c r="AKB154" i="1"/>
  <c r="AJY154" i="1"/>
  <c r="AJY155" i="1" s="1"/>
  <c r="AJY156" i="1" s="1"/>
  <c r="AJY157" i="1" s="1"/>
  <c r="AJY158" i="1" s="1"/>
  <c r="AJY159" i="1" s="1"/>
  <c r="AJY160" i="1" s="1"/>
  <c r="AJU154" i="1"/>
  <c r="AJT154" i="1"/>
  <c r="AJQ154" i="1"/>
  <c r="AJQ155" i="1" s="1"/>
  <c r="AJQ156" i="1" s="1"/>
  <c r="AJQ157" i="1" s="1"/>
  <c r="AJQ158" i="1" s="1"/>
  <c r="AJQ159" i="1" s="1"/>
  <c r="AJQ160" i="1" s="1"/>
  <c r="AJM154" i="1"/>
  <c r="AJL154" i="1"/>
  <c r="AJI154" i="1"/>
  <c r="AJI155" i="1" s="1"/>
  <c r="AJI156" i="1" s="1"/>
  <c r="AJI157" i="1" s="1"/>
  <c r="AJI158" i="1" s="1"/>
  <c r="AJI159" i="1" s="1"/>
  <c r="AJI160" i="1" s="1"/>
  <c r="AJE154" i="1"/>
  <c r="AJD154" i="1"/>
  <c r="AJA154" i="1"/>
  <c r="AJA155" i="1" s="1"/>
  <c r="AJA156" i="1" s="1"/>
  <c r="AJA157" i="1" s="1"/>
  <c r="AJA158" i="1" s="1"/>
  <c r="AJA159" i="1" s="1"/>
  <c r="AJA160" i="1" s="1"/>
  <c r="AIW154" i="1"/>
  <c r="AIV154" i="1"/>
  <c r="AIS154" i="1"/>
  <c r="AIS155" i="1" s="1"/>
  <c r="AIS156" i="1" s="1"/>
  <c r="AIS157" i="1" s="1"/>
  <c r="AIS158" i="1" s="1"/>
  <c r="AIS159" i="1" s="1"/>
  <c r="AIS160" i="1" s="1"/>
  <c r="AIO154" i="1"/>
  <c r="AIN154" i="1"/>
  <c r="AIK154" i="1"/>
  <c r="AIK155" i="1" s="1"/>
  <c r="AIK156" i="1" s="1"/>
  <c r="AIK157" i="1" s="1"/>
  <c r="AIK158" i="1" s="1"/>
  <c r="AIK159" i="1" s="1"/>
  <c r="AIK160" i="1" s="1"/>
  <c r="AIG154" i="1"/>
  <c r="AIF154" i="1"/>
  <c r="AIC154" i="1"/>
  <c r="AIC155" i="1" s="1"/>
  <c r="AIC156" i="1" s="1"/>
  <c r="AIC157" i="1" s="1"/>
  <c r="AIC158" i="1" s="1"/>
  <c r="AIC159" i="1" s="1"/>
  <c r="AIC160" i="1" s="1"/>
  <c r="AHY154" i="1"/>
  <c r="AHX154" i="1"/>
  <c r="AHU154" i="1"/>
  <c r="AHU155" i="1" s="1"/>
  <c r="AHU156" i="1" s="1"/>
  <c r="AHU157" i="1" s="1"/>
  <c r="AHU158" i="1" s="1"/>
  <c r="AHU159" i="1" s="1"/>
  <c r="AHU160" i="1" s="1"/>
  <c r="AHQ154" i="1"/>
  <c r="AHP154" i="1"/>
  <c r="AHM154" i="1"/>
  <c r="AHM155" i="1" s="1"/>
  <c r="AHM156" i="1" s="1"/>
  <c r="AHM157" i="1" s="1"/>
  <c r="AHM158" i="1" s="1"/>
  <c r="AHM159" i="1" s="1"/>
  <c r="AHM160" i="1" s="1"/>
  <c r="AHI154" i="1"/>
  <c r="AHH154" i="1"/>
  <c r="AHE154" i="1"/>
  <c r="AHE155" i="1" s="1"/>
  <c r="AHE156" i="1" s="1"/>
  <c r="AHE157" i="1" s="1"/>
  <c r="AHE158" i="1" s="1"/>
  <c r="AHE159" i="1" s="1"/>
  <c r="AHE160" i="1" s="1"/>
  <c r="AHA154" i="1"/>
  <c r="AGZ154" i="1"/>
  <c r="AGW154" i="1"/>
  <c r="AGW155" i="1" s="1"/>
  <c r="AGW156" i="1" s="1"/>
  <c r="AGW157" i="1" s="1"/>
  <c r="AGW158" i="1" s="1"/>
  <c r="AGW159" i="1" s="1"/>
  <c r="AGW160" i="1" s="1"/>
  <c r="AGS154" i="1"/>
  <c r="AGR154" i="1"/>
  <c r="AGO154" i="1"/>
  <c r="AGO155" i="1" s="1"/>
  <c r="AGO156" i="1" s="1"/>
  <c r="AGO157" i="1" s="1"/>
  <c r="AGO158" i="1" s="1"/>
  <c r="AGO159" i="1" s="1"/>
  <c r="AGO160" i="1" s="1"/>
  <c r="AGK154" i="1"/>
  <c r="AGJ154" i="1"/>
  <c r="AGG154" i="1"/>
  <c r="AGG155" i="1" s="1"/>
  <c r="AGG156" i="1" s="1"/>
  <c r="AGG157" i="1" s="1"/>
  <c r="AGG158" i="1" s="1"/>
  <c r="AGG159" i="1" s="1"/>
  <c r="AGG160" i="1" s="1"/>
  <c r="AGC154" i="1"/>
  <c r="AGB154" i="1"/>
  <c r="AFY154" i="1"/>
  <c r="AFY155" i="1" s="1"/>
  <c r="AFY156" i="1" s="1"/>
  <c r="AFY157" i="1" s="1"/>
  <c r="AFY158" i="1" s="1"/>
  <c r="AFY159" i="1" s="1"/>
  <c r="AFY160" i="1" s="1"/>
  <c r="AFU154" i="1"/>
  <c r="AFT154" i="1"/>
  <c r="AFQ154" i="1"/>
  <c r="AFQ155" i="1" s="1"/>
  <c r="AFQ156" i="1" s="1"/>
  <c r="AFQ157" i="1" s="1"/>
  <c r="AFQ158" i="1" s="1"/>
  <c r="AFQ159" i="1" s="1"/>
  <c r="AFQ160" i="1" s="1"/>
  <c r="AFM154" i="1"/>
  <c r="AFL154" i="1"/>
  <c r="AFI154" i="1"/>
  <c r="AFI155" i="1" s="1"/>
  <c r="AFI156" i="1" s="1"/>
  <c r="AFI157" i="1" s="1"/>
  <c r="AFI158" i="1" s="1"/>
  <c r="AFI159" i="1" s="1"/>
  <c r="AFI160" i="1" s="1"/>
  <c r="AFE154" i="1"/>
  <c r="AFD154" i="1"/>
  <c r="AFA154" i="1"/>
  <c r="AFA155" i="1" s="1"/>
  <c r="AFA156" i="1" s="1"/>
  <c r="AFA157" i="1" s="1"/>
  <c r="AFA158" i="1" s="1"/>
  <c r="AFA159" i="1" s="1"/>
  <c r="AFA160" i="1" s="1"/>
  <c r="AEW154" i="1"/>
  <c r="AEV154" i="1"/>
  <c r="AES154" i="1"/>
  <c r="AES155" i="1" s="1"/>
  <c r="AES156" i="1" s="1"/>
  <c r="AES157" i="1" s="1"/>
  <c r="AES158" i="1" s="1"/>
  <c r="AES159" i="1" s="1"/>
  <c r="AES160" i="1" s="1"/>
  <c r="AEO154" i="1"/>
  <c r="AEN154" i="1"/>
  <c r="AEK154" i="1"/>
  <c r="AEK155" i="1" s="1"/>
  <c r="AEK156" i="1" s="1"/>
  <c r="AEK157" i="1" s="1"/>
  <c r="AEK158" i="1" s="1"/>
  <c r="AEK159" i="1" s="1"/>
  <c r="AEK160" i="1" s="1"/>
  <c r="AEG154" i="1"/>
  <c r="AEF154" i="1"/>
  <c r="AEC154" i="1"/>
  <c r="AEC155" i="1" s="1"/>
  <c r="AEC156" i="1" s="1"/>
  <c r="AEC157" i="1" s="1"/>
  <c r="AEC158" i="1" s="1"/>
  <c r="AEC159" i="1" s="1"/>
  <c r="AEC160" i="1" s="1"/>
  <c r="ADY154" i="1"/>
  <c r="ADX154" i="1"/>
  <c r="ADU154" i="1"/>
  <c r="ADU155" i="1" s="1"/>
  <c r="ADU156" i="1" s="1"/>
  <c r="ADU157" i="1" s="1"/>
  <c r="ADU158" i="1" s="1"/>
  <c r="ADU159" i="1" s="1"/>
  <c r="ADU160" i="1" s="1"/>
  <c r="ADQ154" i="1"/>
  <c r="ADP154" i="1"/>
  <c r="ADM154" i="1"/>
  <c r="ADM155" i="1" s="1"/>
  <c r="ADM156" i="1" s="1"/>
  <c r="ADM157" i="1" s="1"/>
  <c r="ADM158" i="1" s="1"/>
  <c r="ADM159" i="1" s="1"/>
  <c r="ADM160" i="1" s="1"/>
  <c r="ADI154" i="1"/>
  <c r="ADH154" i="1"/>
  <c r="ADE154" i="1"/>
  <c r="ADE155" i="1" s="1"/>
  <c r="ADE156" i="1" s="1"/>
  <c r="ADE157" i="1" s="1"/>
  <c r="ADE158" i="1" s="1"/>
  <c r="ADE159" i="1" s="1"/>
  <c r="ADE160" i="1" s="1"/>
  <c r="ADA154" i="1"/>
  <c r="ACZ154" i="1"/>
  <c r="ACW154" i="1"/>
  <c r="ACW155" i="1" s="1"/>
  <c r="ACW156" i="1" s="1"/>
  <c r="ACW157" i="1" s="1"/>
  <c r="ACW158" i="1" s="1"/>
  <c r="ACW159" i="1" s="1"/>
  <c r="ACW160" i="1" s="1"/>
  <c r="ACS154" i="1"/>
  <c r="ACR154" i="1"/>
  <c r="ACO154" i="1"/>
  <c r="ACO155" i="1" s="1"/>
  <c r="ACO156" i="1" s="1"/>
  <c r="ACO157" i="1" s="1"/>
  <c r="ACO158" i="1" s="1"/>
  <c r="ACO159" i="1" s="1"/>
  <c r="ACO160" i="1" s="1"/>
  <c r="ACK154" i="1"/>
  <c r="ACJ154" i="1"/>
  <c r="ACG154" i="1"/>
  <c r="ACG155" i="1" s="1"/>
  <c r="ACG156" i="1" s="1"/>
  <c r="ACG157" i="1" s="1"/>
  <c r="ACG158" i="1" s="1"/>
  <c r="ACG159" i="1" s="1"/>
  <c r="ACG160" i="1" s="1"/>
  <c r="ACC154" i="1"/>
  <c r="ACB154" i="1"/>
  <c r="ABY154" i="1"/>
  <c r="ABY155" i="1" s="1"/>
  <c r="ABY156" i="1" s="1"/>
  <c r="ABY157" i="1" s="1"/>
  <c r="ABY158" i="1" s="1"/>
  <c r="ABY159" i="1" s="1"/>
  <c r="ABY160" i="1" s="1"/>
  <c r="ABU154" i="1"/>
  <c r="ABT154" i="1"/>
  <c r="ABQ154" i="1"/>
  <c r="ABQ155" i="1" s="1"/>
  <c r="ABQ156" i="1" s="1"/>
  <c r="ABQ157" i="1" s="1"/>
  <c r="ABQ158" i="1" s="1"/>
  <c r="ABQ159" i="1" s="1"/>
  <c r="ABQ160" i="1" s="1"/>
  <c r="ABM154" i="1"/>
  <c r="ABL154" i="1"/>
  <c r="ABI154" i="1"/>
  <c r="ABI155" i="1" s="1"/>
  <c r="ABI156" i="1" s="1"/>
  <c r="ABI157" i="1" s="1"/>
  <c r="ABI158" i="1" s="1"/>
  <c r="ABI159" i="1" s="1"/>
  <c r="ABI160" i="1" s="1"/>
  <c r="ABE154" i="1"/>
  <c r="ABD154" i="1"/>
  <c r="ABA154" i="1"/>
  <c r="ABA155" i="1" s="1"/>
  <c r="ABA156" i="1" s="1"/>
  <c r="ABA157" i="1" s="1"/>
  <c r="ABA158" i="1" s="1"/>
  <c r="ABA159" i="1" s="1"/>
  <c r="ABA160" i="1" s="1"/>
  <c r="AAW154" i="1"/>
  <c r="AAV154" i="1"/>
  <c r="AAS154" i="1"/>
  <c r="AAS155" i="1" s="1"/>
  <c r="AAS156" i="1" s="1"/>
  <c r="AAS157" i="1" s="1"/>
  <c r="AAS158" i="1" s="1"/>
  <c r="AAS159" i="1" s="1"/>
  <c r="AAS160" i="1" s="1"/>
  <c r="AAO154" i="1"/>
  <c r="AAN154" i="1"/>
  <c r="AAK154" i="1"/>
  <c r="AAK155" i="1" s="1"/>
  <c r="AAK156" i="1" s="1"/>
  <c r="AAK157" i="1" s="1"/>
  <c r="AAK158" i="1" s="1"/>
  <c r="AAK159" i="1" s="1"/>
  <c r="AAK160" i="1" s="1"/>
  <c r="AAG154" i="1"/>
  <c r="AAF154" i="1"/>
  <c r="AAC154" i="1"/>
  <c r="AAC155" i="1" s="1"/>
  <c r="AAC156" i="1" s="1"/>
  <c r="AAC157" i="1" s="1"/>
  <c r="AAC158" i="1" s="1"/>
  <c r="AAC159" i="1" s="1"/>
  <c r="AAC160" i="1" s="1"/>
  <c r="ZY154" i="1"/>
  <c r="ZX154" i="1"/>
  <c r="ZU154" i="1"/>
  <c r="ZU155" i="1" s="1"/>
  <c r="ZU156" i="1" s="1"/>
  <c r="ZU157" i="1" s="1"/>
  <c r="ZU158" i="1" s="1"/>
  <c r="ZU159" i="1" s="1"/>
  <c r="ZU160" i="1" s="1"/>
  <c r="ZQ154" i="1"/>
  <c r="ZP154" i="1"/>
  <c r="ZM154" i="1"/>
  <c r="ZM155" i="1" s="1"/>
  <c r="ZM156" i="1" s="1"/>
  <c r="ZM157" i="1" s="1"/>
  <c r="ZM158" i="1" s="1"/>
  <c r="ZM159" i="1" s="1"/>
  <c r="ZM160" i="1" s="1"/>
  <c r="ZI154" i="1"/>
  <c r="ZH154" i="1"/>
  <c r="ZE154" i="1"/>
  <c r="ZE155" i="1" s="1"/>
  <c r="ZE156" i="1" s="1"/>
  <c r="ZE157" i="1" s="1"/>
  <c r="ZE158" i="1" s="1"/>
  <c r="ZE159" i="1" s="1"/>
  <c r="ZE160" i="1" s="1"/>
  <c r="ZA154" i="1"/>
  <c r="YZ154" i="1"/>
  <c r="YW154" i="1"/>
  <c r="YW155" i="1" s="1"/>
  <c r="YW156" i="1" s="1"/>
  <c r="YW157" i="1" s="1"/>
  <c r="YW158" i="1" s="1"/>
  <c r="YW159" i="1" s="1"/>
  <c r="YW160" i="1" s="1"/>
  <c r="YS154" i="1"/>
  <c r="YR154" i="1"/>
  <c r="YO154" i="1"/>
  <c r="YO155" i="1" s="1"/>
  <c r="YO156" i="1" s="1"/>
  <c r="YO157" i="1" s="1"/>
  <c r="YO158" i="1" s="1"/>
  <c r="YO159" i="1" s="1"/>
  <c r="YO160" i="1" s="1"/>
  <c r="YK154" i="1"/>
  <c r="YJ154" i="1"/>
  <c r="YG154" i="1"/>
  <c r="YG155" i="1" s="1"/>
  <c r="YG156" i="1" s="1"/>
  <c r="YG157" i="1" s="1"/>
  <c r="YG158" i="1" s="1"/>
  <c r="YG159" i="1" s="1"/>
  <c r="YG160" i="1" s="1"/>
  <c r="YC154" i="1"/>
  <c r="YB154" i="1"/>
  <c r="XY154" i="1"/>
  <c r="XY155" i="1" s="1"/>
  <c r="XY156" i="1" s="1"/>
  <c r="XY157" i="1" s="1"/>
  <c r="XY158" i="1" s="1"/>
  <c r="XY159" i="1" s="1"/>
  <c r="XY160" i="1" s="1"/>
  <c r="XU154" i="1"/>
  <c r="XT154" i="1"/>
  <c r="XQ154" i="1"/>
  <c r="XQ155" i="1" s="1"/>
  <c r="XQ156" i="1" s="1"/>
  <c r="XQ157" i="1" s="1"/>
  <c r="XQ158" i="1" s="1"/>
  <c r="XQ159" i="1" s="1"/>
  <c r="XQ160" i="1" s="1"/>
  <c r="XM154" i="1"/>
  <c r="XL154" i="1"/>
  <c r="XI154" i="1"/>
  <c r="XI155" i="1" s="1"/>
  <c r="XI156" i="1" s="1"/>
  <c r="XI157" i="1" s="1"/>
  <c r="XI158" i="1" s="1"/>
  <c r="XI159" i="1" s="1"/>
  <c r="XI160" i="1" s="1"/>
  <c r="XE154" i="1"/>
  <c r="XD154" i="1"/>
  <c r="XA154" i="1"/>
  <c r="XA155" i="1" s="1"/>
  <c r="XA156" i="1" s="1"/>
  <c r="XA157" i="1" s="1"/>
  <c r="XA158" i="1" s="1"/>
  <c r="XA159" i="1" s="1"/>
  <c r="XA160" i="1" s="1"/>
  <c r="WW154" i="1"/>
  <c r="WV154" i="1"/>
  <c r="WS154" i="1"/>
  <c r="WS155" i="1" s="1"/>
  <c r="WS156" i="1" s="1"/>
  <c r="WS157" i="1" s="1"/>
  <c r="WS158" i="1" s="1"/>
  <c r="WS159" i="1" s="1"/>
  <c r="WS160" i="1" s="1"/>
  <c r="WO154" i="1"/>
  <c r="WN154" i="1"/>
  <c r="WK154" i="1"/>
  <c r="WK155" i="1" s="1"/>
  <c r="WK156" i="1" s="1"/>
  <c r="WK157" i="1" s="1"/>
  <c r="WK158" i="1" s="1"/>
  <c r="WK159" i="1" s="1"/>
  <c r="WK160" i="1" s="1"/>
  <c r="WG154" i="1"/>
  <c r="WF154" i="1"/>
  <c r="WC154" i="1"/>
  <c r="WC155" i="1" s="1"/>
  <c r="WC156" i="1" s="1"/>
  <c r="WC157" i="1" s="1"/>
  <c r="WC158" i="1" s="1"/>
  <c r="WC159" i="1" s="1"/>
  <c r="WC160" i="1" s="1"/>
  <c r="VY154" i="1"/>
  <c r="VX154" i="1"/>
  <c r="VU154" i="1"/>
  <c r="VU155" i="1" s="1"/>
  <c r="VU156" i="1" s="1"/>
  <c r="VU157" i="1" s="1"/>
  <c r="VU158" i="1" s="1"/>
  <c r="VU159" i="1" s="1"/>
  <c r="VU160" i="1" s="1"/>
  <c r="VQ154" i="1"/>
  <c r="VP154" i="1"/>
  <c r="VM154" i="1"/>
  <c r="VM155" i="1" s="1"/>
  <c r="VM156" i="1" s="1"/>
  <c r="VM157" i="1" s="1"/>
  <c r="VM158" i="1" s="1"/>
  <c r="VM159" i="1" s="1"/>
  <c r="VM160" i="1" s="1"/>
  <c r="VI154" i="1"/>
  <c r="VH154" i="1"/>
  <c r="VE154" i="1"/>
  <c r="VE155" i="1" s="1"/>
  <c r="VE156" i="1" s="1"/>
  <c r="VE157" i="1" s="1"/>
  <c r="VE158" i="1" s="1"/>
  <c r="VE159" i="1" s="1"/>
  <c r="VE160" i="1" s="1"/>
  <c r="VA154" i="1"/>
  <c r="UZ154" i="1"/>
  <c r="UW154" i="1"/>
  <c r="UW155" i="1" s="1"/>
  <c r="UW156" i="1" s="1"/>
  <c r="UW157" i="1" s="1"/>
  <c r="UW158" i="1" s="1"/>
  <c r="UW159" i="1" s="1"/>
  <c r="UW160" i="1" s="1"/>
  <c r="US154" i="1"/>
  <c r="UR154" i="1"/>
  <c r="UO154" i="1"/>
  <c r="UO155" i="1" s="1"/>
  <c r="UO156" i="1" s="1"/>
  <c r="UO157" i="1" s="1"/>
  <c r="UO158" i="1" s="1"/>
  <c r="UO159" i="1" s="1"/>
  <c r="UO160" i="1" s="1"/>
  <c r="UK154" i="1"/>
  <c r="UJ154" i="1"/>
  <c r="UG154" i="1"/>
  <c r="UG155" i="1" s="1"/>
  <c r="UG156" i="1" s="1"/>
  <c r="UG157" i="1" s="1"/>
  <c r="UG158" i="1" s="1"/>
  <c r="UG159" i="1" s="1"/>
  <c r="UG160" i="1" s="1"/>
  <c r="UC154" i="1"/>
  <c r="UB154" i="1"/>
  <c r="TY154" i="1"/>
  <c r="TY155" i="1" s="1"/>
  <c r="TY156" i="1" s="1"/>
  <c r="TY157" i="1" s="1"/>
  <c r="TY158" i="1" s="1"/>
  <c r="TY159" i="1" s="1"/>
  <c r="TY160" i="1" s="1"/>
  <c r="TU154" i="1"/>
  <c r="TT154" i="1"/>
  <c r="TQ154" i="1"/>
  <c r="TQ155" i="1" s="1"/>
  <c r="TQ156" i="1" s="1"/>
  <c r="TQ157" i="1" s="1"/>
  <c r="TQ158" i="1" s="1"/>
  <c r="TQ159" i="1" s="1"/>
  <c r="TQ160" i="1" s="1"/>
  <c r="TM154" i="1"/>
  <c r="TL154" i="1"/>
  <c r="TI154" i="1"/>
  <c r="TI155" i="1" s="1"/>
  <c r="TI156" i="1" s="1"/>
  <c r="TI157" i="1" s="1"/>
  <c r="TI158" i="1" s="1"/>
  <c r="TI159" i="1" s="1"/>
  <c r="TI160" i="1" s="1"/>
  <c r="TE154" i="1"/>
  <c r="TD154" i="1"/>
  <c r="TA154" i="1"/>
  <c r="TA155" i="1" s="1"/>
  <c r="TA156" i="1" s="1"/>
  <c r="TA157" i="1" s="1"/>
  <c r="TA158" i="1" s="1"/>
  <c r="TA159" i="1" s="1"/>
  <c r="TA160" i="1" s="1"/>
  <c r="SW154" i="1"/>
  <c r="SV154" i="1"/>
  <c r="SS154" i="1"/>
  <c r="SS155" i="1" s="1"/>
  <c r="SS156" i="1" s="1"/>
  <c r="SS157" i="1" s="1"/>
  <c r="SS158" i="1" s="1"/>
  <c r="SS159" i="1" s="1"/>
  <c r="SS160" i="1" s="1"/>
  <c r="SO154" i="1"/>
  <c r="SN154" i="1"/>
  <c r="SK154" i="1"/>
  <c r="SK155" i="1" s="1"/>
  <c r="SK156" i="1" s="1"/>
  <c r="SK157" i="1" s="1"/>
  <c r="SK158" i="1" s="1"/>
  <c r="SK159" i="1" s="1"/>
  <c r="SK160" i="1" s="1"/>
  <c r="SG154" i="1"/>
  <c r="SF154" i="1"/>
  <c r="SC154" i="1"/>
  <c r="SC155" i="1" s="1"/>
  <c r="SC156" i="1" s="1"/>
  <c r="SC157" i="1" s="1"/>
  <c r="SC158" i="1" s="1"/>
  <c r="SC159" i="1" s="1"/>
  <c r="SC160" i="1" s="1"/>
  <c r="RY154" i="1"/>
  <c r="RX154" i="1"/>
  <c r="RU154" i="1"/>
  <c r="RU155" i="1" s="1"/>
  <c r="RU156" i="1" s="1"/>
  <c r="RU157" i="1" s="1"/>
  <c r="RU158" i="1" s="1"/>
  <c r="RU159" i="1" s="1"/>
  <c r="RU160" i="1" s="1"/>
  <c r="RQ154" i="1"/>
  <c r="RP154" i="1"/>
  <c r="RM154" i="1"/>
  <c r="RM155" i="1" s="1"/>
  <c r="RM156" i="1" s="1"/>
  <c r="RM157" i="1" s="1"/>
  <c r="RM158" i="1" s="1"/>
  <c r="RM159" i="1" s="1"/>
  <c r="RM160" i="1" s="1"/>
  <c r="RI154" i="1"/>
  <c r="RH154" i="1"/>
  <c r="RE154" i="1"/>
  <c r="RE155" i="1" s="1"/>
  <c r="RE156" i="1" s="1"/>
  <c r="RE157" i="1" s="1"/>
  <c r="RE158" i="1" s="1"/>
  <c r="RE159" i="1" s="1"/>
  <c r="RE160" i="1" s="1"/>
  <c r="RA154" i="1"/>
  <c r="QZ154" i="1"/>
  <c r="QW154" i="1"/>
  <c r="QW155" i="1" s="1"/>
  <c r="QW156" i="1" s="1"/>
  <c r="QW157" i="1" s="1"/>
  <c r="QW158" i="1" s="1"/>
  <c r="QW159" i="1" s="1"/>
  <c r="QW160" i="1" s="1"/>
  <c r="QS154" i="1"/>
  <c r="QR154" i="1"/>
  <c r="QO154" i="1"/>
  <c r="QO155" i="1" s="1"/>
  <c r="QO156" i="1" s="1"/>
  <c r="QO157" i="1" s="1"/>
  <c r="QO158" i="1" s="1"/>
  <c r="QO159" i="1" s="1"/>
  <c r="QO160" i="1" s="1"/>
  <c r="QK154" i="1"/>
  <c r="QJ154" i="1"/>
  <c r="QG154" i="1"/>
  <c r="QG155" i="1" s="1"/>
  <c r="QG156" i="1" s="1"/>
  <c r="QG157" i="1" s="1"/>
  <c r="QG158" i="1" s="1"/>
  <c r="QG159" i="1" s="1"/>
  <c r="QG160" i="1" s="1"/>
  <c r="QC154" i="1"/>
  <c r="QB154" i="1"/>
  <c r="PY154" i="1"/>
  <c r="PY155" i="1" s="1"/>
  <c r="PY156" i="1" s="1"/>
  <c r="PY157" i="1" s="1"/>
  <c r="PY158" i="1" s="1"/>
  <c r="PY159" i="1" s="1"/>
  <c r="PY160" i="1" s="1"/>
  <c r="PU154" i="1"/>
  <c r="PT154" i="1"/>
  <c r="PQ154" i="1"/>
  <c r="PQ155" i="1" s="1"/>
  <c r="PQ156" i="1" s="1"/>
  <c r="PQ157" i="1" s="1"/>
  <c r="PQ158" i="1" s="1"/>
  <c r="PQ159" i="1" s="1"/>
  <c r="PQ160" i="1" s="1"/>
  <c r="PM154" i="1"/>
  <c r="PL154" i="1"/>
  <c r="PI154" i="1"/>
  <c r="PI155" i="1" s="1"/>
  <c r="PI156" i="1" s="1"/>
  <c r="PI157" i="1" s="1"/>
  <c r="PI158" i="1" s="1"/>
  <c r="PI159" i="1" s="1"/>
  <c r="PI160" i="1" s="1"/>
  <c r="PE154" i="1"/>
  <c r="PD154" i="1"/>
  <c r="PA154" i="1"/>
  <c r="PA155" i="1" s="1"/>
  <c r="PA156" i="1" s="1"/>
  <c r="PA157" i="1" s="1"/>
  <c r="PA158" i="1" s="1"/>
  <c r="PA159" i="1" s="1"/>
  <c r="PA160" i="1" s="1"/>
  <c r="OW154" i="1"/>
  <c r="OV154" i="1"/>
  <c r="OS154" i="1"/>
  <c r="OS155" i="1" s="1"/>
  <c r="OS156" i="1" s="1"/>
  <c r="OS157" i="1" s="1"/>
  <c r="OS158" i="1" s="1"/>
  <c r="OS159" i="1" s="1"/>
  <c r="OS160" i="1" s="1"/>
  <c r="OO154" i="1"/>
  <c r="ON154" i="1"/>
  <c r="OK154" i="1"/>
  <c r="OK155" i="1" s="1"/>
  <c r="OK156" i="1" s="1"/>
  <c r="OK157" i="1" s="1"/>
  <c r="OK158" i="1" s="1"/>
  <c r="OK159" i="1" s="1"/>
  <c r="OK160" i="1" s="1"/>
  <c r="OG154" i="1"/>
  <c r="OF154" i="1"/>
  <c r="OC154" i="1"/>
  <c r="OC155" i="1" s="1"/>
  <c r="OC156" i="1" s="1"/>
  <c r="OC157" i="1" s="1"/>
  <c r="OC158" i="1" s="1"/>
  <c r="OC159" i="1" s="1"/>
  <c r="OC160" i="1" s="1"/>
  <c r="NY154" i="1"/>
  <c r="NX154" i="1"/>
  <c r="NU154" i="1"/>
  <c r="NU155" i="1" s="1"/>
  <c r="NU156" i="1" s="1"/>
  <c r="NU157" i="1" s="1"/>
  <c r="NU158" i="1" s="1"/>
  <c r="NU159" i="1" s="1"/>
  <c r="NU160" i="1" s="1"/>
  <c r="NQ154" i="1"/>
  <c r="NP154" i="1"/>
  <c r="NM154" i="1"/>
  <c r="NM155" i="1" s="1"/>
  <c r="NM156" i="1" s="1"/>
  <c r="NM157" i="1" s="1"/>
  <c r="NM158" i="1" s="1"/>
  <c r="NM159" i="1" s="1"/>
  <c r="NM160" i="1" s="1"/>
  <c r="NI154" i="1"/>
  <c r="NH154" i="1"/>
  <c r="NE154" i="1"/>
  <c r="NE155" i="1" s="1"/>
  <c r="NE156" i="1" s="1"/>
  <c r="NE157" i="1" s="1"/>
  <c r="NE158" i="1" s="1"/>
  <c r="NE159" i="1" s="1"/>
  <c r="NE160" i="1" s="1"/>
  <c r="NA154" i="1"/>
  <c r="MZ154" i="1"/>
  <c r="MW154" i="1"/>
  <c r="MW155" i="1" s="1"/>
  <c r="MW156" i="1" s="1"/>
  <c r="MW157" i="1" s="1"/>
  <c r="MW158" i="1" s="1"/>
  <c r="MW159" i="1" s="1"/>
  <c r="MW160" i="1" s="1"/>
  <c r="MS154" i="1"/>
  <c r="MR154" i="1"/>
  <c r="MO154" i="1"/>
  <c r="MO155" i="1" s="1"/>
  <c r="MO156" i="1" s="1"/>
  <c r="MO157" i="1" s="1"/>
  <c r="MO158" i="1" s="1"/>
  <c r="MO159" i="1" s="1"/>
  <c r="MO160" i="1" s="1"/>
  <c r="MK154" i="1"/>
  <c r="MJ154" i="1"/>
  <c r="MG154" i="1"/>
  <c r="MG155" i="1" s="1"/>
  <c r="MG156" i="1" s="1"/>
  <c r="MG157" i="1" s="1"/>
  <c r="MG158" i="1" s="1"/>
  <c r="MG159" i="1" s="1"/>
  <c r="MG160" i="1" s="1"/>
  <c r="MC154" i="1"/>
  <c r="MB154" i="1"/>
  <c r="LY154" i="1"/>
  <c r="LY155" i="1" s="1"/>
  <c r="LY156" i="1" s="1"/>
  <c r="LY157" i="1" s="1"/>
  <c r="LY158" i="1" s="1"/>
  <c r="LY159" i="1" s="1"/>
  <c r="LY160" i="1" s="1"/>
  <c r="LU154" i="1"/>
  <c r="LT154" i="1"/>
  <c r="LQ154" i="1"/>
  <c r="LQ155" i="1" s="1"/>
  <c r="LQ156" i="1" s="1"/>
  <c r="LQ157" i="1" s="1"/>
  <c r="LQ158" i="1" s="1"/>
  <c r="LQ159" i="1" s="1"/>
  <c r="LQ160" i="1" s="1"/>
  <c r="LM154" i="1"/>
  <c r="LL154" i="1"/>
  <c r="LI154" i="1"/>
  <c r="LI155" i="1" s="1"/>
  <c r="LI156" i="1" s="1"/>
  <c r="LI157" i="1" s="1"/>
  <c r="LI158" i="1" s="1"/>
  <c r="LI159" i="1" s="1"/>
  <c r="LI160" i="1" s="1"/>
  <c r="LE154" i="1"/>
  <c r="LD154" i="1"/>
  <c r="LA154" i="1"/>
  <c r="LA155" i="1" s="1"/>
  <c r="LA156" i="1" s="1"/>
  <c r="LA157" i="1" s="1"/>
  <c r="LA158" i="1" s="1"/>
  <c r="LA159" i="1" s="1"/>
  <c r="LA160" i="1" s="1"/>
  <c r="KW154" i="1"/>
  <c r="KV154" i="1"/>
  <c r="KS154" i="1"/>
  <c r="KS155" i="1" s="1"/>
  <c r="KS156" i="1" s="1"/>
  <c r="KS157" i="1" s="1"/>
  <c r="KS158" i="1" s="1"/>
  <c r="KS159" i="1" s="1"/>
  <c r="KS160" i="1" s="1"/>
  <c r="KO154" i="1"/>
  <c r="KN154" i="1"/>
  <c r="KK154" i="1"/>
  <c r="KK155" i="1" s="1"/>
  <c r="KK156" i="1" s="1"/>
  <c r="KK157" i="1" s="1"/>
  <c r="KK158" i="1" s="1"/>
  <c r="KK159" i="1" s="1"/>
  <c r="KK160" i="1" s="1"/>
  <c r="KG154" i="1"/>
  <c r="KF154" i="1"/>
  <c r="KC154" i="1"/>
  <c r="KC155" i="1" s="1"/>
  <c r="KC156" i="1" s="1"/>
  <c r="KC157" i="1" s="1"/>
  <c r="KC158" i="1" s="1"/>
  <c r="KC159" i="1" s="1"/>
  <c r="KC160" i="1" s="1"/>
  <c r="JY154" i="1"/>
  <c r="JX154" i="1"/>
  <c r="JU154" i="1"/>
  <c r="JU155" i="1" s="1"/>
  <c r="JU156" i="1" s="1"/>
  <c r="JU157" i="1" s="1"/>
  <c r="JU158" i="1" s="1"/>
  <c r="JU159" i="1" s="1"/>
  <c r="JU160" i="1" s="1"/>
  <c r="JQ154" i="1"/>
  <c r="JP154" i="1"/>
  <c r="JM154" i="1"/>
  <c r="JM155" i="1" s="1"/>
  <c r="JM156" i="1" s="1"/>
  <c r="JM157" i="1" s="1"/>
  <c r="JM158" i="1" s="1"/>
  <c r="JM159" i="1" s="1"/>
  <c r="JM160" i="1" s="1"/>
  <c r="JI154" i="1"/>
  <c r="JH154" i="1"/>
  <c r="JE154" i="1"/>
  <c r="JE155" i="1" s="1"/>
  <c r="JE156" i="1" s="1"/>
  <c r="JE157" i="1" s="1"/>
  <c r="JE158" i="1" s="1"/>
  <c r="JE159" i="1" s="1"/>
  <c r="JE160" i="1" s="1"/>
  <c r="JA154" i="1"/>
  <c r="IZ154" i="1"/>
  <c r="IW154" i="1"/>
  <c r="IW155" i="1" s="1"/>
  <c r="IW156" i="1" s="1"/>
  <c r="IW157" i="1" s="1"/>
  <c r="IW158" i="1" s="1"/>
  <c r="IW159" i="1" s="1"/>
  <c r="IW160" i="1" s="1"/>
  <c r="IS154" i="1"/>
  <c r="IR154" i="1"/>
  <c r="IO154" i="1"/>
  <c r="IO155" i="1" s="1"/>
  <c r="IO156" i="1" s="1"/>
  <c r="IO157" i="1" s="1"/>
  <c r="IO158" i="1" s="1"/>
  <c r="IO159" i="1" s="1"/>
  <c r="IO160" i="1" s="1"/>
  <c r="IK154" i="1"/>
  <c r="IJ154" i="1"/>
  <c r="IG154" i="1"/>
  <c r="IG155" i="1" s="1"/>
  <c r="IG156" i="1" s="1"/>
  <c r="IG157" i="1" s="1"/>
  <c r="IG158" i="1" s="1"/>
  <c r="IG159" i="1" s="1"/>
  <c r="IG160" i="1" s="1"/>
  <c r="IC154" i="1"/>
  <c r="IB154" i="1"/>
  <c r="HY154" i="1"/>
  <c r="HY155" i="1" s="1"/>
  <c r="HY156" i="1" s="1"/>
  <c r="HY157" i="1" s="1"/>
  <c r="HY158" i="1" s="1"/>
  <c r="HY159" i="1" s="1"/>
  <c r="HY160" i="1" s="1"/>
  <c r="HU154" i="1"/>
  <c r="HT154" i="1"/>
  <c r="HQ154" i="1"/>
  <c r="HQ155" i="1" s="1"/>
  <c r="HQ156" i="1" s="1"/>
  <c r="HQ157" i="1" s="1"/>
  <c r="HQ158" i="1" s="1"/>
  <c r="HQ159" i="1" s="1"/>
  <c r="HQ160" i="1" s="1"/>
  <c r="HM154" i="1"/>
  <c r="HL154" i="1"/>
  <c r="HI154" i="1"/>
  <c r="HI155" i="1" s="1"/>
  <c r="HI156" i="1" s="1"/>
  <c r="HI157" i="1" s="1"/>
  <c r="HI158" i="1" s="1"/>
  <c r="HI159" i="1" s="1"/>
  <c r="HI160" i="1" s="1"/>
  <c r="HE154" i="1"/>
  <c r="HD154" i="1"/>
  <c r="HA154" i="1"/>
  <c r="HA155" i="1" s="1"/>
  <c r="HA156" i="1" s="1"/>
  <c r="HA157" i="1" s="1"/>
  <c r="HA158" i="1" s="1"/>
  <c r="HA159" i="1" s="1"/>
  <c r="HA160" i="1" s="1"/>
  <c r="GW154" i="1"/>
  <c r="GV154" i="1"/>
  <c r="GS154" i="1"/>
  <c r="GS155" i="1" s="1"/>
  <c r="GS156" i="1" s="1"/>
  <c r="GS157" i="1" s="1"/>
  <c r="GS158" i="1" s="1"/>
  <c r="GS159" i="1" s="1"/>
  <c r="GS160" i="1" s="1"/>
  <c r="GO154" i="1"/>
  <c r="GN154" i="1"/>
  <c r="GK154" i="1"/>
  <c r="GK155" i="1" s="1"/>
  <c r="GK156" i="1" s="1"/>
  <c r="GK157" i="1" s="1"/>
  <c r="GK158" i="1" s="1"/>
  <c r="GK159" i="1" s="1"/>
  <c r="GK160" i="1" s="1"/>
  <c r="GG154" i="1"/>
  <c r="GF154" i="1"/>
  <c r="GC154" i="1"/>
  <c r="GC155" i="1" s="1"/>
  <c r="GC156" i="1" s="1"/>
  <c r="GC157" i="1" s="1"/>
  <c r="GC158" i="1" s="1"/>
  <c r="GC159" i="1" s="1"/>
  <c r="GC160" i="1" s="1"/>
  <c r="FY154" i="1"/>
  <c r="FX154" i="1"/>
  <c r="FU154" i="1"/>
  <c r="FU155" i="1" s="1"/>
  <c r="FU156" i="1" s="1"/>
  <c r="FU157" i="1" s="1"/>
  <c r="FU158" i="1" s="1"/>
  <c r="FU159" i="1" s="1"/>
  <c r="FU160" i="1" s="1"/>
  <c r="FQ154" i="1"/>
  <c r="FP154" i="1"/>
  <c r="FM154" i="1"/>
  <c r="FM155" i="1" s="1"/>
  <c r="FM156" i="1" s="1"/>
  <c r="FM157" i="1" s="1"/>
  <c r="FM158" i="1" s="1"/>
  <c r="FM159" i="1" s="1"/>
  <c r="FM160" i="1" s="1"/>
  <c r="FI154" i="1"/>
  <c r="FH154" i="1"/>
  <c r="FE154" i="1"/>
  <c r="FE155" i="1" s="1"/>
  <c r="FE156" i="1" s="1"/>
  <c r="FE157" i="1" s="1"/>
  <c r="FE158" i="1" s="1"/>
  <c r="FE159" i="1" s="1"/>
  <c r="FE160" i="1" s="1"/>
  <c r="FA154" i="1"/>
  <c r="EZ154" i="1"/>
  <c r="EW154" i="1"/>
  <c r="EW155" i="1" s="1"/>
  <c r="EW156" i="1" s="1"/>
  <c r="EW157" i="1" s="1"/>
  <c r="EW158" i="1" s="1"/>
  <c r="EW159" i="1" s="1"/>
  <c r="EW160" i="1" s="1"/>
  <c r="ES154" i="1"/>
  <c r="ER154" i="1"/>
  <c r="EO154" i="1"/>
  <c r="EO155" i="1" s="1"/>
  <c r="EO156" i="1" s="1"/>
  <c r="EO157" i="1" s="1"/>
  <c r="EO158" i="1" s="1"/>
  <c r="EO159" i="1" s="1"/>
  <c r="EO160" i="1" s="1"/>
  <c r="EK154" i="1"/>
  <c r="EJ154" i="1"/>
  <c r="EG154" i="1"/>
  <c r="EG155" i="1" s="1"/>
  <c r="EG156" i="1" s="1"/>
  <c r="EG157" i="1" s="1"/>
  <c r="EG158" i="1" s="1"/>
  <c r="EG159" i="1" s="1"/>
  <c r="EG160" i="1" s="1"/>
  <c r="EC154" i="1"/>
  <c r="EB154" i="1"/>
  <c r="DY154" i="1"/>
  <c r="DY155" i="1" s="1"/>
  <c r="DY156" i="1" s="1"/>
  <c r="DY157" i="1" s="1"/>
  <c r="DY158" i="1" s="1"/>
  <c r="DY159" i="1" s="1"/>
  <c r="DY160" i="1" s="1"/>
  <c r="DU154" i="1"/>
  <c r="DT154" i="1"/>
  <c r="DQ154" i="1"/>
  <c r="DQ155" i="1" s="1"/>
  <c r="DQ156" i="1" s="1"/>
  <c r="DQ157" i="1" s="1"/>
  <c r="DQ158" i="1" s="1"/>
  <c r="DQ159" i="1" s="1"/>
  <c r="DQ160" i="1" s="1"/>
  <c r="DM154" i="1"/>
  <c r="DL154" i="1"/>
  <c r="DI154" i="1"/>
  <c r="DI155" i="1" s="1"/>
  <c r="DI156" i="1" s="1"/>
  <c r="DI157" i="1" s="1"/>
  <c r="DI158" i="1" s="1"/>
  <c r="DI159" i="1" s="1"/>
  <c r="DI160" i="1" s="1"/>
  <c r="DE154" i="1"/>
  <c r="DD154" i="1"/>
  <c r="DA154" i="1"/>
  <c r="DA155" i="1" s="1"/>
  <c r="DA156" i="1" s="1"/>
  <c r="DA157" i="1" s="1"/>
  <c r="DA158" i="1" s="1"/>
  <c r="DA159" i="1" s="1"/>
  <c r="DA160" i="1" s="1"/>
  <c r="CW154" i="1"/>
  <c r="CV154" i="1"/>
  <c r="CS154" i="1"/>
  <c r="CS155" i="1" s="1"/>
  <c r="CS156" i="1" s="1"/>
  <c r="CS157" i="1" s="1"/>
  <c r="CS158" i="1" s="1"/>
  <c r="CS159" i="1" s="1"/>
  <c r="CS160" i="1" s="1"/>
  <c r="CO154" i="1"/>
  <c r="CN154" i="1"/>
  <c r="CK154" i="1"/>
  <c r="CK155" i="1" s="1"/>
  <c r="CK156" i="1" s="1"/>
  <c r="CK157" i="1" s="1"/>
  <c r="CK158" i="1" s="1"/>
  <c r="CK159" i="1" s="1"/>
  <c r="CK160" i="1" s="1"/>
  <c r="CG154" i="1"/>
  <c r="CF154" i="1"/>
  <c r="CC154" i="1"/>
  <c r="CC155" i="1" s="1"/>
  <c r="CC156" i="1" s="1"/>
  <c r="CC157" i="1" s="1"/>
  <c r="CC158" i="1" s="1"/>
  <c r="CC159" i="1" s="1"/>
  <c r="CC160" i="1" s="1"/>
  <c r="BY154" i="1"/>
  <c r="BX154" i="1"/>
  <c r="BU154" i="1"/>
  <c r="BU155" i="1" s="1"/>
  <c r="BU156" i="1" s="1"/>
  <c r="BU157" i="1" s="1"/>
  <c r="BU158" i="1" s="1"/>
  <c r="BU159" i="1" s="1"/>
  <c r="BU160" i="1" s="1"/>
  <c r="BQ154" i="1"/>
  <c r="BP154" i="1"/>
  <c r="BM154" i="1"/>
  <c r="BM155" i="1" s="1"/>
  <c r="BM156" i="1" s="1"/>
  <c r="BM157" i="1" s="1"/>
  <c r="BM158" i="1" s="1"/>
  <c r="BM159" i="1" s="1"/>
  <c r="BM160" i="1" s="1"/>
  <c r="BI154" i="1"/>
  <c r="BH154" i="1"/>
  <c r="BE154" i="1"/>
  <c r="BE155" i="1" s="1"/>
  <c r="BE156" i="1" s="1"/>
  <c r="BE157" i="1" s="1"/>
  <c r="BE158" i="1" s="1"/>
  <c r="BE159" i="1" s="1"/>
  <c r="BE160" i="1" s="1"/>
  <c r="BA154" i="1"/>
  <c r="AZ154" i="1"/>
  <c r="AW154" i="1"/>
  <c r="AW155" i="1" s="1"/>
  <c r="AW156" i="1" s="1"/>
  <c r="AW157" i="1" s="1"/>
  <c r="AW158" i="1" s="1"/>
  <c r="AW159" i="1" s="1"/>
  <c r="AW160" i="1" s="1"/>
  <c r="AS154" i="1"/>
  <c r="AR154" i="1"/>
  <c r="AO154" i="1"/>
  <c r="AO155" i="1" s="1"/>
  <c r="AO156" i="1" s="1"/>
  <c r="AO157" i="1" s="1"/>
  <c r="AO158" i="1" s="1"/>
  <c r="AO159" i="1" s="1"/>
  <c r="AO160" i="1" s="1"/>
  <c r="F154" i="1"/>
  <c r="H154" i="1" s="1"/>
  <c r="A154" i="1"/>
  <c r="A155" i="1" s="1"/>
  <c r="A156" i="1" s="1"/>
  <c r="A157" i="1" s="1"/>
  <c r="A158" i="1" s="1"/>
  <c r="A159" i="1" s="1"/>
  <c r="A160" i="1" s="1"/>
  <c r="XFA152" i="1"/>
  <c r="XEZ152" i="1"/>
  <c r="XES152" i="1"/>
  <c r="XER152" i="1"/>
  <c r="XEK152" i="1"/>
  <c r="XEJ152" i="1"/>
  <c r="XEC152" i="1"/>
  <c r="XEB152" i="1"/>
  <c r="XDU152" i="1"/>
  <c r="XDT152" i="1"/>
  <c r="XDM152" i="1"/>
  <c r="XDL152" i="1"/>
  <c r="XDE152" i="1"/>
  <c r="XDD152" i="1"/>
  <c r="XCW152" i="1"/>
  <c r="XCV152" i="1"/>
  <c r="XCO152" i="1"/>
  <c r="XCN152" i="1"/>
  <c r="XCG152" i="1"/>
  <c r="XCF152" i="1"/>
  <c r="XBY152" i="1"/>
  <c r="XBX152" i="1"/>
  <c r="XBQ152" i="1"/>
  <c r="XBP152" i="1"/>
  <c r="XBI152" i="1"/>
  <c r="XBH152" i="1"/>
  <c r="XBA152" i="1"/>
  <c r="XAZ152" i="1"/>
  <c r="XAS152" i="1"/>
  <c r="XAR152" i="1"/>
  <c r="XAK152" i="1"/>
  <c r="XAJ152" i="1"/>
  <c r="XAC152" i="1"/>
  <c r="XAB152" i="1"/>
  <c r="WZU152" i="1"/>
  <c r="WZT152" i="1"/>
  <c r="WZM152" i="1"/>
  <c r="WZL152" i="1"/>
  <c r="WZE152" i="1"/>
  <c r="WZD152" i="1"/>
  <c r="WYW152" i="1"/>
  <c r="WYV152" i="1"/>
  <c r="WYO152" i="1"/>
  <c r="WYN152" i="1"/>
  <c r="WYG152" i="1"/>
  <c r="WYF152" i="1"/>
  <c r="WXY152" i="1"/>
  <c r="WXX152" i="1"/>
  <c r="WXQ152" i="1"/>
  <c r="WXP152" i="1"/>
  <c r="WXI152" i="1"/>
  <c r="WXH152" i="1"/>
  <c r="WXA152" i="1"/>
  <c r="WWZ152" i="1"/>
  <c r="WWS152" i="1"/>
  <c r="WWR152" i="1"/>
  <c r="WWK152" i="1"/>
  <c r="WWJ152" i="1"/>
  <c r="WWC152" i="1"/>
  <c r="WWB152" i="1"/>
  <c r="WVU152" i="1"/>
  <c r="WVT152" i="1"/>
  <c r="WVM152" i="1"/>
  <c r="WVL152" i="1"/>
  <c r="WVE152" i="1"/>
  <c r="WVD152" i="1"/>
  <c r="WUW152" i="1"/>
  <c r="WUV152" i="1"/>
  <c r="WUO152" i="1"/>
  <c r="WUN152" i="1"/>
  <c r="WUG152" i="1"/>
  <c r="WUF152" i="1"/>
  <c r="WTY152" i="1"/>
  <c r="WTX152" i="1"/>
  <c r="WTQ152" i="1"/>
  <c r="WTP152" i="1"/>
  <c r="WTI152" i="1"/>
  <c r="WTH152" i="1"/>
  <c r="WTA152" i="1"/>
  <c r="WSZ152" i="1"/>
  <c r="WSS152" i="1"/>
  <c r="WSR152" i="1"/>
  <c r="WSK152" i="1"/>
  <c r="WSJ152" i="1"/>
  <c r="WSC152" i="1"/>
  <c r="WSB152" i="1"/>
  <c r="WRU152" i="1"/>
  <c r="WRT152" i="1"/>
  <c r="WRM152" i="1"/>
  <c r="WRL152" i="1"/>
  <c r="WRE152" i="1"/>
  <c r="WRD152" i="1"/>
  <c r="WQW152" i="1"/>
  <c r="WQV152" i="1"/>
  <c r="WQO152" i="1"/>
  <c r="WQN152" i="1"/>
  <c r="WQG152" i="1"/>
  <c r="WQF152" i="1"/>
  <c r="WPY152" i="1"/>
  <c r="WPX152" i="1"/>
  <c r="WPQ152" i="1"/>
  <c r="WPP152" i="1"/>
  <c r="WPI152" i="1"/>
  <c r="WPH152" i="1"/>
  <c r="WPA152" i="1"/>
  <c r="WOZ152" i="1"/>
  <c r="WOS152" i="1"/>
  <c r="WOR152" i="1"/>
  <c r="WOK152" i="1"/>
  <c r="WOJ152" i="1"/>
  <c r="WOC152" i="1"/>
  <c r="WOB152" i="1"/>
  <c r="WNU152" i="1"/>
  <c r="WNT152" i="1"/>
  <c r="WNM152" i="1"/>
  <c r="WNL152" i="1"/>
  <c r="WNE152" i="1"/>
  <c r="WND152" i="1"/>
  <c r="WMW152" i="1"/>
  <c r="WMV152" i="1"/>
  <c r="WMO152" i="1"/>
  <c r="WMN152" i="1"/>
  <c r="WMG152" i="1"/>
  <c r="WMF152" i="1"/>
  <c r="WLY152" i="1"/>
  <c r="WLX152" i="1"/>
  <c r="WLQ152" i="1"/>
  <c r="WLP152" i="1"/>
  <c r="WLI152" i="1"/>
  <c r="WLH152" i="1"/>
  <c r="WLA152" i="1"/>
  <c r="WKZ152" i="1"/>
  <c r="WKS152" i="1"/>
  <c r="WKR152" i="1"/>
  <c r="WKK152" i="1"/>
  <c r="WKJ152" i="1"/>
  <c r="WKC152" i="1"/>
  <c r="WKB152" i="1"/>
  <c r="WJU152" i="1"/>
  <c r="WJT152" i="1"/>
  <c r="WJM152" i="1"/>
  <c r="WJL152" i="1"/>
  <c r="WJE152" i="1"/>
  <c r="WJD152" i="1"/>
  <c r="WIW152" i="1"/>
  <c r="WIV152" i="1"/>
  <c r="WIO152" i="1"/>
  <c r="WIN152" i="1"/>
  <c r="WIG152" i="1"/>
  <c r="WIF152" i="1"/>
  <c r="WHY152" i="1"/>
  <c r="WHX152" i="1"/>
  <c r="WHQ152" i="1"/>
  <c r="WHP152" i="1"/>
  <c r="WHI152" i="1"/>
  <c r="WHH152" i="1"/>
  <c r="WHA152" i="1"/>
  <c r="WGZ152" i="1"/>
  <c r="WGS152" i="1"/>
  <c r="WGR152" i="1"/>
  <c r="WGK152" i="1"/>
  <c r="WGJ152" i="1"/>
  <c r="WGC152" i="1"/>
  <c r="WGB152" i="1"/>
  <c r="WFU152" i="1"/>
  <c r="WFT152" i="1"/>
  <c r="WFM152" i="1"/>
  <c r="WFL152" i="1"/>
  <c r="WFE152" i="1"/>
  <c r="WFD152" i="1"/>
  <c r="WEW152" i="1"/>
  <c r="WEV152" i="1"/>
  <c r="WEO152" i="1"/>
  <c r="WEN152" i="1"/>
  <c r="WEG152" i="1"/>
  <c r="WEF152" i="1"/>
  <c r="WDY152" i="1"/>
  <c r="WDX152" i="1"/>
  <c r="WDQ152" i="1"/>
  <c r="WDP152" i="1"/>
  <c r="WDI152" i="1"/>
  <c r="WDH152" i="1"/>
  <c r="WDA152" i="1"/>
  <c r="WCZ152" i="1"/>
  <c r="WCS152" i="1"/>
  <c r="WCR152" i="1"/>
  <c r="WCK152" i="1"/>
  <c r="WCJ152" i="1"/>
  <c r="WCC152" i="1"/>
  <c r="WCB152" i="1"/>
  <c r="WBU152" i="1"/>
  <c r="WBT152" i="1"/>
  <c r="WBM152" i="1"/>
  <c r="WBL152" i="1"/>
  <c r="WBE152" i="1"/>
  <c r="WBD152" i="1"/>
  <c r="WAW152" i="1"/>
  <c r="WAV152" i="1"/>
  <c r="WAO152" i="1"/>
  <c r="WAN152" i="1"/>
  <c r="WAG152" i="1"/>
  <c r="WAF152" i="1"/>
  <c r="VZY152" i="1"/>
  <c r="VZX152" i="1"/>
  <c r="VZQ152" i="1"/>
  <c r="VZP152" i="1"/>
  <c r="VZI152" i="1"/>
  <c r="VZH152" i="1"/>
  <c r="VZA152" i="1"/>
  <c r="VYZ152" i="1"/>
  <c r="VYS152" i="1"/>
  <c r="VYR152" i="1"/>
  <c r="VYK152" i="1"/>
  <c r="VYJ152" i="1"/>
  <c r="VYC152" i="1"/>
  <c r="VYB152" i="1"/>
  <c r="VXU152" i="1"/>
  <c r="VXT152" i="1"/>
  <c r="VXM152" i="1"/>
  <c r="VXL152" i="1"/>
  <c r="VXE152" i="1"/>
  <c r="VXD152" i="1"/>
  <c r="VWW152" i="1"/>
  <c r="VWV152" i="1"/>
  <c r="VWO152" i="1"/>
  <c r="VWN152" i="1"/>
  <c r="VWG152" i="1"/>
  <c r="VWF152" i="1"/>
  <c r="VVY152" i="1"/>
  <c r="VVX152" i="1"/>
  <c r="VVQ152" i="1"/>
  <c r="VVP152" i="1"/>
  <c r="VVI152" i="1"/>
  <c r="VVH152" i="1"/>
  <c r="VVA152" i="1"/>
  <c r="VUZ152" i="1"/>
  <c r="VUS152" i="1"/>
  <c r="VUR152" i="1"/>
  <c r="VUK152" i="1"/>
  <c r="VUJ152" i="1"/>
  <c r="VUC152" i="1"/>
  <c r="VUB152" i="1"/>
  <c r="VTU152" i="1"/>
  <c r="VTT152" i="1"/>
  <c r="VTM152" i="1"/>
  <c r="VTL152" i="1"/>
  <c r="VTE152" i="1"/>
  <c r="VTD152" i="1"/>
  <c r="VSW152" i="1"/>
  <c r="VSV152" i="1"/>
  <c r="VSO152" i="1"/>
  <c r="VSN152" i="1"/>
  <c r="VSG152" i="1"/>
  <c r="VSF152" i="1"/>
  <c r="VRY152" i="1"/>
  <c r="VRX152" i="1"/>
  <c r="VRQ152" i="1"/>
  <c r="VRP152" i="1"/>
  <c r="VRI152" i="1"/>
  <c r="VRH152" i="1"/>
  <c r="VRA152" i="1"/>
  <c r="VQZ152" i="1"/>
  <c r="VQS152" i="1"/>
  <c r="VQR152" i="1"/>
  <c r="VQK152" i="1"/>
  <c r="VQJ152" i="1"/>
  <c r="VQC152" i="1"/>
  <c r="VQB152" i="1"/>
  <c r="VPU152" i="1"/>
  <c r="VPT152" i="1"/>
  <c r="VPM152" i="1"/>
  <c r="VPL152" i="1"/>
  <c r="VPE152" i="1"/>
  <c r="VPD152" i="1"/>
  <c r="VOW152" i="1"/>
  <c r="VOV152" i="1"/>
  <c r="VOO152" i="1"/>
  <c r="VON152" i="1"/>
  <c r="VOG152" i="1"/>
  <c r="VOF152" i="1"/>
  <c r="VNY152" i="1"/>
  <c r="VNX152" i="1"/>
  <c r="VNQ152" i="1"/>
  <c r="VNP152" i="1"/>
  <c r="VNI152" i="1"/>
  <c r="VNH152" i="1"/>
  <c r="VNA152" i="1"/>
  <c r="VMZ152" i="1"/>
  <c r="VMS152" i="1"/>
  <c r="VMR152" i="1"/>
  <c r="VMK152" i="1"/>
  <c r="VMJ152" i="1"/>
  <c r="VMC152" i="1"/>
  <c r="VMB152" i="1"/>
  <c r="VLU152" i="1"/>
  <c r="VLT152" i="1"/>
  <c r="VLM152" i="1"/>
  <c r="VLL152" i="1"/>
  <c r="VLE152" i="1"/>
  <c r="VLD152" i="1"/>
  <c r="VKW152" i="1"/>
  <c r="VKV152" i="1"/>
  <c r="VKO152" i="1"/>
  <c r="VKN152" i="1"/>
  <c r="VKG152" i="1"/>
  <c r="VKF152" i="1"/>
  <c r="VJY152" i="1"/>
  <c r="VJX152" i="1"/>
  <c r="VJQ152" i="1"/>
  <c r="VJP152" i="1"/>
  <c r="VJI152" i="1"/>
  <c r="VJH152" i="1"/>
  <c r="VJA152" i="1"/>
  <c r="VIZ152" i="1"/>
  <c r="VIS152" i="1"/>
  <c r="VIR152" i="1"/>
  <c r="VIK152" i="1"/>
  <c r="VIJ152" i="1"/>
  <c r="VIC152" i="1"/>
  <c r="VIB152" i="1"/>
  <c r="VHU152" i="1"/>
  <c r="VHT152" i="1"/>
  <c r="VHM152" i="1"/>
  <c r="VHL152" i="1"/>
  <c r="VHE152" i="1"/>
  <c r="VHD152" i="1"/>
  <c r="VGW152" i="1"/>
  <c r="VGV152" i="1"/>
  <c r="VGO152" i="1"/>
  <c r="VGN152" i="1"/>
  <c r="VGG152" i="1"/>
  <c r="VGF152" i="1"/>
  <c r="VFY152" i="1"/>
  <c r="VFX152" i="1"/>
  <c r="VFQ152" i="1"/>
  <c r="VFP152" i="1"/>
  <c r="VFI152" i="1"/>
  <c r="VFH152" i="1"/>
  <c r="VFA152" i="1"/>
  <c r="VEZ152" i="1"/>
  <c r="VES152" i="1"/>
  <c r="VER152" i="1"/>
  <c r="VEK152" i="1"/>
  <c r="VEJ152" i="1"/>
  <c r="VEC152" i="1"/>
  <c r="VEB152" i="1"/>
  <c r="VDU152" i="1"/>
  <c r="VDT152" i="1"/>
  <c r="VDM152" i="1"/>
  <c r="VDL152" i="1"/>
  <c r="VDE152" i="1"/>
  <c r="VDD152" i="1"/>
  <c r="VCW152" i="1"/>
  <c r="VCV152" i="1"/>
  <c r="VCO152" i="1"/>
  <c r="VCN152" i="1"/>
  <c r="VCG152" i="1"/>
  <c r="VCF152" i="1"/>
  <c r="VBY152" i="1"/>
  <c r="VBX152" i="1"/>
  <c r="VBQ152" i="1"/>
  <c r="VBP152" i="1"/>
  <c r="VBI152" i="1"/>
  <c r="VBH152" i="1"/>
  <c r="VBA152" i="1"/>
  <c r="VAZ152" i="1"/>
  <c r="VAS152" i="1"/>
  <c r="VAR152" i="1"/>
  <c r="VAK152" i="1"/>
  <c r="VAJ152" i="1"/>
  <c r="VAC152" i="1"/>
  <c r="VAB152" i="1"/>
  <c r="UZU152" i="1"/>
  <c r="UZT152" i="1"/>
  <c r="UZM152" i="1"/>
  <c r="UZL152" i="1"/>
  <c r="UZE152" i="1"/>
  <c r="UZD152" i="1"/>
  <c r="UYW152" i="1"/>
  <c r="UYV152" i="1"/>
  <c r="UYO152" i="1"/>
  <c r="UYN152" i="1"/>
  <c r="UYG152" i="1"/>
  <c r="UYF152" i="1"/>
  <c r="UXY152" i="1"/>
  <c r="UXX152" i="1"/>
  <c r="UXQ152" i="1"/>
  <c r="UXP152" i="1"/>
  <c r="UXI152" i="1"/>
  <c r="UXH152" i="1"/>
  <c r="UXA152" i="1"/>
  <c r="UWZ152" i="1"/>
  <c r="UWS152" i="1"/>
  <c r="UWR152" i="1"/>
  <c r="UWK152" i="1"/>
  <c r="UWJ152" i="1"/>
  <c r="UWC152" i="1"/>
  <c r="UWB152" i="1"/>
  <c r="UVU152" i="1"/>
  <c r="UVT152" i="1"/>
  <c r="UVM152" i="1"/>
  <c r="UVL152" i="1"/>
  <c r="UVE152" i="1"/>
  <c r="UVD152" i="1"/>
  <c r="UUW152" i="1"/>
  <c r="UUV152" i="1"/>
  <c r="UUO152" i="1"/>
  <c r="UUN152" i="1"/>
  <c r="UUG152" i="1"/>
  <c r="UUF152" i="1"/>
  <c r="UTY152" i="1"/>
  <c r="UTX152" i="1"/>
  <c r="UTQ152" i="1"/>
  <c r="UTP152" i="1"/>
  <c r="UTI152" i="1"/>
  <c r="UTH152" i="1"/>
  <c r="UTA152" i="1"/>
  <c r="USZ152" i="1"/>
  <c r="USS152" i="1"/>
  <c r="USR152" i="1"/>
  <c r="USK152" i="1"/>
  <c r="USJ152" i="1"/>
  <c r="USC152" i="1"/>
  <c r="USB152" i="1"/>
  <c r="URU152" i="1"/>
  <c r="URT152" i="1"/>
  <c r="URM152" i="1"/>
  <c r="URL152" i="1"/>
  <c r="URE152" i="1"/>
  <c r="URD152" i="1"/>
  <c r="UQW152" i="1"/>
  <c r="UQV152" i="1"/>
  <c r="UQO152" i="1"/>
  <c r="UQN152" i="1"/>
  <c r="UQG152" i="1"/>
  <c r="UQF152" i="1"/>
  <c r="UPY152" i="1"/>
  <c r="UPX152" i="1"/>
  <c r="UPQ152" i="1"/>
  <c r="UPP152" i="1"/>
  <c r="UPI152" i="1"/>
  <c r="UPH152" i="1"/>
  <c r="UPA152" i="1"/>
  <c r="UOZ152" i="1"/>
  <c r="UOS152" i="1"/>
  <c r="UOR152" i="1"/>
  <c r="UOK152" i="1"/>
  <c r="UOJ152" i="1"/>
  <c r="UOC152" i="1"/>
  <c r="UOB152" i="1"/>
  <c r="UNU152" i="1"/>
  <c r="UNT152" i="1"/>
  <c r="UNM152" i="1"/>
  <c r="UNL152" i="1"/>
  <c r="UNE152" i="1"/>
  <c r="UND152" i="1"/>
  <c r="UMW152" i="1"/>
  <c r="UMV152" i="1"/>
  <c r="UMO152" i="1"/>
  <c r="UMN152" i="1"/>
  <c r="UMG152" i="1"/>
  <c r="UMF152" i="1"/>
  <c r="ULY152" i="1"/>
  <c r="ULX152" i="1"/>
  <c r="ULQ152" i="1"/>
  <c r="ULP152" i="1"/>
  <c r="ULI152" i="1"/>
  <c r="ULH152" i="1"/>
  <c r="ULA152" i="1"/>
  <c r="UKZ152" i="1"/>
  <c r="UKS152" i="1"/>
  <c r="UKR152" i="1"/>
  <c r="UKK152" i="1"/>
  <c r="UKJ152" i="1"/>
  <c r="UKC152" i="1"/>
  <c r="UKB152" i="1"/>
  <c r="UJU152" i="1"/>
  <c r="UJT152" i="1"/>
  <c r="UJM152" i="1"/>
  <c r="UJL152" i="1"/>
  <c r="UJE152" i="1"/>
  <c r="UJD152" i="1"/>
  <c r="UIW152" i="1"/>
  <c r="UIV152" i="1"/>
  <c r="UIO152" i="1"/>
  <c r="UIN152" i="1"/>
  <c r="UIG152" i="1"/>
  <c r="UIF152" i="1"/>
  <c r="UHY152" i="1"/>
  <c r="UHX152" i="1"/>
  <c r="UHQ152" i="1"/>
  <c r="UHP152" i="1"/>
  <c r="UHI152" i="1"/>
  <c r="UHH152" i="1"/>
  <c r="UHA152" i="1"/>
  <c r="UGZ152" i="1"/>
  <c r="UGS152" i="1"/>
  <c r="UGR152" i="1"/>
  <c r="UGK152" i="1"/>
  <c r="UGJ152" i="1"/>
  <c r="UGC152" i="1"/>
  <c r="UGB152" i="1"/>
  <c r="UFU152" i="1"/>
  <c r="UFT152" i="1"/>
  <c r="UFM152" i="1"/>
  <c r="UFL152" i="1"/>
  <c r="UFE152" i="1"/>
  <c r="UFD152" i="1"/>
  <c r="UEW152" i="1"/>
  <c r="UEV152" i="1"/>
  <c r="UEO152" i="1"/>
  <c r="UEN152" i="1"/>
  <c r="UEG152" i="1"/>
  <c r="UEF152" i="1"/>
  <c r="UDY152" i="1"/>
  <c r="UDX152" i="1"/>
  <c r="UDQ152" i="1"/>
  <c r="UDP152" i="1"/>
  <c r="UDI152" i="1"/>
  <c r="UDH152" i="1"/>
  <c r="UDA152" i="1"/>
  <c r="UCZ152" i="1"/>
  <c r="UCS152" i="1"/>
  <c r="UCR152" i="1"/>
  <c r="UCK152" i="1"/>
  <c r="UCJ152" i="1"/>
  <c r="UCC152" i="1"/>
  <c r="UCB152" i="1"/>
  <c r="UBU152" i="1"/>
  <c r="UBT152" i="1"/>
  <c r="UBM152" i="1"/>
  <c r="UBL152" i="1"/>
  <c r="UBE152" i="1"/>
  <c r="UBD152" i="1"/>
  <c r="UAW152" i="1"/>
  <c r="UAV152" i="1"/>
  <c r="UAO152" i="1"/>
  <c r="UAN152" i="1"/>
  <c r="UAG152" i="1"/>
  <c r="UAF152" i="1"/>
  <c r="TZY152" i="1"/>
  <c r="TZX152" i="1"/>
  <c r="TZQ152" i="1"/>
  <c r="TZP152" i="1"/>
  <c r="TZI152" i="1"/>
  <c r="TZH152" i="1"/>
  <c r="TZA152" i="1"/>
  <c r="TYZ152" i="1"/>
  <c r="TYS152" i="1"/>
  <c r="TYR152" i="1"/>
  <c r="TYK152" i="1"/>
  <c r="TYJ152" i="1"/>
  <c r="TYC152" i="1"/>
  <c r="TYB152" i="1"/>
  <c r="TXU152" i="1"/>
  <c r="TXT152" i="1"/>
  <c r="TXM152" i="1"/>
  <c r="TXL152" i="1"/>
  <c r="TXE152" i="1"/>
  <c r="TXD152" i="1"/>
  <c r="TWW152" i="1"/>
  <c r="TWV152" i="1"/>
  <c r="TWO152" i="1"/>
  <c r="TWN152" i="1"/>
  <c r="TWG152" i="1"/>
  <c r="TWF152" i="1"/>
  <c r="TVY152" i="1"/>
  <c r="TVX152" i="1"/>
  <c r="TVQ152" i="1"/>
  <c r="TVP152" i="1"/>
  <c r="TVI152" i="1"/>
  <c r="TVH152" i="1"/>
  <c r="TVA152" i="1"/>
  <c r="TUZ152" i="1"/>
  <c r="TUS152" i="1"/>
  <c r="TUR152" i="1"/>
  <c r="TUK152" i="1"/>
  <c r="TUJ152" i="1"/>
  <c r="TUC152" i="1"/>
  <c r="TUB152" i="1"/>
  <c r="TTU152" i="1"/>
  <c r="TTT152" i="1"/>
  <c r="TTM152" i="1"/>
  <c r="TTL152" i="1"/>
  <c r="TTE152" i="1"/>
  <c r="TTD152" i="1"/>
  <c r="TSW152" i="1"/>
  <c r="TSV152" i="1"/>
  <c r="TSO152" i="1"/>
  <c r="TSN152" i="1"/>
  <c r="TSG152" i="1"/>
  <c r="TSF152" i="1"/>
  <c r="TRY152" i="1"/>
  <c r="TRX152" i="1"/>
  <c r="TRQ152" i="1"/>
  <c r="TRP152" i="1"/>
  <c r="TRI152" i="1"/>
  <c r="TRH152" i="1"/>
  <c r="TRA152" i="1"/>
  <c r="TQZ152" i="1"/>
  <c r="TQS152" i="1"/>
  <c r="TQR152" i="1"/>
  <c r="TQK152" i="1"/>
  <c r="TQJ152" i="1"/>
  <c r="TQC152" i="1"/>
  <c r="TQB152" i="1"/>
  <c r="TPU152" i="1"/>
  <c r="TPT152" i="1"/>
  <c r="TPM152" i="1"/>
  <c r="TPL152" i="1"/>
  <c r="TPE152" i="1"/>
  <c r="TPD152" i="1"/>
  <c r="TOW152" i="1"/>
  <c r="TOV152" i="1"/>
  <c r="TOO152" i="1"/>
  <c r="TON152" i="1"/>
  <c r="TOG152" i="1"/>
  <c r="TOF152" i="1"/>
  <c r="TNY152" i="1"/>
  <c r="TNX152" i="1"/>
  <c r="TNQ152" i="1"/>
  <c r="TNP152" i="1"/>
  <c r="TNI152" i="1"/>
  <c r="TNH152" i="1"/>
  <c r="TNA152" i="1"/>
  <c r="TMZ152" i="1"/>
  <c r="TMS152" i="1"/>
  <c r="TMR152" i="1"/>
  <c r="TMK152" i="1"/>
  <c r="TMJ152" i="1"/>
  <c r="TMC152" i="1"/>
  <c r="TMB152" i="1"/>
  <c r="TLU152" i="1"/>
  <c r="TLT152" i="1"/>
  <c r="TLM152" i="1"/>
  <c r="TLL152" i="1"/>
  <c r="TLE152" i="1"/>
  <c r="TLD152" i="1"/>
  <c r="TKW152" i="1"/>
  <c r="TKV152" i="1"/>
  <c r="TKO152" i="1"/>
  <c r="TKN152" i="1"/>
  <c r="TKG152" i="1"/>
  <c r="TKF152" i="1"/>
  <c r="TJY152" i="1"/>
  <c r="TJX152" i="1"/>
  <c r="TJQ152" i="1"/>
  <c r="TJP152" i="1"/>
  <c r="TJI152" i="1"/>
  <c r="TJH152" i="1"/>
  <c r="TJA152" i="1"/>
  <c r="TIZ152" i="1"/>
  <c r="TIS152" i="1"/>
  <c r="TIR152" i="1"/>
  <c r="TIK152" i="1"/>
  <c r="TIJ152" i="1"/>
  <c r="TIC152" i="1"/>
  <c r="TIB152" i="1"/>
  <c r="THU152" i="1"/>
  <c r="THT152" i="1"/>
  <c r="THM152" i="1"/>
  <c r="THL152" i="1"/>
  <c r="THE152" i="1"/>
  <c r="THD152" i="1"/>
  <c r="TGW152" i="1"/>
  <c r="TGV152" i="1"/>
  <c r="TGO152" i="1"/>
  <c r="TGN152" i="1"/>
  <c r="TGG152" i="1"/>
  <c r="TGF152" i="1"/>
  <c r="TFY152" i="1"/>
  <c r="TFX152" i="1"/>
  <c r="TFQ152" i="1"/>
  <c r="TFP152" i="1"/>
  <c r="TFI152" i="1"/>
  <c r="TFH152" i="1"/>
  <c r="TFA152" i="1"/>
  <c r="TEZ152" i="1"/>
  <c r="TES152" i="1"/>
  <c r="TER152" i="1"/>
  <c r="TEK152" i="1"/>
  <c r="TEJ152" i="1"/>
  <c r="TEC152" i="1"/>
  <c r="TEB152" i="1"/>
  <c r="TDU152" i="1"/>
  <c r="TDT152" i="1"/>
  <c r="TDM152" i="1"/>
  <c r="TDL152" i="1"/>
  <c r="TDE152" i="1"/>
  <c r="TDD152" i="1"/>
  <c r="TCW152" i="1"/>
  <c r="TCV152" i="1"/>
  <c r="TCO152" i="1"/>
  <c r="TCN152" i="1"/>
  <c r="TCG152" i="1"/>
  <c r="TCF152" i="1"/>
  <c r="TBY152" i="1"/>
  <c r="TBX152" i="1"/>
  <c r="TBQ152" i="1"/>
  <c r="TBP152" i="1"/>
  <c r="TBI152" i="1"/>
  <c r="TBH152" i="1"/>
  <c r="TBA152" i="1"/>
  <c r="TAZ152" i="1"/>
  <c r="TAS152" i="1"/>
  <c r="TAR152" i="1"/>
  <c r="TAK152" i="1"/>
  <c r="TAJ152" i="1"/>
  <c r="TAC152" i="1"/>
  <c r="TAB152" i="1"/>
  <c r="SZU152" i="1"/>
  <c r="SZT152" i="1"/>
  <c r="SZM152" i="1"/>
  <c r="SZL152" i="1"/>
  <c r="SZE152" i="1"/>
  <c r="SZD152" i="1"/>
  <c r="SYW152" i="1"/>
  <c r="SYV152" i="1"/>
  <c r="SYO152" i="1"/>
  <c r="SYN152" i="1"/>
  <c r="SYG152" i="1"/>
  <c r="SYF152" i="1"/>
  <c r="SXY152" i="1"/>
  <c r="SXX152" i="1"/>
  <c r="SXQ152" i="1"/>
  <c r="SXP152" i="1"/>
  <c r="SXI152" i="1"/>
  <c r="SXH152" i="1"/>
  <c r="SXA152" i="1"/>
  <c r="SWZ152" i="1"/>
  <c r="SWS152" i="1"/>
  <c r="SWR152" i="1"/>
  <c r="SWK152" i="1"/>
  <c r="SWJ152" i="1"/>
  <c r="SWC152" i="1"/>
  <c r="SWB152" i="1"/>
  <c r="SVU152" i="1"/>
  <c r="SVT152" i="1"/>
  <c r="SVM152" i="1"/>
  <c r="SVL152" i="1"/>
  <c r="SVE152" i="1"/>
  <c r="SVD152" i="1"/>
  <c r="SUW152" i="1"/>
  <c r="SUV152" i="1"/>
  <c r="SUO152" i="1"/>
  <c r="SUN152" i="1"/>
  <c r="SUG152" i="1"/>
  <c r="SUF152" i="1"/>
  <c r="STY152" i="1"/>
  <c r="STX152" i="1"/>
  <c r="STQ152" i="1"/>
  <c r="STP152" i="1"/>
  <c r="STI152" i="1"/>
  <c r="STH152" i="1"/>
  <c r="STA152" i="1"/>
  <c r="SSZ152" i="1"/>
  <c r="SSS152" i="1"/>
  <c r="SSR152" i="1"/>
  <c r="SSK152" i="1"/>
  <c r="SSJ152" i="1"/>
  <c r="SSC152" i="1"/>
  <c r="SSB152" i="1"/>
  <c r="SRU152" i="1"/>
  <c r="SRT152" i="1"/>
  <c r="SRM152" i="1"/>
  <c r="SRL152" i="1"/>
  <c r="SRE152" i="1"/>
  <c r="SRD152" i="1"/>
  <c r="SQW152" i="1"/>
  <c r="SQV152" i="1"/>
  <c r="SQO152" i="1"/>
  <c r="SQN152" i="1"/>
  <c r="SQG152" i="1"/>
  <c r="SQF152" i="1"/>
  <c r="SPY152" i="1"/>
  <c r="SPX152" i="1"/>
  <c r="SPQ152" i="1"/>
  <c r="SPP152" i="1"/>
  <c r="SPI152" i="1"/>
  <c r="SPH152" i="1"/>
  <c r="SPA152" i="1"/>
  <c r="SOZ152" i="1"/>
  <c r="SOS152" i="1"/>
  <c r="SOR152" i="1"/>
  <c r="SOK152" i="1"/>
  <c r="SOJ152" i="1"/>
  <c r="SOC152" i="1"/>
  <c r="SOB152" i="1"/>
  <c r="SNU152" i="1"/>
  <c r="SNT152" i="1"/>
  <c r="SNM152" i="1"/>
  <c r="SNL152" i="1"/>
  <c r="SNE152" i="1"/>
  <c r="SND152" i="1"/>
  <c r="SMW152" i="1"/>
  <c r="SMV152" i="1"/>
  <c r="SMO152" i="1"/>
  <c r="SMN152" i="1"/>
  <c r="SMG152" i="1"/>
  <c r="SMF152" i="1"/>
  <c r="SLY152" i="1"/>
  <c r="SLX152" i="1"/>
  <c r="SLQ152" i="1"/>
  <c r="SLP152" i="1"/>
  <c r="SLI152" i="1"/>
  <c r="SLH152" i="1"/>
  <c r="SLA152" i="1"/>
  <c r="SKZ152" i="1"/>
  <c r="SKS152" i="1"/>
  <c r="SKR152" i="1"/>
  <c r="SKK152" i="1"/>
  <c r="SKJ152" i="1"/>
  <c r="SKC152" i="1"/>
  <c r="SKB152" i="1"/>
  <c r="SJU152" i="1"/>
  <c r="SJT152" i="1"/>
  <c r="SJM152" i="1"/>
  <c r="SJL152" i="1"/>
  <c r="SJE152" i="1"/>
  <c r="SJD152" i="1"/>
  <c r="SIW152" i="1"/>
  <c r="SIV152" i="1"/>
  <c r="SIO152" i="1"/>
  <c r="SIN152" i="1"/>
  <c r="SIG152" i="1"/>
  <c r="SIF152" i="1"/>
  <c r="SHY152" i="1"/>
  <c r="SHX152" i="1"/>
  <c r="SHQ152" i="1"/>
  <c r="SHP152" i="1"/>
  <c r="SHI152" i="1"/>
  <c r="SHH152" i="1"/>
  <c r="SHA152" i="1"/>
  <c r="SGZ152" i="1"/>
  <c r="SGS152" i="1"/>
  <c r="SGR152" i="1"/>
  <c r="SGK152" i="1"/>
  <c r="SGJ152" i="1"/>
  <c r="SGC152" i="1"/>
  <c r="SGB152" i="1"/>
  <c r="SFU152" i="1"/>
  <c r="SFT152" i="1"/>
  <c r="SFM152" i="1"/>
  <c r="SFL152" i="1"/>
  <c r="SFE152" i="1"/>
  <c r="SFD152" i="1"/>
  <c r="SEW152" i="1"/>
  <c r="SEV152" i="1"/>
  <c r="SEO152" i="1"/>
  <c r="SEN152" i="1"/>
  <c r="SEG152" i="1"/>
  <c r="SEF152" i="1"/>
  <c r="SDY152" i="1"/>
  <c r="SDX152" i="1"/>
  <c r="SDQ152" i="1"/>
  <c r="SDP152" i="1"/>
  <c r="SDI152" i="1"/>
  <c r="SDH152" i="1"/>
  <c r="SDA152" i="1"/>
  <c r="SCZ152" i="1"/>
  <c r="SCS152" i="1"/>
  <c r="SCR152" i="1"/>
  <c r="SCK152" i="1"/>
  <c r="SCJ152" i="1"/>
  <c r="SCC152" i="1"/>
  <c r="SCB152" i="1"/>
  <c r="SBU152" i="1"/>
  <c r="SBT152" i="1"/>
  <c r="SBM152" i="1"/>
  <c r="SBL152" i="1"/>
  <c r="SBE152" i="1"/>
  <c r="SBD152" i="1"/>
  <c r="SAW152" i="1"/>
  <c r="SAV152" i="1"/>
  <c r="SAO152" i="1"/>
  <c r="SAN152" i="1"/>
  <c r="SAG152" i="1"/>
  <c r="SAF152" i="1"/>
  <c r="RZY152" i="1"/>
  <c r="RZX152" i="1"/>
  <c r="RZQ152" i="1"/>
  <c r="RZP152" i="1"/>
  <c r="RZI152" i="1"/>
  <c r="RZH152" i="1"/>
  <c r="RZA152" i="1"/>
  <c r="RYZ152" i="1"/>
  <c r="RYS152" i="1"/>
  <c r="RYR152" i="1"/>
  <c r="RYK152" i="1"/>
  <c r="RYJ152" i="1"/>
  <c r="RYC152" i="1"/>
  <c r="RYB152" i="1"/>
  <c r="RXU152" i="1"/>
  <c r="RXT152" i="1"/>
  <c r="RXM152" i="1"/>
  <c r="RXL152" i="1"/>
  <c r="RXE152" i="1"/>
  <c r="RXD152" i="1"/>
  <c r="RWW152" i="1"/>
  <c r="RWV152" i="1"/>
  <c r="RWO152" i="1"/>
  <c r="RWN152" i="1"/>
  <c r="RWG152" i="1"/>
  <c r="RWF152" i="1"/>
  <c r="RVY152" i="1"/>
  <c r="RVX152" i="1"/>
  <c r="RVQ152" i="1"/>
  <c r="RVP152" i="1"/>
  <c r="RVI152" i="1"/>
  <c r="RVH152" i="1"/>
  <c r="RVA152" i="1"/>
  <c r="RUZ152" i="1"/>
  <c r="RUS152" i="1"/>
  <c r="RUR152" i="1"/>
  <c r="RUK152" i="1"/>
  <c r="RUJ152" i="1"/>
  <c r="RUC152" i="1"/>
  <c r="RUB152" i="1"/>
  <c r="RTU152" i="1"/>
  <c r="RTT152" i="1"/>
  <c r="RTM152" i="1"/>
  <c r="RTL152" i="1"/>
  <c r="RTE152" i="1"/>
  <c r="RTD152" i="1"/>
  <c r="RSW152" i="1"/>
  <c r="RSV152" i="1"/>
  <c r="RSO152" i="1"/>
  <c r="RSN152" i="1"/>
  <c r="RSG152" i="1"/>
  <c r="RSF152" i="1"/>
  <c r="RRY152" i="1"/>
  <c r="RRX152" i="1"/>
  <c r="RRQ152" i="1"/>
  <c r="RRP152" i="1"/>
  <c r="RRI152" i="1"/>
  <c r="RRH152" i="1"/>
  <c r="RRA152" i="1"/>
  <c r="RQZ152" i="1"/>
  <c r="RQS152" i="1"/>
  <c r="RQR152" i="1"/>
  <c r="RQK152" i="1"/>
  <c r="RQJ152" i="1"/>
  <c r="RQC152" i="1"/>
  <c r="RQB152" i="1"/>
  <c r="RPU152" i="1"/>
  <c r="RPT152" i="1"/>
  <c r="RPM152" i="1"/>
  <c r="RPL152" i="1"/>
  <c r="RPE152" i="1"/>
  <c r="RPD152" i="1"/>
  <c r="ROW152" i="1"/>
  <c r="ROV152" i="1"/>
  <c r="ROO152" i="1"/>
  <c r="RON152" i="1"/>
  <c r="ROG152" i="1"/>
  <c r="ROF152" i="1"/>
  <c r="RNY152" i="1"/>
  <c r="RNX152" i="1"/>
  <c r="RNQ152" i="1"/>
  <c r="RNP152" i="1"/>
  <c r="RNI152" i="1"/>
  <c r="RNH152" i="1"/>
  <c r="RNA152" i="1"/>
  <c r="RMZ152" i="1"/>
  <c r="RMS152" i="1"/>
  <c r="RMR152" i="1"/>
  <c r="RMK152" i="1"/>
  <c r="RMJ152" i="1"/>
  <c r="RMC152" i="1"/>
  <c r="RMB152" i="1"/>
  <c r="RLU152" i="1"/>
  <c r="RLT152" i="1"/>
  <c r="RLM152" i="1"/>
  <c r="RLL152" i="1"/>
  <c r="RLE152" i="1"/>
  <c r="RLD152" i="1"/>
  <c r="RKW152" i="1"/>
  <c r="RKV152" i="1"/>
  <c r="RKO152" i="1"/>
  <c r="RKN152" i="1"/>
  <c r="RKG152" i="1"/>
  <c r="RKF152" i="1"/>
  <c r="RJY152" i="1"/>
  <c r="RJX152" i="1"/>
  <c r="RJQ152" i="1"/>
  <c r="RJP152" i="1"/>
  <c r="RJI152" i="1"/>
  <c r="RJH152" i="1"/>
  <c r="RJA152" i="1"/>
  <c r="RIZ152" i="1"/>
  <c r="RIS152" i="1"/>
  <c r="RIR152" i="1"/>
  <c r="RIK152" i="1"/>
  <c r="RIJ152" i="1"/>
  <c r="RIC152" i="1"/>
  <c r="RIB152" i="1"/>
  <c r="RHU152" i="1"/>
  <c r="RHT152" i="1"/>
  <c r="RHM152" i="1"/>
  <c r="RHL152" i="1"/>
  <c r="RHE152" i="1"/>
  <c r="RHD152" i="1"/>
  <c r="RGW152" i="1"/>
  <c r="RGV152" i="1"/>
  <c r="RGO152" i="1"/>
  <c r="RGN152" i="1"/>
  <c r="RGG152" i="1"/>
  <c r="RGF152" i="1"/>
  <c r="RFY152" i="1"/>
  <c r="RFX152" i="1"/>
  <c r="RFQ152" i="1"/>
  <c r="RFP152" i="1"/>
  <c r="RFI152" i="1"/>
  <c r="RFH152" i="1"/>
  <c r="RFA152" i="1"/>
  <c r="REZ152" i="1"/>
  <c r="RES152" i="1"/>
  <c r="RER152" i="1"/>
  <c r="REK152" i="1"/>
  <c r="REJ152" i="1"/>
  <c r="REC152" i="1"/>
  <c r="REB152" i="1"/>
  <c r="RDU152" i="1"/>
  <c r="RDT152" i="1"/>
  <c r="RDM152" i="1"/>
  <c r="RDL152" i="1"/>
  <c r="RDE152" i="1"/>
  <c r="RDD152" i="1"/>
  <c r="RCW152" i="1"/>
  <c r="RCV152" i="1"/>
  <c r="RCO152" i="1"/>
  <c r="RCN152" i="1"/>
  <c r="RCG152" i="1"/>
  <c r="RCF152" i="1"/>
  <c r="RBY152" i="1"/>
  <c r="RBX152" i="1"/>
  <c r="RBQ152" i="1"/>
  <c r="RBP152" i="1"/>
  <c r="RBI152" i="1"/>
  <c r="RBH152" i="1"/>
  <c r="RBA152" i="1"/>
  <c r="RAZ152" i="1"/>
  <c r="RAS152" i="1"/>
  <c r="RAR152" i="1"/>
  <c r="RAK152" i="1"/>
  <c r="RAJ152" i="1"/>
  <c r="RAC152" i="1"/>
  <c r="RAB152" i="1"/>
  <c r="QZU152" i="1"/>
  <c r="QZT152" i="1"/>
  <c r="QZM152" i="1"/>
  <c r="QZL152" i="1"/>
  <c r="QZE152" i="1"/>
  <c r="QZD152" i="1"/>
  <c r="QYW152" i="1"/>
  <c r="QYV152" i="1"/>
  <c r="QYO152" i="1"/>
  <c r="QYN152" i="1"/>
  <c r="QYG152" i="1"/>
  <c r="QYF152" i="1"/>
  <c r="QXY152" i="1"/>
  <c r="QXX152" i="1"/>
  <c r="QXQ152" i="1"/>
  <c r="QXP152" i="1"/>
  <c r="QXI152" i="1"/>
  <c r="QXH152" i="1"/>
  <c r="QXA152" i="1"/>
  <c r="QWZ152" i="1"/>
  <c r="QWS152" i="1"/>
  <c r="QWR152" i="1"/>
  <c r="QWK152" i="1"/>
  <c r="QWJ152" i="1"/>
  <c r="QWC152" i="1"/>
  <c r="QWB152" i="1"/>
  <c r="QVU152" i="1"/>
  <c r="QVT152" i="1"/>
  <c r="QVM152" i="1"/>
  <c r="QVL152" i="1"/>
  <c r="QVE152" i="1"/>
  <c r="QVD152" i="1"/>
  <c r="QUW152" i="1"/>
  <c r="QUV152" i="1"/>
  <c r="QUO152" i="1"/>
  <c r="QUN152" i="1"/>
  <c r="QUG152" i="1"/>
  <c r="QUF152" i="1"/>
  <c r="QTY152" i="1"/>
  <c r="QTX152" i="1"/>
  <c r="QTQ152" i="1"/>
  <c r="QTP152" i="1"/>
  <c r="QTI152" i="1"/>
  <c r="QTH152" i="1"/>
  <c r="QTA152" i="1"/>
  <c r="QSZ152" i="1"/>
  <c r="QSS152" i="1"/>
  <c r="QSR152" i="1"/>
  <c r="QSK152" i="1"/>
  <c r="QSJ152" i="1"/>
  <c r="QSC152" i="1"/>
  <c r="QSB152" i="1"/>
  <c r="QRU152" i="1"/>
  <c r="QRT152" i="1"/>
  <c r="QRM152" i="1"/>
  <c r="QRL152" i="1"/>
  <c r="QRE152" i="1"/>
  <c r="QRD152" i="1"/>
  <c r="QQW152" i="1"/>
  <c r="QQV152" i="1"/>
  <c r="QQO152" i="1"/>
  <c r="QQN152" i="1"/>
  <c r="QQG152" i="1"/>
  <c r="QQF152" i="1"/>
  <c r="QPY152" i="1"/>
  <c r="QPX152" i="1"/>
  <c r="QPQ152" i="1"/>
  <c r="QPP152" i="1"/>
  <c r="QPI152" i="1"/>
  <c r="QPH152" i="1"/>
  <c r="QPA152" i="1"/>
  <c r="QOZ152" i="1"/>
  <c r="QOS152" i="1"/>
  <c r="QOR152" i="1"/>
  <c r="QOK152" i="1"/>
  <c r="QOJ152" i="1"/>
  <c r="QOC152" i="1"/>
  <c r="QOB152" i="1"/>
  <c r="QNU152" i="1"/>
  <c r="QNT152" i="1"/>
  <c r="QNM152" i="1"/>
  <c r="QNL152" i="1"/>
  <c r="QNE152" i="1"/>
  <c r="QND152" i="1"/>
  <c r="QMW152" i="1"/>
  <c r="QMV152" i="1"/>
  <c r="QMO152" i="1"/>
  <c r="QMN152" i="1"/>
  <c r="QMG152" i="1"/>
  <c r="QMF152" i="1"/>
  <c r="QLY152" i="1"/>
  <c r="QLX152" i="1"/>
  <c r="QLQ152" i="1"/>
  <c r="QLP152" i="1"/>
  <c r="QLI152" i="1"/>
  <c r="QLH152" i="1"/>
  <c r="QLA152" i="1"/>
  <c r="QKZ152" i="1"/>
  <c r="QKS152" i="1"/>
  <c r="QKR152" i="1"/>
  <c r="QKK152" i="1"/>
  <c r="QKJ152" i="1"/>
  <c r="QKC152" i="1"/>
  <c r="QKB152" i="1"/>
  <c r="QJU152" i="1"/>
  <c r="QJT152" i="1"/>
  <c r="QJM152" i="1"/>
  <c r="QJL152" i="1"/>
  <c r="QJE152" i="1"/>
  <c r="QJD152" i="1"/>
  <c r="QIW152" i="1"/>
  <c r="QIV152" i="1"/>
  <c r="QIO152" i="1"/>
  <c r="QIN152" i="1"/>
  <c r="QIG152" i="1"/>
  <c r="QIF152" i="1"/>
  <c r="QHY152" i="1"/>
  <c r="QHX152" i="1"/>
  <c r="QHQ152" i="1"/>
  <c r="QHP152" i="1"/>
  <c r="QHI152" i="1"/>
  <c r="QHH152" i="1"/>
  <c r="QHA152" i="1"/>
  <c r="QGZ152" i="1"/>
  <c r="QGS152" i="1"/>
  <c r="QGR152" i="1"/>
  <c r="QGK152" i="1"/>
  <c r="QGJ152" i="1"/>
  <c r="QGC152" i="1"/>
  <c r="QGB152" i="1"/>
  <c r="QFU152" i="1"/>
  <c r="QFT152" i="1"/>
  <c r="QFM152" i="1"/>
  <c r="QFL152" i="1"/>
  <c r="QFE152" i="1"/>
  <c r="QFD152" i="1"/>
  <c r="QEW152" i="1"/>
  <c r="QEV152" i="1"/>
  <c r="QEO152" i="1"/>
  <c r="QEN152" i="1"/>
  <c r="QEG152" i="1"/>
  <c r="QEF152" i="1"/>
  <c r="QDY152" i="1"/>
  <c r="QDX152" i="1"/>
  <c r="QDQ152" i="1"/>
  <c r="QDP152" i="1"/>
  <c r="QDI152" i="1"/>
  <c r="QDH152" i="1"/>
  <c r="QDA152" i="1"/>
  <c r="QCZ152" i="1"/>
  <c r="QCS152" i="1"/>
  <c r="QCR152" i="1"/>
  <c r="QCK152" i="1"/>
  <c r="QCJ152" i="1"/>
  <c r="QCC152" i="1"/>
  <c r="QCB152" i="1"/>
  <c r="QBU152" i="1"/>
  <c r="QBT152" i="1"/>
  <c r="QBM152" i="1"/>
  <c r="QBL152" i="1"/>
  <c r="QBE152" i="1"/>
  <c r="QBD152" i="1"/>
  <c r="QAW152" i="1"/>
  <c r="QAV152" i="1"/>
  <c r="QAO152" i="1"/>
  <c r="QAN152" i="1"/>
  <c r="QAG152" i="1"/>
  <c r="QAF152" i="1"/>
  <c r="PZY152" i="1"/>
  <c r="PZX152" i="1"/>
  <c r="PZQ152" i="1"/>
  <c r="PZP152" i="1"/>
  <c r="PZI152" i="1"/>
  <c r="PZH152" i="1"/>
  <c r="PZA152" i="1"/>
  <c r="PYZ152" i="1"/>
  <c r="PYS152" i="1"/>
  <c r="PYR152" i="1"/>
  <c r="PYK152" i="1"/>
  <c r="PYJ152" i="1"/>
  <c r="PYC152" i="1"/>
  <c r="PYB152" i="1"/>
  <c r="PXU152" i="1"/>
  <c r="PXT152" i="1"/>
  <c r="PXM152" i="1"/>
  <c r="PXL152" i="1"/>
  <c r="PXE152" i="1"/>
  <c r="PXD152" i="1"/>
  <c r="PWW152" i="1"/>
  <c r="PWV152" i="1"/>
  <c r="PWO152" i="1"/>
  <c r="PWN152" i="1"/>
  <c r="PWG152" i="1"/>
  <c r="PWF152" i="1"/>
  <c r="PVY152" i="1"/>
  <c r="PVX152" i="1"/>
  <c r="PVQ152" i="1"/>
  <c r="PVP152" i="1"/>
  <c r="PVI152" i="1"/>
  <c r="PVH152" i="1"/>
  <c r="PVA152" i="1"/>
  <c r="PUZ152" i="1"/>
  <c r="PUS152" i="1"/>
  <c r="PUR152" i="1"/>
  <c r="PUK152" i="1"/>
  <c r="PUJ152" i="1"/>
  <c r="PUC152" i="1"/>
  <c r="PUB152" i="1"/>
  <c r="PTU152" i="1"/>
  <c r="PTT152" i="1"/>
  <c r="PTM152" i="1"/>
  <c r="PTL152" i="1"/>
  <c r="PTE152" i="1"/>
  <c r="PTD152" i="1"/>
  <c r="PSW152" i="1"/>
  <c r="PSV152" i="1"/>
  <c r="PSO152" i="1"/>
  <c r="PSN152" i="1"/>
  <c r="PSG152" i="1"/>
  <c r="PSF152" i="1"/>
  <c r="PRY152" i="1"/>
  <c r="PRX152" i="1"/>
  <c r="PRQ152" i="1"/>
  <c r="PRP152" i="1"/>
  <c r="PRI152" i="1"/>
  <c r="PRH152" i="1"/>
  <c r="PRA152" i="1"/>
  <c r="PQZ152" i="1"/>
  <c r="PQS152" i="1"/>
  <c r="PQR152" i="1"/>
  <c r="PQK152" i="1"/>
  <c r="PQJ152" i="1"/>
  <c r="PQC152" i="1"/>
  <c r="PQB152" i="1"/>
  <c r="PPU152" i="1"/>
  <c r="PPT152" i="1"/>
  <c r="PPM152" i="1"/>
  <c r="PPL152" i="1"/>
  <c r="PPE152" i="1"/>
  <c r="PPD152" i="1"/>
  <c r="POW152" i="1"/>
  <c r="POV152" i="1"/>
  <c r="POO152" i="1"/>
  <c r="PON152" i="1"/>
  <c r="POG152" i="1"/>
  <c r="POF152" i="1"/>
  <c r="PNY152" i="1"/>
  <c r="PNX152" i="1"/>
  <c r="PNQ152" i="1"/>
  <c r="PNP152" i="1"/>
  <c r="PNI152" i="1"/>
  <c r="PNH152" i="1"/>
  <c r="PNA152" i="1"/>
  <c r="PMZ152" i="1"/>
  <c r="PMS152" i="1"/>
  <c r="PMR152" i="1"/>
  <c r="PMK152" i="1"/>
  <c r="PMJ152" i="1"/>
  <c r="PMC152" i="1"/>
  <c r="PMB152" i="1"/>
  <c r="PLU152" i="1"/>
  <c r="PLT152" i="1"/>
  <c r="PLM152" i="1"/>
  <c r="PLL152" i="1"/>
  <c r="PLE152" i="1"/>
  <c r="PLD152" i="1"/>
  <c r="PKW152" i="1"/>
  <c r="PKV152" i="1"/>
  <c r="PKO152" i="1"/>
  <c r="PKN152" i="1"/>
  <c r="PKG152" i="1"/>
  <c r="PKF152" i="1"/>
  <c r="PJY152" i="1"/>
  <c r="PJX152" i="1"/>
  <c r="PJQ152" i="1"/>
  <c r="PJP152" i="1"/>
  <c r="PJI152" i="1"/>
  <c r="PJH152" i="1"/>
  <c r="PJA152" i="1"/>
  <c r="PIZ152" i="1"/>
  <c r="PIS152" i="1"/>
  <c r="PIR152" i="1"/>
  <c r="PIK152" i="1"/>
  <c r="PIJ152" i="1"/>
  <c r="PIC152" i="1"/>
  <c r="PIB152" i="1"/>
  <c r="PHU152" i="1"/>
  <c r="PHT152" i="1"/>
  <c r="PHM152" i="1"/>
  <c r="PHL152" i="1"/>
  <c r="PHE152" i="1"/>
  <c r="PHD152" i="1"/>
  <c r="PGW152" i="1"/>
  <c r="PGV152" i="1"/>
  <c r="PGO152" i="1"/>
  <c r="PGN152" i="1"/>
  <c r="PGG152" i="1"/>
  <c r="PGF152" i="1"/>
  <c r="PFY152" i="1"/>
  <c r="PFX152" i="1"/>
  <c r="PFQ152" i="1"/>
  <c r="PFP152" i="1"/>
  <c r="PFI152" i="1"/>
  <c r="PFH152" i="1"/>
  <c r="PFA152" i="1"/>
  <c r="PEZ152" i="1"/>
  <c r="PES152" i="1"/>
  <c r="PER152" i="1"/>
  <c r="PEK152" i="1"/>
  <c r="PEJ152" i="1"/>
  <c r="PEC152" i="1"/>
  <c r="PEB152" i="1"/>
  <c r="PDU152" i="1"/>
  <c r="PDT152" i="1"/>
  <c r="PDM152" i="1"/>
  <c r="PDL152" i="1"/>
  <c r="PDE152" i="1"/>
  <c r="PDD152" i="1"/>
  <c r="PCW152" i="1"/>
  <c r="PCV152" i="1"/>
  <c r="PCO152" i="1"/>
  <c r="PCN152" i="1"/>
  <c r="PCG152" i="1"/>
  <c r="PCF152" i="1"/>
  <c r="PBY152" i="1"/>
  <c r="PBX152" i="1"/>
  <c r="PBQ152" i="1"/>
  <c r="PBP152" i="1"/>
  <c r="PBI152" i="1"/>
  <c r="PBH152" i="1"/>
  <c r="PBA152" i="1"/>
  <c r="PAZ152" i="1"/>
  <c r="PAS152" i="1"/>
  <c r="PAR152" i="1"/>
  <c r="PAK152" i="1"/>
  <c r="PAJ152" i="1"/>
  <c r="PAC152" i="1"/>
  <c r="PAB152" i="1"/>
  <c r="OZU152" i="1"/>
  <c r="OZT152" i="1"/>
  <c r="OZM152" i="1"/>
  <c r="OZL152" i="1"/>
  <c r="OZE152" i="1"/>
  <c r="OZD152" i="1"/>
  <c r="OYW152" i="1"/>
  <c r="OYV152" i="1"/>
  <c r="OYO152" i="1"/>
  <c r="OYN152" i="1"/>
  <c r="OYG152" i="1"/>
  <c r="OYF152" i="1"/>
  <c r="OXY152" i="1"/>
  <c r="OXX152" i="1"/>
  <c r="OXQ152" i="1"/>
  <c r="OXP152" i="1"/>
  <c r="OXI152" i="1"/>
  <c r="OXH152" i="1"/>
  <c r="OXA152" i="1"/>
  <c r="OWZ152" i="1"/>
  <c r="OWS152" i="1"/>
  <c r="OWR152" i="1"/>
  <c r="OWK152" i="1"/>
  <c r="OWJ152" i="1"/>
  <c r="OWC152" i="1"/>
  <c r="OWB152" i="1"/>
  <c r="OVU152" i="1"/>
  <c r="OVT152" i="1"/>
  <c r="OVM152" i="1"/>
  <c r="OVL152" i="1"/>
  <c r="OVE152" i="1"/>
  <c r="OVD152" i="1"/>
  <c r="OUW152" i="1"/>
  <c r="OUV152" i="1"/>
  <c r="OUO152" i="1"/>
  <c r="OUN152" i="1"/>
  <c r="OUG152" i="1"/>
  <c r="OUF152" i="1"/>
  <c r="OTY152" i="1"/>
  <c r="OTX152" i="1"/>
  <c r="OTQ152" i="1"/>
  <c r="OTP152" i="1"/>
  <c r="OTI152" i="1"/>
  <c r="OTH152" i="1"/>
  <c r="OTA152" i="1"/>
  <c r="OSZ152" i="1"/>
  <c r="OSS152" i="1"/>
  <c r="OSR152" i="1"/>
  <c r="OSK152" i="1"/>
  <c r="OSJ152" i="1"/>
  <c r="OSC152" i="1"/>
  <c r="OSB152" i="1"/>
  <c r="ORU152" i="1"/>
  <c r="ORT152" i="1"/>
  <c r="ORM152" i="1"/>
  <c r="ORL152" i="1"/>
  <c r="ORE152" i="1"/>
  <c r="ORD152" i="1"/>
  <c r="OQW152" i="1"/>
  <c r="OQV152" i="1"/>
  <c r="OQO152" i="1"/>
  <c r="OQN152" i="1"/>
  <c r="OQG152" i="1"/>
  <c r="OQF152" i="1"/>
  <c r="OPY152" i="1"/>
  <c r="OPX152" i="1"/>
  <c r="OPQ152" i="1"/>
  <c r="OPP152" i="1"/>
  <c r="OPI152" i="1"/>
  <c r="OPH152" i="1"/>
  <c r="OPA152" i="1"/>
  <c r="OOZ152" i="1"/>
  <c r="OOS152" i="1"/>
  <c r="OOR152" i="1"/>
  <c r="OOK152" i="1"/>
  <c r="OOJ152" i="1"/>
  <c r="OOC152" i="1"/>
  <c r="OOB152" i="1"/>
  <c r="ONU152" i="1"/>
  <c r="ONT152" i="1"/>
  <c r="ONM152" i="1"/>
  <c r="ONL152" i="1"/>
  <c r="ONN152" i="1" s="1"/>
  <c r="ONP152" i="1" s="1"/>
  <c r="ONE152" i="1"/>
  <c r="OND152" i="1"/>
  <c r="OMW152" i="1"/>
  <c r="OMV152" i="1"/>
  <c r="OMO152" i="1"/>
  <c r="OMN152" i="1"/>
  <c r="OMG152" i="1"/>
  <c r="OMF152" i="1"/>
  <c r="OMH152" i="1" s="1"/>
  <c r="OMJ152" i="1" s="1"/>
  <c r="OLY152" i="1"/>
  <c r="OLX152" i="1"/>
  <c r="OLQ152" i="1"/>
  <c r="OLP152" i="1"/>
  <c r="OLI152" i="1"/>
  <c r="OLH152" i="1"/>
  <c r="OLA152" i="1"/>
  <c r="OKZ152" i="1"/>
  <c r="OLB152" i="1" s="1"/>
  <c r="OLD152" i="1" s="1"/>
  <c r="OKS152" i="1"/>
  <c r="OKR152" i="1"/>
  <c r="OKK152" i="1"/>
  <c r="OKJ152" i="1"/>
  <c r="OKC152" i="1"/>
  <c r="OKB152" i="1"/>
  <c r="OJU152" i="1"/>
  <c r="OJT152" i="1"/>
  <c r="OJV152" i="1" s="1"/>
  <c r="OJX152" i="1" s="1"/>
  <c r="OJM152" i="1"/>
  <c r="OJL152" i="1"/>
  <c r="OJE152" i="1"/>
  <c r="OJD152" i="1"/>
  <c r="OIW152" i="1"/>
  <c r="OIV152" i="1"/>
  <c r="OIO152" i="1"/>
  <c r="OIN152" i="1"/>
  <c r="OIP152" i="1" s="1"/>
  <c r="OIR152" i="1" s="1"/>
  <c r="OIG152" i="1"/>
  <c r="OIF152" i="1"/>
  <c r="OHY152" i="1"/>
  <c r="OHX152" i="1"/>
  <c r="OHQ152" i="1"/>
  <c r="OHP152" i="1"/>
  <c r="OHI152" i="1"/>
  <c r="OHH152" i="1"/>
  <c r="OHJ152" i="1" s="1"/>
  <c r="OHL152" i="1" s="1"/>
  <c r="OHA152" i="1"/>
  <c r="OGZ152" i="1"/>
  <c r="OGS152" i="1"/>
  <c r="OGR152" i="1"/>
  <c r="OGK152" i="1"/>
  <c r="OGJ152" i="1"/>
  <c r="OGC152" i="1"/>
  <c r="OGB152" i="1"/>
  <c r="OGD152" i="1" s="1"/>
  <c r="OGF152" i="1" s="1"/>
  <c r="OFU152" i="1"/>
  <c r="OFT152" i="1"/>
  <c r="OFM152" i="1"/>
  <c r="OFL152" i="1"/>
  <c r="OFE152" i="1"/>
  <c r="OFD152" i="1"/>
  <c r="OEW152" i="1"/>
  <c r="OEV152" i="1"/>
  <c r="OEX152" i="1" s="1"/>
  <c r="OEZ152" i="1" s="1"/>
  <c r="OEO152" i="1"/>
  <c r="OEN152" i="1"/>
  <c r="OEG152" i="1"/>
  <c r="OEF152" i="1"/>
  <c r="ODY152" i="1"/>
  <c r="ODX152" i="1"/>
  <c r="ODQ152" i="1"/>
  <c r="ODP152" i="1"/>
  <c r="ODR152" i="1" s="1"/>
  <c r="ODT152" i="1" s="1"/>
  <c r="ODI152" i="1"/>
  <c r="ODH152" i="1"/>
  <c r="ODA152" i="1"/>
  <c r="OCZ152" i="1"/>
  <c r="OCS152" i="1"/>
  <c r="OCR152" i="1"/>
  <c r="OCK152" i="1"/>
  <c r="OCJ152" i="1"/>
  <c r="OCL152" i="1" s="1"/>
  <c r="OCN152" i="1" s="1"/>
  <c r="OCC152" i="1"/>
  <c r="OCB152" i="1"/>
  <c r="OBU152" i="1"/>
  <c r="OBT152" i="1"/>
  <c r="OBM152" i="1"/>
  <c r="OBL152" i="1"/>
  <c r="OBE152" i="1"/>
  <c r="OBD152" i="1"/>
  <c r="OBF152" i="1" s="1"/>
  <c r="OBH152" i="1" s="1"/>
  <c r="OAW152" i="1"/>
  <c r="OAV152" i="1"/>
  <c r="OAO152" i="1"/>
  <c r="OAN152" i="1"/>
  <c r="OAG152" i="1"/>
  <c r="OAF152" i="1"/>
  <c r="NZY152" i="1"/>
  <c r="NZX152" i="1"/>
  <c r="NZZ152" i="1" s="1"/>
  <c r="OAB152" i="1" s="1"/>
  <c r="NZQ152" i="1"/>
  <c r="NZP152" i="1"/>
  <c r="NZI152" i="1"/>
  <c r="NZH152" i="1"/>
  <c r="NZA152" i="1"/>
  <c r="NYZ152" i="1"/>
  <c r="NYS152" i="1"/>
  <c r="NYR152" i="1"/>
  <c r="NYT152" i="1" s="1"/>
  <c r="NYV152" i="1" s="1"/>
  <c r="NYK152" i="1"/>
  <c r="NYJ152" i="1"/>
  <c r="NYC152" i="1"/>
  <c r="NYB152" i="1"/>
  <c r="NXU152" i="1"/>
  <c r="NXT152" i="1"/>
  <c r="NXM152" i="1"/>
  <c r="NXL152" i="1"/>
  <c r="NXN152" i="1" s="1"/>
  <c r="NXP152" i="1" s="1"/>
  <c r="NXE152" i="1"/>
  <c r="NXD152" i="1"/>
  <c r="NWW152" i="1"/>
  <c r="NWV152" i="1"/>
  <c r="NWO152" i="1"/>
  <c r="NWN152" i="1"/>
  <c r="NWG152" i="1"/>
  <c r="NWF152" i="1"/>
  <c r="NWH152" i="1" s="1"/>
  <c r="NWJ152" i="1" s="1"/>
  <c r="NVY152" i="1"/>
  <c r="NVX152" i="1"/>
  <c r="NVQ152" i="1"/>
  <c r="NVP152" i="1"/>
  <c r="NVI152" i="1"/>
  <c r="NVH152" i="1"/>
  <c r="NVA152" i="1"/>
  <c r="NUZ152" i="1"/>
  <c r="NVB152" i="1" s="1"/>
  <c r="NVD152" i="1" s="1"/>
  <c r="NUS152" i="1"/>
  <c r="NUR152" i="1"/>
  <c r="NUK152" i="1"/>
  <c r="NUJ152" i="1"/>
  <c r="NUC152" i="1"/>
  <c r="NUB152" i="1"/>
  <c r="NTU152" i="1"/>
  <c r="NTT152" i="1"/>
  <c r="NTV152" i="1" s="1"/>
  <c r="NTX152" i="1" s="1"/>
  <c r="NTM152" i="1"/>
  <c r="NTL152" i="1"/>
  <c r="NTE152" i="1"/>
  <c r="NTD152" i="1"/>
  <c r="NSW152" i="1"/>
  <c r="NSV152" i="1"/>
  <c r="NSO152" i="1"/>
  <c r="NSN152" i="1"/>
  <c r="NSP152" i="1" s="1"/>
  <c r="NSR152" i="1" s="1"/>
  <c r="NSG152" i="1"/>
  <c r="NSF152" i="1"/>
  <c r="NRY152" i="1"/>
  <c r="NRX152" i="1"/>
  <c r="NRQ152" i="1"/>
  <c r="NRP152" i="1"/>
  <c r="NRI152" i="1"/>
  <c r="NRH152" i="1"/>
  <c r="NRJ152" i="1" s="1"/>
  <c r="NRL152" i="1" s="1"/>
  <c r="NRA152" i="1"/>
  <c r="NQZ152" i="1"/>
  <c r="NQS152" i="1"/>
  <c r="NQR152" i="1"/>
  <c r="NQK152" i="1"/>
  <c r="NQJ152" i="1"/>
  <c r="NQC152" i="1"/>
  <c r="NQB152" i="1"/>
  <c r="NQD152" i="1" s="1"/>
  <c r="NQF152" i="1" s="1"/>
  <c r="NPU152" i="1"/>
  <c r="NPT152" i="1"/>
  <c r="NPM152" i="1"/>
  <c r="NPL152" i="1"/>
  <c r="NPE152" i="1"/>
  <c r="NPD152" i="1"/>
  <c r="NOW152" i="1"/>
  <c r="NOV152" i="1"/>
  <c r="NOX152" i="1" s="1"/>
  <c r="NOZ152" i="1" s="1"/>
  <c r="NOO152" i="1"/>
  <c r="NON152" i="1"/>
  <c r="NOG152" i="1"/>
  <c r="NOF152" i="1"/>
  <c r="NNY152" i="1"/>
  <c r="NNX152" i="1"/>
  <c r="NNQ152" i="1"/>
  <c r="NNP152" i="1"/>
  <c r="NNR152" i="1" s="1"/>
  <c r="NNT152" i="1" s="1"/>
  <c r="NNI152" i="1"/>
  <c r="NNH152" i="1"/>
  <c r="NNA152" i="1"/>
  <c r="NMZ152" i="1"/>
  <c r="NMS152" i="1"/>
  <c r="NMR152" i="1"/>
  <c r="NMK152" i="1"/>
  <c r="NMJ152" i="1"/>
  <c r="NML152" i="1" s="1"/>
  <c r="NMN152" i="1" s="1"/>
  <c r="NMC152" i="1"/>
  <c r="NMB152" i="1"/>
  <c r="NLU152" i="1"/>
  <c r="NLT152" i="1"/>
  <c r="NLM152" i="1"/>
  <c r="NLL152" i="1"/>
  <c r="NLE152" i="1"/>
  <c r="NLD152" i="1"/>
  <c r="NLF152" i="1" s="1"/>
  <c r="NLH152" i="1" s="1"/>
  <c r="NKW152" i="1"/>
  <c r="NKV152" i="1"/>
  <c r="NKO152" i="1"/>
  <c r="NKN152" i="1"/>
  <c r="NKG152" i="1"/>
  <c r="NKF152" i="1"/>
  <c r="NJY152" i="1"/>
  <c r="NJX152" i="1"/>
  <c r="NJZ152" i="1" s="1"/>
  <c r="NKB152" i="1" s="1"/>
  <c r="NJQ152" i="1"/>
  <c r="NJP152" i="1"/>
  <c r="NJI152" i="1"/>
  <c r="NJH152" i="1"/>
  <c r="NJA152" i="1"/>
  <c r="NIZ152" i="1"/>
  <c r="NIS152" i="1"/>
  <c r="NIR152" i="1"/>
  <c r="NIT152" i="1" s="1"/>
  <c r="NIV152" i="1" s="1"/>
  <c r="NIK152" i="1"/>
  <c r="NIJ152" i="1"/>
  <c r="NIC152" i="1"/>
  <c r="NIB152" i="1"/>
  <c r="NHU152" i="1"/>
  <c r="NHT152" i="1"/>
  <c r="NHM152" i="1"/>
  <c r="NHL152" i="1"/>
  <c r="NHN152" i="1" s="1"/>
  <c r="NHP152" i="1" s="1"/>
  <c r="NHE152" i="1"/>
  <c r="NHD152" i="1"/>
  <c r="NGW152" i="1"/>
  <c r="NGV152" i="1"/>
  <c r="NGO152" i="1"/>
  <c r="NGN152" i="1"/>
  <c r="NGG152" i="1"/>
  <c r="NGF152" i="1"/>
  <c r="NGH152" i="1" s="1"/>
  <c r="NGJ152" i="1" s="1"/>
  <c r="NFY152" i="1"/>
  <c r="NFX152" i="1"/>
  <c r="NFQ152" i="1"/>
  <c r="NFP152" i="1"/>
  <c r="NFI152" i="1"/>
  <c r="NFH152" i="1"/>
  <c r="NFA152" i="1"/>
  <c r="NEZ152" i="1"/>
  <c r="NFB152" i="1" s="1"/>
  <c r="NFD152" i="1" s="1"/>
  <c r="NES152" i="1"/>
  <c r="NER152" i="1"/>
  <c r="NEK152" i="1"/>
  <c r="NEJ152" i="1"/>
  <c r="NEC152" i="1"/>
  <c r="NEB152" i="1"/>
  <c r="NDU152" i="1"/>
  <c r="NDT152" i="1"/>
  <c r="NDV152" i="1" s="1"/>
  <c r="NDX152" i="1" s="1"/>
  <c r="NDM152" i="1"/>
  <c r="NDL152" i="1"/>
  <c r="NDE152" i="1"/>
  <c r="NDD152" i="1"/>
  <c r="NCW152" i="1"/>
  <c r="NCV152" i="1"/>
  <c r="NCO152" i="1"/>
  <c r="NCN152" i="1"/>
  <c r="NCP152" i="1" s="1"/>
  <c r="NCR152" i="1" s="1"/>
  <c r="NCG152" i="1"/>
  <c r="NCF152" i="1"/>
  <c r="NBY152" i="1"/>
  <c r="NBX152" i="1"/>
  <c r="NBQ152" i="1"/>
  <c r="NBP152" i="1"/>
  <c r="NBI152" i="1"/>
  <c r="NBH152" i="1"/>
  <c r="NBJ152" i="1" s="1"/>
  <c r="NBL152" i="1" s="1"/>
  <c r="NBA152" i="1"/>
  <c r="NAZ152" i="1"/>
  <c r="NAS152" i="1"/>
  <c r="NAR152" i="1"/>
  <c r="NAK152" i="1"/>
  <c r="NAJ152" i="1"/>
  <c r="NAC152" i="1"/>
  <c r="NAB152" i="1"/>
  <c r="NAD152" i="1" s="1"/>
  <c r="NAF152" i="1" s="1"/>
  <c r="MZU152" i="1"/>
  <c r="MZT152" i="1"/>
  <c r="MZM152" i="1"/>
  <c r="MZL152" i="1"/>
  <c r="MZE152" i="1"/>
  <c r="MZD152" i="1"/>
  <c r="MYW152" i="1"/>
  <c r="MYV152" i="1"/>
  <c r="MYX152" i="1" s="1"/>
  <c r="MYZ152" i="1" s="1"/>
  <c r="MYO152" i="1"/>
  <c r="MYN152" i="1"/>
  <c r="MYG152" i="1"/>
  <c r="MYF152" i="1"/>
  <c r="MXY152" i="1"/>
  <c r="MXX152" i="1"/>
  <c r="MXQ152" i="1"/>
  <c r="MXP152" i="1"/>
  <c r="MXR152" i="1" s="1"/>
  <c r="MXT152" i="1" s="1"/>
  <c r="MXI152" i="1"/>
  <c r="MXH152" i="1"/>
  <c r="MXA152" i="1"/>
  <c r="MWZ152" i="1"/>
  <c r="MWS152" i="1"/>
  <c r="MWR152" i="1"/>
  <c r="MWK152" i="1"/>
  <c r="MWJ152" i="1"/>
  <c r="MWL152" i="1" s="1"/>
  <c r="MWN152" i="1" s="1"/>
  <c r="MWC152" i="1"/>
  <c r="MWB152" i="1"/>
  <c r="MVU152" i="1"/>
  <c r="MVT152" i="1"/>
  <c r="MVM152" i="1"/>
  <c r="MVL152" i="1"/>
  <c r="MVE152" i="1"/>
  <c r="MVD152" i="1"/>
  <c r="MVF152" i="1" s="1"/>
  <c r="MVH152" i="1" s="1"/>
  <c r="MUW152" i="1"/>
  <c r="MUV152" i="1"/>
  <c r="MUO152" i="1"/>
  <c r="MUN152" i="1"/>
  <c r="MUG152" i="1"/>
  <c r="MUF152" i="1"/>
  <c r="MTY152" i="1"/>
  <c r="MTX152" i="1"/>
  <c r="MTZ152" i="1" s="1"/>
  <c r="MUB152" i="1" s="1"/>
  <c r="MTQ152" i="1"/>
  <c r="MTP152" i="1"/>
  <c r="MTI152" i="1"/>
  <c r="MTH152" i="1"/>
  <c r="MTA152" i="1"/>
  <c r="MSZ152" i="1"/>
  <c r="MSS152" i="1"/>
  <c r="MSR152" i="1"/>
  <c r="MST152" i="1" s="1"/>
  <c r="MSV152" i="1" s="1"/>
  <c r="MSK152" i="1"/>
  <c r="MSJ152" i="1"/>
  <c r="MSC152" i="1"/>
  <c r="MSB152" i="1"/>
  <c r="MRU152" i="1"/>
  <c r="MRT152" i="1"/>
  <c r="MRM152" i="1"/>
  <c r="MRL152" i="1"/>
  <c r="MRN152" i="1" s="1"/>
  <c r="MRP152" i="1" s="1"/>
  <c r="MRE152" i="1"/>
  <c r="MRD152" i="1"/>
  <c r="MQW152" i="1"/>
  <c r="MQV152" i="1"/>
  <c r="MQO152" i="1"/>
  <c r="MQN152" i="1"/>
  <c r="MQG152" i="1"/>
  <c r="MQF152" i="1"/>
  <c r="MQH152" i="1" s="1"/>
  <c r="MQJ152" i="1" s="1"/>
  <c r="MPY152" i="1"/>
  <c r="MPX152" i="1"/>
  <c r="MPQ152" i="1"/>
  <c r="MPP152" i="1"/>
  <c r="MPI152" i="1"/>
  <c r="MPH152" i="1"/>
  <c r="MPA152" i="1"/>
  <c r="MOZ152" i="1"/>
  <c r="MPB152" i="1" s="1"/>
  <c r="MPD152" i="1" s="1"/>
  <c r="MOS152" i="1"/>
  <c r="MOR152" i="1"/>
  <c r="MOK152" i="1"/>
  <c r="MOJ152" i="1"/>
  <c r="MOC152" i="1"/>
  <c r="MOB152" i="1"/>
  <c r="MNU152" i="1"/>
  <c r="MNT152" i="1"/>
  <c r="MNV152" i="1" s="1"/>
  <c r="MNX152" i="1" s="1"/>
  <c r="MNM152" i="1"/>
  <c r="MNL152" i="1"/>
  <c r="MNE152" i="1"/>
  <c r="MND152" i="1"/>
  <c r="MMW152" i="1"/>
  <c r="MMV152" i="1"/>
  <c r="MMO152" i="1"/>
  <c r="MMN152" i="1"/>
  <c r="MMP152" i="1" s="1"/>
  <c r="MMR152" i="1" s="1"/>
  <c r="MMG152" i="1"/>
  <c r="MMF152" i="1"/>
  <c r="MLY152" i="1"/>
  <c r="MLX152" i="1"/>
  <c r="MLQ152" i="1"/>
  <c r="MLP152" i="1"/>
  <c r="MLI152" i="1"/>
  <c r="MLH152" i="1"/>
  <c r="MLJ152" i="1" s="1"/>
  <c r="MLL152" i="1" s="1"/>
  <c r="MLA152" i="1"/>
  <c r="MKZ152" i="1"/>
  <c r="MKS152" i="1"/>
  <c r="MKR152" i="1"/>
  <c r="MKK152" i="1"/>
  <c r="MKJ152" i="1"/>
  <c r="MKC152" i="1"/>
  <c r="MKB152" i="1"/>
  <c r="MKD152" i="1" s="1"/>
  <c r="MKF152" i="1" s="1"/>
  <c r="MJU152" i="1"/>
  <c r="MJT152" i="1"/>
  <c r="MJM152" i="1"/>
  <c r="MJL152" i="1"/>
  <c r="MJE152" i="1"/>
  <c r="MJD152" i="1"/>
  <c r="MIW152" i="1"/>
  <c r="MIV152" i="1"/>
  <c r="MIX152" i="1" s="1"/>
  <c r="MIZ152" i="1" s="1"/>
  <c r="MIO152" i="1"/>
  <c r="MIN152" i="1"/>
  <c r="MIG152" i="1"/>
  <c r="MIF152" i="1"/>
  <c r="MHY152" i="1"/>
  <c r="MHX152" i="1"/>
  <c r="MHQ152" i="1"/>
  <c r="MHP152" i="1"/>
  <c r="MHR152" i="1" s="1"/>
  <c r="MHT152" i="1" s="1"/>
  <c r="MHI152" i="1"/>
  <c r="MHH152" i="1"/>
  <c r="MHA152" i="1"/>
  <c r="MGZ152" i="1"/>
  <c r="MGS152" i="1"/>
  <c r="MGR152" i="1"/>
  <c r="MGK152" i="1"/>
  <c r="MGJ152" i="1"/>
  <c r="MGL152" i="1" s="1"/>
  <c r="MGN152" i="1" s="1"/>
  <c r="MGC152" i="1"/>
  <c r="MGB152" i="1"/>
  <c r="MFU152" i="1"/>
  <c r="MFT152" i="1"/>
  <c r="MFM152" i="1"/>
  <c r="MFL152" i="1"/>
  <c r="MFE152" i="1"/>
  <c r="MFD152" i="1"/>
  <c r="MFF152" i="1" s="1"/>
  <c r="MFH152" i="1" s="1"/>
  <c r="MEW152" i="1"/>
  <c r="MEV152" i="1"/>
  <c r="MEO152" i="1"/>
  <c r="MEN152" i="1"/>
  <c r="MEG152" i="1"/>
  <c r="MEF152" i="1"/>
  <c r="MDY152" i="1"/>
  <c r="MDX152" i="1"/>
  <c r="MDZ152" i="1" s="1"/>
  <c r="MEB152" i="1" s="1"/>
  <c r="MDQ152" i="1"/>
  <c r="MDP152" i="1"/>
  <c r="MDI152" i="1"/>
  <c r="MDH152" i="1"/>
  <c r="MDA152" i="1"/>
  <c r="MCZ152" i="1"/>
  <c r="MCS152" i="1"/>
  <c r="MCR152" i="1"/>
  <c r="MCT152" i="1" s="1"/>
  <c r="MCV152" i="1" s="1"/>
  <c r="MCK152" i="1"/>
  <c r="MCJ152" i="1"/>
  <c r="MCC152" i="1"/>
  <c r="MCB152" i="1"/>
  <c r="MBU152" i="1"/>
  <c r="MBT152" i="1"/>
  <c r="MBM152" i="1"/>
  <c r="MBL152" i="1"/>
  <c r="MBN152" i="1" s="1"/>
  <c r="MBP152" i="1" s="1"/>
  <c r="MBE152" i="1"/>
  <c r="MBD152" i="1"/>
  <c r="MAW152" i="1"/>
  <c r="MAV152" i="1"/>
  <c r="MAO152" i="1"/>
  <c r="MAN152" i="1"/>
  <c r="MAG152" i="1"/>
  <c r="MAF152" i="1"/>
  <c r="MAH152" i="1" s="1"/>
  <c r="MAJ152" i="1" s="1"/>
  <c r="LZY152" i="1"/>
  <c r="LZX152" i="1"/>
  <c r="LZQ152" i="1"/>
  <c r="LZP152" i="1"/>
  <c r="LZI152" i="1"/>
  <c r="LZH152" i="1"/>
  <c r="LZA152" i="1"/>
  <c r="LYZ152" i="1"/>
  <c r="LZB152" i="1" s="1"/>
  <c r="LZD152" i="1" s="1"/>
  <c r="LYS152" i="1"/>
  <c r="LYR152" i="1"/>
  <c r="LYK152" i="1"/>
  <c r="LYJ152" i="1"/>
  <c r="LYC152" i="1"/>
  <c r="LYB152" i="1"/>
  <c r="LXU152" i="1"/>
  <c r="LXT152" i="1"/>
  <c r="LXV152" i="1" s="1"/>
  <c r="LXX152" i="1" s="1"/>
  <c r="LXM152" i="1"/>
  <c r="LXL152" i="1"/>
  <c r="LXE152" i="1"/>
  <c r="LXD152" i="1"/>
  <c r="LWW152" i="1"/>
  <c r="LWV152" i="1"/>
  <c r="LWO152" i="1"/>
  <c r="LWN152" i="1"/>
  <c r="LWP152" i="1" s="1"/>
  <c r="LWR152" i="1" s="1"/>
  <c r="LWG152" i="1"/>
  <c r="LWF152" i="1"/>
  <c r="LVY152" i="1"/>
  <c r="LVX152" i="1"/>
  <c r="LVQ152" i="1"/>
  <c r="LVP152" i="1"/>
  <c r="LVI152" i="1"/>
  <c r="LVH152" i="1"/>
  <c r="LVJ152" i="1" s="1"/>
  <c r="LVL152" i="1" s="1"/>
  <c r="LVA152" i="1"/>
  <c r="LUZ152" i="1"/>
  <c r="LUS152" i="1"/>
  <c r="LUR152" i="1"/>
  <c r="LUK152" i="1"/>
  <c r="LUJ152" i="1"/>
  <c r="LUC152" i="1"/>
  <c r="LUB152" i="1"/>
  <c r="LUD152" i="1" s="1"/>
  <c r="LUF152" i="1" s="1"/>
  <c r="LTU152" i="1"/>
  <c r="LTT152" i="1"/>
  <c r="LTM152" i="1"/>
  <c r="LTL152" i="1"/>
  <c r="LTE152" i="1"/>
  <c r="LTD152" i="1"/>
  <c r="LSW152" i="1"/>
  <c r="LSV152" i="1"/>
  <c r="LSX152" i="1" s="1"/>
  <c r="LSZ152" i="1" s="1"/>
  <c r="LSO152" i="1"/>
  <c r="LSN152" i="1"/>
  <c r="LSG152" i="1"/>
  <c r="LSF152" i="1"/>
  <c r="LRY152" i="1"/>
  <c r="LRX152" i="1"/>
  <c r="LRQ152" i="1"/>
  <c r="LRP152" i="1"/>
  <c r="LRR152" i="1" s="1"/>
  <c r="LRT152" i="1" s="1"/>
  <c r="LRI152" i="1"/>
  <c r="LRH152" i="1"/>
  <c r="LRA152" i="1"/>
  <c r="LQZ152" i="1"/>
  <c r="LQS152" i="1"/>
  <c r="LQR152" i="1"/>
  <c r="LQK152" i="1"/>
  <c r="LQJ152" i="1"/>
  <c r="LQL152" i="1" s="1"/>
  <c r="LQN152" i="1" s="1"/>
  <c r="LQC152" i="1"/>
  <c r="LQB152" i="1"/>
  <c r="LPU152" i="1"/>
  <c r="LPT152" i="1"/>
  <c r="LPM152" i="1"/>
  <c r="LPL152" i="1"/>
  <c r="LPE152" i="1"/>
  <c r="LPD152" i="1"/>
  <c r="LPF152" i="1" s="1"/>
  <c r="LPH152" i="1" s="1"/>
  <c r="LOW152" i="1"/>
  <c r="LOV152" i="1"/>
  <c r="LOO152" i="1"/>
  <c r="LON152" i="1"/>
  <c r="LOG152" i="1"/>
  <c r="LOF152" i="1"/>
  <c r="LNY152" i="1"/>
  <c r="LNX152" i="1"/>
  <c r="LNZ152" i="1" s="1"/>
  <c r="LOB152" i="1" s="1"/>
  <c r="LNQ152" i="1"/>
  <c r="LNP152" i="1"/>
  <c r="LNI152" i="1"/>
  <c r="LNH152" i="1"/>
  <c r="LNA152" i="1"/>
  <c r="LMZ152" i="1"/>
  <c r="LMS152" i="1"/>
  <c r="LMR152" i="1"/>
  <c r="LMT152" i="1" s="1"/>
  <c r="LMV152" i="1" s="1"/>
  <c r="LMK152" i="1"/>
  <c r="LMJ152" i="1"/>
  <c r="LMC152" i="1"/>
  <c r="LMB152" i="1"/>
  <c r="LLU152" i="1"/>
  <c r="LLT152" i="1"/>
  <c r="LLM152" i="1"/>
  <c r="LLL152" i="1"/>
  <c r="LLN152" i="1" s="1"/>
  <c r="LLP152" i="1" s="1"/>
  <c r="LLE152" i="1"/>
  <c r="LLD152" i="1"/>
  <c r="LKW152" i="1"/>
  <c r="LKV152" i="1"/>
  <c r="LKO152" i="1"/>
  <c r="LKN152" i="1"/>
  <c r="LKG152" i="1"/>
  <c r="LKF152" i="1"/>
  <c r="LKH152" i="1" s="1"/>
  <c r="LKJ152" i="1" s="1"/>
  <c r="LJY152" i="1"/>
  <c r="LJX152" i="1"/>
  <c r="LJQ152" i="1"/>
  <c r="LJP152" i="1"/>
  <c r="LJI152" i="1"/>
  <c r="LJH152" i="1"/>
  <c r="LJA152" i="1"/>
  <c r="LIZ152" i="1"/>
  <c r="LJB152" i="1" s="1"/>
  <c r="LJD152" i="1" s="1"/>
  <c r="LIS152" i="1"/>
  <c r="LIR152" i="1"/>
  <c r="LIK152" i="1"/>
  <c r="LIJ152" i="1"/>
  <c r="LIC152" i="1"/>
  <c r="LIB152" i="1"/>
  <c r="LHU152" i="1"/>
  <c r="LHT152" i="1"/>
  <c r="LHV152" i="1" s="1"/>
  <c r="LHX152" i="1" s="1"/>
  <c r="LHM152" i="1"/>
  <c r="LHL152" i="1"/>
  <c r="LHE152" i="1"/>
  <c r="LHD152" i="1"/>
  <c r="LGW152" i="1"/>
  <c r="LGV152" i="1"/>
  <c r="LGO152" i="1"/>
  <c r="LGN152" i="1"/>
  <c r="LGP152" i="1" s="1"/>
  <c r="LGR152" i="1" s="1"/>
  <c r="LGG152" i="1"/>
  <c r="LGF152" i="1"/>
  <c r="LFY152" i="1"/>
  <c r="LFX152" i="1"/>
  <c r="LFQ152" i="1"/>
  <c r="LFP152" i="1"/>
  <c r="LFI152" i="1"/>
  <c r="LFH152" i="1"/>
  <c r="LFJ152" i="1" s="1"/>
  <c r="LFL152" i="1" s="1"/>
  <c r="LFA152" i="1"/>
  <c r="LEZ152" i="1"/>
  <c r="LES152" i="1"/>
  <c r="LER152" i="1"/>
  <c r="LEK152" i="1"/>
  <c r="LEJ152" i="1"/>
  <c r="LEC152" i="1"/>
  <c r="LEB152" i="1"/>
  <c r="LED152" i="1" s="1"/>
  <c r="LEF152" i="1" s="1"/>
  <c r="LDU152" i="1"/>
  <c r="LDT152" i="1"/>
  <c r="LDM152" i="1"/>
  <c r="LDL152" i="1"/>
  <c r="LDE152" i="1"/>
  <c r="LDD152" i="1"/>
  <c r="LCW152" i="1"/>
  <c r="LCV152" i="1"/>
  <c r="LCX152" i="1" s="1"/>
  <c r="LCZ152" i="1" s="1"/>
  <c r="LCO152" i="1"/>
  <c r="LCN152" i="1"/>
  <c r="LCG152" i="1"/>
  <c r="LCF152" i="1"/>
  <c r="LBY152" i="1"/>
  <c r="LBX152" i="1"/>
  <c r="LBQ152" i="1"/>
  <c r="LBP152" i="1"/>
  <c r="LBR152" i="1" s="1"/>
  <c r="LBT152" i="1" s="1"/>
  <c r="LBI152" i="1"/>
  <c r="LBH152" i="1"/>
  <c r="LBA152" i="1"/>
  <c r="LAZ152" i="1"/>
  <c r="LAS152" i="1"/>
  <c r="LAR152" i="1"/>
  <c r="LAK152" i="1"/>
  <c r="LAJ152" i="1"/>
  <c r="LAL152" i="1" s="1"/>
  <c r="LAN152" i="1" s="1"/>
  <c r="LAC152" i="1"/>
  <c r="LAB152" i="1"/>
  <c r="KZU152" i="1"/>
  <c r="KZT152" i="1"/>
  <c r="KZM152" i="1"/>
  <c r="KZL152" i="1"/>
  <c r="KZE152" i="1"/>
  <c r="KZD152" i="1"/>
  <c r="KZF152" i="1" s="1"/>
  <c r="KZH152" i="1" s="1"/>
  <c r="KYW152" i="1"/>
  <c r="KYV152" i="1"/>
  <c r="KYO152" i="1"/>
  <c r="KYN152" i="1"/>
  <c r="KYG152" i="1"/>
  <c r="KYF152" i="1"/>
  <c r="KXY152" i="1"/>
  <c r="KXX152" i="1"/>
  <c r="KXZ152" i="1" s="1"/>
  <c r="KYB152" i="1" s="1"/>
  <c r="KXQ152" i="1"/>
  <c r="KXP152" i="1"/>
  <c r="KXI152" i="1"/>
  <c r="KXH152" i="1"/>
  <c r="KXA152" i="1"/>
  <c r="KWZ152" i="1"/>
  <c r="KWS152" i="1"/>
  <c r="KWR152" i="1"/>
  <c r="KWT152" i="1" s="1"/>
  <c r="KWV152" i="1" s="1"/>
  <c r="KWK152" i="1"/>
  <c r="KWJ152" i="1"/>
  <c r="KWC152" i="1"/>
  <c r="KWB152" i="1"/>
  <c r="KVU152" i="1"/>
  <c r="KVT152" i="1"/>
  <c r="KVM152" i="1"/>
  <c r="KVL152" i="1"/>
  <c r="KVN152" i="1" s="1"/>
  <c r="KVP152" i="1" s="1"/>
  <c r="KVE152" i="1"/>
  <c r="KVD152" i="1"/>
  <c r="KUW152" i="1"/>
  <c r="KUV152" i="1"/>
  <c r="KUO152" i="1"/>
  <c r="KUN152" i="1"/>
  <c r="KUG152" i="1"/>
  <c r="KUF152" i="1"/>
  <c r="KUH152" i="1" s="1"/>
  <c r="KUJ152" i="1" s="1"/>
  <c r="KTY152" i="1"/>
  <c r="KTX152" i="1"/>
  <c r="KTQ152" i="1"/>
  <c r="KTP152" i="1"/>
  <c r="KTI152" i="1"/>
  <c r="KTH152" i="1"/>
  <c r="KTA152" i="1"/>
  <c r="KSZ152" i="1"/>
  <c r="KTB152" i="1" s="1"/>
  <c r="KTD152" i="1" s="1"/>
  <c r="KSS152" i="1"/>
  <c r="KSR152" i="1"/>
  <c r="KSK152" i="1"/>
  <c r="KSJ152" i="1"/>
  <c r="KSC152" i="1"/>
  <c r="KSB152" i="1"/>
  <c r="KRU152" i="1"/>
  <c r="KRT152" i="1"/>
  <c r="KRV152" i="1" s="1"/>
  <c r="KRX152" i="1" s="1"/>
  <c r="KRM152" i="1"/>
  <c r="KRL152" i="1"/>
  <c r="KRE152" i="1"/>
  <c r="KRD152" i="1"/>
  <c r="KQW152" i="1"/>
  <c r="KQV152" i="1"/>
  <c r="KQO152" i="1"/>
  <c r="KQN152" i="1"/>
  <c r="KQP152" i="1" s="1"/>
  <c r="KQR152" i="1" s="1"/>
  <c r="KQG152" i="1"/>
  <c r="KQF152" i="1"/>
  <c r="KPY152" i="1"/>
  <c r="KPX152" i="1"/>
  <c r="KPQ152" i="1"/>
  <c r="KPP152" i="1"/>
  <c r="KPI152" i="1"/>
  <c r="KPH152" i="1"/>
  <c r="KPJ152" i="1" s="1"/>
  <c r="KPL152" i="1" s="1"/>
  <c r="KPA152" i="1"/>
  <c r="KOZ152" i="1"/>
  <c r="KOS152" i="1"/>
  <c r="KOR152" i="1"/>
  <c r="KOK152" i="1"/>
  <c r="KOJ152" i="1"/>
  <c r="KOC152" i="1"/>
  <c r="KOB152" i="1"/>
  <c r="KOD152" i="1" s="1"/>
  <c r="KOF152" i="1" s="1"/>
  <c r="KNU152" i="1"/>
  <c r="KNT152" i="1"/>
  <c r="KNM152" i="1"/>
  <c r="KNL152" i="1"/>
  <c r="KNE152" i="1"/>
  <c r="KND152" i="1"/>
  <c r="KMW152" i="1"/>
  <c r="KMV152" i="1"/>
  <c r="KMX152" i="1" s="1"/>
  <c r="KMZ152" i="1" s="1"/>
  <c r="KMO152" i="1"/>
  <c r="KMN152" i="1"/>
  <c r="KMG152" i="1"/>
  <c r="KMF152" i="1"/>
  <c r="KLY152" i="1"/>
  <c r="KLX152" i="1"/>
  <c r="KLQ152" i="1"/>
  <c r="KLP152" i="1"/>
  <c r="KLR152" i="1" s="1"/>
  <c r="KLT152" i="1" s="1"/>
  <c r="KLI152" i="1"/>
  <c r="KLH152" i="1"/>
  <c r="KLA152" i="1"/>
  <c r="KKZ152" i="1"/>
  <c r="KKS152" i="1"/>
  <c r="KKR152" i="1"/>
  <c r="KKK152" i="1"/>
  <c r="KKJ152" i="1"/>
  <c r="KKL152" i="1" s="1"/>
  <c r="KKN152" i="1" s="1"/>
  <c r="KKC152" i="1"/>
  <c r="KKB152" i="1"/>
  <c r="KJU152" i="1"/>
  <c r="KJT152" i="1"/>
  <c r="KJM152" i="1"/>
  <c r="KJL152" i="1"/>
  <c r="KJE152" i="1"/>
  <c r="KJD152" i="1"/>
  <c r="KJF152" i="1" s="1"/>
  <c r="KJH152" i="1" s="1"/>
  <c r="KIW152" i="1"/>
  <c r="KIV152" i="1"/>
  <c r="KIO152" i="1"/>
  <c r="KIN152" i="1"/>
  <c r="KIG152" i="1"/>
  <c r="KIF152" i="1"/>
  <c r="KHY152" i="1"/>
  <c r="KHX152" i="1"/>
  <c r="KHZ152" i="1" s="1"/>
  <c r="KIB152" i="1" s="1"/>
  <c r="KHQ152" i="1"/>
  <c r="KHP152" i="1"/>
  <c r="KHI152" i="1"/>
  <c r="KHH152" i="1"/>
  <c r="KHA152" i="1"/>
  <c r="KGZ152" i="1"/>
  <c r="KGS152" i="1"/>
  <c r="KGR152" i="1"/>
  <c r="KGT152" i="1" s="1"/>
  <c r="KGV152" i="1" s="1"/>
  <c r="KGK152" i="1"/>
  <c r="KGJ152" i="1"/>
  <c r="KGC152" i="1"/>
  <c r="KGB152" i="1"/>
  <c r="KFU152" i="1"/>
  <c r="KFT152" i="1"/>
  <c r="KFM152" i="1"/>
  <c r="KFL152" i="1"/>
  <c r="KFN152" i="1" s="1"/>
  <c r="KFP152" i="1" s="1"/>
  <c r="KFE152" i="1"/>
  <c r="KFD152" i="1"/>
  <c r="KEW152" i="1"/>
  <c r="KEV152" i="1"/>
  <c r="KEO152" i="1"/>
  <c r="KEN152" i="1"/>
  <c r="KEG152" i="1"/>
  <c r="KEF152" i="1"/>
  <c r="KEH152" i="1" s="1"/>
  <c r="KEJ152" i="1" s="1"/>
  <c r="KDY152" i="1"/>
  <c r="KDX152" i="1"/>
  <c r="KDQ152" i="1"/>
  <c r="KDP152" i="1"/>
  <c r="KDI152" i="1"/>
  <c r="KDH152" i="1"/>
  <c r="KDA152" i="1"/>
  <c r="KCZ152" i="1"/>
  <c r="KDB152" i="1" s="1"/>
  <c r="KDD152" i="1" s="1"/>
  <c r="KCS152" i="1"/>
  <c r="KCR152" i="1"/>
  <c r="KCK152" i="1"/>
  <c r="KCJ152" i="1"/>
  <c r="KCC152" i="1"/>
  <c r="KCB152" i="1"/>
  <c r="KBU152" i="1"/>
  <c r="KBT152" i="1"/>
  <c r="KBV152" i="1" s="1"/>
  <c r="KBX152" i="1" s="1"/>
  <c r="KBM152" i="1"/>
  <c r="KBL152" i="1"/>
  <c r="KBE152" i="1"/>
  <c r="KBD152" i="1"/>
  <c r="KAW152" i="1"/>
  <c r="KAV152" i="1"/>
  <c r="KAO152" i="1"/>
  <c r="KAN152" i="1"/>
  <c r="KAP152" i="1" s="1"/>
  <c r="KAR152" i="1" s="1"/>
  <c r="KAG152" i="1"/>
  <c r="KAF152" i="1"/>
  <c r="JZY152" i="1"/>
  <c r="JZX152" i="1"/>
  <c r="JZQ152" i="1"/>
  <c r="JZP152" i="1"/>
  <c r="JZI152" i="1"/>
  <c r="JZH152" i="1"/>
  <c r="JZJ152" i="1" s="1"/>
  <c r="JZL152" i="1" s="1"/>
  <c r="JZA152" i="1"/>
  <c r="JYZ152" i="1"/>
  <c r="JYS152" i="1"/>
  <c r="JYR152" i="1"/>
  <c r="JYK152" i="1"/>
  <c r="JYJ152" i="1"/>
  <c r="JYC152" i="1"/>
  <c r="JYB152" i="1"/>
  <c r="JYD152" i="1" s="1"/>
  <c r="JYF152" i="1" s="1"/>
  <c r="JXU152" i="1"/>
  <c r="JXT152" i="1"/>
  <c r="JXM152" i="1"/>
  <c r="JXL152" i="1"/>
  <c r="JXE152" i="1"/>
  <c r="JXD152" i="1"/>
  <c r="JWW152" i="1"/>
  <c r="JWV152" i="1"/>
  <c r="JWX152" i="1" s="1"/>
  <c r="JWZ152" i="1" s="1"/>
  <c r="JWO152" i="1"/>
  <c r="JWN152" i="1"/>
  <c r="JWG152" i="1"/>
  <c r="JWF152" i="1"/>
  <c r="JVY152" i="1"/>
  <c r="JVX152" i="1"/>
  <c r="JVQ152" i="1"/>
  <c r="JVP152" i="1"/>
  <c r="JVR152" i="1" s="1"/>
  <c r="JVT152" i="1" s="1"/>
  <c r="JVI152" i="1"/>
  <c r="JVH152" i="1"/>
  <c r="JVA152" i="1"/>
  <c r="JUZ152" i="1"/>
  <c r="JUS152" i="1"/>
  <c r="JUR152" i="1"/>
  <c r="JUK152" i="1"/>
  <c r="JUJ152" i="1"/>
  <c r="JUL152" i="1" s="1"/>
  <c r="JUN152" i="1" s="1"/>
  <c r="JUC152" i="1"/>
  <c r="JUB152" i="1"/>
  <c r="JTU152" i="1"/>
  <c r="JTT152" i="1"/>
  <c r="JTM152" i="1"/>
  <c r="JTL152" i="1"/>
  <c r="JTE152" i="1"/>
  <c r="JTD152" i="1"/>
  <c r="JTF152" i="1" s="1"/>
  <c r="JTH152" i="1" s="1"/>
  <c r="JSW152" i="1"/>
  <c r="JSV152" i="1"/>
  <c r="JSO152" i="1"/>
  <c r="JSN152" i="1"/>
  <c r="JSG152" i="1"/>
  <c r="JSF152" i="1"/>
  <c r="JRY152" i="1"/>
  <c r="JRX152" i="1"/>
  <c r="JRZ152" i="1" s="1"/>
  <c r="JSB152" i="1" s="1"/>
  <c r="JRQ152" i="1"/>
  <c r="JRP152" i="1"/>
  <c r="JRI152" i="1"/>
  <c r="JRH152" i="1"/>
  <c r="JRA152" i="1"/>
  <c r="JQZ152" i="1"/>
  <c r="JQS152" i="1"/>
  <c r="JQR152" i="1"/>
  <c r="JQT152" i="1" s="1"/>
  <c r="JQV152" i="1" s="1"/>
  <c r="JQK152" i="1"/>
  <c r="JQJ152" i="1"/>
  <c r="JQC152" i="1"/>
  <c r="JQB152" i="1"/>
  <c r="JPU152" i="1"/>
  <c r="JPT152" i="1"/>
  <c r="JPM152" i="1"/>
  <c r="JPL152" i="1"/>
  <c r="JPN152" i="1" s="1"/>
  <c r="JPP152" i="1" s="1"/>
  <c r="JPE152" i="1"/>
  <c r="JPD152" i="1"/>
  <c r="JOW152" i="1"/>
  <c r="JOV152" i="1"/>
  <c r="JOO152" i="1"/>
  <c r="JON152" i="1"/>
  <c r="JOG152" i="1"/>
  <c r="JOF152" i="1"/>
  <c r="JOH152" i="1" s="1"/>
  <c r="JOJ152" i="1" s="1"/>
  <c r="JNY152" i="1"/>
  <c r="JNX152" i="1"/>
  <c r="JNQ152" i="1"/>
  <c r="JNP152" i="1"/>
  <c r="JNI152" i="1"/>
  <c r="JNH152" i="1"/>
  <c r="JNA152" i="1"/>
  <c r="JMZ152" i="1"/>
  <c r="JNB152" i="1" s="1"/>
  <c r="JND152" i="1" s="1"/>
  <c r="JMS152" i="1"/>
  <c r="JMR152" i="1"/>
  <c r="JMK152" i="1"/>
  <c r="JMJ152" i="1"/>
  <c r="JMC152" i="1"/>
  <c r="JMB152" i="1"/>
  <c r="JLU152" i="1"/>
  <c r="JLT152" i="1"/>
  <c r="JLV152" i="1" s="1"/>
  <c r="JLX152" i="1" s="1"/>
  <c r="JLM152" i="1"/>
  <c r="JLL152" i="1"/>
  <c r="JLE152" i="1"/>
  <c r="JLD152" i="1"/>
  <c r="JKW152" i="1"/>
  <c r="JKV152" i="1"/>
  <c r="JKO152" i="1"/>
  <c r="JKN152" i="1"/>
  <c r="JKP152" i="1" s="1"/>
  <c r="JKR152" i="1" s="1"/>
  <c r="JKG152" i="1"/>
  <c r="JKF152" i="1"/>
  <c r="JJY152" i="1"/>
  <c r="JJX152" i="1"/>
  <c r="JJQ152" i="1"/>
  <c r="JJP152" i="1"/>
  <c r="JJI152" i="1"/>
  <c r="JJH152" i="1"/>
  <c r="JJJ152" i="1" s="1"/>
  <c r="JJL152" i="1" s="1"/>
  <c r="JJA152" i="1"/>
  <c r="JIZ152" i="1"/>
  <c r="JIS152" i="1"/>
  <c r="JIR152" i="1"/>
  <c r="JIK152" i="1"/>
  <c r="JIJ152" i="1"/>
  <c r="JIC152" i="1"/>
  <c r="JIB152" i="1"/>
  <c r="JID152" i="1" s="1"/>
  <c r="JIF152" i="1" s="1"/>
  <c r="JHU152" i="1"/>
  <c r="JHT152" i="1"/>
  <c r="JHM152" i="1"/>
  <c r="JHL152" i="1"/>
  <c r="JHE152" i="1"/>
  <c r="JHD152" i="1"/>
  <c r="JGW152" i="1"/>
  <c r="JGV152" i="1"/>
  <c r="JGX152" i="1" s="1"/>
  <c r="JGZ152" i="1" s="1"/>
  <c r="JGO152" i="1"/>
  <c r="JGN152" i="1"/>
  <c r="JGG152" i="1"/>
  <c r="JGF152" i="1"/>
  <c r="JFY152" i="1"/>
  <c r="JFX152" i="1"/>
  <c r="JFQ152" i="1"/>
  <c r="JFP152" i="1"/>
  <c r="JFR152" i="1" s="1"/>
  <c r="JFT152" i="1" s="1"/>
  <c r="JFI152" i="1"/>
  <c r="JFH152" i="1"/>
  <c r="JFA152" i="1"/>
  <c r="JEZ152" i="1"/>
  <c r="JES152" i="1"/>
  <c r="JER152" i="1"/>
  <c r="JEK152" i="1"/>
  <c r="JEJ152" i="1"/>
  <c r="JEL152" i="1" s="1"/>
  <c r="JEN152" i="1" s="1"/>
  <c r="JEC152" i="1"/>
  <c r="JEB152" i="1"/>
  <c r="JDU152" i="1"/>
  <c r="JDT152" i="1"/>
  <c r="JDM152" i="1"/>
  <c r="JDL152" i="1"/>
  <c r="JDE152" i="1"/>
  <c r="JDD152" i="1"/>
  <c r="JDF152" i="1" s="1"/>
  <c r="JDH152" i="1" s="1"/>
  <c r="JCW152" i="1"/>
  <c r="JCV152" i="1"/>
  <c r="JCO152" i="1"/>
  <c r="JCN152" i="1"/>
  <c r="JCG152" i="1"/>
  <c r="JCF152" i="1"/>
  <c r="JBY152" i="1"/>
  <c r="JBX152" i="1"/>
  <c r="JBZ152" i="1" s="1"/>
  <c r="JCB152" i="1" s="1"/>
  <c r="JBQ152" i="1"/>
  <c r="JBP152" i="1"/>
  <c r="JBI152" i="1"/>
  <c r="JBH152" i="1"/>
  <c r="JBA152" i="1"/>
  <c r="JAZ152" i="1"/>
  <c r="JAS152" i="1"/>
  <c r="JAR152" i="1"/>
  <c r="JAT152" i="1" s="1"/>
  <c r="JAV152" i="1" s="1"/>
  <c r="JAK152" i="1"/>
  <c r="JAJ152" i="1"/>
  <c r="JAC152" i="1"/>
  <c r="JAB152" i="1"/>
  <c r="IZU152" i="1"/>
  <c r="IZT152" i="1"/>
  <c r="IZM152" i="1"/>
  <c r="IZL152" i="1"/>
  <c r="IZN152" i="1" s="1"/>
  <c r="IZP152" i="1" s="1"/>
  <c r="IZE152" i="1"/>
  <c r="IZD152" i="1"/>
  <c r="IYW152" i="1"/>
  <c r="IYV152" i="1"/>
  <c r="IYO152" i="1"/>
  <c r="IYN152" i="1"/>
  <c r="IYG152" i="1"/>
  <c r="IYF152" i="1"/>
  <c r="IYH152" i="1" s="1"/>
  <c r="IYJ152" i="1" s="1"/>
  <c r="IXY152" i="1"/>
  <c r="IXX152" i="1"/>
  <c r="IXQ152" i="1"/>
  <c r="IXP152" i="1"/>
  <c r="IXI152" i="1"/>
  <c r="IXH152" i="1"/>
  <c r="IXA152" i="1"/>
  <c r="IWZ152" i="1"/>
  <c r="IXB152" i="1" s="1"/>
  <c r="IXD152" i="1" s="1"/>
  <c r="IWS152" i="1"/>
  <c r="IWR152" i="1"/>
  <c r="IWK152" i="1"/>
  <c r="IWJ152" i="1"/>
  <c r="IWC152" i="1"/>
  <c r="IWB152" i="1"/>
  <c r="IVU152" i="1"/>
  <c r="IVT152" i="1"/>
  <c r="IVV152" i="1" s="1"/>
  <c r="IVX152" i="1" s="1"/>
  <c r="IVM152" i="1"/>
  <c r="IVL152" i="1"/>
  <c r="IVE152" i="1"/>
  <c r="IVD152" i="1"/>
  <c r="IUW152" i="1"/>
  <c r="IUV152" i="1"/>
  <c r="IUO152" i="1"/>
  <c r="IUN152" i="1"/>
  <c r="IUP152" i="1" s="1"/>
  <c r="IUR152" i="1" s="1"/>
  <c r="IUG152" i="1"/>
  <c r="IUF152" i="1"/>
  <c r="ITY152" i="1"/>
  <c r="ITX152" i="1"/>
  <c r="ITQ152" i="1"/>
  <c r="ITP152" i="1"/>
  <c r="ITI152" i="1"/>
  <c r="ITH152" i="1"/>
  <c r="ITJ152" i="1" s="1"/>
  <c r="ITL152" i="1" s="1"/>
  <c r="ITA152" i="1"/>
  <c r="ISZ152" i="1"/>
  <c r="ISS152" i="1"/>
  <c r="ISR152" i="1"/>
  <c r="ISK152" i="1"/>
  <c r="ISJ152" i="1"/>
  <c r="ISC152" i="1"/>
  <c r="ISB152" i="1"/>
  <c r="ISD152" i="1" s="1"/>
  <c r="ISF152" i="1" s="1"/>
  <c r="IRU152" i="1"/>
  <c r="IRT152" i="1"/>
  <c r="IRM152" i="1"/>
  <c r="IRL152" i="1"/>
  <c r="IRE152" i="1"/>
  <c r="IRD152" i="1"/>
  <c r="IQW152" i="1"/>
  <c r="IQV152" i="1"/>
  <c r="IQX152" i="1" s="1"/>
  <c r="IQZ152" i="1" s="1"/>
  <c r="IQO152" i="1"/>
  <c r="IQN152" i="1"/>
  <c r="IQG152" i="1"/>
  <c r="IQF152" i="1"/>
  <c r="IPY152" i="1"/>
  <c r="IPX152" i="1"/>
  <c r="IPQ152" i="1"/>
  <c r="IPP152" i="1"/>
  <c r="IPR152" i="1" s="1"/>
  <c r="IPT152" i="1" s="1"/>
  <c r="IPI152" i="1"/>
  <c r="IPH152" i="1"/>
  <c r="IPA152" i="1"/>
  <c r="IOZ152" i="1"/>
  <c r="IOS152" i="1"/>
  <c r="IOR152" i="1"/>
  <c r="IOK152" i="1"/>
  <c r="IOJ152" i="1"/>
  <c r="IOL152" i="1" s="1"/>
  <c r="ION152" i="1" s="1"/>
  <c r="IOC152" i="1"/>
  <c r="IOB152" i="1"/>
  <c r="INU152" i="1"/>
  <c r="INT152" i="1"/>
  <c r="INM152" i="1"/>
  <c r="INL152" i="1"/>
  <c r="INE152" i="1"/>
  <c r="IND152" i="1"/>
  <c r="INF152" i="1" s="1"/>
  <c r="INH152" i="1" s="1"/>
  <c r="IMW152" i="1"/>
  <c r="IMV152" i="1"/>
  <c r="IMO152" i="1"/>
  <c r="IMN152" i="1"/>
  <c r="IMG152" i="1"/>
  <c r="IMF152" i="1"/>
  <c r="ILY152" i="1"/>
  <c r="ILX152" i="1"/>
  <c r="ILZ152" i="1" s="1"/>
  <c r="IMB152" i="1" s="1"/>
  <c r="ILQ152" i="1"/>
  <c r="ILP152" i="1"/>
  <c r="ILI152" i="1"/>
  <c r="ILH152" i="1"/>
  <c r="ILA152" i="1"/>
  <c r="IKZ152" i="1"/>
  <c r="IKS152" i="1"/>
  <c r="IKR152" i="1"/>
  <c r="IKT152" i="1" s="1"/>
  <c r="IKV152" i="1" s="1"/>
  <c r="IKK152" i="1"/>
  <c r="IKJ152" i="1"/>
  <c r="IKC152" i="1"/>
  <c r="IKB152" i="1"/>
  <c r="IJU152" i="1"/>
  <c r="IJT152" i="1"/>
  <c r="IJM152" i="1"/>
  <c r="IJL152" i="1"/>
  <c r="IJN152" i="1" s="1"/>
  <c r="IJP152" i="1" s="1"/>
  <c r="IJE152" i="1"/>
  <c r="IJD152" i="1"/>
  <c r="IIW152" i="1"/>
  <c r="IIV152" i="1"/>
  <c r="IIO152" i="1"/>
  <c r="IIN152" i="1"/>
  <c r="IIG152" i="1"/>
  <c r="IIF152" i="1"/>
  <c r="IIH152" i="1" s="1"/>
  <c r="IIJ152" i="1" s="1"/>
  <c r="IHY152" i="1"/>
  <c r="IHX152" i="1"/>
  <c r="IHQ152" i="1"/>
  <c r="IHP152" i="1"/>
  <c r="IHI152" i="1"/>
  <c r="IHH152" i="1"/>
  <c r="IHA152" i="1"/>
  <c r="IGZ152" i="1"/>
  <c r="IHB152" i="1" s="1"/>
  <c r="IHD152" i="1" s="1"/>
  <c r="IGS152" i="1"/>
  <c r="IGR152" i="1"/>
  <c r="IGK152" i="1"/>
  <c r="IGJ152" i="1"/>
  <c r="IGC152" i="1"/>
  <c r="IGB152" i="1"/>
  <c r="IFU152" i="1"/>
  <c r="IFT152" i="1"/>
  <c r="IFV152" i="1" s="1"/>
  <c r="IFX152" i="1" s="1"/>
  <c r="IFM152" i="1"/>
  <c r="IFL152" i="1"/>
  <c r="IFE152" i="1"/>
  <c r="IFD152" i="1"/>
  <c r="IEW152" i="1"/>
  <c r="IEV152" i="1"/>
  <c r="IEO152" i="1"/>
  <c r="IEN152" i="1"/>
  <c r="IEP152" i="1" s="1"/>
  <c r="IER152" i="1" s="1"/>
  <c r="IEG152" i="1"/>
  <c r="IEF152" i="1"/>
  <c r="IDY152" i="1"/>
  <c r="IDX152" i="1"/>
  <c r="IDQ152" i="1"/>
  <c r="IDP152" i="1"/>
  <c r="IDI152" i="1"/>
  <c r="IDH152" i="1"/>
  <c r="IDJ152" i="1" s="1"/>
  <c r="IDL152" i="1" s="1"/>
  <c r="IDA152" i="1"/>
  <c r="ICZ152" i="1"/>
  <c r="ICS152" i="1"/>
  <c r="ICR152" i="1"/>
  <c r="ICK152" i="1"/>
  <c r="ICJ152" i="1"/>
  <c r="ICC152" i="1"/>
  <c r="ICB152" i="1"/>
  <c r="ICD152" i="1" s="1"/>
  <c r="ICF152" i="1" s="1"/>
  <c r="IBU152" i="1"/>
  <c r="IBT152" i="1"/>
  <c r="IBM152" i="1"/>
  <c r="IBL152" i="1"/>
  <c r="IBE152" i="1"/>
  <c r="IBD152" i="1"/>
  <c r="IAW152" i="1"/>
  <c r="IAV152" i="1"/>
  <c r="IAX152" i="1" s="1"/>
  <c r="IAZ152" i="1" s="1"/>
  <c r="IAO152" i="1"/>
  <c r="IAN152" i="1"/>
  <c r="IAG152" i="1"/>
  <c r="IAF152" i="1"/>
  <c r="HZY152" i="1"/>
  <c r="HZX152" i="1"/>
  <c r="HZQ152" i="1"/>
  <c r="HZP152" i="1"/>
  <c r="HZR152" i="1" s="1"/>
  <c r="HZT152" i="1" s="1"/>
  <c r="HZI152" i="1"/>
  <c r="HZH152" i="1"/>
  <c r="HZA152" i="1"/>
  <c r="HYZ152" i="1"/>
  <c r="HYS152" i="1"/>
  <c r="HYR152" i="1"/>
  <c r="HYK152" i="1"/>
  <c r="HYJ152" i="1"/>
  <c r="HYL152" i="1" s="1"/>
  <c r="HYN152" i="1" s="1"/>
  <c r="HYC152" i="1"/>
  <c r="HYB152" i="1"/>
  <c r="HXU152" i="1"/>
  <c r="HXT152" i="1"/>
  <c r="HXM152" i="1"/>
  <c r="HXL152" i="1"/>
  <c r="HXE152" i="1"/>
  <c r="HXD152" i="1"/>
  <c r="HXF152" i="1" s="1"/>
  <c r="HXH152" i="1" s="1"/>
  <c r="HWW152" i="1"/>
  <c r="HWV152" i="1"/>
  <c r="HWO152" i="1"/>
  <c r="HWN152" i="1"/>
  <c r="HWG152" i="1"/>
  <c r="HWF152" i="1"/>
  <c r="HVY152" i="1"/>
  <c r="HVX152" i="1"/>
  <c r="HVZ152" i="1" s="1"/>
  <c r="HWB152" i="1" s="1"/>
  <c r="HVQ152" i="1"/>
  <c r="HVP152" i="1"/>
  <c r="HVI152" i="1"/>
  <c r="HVH152" i="1"/>
  <c r="HVA152" i="1"/>
  <c r="HUZ152" i="1"/>
  <c r="HUS152" i="1"/>
  <c r="HUR152" i="1"/>
  <c r="HUT152" i="1" s="1"/>
  <c r="HUV152" i="1" s="1"/>
  <c r="HUK152" i="1"/>
  <c r="HUJ152" i="1"/>
  <c r="HUC152" i="1"/>
  <c r="HUB152" i="1"/>
  <c r="HTU152" i="1"/>
  <c r="HTT152" i="1"/>
  <c r="HTM152" i="1"/>
  <c r="HTL152" i="1"/>
  <c r="HTN152" i="1" s="1"/>
  <c r="HTP152" i="1" s="1"/>
  <c r="HTE152" i="1"/>
  <c r="HTD152" i="1"/>
  <c r="HSW152" i="1"/>
  <c r="HSV152" i="1"/>
  <c r="HSO152" i="1"/>
  <c r="HSN152" i="1"/>
  <c r="HSG152" i="1"/>
  <c r="HSF152" i="1"/>
  <c r="HSH152" i="1" s="1"/>
  <c r="HSJ152" i="1" s="1"/>
  <c r="HRY152" i="1"/>
  <c r="HRX152" i="1"/>
  <c r="HRQ152" i="1"/>
  <c r="HRP152" i="1"/>
  <c r="HRI152" i="1"/>
  <c r="HRH152" i="1"/>
  <c r="HRA152" i="1"/>
  <c r="HQZ152" i="1"/>
  <c r="HRB152" i="1" s="1"/>
  <c r="HRD152" i="1" s="1"/>
  <c r="HQS152" i="1"/>
  <c r="HQR152" i="1"/>
  <c r="HQK152" i="1"/>
  <c r="HQJ152" i="1"/>
  <c r="HQC152" i="1"/>
  <c r="HQB152" i="1"/>
  <c r="HPU152" i="1"/>
  <c r="HPT152" i="1"/>
  <c r="HPV152" i="1" s="1"/>
  <c r="HPX152" i="1" s="1"/>
  <c r="HPM152" i="1"/>
  <c r="HPL152" i="1"/>
  <c r="HPE152" i="1"/>
  <c r="HPD152" i="1"/>
  <c r="HOW152" i="1"/>
  <c r="HOV152" i="1"/>
  <c r="HOO152" i="1"/>
  <c r="HON152" i="1"/>
  <c r="HOP152" i="1" s="1"/>
  <c r="HOR152" i="1" s="1"/>
  <c r="HOG152" i="1"/>
  <c r="HOF152" i="1"/>
  <c r="HNY152" i="1"/>
  <c r="HNX152" i="1"/>
  <c r="HNQ152" i="1"/>
  <c r="HNP152" i="1"/>
  <c r="HNI152" i="1"/>
  <c r="HNH152" i="1"/>
  <c r="HNJ152" i="1" s="1"/>
  <c r="HNL152" i="1" s="1"/>
  <c r="HNA152" i="1"/>
  <c r="HMZ152" i="1"/>
  <c r="HMS152" i="1"/>
  <c r="HMR152" i="1"/>
  <c r="HMK152" i="1"/>
  <c r="HMJ152" i="1"/>
  <c r="HMC152" i="1"/>
  <c r="HMB152" i="1"/>
  <c r="HMD152" i="1" s="1"/>
  <c r="HMF152" i="1" s="1"/>
  <c r="HLU152" i="1"/>
  <c r="HLT152" i="1"/>
  <c r="HLM152" i="1"/>
  <c r="HLL152" i="1"/>
  <c r="HLE152" i="1"/>
  <c r="HLD152" i="1"/>
  <c r="HKW152" i="1"/>
  <c r="HKV152" i="1"/>
  <c r="HKX152" i="1" s="1"/>
  <c r="HKZ152" i="1" s="1"/>
  <c r="HKO152" i="1"/>
  <c r="HKN152" i="1"/>
  <c r="HKG152" i="1"/>
  <c r="HKF152" i="1"/>
  <c r="HJY152" i="1"/>
  <c r="HJX152" i="1"/>
  <c r="HJQ152" i="1"/>
  <c r="HJP152" i="1"/>
  <c r="HJR152" i="1" s="1"/>
  <c r="HJT152" i="1" s="1"/>
  <c r="HJI152" i="1"/>
  <c r="HJH152" i="1"/>
  <c r="HJA152" i="1"/>
  <c r="HIZ152" i="1"/>
  <c r="HIS152" i="1"/>
  <c r="HIR152" i="1"/>
  <c r="HIK152" i="1"/>
  <c r="HIJ152" i="1"/>
  <c r="HIL152" i="1" s="1"/>
  <c r="HIN152" i="1" s="1"/>
  <c r="HIC152" i="1"/>
  <c r="HIB152" i="1"/>
  <c r="HHU152" i="1"/>
  <c r="HHT152" i="1"/>
  <c r="HHM152" i="1"/>
  <c r="HHL152" i="1"/>
  <c r="HHE152" i="1"/>
  <c r="HHD152" i="1"/>
  <c r="HHF152" i="1" s="1"/>
  <c r="HHH152" i="1" s="1"/>
  <c r="HGW152" i="1"/>
  <c r="HGV152" i="1"/>
  <c r="HGO152" i="1"/>
  <c r="HGN152" i="1"/>
  <c r="HGG152" i="1"/>
  <c r="HGF152" i="1"/>
  <c r="HFY152" i="1"/>
  <c r="HFX152" i="1"/>
  <c r="HFZ152" i="1" s="1"/>
  <c r="HGB152" i="1" s="1"/>
  <c r="HFQ152" i="1"/>
  <c r="HFP152" i="1"/>
  <c r="HFI152" i="1"/>
  <c r="HFH152" i="1"/>
  <c r="HFA152" i="1"/>
  <c r="HEZ152" i="1"/>
  <c r="HES152" i="1"/>
  <c r="HER152" i="1"/>
  <c r="HET152" i="1" s="1"/>
  <c r="HEV152" i="1" s="1"/>
  <c r="HEK152" i="1"/>
  <c r="HEJ152" i="1"/>
  <c r="HEC152" i="1"/>
  <c r="HEB152" i="1"/>
  <c r="HDU152" i="1"/>
  <c r="HDT152" i="1"/>
  <c r="HDM152" i="1"/>
  <c r="HDL152" i="1"/>
  <c r="HDN152" i="1" s="1"/>
  <c r="HDP152" i="1" s="1"/>
  <c r="HDE152" i="1"/>
  <c r="HDD152" i="1"/>
  <c r="HCW152" i="1"/>
  <c r="HCV152" i="1"/>
  <c r="HCO152" i="1"/>
  <c r="HCN152" i="1"/>
  <c r="HCG152" i="1"/>
  <c r="HCF152" i="1"/>
  <c r="HCH152" i="1" s="1"/>
  <c r="HCJ152" i="1" s="1"/>
  <c r="HBY152" i="1"/>
  <c r="HBX152" i="1"/>
  <c r="HBQ152" i="1"/>
  <c r="HBP152" i="1"/>
  <c r="HBI152" i="1"/>
  <c r="HBH152" i="1"/>
  <c r="HBA152" i="1"/>
  <c r="HAZ152" i="1"/>
  <c r="HBB152" i="1" s="1"/>
  <c r="HBD152" i="1" s="1"/>
  <c r="HAS152" i="1"/>
  <c r="HAR152" i="1"/>
  <c r="HAK152" i="1"/>
  <c r="HAJ152" i="1"/>
  <c r="HAC152" i="1"/>
  <c r="HAB152" i="1"/>
  <c r="GZU152" i="1"/>
  <c r="GZT152" i="1"/>
  <c r="GZV152" i="1" s="1"/>
  <c r="GZX152" i="1" s="1"/>
  <c r="GZM152" i="1"/>
  <c r="GZL152" i="1"/>
  <c r="GZE152" i="1"/>
  <c r="GZD152" i="1"/>
  <c r="GYW152" i="1"/>
  <c r="GYV152" i="1"/>
  <c r="GYO152" i="1"/>
  <c r="GYN152" i="1"/>
  <c r="GYP152" i="1" s="1"/>
  <c r="GYR152" i="1" s="1"/>
  <c r="GYG152" i="1"/>
  <c r="GYF152" i="1"/>
  <c r="GXY152" i="1"/>
  <c r="GXX152" i="1"/>
  <c r="GXQ152" i="1"/>
  <c r="GXP152" i="1"/>
  <c r="GXI152" i="1"/>
  <c r="GXH152" i="1"/>
  <c r="GXJ152" i="1" s="1"/>
  <c r="GXL152" i="1" s="1"/>
  <c r="GXA152" i="1"/>
  <c r="GWZ152" i="1"/>
  <c r="GWS152" i="1"/>
  <c r="GWR152" i="1"/>
  <c r="GWK152" i="1"/>
  <c r="GWJ152" i="1"/>
  <c r="GWC152" i="1"/>
  <c r="GWB152" i="1"/>
  <c r="GWD152" i="1" s="1"/>
  <c r="GWF152" i="1" s="1"/>
  <c r="GVU152" i="1"/>
  <c r="GVT152" i="1"/>
  <c r="GVM152" i="1"/>
  <c r="GVL152" i="1"/>
  <c r="GVE152" i="1"/>
  <c r="GVD152" i="1"/>
  <c r="GUW152" i="1"/>
  <c r="GUV152" i="1"/>
  <c r="GUX152" i="1" s="1"/>
  <c r="GUZ152" i="1" s="1"/>
  <c r="GUO152" i="1"/>
  <c r="GUN152" i="1"/>
  <c r="GUG152" i="1"/>
  <c r="GUF152" i="1"/>
  <c r="GTY152" i="1"/>
  <c r="GTX152" i="1"/>
  <c r="GTQ152" i="1"/>
  <c r="GTP152" i="1"/>
  <c r="GTR152" i="1" s="1"/>
  <c r="GTT152" i="1" s="1"/>
  <c r="GTI152" i="1"/>
  <c r="GTH152" i="1"/>
  <c r="GTA152" i="1"/>
  <c r="GSZ152" i="1"/>
  <c r="GSS152" i="1"/>
  <c r="GSR152" i="1"/>
  <c r="GSK152" i="1"/>
  <c r="GSJ152" i="1"/>
  <c r="GSL152" i="1" s="1"/>
  <c r="GSN152" i="1" s="1"/>
  <c r="GSC152" i="1"/>
  <c r="GSB152" i="1"/>
  <c r="GRU152" i="1"/>
  <c r="GRT152" i="1"/>
  <c r="GRM152" i="1"/>
  <c r="GRL152" i="1"/>
  <c r="GRE152" i="1"/>
  <c r="GRD152" i="1"/>
  <c r="GRF152" i="1" s="1"/>
  <c r="GRH152" i="1" s="1"/>
  <c r="GQW152" i="1"/>
  <c r="GQV152" i="1"/>
  <c r="GQO152" i="1"/>
  <c r="GQN152" i="1"/>
  <c r="GQG152" i="1"/>
  <c r="GQF152" i="1"/>
  <c r="GPY152" i="1"/>
  <c r="GPX152" i="1"/>
  <c r="GPZ152" i="1" s="1"/>
  <c r="GQB152" i="1" s="1"/>
  <c r="GPQ152" i="1"/>
  <c r="GPP152" i="1"/>
  <c r="GPI152" i="1"/>
  <c r="GPH152" i="1"/>
  <c r="GPA152" i="1"/>
  <c r="GOZ152" i="1"/>
  <c r="GOS152" i="1"/>
  <c r="GOR152" i="1"/>
  <c r="GOT152" i="1" s="1"/>
  <c r="GOV152" i="1" s="1"/>
  <c r="GOK152" i="1"/>
  <c r="GOJ152" i="1"/>
  <c r="GOC152" i="1"/>
  <c r="GOB152" i="1"/>
  <c r="GNU152" i="1"/>
  <c r="GNT152" i="1"/>
  <c r="GNM152" i="1"/>
  <c r="GNL152" i="1"/>
  <c r="GNN152" i="1" s="1"/>
  <c r="GNP152" i="1" s="1"/>
  <c r="GNE152" i="1"/>
  <c r="GND152" i="1"/>
  <c r="GMW152" i="1"/>
  <c r="GMV152" i="1"/>
  <c r="GMO152" i="1"/>
  <c r="GMN152" i="1"/>
  <c r="GMG152" i="1"/>
  <c r="GMF152" i="1"/>
  <c r="GMH152" i="1" s="1"/>
  <c r="GMJ152" i="1" s="1"/>
  <c r="GLY152" i="1"/>
  <c r="GLX152" i="1"/>
  <c r="GLQ152" i="1"/>
  <c r="GLP152" i="1"/>
  <c r="GLI152" i="1"/>
  <c r="GLH152" i="1"/>
  <c r="GLA152" i="1"/>
  <c r="GKZ152" i="1"/>
  <c r="GLB152" i="1" s="1"/>
  <c r="GLD152" i="1" s="1"/>
  <c r="GKS152" i="1"/>
  <c r="GKR152" i="1"/>
  <c r="GKK152" i="1"/>
  <c r="GKJ152" i="1"/>
  <c r="GKC152" i="1"/>
  <c r="GKB152" i="1"/>
  <c r="GJU152" i="1"/>
  <c r="GJT152" i="1"/>
  <c r="GJV152" i="1" s="1"/>
  <c r="GJX152" i="1" s="1"/>
  <c r="GJM152" i="1"/>
  <c r="GJL152" i="1"/>
  <c r="GJE152" i="1"/>
  <c r="GJD152" i="1"/>
  <c r="GIW152" i="1"/>
  <c r="GIV152" i="1"/>
  <c r="GIO152" i="1"/>
  <c r="GIN152" i="1"/>
  <c r="GIP152" i="1" s="1"/>
  <c r="GIR152" i="1" s="1"/>
  <c r="GIG152" i="1"/>
  <c r="GIF152" i="1"/>
  <c r="GHY152" i="1"/>
  <c r="GHX152" i="1"/>
  <c r="GHQ152" i="1"/>
  <c r="GHP152" i="1"/>
  <c r="GHI152" i="1"/>
  <c r="GHH152" i="1"/>
  <c r="GHJ152" i="1" s="1"/>
  <c r="GHL152" i="1" s="1"/>
  <c r="GHA152" i="1"/>
  <c r="GGZ152" i="1"/>
  <c r="GGS152" i="1"/>
  <c r="GGR152" i="1"/>
  <c r="GGK152" i="1"/>
  <c r="GGJ152" i="1"/>
  <c r="GGC152" i="1"/>
  <c r="GGB152" i="1"/>
  <c r="GGD152" i="1" s="1"/>
  <c r="GGF152" i="1" s="1"/>
  <c r="GFU152" i="1"/>
  <c r="GFT152" i="1"/>
  <c r="GFM152" i="1"/>
  <c r="GFL152" i="1"/>
  <c r="GFE152" i="1"/>
  <c r="GFD152" i="1"/>
  <c r="GEW152" i="1"/>
  <c r="GEV152" i="1"/>
  <c r="GEX152" i="1" s="1"/>
  <c r="GEZ152" i="1" s="1"/>
  <c r="GEO152" i="1"/>
  <c r="GEN152" i="1"/>
  <c r="GEG152" i="1"/>
  <c r="GEF152" i="1"/>
  <c r="GDY152" i="1"/>
  <c r="GDX152" i="1"/>
  <c r="GDQ152" i="1"/>
  <c r="GDP152" i="1"/>
  <c r="GDR152" i="1" s="1"/>
  <c r="GDT152" i="1" s="1"/>
  <c r="GDI152" i="1"/>
  <c r="GDH152" i="1"/>
  <c r="GDA152" i="1"/>
  <c r="GCZ152" i="1"/>
  <c r="GCS152" i="1"/>
  <c r="GCR152" i="1"/>
  <c r="GCK152" i="1"/>
  <c r="GCJ152" i="1"/>
  <c r="GCL152" i="1" s="1"/>
  <c r="GCN152" i="1" s="1"/>
  <c r="GCC152" i="1"/>
  <c r="GCB152" i="1"/>
  <c r="GBU152" i="1"/>
  <c r="GBT152" i="1"/>
  <c r="GBM152" i="1"/>
  <c r="GBL152" i="1"/>
  <c r="GBE152" i="1"/>
  <c r="GBD152" i="1"/>
  <c r="GBF152" i="1" s="1"/>
  <c r="GBH152" i="1" s="1"/>
  <c r="GAW152" i="1"/>
  <c r="GAV152" i="1"/>
  <c r="GAO152" i="1"/>
  <c r="GAN152" i="1"/>
  <c r="GAG152" i="1"/>
  <c r="GAF152" i="1"/>
  <c r="FZY152" i="1"/>
  <c r="FZX152" i="1"/>
  <c r="FZZ152" i="1" s="1"/>
  <c r="GAB152" i="1" s="1"/>
  <c r="FZQ152" i="1"/>
  <c r="FZP152" i="1"/>
  <c r="FZI152" i="1"/>
  <c r="FZH152" i="1"/>
  <c r="FZA152" i="1"/>
  <c r="FYZ152" i="1"/>
  <c r="FYS152" i="1"/>
  <c r="FYR152" i="1"/>
  <c r="FYT152" i="1" s="1"/>
  <c r="FYV152" i="1" s="1"/>
  <c r="FYK152" i="1"/>
  <c r="FYJ152" i="1"/>
  <c r="FYC152" i="1"/>
  <c r="FYB152" i="1"/>
  <c r="FXU152" i="1"/>
  <c r="FXT152" i="1"/>
  <c r="FXM152" i="1"/>
  <c r="FXL152" i="1"/>
  <c r="FXN152" i="1" s="1"/>
  <c r="FXP152" i="1" s="1"/>
  <c r="FXE152" i="1"/>
  <c r="FXD152" i="1"/>
  <c r="FWW152" i="1"/>
  <c r="FWV152" i="1"/>
  <c r="FWO152" i="1"/>
  <c r="FWN152" i="1"/>
  <c r="FWG152" i="1"/>
  <c r="FWF152" i="1"/>
  <c r="FWH152" i="1" s="1"/>
  <c r="FWJ152" i="1" s="1"/>
  <c r="FVY152" i="1"/>
  <c r="FVX152" i="1"/>
  <c r="FVQ152" i="1"/>
  <c r="FVP152" i="1"/>
  <c r="FVI152" i="1"/>
  <c r="FVH152" i="1"/>
  <c r="FVA152" i="1"/>
  <c r="FUZ152" i="1"/>
  <c r="FVB152" i="1" s="1"/>
  <c r="FVD152" i="1" s="1"/>
  <c r="FUS152" i="1"/>
  <c r="FUR152" i="1"/>
  <c r="FUK152" i="1"/>
  <c r="FUJ152" i="1"/>
  <c r="FUC152" i="1"/>
  <c r="FUB152" i="1"/>
  <c r="FTU152" i="1"/>
  <c r="FTT152" i="1"/>
  <c r="FTV152" i="1" s="1"/>
  <c r="FTX152" i="1" s="1"/>
  <c r="FTM152" i="1"/>
  <c r="FTL152" i="1"/>
  <c r="FTE152" i="1"/>
  <c r="FTD152" i="1"/>
  <c r="FSW152" i="1"/>
  <c r="FSV152" i="1"/>
  <c r="FSO152" i="1"/>
  <c r="FSN152" i="1"/>
  <c r="FSP152" i="1" s="1"/>
  <c r="FSR152" i="1" s="1"/>
  <c r="FSG152" i="1"/>
  <c r="FSF152" i="1"/>
  <c r="FRY152" i="1"/>
  <c r="FRX152" i="1"/>
  <c r="FRQ152" i="1"/>
  <c r="FRP152" i="1"/>
  <c r="FRI152" i="1"/>
  <c r="FRH152" i="1"/>
  <c r="FRJ152" i="1" s="1"/>
  <c r="FRL152" i="1" s="1"/>
  <c r="FRA152" i="1"/>
  <c r="FQZ152" i="1"/>
  <c r="FQS152" i="1"/>
  <c r="FQR152" i="1"/>
  <c r="FQK152" i="1"/>
  <c r="FQJ152" i="1"/>
  <c r="FQC152" i="1"/>
  <c r="FQB152" i="1"/>
  <c r="FQD152" i="1" s="1"/>
  <c r="FQF152" i="1" s="1"/>
  <c r="FPU152" i="1"/>
  <c r="FPT152" i="1"/>
  <c r="FPM152" i="1"/>
  <c r="FPL152" i="1"/>
  <c r="FPE152" i="1"/>
  <c r="FPD152" i="1"/>
  <c r="FOW152" i="1"/>
  <c r="FOV152" i="1"/>
  <c r="FOX152" i="1" s="1"/>
  <c r="FOZ152" i="1" s="1"/>
  <c r="FOO152" i="1"/>
  <c r="FON152" i="1"/>
  <c r="FOG152" i="1"/>
  <c r="FOF152" i="1"/>
  <c r="FNY152" i="1"/>
  <c r="FNX152" i="1"/>
  <c r="FNQ152" i="1"/>
  <c r="FNP152" i="1"/>
  <c r="FNR152" i="1" s="1"/>
  <c r="FNT152" i="1" s="1"/>
  <c r="FNI152" i="1"/>
  <c r="FNH152" i="1"/>
  <c r="FNA152" i="1"/>
  <c r="FMZ152" i="1"/>
  <c r="FMS152" i="1"/>
  <c r="FMR152" i="1"/>
  <c r="FMK152" i="1"/>
  <c r="FMJ152" i="1"/>
  <c r="FML152" i="1" s="1"/>
  <c r="FMN152" i="1" s="1"/>
  <c r="FMC152" i="1"/>
  <c r="FMB152" i="1"/>
  <c r="FLU152" i="1"/>
  <c r="FLT152" i="1"/>
  <c r="FLM152" i="1"/>
  <c r="FLL152" i="1"/>
  <c r="FLE152" i="1"/>
  <c r="FLD152" i="1"/>
  <c r="FLF152" i="1" s="1"/>
  <c r="FLH152" i="1" s="1"/>
  <c r="FKW152" i="1"/>
  <c r="FKV152" i="1"/>
  <c r="FKO152" i="1"/>
  <c r="FKN152" i="1"/>
  <c r="FKG152" i="1"/>
  <c r="FKF152" i="1"/>
  <c r="FJY152" i="1"/>
  <c r="FJX152" i="1"/>
  <c r="FJZ152" i="1" s="1"/>
  <c r="FKB152" i="1" s="1"/>
  <c r="FJQ152" i="1"/>
  <c r="FJP152" i="1"/>
  <c r="FJI152" i="1"/>
  <c r="FJH152" i="1"/>
  <c r="FJA152" i="1"/>
  <c r="FIZ152" i="1"/>
  <c r="FIS152" i="1"/>
  <c r="FIR152" i="1"/>
  <c r="FIT152" i="1" s="1"/>
  <c r="FIV152" i="1" s="1"/>
  <c r="FIK152" i="1"/>
  <c r="FIJ152" i="1"/>
  <c r="FIC152" i="1"/>
  <c r="FIB152" i="1"/>
  <c r="FHU152" i="1"/>
  <c r="FHT152" i="1"/>
  <c r="FHM152" i="1"/>
  <c r="FHL152" i="1"/>
  <c r="FHN152" i="1" s="1"/>
  <c r="FHP152" i="1" s="1"/>
  <c r="FHE152" i="1"/>
  <c r="FHD152" i="1"/>
  <c r="FGW152" i="1"/>
  <c r="FGV152" i="1"/>
  <c r="FGO152" i="1"/>
  <c r="FGN152" i="1"/>
  <c r="FGG152" i="1"/>
  <c r="FGF152" i="1"/>
  <c r="FGH152" i="1" s="1"/>
  <c r="FGJ152" i="1" s="1"/>
  <c r="FFY152" i="1"/>
  <c r="FFX152" i="1"/>
  <c r="FFQ152" i="1"/>
  <c r="FFP152" i="1"/>
  <c r="FFI152" i="1"/>
  <c r="FFH152" i="1"/>
  <c r="FFA152" i="1"/>
  <c r="FEZ152" i="1"/>
  <c r="FFB152" i="1" s="1"/>
  <c r="FFD152" i="1" s="1"/>
  <c r="FES152" i="1"/>
  <c r="FER152" i="1"/>
  <c r="FEK152" i="1"/>
  <c r="FEJ152" i="1"/>
  <c r="FEC152" i="1"/>
  <c r="FEB152" i="1"/>
  <c r="FDU152" i="1"/>
  <c r="FDT152" i="1"/>
  <c r="FDV152" i="1" s="1"/>
  <c r="FDX152" i="1" s="1"/>
  <c r="FDM152" i="1"/>
  <c r="FDL152" i="1"/>
  <c r="FDE152" i="1"/>
  <c r="FDD152" i="1"/>
  <c r="FCW152" i="1"/>
  <c r="FCV152" i="1"/>
  <c r="FCO152" i="1"/>
  <c r="FCN152" i="1"/>
  <c r="FCP152" i="1" s="1"/>
  <c r="FCR152" i="1" s="1"/>
  <c r="FCG152" i="1"/>
  <c r="FCF152" i="1"/>
  <c r="FBY152" i="1"/>
  <c r="FBX152" i="1"/>
  <c r="FBQ152" i="1"/>
  <c r="FBP152" i="1"/>
  <c r="FBI152" i="1"/>
  <c r="FBH152" i="1"/>
  <c r="FBJ152" i="1" s="1"/>
  <c r="FBL152" i="1" s="1"/>
  <c r="FBA152" i="1"/>
  <c r="FAZ152" i="1"/>
  <c r="FAS152" i="1"/>
  <c r="FAR152" i="1"/>
  <c r="FAK152" i="1"/>
  <c r="FAJ152" i="1"/>
  <c r="FAC152" i="1"/>
  <c r="FAB152" i="1"/>
  <c r="FAD152" i="1" s="1"/>
  <c r="FAF152" i="1" s="1"/>
  <c r="EZU152" i="1"/>
  <c r="EZT152" i="1"/>
  <c r="EZM152" i="1"/>
  <c r="EZL152" i="1"/>
  <c r="EZE152" i="1"/>
  <c r="EZD152" i="1"/>
  <c r="EYW152" i="1"/>
  <c r="EYV152" i="1"/>
  <c r="EYX152" i="1" s="1"/>
  <c r="EYZ152" i="1" s="1"/>
  <c r="EYO152" i="1"/>
  <c r="EYN152" i="1"/>
  <c r="EYG152" i="1"/>
  <c r="EYF152" i="1"/>
  <c r="EXY152" i="1"/>
  <c r="EXX152" i="1"/>
  <c r="EXQ152" i="1"/>
  <c r="EXP152" i="1"/>
  <c r="EXR152" i="1" s="1"/>
  <c r="EXT152" i="1" s="1"/>
  <c r="EXI152" i="1"/>
  <c r="EXH152" i="1"/>
  <c r="EXA152" i="1"/>
  <c r="EWZ152" i="1"/>
  <c r="EWS152" i="1"/>
  <c r="EWR152" i="1"/>
  <c r="EWK152" i="1"/>
  <c r="EWJ152" i="1"/>
  <c r="EWL152" i="1" s="1"/>
  <c r="EWN152" i="1" s="1"/>
  <c r="EWC152" i="1"/>
  <c r="EWB152" i="1"/>
  <c r="EVU152" i="1"/>
  <c r="EVT152" i="1"/>
  <c r="EVM152" i="1"/>
  <c r="EVL152" i="1"/>
  <c r="EVE152" i="1"/>
  <c r="EVD152" i="1"/>
  <c r="EVF152" i="1" s="1"/>
  <c r="EVH152" i="1" s="1"/>
  <c r="EUW152" i="1"/>
  <c r="EUV152" i="1"/>
  <c r="EUO152" i="1"/>
  <c r="EUN152" i="1"/>
  <c r="EUG152" i="1"/>
  <c r="EUF152" i="1"/>
  <c r="ETY152" i="1"/>
  <c r="ETX152" i="1"/>
  <c r="ETZ152" i="1" s="1"/>
  <c r="EUB152" i="1" s="1"/>
  <c r="ETQ152" i="1"/>
  <c r="ETP152" i="1"/>
  <c r="ETI152" i="1"/>
  <c r="ETH152" i="1"/>
  <c r="ETA152" i="1"/>
  <c r="ESZ152" i="1"/>
  <c r="ESS152" i="1"/>
  <c r="ESR152" i="1"/>
  <c r="EST152" i="1" s="1"/>
  <c r="ESV152" i="1" s="1"/>
  <c r="ESK152" i="1"/>
  <c r="ESJ152" i="1"/>
  <c r="ESC152" i="1"/>
  <c r="ESB152" i="1"/>
  <c r="ERU152" i="1"/>
  <c r="ERT152" i="1"/>
  <c r="ERM152" i="1"/>
  <c r="ERL152" i="1"/>
  <c r="ERN152" i="1" s="1"/>
  <c r="ERP152" i="1" s="1"/>
  <c r="ERE152" i="1"/>
  <c r="ERD152" i="1"/>
  <c r="EQW152" i="1"/>
  <c r="EQV152" i="1"/>
  <c r="EQO152" i="1"/>
  <c r="EQN152" i="1"/>
  <c r="EQG152" i="1"/>
  <c r="EQF152" i="1"/>
  <c r="EQH152" i="1" s="1"/>
  <c r="EQJ152" i="1" s="1"/>
  <c r="EPY152" i="1"/>
  <c r="EPX152" i="1"/>
  <c r="EPQ152" i="1"/>
  <c r="EPP152" i="1"/>
  <c r="EPI152" i="1"/>
  <c r="EPH152" i="1"/>
  <c r="EPA152" i="1"/>
  <c r="EOZ152" i="1"/>
  <c r="EPB152" i="1" s="1"/>
  <c r="EPD152" i="1" s="1"/>
  <c r="EOS152" i="1"/>
  <c r="EOR152" i="1"/>
  <c r="EOK152" i="1"/>
  <c r="EOJ152" i="1"/>
  <c r="EOC152" i="1"/>
  <c r="EOB152" i="1"/>
  <c r="ENU152" i="1"/>
  <c r="ENT152" i="1"/>
  <c r="ENV152" i="1" s="1"/>
  <c r="ENX152" i="1" s="1"/>
  <c r="ENM152" i="1"/>
  <c r="ENL152" i="1"/>
  <c r="ENE152" i="1"/>
  <c r="END152" i="1"/>
  <c r="EMW152" i="1"/>
  <c r="EMV152" i="1"/>
  <c r="EMO152" i="1"/>
  <c r="EMN152" i="1"/>
  <c r="EMP152" i="1" s="1"/>
  <c r="EMR152" i="1" s="1"/>
  <c r="EMG152" i="1"/>
  <c r="EMF152" i="1"/>
  <c r="ELY152" i="1"/>
  <c r="ELX152" i="1"/>
  <c r="ELQ152" i="1"/>
  <c r="ELP152" i="1"/>
  <c r="ELI152" i="1"/>
  <c r="ELH152" i="1"/>
  <c r="ELJ152" i="1" s="1"/>
  <c r="ELL152" i="1" s="1"/>
  <c r="ELA152" i="1"/>
  <c r="EKZ152" i="1"/>
  <c r="EKS152" i="1"/>
  <c r="EKR152" i="1"/>
  <c r="EKK152" i="1"/>
  <c r="EKJ152" i="1"/>
  <c r="EKC152" i="1"/>
  <c r="EKB152" i="1"/>
  <c r="EKD152" i="1" s="1"/>
  <c r="EKF152" i="1" s="1"/>
  <c r="EJU152" i="1"/>
  <c r="EJT152" i="1"/>
  <c r="EJM152" i="1"/>
  <c r="EJL152" i="1"/>
  <c r="EJE152" i="1"/>
  <c r="EJD152" i="1"/>
  <c r="EIW152" i="1"/>
  <c r="EIV152" i="1"/>
  <c r="EIX152" i="1" s="1"/>
  <c r="EIZ152" i="1" s="1"/>
  <c r="EIO152" i="1"/>
  <c r="EIN152" i="1"/>
  <c r="EIG152" i="1"/>
  <c r="EIF152" i="1"/>
  <c r="EHY152" i="1"/>
  <c r="EHX152" i="1"/>
  <c r="EHQ152" i="1"/>
  <c r="EHP152" i="1"/>
  <c r="EHR152" i="1" s="1"/>
  <c r="EHT152" i="1" s="1"/>
  <c r="EHI152" i="1"/>
  <c r="EHH152" i="1"/>
  <c r="EHA152" i="1"/>
  <c r="EGZ152" i="1"/>
  <c r="EGS152" i="1"/>
  <c r="EGR152" i="1"/>
  <c r="EGK152" i="1"/>
  <c r="EGJ152" i="1"/>
  <c r="EGL152" i="1" s="1"/>
  <c r="EGN152" i="1" s="1"/>
  <c r="EGC152" i="1"/>
  <c r="EGB152" i="1"/>
  <c r="EFU152" i="1"/>
  <c r="EFT152" i="1"/>
  <c r="EFM152" i="1"/>
  <c r="EFL152" i="1"/>
  <c r="EFE152" i="1"/>
  <c r="EFD152" i="1"/>
  <c r="EFF152" i="1" s="1"/>
  <c r="EFH152" i="1" s="1"/>
  <c r="EEW152" i="1"/>
  <c r="EEV152" i="1"/>
  <c r="EEO152" i="1"/>
  <c r="EEN152" i="1"/>
  <c r="EEG152" i="1"/>
  <c r="EEF152" i="1"/>
  <c r="EDY152" i="1"/>
  <c r="EDX152" i="1"/>
  <c r="EDZ152" i="1" s="1"/>
  <c r="EEB152" i="1" s="1"/>
  <c r="EDQ152" i="1"/>
  <c r="EDP152" i="1"/>
  <c r="EDI152" i="1"/>
  <c r="EDH152" i="1"/>
  <c r="EDA152" i="1"/>
  <c r="ECZ152" i="1"/>
  <c r="ECS152" i="1"/>
  <c r="ECR152" i="1"/>
  <c r="ECT152" i="1" s="1"/>
  <c r="ECV152" i="1" s="1"/>
  <c r="ECK152" i="1"/>
  <c r="ECJ152" i="1"/>
  <c r="ECC152" i="1"/>
  <c r="ECB152" i="1"/>
  <c r="EBU152" i="1"/>
  <c r="EBT152" i="1"/>
  <c r="EBM152" i="1"/>
  <c r="EBL152" i="1"/>
  <c r="EBN152" i="1" s="1"/>
  <c r="EBP152" i="1" s="1"/>
  <c r="EBE152" i="1"/>
  <c r="EBD152" i="1"/>
  <c r="EAW152" i="1"/>
  <c r="EAV152" i="1"/>
  <c r="EAO152" i="1"/>
  <c r="EAN152" i="1"/>
  <c r="EAG152" i="1"/>
  <c r="EAF152" i="1"/>
  <c r="EAH152" i="1" s="1"/>
  <c r="EAJ152" i="1" s="1"/>
  <c r="DZY152" i="1"/>
  <c r="DZX152" i="1"/>
  <c r="DZQ152" i="1"/>
  <c r="DZP152" i="1"/>
  <c r="DZI152" i="1"/>
  <c r="DZH152" i="1"/>
  <c r="DZA152" i="1"/>
  <c r="DYZ152" i="1"/>
  <c r="DZB152" i="1" s="1"/>
  <c r="DZD152" i="1" s="1"/>
  <c r="DYS152" i="1"/>
  <c r="DYR152" i="1"/>
  <c r="DYK152" i="1"/>
  <c r="DYJ152" i="1"/>
  <c r="DYC152" i="1"/>
  <c r="DYB152" i="1"/>
  <c r="DXU152" i="1"/>
  <c r="DXT152" i="1"/>
  <c r="DXV152" i="1" s="1"/>
  <c r="DXX152" i="1" s="1"/>
  <c r="DXM152" i="1"/>
  <c r="DXL152" i="1"/>
  <c r="DXE152" i="1"/>
  <c r="DXD152" i="1"/>
  <c r="DWW152" i="1"/>
  <c r="DWV152" i="1"/>
  <c r="DWO152" i="1"/>
  <c r="DWN152" i="1"/>
  <c r="DWP152" i="1" s="1"/>
  <c r="DWR152" i="1" s="1"/>
  <c r="DWG152" i="1"/>
  <c r="DWF152" i="1"/>
  <c r="DVY152" i="1"/>
  <c r="DVX152" i="1"/>
  <c r="DVQ152" i="1"/>
  <c r="DVP152" i="1"/>
  <c r="DVI152" i="1"/>
  <c r="DVH152" i="1"/>
  <c r="DVJ152" i="1" s="1"/>
  <c r="DVL152" i="1" s="1"/>
  <c r="DVA152" i="1"/>
  <c r="DUZ152" i="1"/>
  <c r="DUS152" i="1"/>
  <c r="DUR152" i="1"/>
  <c r="DUK152" i="1"/>
  <c r="DUJ152" i="1"/>
  <c r="DUC152" i="1"/>
  <c r="DUB152" i="1"/>
  <c r="DUD152" i="1" s="1"/>
  <c r="DUF152" i="1" s="1"/>
  <c r="DTU152" i="1"/>
  <c r="DTT152" i="1"/>
  <c r="DTM152" i="1"/>
  <c r="DTL152" i="1"/>
  <c r="DTE152" i="1"/>
  <c r="DTD152" i="1"/>
  <c r="DSW152" i="1"/>
  <c r="DSV152" i="1"/>
  <c r="DSX152" i="1" s="1"/>
  <c r="DSZ152" i="1" s="1"/>
  <c r="DSO152" i="1"/>
  <c r="DSN152" i="1"/>
  <c r="DSG152" i="1"/>
  <c r="DSF152" i="1"/>
  <c r="DRY152" i="1"/>
  <c r="DRX152" i="1"/>
  <c r="DRQ152" i="1"/>
  <c r="DRP152" i="1"/>
  <c r="DRR152" i="1" s="1"/>
  <c r="DRT152" i="1" s="1"/>
  <c r="DRI152" i="1"/>
  <c r="DRH152" i="1"/>
  <c r="DRA152" i="1"/>
  <c r="DQZ152" i="1"/>
  <c r="DQS152" i="1"/>
  <c r="DQR152" i="1"/>
  <c r="DQK152" i="1"/>
  <c r="DQJ152" i="1"/>
  <c r="DQL152" i="1" s="1"/>
  <c r="DQN152" i="1" s="1"/>
  <c r="DQC152" i="1"/>
  <c r="DQB152" i="1"/>
  <c r="DPU152" i="1"/>
  <c r="DPT152" i="1"/>
  <c r="DPM152" i="1"/>
  <c r="DPL152" i="1"/>
  <c r="DPE152" i="1"/>
  <c r="DPD152" i="1"/>
  <c r="DPF152" i="1" s="1"/>
  <c r="DPH152" i="1" s="1"/>
  <c r="DOW152" i="1"/>
  <c r="DOV152" i="1"/>
  <c r="DOO152" i="1"/>
  <c r="DON152" i="1"/>
  <c r="DOG152" i="1"/>
  <c r="DOF152" i="1"/>
  <c r="DNY152" i="1"/>
  <c r="DNX152" i="1"/>
  <c r="DNZ152" i="1" s="1"/>
  <c r="DOB152" i="1" s="1"/>
  <c r="DNQ152" i="1"/>
  <c r="DNP152" i="1"/>
  <c r="DNI152" i="1"/>
  <c r="DNH152" i="1"/>
  <c r="DNA152" i="1"/>
  <c r="DMZ152" i="1"/>
  <c r="DMS152" i="1"/>
  <c r="DMR152" i="1"/>
  <c r="DMT152" i="1" s="1"/>
  <c r="DMV152" i="1" s="1"/>
  <c r="DMK152" i="1"/>
  <c r="DMJ152" i="1"/>
  <c r="DMC152" i="1"/>
  <c r="DMB152" i="1"/>
  <c r="DLU152" i="1"/>
  <c r="DLT152" i="1"/>
  <c r="DLM152" i="1"/>
  <c r="DLL152" i="1"/>
  <c r="DLN152" i="1" s="1"/>
  <c r="DLP152" i="1" s="1"/>
  <c r="DLE152" i="1"/>
  <c r="DLD152" i="1"/>
  <c r="DKW152" i="1"/>
  <c r="DKV152" i="1"/>
  <c r="DKO152" i="1"/>
  <c r="DKN152" i="1"/>
  <c r="DKG152" i="1"/>
  <c r="DKF152" i="1"/>
  <c r="DKH152" i="1" s="1"/>
  <c r="DKJ152" i="1" s="1"/>
  <c r="DJY152" i="1"/>
  <c r="DJX152" i="1"/>
  <c r="DJQ152" i="1"/>
  <c r="DJP152" i="1"/>
  <c r="DJI152" i="1"/>
  <c r="DJH152" i="1"/>
  <c r="DJA152" i="1"/>
  <c r="DIZ152" i="1"/>
  <c r="DJB152" i="1" s="1"/>
  <c r="DJD152" i="1" s="1"/>
  <c r="DIS152" i="1"/>
  <c r="DIR152" i="1"/>
  <c r="DIK152" i="1"/>
  <c r="DIJ152" i="1"/>
  <c r="DIC152" i="1"/>
  <c r="DIB152" i="1"/>
  <c r="DHU152" i="1"/>
  <c r="DHT152" i="1"/>
  <c r="DHV152" i="1" s="1"/>
  <c r="DHX152" i="1" s="1"/>
  <c r="DHM152" i="1"/>
  <c r="DHL152" i="1"/>
  <c r="DHE152" i="1"/>
  <c r="DHD152" i="1"/>
  <c r="DGW152" i="1"/>
  <c r="DGV152" i="1"/>
  <c r="DGO152" i="1"/>
  <c r="DGN152" i="1"/>
  <c r="DGP152" i="1" s="1"/>
  <c r="DGR152" i="1" s="1"/>
  <c r="DGG152" i="1"/>
  <c r="DGF152" i="1"/>
  <c r="DFY152" i="1"/>
  <c r="DFX152" i="1"/>
  <c r="DFQ152" i="1"/>
  <c r="DFP152" i="1"/>
  <c r="DFI152" i="1"/>
  <c r="DFH152" i="1"/>
  <c r="DFJ152" i="1" s="1"/>
  <c r="DFL152" i="1" s="1"/>
  <c r="DFA152" i="1"/>
  <c r="DEZ152" i="1"/>
  <c r="DES152" i="1"/>
  <c r="DER152" i="1"/>
  <c r="DEK152" i="1"/>
  <c r="DEJ152" i="1"/>
  <c r="DEC152" i="1"/>
  <c r="DEB152" i="1"/>
  <c r="DED152" i="1" s="1"/>
  <c r="DEF152" i="1" s="1"/>
  <c r="DDU152" i="1"/>
  <c r="DDT152" i="1"/>
  <c r="DDM152" i="1"/>
  <c r="DDL152" i="1"/>
  <c r="DDE152" i="1"/>
  <c r="DDD152" i="1"/>
  <c r="DCW152" i="1"/>
  <c r="DCV152" i="1"/>
  <c r="DCX152" i="1" s="1"/>
  <c r="DCZ152" i="1" s="1"/>
  <c r="DCO152" i="1"/>
  <c r="DCN152" i="1"/>
  <c r="DCG152" i="1"/>
  <c r="DCF152" i="1"/>
  <c r="DBY152" i="1"/>
  <c r="DBX152" i="1"/>
  <c r="DBQ152" i="1"/>
  <c r="DBP152" i="1"/>
  <c r="DBR152" i="1" s="1"/>
  <c r="DBT152" i="1" s="1"/>
  <c r="DBI152" i="1"/>
  <c r="DBH152" i="1"/>
  <c r="DBA152" i="1"/>
  <c r="DAZ152" i="1"/>
  <c r="DAS152" i="1"/>
  <c r="DAR152" i="1"/>
  <c r="DAK152" i="1"/>
  <c r="DAJ152" i="1"/>
  <c r="DAL152" i="1" s="1"/>
  <c r="DAN152" i="1" s="1"/>
  <c r="DAC152" i="1"/>
  <c r="DAB152" i="1"/>
  <c r="CZU152" i="1"/>
  <c r="CZT152" i="1"/>
  <c r="CZM152" i="1"/>
  <c r="CZL152" i="1"/>
  <c r="CZE152" i="1"/>
  <c r="CZD152" i="1"/>
  <c r="CZF152" i="1" s="1"/>
  <c r="CZH152" i="1" s="1"/>
  <c r="CYW152" i="1"/>
  <c r="CYV152" i="1"/>
  <c r="CYO152" i="1"/>
  <c r="CYN152" i="1"/>
  <c r="CYG152" i="1"/>
  <c r="CYF152" i="1"/>
  <c r="CXY152" i="1"/>
  <c r="CXX152" i="1"/>
  <c r="CXZ152" i="1" s="1"/>
  <c r="CYB152" i="1" s="1"/>
  <c r="CXQ152" i="1"/>
  <c r="CXP152" i="1"/>
  <c r="CXI152" i="1"/>
  <c r="CXH152" i="1"/>
  <c r="CXA152" i="1"/>
  <c r="CWZ152" i="1"/>
  <c r="CWS152" i="1"/>
  <c r="CWR152" i="1"/>
  <c r="CWT152" i="1" s="1"/>
  <c r="CWV152" i="1" s="1"/>
  <c r="CWK152" i="1"/>
  <c r="CWJ152" i="1"/>
  <c r="CWC152" i="1"/>
  <c r="CWB152" i="1"/>
  <c r="CVU152" i="1"/>
  <c r="CVT152" i="1"/>
  <c r="CVM152" i="1"/>
  <c r="CVL152" i="1"/>
  <c r="CVN152" i="1" s="1"/>
  <c r="CVP152" i="1" s="1"/>
  <c r="CVE152" i="1"/>
  <c r="CVD152" i="1"/>
  <c r="CUW152" i="1"/>
  <c r="CUV152" i="1"/>
  <c r="CUO152" i="1"/>
  <c r="CUN152" i="1"/>
  <c r="CUG152" i="1"/>
  <c r="CUF152" i="1"/>
  <c r="CUH152" i="1" s="1"/>
  <c r="CUJ152" i="1" s="1"/>
  <c r="CTY152" i="1"/>
  <c r="CTX152" i="1"/>
  <c r="CTQ152" i="1"/>
  <c r="CTP152" i="1"/>
  <c r="CTI152" i="1"/>
  <c r="CTH152" i="1"/>
  <c r="CTA152" i="1"/>
  <c r="CSZ152" i="1"/>
  <c r="CTB152" i="1" s="1"/>
  <c r="CTD152" i="1" s="1"/>
  <c r="CSS152" i="1"/>
  <c r="CSR152" i="1"/>
  <c r="CSK152" i="1"/>
  <c r="CSJ152" i="1"/>
  <c r="CSC152" i="1"/>
  <c r="CSB152" i="1"/>
  <c r="CRU152" i="1"/>
  <c r="CRT152" i="1"/>
  <c r="CRV152" i="1" s="1"/>
  <c r="CRX152" i="1" s="1"/>
  <c r="CRM152" i="1"/>
  <c r="CRL152" i="1"/>
  <c r="CRE152" i="1"/>
  <c r="CRD152" i="1"/>
  <c r="CQW152" i="1"/>
  <c r="CQV152" i="1"/>
  <c r="CQO152" i="1"/>
  <c r="CQN152" i="1"/>
  <c r="CQP152" i="1" s="1"/>
  <c r="CQR152" i="1" s="1"/>
  <c r="CQG152" i="1"/>
  <c r="CQF152" i="1"/>
  <c r="CPY152" i="1"/>
  <c r="CPX152" i="1"/>
  <c r="CPQ152" i="1"/>
  <c r="CPP152" i="1"/>
  <c r="CPI152" i="1"/>
  <c r="CPH152" i="1"/>
  <c r="CPJ152" i="1" s="1"/>
  <c r="CPL152" i="1" s="1"/>
  <c r="CPA152" i="1"/>
  <c r="COZ152" i="1"/>
  <c r="COS152" i="1"/>
  <c r="COR152" i="1"/>
  <c r="COK152" i="1"/>
  <c r="COJ152" i="1"/>
  <c r="COC152" i="1"/>
  <c r="COB152" i="1"/>
  <c r="COD152" i="1" s="1"/>
  <c r="COF152" i="1" s="1"/>
  <c r="CNU152" i="1"/>
  <c r="CNT152" i="1"/>
  <c r="CNM152" i="1"/>
  <c r="CNL152" i="1"/>
  <c r="CNE152" i="1"/>
  <c r="CND152" i="1"/>
  <c r="CMW152" i="1"/>
  <c r="CMV152" i="1"/>
  <c r="CMX152" i="1" s="1"/>
  <c r="CMZ152" i="1" s="1"/>
  <c r="CMO152" i="1"/>
  <c r="CMN152" i="1"/>
  <c r="CMG152" i="1"/>
  <c r="CMF152" i="1"/>
  <c r="CLY152" i="1"/>
  <c r="CLX152" i="1"/>
  <c r="CLQ152" i="1"/>
  <c r="CLP152" i="1"/>
  <c r="CLR152" i="1" s="1"/>
  <c r="CLT152" i="1" s="1"/>
  <c r="CLI152" i="1"/>
  <c r="CLH152" i="1"/>
  <c r="CLA152" i="1"/>
  <c r="CKZ152" i="1"/>
  <c r="CKS152" i="1"/>
  <c r="CKR152" i="1"/>
  <c r="CKK152" i="1"/>
  <c r="CKJ152" i="1"/>
  <c r="CKL152" i="1" s="1"/>
  <c r="CKN152" i="1" s="1"/>
  <c r="CKC152" i="1"/>
  <c r="CKB152" i="1"/>
  <c r="CJU152" i="1"/>
  <c r="CJT152" i="1"/>
  <c r="CJM152" i="1"/>
  <c r="CJL152" i="1"/>
  <c r="CJE152" i="1"/>
  <c r="CJD152" i="1"/>
  <c r="CJF152" i="1" s="1"/>
  <c r="CJH152" i="1" s="1"/>
  <c r="CIW152" i="1"/>
  <c r="CIV152" i="1"/>
  <c r="CIO152" i="1"/>
  <c r="CIN152" i="1"/>
  <c r="CIG152" i="1"/>
  <c r="CIF152" i="1"/>
  <c r="CHY152" i="1"/>
  <c r="CHX152" i="1"/>
  <c r="CHZ152" i="1" s="1"/>
  <c r="CIB152" i="1" s="1"/>
  <c r="CHQ152" i="1"/>
  <c r="CHP152" i="1"/>
  <c r="CHI152" i="1"/>
  <c r="CHH152" i="1"/>
  <c r="CHA152" i="1"/>
  <c r="CGZ152" i="1"/>
  <c r="CGS152" i="1"/>
  <c r="CGR152" i="1"/>
  <c r="CGT152" i="1" s="1"/>
  <c r="CGV152" i="1" s="1"/>
  <c r="CGK152" i="1"/>
  <c r="CGJ152" i="1"/>
  <c r="CGC152" i="1"/>
  <c r="CGB152" i="1"/>
  <c r="CFU152" i="1"/>
  <c r="CFT152" i="1"/>
  <c r="CFM152" i="1"/>
  <c r="CFL152" i="1"/>
  <c r="CFN152" i="1" s="1"/>
  <c r="CFP152" i="1" s="1"/>
  <c r="CFE152" i="1"/>
  <c r="CFD152" i="1"/>
  <c r="CEW152" i="1"/>
  <c r="CEV152" i="1"/>
  <c r="CEO152" i="1"/>
  <c r="CEN152" i="1"/>
  <c r="CEG152" i="1"/>
  <c r="CEF152" i="1"/>
  <c r="CEH152" i="1" s="1"/>
  <c r="CEJ152" i="1" s="1"/>
  <c r="CDY152" i="1"/>
  <c r="CDX152" i="1"/>
  <c r="CDQ152" i="1"/>
  <c r="CDP152" i="1"/>
  <c r="CDI152" i="1"/>
  <c r="CDH152" i="1"/>
  <c r="CDA152" i="1"/>
  <c r="CCZ152" i="1"/>
  <c r="CDB152" i="1" s="1"/>
  <c r="CDD152" i="1" s="1"/>
  <c r="CCS152" i="1"/>
  <c r="CCR152" i="1"/>
  <c r="CCK152" i="1"/>
  <c r="CCJ152" i="1"/>
  <c r="CCC152" i="1"/>
  <c r="CCB152" i="1"/>
  <c r="CBU152" i="1"/>
  <c r="CBT152" i="1"/>
  <c r="CBV152" i="1" s="1"/>
  <c r="CBX152" i="1" s="1"/>
  <c r="CBM152" i="1"/>
  <c r="CBL152" i="1"/>
  <c r="CBE152" i="1"/>
  <c r="CBD152" i="1"/>
  <c r="CAW152" i="1"/>
  <c r="CAV152" i="1"/>
  <c r="CAO152" i="1"/>
  <c r="CAN152" i="1"/>
  <c r="CAP152" i="1" s="1"/>
  <c r="CAR152" i="1" s="1"/>
  <c r="CAG152" i="1"/>
  <c r="CAF152" i="1"/>
  <c r="BZY152" i="1"/>
  <c r="BZX152" i="1"/>
  <c r="BZQ152" i="1"/>
  <c r="BZP152" i="1"/>
  <c r="BZI152" i="1"/>
  <c r="BZH152" i="1"/>
  <c r="BZJ152" i="1" s="1"/>
  <c r="BZL152" i="1" s="1"/>
  <c r="BZA152" i="1"/>
  <c r="BYZ152" i="1"/>
  <c r="BYS152" i="1"/>
  <c r="BYR152" i="1"/>
  <c r="BYK152" i="1"/>
  <c r="BYJ152" i="1"/>
  <c r="BYC152" i="1"/>
  <c r="BYB152" i="1"/>
  <c r="BYD152" i="1" s="1"/>
  <c r="BYF152" i="1" s="1"/>
  <c r="BXU152" i="1"/>
  <c r="BXT152" i="1"/>
  <c r="BXM152" i="1"/>
  <c r="BXL152" i="1"/>
  <c r="BXE152" i="1"/>
  <c r="BXD152" i="1"/>
  <c r="BWW152" i="1"/>
  <c r="BWV152" i="1"/>
  <c r="BWX152" i="1" s="1"/>
  <c r="BWZ152" i="1" s="1"/>
  <c r="BWO152" i="1"/>
  <c r="BWN152" i="1"/>
  <c r="BWG152" i="1"/>
  <c r="BWF152" i="1"/>
  <c r="BVY152" i="1"/>
  <c r="BVX152" i="1"/>
  <c r="BVQ152" i="1"/>
  <c r="BVP152" i="1"/>
  <c r="BVR152" i="1" s="1"/>
  <c r="BVT152" i="1" s="1"/>
  <c r="BVI152" i="1"/>
  <c r="BVH152" i="1"/>
  <c r="BVA152" i="1"/>
  <c r="BUZ152" i="1"/>
  <c r="BUS152" i="1"/>
  <c r="BUR152" i="1"/>
  <c r="BUK152" i="1"/>
  <c r="BUJ152" i="1"/>
  <c r="BUL152" i="1" s="1"/>
  <c r="BUN152" i="1" s="1"/>
  <c r="BUC152" i="1"/>
  <c r="BUB152" i="1"/>
  <c r="BTU152" i="1"/>
  <c r="BTT152" i="1"/>
  <c r="BTM152" i="1"/>
  <c r="BTL152" i="1"/>
  <c r="BTE152" i="1"/>
  <c r="BTD152" i="1"/>
  <c r="BTF152" i="1" s="1"/>
  <c r="BTH152" i="1" s="1"/>
  <c r="BSW152" i="1"/>
  <c r="BSV152" i="1"/>
  <c r="BSO152" i="1"/>
  <c r="BSN152" i="1"/>
  <c r="BSG152" i="1"/>
  <c r="BSF152" i="1"/>
  <c r="BRY152" i="1"/>
  <c r="BRX152" i="1"/>
  <c r="BRZ152" i="1" s="1"/>
  <c r="BSB152" i="1" s="1"/>
  <c r="BRQ152" i="1"/>
  <c r="BRP152" i="1"/>
  <c r="BRI152" i="1"/>
  <c r="BRH152" i="1"/>
  <c r="BRA152" i="1"/>
  <c r="BQZ152" i="1"/>
  <c r="BQS152" i="1"/>
  <c r="BQR152" i="1"/>
  <c r="BQT152" i="1" s="1"/>
  <c r="BQV152" i="1" s="1"/>
  <c r="BQK152" i="1"/>
  <c r="BQJ152" i="1"/>
  <c r="BQC152" i="1"/>
  <c r="BQB152" i="1"/>
  <c r="BPU152" i="1"/>
  <c r="BPT152" i="1"/>
  <c r="BPM152" i="1"/>
  <c r="BPL152" i="1"/>
  <c r="BPN152" i="1" s="1"/>
  <c r="BPP152" i="1" s="1"/>
  <c r="BPE152" i="1"/>
  <c r="BPD152" i="1"/>
  <c r="BOW152" i="1"/>
  <c r="BOV152" i="1"/>
  <c r="BOO152" i="1"/>
  <c r="BON152" i="1"/>
  <c r="BOG152" i="1"/>
  <c r="BOF152" i="1"/>
  <c r="BOH152" i="1" s="1"/>
  <c r="BOJ152" i="1" s="1"/>
  <c r="BNY152" i="1"/>
  <c r="BNX152" i="1"/>
  <c r="BNQ152" i="1"/>
  <c r="BNP152" i="1"/>
  <c r="BNI152" i="1"/>
  <c r="BNH152" i="1"/>
  <c r="BNA152" i="1"/>
  <c r="BMZ152" i="1"/>
  <c r="BNB152" i="1" s="1"/>
  <c r="BND152" i="1" s="1"/>
  <c r="BMS152" i="1"/>
  <c r="BMR152" i="1"/>
  <c r="BMK152" i="1"/>
  <c r="BMJ152" i="1"/>
  <c r="BMC152" i="1"/>
  <c r="BMB152" i="1"/>
  <c r="BLU152" i="1"/>
  <c r="BLT152" i="1"/>
  <c r="BLV152" i="1" s="1"/>
  <c r="BLX152" i="1" s="1"/>
  <c r="BLM152" i="1"/>
  <c r="BLL152" i="1"/>
  <c r="BLE152" i="1"/>
  <c r="BLD152" i="1"/>
  <c r="BKW152" i="1"/>
  <c r="BKV152" i="1"/>
  <c r="BKO152" i="1"/>
  <c r="BKN152" i="1"/>
  <c r="BKP152" i="1" s="1"/>
  <c r="BKR152" i="1" s="1"/>
  <c r="BKG152" i="1"/>
  <c r="BKF152" i="1"/>
  <c r="BJY152" i="1"/>
  <c r="BJX152" i="1"/>
  <c r="BJQ152" i="1"/>
  <c r="BJP152" i="1"/>
  <c r="BJI152" i="1"/>
  <c r="BJH152" i="1"/>
  <c r="BJJ152" i="1" s="1"/>
  <c r="BJL152" i="1" s="1"/>
  <c r="BJA152" i="1"/>
  <c r="BIZ152" i="1"/>
  <c r="BIS152" i="1"/>
  <c r="BIR152" i="1"/>
  <c r="BIK152" i="1"/>
  <c r="BIJ152" i="1"/>
  <c r="BIC152" i="1"/>
  <c r="BIB152" i="1"/>
  <c r="BID152" i="1" s="1"/>
  <c r="BIF152" i="1" s="1"/>
  <c r="BHU152" i="1"/>
  <c r="BHT152" i="1"/>
  <c r="BHM152" i="1"/>
  <c r="BHL152" i="1"/>
  <c r="BHE152" i="1"/>
  <c r="BHD152" i="1"/>
  <c r="BGW152" i="1"/>
  <c r="BGV152" i="1"/>
  <c r="BGX152" i="1" s="1"/>
  <c r="BGZ152" i="1" s="1"/>
  <c r="BGO152" i="1"/>
  <c r="BGN152" i="1"/>
  <c r="BGG152" i="1"/>
  <c r="BGF152" i="1"/>
  <c r="BFY152" i="1"/>
  <c r="BFX152" i="1"/>
  <c r="BFQ152" i="1"/>
  <c r="BFP152" i="1"/>
  <c r="BFR152" i="1" s="1"/>
  <c r="BFT152" i="1" s="1"/>
  <c r="BFI152" i="1"/>
  <c r="BFH152" i="1"/>
  <c r="BFA152" i="1"/>
  <c r="BEZ152" i="1"/>
  <c r="BES152" i="1"/>
  <c r="BER152" i="1"/>
  <c r="BEK152" i="1"/>
  <c r="BEJ152" i="1"/>
  <c r="BEL152" i="1" s="1"/>
  <c r="BEN152" i="1" s="1"/>
  <c r="BEC152" i="1"/>
  <c r="BEB152" i="1"/>
  <c r="BDU152" i="1"/>
  <c r="BDT152" i="1"/>
  <c r="BDM152" i="1"/>
  <c r="BDL152" i="1"/>
  <c r="BDE152" i="1"/>
  <c r="BDD152" i="1"/>
  <c r="BDF152" i="1" s="1"/>
  <c r="BDH152" i="1" s="1"/>
  <c r="BCW152" i="1"/>
  <c r="BCV152" i="1"/>
  <c r="BCO152" i="1"/>
  <c r="BCN152" i="1"/>
  <c r="BCG152" i="1"/>
  <c r="BCF152" i="1"/>
  <c r="BBY152" i="1"/>
  <c r="BBX152" i="1"/>
  <c r="BBZ152" i="1" s="1"/>
  <c r="BCB152" i="1" s="1"/>
  <c r="BBQ152" i="1"/>
  <c r="BBP152" i="1"/>
  <c r="BBI152" i="1"/>
  <c r="BBH152" i="1"/>
  <c r="BBA152" i="1"/>
  <c r="BAZ152" i="1"/>
  <c r="BAS152" i="1"/>
  <c r="BAR152" i="1"/>
  <c r="BAT152" i="1" s="1"/>
  <c r="BAV152" i="1" s="1"/>
  <c r="BAK152" i="1"/>
  <c r="BAJ152" i="1"/>
  <c r="BAC152" i="1"/>
  <c r="BAB152" i="1"/>
  <c r="AZU152" i="1"/>
  <c r="AZT152" i="1"/>
  <c r="AZM152" i="1"/>
  <c r="AZL152" i="1"/>
  <c r="AZN152" i="1" s="1"/>
  <c r="AZP152" i="1" s="1"/>
  <c r="AZE152" i="1"/>
  <c r="AZD152" i="1"/>
  <c r="AYW152" i="1"/>
  <c r="AYV152" i="1"/>
  <c r="AYO152" i="1"/>
  <c r="AYN152" i="1"/>
  <c r="AYG152" i="1"/>
  <c r="AYF152" i="1"/>
  <c r="AYH152" i="1" s="1"/>
  <c r="AYJ152" i="1" s="1"/>
  <c r="AXY152" i="1"/>
  <c r="AXX152" i="1"/>
  <c r="AXQ152" i="1"/>
  <c r="AXP152" i="1"/>
  <c r="AXI152" i="1"/>
  <c r="AXH152" i="1"/>
  <c r="AXA152" i="1"/>
  <c r="AWZ152" i="1"/>
  <c r="AXB152" i="1" s="1"/>
  <c r="AXD152" i="1" s="1"/>
  <c r="AWS152" i="1"/>
  <c r="AWR152" i="1"/>
  <c r="AWK152" i="1"/>
  <c r="AWJ152" i="1"/>
  <c r="AWC152" i="1"/>
  <c r="AWB152" i="1"/>
  <c r="AVU152" i="1"/>
  <c r="AVT152" i="1"/>
  <c r="AVV152" i="1" s="1"/>
  <c r="AVX152" i="1" s="1"/>
  <c r="AVM152" i="1"/>
  <c r="AVL152" i="1"/>
  <c r="AVE152" i="1"/>
  <c r="AVD152" i="1"/>
  <c r="AUW152" i="1"/>
  <c r="AUV152" i="1"/>
  <c r="AUO152" i="1"/>
  <c r="AUN152" i="1"/>
  <c r="AUP152" i="1" s="1"/>
  <c r="AUR152" i="1" s="1"/>
  <c r="AUG152" i="1"/>
  <c r="AUF152" i="1"/>
  <c r="ATY152" i="1"/>
  <c r="ATX152" i="1"/>
  <c r="ATQ152" i="1"/>
  <c r="ATP152" i="1"/>
  <c r="ATI152" i="1"/>
  <c r="ATH152" i="1"/>
  <c r="ATJ152" i="1" s="1"/>
  <c r="ATL152" i="1" s="1"/>
  <c r="ATA152" i="1"/>
  <c r="ASZ152" i="1"/>
  <c r="ASS152" i="1"/>
  <c r="ASR152" i="1"/>
  <c r="ASK152" i="1"/>
  <c r="ASJ152" i="1"/>
  <c r="ASC152" i="1"/>
  <c r="ASB152" i="1"/>
  <c r="ASD152" i="1" s="1"/>
  <c r="ASF152" i="1" s="1"/>
  <c r="ARU152" i="1"/>
  <c r="ART152" i="1"/>
  <c r="ARM152" i="1"/>
  <c r="ARL152" i="1"/>
  <c r="ARE152" i="1"/>
  <c r="ARD152" i="1"/>
  <c r="AQW152" i="1"/>
  <c r="AQV152" i="1"/>
  <c r="AQX152" i="1" s="1"/>
  <c r="AQZ152" i="1" s="1"/>
  <c r="AQO152" i="1"/>
  <c r="AQN152" i="1"/>
  <c r="AQG152" i="1"/>
  <c r="AQF152" i="1"/>
  <c r="APY152" i="1"/>
  <c r="APX152" i="1"/>
  <c r="APQ152" i="1"/>
  <c r="APP152" i="1"/>
  <c r="APR152" i="1" s="1"/>
  <c r="APT152" i="1" s="1"/>
  <c r="API152" i="1"/>
  <c r="APH152" i="1"/>
  <c r="APA152" i="1"/>
  <c r="AOZ152" i="1"/>
  <c r="AOS152" i="1"/>
  <c r="AOR152" i="1"/>
  <c r="AOK152" i="1"/>
  <c r="AOJ152" i="1"/>
  <c r="AOL152" i="1" s="1"/>
  <c r="AON152" i="1" s="1"/>
  <c r="AOC152" i="1"/>
  <c r="AOB152" i="1"/>
  <c r="ANU152" i="1"/>
  <c r="ANT152" i="1"/>
  <c r="ANM152" i="1"/>
  <c r="ANL152" i="1"/>
  <c r="ANE152" i="1"/>
  <c r="AND152" i="1"/>
  <c r="ANF152" i="1" s="1"/>
  <c r="ANH152" i="1" s="1"/>
  <c r="AMW152" i="1"/>
  <c r="AMV152" i="1"/>
  <c r="AMO152" i="1"/>
  <c r="AMN152" i="1"/>
  <c r="AMG152" i="1"/>
  <c r="AMF152" i="1"/>
  <c r="ALY152" i="1"/>
  <c r="ALX152" i="1"/>
  <c r="ALZ152" i="1" s="1"/>
  <c r="AMB152" i="1" s="1"/>
  <c r="ALQ152" i="1"/>
  <c r="ALP152" i="1"/>
  <c r="ALI152" i="1"/>
  <c r="ALH152" i="1"/>
  <c r="ALA152" i="1"/>
  <c r="AKZ152" i="1"/>
  <c r="AKS152" i="1"/>
  <c r="AKR152" i="1"/>
  <c r="AKT152" i="1" s="1"/>
  <c r="AKV152" i="1" s="1"/>
  <c r="AKK152" i="1"/>
  <c r="AKJ152" i="1"/>
  <c r="AKC152" i="1"/>
  <c r="AKB152" i="1"/>
  <c r="AJU152" i="1"/>
  <c r="AJT152" i="1"/>
  <c r="AJM152" i="1"/>
  <c r="AJL152" i="1"/>
  <c r="AJN152" i="1" s="1"/>
  <c r="AJP152" i="1" s="1"/>
  <c r="AJE152" i="1"/>
  <c r="AJD152" i="1"/>
  <c r="AIW152" i="1"/>
  <c r="AIV152" i="1"/>
  <c r="AIO152" i="1"/>
  <c r="AIN152" i="1"/>
  <c r="AIG152" i="1"/>
  <c r="AIF152" i="1"/>
  <c r="AIH152" i="1" s="1"/>
  <c r="AIJ152" i="1" s="1"/>
  <c r="AHY152" i="1"/>
  <c r="AHX152" i="1"/>
  <c r="AHQ152" i="1"/>
  <c r="AHP152" i="1"/>
  <c r="AHI152" i="1"/>
  <c r="AHH152" i="1"/>
  <c r="AHA152" i="1"/>
  <c r="AGZ152" i="1"/>
  <c r="AHB152" i="1" s="1"/>
  <c r="AHD152" i="1" s="1"/>
  <c r="AGS152" i="1"/>
  <c r="AGR152" i="1"/>
  <c r="AGK152" i="1"/>
  <c r="AGJ152" i="1"/>
  <c r="AGC152" i="1"/>
  <c r="AGB152" i="1"/>
  <c r="AFU152" i="1"/>
  <c r="AFT152" i="1"/>
  <c r="AFV152" i="1" s="1"/>
  <c r="AFX152" i="1" s="1"/>
  <c r="AFM152" i="1"/>
  <c r="AFL152" i="1"/>
  <c r="AFE152" i="1"/>
  <c r="AFD152" i="1"/>
  <c r="AEW152" i="1"/>
  <c r="AEV152" i="1"/>
  <c r="AEO152" i="1"/>
  <c r="AEN152" i="1"/>
  <c r="AEP152" i="1" s="1"/>
  <c r="AER152" i="1" s="1"/>
  <c r="AEG152" i="1"/>
  <c r="AEF152" i="1"/>
  <c r="ADY152" i="1"/>
  <c r="ADX152" i="1"/>
  <c r="ADQ152" i="1"/>
  <c r="ADP152" i="1"/>
  <c r="ADI152" i="1"/>
  <c r="ADH152" i="1"/>
  <c r="ADJ152" i="1" s="1"/>
  <c r="ADL152" i="1" s="1"/>
  <c r="ADA152" i="1"/>
  <c r="ACZ152" i="1"/>
  <c r="ACS152" i="1"/>
  <c r="ACR152" i="1"/>
  <c r="ACK152" i="1"/>
  <c r="ACJ152" i="1"/>
  <c r="ACC152" i="1"/>
  <c r="ACB152" i="1"/>
  <c r="ACD152" i="1" s="1"/>
  <c r="ACF152" i="1" s="1"/>
  <c r="ABU152" i="1"/>
  <c r="ABT152" i="1"/>
  <c r="ABM152" i="1"/>
  <c r="ABL152" i="1"/>
  <c r="ABE152" i="1"/>
  <c r="ABD152" i="1"/>
  <c r="AAW152" i="1"/>
  <c r="AAV152" i="1"/>
  <c r="AAX152" i="1" s="1"/>
  <c r="AAZ152" i="1" s="1"/>
  <c r="AAO152" i="1"/>
  <c r="AAN152" i="1"/>
  <c r="AAG152" i="1"/>
  <c r="AAF152" i="1"/>
  <c r="ZY152" i="1"/>
  <c r="ZX152" i="1"/>
  <c r="ZQ152" i="1"/>
  <c r="ZP152" i="1"/>
  <c r="ZR152" i="1" s="1"/>
  <c r="ZT152" i="1" s="1"/>
  <c r="ZI152" i="1"/>
  <c r="ZH152" i="1"/>
  <c r="ZA152" i="1"/>
  <c r="YZ152" i="1"/>
  <c r="YS152" i="1"/>
  <c r="YR152" i="1"/>
  <c r="YK152" i="1"/>
  <c r="YJ152" i="1"/>
  <c r="YL152" i="1" s="1"/>
  <c r="YN152" i="1" s="1"/>
  <c r="YC152" i="1"/>
  <c r="YB152" i="1"/>
  <c r="XU152" i="1"/>
  <c r="XT152" i="1"/>
  <c r="XM152" i="1"/>
  <c r="XL152" i="1"/>
  <c r="XE152" i="1"/>
  <c r="XD152" i="1"/>
  <c r="XF152" i="1" s="1"/>
  <c r="XH152" i="1" s="1"/>
  <c r="WW152" i="1"/>
  <c r="WV152" i="1"/>
  <c r="WO152" i="1"/>
  <c r="WN152" i="1"/>
  <c r="WG152" i="1"/>
  <c r="WF152" i="1"/>
  <c r="VY152" i="1"/>
  <c r="VX152" i="1"/>
  <c r="VZ152" i="1" s="1"/>
  <c r="WB152" i="1" s="1"/>
  <c r="VQ152" i="1"/>
  <c r="VP152" i="1"/>
  <c r="VI152" i="1"/>
  <c r="VH152" i="1"/>
  <c r="VA152" i="1"/>
  <c r="UZ152" i="1"/>
  <c r="US152" i="1"/>
  <c r="UR152" i="1"/>
  <c r="UT152" i="1" s="1"/>
  <c r="UV152" i="1" s="1"/>
  <c r="UK152" i="1"/>
  <c r="UJ152" i="1"/>
  <c r="UC152" i="1"/>
  <c r="UB152" i="1"/>
  <c r="TU152" i="1"/>
  <c r="TT152" i="1"/>
  <c r="TM152" i="1"/>
  <c r="TL152" i="1"/>
  <c r="TN152" i="1" s="1"/>
  <c r="TP152" i="1" s="1"/>
  <c r="TE152" i="1"/>
  <c r="TD152" i="1"/>
  <c r="SW152" i="1"/>
  <c r="SV152" i="1"/>
  <c r="SO152" i="1"/>
  <c r="SN152" i="1"/>
  <c r="SG152" i="1"/>
  <c r="SF152" i="1"/>
  <c r="SH152" i="1" s="1"/>
  <c r="SJ152" i="1" s="1"/>
  <c r="RY152" i="1"/>
  <c r="RX152" i="1"/>
  <c r="RQ152" i="1"/>
  <c r="RP152" i="1"/>
  <c r="RI152" i="1"/>
  <c r="RH152" i="1"/>
  <c r="RA152" i="1"/>
  <c r="QZ152" i="1"/>
  <c r="RB152" i="1" s="1"/>
  <c r="RD152" i="1" s="1"/>
  <c r="QS152" i="1"/>
  <c r="QR152" i="1"/>
  <c r="QK152" i="1"/>
  <c r="QJ152" i="1"/>
  <c r="QC152" i="1"/>
  <c r="QB152" i="1"/>
  <c r="PU152" i="1"/>
  <c r="PT152" i="1"/>
  <c r="PV152" i="1" s="1"/>
  <c r="PX152" i="1" s="1"/>
  <c r="PM152" i="1"/>
  <c r="PL152" i="1"/>
  <c r="PE152" i="1"/>
  <c r="PD152" i="1"/>
  <c r="OW152" i="1"/>
  <c r="OV152" i="1"/>
  <c r="OO152" i="1"/>
  <c r="ON152" i="1"/>
  <c r="OP152" i="1" s="1"/>
  <c r="OR152" i="1" s="1"/>
  <c r="OG152" i="1"/>
  <c r="OF152" i="1"/>
  <c r="NY152" i="1"/>
  <c r="NX152" i="1"/>
  <c r="NQ152" i="1"/>
  <c r="NP152" i="1"/>
  <c r="NI152" i="1"/>
  <c r="NH152" i="1"/>
  <c r="NJ152" i="1" s="1"/>
  <c r="NL152" i="1" s="1"/>
  <c r="NA152" i="1"/>
  <c r="MZ152" i="1"/>
  <c r="MS152" i="1"/>
  <c r="MR152" i="1"/>
  <c r="MK152" i="1"/>
  <c r="MJ152" i="1"/>
  <c r="MC152" i="1"/>
  <c r="MB152" i="1"/>
  <c r="MD152" i="1" s="1"/>
  <c r="MF152" i="1" s="1"/>
  <c r="LU152" i="1"/>
  <c r="LT152" i="1"/>
  <c r="LM152" i="1"/>
  <c r="LL152" i="1"/>
  <c r="LE152" i="1"/>
  <c r="LD152" i="1"/>
  <c r="KW152" i="1"/>
  <c r="KV152" i="1"/>
  <c r="KX152" i="1" s="1"/>
  <c r="KZ152" i="1" s="1"/>
  <c r="KO152" i="1"/>
  <c r="KN152" i="1"/>
  <c r="KG152" i="1"/>
  <c r="KF152" i="1"/>
  <c r="JY152" i="1"/>
  <c r="JX152" i="1"/>
  <c r="JQ152" i="1"/>
  <c r="JP152" i="1"/>
  <c r="JR152" i="1" s="1"/>
  <c r="JT152" i="1" s="1"/>
  <c r="JI152" i="1"/>
  <c r="JH152" i="1"/>
  <c r="JA152" i="1"/>
  <c r="IZ152" i="1"/>
  <c r="IS152" i="1"/>
  <c r="IR152" i="1"/>
  <c r="IK152" i="1"/>
  <c r="IJ152" i="1"/>
  <c r="IL152" i="1" s="1"/>
  <c r="IN152" i="1" s="1"/>
  <c r="IC152" i="1"/>
  <c r="IB152" i="1"/>
  <c r="HU152" i="1"/>
  <c r="HT152" i="1"/>
  <c r="HM152" i="1"/>
  <c r="HL152" i="1"/>
  <c r="HE152" i="1"/>
  <c r="HD152" i="1"/>
  <c r="HF152" i="1" s="1"/>
  <c r="HH152" i="1" s="1"/>
  <c r="GW152" i="1"/>
  <c r="GV152" i="1"/>
  <c r="GO152" i="1"/>
  <c r="GN152" i="1"/>
  <c r="GG152" i="1"/>
  <c r="GF152" i="1"/>
  <c r="FY152" i="1"/>
  <c r="FX152" i="1"/>
  <c r="FZ152" i="1" s="1"/>
  <c r="GB152" i="1" s="1"/>
  <c r="FQ152" i="1"/>
  <c r="FP152" i="1"/>
  <c r="FI152" i="1"/>
  <c r="FH152" i="1"/>
  <c r="FA152" i="1"/>
  <c r="EZ152" i="1"/>
  <c r="ES152" i="1"/>
  <c r="ER152" i="1"/>
  <c r="ET152" i="1" s="1"/>
  <c r="EV152" i="1" s="1"/>
  <c r="EK152" i="1"/>
  <c r="EJ152" i="1"/>
  <c r="EC152" i="1"/>
  <c r="EB152" i="1"/>
  <c r="DU152" i="1"/>
  <c r="DT152" i="1"/>
  <c r="DM152" i="1"/>
  <c r="DL152" i="1"/>
  <c r="DN152" i="1" s="1"/>
  <c r="DP152" i="1" s="1"/>
  <c r="DE152" i="1"/>
  <c r="DD152" i="1"/>
  <c r="CW152" i="1"/>
  <c r="CV152" i="1"/>
  <c r="CO152" i="1"/>
  <c r="CN152" i="1"/>
  <c r="CG152" i="1"/>
  <c r="CF152" i="1"/>
  <c r="CH152" i="1" s="1"/>
  <c r="CJ152" i="1" s="1"/>
  <c r="BY152" i="1"/>
  <c r="BX152" i="1"/>
  <c r="BQ152" i="1"/>
  <c r="BP152" i="1"/>
  <c r="BI152" i="1"/>
  <c r="BH152" i="1"/>
  <c r="BA152" i="1"/>
  <c r="AZ152" i="1"/>
  <c r="BB152" i="1" s="1"/>
  <c r="BD152" i="1" s="1"/>
  <c r="AS152" i="1"/>
  <c r="AR152" i="1"/>
  <c r="F152" i="1"/>
  <c r="H152" i="1" s="1"/>
  <c r="F149" i="1"/>
  <c r="H149" i="1" s="1"/>
  <c r="F147" i="1"/>
  <c r="H147" i="1" s="1"/>
  <c r="F145" i="1"/>
  <c r="H145" i="1" s="1"/>
  <c r="A144" i="1"/>
  <c r="A145" i="1" s="1"/>
  <c r="A146" i="1" s="1"/>
  <c r="A147" i="1" s="1"/>
  <c r="A148" i="1" s="1"/>
  <c r="A149" i="1" s="1"/>
  <c r="A150" i="1" s="1"/>
  <c r="F143" i="1"/>
  <c r="H143" i="1" s="1"/>
  <c r="F140" i="1"/>
  <c r="H140" i="1" s="1"/>
  <c r="F138" i="1"/>
  <c r="H138" i="1" s="1"/>
  <c r="F136" i="1"/>
  <c r="H136" i="1" s="1"/>
  <c r="A135" i="1"/>
  <c r="A136" i="1" s="1"/>
  <c r="A137" i="1" s="1"/>
  <c r="A138" i="1" s="1"/>
  <c r="A139" i="1" s="1"/>
  <c r="A140" i="1" s="1"/>
  <c r="A141" i="1" s="1"/>
  <c r="A125" i="1"/>
  <c r="A126" i="1" s="1"/>
  <c r="A127" i="1" s="1"/>
  <c r="A128" i="1" s="1"/>
  <c r="A129" i="1" s="1"/>
  <c r="A130" i="1" s="1"/>
  <c r="A131" i="1" s="1"/>
  <c r="BR152" i="1" l="1"/>
  <c r="BT152" i="1" s="1"/>
  <c r="CX152" i="1"/>
  <c r="CZ152" i="1" s="1"/>
  <c r="ED152" i="1"/>
  <c r="EF152" i="1" s="1"/>
  <c r="FJ152" i="1"/>
  <c r="FL152" i="1" s="1"/>
  <c r="GP152" i="1"/>
  <c r="GR152" i="1" s="1"/>
  <c r="HV152" i="1"/>
  <c r="HX152" i="1" s="1"/>
  <c r="JB152" i="1"/>
  <c r="JD152" i="1" s="1"/>
  <c r="KH152" i="1"/>
  <c r="KJ152" i="1" s="1"/>
  <c r="LN152" i="1"/>
  <c r="LP152" i="1" s="1"/>
  <c r="MT152" i="1"/>
  <c r="MV152" i="1" s="1"/>
  <c r="NZ152" i="1"/>
  <c r="OB152" i="1" s="1"/>
  <c r="PF152" i="1"/>
  <c r="PH152" i="1" s="1"/>
  <c r="QL152" i="1"/>
  <c r="QN152" i="1" s="1"/>
  <c r="RR152" i="1"/>
  <c r="RT152" i="1" s="1"/>
  <c r="SX152" i="1"/>
  <c r="SZ152" i="1" s="1"/>
  <c r="UD152" i="1"/>
  <c r="UF152" i="1" s="1"/>
  <c r="VJ152" i="1"/>
  <c r="VL152" i="1" s="1"/>
  <c r="WP152" i="1"/>
  <c r="WR152" i="1" s="1"/>
  <c r="XV152" i="1"/>
  <c r="XX152" i="1" s="1"/>
  <c r="ZB152" i="1"/>
  <c r="ZD152" i="1" s="1"/>
  <c r="AAH152" i="1"/>
  <c r="AAJ152" i="1" s="1"/>
  <c r="ABN152" i="1"/>
  <c r="ABP152" i="1" s="1"/>
  <c r="ACT152" i="1"/>
  <c r="ACV152" i="1" s="1"/>
  <c r="ADZ152" i="1"/>
  <c r="AEB152" i="1" s="1"/>
  <c r="AFF152" i="1"/>
  <c r="AFH152" i="1" s="1"/>
  <c r="AGL152" i="1"/>
  <c r="AGN152" i="1" s="1"/>
  <c r="AHR152" i="1"/>
  <c r="AHT152" i="1" s="1"/>
  <c r="AIX152" i="1"/>
  <c r="AIZ152" i="1" s="1"/>
  <c r="AKD152" i="1"/>
  <c r="AKF152" i="1" s="1"/>
  <c r="ALJ152" i="1"/>
  <c r="ALL152" i="1" s="1"/>
  <c r="AMP152" i="1"/>
  <c r="AMR152" i="1" s="1"/>
  <c r="ANV152" i="1"/>
  <c r="ANX152" i="1" s="1"/>
  <c r="APB152" i="1"/>
  <c r="APD152" i="1" s="1"/>
  <c r="AQH152" i="1"/>
  <c r="AQJ152" i="1" s="1"/>
  <c r="ARN152" i="1"/>
  <c r="ARP152" i="1" s="1"/>
  <c r="AST152" i="1"/>
  <c r="ASV152" i="1" s="1"/>
  <c r="ATZ152" i="1"/>
  <c r="AUB152" i="1" s="1"/>
  <c r="AVF152" i="1"/>
  <c r="AVH152" i="1" s="1"/>
  <c r="AWL152" i="1"/>
  <c r="AWN152" i="1" s="1"/>
  <c r="AXR152" i="1"/>
  <c r="AXT152" i="1" s="1"/>
  <c r="AYX152" i="1"/>
  <c r="AYZ152" i="1" s="1"/>
  <c r="BAD152" i="1"/>
  <c r="BAF152" i="1" s="1"/>
  <c r="BBJ152" i="1"/>
  <c r="BBL152" i="1" s="1"/>
  <c r="BCP152" i="1"/>
  <c r="BCR152" i="1" s="1"/>
  <c r="BDV152" i="1"/>
  <c r="BDX152" i="1" s="1"/>
  <c r="BFB152" i="1"/>
  <c r="BFD152" i="1" s="1"/>
  <c r="BGH152" i="1"/>
  <c r="BGJ152" i="1" s="1"/>
  <c r="BHN152" i="1"/>
  <c r="BHP152" i="1" s="1"/>
  <c r="BIT152" i="1"/>
  <c r="BIV152" i="1" s="1"/>
  <c r="BJZ152" i="1"/>
  <c r="BKB152" i="1" s="1"/>
  <c r="BLF152" i="1"/>
  <c r="BLH152" i="1" s="1"/>
  <c r="BML152" i="1"/>
  <c r="BMN152" i="1" s="1"/>
  <c r="BNR152" i="1"/>
  <c r="BNT152" i="1" s="1"/>
  <c r="BOX152" i="1"/>
  <c r="BOZ152" i="1" s="1"/>
  <c r="BQD152" i="1"/>
  <c r="BQF152" i="1" s="1"/>
  <c r="BRJ152" i="1"/>
  <c r="BRL152" i="1" s="1"/>
  <c r="BSP152" i="1"/>
  <c r="BSR152" i="1" s="1"/>
  <c r="BTV152" i="1"/>
  <c r="BTX152" i="1" s="1"/>
  <c r="BVB152" i="1"/>
  <c r="BVD152" i="1" s="1"/>
  <c r="BWH152" i="1"/>
  <c r="BWJ152" i="1" s="1"/>
  <c r="BXN152" i="1"/>
  <c r="BXP152" i="1" s="1"/>
  <c r="BYT152" i="1"/>
  <c r="BYV152" i="1" s="1"/>
  <c r="BZZ152" i="1"/>
  <c r="CAB152" i="1" s="1"/>
  <c r="CBF152" i="1"/>
  <c r="CBH152" i="1" s="1"/>
  <c r="CCL152" i="1"/>
  <c r="CCN152" i="1" s="1"/>
  <c r="CDR152" i="1"/>
  <c r="CDT152" i="1" s="1"/>
  <c r="CEX152" i="1"/>
  <c r="CEZ152" i="1" s="1"/>
  <c r="CGD152" i="1"/>
  <c r="CGF152" i="1" s="1"/>
  <c r="CHJ152" i="1"/>
  <c r="CHL152" i="1" s="1"/>
  <c r="CIP152" i="1"/>
  <c r="CIR152" i="1" s="1"/>
  <c r="CJV152" i="1"/>
  <c r="CJX152" i="1" s="1"/>
  <c r="CLB152" i="1"/>
  <c r="CLD152" i="1" s="1"/>
  <c r="CMH152" i="1"/>
  <c r="CMJ152" i="1" s="1"/>
  <c r="CNN152" i="1"/>
  <c r="CNP152" i="1" s="1"/>
  <c r="COT152" i="1"/>
  <c r="COV152" i="1" s="1"/>
  <c r="CPZ152" i="1"/>
  <c r="CQB152" i="1" s="1"/>
  <c r="CRF152" i="1"/>
  <c r="CRH152" i="1" s="1"/>
  <c r="CSL152" i="1"/>
  <c r="CSN152" i="1" s="1"/>
  <c r="CTR152" i="1"/>
  <c r="CTT152" i="1" s="1"/>
  <c r="CUX152" i="1"/>
  <c r="CUZ152" i="1" s="1"/>
  <c r="CWD152" i="1"/>
  <c r="CWF152" i="1" s="1"/>
  <c r="CXJ152" i="1"/>
  <c r="CXL152" i="1" s="1"/>
  <c r="CYP152" i="1"/>
  <c r="CYR152" i="1" s="1"/>
  <c r="CZV152" i="1"/>
  <c r="CZX152" i="1" s="1"/>
  <c r="DBB152" i="1"/>
  <c r="DBD152" i="1" s="1"/>
  <c r="DCH152" i="1"/>
  <c r="DCJ152" i="1" s="1"/>
  <c r="DDN152" i="1"/>
  <c r="DDP152" i="1" s="1"/>
  <c r="DET152" i="1"/>
  <c r="DEV152" i="1" s="1"/>
  <c r="DFZ152" i="1"/>
  <c r="DGB152" i="1" s="1"/>
  <c r="DHF152" i="1"/>
  <c r="DHH152" i="1" s="1"/>
  <c r="DIL152" i="1"/>
  <c r="DIN152" i="1" s="1"/>
  <c r="DJR152" i="1"/>
  <c r="DJT152" i="1" s="1"/>
  <c r="DKX152" i="1"/>
  <c r="DKZ152" i="1" s="1"/>
  <c r="DMD152" i="1"/>
  <c r="DMF152" i="1" s="1"/>
  <c r="DNJ152" i="1"/>
  <c r="DNL152" i="1" s="1"/>
  <c r="DOP152" i="1"/>
  <c r="DOR152" i="1" s="1"/>
  <c r="DPV152" i="1"/>
  <c r="DPX152" i="1" s="1"/>
  <c r="DRB152" i="1"/>
  <c r="DRD152" i="1" s="1"/>
  <c r="DSH152" i="1"/>
  <c r="DSJ152" i="1" s="1"/>
  <c r="DTN152" i="1"/>
  <c r="DTP152" i="1" s="1"/>
  <c r="DUT152" i="1"/>
  <c r="DUV152" i="1" s="1"/>
  <c r="DVZ152" i="1"/>
  <c r="DWB152" i="1" s="1"/>
  <c r="DXF152" i="1"/>
  <c r="DXH152" i="1" s="1"/>
  <c r="DYL152" i="1"/>
  <c r="DYN152" i="1" s="1"/>
  <c r="DZR152" i="1"/>
  <c r="DZT152" i="1" s="1"/>
  <c r="EAX152" i="1"/>
  <c r="EAZ152" i="1" s="1"/>
  <c r="ECD152" i="1"/>
  <c r="ECF152" i="1" s="1"/>
  <c r="EDJ152" i="1"/>
  <c r="EDL152" i="1" s="1"/>
  <c r="EEP152" i="1"/>
  <c r="EER152" i="1" s="1"/>
  <c r="EFV152" i="1"/>
  <c r="EFX152" i="1" s="1"/>
  <c r="EHB152" i="1"/>
  <c r="EHD152" i="1" s="1"/>
  <c r="EIH152" i="1"/>
  <c r="EIJ152" i="1" s="1"/>
  <c r="EJN152" i="1"/>
  <c r="EJP152" i="1" s="1"/>
  <c r="EKT152" i="1"/>
  <c r="EKV152" i="1" s="1"/>
  <c r="ELZ152" i="1"/>
  <c r="EMB152" i="1" s="1"/>
  <c r="ENF152" i="1"/>
  <c r="ENH152" i="1" s="1"/>
  <c r="EOL152" i="1"/>
  <c r="EON152" i="1" s="1"/>
  <c r="EPR152" i="1"/>
  <c r="EPT152" i="1" s="1"/>
  <c r="EQX152" i="1"/>
  <c r="EQZ152" i="1" s="1"/>
  <c r="ESD152" i="1"/>
  <c r="ESF152" i="1" s="1"/>
  <c r="ETJ152" i="1"/>
  <c r="ETL152" i="1" s="1"/>
  <c r="EUP152" i="1"/>
  <c r="EUR152" i="1" s="1"/>
  <c r="EVV152" i="1"/>
  <c r="EVX152" i="1" s="1"/>
  <c r="EXB152" i="1"/>
  <c r="EXD152" i="1" s="1"/>
  <c r="EYH152" i="1"/>
  <c r="EYJ152" i="1" s="1"/>
  <c r="EZN152" i="1"/>
  <c r="EZP152" i="1" s="1"/>
  <c r="FAT152" i="1"/>
  <c r="FAV152" i="1" s="1"/>
  <c r="FBZ152" i="1"/>
  <c r="FCB152" i="1" s="1"/>
  <c r="FDF152" i="1"/>
  <c r="FDH152" i="1" s="1"/>
  <c r="FEL152" i="1"/>
  <c r="FEN152" i="1" s="1"/>
  <c r="FFR152" i="1"/>
  <c r="FFT152" i="1" s="1"/>
  <c r="FGX152" i="1"/>
  <c r="FGZ152" i="1" s="1"/>
  <c r="FID152" i="1"/>
  <c r="FIF152" i="1" s="1"/>
  <c r="FJJ152" i="1"/>
  <c r="FJL152" i="1" s="1"/>
  <c r="FKP152" i="1"/>
  <c r="FKR152" i="1" s="1"/>
  <c r="FLV152" i="1"/>
  <c r="FLX152" i="1" s="1"/>
  <c r="FNB152" i="1"/>
  <c r="FND152" i="1" s="1"/>
  <c r="FOH152" i="1"/>
  <c r="FOJ152" i="1" s="1"/>
  <c r="FPN152" i="1"/>
  <c r="FPP152" i="1" s="1"/>
  <c r="FQT152" i="1"/>
  <c r="FQV152" i="1" s="1"/>
  <c r="FRZ152" i="1"/>
  <c r="FSB152" i="1" s="1"/>
  <c r="FTF152" i="1"/>
  <c r="FTH152" i="1" s="1"/>
  <c r="FUL152" i="1"/>
  <c r="FUN152" i="1" s="1"/>
  <c r="FVR152" i="1"/>
  <c r="FVT152" i="1" s="1"/>
  <c r="FWX152" i="1"/>
  <c r="FWZ152" i="1" s="1"/>
  <c r="FYD152" i="1"/>
  <c r="FYF152" i="1" s="1"/>
  <c r="FZJ152" i="1"/>
  <c r="FZL152" i="1" s="1"/>
  <c r="GAP152" i="1"/>
  <c r="GAR152" i="1" s="1"/>
  <c r="GBV152" i="1"/>
  <c r="GBX152" i="1" s="1"/>
  <c r="GDB152" i="1"/>
  <c r="GDD152" i="1" s="1"/>
  <c r="GEH152" i="1"/>
  <c r="GEJ152" i="1" s="1"/>
  <c r="GFN152" i="1"/>
  <c r="GFP152" i="1" s="1"/>
  <c r="GGT152" i="1"/>
  <c r="GGV152" i="1" s="1"/>
  <c r="GHZ152" i="1"/>
  <c r="GIB152" i="1" s="1"/>
  <c r="GJF152" i="1"/>
  <c r="GJH152" i="1" s="1"/>
  <c r="GKL152" i="1"/>
  <c r="GKN152" i="1" s="1"/>
  <c r="GLR152" i="1"/>
  <c r="GLT152" i="1" s="1"/>
  <c r="GMX152" i="1"/>
  <c r="GMZ152" i="1" s="1"/>
  <c r="GOD152" i="1"/>
  <c r="GOF152" i="1" s="1"/>
  <c r="GPJ152" i="1"/>
  <c r="GPL152" i="1" s="1"/>
  <c r="GQP152" i="1"/>
  <c r="GQR152" i="1" s="1"/>
  <c r="GRV152" i="1"/>
  <c r="GRX152" i="1" s="1"/>
  <c r="GTB152" i="1"/>
  <c r="GTD152" i="1" s="1"/>
  <c r="GUH152" i="1"/>
  <c r="GUJ152" i="1" s="1"/>
  <c r="GVN152" i="1"/>
  <c r="GVP152" i="1" s="1"/>
  <c r="GWT152" i="1"/>
  <c r="GWV152" i="1" s="1"/>
  <c r="GXZ152" i="1"/>
  <c r="GYB152" i="1" s="1"/>
  <c r="GZF152" i="1"/>
  <c r="GZH152" i="1" s="1"/>
  <c r="HAL152" i="1"/>
  <c r="HAN152" i="1" s="1"/>
  <c r="HBR152" i="1"/>
  <c r="HBT152" i="1" s="1"/>
  <c r="HCX152" i="1"/>
  <c r="HCZ152" i="1" s="1"/>
  <c r="HED152" i="1"/>
  <c r="HEF152" i="1" s="1"/>
  <c r="HFJ152" i="1"/>
  <c r="HFL152" i="1" s="1"/>
  <c r="HGP152" i="1"/>
  <c r="HGR152" i="1" s="1"/>
  <c r="HHV152" i="1"/>
  <c r="HHX152" i="1" s="1"/>
  <c r="HJB152" i="1"/>
  <c r="HJD152" i="1" s="1"/>
  <c r="HKH152" i="1"/>
  <c r="HKJ152" i="1" s="1"/>
  <c r="HLN152" i="1"/>
  <c r="HLP152" i="1" s="1"/>
  <c r="HMT152" i="1"/>
  <c r="HMV152" i="1" s="1"/>
  <c r="HNZ152" i="1"/>
  <c r="HOB152" i="1" s="1"/>
  <c r="HPF152" i="1"/>
  <c r="HPH152" i="1" s="1"/>
  <c r="HQL152" i="1"/>
  <c r="HQN152" i="1" s="1"/>
  <c r="HRR152" i="1"/>
  <c r="HRT152" i="1" s="1"/>
  <c r="HSX152" i="1"/>
  <c r="HSZ152" i="1" s="1"/>
  <c r="HUD152" i="1"/>
  <c r="HUF152" i="1" s="1"/>
  <c r="HVJ152" i="1"/>
  <c r="HVL152" i="1" s="1"/>
  <c r="HWP152" i="1"/>
  <c r="HWR152" i="1" s="1"/>
  <c r="HXV152" i="1"/>
  <c r="HXX152" i="1" s="1"/>
  <c r="HZB152" i="1"/>
  <c r="HZD152" i="1" s="1"/>
  <c r="IAH152" i="1"/>
  <c r="IAJ152" i="1" s="1"/>
  <c r="IBN152" i="1"/>
  <c r="IBP152" i="1" s="1"/>
  <c r="ICT152" i="1"/>
  <c r="ICV152" i="1" s="1"/>
  <c r="IDZ152" i="1"/>
  <c r="IEB152" i="1" s="1"/>
  <c r="IFF152" i="1"/>
  <c r="IFH152" i="1" s="1"/>
  <c r="IGL152" i="1"/>
  <c r="IGN152" i="1" s="1"/>
  <c r="IHR152" i="1"/>
  <c r="IHT152" i="1" s="1"/>
  <c r="IIX152" i="1"/>
  <c r="IIZ152" i="1" s="1"/>
  <c r="IKD152" i="1"/>
  <c r="IKF152" i="1" s="1"/>
  <c r="ILJ152" i="1"/>
  <c r="ILL152" i="1" s="1"/>
  <c r="IMP152" i="1"/>
  <c r="IMR152" i="1" s="1"/>
  <c r="INV152" i="1"/>
  <c r="INX152" i="1" s="1"/>
  <c r="IPB152" i="1"/>
  <c r="IPD152" i="1" s="1"/>
  <c r="IQH152" i="1"/>
  <c r="IQJ152" i="1" s="1"/>
  <c r="IRN152" i="1"/>
  <c r="IRP152" i="1" s="1"/>
  <c r="IST152" i="1"/>
  <c r="ISV152" i="1" s="1"/>
  <c r="ITZ152" i="1"/>
  <c r="IUB152" i="1" s="1"/>
  <c r="IVF152" i="1"/>
  <c r="IVH152" i="1" s="1"/>
  <c r="IWL152" i="1"/>
  <c r="IWN152" i="1" s="1"/>
  <c r="IXR152" i="1"/>
  <c r="IXT152" i="1" s="1"/>
  <c r="IYX152" i="1"/>
  <c r="IYZ152" i="1" s="1"/>
  <c r="JAD152" i="1"/>
  <c r="JAF152" i="1" s="1"/>
  <c r="JBJ152" i="1"/>
  <c r="JBL152" i="1" s="1"/>
  <c r="JCP152" i="1"/>
  <c r="JCR152" i="1" s="1"/>
  <c r="JDV152" i="1"/>
  <c r="JDX152" i="1" s="1"/>
  <c r="JFB152" i="1"/>
  <c r="JFD152" i="1" s="1"/>
  <c r="JGH152" i="1"/>
  <c r="JGJ152" i="1" s="1"/>
  <c r="JHN152" i="1"/>
  <c r="JHP152" i="1" s="1"/>
  <c r="JIT152" i="1"/>
  <c r="JIV152" i="1" s="1"/>
  <c r="JJZ152" i="1"/>
  <c r="JKB152" i="1" s="1"/>
  <c r="JLF152" i="1"/>
  <c r="JLH152" i="1" s="1"/>
  <c r="JML152" i="1"/>
  <c r="JMN152" i="1" s="1"/>
  <c r="JNR152" i="1"/>
  <c r="JNT152" i="1" s="1"/>
  <c r="JOX152" i="1"/>
  <c r="JOZ152" i="1" s="1"/>
  <c r="JQD152" i="1"/>
  <c r="JQF152" i="1" s="1"/>
  <c r="JRJ152" i="1"/>
  <c r="JRL152" i="1" s="1"/>
  <c r="JSP152" i="1"/>
  <c r="JSR152" i="1" s="1"/>
  <c r="JTV152" i="1"/>
  <c r="JTX152" i="1" s="1"/>
  <c r="JVB152" i="1"/>
  <c r="JVD152" i="1" s="1"/>
  <c r="JWH152" i="1"/>
  <c r="JWJ152" i="1" s="1"/>
  <c r="JXN152" i="1"/>
  <c r="JXP152" i="1" s="1"/>
  <c r="JYT152" i="1"/>
  <c r="JYV152" i="1" s="1"/>
  <c r="JZZ152" i="1"/>
  <c r="KAB152" i="1" s="1"/>
  <c r="KBF152" i="1"/>
  <c r="KBH152" i="1" s="1"/>
  <c r="KCL152" i="1"/>
  <c r="KCN152" i="1" s="1"/>
  <c r="KDR152" i="1"/>
  <c r="KDT152" i="1" s="1"/>
  <c r="KEX152" i="1"/>
  <c r="KEZ152" i="1" s="1"/>
  <c r="KGD152" i="1"/>
  <c r="KGF152" i="1" s="1"/>
  <c r="KHJ152" i="1"/>
  <c r="KHL152" i="1" s="1"/>
  <c r="KIP152" i="1"/>
  <c r="KIR152" i="1" s="1"/>
  <c r="KJV152" i="1"/>
  <c r="KJX152" i="1" s="1"/>
  <c r="KLB152" i="1"/>
  <c r="KLD152" i="1" s="1"/>
  <c r="KMH152" i="1"/>
  <c r="KMJ152" i="1" s="1"/>
  <c r="KNN152" i="1"/>
  <c r="KNP152" i="1" s="1"/>
  <c r="KOT152" i="1"/>
  <c r="KOV152" i="1" s="1"/>
  <c r="KPZ152" i="1"/>
  <c r="KQB152" i="1" s="1"/>
  <c r="KRF152" i="1"/>
  <c r="KRH152" i="1" s="1"/>
  <c r="KSL152" i="1"/>
  <c r="KSN152" i="1" s="1"/>
  <c r="KTR152" i="1"/>
  <c r="KTT152" i="1" s="1"/>
  <c r="KUX152" i="1"/>
  <c r="KUZ152" i="1" s="1"/>
  <c r="KWD152" i="1"/>
  <c r="KWF152" i="1" s="1"/>
  <c r="KXJ152" i="1"/>
  <c r="KXL152" i="1" s="1"/>
  <c r="KYP152" i="1"/>
  <c r="KYR152" i="1" s="1"/>
  <c r="KZV152" i="1"/>
  <c r="KZX152" i="1" s="1"/>
  <c r="LBB152" i="1"/>
  <c r="LBD152" i="1" s="1"/>
  <c r="LCH152" i="1"/>
  <c r="LCJ152" i="1" s="1"/>
  <c r="LDN152" i="1"/>
  <c r="LDP152" i="1" s="1"/>
  <c r="LET152" i="1"/>
  <c r="LEV152" i="1" s="1"/>
  <c r="LFZ152" i="1"/>
  <c r="LGB152" i="1" s="1"/>
  <c r="LHF152" i="1"/>
  <c r="LHH152" i="1" s="1"/>
  <c r="LIL152" i="1"/>
  <c r="LIN152" i="1" s="1"/>
  <c r="LJR152" i="1"/>
  <c r="LJT152" i="1" s="1"/>
  <c r="LKX152" i="1"/>
  <c r="LKZ152" i="1" s="1"/>
  <c r="LMD152" i="1"/>
  <c r="LMF152" i="1" s="1"/>
  <c r="LNJ152" i="1"/>
  <c r="LNL152" i="1" s="1"/>
  <c r="LOP152" i="1"/>
  <c r="LOR152" i="1" s="1"/>
  <c r="LPV152" i="1"/>
  <c r="LPX152" i="1" s="1"/>
  <c r="LRB152" i="1"/>
  <c r="LRD152" i="1" s="1"/>
  <c r="LSH152" i="1"/>
  <c r="LSJ152" i="1" s="1"/>
  <c r="LTN152" i="1"/>
  <c r="LTP152" i="1" s="1"/>
  <c r="LUT152" i="1"/>
  <c r="LUV152" i="1" s="1"/>
  <c r="LVZ152" i="1"/>
  <c r="LWB152" i="1" s="1"/>
  <c r="LXF152" i="1"/>
  <c r="LXH152" i="1" s="1"/>
  <c r="LYL152" i="1"/>
  <c r="LYN152" i="1" s="1"/>
  <c r="LZR152" i="1"/>
  <c r="LZT152" i="1" s="1"/>
  <c r="MAX152" i="1"/>
  <c r="MAZ152" i="1" s="1"/>
  <c r="MCD152" i="1"/>
  <c r="MCF152" i="1" s="1"/>
  <c r="MDJ152" i="1"/>
  <c r="MDL152" i="1" s="1"/>
  <c r="MEP152" i="1"/>
  <c r="MER152" i="1" s="1"/>
  <c r="MFV152" i="1"/>
  <c r="MFX152" i="1" s="1"/>
  <c r="MHB152" i="1"/>
  <c r="MHD152" i="1" s="1"/>
  <c r="MIH152" i="1"/>
  <c r="MIJ152" i="1" s="1"/>
  <c r="MJN152" i="1"/>
  <c r="MJP152" i="1" s="1"/>
  <c r="MKT152" i="1"/>
  <c r="MKV152" i="1" s="1"/>
  <c r="MLZ152" i="1"/>
  <c r="MMB152" i="1" s="1"/>
  <c r="MNF152" i="1"/>
  <c r="MNH152" i="1" s="1"/>
  <c r="MOL152" i="1"/>
  <c r="MON152" i="1" s="1"/>
  <c r="MPR152" i="1"/>
  <c r="MPT152" i="1" s="1"/>
  <c r="MQX152" i="1"/>
  <c r="MQZ152" i="1" s="1"/>
  <c r="MSD152" i="1"/>
  <c r="MSF152" i="1" s="1"/>
  <c r="MTJ152" i="1"/>
  <c r="MTL152" i="1" s="1"/>
  <c r="MUP152" i="1"/>
  <c r="MUR152" i="1" s="1"/>
  <c r="MVV152" i="1"/>
  <c r="MVX152" i="1" s="1"/>
  <c r="MXB152" i="1"/>
  <c r="MXD152" i="1" s="1"/>
  <c r="MYH152" i="1"/>
  <c r="MYJ152" i="1" s="1"/>
  <c r="MZN152" i="1"/>
  <c r="MZP152" i="1" s="1"/>
  <c r="NAT152" i="1"/>
  <c r="NAV152" i="1" s="1"/>
  <c r="NBZ152" i="1"/>
  <c r="NCB152" i="1" s="1"/>
  <c r="NDF152" i="1"/>
  <c r="NDH152" i="1" s="1"/>
  <c r="NEL152" i="1"/>
  <c r="NEN152" i="1" s="1"/>
  <c r="NFR152" i="1"/>
  <c r="NFT152" i="1" s="1"/>
  <c r="NGX152" i="1"/>
  <c r="NGZ152" i="1" s="1"/>
  <c r="NID152" i="1"/>
  <c r="NIF152" i="1" s="1"/>
  <c r="NJJ152" i="1"/>
  <c r="NJL152" i="1" s="1"/>
  <c r="NKP152" i="1"/>
  <c r="NKR152" i="1" s="1"/>
  <c r="NLV152" i="1"/>
  <c r="NLX152" i="1" s="1"/>
  <c r="NNB152" i="1"/>
  <c r="NND152" i="1" s="1"/>
  <c r="NOH152" i="1"/>
  <c r="NOJ152" i="1" s="1"/>
  <c r="NPN152" i="1"/>
  <c r="NPP152" i="1" s="1"/>
  <c r="NQT152" i="1"/>
  <c r="NQV152" i="1" s="1"/>
  <c r="NRZ152" i="1"/>
  <c r="NSB152" i="1" s="1"/>
  <c r="NTF152" i="1"/>
  <c r="NTH152" i="1" s="1"/>
  <c r="NUL152" i="1"/>
  <c r="NUN152" i="1" s="1"/>
  <c r="NVR152" i="1"/>
  <c r="NVT152" i="1" s="1"/>
  <c r="NWX152" i="1"/>
  <c r="NWZ152" i="1" s="1"/>
  <c r="NYD152" i="1"/>
  <c r="NYF152" i="1" s="1"/>
  <c r="NZJ152" i="1"/>
  <c r="NZL152" i="1" s="1"/>
  <c r="OAP152" i="1"/>
  <c r="OAR152" i="1" s="1"/>
  <c r="OBV152" i="1"/>
  <c r="OBX152" i="1" s="1"/>
  <c r="ODB152" i="1"/>
  <c r="ODD152" i="1" s="1"/>
  <c r="OEH152" i="1"/>
  <c r="OEJ152" i="1" s="1"/>
  <c r="OFN152" i="1"/>
  <c r="OFP152" i="1" s="1"/>
  <c r="OGT152" i="1"/>
  <c r="OGV152" i="1" s="1"/>
  <c r="OHZ152" i="1"/>
  <c r="OIB152" i="1" s="1"/>
  <c r="OJF152" i="1"/>
  <c r="OJH152" i="1" s="1"/>
  <c r="OKL152" i="1"/>
  <c r="OKN152" i="1" s="1"/>
  <c r="OLR152" i="1"/>
  <c r="OLT152" i="1" s="1"/>
  <c r="OMX152" i="1"/>
  <c r="OMZ152" i="1" s="1"/>
  <c r="XAT160" i="1"/>
  <c r="XAV160" i="1" s="1"/>
  <c r="OOT152" i="1"/>
  <c r="OOV152" i="1" s="1"/>
  <c r="OPZ152" i="1"/>
  <c r="OQB152" i="1" s="1"/>
  <c r="ORF152" i="1"/>
  <c r="ORH152" i="1" s="1"/>
  <c r="OSL152" i="1"/>
  <c r="OSN152" i="1" s="1"/>
  <c r="OTR152" i="1"/>
  <c r="OTT152" i="1" s="1"/>
  <c r="OUX152" i="1"/>
  <c r="OUZ152" i="1" s="1"/>
  <c r="OWD152" i="1"/>
  <c r="OWF152" i="1" s="1"/>
  <c r="OXJ152" i="1"/>
  <c r="OXL152" i="1" s="1"/>
  <c r="OYP152" i="1"/>
  <c r="OYR152" i="1" s="1"/>
  <c r="OZV152" i="1"/>
  <c r="OZX152" i="1" s="1"/>
  <c r="PBB152" i="1"/>
  <c r="PBD152" i="1" s="1"/>
  <c r="PCH152" i="1"/>
  <c r="PCJ152" i="1" s="1"/>
  <c r="PDN152" i="1"/>
  <c r="PDP152" i="1" s="1"/>
  <c r="PET152" i="1"/>
  <c r="PEV152" i="1" s="1"/>
  <c r="PFZ152" i="1"/>
  <c r="PGB152" i="1" s="1"/>
  <c r="PHF152" i="1"/>
  <c r="PHH152" i="1" s="1"/>
  <c r="PIL152" i="1"/>
  <c r="PIN152" i="1" s="1"/>
  <c r="PJR152" i="1"/>
  <c r="PJT152" i="1" s="1"/>
  <c r="PKX152" i="1"/>
  <c r="PKZ152" i="1" s="1"/>
  <c r="PMD152" i="1"/>
  <c r="PMF152" i="1" s="1"/>
  <c r="PNJ152" i="1"/>
  <c r="PNL152" i="1" s="1"/>
  <c r="POP152" i="1"/>
  <c r="POR152" i="1" s="1"/>
  <c r="PPV152" i="1"/>
  <c r="PPX152" i="1" s="1"/>
  <c r="PRB152" i="1"/>
  <c r="PRD152" i="1" s="1"/>
  <c r="PSH152" i="1"/>
  <c r="PSJ152" i="1" s="1"/>
  <c r="PTN152" i="1"/>
  <c r="PTP152" i="1" s="1"/>
  <c r="PUT152" i="1"/>
  <c r="PUV152" i="1" s="1"/>
  <c r="PVZ152" i="1"/>
  <c r="PWB152" i="1" s="1"/>
  <c r="PXF152" i="1"/>
  <c r="PXH152" i="1" s="1"/>
  <c r="PYL152" i="1"/>
  <c r="PYN152" i="1" s="1"/>
  <c r="PZR152" i="1"/>
  <c r="PZT152" i="1" s="1"/>
  <c r="QAX152" i="1"/>
  <c r="QAZ152" i="1" s="1"/>
  <c r="QCD152" i="1"/>
  <c r="QCF152" i="1" s="1"/>
  <c r="QDJ152" i="1"/>
  <c r="QDL152" i="1" s="1"/>
  <c r="QEP152" i="1"/>
  <c r="QER152" i="1" s="1"/>
  <c r="QFV152" i="1"/>
  <c r="QFX152" i="1" s="1"/>
  <c r="QHB152" i="1"/>
  <c r="QHD152" i="1" s="1"/>
  <c r="QIH152" i="1"/>
  <c r="QIJ152" i="1" s="1"/>
  <c r="QJN152" i="1"/>
  <c r="QJP152" i="1" s="1"/>
  <c r="QKT152" i="1"/>
  <c r="QKV152" i="1" s="1"/>
  <c r="QLZ152" i="1"/>
  <c r="QMB152" i="1" s="1"/>
  <c r="QNF152" i="1"/>
  <c r="QNH152" i="1" s="1"/>
  <c r="QOL152" i="1"/>
  <c r="QON152" i="1" s="1"/>
  <c r="QPR152" i="1"/>
  <c r="QPT152" i="1" s="1"/>
  <c r="QQX152" i="1"/>
  <c r="QQZ152" i="1" s="1"/>
  <c r="QSD152" i="1"/>
  <c r="QSF152" i="1" s="1"/>
  <c r="QTJ152" i="1"/>
  <c r="QTL152" i="1" s="1"/>
  <c r="QUP152" i="1"/>
  <c r="QUR152" i="1" s="1"/>
  <c r="QVV152" i="1"/>
  <c r="QVX152" i="1" s="1"/>
  <c r="QXB152" i="1"/>
  <c r="QXD152" i="1" s="1"/>
  <c r="QYH152" i="1"/>
  <c r="QYJ152" i="1" s="1"/>
  <c r="QZN152" i="1"/>
  <c r="QZP152" i="1" s="1"/>
  <c r="RAT152" i="1"/>
  <c r="RAV152" i="1" s="1"/>
  <c r="RBZ152" i="1"/>
  <c r="RCB152" i="1" s="1"/>
  <c r="RDF152" i="1"/>
  <c r="RDH152" i="1" s="1"/>
  <c r="REL152" i="1"/>
  <c r="REN152" i="1" s="1"/>
  <c r="RFR152" i="1"/>
  <c r="RFT152" i="1" s="1"/>
  <c r="RGX152" i="1"/>
  <c r="RGZ152" i="1" s="1"/>
  <c r="RID152" i="1"/>
  <c r="RIF152" i="1" s="1"/>
  <c r="RJJ152" i="1"/>
  <c r="RJL152" i="1" s="1"/>
  <c r="RKP152" i="1"/>
  <c r="RKR152" i="1" s="1"/>
  <c r="RLV152" i="1"/>
  <c r="RLX152" i="1" s="1"/>
  <c r="RNB152" i="1"/>
  <c r="RND152" i="1" s="1"/>
  <c r="ROH152" i="1"/>
  <c r="ROJ152" i="1" s="1"/>
  <c r="RPN152" i="1"/>
  <c r="RPP152" i="1" s="1"/>
  <c r="RQT152" i="1"/>
  <c r="RQV152" i="1" s="1"/>
  <c r="RRZ152" i="1"/>
  <c r="RSB152" i="1" s="1"/>
  <c r="RTF152" i="1"/>
  <c r="RTH152" i="1" s="1"/>
  <c r="RUL152" i="1"/>
  <c r="RUN152" i="1" s="1"/>
  <c r="RVR152" i="1"/>
  <c r="RVT152" i="1" s="1"/>
  <c r="RWX152" i="1"/>
  <c r="RWZ152" i="1" s="1"/>
  <c r="RYD152" i="1"/>
  <c r="RYF152" i="1" s="1"/>
  <c r="RZJ152" i="1"/>
  <c r="RZL152" i="1" s="1"/>
  <c r="SAP152" i="1"/>
  <c r="SAR152" i="1" s="1"/>
  <c r="SBV152" i="1"/>
  <c r="SBX152" i="1" s="1"/>
  <c r="SDB152" i="1"/>
  <c r="SDD152" i="1" s="1"/>
  <c r="SEH152" i="1"/>
  <c r="SEJ152" i="1" s="1"/>
  <c r="SFN152" i="1"/>
  <c r="SFP152" i="1" s="1"/>
  <c r="SGT152" i="1"/>
  <c r="SGV152" i="1" s="1"/>
  <c r="SHZ152" i="1"/>
  <c r="SIB152" i="1" s="1"/>
  <c r="SJF152" i="1"/>
  <c r="SJH152" i="1" s="1"/>
  <c r="SKL152" i="1"/>
  <c r="SKN152" i="1" s="1"/>
  <c r="SLR152" i="1"/>
  <c r="SLT152" i="1" s="1"/>
  <c r="SMX152" i="1"/>
  <c r="SMZ152" i="1" s="1"/>
  <c r="SOD152" i="1"/>
  <c r="SOF152" i="1" s="1"/>
  <c r="C85" i="1"/>
  <c r="OOD152" i="1"/>
  <c r="OOF152" i="1" s="1"/>
  <c r="OPJ152" i="1"/>
  <c r="OPL152" i="1" s="1"/>
  <c r="OQP152" i="1"/>
  <c r="OQR152" i="1" s="1"/>
  <c r="ORV152" i="1"/>
  <c r="ORX152" i="1" s="1"/>
  <c r="OTB152" i="1"/>
  <c r="OTD152" i="1" s="1"/>
  <c r="OUH152" i="1"/>
  <c r="OUJ152" i="1" s="1"/>
  <c r="OVN152" i="1"/>
  <c r="OVP152" i="1" s="1"/>
  <c r="OWT152" i="1"/>
  <c r="OWV152" i="1" s="1"/>
  <c r="OXZ152" i="1"/>
  <c r="OYB152" i="1" s="1"/>
  <c r="OZF152" i="1"/>
  <c r="OZH152" i="1" s="1"/>
  <c r="PAL152" i="1"/>
  <c r="PAN152" i="1" s="1"/>
  <c r="PBR152" i="1"/>
  <c r="PBT152" i="1" s="1"/>
  <c r="PCX152" i="1"/>
  <c r="PCZ152" i="1" s="1"/>
  <c r="PED152" i="1"/>
  <c r="PEF152" i="1" s="1"/>
  <c r="PFJ152" i="1"/>
  <c r="PFL152" i="1" s="1"/>
  <c r="PGP152" i="1"/>
  <c r="PGR152" i="1" s="1"/>
  <c r="PHV152" i="1"/>
  <c r="PHX152" i="1" s="1"/>
  <c r="PJB152" i="1"/>
  <c r="PJD152" i="1" s="1"/>
  <c r="PKH152" i="1"/>
  <c r="PKJ152" i="1" s="1"/>
  <c r="PLN152" i="1"/>
  <c r="PLP152" i="1" s="1"/>
  <c r="PMT152" i="1"/>
  <c r="PMV152" i="1" s="1"/>
  <c r="PNZ152" i="1"/>
  <c r="POB152" i="1" s="1"/>
  <c r="PPF152" i="1"/>
  <c r="PPH152" i="1" s="1"/>
  <c r="PQL152" i="1"/>
  <c r="PQN152" i="1" s="1"/>
  <c r="PRR152" i="1"/>
  <c r="PRT152" i="1" s="1"/>
  <c r="PSX152" i="1"/>
  <c r="PSZ152" i="1" s="1"/>
  <c r="PUD152" i="1"/>
  <c r="PUF152" i="1" s="1"/>
  <c r="PVJ152" i="1"/>
  <c r="PVL152" i="1" s="1"/>
  <c r="PWP152" i="1"/>
  <c r="PWR152" i="1" s="1"/>
  <c r="PXV152" i="1"/>
  <c r="PXX152" i="1" s="1"/>
  <c r="PZB152" i="1"/>
  <c r="PZD152" i="1" s="1"/>
  <c r="QAH152" i="1"/>
  <c r="QAJ152" i="1" s="1"/>
  <c r="QBN152" i="1"/>
  <c r="QBP152" i="1" s="1"/>
  <c r="QCT152" i="1"/>
  <c r="QCV152" i="1" s="1"/>
  <c r="QDZ152" i="1"/>
  <c r="QEB152" i="1" s="1"/>
  <c r="QFF152" i="1"/>
  <c r="QFH152" i="1" s="1"/>
  <c r="QGL152" i="1"/>
  <c r="QGN152" i="1" s="1"/>
  <c r="QHR152" i="1"/>
  <c r="QHT152" i="1" s="1"/>
  <c r="QIX152" i="1"/>
  <c r="QIZ152" i="1" s="1"/>
  <c r="QKD152" i="1"/>
  <c r="QKF152" i="1" s="1"/>
  <c r="QLJ152" i="1"/>
  <c r="QLL152" i="1" s="1"/>
  <c r="QMP152" i="1"/>
  <c r="QMR152" i="1" s="1"/>
  <c r="QNV152" i="1"/>
  <c r="QNX152" i="1" s="1"/>
  <c r="QPB152" i="1"/>
  <c r="QPD152" i="1" s="1"/>
  <c r="QQH152" i="1"/>
  <c r="QQJ152" i="1" s="1"/>
  <c r="QRN152" i="1"/>
  <c r="QRP152" i="1" s="1"/>
  <c r="QST152" i="1"/>
  <c r="QSV152" i="1" s="1"/>
  <c r="QTZ152" i="1"/>
  <c r="QUB152" i="1" s="1"/>
  <c r="QVF152" i="1"/>
  <c r="QVH152" i="1" s="1"/>
  <c r="QWL152" i="1"/>
  <c r="QWN152" i="1" s="1"/>
  <c r="QXR152" i="1"/>
  <c r="QXT152" i="1" s="1"/>
  <c r="QYX152" i="1"/>
  <c r="QYZ152" i="1" s="1"/>
  <c r="RAD152" i="1"/>
  <c r="RAF152" i="1" s="1"/>
  <c r="RBJ152" i="1"/>
  <c r="RBL152" i="1" s="1"/>
  <c r="RCP152" i="1"/>
  <c r="RCR152" i="1" s="1"/>
  <c r="RDV152" i="1"/>
  <c r="RDX152" i="1" s="1"/>
  <c r="RFB152" i="1"/>
  <c r="RFD152" i="1" s="1"/>
  <c r="RGH152" i="1"/>
  <c r="RGJ152" i="1" s="1"/>
  <c r="RHN152" i="1"/>
  <c r="RHP152" i="1" s="1"/>
  <c r="RIT152" i="1"/>
  <c r="RIV152" i="1" s="1"/>
  <c r="RJZ152" i="1"/>
  <c r="RKB152" i="1" s="1"/>
  <c r="RLF152" i="1"/>
  <c r="RLH152" i="1" s="1"/>
  <c r="RML152" i="1"/>
  <c r="RMN152" i="1" s="1"/>
  <c r="RNR152" i="1"/>
  <c r="RNT152" i="1" s="1"/>
  <c r="ROX152" i="1"/>
  <c r="ROZ152" i="1" s="1"/>
  <c r="RQD152" i="1"/>
  <c r="RQF152" i="1" s="1"/>
  <c r="RRJ152" i="1"/>
  <c r="RRL152" i="1" s="1"/>
  <c r="RSP152" i="1"/>
  <c r="RSR152" i="1" s="1"/>
  <c r="RTV152" i="1"/>
  <c r="RTX152" i="1" s="1"/>
  <c r="RVB152" i="1"/>
  <c r="RVD152" i="1" s="1"/>
  <c r="RWH152" i="1"/>
  <c r="RWJ152" i="1" s="1"/>
  <c r="RXN152" i="1"/>
  <c r="RXP152" i="1" s="1"/>
  <c r="RYT152" i="1"/>
  <c r="RYV152" i="1" s="1"/>
  <c r="RZZ152" i="1"/>
  <c r="SAB152" i="1" s="1"/>
  <c r="SBF152" i="1"/>
  <c r="SBH152" i="1" s="1"/>
  <c r="SCL152" i="1"/>
  <c r="SCN152" i="1" s="1"/>
  <c r="SDR152" i="1"/>
  <c r="SDT152" i="1" s="1"/>
  <c r="SEX152" i="1"/>
  <c r="SEZ152" i="1" s="1"/>
  <c r="SGD152" i="1"/>
  <c r="SGF152" i="1" s="1"/>
  <c r="SHJ152" i="1"/>
  <c r="SHL152" i="1" s="1"/>
  <c r="SIP152" i="1"/>
  <c r="SIR152" i="1" s="1"/>
  <c r="SJV152" i="1"/>
  <c r="SJX152" i="1" s="1"/>
  <c r="SLB152" i="1"/>
  <c r="SLD152" i="1" s="1"/>
  <c r="SMH152" i="1"/>
  <c r="SMJ152" i="1" s="1"/>
  <c r="SNN152" i="1"/>
  <c r="SNP152" i="1" s="1"/>
  <c r="JCP160" i="1"/>
  <c r="JCR160" i="1" s="1"/>
  <c r="JDV160" i="1"/>
  <c r="JDX160" i="1" s="1"/>
  <c r="JFB160" i="1"/>
  <c r="JFD160" i="1" s="1"/>
  <c r="JGH160" i="1"/>
  <c r="JGJ160" i="1" s="1"/>
  <c r="JHN160" i="1"/>
  <c r="JHP160" i="1" s="1"/>
  <c r="JIT160" i="1"/>
  <c r="JIV160" i="1" s="1"/>
  <c r="JJZ160" i="1"/>
  <c r="JKB160" i="1" s="1"/>
  <c r="JLF160" i="1"/>
  <c r="JLH160" i="1" s="1"/>
  <c r="JML160" i="1"/>
  <c r="JMN160" i="1" s="1"/>
  <c r="JNR160" i="1"/>
  <c r="JNT160" i="1" s="1"/>
  <c r="JOX160" i="1"/>
  <c r="JOZ160" i="1" s="1"/>
  <c r="JQD160" i="1"/>
  <c r="JQF160" i="1" s="1"/>
  <c r="BB155" i="1"/>
  <c r="BD155" i="1" s="1"/>
  <c r="DN155" i="1"/>
  <c r="DP155" i="1" s="1"/>
  <c r="FZ155" i="1"/>
  <c r="GB155" i="1" s="1"/>
  <c r="IL155" i="1"/>
  <c r="IN155" i="1" s="1"/>
  <c r="KX155" i="1"/>
  <c r="KZ155" i="1" s="1"/>
  <c r="NJ155" i="1"/>
  <c r="NL155" i="1" s="1"/>
  <c r="PV155" i="1"/>
  <c r="PX155" i="1" s="1"/>
  <c r="SH155" i="1"/>
  <c r="SJ155" i="1" s="1"/>
  <c r="UT155" i="1"/>
  <c r="UV155" i="1" s="1"/>
  <c r="JRJ160" i="1"/>
  <c r="JRL160" i="1" s="1"/>
  <c r="JSP160" i="1"/>
  <c r="JSR160" i="1" s="1"/>
  <c r="JTV160" i="1"/>
  <c r="JTX160" i="1" s="1"/>
  <c r="JVB160" i="1"/>
  <c r="JVD160" i="1" s="1"/>
  <c r="JWH160" i="1"/>
  <c r="JWJ160" i="1" s="1"/>
  <c r="JXN160" i="1"/>
  <c r="JXP160" i="1" s="1"/>
  <c r="JYT160" i="1"/>
  <c r="JYV160" i="1" s="1"/>
  <c r="JZZ160" i="1"/>
  <c r="KAB160" i="1" s="1"/>
  <c r="KBF160" i="1"/>
  <c r="KBH160" i="1" s="1"/>
  <c r="KCL160" i="1"/>
  <c r="KCN160" i="1" s="1"/>
  <c r="KDR160" i="1"/>
  <c r="KDT160" i="1" s="1"/>
  <c r="KEX160" i="1"/>
  <c r="KEZ160" i="1" s="1"/>
  <c r="KGD160" i="1"/>
  <c r="KGF160" i="1" s="1"/>
  <c r="KHJ160" i="1"/>
  <c r="KHL160" i="1" s="1"/>
  <c r="KIP160" i="1"/>
  <c r="KIR160" i="1" s="1"/>
  <c r="KJV160" i="1"/>
  <c r="KJX160" i="1" s="1"/>
  <c r="KLB160" i="1"/>
  <c r="KLD160" i="1" s="1"/>
  <c r="KMH160" i="1"/>
  <c r="KMJ160" i="1" s="1"/>
  <c r="KNN160" i="1"/>
  <c r="KNP160" i="1" s="1"/>
  <c r="KOT160" i="1"/>
  <c r="KOV160" i="1" s="1"/>
  <c r="KPZ160" i="1"/>
  <c r="KQB160" i="1" s="1"/>
  <c r="KRF160" i="1"/>
  <c r="KRH160" i="1" s="1"/>
  <c r="KSL160" i="1"/>
  <c r="KSN160" i="1" s="1"/>
  <c r="KTR160" i="1"/>
  <c r="KTT160" i="1" s="1"/>
  <c r="KUX160" i="1"/>
  <c r="KUZ160" i="1" s="1"/>
  <c r="KWD160" i="1"/>
  <c r="KWF160" i="1" s="1"/>
  <c r="KXJ160" i="1"/>
  <c r="KXL160" i="1" s="1"/>
  <c r="KYP160" i="1"/>
  <c r="KYR160" i="1" s="1"/>
  <c r="KZV160" i="1"/>
  <c r="KZX160" i="1" s="1"/>
  <c r="LBB160" i="1"/>
  <c r="LBD160" i="1" s="1"/>
  <c r="QDZ160" i="1"/>
  <c r="QEB160" i="1" s="1"/>
  <c r="QFF160" i="1"/>
  <c r="QFH160" i="1" s="1"/>
  <c r="QGL160" i="1"/>
  <c r="QGN160" i="1" s="1"/>
  <c r="QHR160" i="1"/>
  <c r="QHT160" i="1" s="1"/>
  <c r="QIX160" i="1"/>
  <c r="QIZ160" i="1" s="1"/>
  <c r="QKD160" i="1"/>
  <c r="QKF160" i="1" s="1"/>
  <c r="QLJ160" i="1"/>
  <c r="QLL160" i="1" s="1"/>
  <c r="QMP160" i="1"/>
  <c r="QMR160" i="1" s="1"/>
  <c r="QNV160" i="1"/>
  <c r="QNX160" i="1" s="1"/>
  <c r="QPB160" i="1"/>
  <c r="QPD160" i="1" s="1"/>
  <c r="QQH160" i="1"/>
  <c r="QQJ160" i="1" s="1"/>
  <c r="QRN160" i="1"/>
  <c r="QRP160" i="1" s="1"/>
  <c r="QST160" i="1"/>
  <c r="QSV160" i="1" s="1"/>
  <c r="QTZ160" i="1"/>
  <c r="QUB160" i="1" s="1"/>
  <c r="QVF160" i="1"/>
  <c r="QVH160" i="1" s="1"/>
  <c r="JMT159" i="1"/>
  <c r="JMV159" i="1" s="1"/>
  <c r="JNZ159" i="1"/>
  <c r="JOB159" i="1" s="1"/>
  <c r="JPF159" i="1"/>
  <c r="JPH159" i="1" s="1"/>
  <c r="JQL159" i="1"/>
  <c r="JQN159" i="1" s="1"/>
  <c r="JRR159" i="1"/>
  <c r="JRT159" i="1" s="1"/>
  <c r="JSX159" i="1"/>
  <c r="JSZ159" i="1" s="1"/>
  <c r="JUD159" i="1"/>
  <c r="JUF159" i="1" s="1"/>
  <c r="JVJ159" i="1"/>
  <c r="JVL159" i="1" s="1"/>
  <c r="JWP159" i="1"/>
  <c r="JWR159" i="1" s="1"/>
  <c r="JXV159" i="1"/>
  <c r="JXX159" i="1" s="1"/>
  <c r="JZB159" i="1"/>
  <c r="JZD159" i="1" s="1"/>
  <c r="KAH159" i="1"/>
  <c r="KAJ159" i="1" s="1"/>
  <c r="KBN159" i="1"/>
  <c r="KBP159" i="1" s="1"/>
  <c r="KCT159" i="1"/>
  <c r="KCV159" i="1" s="1"/>
  <c r="KDZ159" i="1"/>
  <c r="KEB159" i="1" s="1"/>
  <c r="KFF159" i="1"/>
  <c r="KFH159" i="1" s="1"/>
  <c r="KGL159" i="1"/>
  <c r="KGN159" i="1" s="1"/>
  <c r="KHR159" i="1"/>
  <c r="KHT159" i="1" s="1"/>
  <c r="KIX159" i="1"/>
  <c r="KIZ159" i="1" s="1"/>
  <c r="KKD159" i="1"/>
  <c r="KKF159" i="1" s="1"/>
  <c r="KLJ159" i="1"/>
  <c r="KLL159" i="1" s="1"/>
  <c r="KMP159" i="1"/>
  <c r="KMR159" i="1" s="1"/>
  <c r="KNV159" i="1"/>
  <c r="KNX159" i="1" s="1"/>
  <c r="KPB159" i="1"/>
  <c r="KPD159" i="1" s="1"/>
  <c r="KQH159" i="1"/>
  <c r="KQJ159" i="1" s="1"/>
  <c r="KRN159" i="1"/>
  <c r="KRP159" i="1" s="1"/>
  <c r="KST159" i="1"/>
  <c r="KSV159" i="1" s="1"/>
  <c r="KTZ159" i="1"/>
  <c r="KUB159" i="1" s="1"/>
  <c r="KVF159" i="1"/>
  <c r="KVH159" i="1" s="1"/>
  <c r="KWL159" i="1"/>
  <c r="KWN159" i="1" s="1"/>
  <c r="KXR159" i="1"/>
  <c r="KXT159" i="1" s="1"/>
  <c r="KYX159" i="1"/>
  <c r="KYZ159" i="1" s="1"/>
  <c r="LAD159" i="1"/>
  <c r="LAF159" i="1" s="1"/>
  <c r="LBJ159" i="1"/>
  <c r="LBL159" i="1" s="1"/>
  <c r="LCP159" i="1"/>
  <c r="LCR159" i="1" s="1"/>
  <c r="LDV159" i="1"/>
  <c r="LDX159" i="1" s="1"/>
  <c r="LFB159" i="1"/>
  <c r="LFD159" i="1" s="1"/>
  <c r="LGH159" i="1"/>
  <c r="LGJ159" i="1" s="1"/>
  <c r="LHN159" i="1"/>
  <c r="LHP159" i="1" s="1"/>
  <c r="LIT159" i="1"/>
  <c r="LIV159" i="1" s="1"/>
  <c r="LJZ159" i="1"/>
  <c r="LKB159" i="1" s="1"/>
  <c r="LLF159" i="1"/>
  <c r="LLH159" i="1" s="1"/>
  <c r="LML159" i="1"/>
  <c r="LMN159" i="1" s="1"/>
  <c r="LNR159" i="1"/>
  <c r="LNT159" i="1" s="1"/>
  <c r="LOX159" i="1"/>
  <c r="LOZ159" i="1" s="1"/>
  <c r="LQD159" i="1"/>
  <c r="LQF159" i="1" s="1"/>
  <c r="LRJ159" i="1"/>
  <c r="LRL159" i="1" s="1"/>
  <c r="LSP159" i="1"/>
  <c r="LSR159" i="1" s="1"/>
  <c r="LTV159" i="1"/>
  <c r="LTX159" i="1" s="1"/>
  <c r="LVB159" i="1"/>
  <c r="LVD159" i="1" s="1"/>
  <c r="LWH159" i="1"/>
  <c r="LWJ159" i="1" s="1"/>
  <c r="LXN159" i="1"/>
  <c r="LXP159" i="1" s="1"/>
  <c r="LYT159" i="1"/>
  <c r="LYV159" i="1" s="1"/>
  <c r="LZZ159" i="1"/>
  <c r="MAB159" i="1" s="1"/>
  <c r="MBF159" i="1"/>
  <c r="MBH159" i="1" s="1"/>
  <c r="MCL159" i="1"/>
  <c r="MCN159" i="1" s="1"/>
  <c r="MDR159" i="1"/>
  <c r="MDT159" i="1" s="1"/>
  <c r="MEX159" i="1"/>
  <c r="MEZ159" i="1" s="1"/>
  <c r="MGD159" i="1"/>
  <c r="MGF159" i="1" s="1"/>
  <c r="MHJ159" i="1"/>
  <c r="MHL159" i="1" s="1"/>
  <c r="MIP159" i="1"/>
  <c r="MIR159" i="1" s="1"/>
  <c r="MJV159" i="1"/>
  <c r="MJX159" i="1" s="1"/>
  <c r="MLB159" i="1"/>
  <c r="MLD159" i="1" s="1"/>
  <c r="MMH159" i="1"/>
  <c r="MMJ159" i="1" s="1"/>
  <c r="MNN159" i="1"/>
  <c r="MNP159" i="1" s="1"/>
  <c r="MOT159" i="1"/>
  <c r="MOV159" i="1" s="1"/>
  <c r="MPZ159" i="1"/>
  <c r="MQB159" i="1" s="1"/>
  <c r="MRF159" i="1"/>
  <c r="MRH159" i="1" s="1"/>
  <c r="MSL159" i="1"/>
  <c r="MSN159" i="1" s="1"/>
  <c r="MTR159" i="1"/>
  <c r="MTT159" i="1" s="1"/>
  <c r="MUX159" i="1"/>
  <c r="MUZ159" i="1" s="1"/>
  <c r="MWD159" i="1"/>
  <c r="MWF159" i="1" s="1"/>
  <c r="MXJ159" i="1"/>
  <c r="MXL159" i="1" s="1"/>
  <c r="MYP159" i="1"/>
  <c r="MYR159" i="1" s="1"/>
  <c r="MZV159" i="1"/>
  <c r="MZX159" i="1" s="1"/>
  <c r="NBB159" i="1"/>
  <c r="NBD159" i="1" s="1"/>
  <c r="NCH159" i="1"/>
  <c r="NCJ159" i="1" s="1"/>
  <c r="NDN159" i="1"/>
  <c r="NDP159" i="1" s="1"/>
  <c r="NET159" i="1"/>
  <c r="NEV159" i="1" s="1"/>
  <c r="NFZ159" i="1"/>
  <c r="NGB159" i="1" s="1"/>
  <c r="NHF159" i="1"/>
  <c r="NHH159" i="1" s="1"/>
  <c r="NIL159" i="1"/>
  <c r="NIN159" i="1" s="1"/>
  <c r="NJR159" i="1"/>
  <c r="NJT159" i="1" s="1"/>
  <c r="NKX159" i="1"/>
  <c r="NKZ159" i="1" s="1"/>
  <c r="NMD159" i="1"/>
  <c r="NMF159" i="1" s="1"/>
  <c r="NNJ159" i="1"/>
  <c r="NNL159" i="1" s="1"/>
  <c r="NOP159" i="1"/>
  <c r="NOR159" i="1" s="1"/>
  <c r="NPV159" i="1"/>
  <c r="NPX159" i="1" s="1"/>
  <c r="NRB159" i="1"/>
  <c r="NRD159" i="1" s="1"/>
  <c r="NSH159" i="1"/>
  <c r="NSJ159" i="1" s="1"/>
  <c r="NTN159" i="1"/>
  <c r="NTP159" i="1" s="1"/>
  <c r="NUT159" i="1"/>
  <c r="NUV159" i="1" s="1"/>
  <c r="NVZ159" i="1"/>
  <c r="NWB159" i="1" s="1"/>
  <c r="NXF159" i="1"/>
  <c r="NXH159" i="1" s="1"/>
  <c r="NYL159" i="1"/>
  <c r="NYN159" i="1" s="1"/>
  <c r="NZR159" i="1"/>
  <c r="NZT159" i="1" s="1"/>
  <c r="OAX159" i="1"/>
  <c r="OAZ159" i="1" s="1"/>
  <c r="OCD159" i="1"/>
  <c r="OCF159" i="1" s="1"/>
  <c r="ODJ159" i="1"/>
  <c r="ODL159" i="1" s="1"/>
  <c r="OEP159" i="1"/>
  <c r="OER159" i="1" s="1"/>
  <c r="OFV159" i="1"/>
  <c r="OFX159" i="1" s="1"/>
  <c r="OHB159" i="1"/>
  <c r="OHD159" i="1" s="1"/>
  <c r="OIH159" i="1"/>
  <c r="OIJ159" i="1" s="1"/>
  <c r="OJN159" i="1"/>
  <c r="OJP159" i="1" s="1"/>
  <c r="OKT159" i="1"/>
  <c r="OKV159" i="1" s="1"/>
  <c r="OLZ159" i="1"/>
  <c r="OMB159" i="1" s="1"/>
  <c r="ONF159" i="1"/>
  <c r="ONH159" i="1" s="1"/>
  <c r="OOL159" i="1"/>
  <c r="OON159" i="1" s="1"/>
  <c r="OPR159" i="1"/>
  <c r="OPT159" i="1" s="1"/>
  <c r="OQX159" i="1"/>
  <c r="OQZ159" i="1" s="1"/>
  <c r="OSD159" i="1"/>
  <c r="OSF159" i="1" s="1"/>
  <c r="OTJ159" i="1"/>
  <c r="OTL159" i="1" s="1"/>
  <c r="OUP159" i="1"/>
  <c r="OUR159" i="1" s="1"/>
  <c r="OVV159" i="1"/>
  <c r="OVX159" i="1" s="1"/>
  <c r="OXB159" i="1"/>
  <c r="OXD159" i="1" s="1"/>
  <c r="OYH159" i="1"/>
  <c r="OYJ159" i="1" s="1"/>
  <c r="OZN159" i="1"/>
  <c r="OZP159" i="1" s="1"/>
  <c r="PAT159" i="1"/>
  <c r="PAV159" i="1" s="1"/>
  <c r="PBZ159" i="1"/>
  <c r="PCB159" i="1" s="1"/>
  <c r="PDF159" i="1"/>
  <c r="PDH159" i="1" s="1"/>
  <c r="PEL159" i="1"/>
  <c r="PEN159" i="1" s="1"/>
  <c r="PFR159" i="1"/>
  <c r="PFT159" i="1" s="1"/>
  <c r="PGX159" i="1"/>
  <c r="PGZ159" i="1" s="1"/>
  <c r="PID159" i="1"/>
  <c r="PIF159" i="1" s="1"/>
  <c r="PJJ159" i="1"/>
  <c r="PJL159" i="1" s="1"/>
  <c r="PKP159" i="1"/>
  <c r="PKR159" i="1" s="1"/>
  <c r="PLV159" i="1"/>
  <c r="PLX159" i="1" s="1"/>
  <c r="PNB159" i="1"/>
  <c r="PND159" i="1" s="1"/>
  <c r="POH159" i="1"/>
  <c r="POJ159" i="1" s="1"/>
  <c r="PPN159" i="1"/>
  <c r="PPP159" i="1" s="1"/>
  <c r="PQT159" i="1"/>
  <c r="PQV159" i="1" s="1"/>
  <c r="PRZ159" i="1"/>
  <c r="PSB159" i="1" s="1"/>
  <c r="PTF159" i="1"/>
  <c r="PTH159" i="1" s="1"/>
  <c r="PUL159" i="1"/>
  <c r="PUN159" i="1" s="1"/>
  <c r="PVR159" i="1"/>
  <c r="PVT159" i="1" s="1"/>
  <c r="PWX159" i="1"/>
  <c r="PWZ159" i="1" s="1"/>
  <c r="PYD159" i="1"/>
  <c r="PYF159" i="1" s="1"/>
  <c r="PZJ159" i="1"/>
  <c r="PZL159" i="1" s="1"/>
  <c r="QAP159" i="1"/>
  <c r="QAR159" i="1" s="1"/>
  <c r="QBV159" i="1"/>
  <c r="QBX159" i="1" s="1"/>
  <c r="QDB159" i="1"/>
  <c r="QDD159" i="1" s="1"/>
  <c r="QEH159" i="1"/>
  <c r="QEJ159" i="1" s="1"/>
  <c r="QFN159" i="1"/>
  <c r="QFP159" i="1" s="1"/>
  <c r="QGT159" i="1"/>
  <c r="QGV159" i="1" s="1"/>
  <c r="QHZ159" i="1"/>
  <c r="QIB159" i="1" s="1"/>
  <c r="QJF159" i="1"/>
  <c r="QJH159" i="1" s="1"/>
  <c r="QKL159" i="1"/>
  <c r="QKN159" i="1" s="1"/>
  <c r="QLR159" i="1"/>
  <c r="QLT159" i="1" s="1"/>
  <c r="QMX159" i="1"/>
  <c r="QMZ159" i="1" s="1"/>
  <c r="QOD159" i="1"/>
  <c r="QOF159" i="1" s="1"/>
  <c r="QPJ159" i="1"/>
  <c r="QPL159" i="1" s="1"/>
  <c r="QQP159" i="1"/>
  <c r="QQR159" i="1" s="1"/>
  <c r="QRV159" i="1"/>
  <c r="QRX159" i="1" s="1"/>
  <c r="QTB159" i="1"/>
  <c r="QTD159" i="1" s="1"/>
  <c r="QUH159" i="1"/>
  <c r="QUJ159" i="1" s="1"/>
  <c r="QVN159" i="1"/>
  <c r="QVP159" i="1" s="1"/>
  <c r="QWT159" i="1"/>
  <c r="QWV159" i="1" s="1"/>
  <c r="QXZ159" i="1"/>
  <c r="QYB159" i="1" s="1"/>
  <c r="QZF159" i="1"/>
  <c r="QZH159" i="1" s="1"/>
  <c r="RAL159" i="1"/>
  <c r="RAN159" i="1" s="1"/>
  <c r="RBR159" i="1"/>
  <c r="RBT159" i="1" s="1"/>
  <c r="RCX159" i="1"/>
  <c r="RCZ159" i="1" s="1"/>
  <c r="RED159" i="1"/>
  <c r="REF159" i="1" s="1"/>
  <c r="RFJ159" i="1"/>
  <c r="RFL159" i="1" s="1"/>
  <c r="RGP159" i="1"/>
  <c r="RGR159" i="1" s="1"/>
  <c r="RHV159" i="1"/>
  <c r="RHX159" i="1" s="1"/>
  <c r="RJB159" i="1"/>
  <c r="RJD159" i="1" s="1"/>
  <c r="RKH159" i="1"/>
  <c r="RKJ159" i="1" s="1"/>
  <c r="RLN159" i="1"/>
  <c r="RLP159" i="1" s="1"/>
  <c r="RMT159" i="1"/>
  <c r="RMV159" i="1" s="1"/>
  <c r="HUL160" i="1"/>
  <c r="HUN160" i="1" s="1"/>
  <c r="HVR160" i="1"/>
  <c r="HVT160" i="1" s="1"/>
  <c r="HWX160" i="1"/>
  <c r="HWZ160" i="1" s="1"/>
  <c r="HYD160" i="1"/>
  <c r="HYF160" i="1" s="1"/>
  <c r="HZJ160" i="1"/>
  <c r="HZL160" i="1" s="1"/>
  <c r="IAP160" i="1"/>
  <c r="IAR160" i="1" s="1"/>
  <c r="IBV160" i="1"/>
  <c r="IBX160" i="1" s="1"/>
  <c r="IDB160" i="1"/>
  <c r="IDD160" i="1" s="1"/>
  <c r="IEH160" i="1"/>
  <c r="IEJ160" i="1" s="1"/>
  <c r="IFN160" i="1"/>
  <c r="IFP160" i="1" s="1"/>
  <c r="IGT160" i="1"/>
  <c r="IGV160" i="1" s="1"/>
  <c r="IHZ160" i="1"/>
  <c r="IIB160" i="1" s="1"/>
  <c r="IJF160" i="1"/>
  <c r="IJH160" i="1" s="1"/>
  <c r="IKL160" i="1"/>
  <c r="IKN160" i="1" s="1"/>
  <c r="ILR160" i="1"/>
  <c r="ILT160" i="1" s="1"/>
  <c r="IMX160" i="1"/>
  <c r="IMZ160" i="1" s="1"/>
  <c r="IOD160" i="1"/>
  <c r="IOF160" i="1" s="1"/>
  <c r="IPJ160" i="1"/>
  <c r="IPL160" i="1" s="1"/>
  <c r="IQP160" i="1"/>
  <c r="IQR160" i="1" s="1"/>
  <c r="IRV160" i="1"/>
  <c r="IRX160" i="1" s="1"/>
  <c r="ITB160" i="1"/>
  <c r="ITD160" i="1" s="1"/>
  <c r="IUH160" i="1"/>
  <c r="IUJ160" i="1" s="1"/>
  <c r="IVN160" i="1"/>
  <c r="IVP160" i="1" s="1"/>
  <c r="IWT160" i="1"/>
  <c r="IWV160" i="1" s="1"/>
  <c r="IXZ160" i="1"/>
  <c r="IYB160" i="1" s="1"/>
  <c r="IZF160" i="1"/>
  <c r="IZH160" i="1" s="1"/>
  <c r="JAL160" i="1"/>
  <c r="JAN160" i="1" s="1"/>
  <c r="JBR160" i="1"/>
  <c r="JBT160" i="1" s="1"/>
  <c r="JCX160" i="1"/>
  <c r="JCZ160" i="1" s="1"/>
  <c r="JED160" i="1"/>
  <c r="JEF160" i="1" s="1"/>
  <c r="JFJ160" i="1"/>
  <c r="JFL160" i="1" s="1"/>
  <c r="JGP160" i="1"/>
  <c r="JGR160" i="1" s="1"/>
  <c r="JHV160" i="1"/>
  <c r="JHX160" i="1" s="1"/>
  <c r="JJB160" i="1"/>
  <c r="JJD160" i="1" s="1"/>
  <c r="JKH160" i="1"/>
  <c r="JKJ160" i="1" s="1"/>
  <c r="JLN160" i="1"/>
  <c r="JLP160" i="1" s="1"/>
  <c r="JMT160" i="1"/>
  <c r="JMV160" i="1" s="1"/>
  <c r="JNZ160" i="1"/>
  <c r="JOB160" i="1" s="1"/>
  <c r="JPF160" i="1"/>
  <c r="JPH160" i="1" s="1"/>
  <c r="JQL160" i="1"/>
  <c r="JQN160" i="1" s="1"/>
  <c r="JRR160" i="1"/>
  <c r="JRT160" i="1" s="1"/>
  <c r="JSX160" i="1"/>
  <c r="JSZ160" i="1" s="1"/>
  <c r="JUD160" i="1"/>
  <c r="JUF160" i="1" s="1"/>
  <c r="JVJ160" i="1"/>
  <c r="JVL160" i="1" s="1"/>
  <c r="JWP160" i="1"/>
  <c r="JWR160" i="1" s="1"/>
  <c r="JXV160" i="1"/>
  <c r="JXX160" i="1" s="1"/>
  <c r="JZB160" i="1"/>
  <c r="JZD160" i="1" s="1"/>
  <c r="KAH160" i="1"/>
  <c r="KAJ160" i="1" s="1"/>
  <c r="KBN160" i="1"/>
  <c r="KBP160" i="1" s="1"/>
  <c r="KCT160" i="1"/>
  <c r="KCV160" i="1" s="1"/>
  <c r="KDZ160" i="1"/>
  <c r="KEB160" i="1" s="1"/>
  <c r="KFF160" i="1"/>
  <c r="KFH160" i="1" s="1"/>
  <c r="KGL160" i="1"/>
  <c r="KGN160" i="1" s="1"/>
  <c r="KHR160" i="1"/>
  <c r="KHT160" i="1" s="1"/>
  <c r="KIX160" i="1"/>
  <c r="KIZ160" i="1" s="1"/>
  <c r="KKD160" i="1"/>
  <c r="KKF160" i="1" s="1"/>
  <c r="KLJ160" i="1"/>
  <c r="KLL160" i="1" s="1"/>
  <c r="KMP160" i="1"/>
  <c r="KMR160" i="1" s="1"/>
  <c r="KNV160" i="1"/>
  <c r="KNX160" i="1" s="1"/>
  <c r="KPB160" i="1"/>
  <c r="KPD160" i="1" s="1"/>
  <c r="KQH160" i="1"/>
  <c r="KQJ160" i="1" s="1"/>
  <c r="KRN160" i="1"/>
  <c r="KRP160" i="1" s="1"/>
  <c r="KST160" i="1"/>
  <c r="KSV160" i="1" s="1"/>
  <c r="KTZ160" i="1"/>
  <c r="KUB160" i="1" s="1"/>
  <c r="KVF160" i="1"/>
  <c r="KVH160" i="1" s="1"/>
  <c r="KWL160" i="1"/>
  <c r="KWN160" i="1" s="1"/>
  <c r="KXR160" i="1"/>
  <c r="KXT160" i="1" s="1"/>
  <c r="KYX160" i="1"/>
  <c r="KYZ160" i="1" s="1"/>
  <c r="LAD160" i="1"/>
  <c r="LAF160" i="1" s="1"/>
  <c r="LBJ160" i="1"/>
  <c r="LBL160" i="1" s="1"/>
  <c r="LCP160" i="1"/>
  <c r="LCR160" i="1" s="1"/>
  <c r="LDV160" i="1"/>
  <c r="LDX160" i="1" s="1"/>
  <c r="LFB160" i="1"/>
  <c r="LFD160" i="1" s="1"/>
  <c r="LGH160" i="1"/>
  <c r="LGJ160" i="1" s="1"/>
  <c r="LHN160" i="1"/>
  <c r="LHP160" i="1" s="1"/>
  <c r="LIT160" i="1"/>
  <c r="LIV160" i="1" s="1"/>
  <c r="LJZ160" i="1"/>
  <c r="LKB160" i="1" s="1"/>
  <c r="LLF160" i="1"/>
  <c r="LLH160" i="1" s="1"/>
  <c r="LML160" i="1"/>
  <c r="LMN160" i="1" s="1"/>
  <c r="LNR160" i="1"/>
  <c r="LNT160" i="1" s="1"/>
  <c r="LOX160" i="1"/>
  <c r="LOZ160" i="1" s="1"/>
  <c r="LQD160" i="1"/>
  <c r="LQF160" i="1" s="1"/>
  <c r="LRJ160" i="1"/>
  <c r="LRL160" i="1" s="1"/>
  <c r="LSP160" i="1"/>
  <c r="LSR160" i="1" s="1"/>
  <c r="LTV160" i="1"/>
  <c r="LTX160" i="1" s="1"/>
  <c r="TRR159" i="1"/>
  <c r="TRT159" i="1" s="1"/>
  <c r="TSX159" i="1"/>
  <c r="TSZ159" i="1" s="1"/>
  <c r="TUD159" i="1"/>
  <c r="TUF159" i="1" s="1"/>
  <c r="TVJ159" i="1"/>
  <c r="TVL159" i="1" s="1"/>
  <c r="TWP159" i="1"/>
  <c r="TWR159" i="1" s="1"/>
  <c r="TXV159" i="1"/>
  <c r="TXX159" i="1" s="1"/>
  <c r="TZB159" i="1"/>
  <c r="TZD159" i="1" s="1"/>
  <c r="UAH159" i="1"/>
  <c r="UAJ159" i="1" s="1"/>
  <c r="UBN159" i="1"/>
  <c r="UBP159" i="1" s="1"/>
  <c r="UCT159" i="1"/>
  <c r="UCV159" i="1" s="1"/>
  <c r="UDZ159" i="1"/>
  <c r="UEB159" i="1" s="1"/>
  <c r="UFF159" i="1"/>
  <c r="UFH159" i="1" s="1"/>
  <c r="UGL159" i="1"/>
  <c r="UGN159" i="1" s="1"/>
  <c r="UHR159" i="1"/>
  <c r="UHT159" i="1" s="1"/>
  <c r="UIX159" i="1"/>
  <c r="UIZ159" i="1" s="1"/>
  <c r="UKD159" i="1"/>
  <c r="UKF159" i="1" s="1"/>
  <c r="ULJ159" i="1"/>
  <c r="ULL159" i="1" s="1"/>
  <c r="UMP159" i="1"/>
  <c r="UMR159" i="1" s="1"/>
  <c r="UNV159" i="1"/>
  <c r="UNX159" i="1" s="1"/>
  <c r="UPB159" i="1"/>
  <c r="UPD159" i="1" s="1"/>
  <c r="UQH159" i="1"/>
  <c r="UQJ159" i="1" s="1"/>
  <c r="URN159" i="1"/>
  <c r="URP159" i="1" s="1"/>
  <c r="UST159" i="1"/>
  <c r="USV159" i="1" s="1"/>
  <c r="UTZ159" i="1"/>
  <c r="UUB159" i="1" s="1"/>
  <c r="UVF159" i="1"/>
  <c r="UVH159" i="1" s="1"/>
  <c r="UWL159" i="1"/>
  <c r="UWN159" i="1" s="1"/>
  <c r="UXR159" i="1"/>
  <c r="UXT159" i="1" s="1"/>
  <c r="UYX159" i="1"/>
  <c r="UYZ159" i="1" s="1"/>
  <c r="VAD159" i="1"/>
  <c r="VAF159" i="1" s="1"/>
  <c r="VBJ159" i="1"/>
  <c r="VBL159" i="1" s="1"/>
  <c r="VCP159" i="1"/>
  <c r="VCR159" i="1" s="1"/>
  <c r="VDV159" i="1"/>
  <c r="VDX159" i="1" s="1"/>
  <c r="VFB159" i="1"/>
  <c r="VFD159" i="1" s="1"/>
  <c r="VGH159" i="1"/>
  <c r="VGJ159" i="1" s="1"/>
  <c r="VHN159" i="1"/>
  <c r="VHP159" i="1" s="1"/>
  <c r="VIT159" i="1"/>
  <c r="VIV159" i="1" s="1"/>
  <c r="VJZ159" i="1"/>
  <c r="VKB159" i="1" s="1"/>
  <c r="VLF159" i="1"/>
  <c r="VLH159" i="1" s="1"/>
  <c r="VML159" i="1"/>
  <c r="VMN159" i="1" s="1"/>
  <c r="VNR159" i="1"/>
  <c r="VNT159" i="1" s="1"/>
  <c r="VOX159" i="1"/>
  <c r="VOZ159" i="1" s="1"/>
  <c r="VQD159" i="1"/>
  <c r="VQF159" i="1" s="1"/>
  <c r="VRJ159" i="1"/>
  <c r="VRL159" i="1" s="1"/>
  <c r="VSP159" i="1"/>
  <c r="VSR159" i="1" s="1"/>
  <c r="MLJ160" i="1"/>
  <c r="MLL160" i="1" s="1"/>
  <c r="MMP160" i="1"/>
  <c r="MMR160" i="1" s="1"/>
  <c r="MNV160" i="1"/>
  <c r="MNX160" i="1" s="1"/>
  <c r="MPB160" i="1"/>
  <c r="MPD160" i="1" s="1"/>
  <c r="MQH160" i="1"/>
  <c r="MQJ160" i="1" s="1"/>
  <c r="MRN160" i="1"/>
  <c r="MRP160" i="1" s="1"/>
  <c r="MST160" i="1"/>
  <c r="MSV160" i="1" s="1"/>
  <c r="MTZ160" i="1"/>
  <c r="MUB160" i="1" s="1"/>
  <c r="MVF160" i="1"/>
  <c r="MVH160" i="1" s="1"/>
  <c r="MWL160" i="1"/>
  <c r="MWN160" i="1" s="1"/>
  <c r="MXR160" i="1"/>
  <c r="MXT160" i="1" s="1"/>
  <c r="MYX160" i="1"/>
  <c r="MYZ160" i="1" s="1"/>
  <c r="NAD160" i="1"/>
  <c r="NAF160" i="1" s="1"/>
  <c r="NBJ160" i="1"/>
  <c r="NBL160" i="1" s="1"/>
  <c r="NCP160" i="1"/>
  <c r="NCR160" i="1" s="1"/>
  <c r="NDV160" i="1"/>
  <c r="NDX160" i="1" s="1"/>
  <c r="NFB160" i="1"/>
  <c r="NFD160" i="1" s="1"/>
  <c r="NGH160" i="1"/>
  <c r="NGJ160" i="1" s="1"/>
  <c r="NHN160" i="1"/>
  <c r="NHP160" i="1" s="1"/>
  <c r="NIT160" i="1"/>
  <c r="NIV160" i="1" s="1"/>
  <c r="NJZ160" i="1"/>
  <c r="NKB160" i="1" s="1"/>
  <c r="NLF160" i="1"/>
  <c r="NLH160" i="1" s="1"/>
  <c r="NML160" i="1"/>
  <c r="NMN160" i="1" s="1"/>
  <c r="NNR160" i="1"/>
  <c r="NNT160" i="1" s="1"/>
  <c r="NOX160" i="1"/>
  <c r="NOZ160" i="1" s="1"/>
  <c r="NQD160" i="1"/>
  <c r="NQF160" i="1" s="1"/>
  <c r="NRJ160" i="1"/>
  <c r="NRL160" i="1" s="1"/>
  <c r="NSP160" i="1"/>
  <c r="NSR160" i="1" s="1"/>
  <c r="NTV160" i="1"/>
  <c r="NTX160" i="1" s="1"/>
  <c r="NVB160" i="1"/>
  <c r="NVD160" i="1" s="1"/>
  <c r="NWH160" i="1"/>
  <c r="NWJ160" i="1" s="1"/>
  <c r="NXN160" i="1"/>
  <c r="NXP160" i="1" s="1"/>
  <c r="NYT160" i="1"/>
  <c r="NYV160" i="1" s="1"/>
  <c r="NZZ160" i="1"/>
  <c r="OAB160" i="1" s="1"/>
  <c r="OBF160" i="1"/>
  <c r="OBH160" i="1" s="1"/>
  <c r="OCL160" i="1"/>
  <c r="OCN160" i="1" s="1"/>
  <c r="ODR160" i="1"/>
  <c r="ODT160" i="1" s="1"/>
  <c r="OEX160" i="1"/>
  <c r="OEZ160" i="1" s="1"/>
  <c r="OGD160" i="1"/>
  <c r="OGF160" i="1" s="1"/>
  <c r="OHJ160" i="1"/>
  <c r="OHL160" i="1" s="1"/>
  <c r="OIP160" i="1"/>
  <c r="OIR160" i="1" s="1"/>
  <c r="OJV160" i="1"/>
  <c r="OJX160" i="1" s="1"/>
  <c r="OLB160" i="1"/>
  <c r="OLD160" i="1" s="1"/>
  <c r="OMH160" i="1"/>
  <c r="OMJ160" i="1" s="1"/>
  <c r="ONN160" i="1"/>
  <c r="ONP160" i="1" s="1"/>
  <c r="OOT160" i="1"/>
  <c r="OOV160" i="1" s="1"/>
  <c r="OPZ160" i="1"/>
  <c r="OQB160" i="1" s="1"/>
  <c r="ORF160" i="1"/>
  <c r="ORH160" i="1" s="1"/>
  <c r="OSL160" i="1"/>
  <c r="OSN160" i="1" s="1"/>
  <c r="OTR160" i="1"/>
  <c r="OTT160" i="1" s="1"/>
  <c r="OUX160" i="1"/>
  <c r="OUZ160" i="1" s="1"/>
  <c r="OWD160" i="1"/>
  <c r="OWF160" i="1" s="1"/>
  <c r="OXJ160" i="1"/>
  <c r="OXL160" i="1" s="1"/>
  <c r="OYP160" i="1"/>
  <c r="OYR160" i="1" s="1"/>
  <c r="OZV160" i="1"/>
  <c r="OZX160" i="1" s="1"/>
  <c r="PBB160" i="1"/>
  <c r="PBD160" i="1" s="1"/>
  <c r="PCH160" i="1"/>
  <c r="PCJ160" i="1" s="1"/>
  <c r="PDN160" i="1"/>
  <c r="PDP160" i="1" s="1"/>
  <c r="PET160" i="1"/>
  <c r="PEV160" i="1" s="1"/>
  <c r="PFZ160" i="1"/>
  <c r="PGB160" i="1" s="1"/>
  <c r="PHF160" i="1"/>
  <c r="PHH160" i="1" s="1"/>
  <c r="PIL160" i="1"/>
  <c r="PIN160" i="1" s="1"/>
  <c r="PJR160" i="1"/>
  <c r="PJT160" i="1" s="1"/>
  <c r="PKX160" i="1"/>
  <c r="PKZ160" i="1" s="1"/>
  <c r="PYL160" i="1"/>
  <c r="PYN160" i="1" s="1"/>
  <c r="PZR160" i="1"/>
  <c r="PZT160" i="1" s="1"/>
  <c r="QAX160" i="1"/>
  <c r="QAZ160" i="1" s="1"/>
  <c r="QCD160" i="1"/>
  <c r="QCF160" i="1" s="1"/>
  <c r="QDJ160" i="1"/>
  <c r="QDL160" i="1" s="1"/>
  <c r="QEP160" i="1"/>
  <c r="QER160" i="1" s="1"/>
  <c r="QFV160" i="1"/>
  <c r="QFX160" i="1" s="1"/>
  <c r="QHB160" i="1"/>
  <c r="QHD160" i="1" s="1"/>
  <c r="QIH160" i="1"/>
  <c r="QIJ160" i="1" s="1"/>
  <c r="QJN160" i="1"/>
  <c r="QJP160" i="1" s="1"/>
  <c r="QKT160" i="1"/>
  <c r="QKV160" i="1" s="1"/>
  <c r="QLZ160" i="1"/>
  <c r="QMB160" i="1" s="1"/>
  <c r="QNF160" i="1"/>
  <c r="QNH160" i="1" s="1"/>
  <c r="QOL160" i="1"/>
  <c r="QON160" i="1" s="1"/>
  <c r="QPR160" i="1"/>
  <c r="QPT160" i="1" s="1"/>
  <c r="QQX160" i="1"/>
  <c r="QQZ160" i="1" s="1"/>
  <c r="QSD160" i="1"/>
  <c r="QSF160" i="1" s="1"/>
  <c r="QTJ160" i="1"/>
  <c r="QTL160" i="1" s="1"/>
  <c r="QUP160" i="1"/>
  <c r="QUR160" i="1" s="1"/>
  <c r="QVV160" i="1"/>
  <c r="QVX160" i="1" s="1"/>
  <c r="H165" i="1"/>
  <c r="H181" i="1"/>
  <c r="H141" i="1"/>
  <c r="H182" i="1"/>
  <c r="SOT152" i="1"/>
  <c r="SOV152" i="1" s="1"/>
  <c r="SPJ152" i="1"/>
  <c r="SPL152" i="1" s="1"/>
  <c r="SPZ152" i="1"/>
  <c r="SQB152" i="1" s="1"/>
  <c r="SQP152" i="1"/>
  <c r="SQR152" i="1" s="1"/>
  <c r="SRF152" i="1"/>
  <c r="SRH152" i="1" s="1"/>
  <c r="SRV152" i="1"/>
  <c r="SRX152" i="1" s="1"/>
  <c r="SSL152" i="1"/>
  <c r="SSN152" i="1" s="1"/>
  <c r="STB152" i="1"/>
  <c r="STD152" i="1" s="1"/>
  <c r="STR152" i="1"/>
  <c r="STT152" i="1" s="1"/>
  <c r="SUH152" i="1"/>
  <c r="SUJ152" i="1" s="1"/>
  <c r="SUX152" i="1"/>
  <c r="SUZ152" i="1" s="1"/>
  <c r="SVN152" i="1"/>
  <c r="SVP152" i="1" s="1"/>
  <c r="SWD152" i="1"/>
  <c r="SWF152" i="1" s="1"/>
  <c r="SWT152" i="1"/>
  <c r="SWV152" i="1" s="1"/>
  <c r="SXJ152" i="1"/>
  <c r="SXL152" i="1" s="1"/>
  <c r="SXZ152" i="1"/>
  <c r="SYB152" i="1" s="1"/>
  <c r="SYP152" i="1"/>
  <c r="SYR152" i="1" s="1"/>
  <c r="SZF152" i="1"/>
  <c r="SZH152" i="1" s="1"/>
  <c r="SZV152" i="1"/>
  <c r="SZX152" i="1" s="1"/>
  <c r="TAL152" i="1"/>
  <c r="TAN152" i="1" s="1"/>
  <c r="TBB152" i="1"/>
  <c r="TBD152" i="1" s="1"/>
  <c r="TBR152" i="1"/>
  <c r="TBT152" i="1" s="1"/>
  <c r="TCH152" i="1"/>
  <c r="TCJ152" i="1" s="1"/>
  <c r="TCX152" i="1"/>
  <c r="TCZ152" i="1" s="1"/>
  <c r="TDN152" i="1"/>
  <c r="TDP152" i="1" s="1"/>
  <c r="TED152" i="1"/>
  <c r="TEF152" i="1" s="1"/>
  <c r="TET152" i="1"/>
  <c r="TEV152" i="1" s="1"/>
  <c r="TFJ152" i="1"/>
  <c r="TFL152" i="1" s="1"/>
  <c r="TFZ152" i="1"/>
  <c r="TGB152" i="1" s="1"/>
  <c r="TGP152" i="1"/>
  <c r="TGR152" i="1" s="1"/>
  <c r="THF152" i="1"/>
  <c r="THH152" i="1" s="1"/>
  <c r="THV152" i="1"/>
  <c r="THX152" i="1" s="1"/>
  <c r="TIL152" i="1"/>
  <c r="TIN152" i="1" s="1"/>
  <c r="TJB152" i="1"/>
  <c r="TJD152" i="1" s="1"/>
  <c r="TJR152" i="1"/>
  <c r="TJT152" i="1" s="1"/>
  <c r="TKH152" i="1"/>
  <c r="TKJ152" i="1" s="1"/>
  <c r="TKX152" i="1"/>
  <c r="TKZ152" i="1" s="1"/>
  <c r="TLN152" i="1"/>
  <c r="TLP152" i="1" s="1"/>
  <c r="TMD152" i="1"/>
  <c r="TMF152" i="1" s="1"/>
  <c r="TMT152" i="1"/>
  <c r="TMV152" i="1" s="1"/>
  <c r="TNJ152" i="1"/>
  <c r="TNL152" i="1" s="1"/>
  <c r="TNZ152" i="1"/>
  <c r="TOB152" i="1" s="1"/>
  <c r="TOP152" i="1"/>
  <c r="TOR152" i="1" s="1"/>
  <c r="TPF152" i="1"/>
  <c r="TPH152" i="1" s="1"/>
  <c r="TPV152" i="1"/>
  <c r="TPX152" i="1" s="1"/>
  <c r="TQL152" i="1"/>
  <c r="TQN152" i="1" s="1"/>
  <c r="TRB152" i="1"/>
  <c r="TRD152" i="1" s="1"/>
  <c r="TRR152" i="1"/>
  <c r="TRT152" i="1" s="1"/>
  <c r="TSH152" i="1"/>
  <c r="TSJ152" i="1" s="1"/>
  <c r="TSX152" i="1"/>
  <c r="TSZ152" i="1" s="1"/>
  <c r="TTN152" i="1"/>
  <c r="TTP152" i="1" s="1"/>
  <c r="TUD152" i="1"/>
  <c r="TUF152" i="1" s="1"/>
  <c r="TUT152" i="1"/>
  <c r="TUV152" i="1" s="1"/>
  <c r="TVJ152" i="1"/>
  <c r="TVL152" i="1" s="1"/>
  <c r="TVZ152" i="1"/>
  <c r="TWB152" i="1" s="1"/>
  <c r="TWP152" i="1"/>
  <c r="TWR152" i="1" s="1"/>
  <c r="TXF152" i="1"/>
  <c r="TXH152" i="1" s="1"/>
  <c r="TXV152" i="1"/>
  <c r="TXX152" i="1" s="1"/>
  <c r="TYL152" i="1"/>
  <c r="TYN152" i="1" s="1"/>
  <c r="TZB152" i="1"/>
  <c r="TZD152" i="1" s="1"/>
  <c r="TZR152" i="1"/>
  <c r="TZT152" i="1" s="1"/>
  <c r="UAH152" i="1"/>
  <c r="UAJ152" i="1" s="1"/>
  <c r="UAX152" i="1"/>
  <c r="UAZ152" i="1" s="1"/>
  <c r="UBN152" i="1"/>
  <c r="UBP152" i="1" s="1"/>
  <c r="UCD152" i="1"/>
  <c r="UCF152" i="1" s="1"/>
  <c r="UCT152" i="1"/>
  <c r="UCV152" i="1" s="1"/>
  <c r="UDJ152" i="1"/>
  <c r="UDL152" i="1" s="1"/>
  <c r="UDZ152" i="1"/>
  <c r="UEB152" i="1" s="1"/>
  <c r="UEP152" i="1"/>
  <c r="UER152" i="1" s="1"/>
  <c r="UFF152" i="1"/>
  <c r="UFH152" i="1" s="1"/>
  <c r="UFV152" i="1"/>
  <c r="UFX152" i="1" s="1"/>
  <c r="UGL152" i="1"/>
  <c r="UGN152" i="1" s="1"/>
  <c r="UHB152" i="1"/>
  <c r="UHD152" i="1" s="1"/>
  <c r="UHR152" i="1"/>
  <c r="UHT152" i="1" s="1"/>
  <c r="UIH152" i="1"/>
  <c r="UIJ152" i="1" s="1"/>
  <c r="UIX152" i="1"/>
  <c r="UIZ152" i="1" s="1"/>
  <c r="UJN152" i="1"/>
  <c r="UJP152" i="1" s="1"/>
  <c r="UKD152" i="1"/>
  <c r="UKF152" i="1" s="1"/>
  <c r="UKT152" i="1"/>
  <c r="UKV152" i="1" s="1"/>
  <c r="ULJ152" i="1"/>
  <c r="ULL152" i="1" s="1"/>
  <c r="ULZ152" i="1"/>
  <c r="UMB152" i="1" s="1"/>
  <c r="UMP152" i="1"/>
  <c r="UMR152" i="1" s="1"/>
  <c r="UNF152" i="1"/>
  <c r="UNH152" i="1" s="1"/>
  <c r="UNV152" i="1"/>
  <c r="UNX152" i="1" s="1"/>
  <c r="UOL152" i="1"/>
  <c r="UON152" i="1" s="1"/>
  <c r="UPB152" i="1"/>
  <c r="UPD152" i="1" s="1"/>
  <c r="UPR152" i="1"/>
  <c r="UPT152" i="1" s="1"/>
  <c r="UQH152" i="1"/>
  <c r="UQJ152" i="1" s="1"/>
  <c r="UQX152" i="1"/>
  <c r="UQZ152" i="1" s="1"/>
  <c r="URN152" i="1"/>
  <c r="URP152" i="1" s="1"/>
  <c r="USD152" i="1"/>
  <c r="USF152" i="1" s="1"/>
  <c r="UST152" i="1"/>
  <c r="USV152" i="1" s="1"/>
  <c r="UTJ152" i="1"/>
  <c r="UTL152" i="1" s="1"/>
  <c r="UTZ152" i="1"/>
  <c r="UUB152" i="1" s="1"/>
  <c r="UUP152" i="1"/>
  <c r="UUR152" i="1" s="1"/>
  <c r="UVF152" i="1"/>
  <c r="UVH152" i="1" s="1"/>
  <c r="UVV152" i="1"/>
  <c r="UVX152" i="1" s="1"/>
  <c r="UWL152" i="1"/>
  <c r="UWN152" i="1" s="1"/>
  <c r="UXB152" i="1"/>
  <c r="UXD152" i="1" s="1"/>
  <c r="UXR152" i="1"/>
  <c r="UXT152" i="1" s="1"/>
  <c r="UYH152" i="1"/>
  <c r="UYJ152" i="1" s="1"/>
  <c r="UYX152" i="1"/>
  <c r="UYZ152" i="1" s="1"/>
  <c r="UZN152" i="1"/>
  <c r="UZP152" i="1" s="1"/>
  <c r="VAD152" i="1"/>
  <c r="VAF152" i="1" s="1"/>
  <c r="VAT152" i="1"/>
  <c r="VAV152" i="1" s="1"/>
  <c r="VBJ152" i="1"/>
  <c r="VBL152" i="1" s="1"/>
  <c r="VBZ152" i="1"/>
  <c r="VCB152" i="1" s="1"/>
  <c r="VCP152" i="1"/>
  <c r="VCR152" i="1" s="1"/>
  <c r="VDF152" i="1"/>
  <c r="VDH152" i="1" s="1"/>
  <c r="VDV152" i="1"/>
  <c r="VDX152" i="1" s="1"/>
  <c r="VEL152" i="1"/>
  <c r="VEN152" i="1" s="1"/>
  <c r="VFB152" i="1"/>
  <c r="VFD152" i="1" s="1"/>
  <c r="VFR152" i="1"/>
  <c r="VFT152" i="1" s="1"/>
  <c r="VGH152" i="1"/>
  <c r="VGJ152" i="1" s="1"/>
  <c r="VGX152" i="1"/>
  <c r="VGZ152" i="1" s="1"/>
  <c r="VHN152" i="1"/>
  <c r="VHP152" i="1" s="1"/>
  <c r="VID152" i="1"/>
  <c r="VIF152" i="1" s="1"/>
  <c r="VIT152" i="1"/>
  <c r="VIV152" i="1" s="1"/>
  <c r="VJJ152" i="1"/>
  <c r="VJL152" i="1" s="1"/>
  <c r="VJZ152" i="1"/>
  <c r="VKB152" i="1" s="1"/>
  <c r="VKP152" i="1"/>
  <c r="VKR152" i="1" s="1"/>
  <c r="VLF152" i="1"/>
  <c r="VLH152" i="1" s="1"/>
  <c r="VLV152" i="1"/>
  <c r="VLX152" i="1" s="1"/>
  <c r="VML152" i="1"/>
  <c r="VMN152" i="1" s="1"/>
  <c r="VNB152" i="1"/>
  <c r="VND152" i="1" s="1"/>
  <c r="VNR152" i="1"/>
  <c r="VNT152" i="1" s="1"/>
  <c r="VOH152" i="1"/>
  <c r="VOJ152" i="1" s="1"/>
  <c r="VOX152" i="1"/>
  <c r="VOZ152" i="1" s="1"/>
  <c r="VPN152" i="1"/>
  <c r="VPP152" i="1" s="1"/>
  <c r="VQD152" i="1"/>
  <c r="VQF152" i="1" s="1"/>
  <c r="VQT152" i="1"/>
  <c r="VQV152" i="1" s="1"/>
  <c r="VRJ152" i="1"/>
  <c r="VRL152" i="1" s="1"/>
  <c r="VRZ152" i="1"/>
  <c r="VSB152" i="1" s="1"/>
  <c r="VSP152" i="1"/>
  <c r="VSR152" i="1" s="1"/>
  <c r="VTF152" i="1"/>
  <c r="VTH152" i="1" s="1"/>
  <c r="VTV152" i="1"/>
  <c r="VTX152" i="1" s="1"/>
  <c r="VUL152" i="1"/>
  <c r="VUN152" i="1" s="1"/>
  <c r="VVB152" i="1"/>
  <c r="VVD152" i="1" s="1"/>
  <c r="VVR152" i="1"/>
  <c r="VVT152" i="1" s="1"/>
  <c r="VWH152" i="1"/>
  <c r="VWJ152" i="1" s="1"/>
  <c r="VWX152" i="1"/>
  <c r="VWZ152" i="1" s="1"/>
  <c r="VXN152" i="1"/>
  <c r="VXP152" i="1" s="1"/>
  <c r="VYD152" i="1"/>
  <c r="VYF152" i="1" s="1"/>
  <c r="VYT152" i="1"/>
  <c r="VYV152" i="1" s="1"/>
  <c r="VZJ152" i="1"/>
  <c r="VZL152" i="1" s="1"/>
  <c r="VZZ152" i="1"/>
  <c r="WAB152" i="1" s="1"/>
  <c r="WAP152" i="1"/>
  <c r="WAR152" i="1" s="1"/>
  <c r="WBF152" i="1"/>
  <c r="WBH152" i="1" s="1"/>
  <c r="WBV152" i="1"/>
  <c r="WBX152" i="1" s="1"/>
  <c r="WCL152" i="1"/>
  <c r="WCN152" i="1" s="1"/>
  <c r="WDB152" i="1"/>
  <c r="WDD152" i="1" s="1"/>
  <c r="WDR152" i="1"/>
  <c r="WDT152" i="1" s="1"/>
  <c r="WEH152" i="1"/>
  <c r="WEJ152" i="1" s="1"/>
  <c r="WEX152" i="1"/>
  <c r="WEZ152" i="1" s="1"/>
  <c r="WFN152" i="1"/>
  <c r="WFP152" i="1" s="1"/>
  <c r="WGD152" i="1"/>
  <c r="WGF152" i="1" s="1"/>
  <c r="WGT152" i="1"/>
  <c r="WGV152" i="1" s="1"/>
  <c r="WHJ152" i="1"/>
  <c r="WHL152" i="1" s="1"/>
  <c r="WHZ152" i="1"/>
  <c r="WIB152" i="1" s="1"/>
  <c r="WIP152" i="1"/>
  <c r="WIR152" i="1" s="1"/>
  <c r="WJF152" i="1"/>
  <c r="WJH152" i="1" s="1"/>
  <c r="WJV152" i="1"/>
  <c r="WJX152" i="1" s="1"/>
  <c r="WKL152" i="1"/>
  <c r="WKN152" i="1" s="1"/>
  <c r="WLB152" i="1"/>
  <c r="WLD152" i="1" s="1"/>
  <c r="WLR152" i="1"/>
  <c r="WLT152" i="1" s="1"/>
  <c r="WMH152" i="1"/>
  <c r="WMJ152" i="1" s="1"/>
  <c r="WMX152" i="1"/>
  <c r="WMZ152" i="1" s="1"/>
  <c r="WNN152" i="1"/>
  <c r="WNP152" i="1" s="1"/>
  <c r="WOD152" i="1"/>
  <c r="WOF152" i="1" s="1"/>
  <c r="WOT152" i="1"/>
  <c r="WOV152" i="1" s="1"/>
  <c r="WPJ152" i="1"/>
  <c r="WPL152" i="1" s="1"/>
  <c r="WPZ152" i="1"/>
  <c r="WQB152" i="1" s="1"/>
  <c r="WQP152" i="1"/>
  <c r="WQR152" i="1" s="1"/>
  <c r="WRF152" i="1"/>
  <c r="WRH152" i="1" s="1"/>
  <c r="WRV152" i="1"/>
  <c r="WRX152" i="1" s="1"/>
  <c r="WSL152" i="1"/>
  <c r="WSN152" i="1" s="1"/>
  <c r="WTB152" i="1"/>
  <c r="WTD152" i="1" s="1"/>
  <c r="WTR152" i="1"/>
  <c r="WTT152" i="1" s="1"/>
  <c r="WUH152" i="1"/>
  <c r="WUJ152" i="1" s="1"/>
  <c r="WUX152" i="1"/>
  <c r="WUZ152" i="1" s="1"/>
  <c r="WVN152" i="1"/>
  <c r="WVP152" i="1" s="1"/>
  <c r="WWD152" i="1"/>
  <c r="WWF152" i="1" s="1"/>
  <c r="WWT152" i="1"/>
  <c r="WWV152" i="1" s="1"/>
  <c r="WXJ152" i="1"/>
  <c r="WXL152" i="1" s="1"/>
  <c r="WXZ152" i="1"/>
  <c r="WYB152" i="1" s="1"/>
  <c r="WYP152" i="1"/>
  <c r="WYR152" i="1" s="1"/>
  <c r="WZF152" i="1"/>
  <c r="WZH152" i="1" s="1"/>
  <c r="WZV152" i="1"/>
  <c r="WZX152" i="1" s="1"/>
  <c r="XAL152" i="1"/>
  <c r="XAN152" i="1" s="1"/>
  <c r="XBB152" i="1"/>
  <c r="XBD152" i="1" s="1"/>
  <c r="XBR152" i="1"/>
  <c r="XBT152" i="1" s="1"/>
  <c r="XCH152" i="1"/>
  <c r="XCJ152" i="1" s="1"/>
  <c r="XCX152" i="1"/>
  <c r="XCZ152" i="1" s="1"/>
  <c r="XDN152" i="1"/>
  <c r="XDP152" i="1" s="1"/>
  <c r="XED152" i="1"/>
  <c r="XEF152" i="1" s="1"/>
  <c r="XET152" i="1"/>
  <c r="XEV152" i="1" s="1"/>
  <c r="BR154" i="1"/>
  <c r="BT154" i="1" s="1"/>
  <c r="CX154" i="1"/>
  <c r="CZ154" i="1" s="1"/>
  <c r="ED154" i="1"/>
  <c r="EF154" i="1" s="1"/>
  <c r="FJ154" i="1"/>
  <c r="FL154" i="1" s="1"/>
  <c r="GP154" i="1"/>
  <c r="GR154" i="1" s="1"/>
  <c r="HV154" i="1"/>
  <c r="HX154" i="1" s="1"/>
  <c r="JB154" i="1"/>
  <c r="JD154" i="1" s="1"/>
  <c r="KH154" i="1"/>
  <c r="KJ154" i="1" s="1"/>
  <c r="LN154" i="1"/>
  <c r="LP154" i="1" s="1"/>
  <c r="MT154" i="1"/>
  <c r="MV154" i="1" s="1"/>
  <c r="NZ154" i="1"/>
  <c r="OB154" i="1" s="1"/>
  <c r="PF154" i="1"/>
  <c r="PH154" i="1" s="1"/>
  <c r="QL154" i="1"/>
  <c r="QN154" i="1" s="1"/>
  <c r="RR154" i="1"/>
  <c r="RT154" i="1" s="1"/>
  <c r="SX154" i="1"/>
  <c r="SZ154" i="1" s="1"/>
  <c r="UD154" i="1"/>
  <c r="UF154" i="1" s="1"/>
  <c r="VJ154" i="1"/>
  <c r="VL154" i="1" s="1"/>
  <c r="WP154" i="1"/>
  <c r="WR154" i="1" s="1"/>
  <c r="XV154" i="1"/>
  <c r="XX154" i="1" s="1"/>
  <c r="ZB154" i="1"/>
  <c r="ZD154" i="1" s="1"/>
  <c r="AAH154" i="1"/>
  <c r="AAJ154" i="1" s="1"/>
  <c r="ABN154" i="1"/>
  <c r="ABP154" i="1" s="1"/>
  <c r="ACT154" i="1"/>
  <c r="ACV154" i="1" s="1"/>
  <c r="ADZ154" i="1"/>
  <c r="AEB154" i="1" s="1"/>
  <c r="AFF154" i="1"/>
  <c r="AFH154" i="1" s="1"/>
  <c r="AGL154" i="1"/>
  <c r="AGN154" i="1" s="1"/>
  <c r="AHR154" i="1"/>
  <c r="AHT154" i="1" s="1"/>
  <c r="AIX154" i="1"/>
  <c r="AIZ154" i="1" s="1"/>
  <c r="AKD154" i="1"/>
  <c r="AKF154" i="1" s="1"/>
  <c r="ALJ154" i="1"/>
  <c r="ALL154" i="1" s="1"/>
  <c r="AMP154" i="1"/>
  <c r="AMR154" i="1" s="1"/>
  <c r="ANV154" i="1"/>
  <c r="ANX154" i="1" s="1"/>
  <c r="APB154" i="1"/>
  <c r="APD154" i="1" s="1"/>
  <c r="AQH154" i="1"/>
  <c r="AQJ154" i="1" s="1"/>
  <c r="ARN154" i="1"/>
  <c r="ARP154" i="1" s="1"/>
  <c r="AST154" i="1"/>
  <c r="ASV154" i="1" s="1"/>
  <c r="ATZ154" i="1"/>
  <c r="AUB154" i="1" s="1"/>
  <c r="AVF154" i="1"/>
  <c r="AVH154" i="1" s="1"/>
  <c r="AWL154" i="1"/>
  <c r="AWN154" i="1" s="1"/>
  <c r="AXR154" i="1"/>
  <c r="AXT154" i="1" s="1"/>
  <c r="AYX154" i="1"/>
  <c r="AYZ154" i="1" s="1"/>
  <c r="BAD154" i="1"/>
  <c r="BAF154" i="1" s="1"/>
  <c r="BBJ154" i="1"/>
  <c r="BBL154" i="1" s="1"/>
  <c r="BCP154" i="1"/>
  <c r="BCR154" i="1" s="1"/>
  <c r="BDV154" i="1"/>
  <c r="BDX154" i="1" s="1"/>
  <c r="BFB154" i="1"/>
  <c r="BFD154" i="1" s="1"/>
  <c r="BGH154" i="1"/>
  <c r="BGJ154" i="1" s="1"/>
  <c r="BHN154" i="1"/>
  <c r="BHP154" i="1" s="1"/>
  <c r="BIT154" i="1"/>
  <c r="BIV154" i="1" s="1"/>
  <c r="BJZ154" i="1"/>
  <c r="BKB154" i="1" s="1"/>
  <c r="AT157" i="1"/>
  <c r="AV157" i="1" s="1"/>
  <c r="BJ157" i="1"/>
  <c r="BL157" i="1" s="1"/>
  <c r="BZ157" i="1"/>
  <c r="CB157" i="1" s="1"/>
  <c r="CP157" i="1"/>
  <c r="CR157" i="1" s="1"/>
  <c r="DF157" i="1"/>
  <c r="DH157" i="1" s="1"/>
  <c r="DV157" i="1"/>
  <c r="DX157" i="1" s="1"/>
  <c r="EL157" i="1"/>
  <c r="EN157" i="1" s="1"/>
  <c r="FB157" i="1"/>
  <c r="FD157" i="1" s="1"/>
  <c r="FR157" i="1"/>
  <c r="FT157" i="1" s="1"/>
  <c r="GH157" i="1"/>
  <c r="GJ157" i="1" s="1"/>
  <c r="GX157" i="1"/>
  <c r="GZ157" i="1" s="1"/>
  <c r="HN157" i="1"/>
  <c r="HP157" i="1" s="1"/>
  <c r="ID157" i="1"/>
  <c r="IF157" i="1" s="1"/>
  <c r="IT157" i="1"/>
  <c r="IV157" i="1" s="1"/>
  <c r="JJ157" i="1"/>
  <c r="JL157" i="1" s="1"/>
  <c r="JZ157" i="1"/>
  <c r="KB157" i="1" s="1"/>
  <c r="KP157" i="1"/>
  <c r="KR157" i="1" s="1"/>
  <c r="LF157" i="1"/>
  <c r="LH157" i="1" s="1"/>
  <c r="LV157" i="1"/>
  <c r="LX157" i="1" s="1"/>
  <c r="ML157" i="1"/>
  <c r="MN157" i="1" s="1"/>
  <c r="NB157" i="1"/>
  <c r="ND157" i="1" s="1"/>
  <c r="NR157" i="1"/>
  <c r="NT157" i="1" s="1"/>
  <c r="OH157" i="1"/>
  <c r="OJ157" i="1" s="1"/>
  <c r="OX157" i="1"/>
  <c r="OZ157" i="1" s="1"/>
  <c r="PN157" i="1"/>
  <c r="PP157" i="1" s="1"/>
  <c r="QD157" i="1"/>
  <c r="QF157" i="1" s="1"/>
  <c r="QT157" i="1"/>
  <c r="QV157" i="1" s="1"/>
  <c r="RJ157" i="1"/>
  <c r="RL157" i="1" s="1"/>
  <c r="RZ157" i="1"/>
  <c r="SB157" i="1" s="1"/>
  <c r="SP157" i="1"/>
  <c r="SR157" i="1" s="1"/>
  <c r="TF157" i="1"/>
  <c r="TH157" i="1" s="1"/>
  <c r="TV157" i="1"/>
  <c r="TX157" i="1" s="1"/>
  <c r="UL157" i="1"/>
  <c r="UN157" i="1" s="1"/>
  <c r="VB157" i="1"/>
  <c r="VD157" i="1" s="1"/>
  <c r="VR157" i="1"/>
  <c r="VT157" i="1" s="1"/>
  <c r="WH157" i="1"/>
  <c r="WJ157" i="1" s="1"/>
  <c r="WX157" i="1"/>
  <c r="WZ157" i="1" s="1"/>
  <c r="XN157" i="1"/>
  <c r="XP157" i="1" s="1"/>
  <c r="YD157" i="1"/>
  <c r="YF157" i="1" s="1"/>
  <c r="YT157" i="1"/>
  <c r="YV157" i="1" s="1"/>
  <c r="ZJ157" i="1"/>
  <c r="ZL157" i="1" s="1"/>
  <c r="ZZ157" i="1"/>
  <c r="AAB157" i="1" s="1"/>
  <c r="AAP157" i="1"/>
  <c r="AAR157" i="1" s="1"/>
  <c r="ABF157" i="1"/>
  <c r="ABH157" i="1" s="1"/>
  <c r="ABV157" i="1"/>
  <c r="ABX157" i="1" s="1"/>
  <c r="ACL157" i="1"/>
  <c r="ACN157" i="1" s="1"/>
  <c r="ADB157" i="1"/>
  <c r="ADD157" i="1" s="1"/>
  <c r="ADR157" i="1"/>
  <c r="ADT157" i="1" s="1"/>
  <c r="AEH157" i="1"/>
  <c r="AEJ157" i="1" s="1"/>
  <c r="AEX157" i="1"/>
  <c r="AEZ157" i="1" s="1"/>
  <c r="AFN157" i="1"/>
  <c r="AFP157" i="1" s="1"/>
  <c r="AGD157" i="1"/>
  <c r="AGF157" i="1" s="1"/>
  <c r="AGT157" i="1"/>
  <c r="AGV157" i="1" s="1"/>
  <c r="AHJ157" i="1"/>
  <c r="AHL157" i="1" s="1"/>
  <c r="AHZ157" i="1"/>
  <c r="AIB157" i="1" s="1"/>
  <c r="AIP157" i="1"/>
  <c r="AIR157" i="1" s="1"/>
  <c r="AJF157" i="1"/>
  <c r="AJH157" i="1" s="1"/>
  <c r="AJV157" i="1"/>
  <c r="AJX157" i="1" s="1"/>
  <c r="AKL157" i="1"/>
  <c r="AKN157" i="1" s="1"/>
  <c r="ALB157" i="1"/>
  <c r="ALD157" i="1" s="1"/>
  <c r="ALR157" i="1"/>
  <c r="ALT157" i="1" s="1"/>
  <c r="AMH157" i="1"/>
  <c r="AMJ157" i="1" s="1"/>
  <c r="AMX157" i="1"/>
  <c r="AMZ157" i="1" s="1"/>
  <c r="ANN157" i="1"/>
  <c r="ANP157" i="1" s="1"/>
  <c r="AOD157" i="1"/>
  <c r="AOF157" i="1" s="1"/>
  <c r="AOT157" i="1"/>
  <c r="AOV157" i="1" s="1"/>
  <c r="APJ157" i="1"/>
  <c r="APL157" i="1" s="1"/>
  <c r="APZ157" i="1"/>
  <c r="AQB157" i="1" s="1"/>
  <c r="AQP157" i="1"/>
  <c r="AQR157" i="1" s="1"/>
  <c r="ARF157" i="1"/>
  <c r="ARH157" i="1" s="1"/>
  <c r="ARV157" i="1"/>
  <c r="ARX157" i="1" s="1"/>
  <c r="ASL157" i="1"/>
  <c r="ASN157" i="1" s="1"/>
  <c r="ATB157" i="1"/>
  <c r="ATD157" i="1" s="1"/>
  <c r="ATR157" i="1"/>
  <c r="ATT157" i="1" s="1"/>
  <c r="AUH157" i="1"/>
  <c r="AUJ157" i="1" s="1"/>
  <c r="AUX157" i="1"/>
  <c r="AUZ157" i="1" s="1"/>
  <c r="AVN157" i="1"/>
  <c r="AVP157" i="1" s="1"/>
  <c r="AWD157" i="1"/>
  <c r="AWF157" i="1" s="1"/>
  <c r="AWT157" i="1"/>
  <c r="AWV157" i="1" s="1"/>
  <c r="AXJ157" i="1"/>
  <c r="AXL157" i="1" s="1"/>
  <c r="AXZ157" i="1"/>
  <c r="AYB157" i="1" s="1"/>
  <c r="AYP157" i="1"/>
  <c r="AYR157" i="1" s="1"/>
  <c r="AZF157" i="1"/>
  <c r="AZH157" i="1" s="1"/>
  <c r="AZV157" i="1"/>
  <c r="AZX157" i="1" s="1"/>
  <c r="BAL157" i="1"/>
  <c r="BAN157" i="1" s="1"/>
  <c r="BBB157" i="1"/>
  <c r="BBD157" i="1" s="1"/>
  <c r="BBR157" i="1"/>
  <c r="BBT157" i="1" s="1"/>
  <c r="BCH157" i="1"/>
  <c r="BCJ157" i="1" s="1"/>
  <c r="BCX157" i="1"/>
  <c r="BCZ157" i="1" s="1"/>
  <c r="BDN157" i="1"/>
  <c r="BDP157" i="1" s="1"/>
  <c r="BED157" i="1"/>
  <c r="BEF157" i="1" s="1"/>
  <c r="BET157" i="1"/>
  <c r="BEV157" i="1" s="1"/>
  <c r="BFJ157" i="1"/>
  <c r="BFL157" i="1" s="1"/>
  <c r="BFZ157" i="1"/>
  <c r="BGB157" i="1" s="1"/>
  <c r="BGP157" i="1"/>
  <c r="BGR157" i="1" s="1"/>
  <c r="BHF157" i="1"/>
  <c r="BHH157" i="1" s="1"/>
  <c r="BHV157" i="1"/>
  <c r="BHX157" i="1" s="1"/>
  <c r="BIL157" i="1"/>
  <c r="BIN157" i="1" s="1"/>
  <c r="BJB157" i="1"/>
  <c r="BJD157" i="1" s="1"/>
  <c r="BJR157" i="1"/>
  <c r="BJT157" i="1" s="1"/>
  <c r="BKH157" i="1"/>
  <c r="BKJ157" i="1" s="1"/>
  <c r="BKX157" i="1"/>
  <c r="BKZ157" i="1" s="1"/>
  <c r="BLN157" i="1"/>
  <c r="BLP157" i="1" s="1"/>
  <c r="BMD157" i="1"/>
  <c r="BMF157" i="1" s="1"/>
  <c r="BMT157" i="1"/>
  <c r="BMV157" i="1" s="1"/>
  <c r="BNJ157" i="1"/>
  <c r="BNL157" i="1" s="1"/>
  <c r="BNZ157" i="1"/>
  <c r="BOB157" i="1" s="1"/>
  <c r="BOP157" i="1"/>
  <c r="BOR157" i="1" s="1"/>
  <c r="BPF157" i="1"/>
  <c r="BPH157" i="1" s="1"/>
  <c r="BPV157" i="1"/>
  <c r="BPX157" i="1" s="1"/>
  <c r="BQL157" i="1"/>
  <c r="BQN157" i="1" s="1"/>
  <c r="BRB157" i="1"/>
  <c r="BRD157" i="1" s="1"/>
  <c r="BRR157" i="1"/>
  <c r="BRT157" i="1" s="1"/>
  <c r="BSH157" i="1"/>
  <c r="BSJ157" i="1" s="1"/>
  <c r="BSX157" i="1"/>
  <c r="BSZ157" i="1" s="1"/>
  <c r="BTN157" i="1"/>
  <c r="BTP157" i="1" s="1"/>
  <c r="BUD157" i="1"/>
  <c r="BUF157" i="1" s="1"/>
  <c r="BUT157" i="1"/>
  <c r="BUV157" i="1" s="1"/>
  <c r="BVJ157" i="1"/>
  <c r="BVL157" i="1" s="1"/>
  <c r="BVZ157" i="1"/>
  <c r="BWB157" i="1" s="1"/>
  <c r="BWP157" i="1"/>
  <c r="BWR157" i="1" s="1"/>
  <c r="BXF157" i="1"/>
  <c r="BXH157" i="1" s="1"/>
  <c r="BXV157" i="1"/>
  <c r="BXX157" i="1" s="1"/>
  <c r="BYL157" i="1"/>
  <c r="BYN157" i="1" s="1"/>
  <c r="BZB157" i="1"/>
  <c r="BZD157" i="1" s="1"/>
  <c r="BZR157" i="1"/>
  <c r="BZT157" i="1" s="1"/>
  <c r="CAH157" i="1"/>
  <c r="CAJ157" i="1" s="1"/>
  <c r="CAX157" i="1"/>
  <c r="CAZ157" i="1" s="1"/>
  <c r="CBN157" i="1"/>
  <c r="CBP157" i="1" s="1"/>
  <c r="CCD157" i="1"/>
  <c r="CCF157" i="1" s="1"/>
  <c r="CCT157" i="1"/>
  <c r="CCV157" i="1" s="1"/>
  <c r="CDJ157" i="1"/>
  <c r="CDL157" i="1" s="1"/>
  <c r="CDZ157" i="1"/>
  <c r="CEB157" i="1" s="1"/>
  <c r="CEP157" i="1"/>
  <c r="CER157" i="1" s="1"/>
  <c r="CFF157" i="1"/>
  <c r="CFH157" i="1" s="1"/>
  <c r="CFV157" i="1"/>
  <c r="CFX157" i="1" s="1"/>
  <c r="CGL157" i="1"/>
  <c r="CGN157" i="1" s="1"/>
  <c r="CHB157" i="1"/>
  <c r="CHD157" i="1" s="1"/>
  <c r="CHR157" i="1"/>
  <c r="CHT157" i="1" s="1"/>
  <c r="CIH157" i="1"/>
  <c r="CIJ157" i="1" s="1"/>
  <c r="CIX157" i="1"/>
  <c r="CIZ157" i="1" s="1"/>
  <c r="CJN157" i="1"/>
  <c r="CJP157" i="1" s="1"/>
  <c r="CKD157" i="1"/>
  <c r="CKF157" i="1" s="1"/>
  <c r="CKT157" i="1"/>
  <c r="CKV157" i="1" s="1"/>
  <c r="CLJ157" i="1"/>
  <c r="CLL157" i="1" s="1"/>
  <c r="CLZ157" i="1"/>
  <c r="CMB157" i="1" s="1"/>
  <c r="CMP157" i="1"/>
  <c r="CMR157" i="1" s="1"/>
  <c r="CNF157" i="1"/>
  <c r="CNH157" i="1" s="1"/>
  <c r="CNV157" i="1"/>
  <c r="CNX157" i="1" s="1"/>
  <c r="COL157" i="1"/>
  <c r="CON157" i="1" s="1"/>
  <c r="CPB157" i="1"/>
  <c r="CPD157" i="1" s="1"/>
  <c r="CPR157" i="1"/>
  <c r="CPT157" i="1" s="1"/>
  <c r="CQH157" i="1"/>
  <c r="CQJ157" i="1" s="1"/>
  <c r="CQX157" i="1"/>
  <c r="CQZ157" i="1" s="1"/>
  <c r="CRN157" i="1"/>
  <c r="CRP157" i="1" s="1"/>
  <c r="CSD157" i="1"/>
  <c r="CSF157" i="1" s="1"/>
  <c r="CST157" i="1"/>
  <c r="CSV157" i="1" s="1"/>
  <c r="CTJ157" i="1"/>
  <c r="CTL157" i="1" s="1"/>
  <c r="CTZ157" i="1"/>
  <c r="CUB157" i="1" s="1"/>
  <c r="CUP157" i="1"/>
  <c r="CUR157" i="1" s="1"/>
  <c r="CVF157" i="1"/>
  <c r="CVH157" i="1" s="1"/>
  <c r="CVV157" i="1"/>
  <c r="CVX157" i="1" s="1"/>
  <c r="CWL157" i="1"/>
  <c r="CWN157" i="1" s="1"/>
  <c r="CXB157" i="1"/>
  <c r="CXD157" i="1" s="1"/>
  <c r="CXR157" i="1"/>
  <c r="CXT157" i="1" s="1"/>
  <c r="CYH157" i="1"/>
  <c r="CYJ157" i="1" s="1"/>
  <c r="CYX157" i="1"/>
  <c r="CYZ157" i="1" s="1"/>
  <c r="CZN157" i="1"/>
  <c r="CZP157" i="1" s="1"/>
  <c r="DAD157" i="1"/>
  <c r="DAF157" i="1" s="1"/>
  <c r="DAT157" i="1"/>
  <c r="DAV157" i="1" s="1"/>
  <c r="DBJ157" i="1"/>
  <c r="DBL157" i="1" s="1"/>
  <c r="DBZ157" i="1"/>
  <c r="DCB157" i="1" s="1"/>
  <c r="DCP157" i="1"/>
  <c r="DCR157" i="1" s="1"/>
  <c r="DDF157" i="1"/>
  <c r="DDH157" i="1" s="1"/>
  <c r="DDV157" i="1"/>
  <c r="DDX157" i="1" s="1"/>
  <c r="DEL157" i="1"/>
  <c r="DEN157" i="1" s="1"/>
  <c r="DFB157" i="1"/>
  <c r="DFD157" i="1" s="1"/>
  <c r="DFR157" i="1"/>
  <c r="DFT157" i="1" s="1"/>
  <c r="DGH157" i="1"/>
  <c r="DGJ157" i="1" s="1"/>
  <c r="DGX157" i="1"/>
  <c r="DGZ157" i="1" s="1"/>
  <c r="DHN157" i="1"/>
  <c r="DHP157" i="1" s="1"/>
  <c r="DID157" i="1"/>
  <c r="DIF157" i="1" s="1"/>
  <c r="DIT157" i="1"/>
  <c r="DIV157" i="1" s="1"/>
  <c r="DJJ157" i="1"/>
  <c r="DJL157" i="1" s="1"/>
  <c r="DJZ157" i="1"/>
  <c r="DKB157" i="1" s="1"/>
  <c r="DKP157" i="1"/>
  <c r="DKR157" i="1" s="1"/>
  <c r="DLF157" i="1"/>
  <c r="DLH157" i="1" s="1"/>
  <c r="DLV157" i="1"/>
  <c r="DLX157" i="1" s="1"/>
  <c r="DML157" i="1"/>
  <c r="DMN157" i="1" s="1"/>
  <c r="DNB157" i="1"/>
  <c r="DND157" i="1" s="1"/>
  <c r="DNR157" i="1"/>
  <c r="DNT157" i="1" s="1"/>
  <c r="DOH157" i="1"/>
  <c r="DOJ157" i="1" s="1"/>
  <c r="DOX157" i="1"/>
  <c r="DOZ157" i="1" s="1"/>
  <c r="DPN157" i="1"/>
  <c r="DPP157" i="1" s="1"/>
  <c r="DQD157" i="1"/>
  <c r="DQF157" i="1" s="1"/>
  <c r="DQT157" i="1"/>
  <c r="DQV157" i="1" s="1"/>
  <c r="DRJ157" i="1"/>
  <c r="DRL157" i="1" s="1"/>
  <c r="DRZ157" i="1"/>
  <c r="DSB157" i="1" s="1"/>
  <c r="DSP157" i="1"/>
  <c r="DSR157" i="1" s="1"/>
  <c r="DTF157" i="1"/>
  <c r="DTH157" i="1" s="1"/>
  <c r="DTV157" i="1"/>
  <c r="DTX157" i="1" s="1"/>
  <c r="DUL157" i="1"/>
  <c r="DUN157" i="1" s="1"/>
  <c r="DVB157" i="1"/>
  <c r="DVD157" i="1" s="1"/>
  <c r="DVR157" i="1"/>
  <c r="DVT157" i="1" s="1"/>
  <c r="DWH157" i="1"/>
  <c r="DWJ157" i="1" s="1"/>
  <c r="DWX157" i="1"/>
  <c r="DWZ157" i="1" s="1"/>
  <c r="DXN157" i="1"/>
  <c r="DXP157" i="1" s="1"/>
  <c r="DYD157" i="1"/>
  <c r="DYF157" i="1" s="1"/>
  <c r="DYT157" i="1"/>
  <c r="DYV157" i="1" s="1"/>
  <c r="DZJ157" i="1"/>
  <c r="DZL157" i="1" s="1"/>
  <c r="DZZ157" i="1"/>
  <c r="EAB157" i="1" s="1"/>
  <c r="EAP157" i="1"/>
  <c r="EAR157" i="1" s="1"/>
  <c r="EBF157" i="1"/>
  <c r="EBH157" i="1" s="1"/>
  <c r="EBV157" i="1"/>
  <c r="EBX157" i="1" s="1"/>
  <c r="ECL157" i="1"/>
  <c r="ECN157" i="1" s="1"/>
  <c r="EDB157" i="1"/>
  <c r="EDD157" i="1" s="1"/>
  <c r="EDR157" i="1"/>
  <c r="EDT157" i="1" s="1"/>
  <c r="EEH157" i="1"/>
  <c r="EEJ157" i="1" s="1"/>
  <c r="EEX157" i="1"/>
  <c r="EEZ157" i="1" s="1"/>
  <c r="EFN157" i="1"/>
  <c r="EFP157" i="1" s="1"/>
  <c r="EGD157" i="1"/>
  <c r="EGF157" i="1" s="1"/>
  <c r="EGT157" i="1"/>
  <c r="EGV157" i="1" s="1"/>
  <c r="EHJ157" i="1"/>
  <c r="EHL157" i="1" s="1"/>
  <c r="EHZ157" i="1"/>
  <c r="EIB157" i="1" s="1"/>
  <c r="EIP157" i="1"/>
  <c r="EIR157" i="1" s="1"/>
  <c r="EJF157" i="1"/>
  <c r="EJH157" i="1" s="1"/>
  <c r="EJV157" i="1"/>
  <c r="EJX157" i="1" s="1"/>
  <c r="EKL157" i="1"/>
  <c r="EKN157" i="1" s="1"/>
  <c r="ELB157" i="1"/>
  <c r="ELD157" i="1" s="1"/>
  <c r="ELR157" i="1"/>
  <c r="ELT157" i="1" s="1"/>
  <c r="EMH157" i="1"/>
  <c r="EMJ157" i="1" s="1"/>
  <c r="EMX157" i="1"/>
  <c r="EMZ157" i="1" s="1"/>
  <c r="ENN157" i="1"/>
  <c r="ENP157" i="1" s="1"/>
  <c r="EOD157" i="1"/>
  <c r="EOF157" i="1" s="1"/>
  <c r="EOT157" i="1"/>
  <c r="EOV157" i="1" s="1"/>
  <c r="EPJ157" i="1"/>
  <c r="EPL157" i="1" s="1"/>
  <c r="EPZ157" i="1"/>
  <c r="EQB157" i="1" s="1"/>
  <c r="EQP157" i="1"/>
  <c r="EQR157" i="1" s="1"/>
  <c r="ERF157" i="1"/>
  <c r="ERH157" i="1" s="1"/>
  <c r="ERV157" i="1"/>
  <c r="ERX157" i="1" s="1"/>
  <c r="ESL157" i="1"/>
  <c r="ESN157" i="1" s="1"/>
  <c r="ETB157" i="1"/>
  <c r="ETD157" i="1" s="1"/>
  <c r="ETR157" i="1"/>
  <c r="ETT157" i="1" s="1"/>
  <c r="EUH157" i="1"/>
  <c r="EUJ157" i="1" s="1"/>
  <c r="EUX157" i="1"/>
  <c r="EUZ157" i="1" s="1"/>
  <c r="EVN157" i="1"/>
  <c r="EVP157" i="1" s="1"/>
  <c r="EWD157" i="1"/>
  <c r="EWF157" i="1" s="1"/>
  <c r="EWT157" i="1"/>
  <c r="EWV157" i="1" s="1"/>
  <c r="EXJ157" i="1"/>
  <c r="EXL157" i="1" s="1"/>
  <c r="EXZ157" i="1"/>
  <c r="EYB157" i="1" s="1"/>
  <c r="EYP157" i="1"/>
  <c r="EYR157" i="1" s="1"/>
  <c r="EZF157" i="1"/>
  <c r="EZH157" i="1" s="1"/>
  <c r="EZV157" i="1"/>
  <c r="EZX157" i="1" s="1"/>
  <c r="FAL157" i="1"/>
  <c r="FAN157" i="1" s="1"/>
  <c r="FBB157" i="1"/>
  <c r="FBD157" i="1" s="1"/>
  <c r="FBR157" i="1"/>
  <c r="FBT157" i="1" s="1"/>
  <c r="FCH157" i="1"/>
  <c r="FCJ157" i="1" s="1"/>
  <c r="FCX157" i="1"/>
  <c r="FCZ157" i="1" s="1"/>
  <c r="FDN157" i="1"/>
  <c r="FDP157" i="1" s="1"/>
  <c r="FED157" i="1"/>
  <c r="FEF157" i="1" s="1"/>
  <c r="FET157" i="1"/>
  <c r="FEV157" i="1" s="1"/>
  <c r="FFJ157" i="1"/>
  <c r="FFL157" i="1" s="1"/>
  <c r="FFZ157" i="1"/>
  <c r="FGB157" i="1" s="1"/>
  <c r="FGP157" i="1"/>
  <c r="FGR157" i="1" s="1"/>
  <c r="FHF157" i="1"/>
  <c r="FHH157" i="1" s="1"/>
  <c r="FHV157" i="1"/>
  <c r="FHX157" i="1" s="1"/>
  <c r="FIL157" i="1"/>
  <c r="FIN157" i="1" s="1"/>
  <c r="FJB157" i="1"/>
  <c r="FJD157" i="1" s="1"/>
  <c r="FJR157" i="1"/>
  <c r="FJT157" i="1" s="1"/>
  <c r="FKH157" i="1"/>
  <c r="FKJ157" i="1" s="1"/>
  <c r="FKX157" i="1"/>
  <c r="FKZ157" i="1" s="1"/>
  <c r="FLN157" i="1"/>
  <c r="FLP157" i="1" s="1"/>
  <c r="FMD157" i="1"/>
  <c r="FMF157" i="1" s="1"/>
  <c r="FMT157" i="1"/>
  <c r="FMV157" i="1" s="1"/>
  <c r="FNJ157" i="1"/>
  <c r="FNL157" i="1" s="1"/>
  <c r="FNZ157" i="1"/>
  <c r="FOB157" i="1" s="1"/>
  <c r="FOP157" i="1"/>
  <c r="FOR157" i="1" s="1"/>
  <c r="FPF157" i="1"/>
  <c r="FPH157" i="1" s="1"/>
  <c r="FPV157" i="1"/>
  <c r="FPX157" i="1" s="1"/>
  <c r="FQL157" i="1"/>
  <c r="FQN157" i="1" s="1"/>
  <c r="FRB157" i="1"/>
  <c r="FRD157" i="1" s="1"/>
  <c r="FRR157" i="1"/>
  <c r="FRT157" i="1" s="1"/>
  <c r="FSH157" i="1"/>
  <c r="FSJ157" i="1" s="1"/>
  <c r="FSX157" i="1"/>
  <c r="FSZ157" i="1" s="1"/>
  <c r="FTN157" i="1"/>
  <c r="FTP157" i="1" s="1"/>
  <c r="FUD157" i="1"/>
  <c r="FUF157" i="1" s="1"/>
  <c r="FUT157" i="1"/>
  <c r="FUV157" i="1" s="1"/>
  <c r="FVJ157" i="1"/>
  <c r="FVL157" i="1" s="1"/>
  <c r="FVZ157" i="1"/>
  <c r="FWB157" i="1" s="1"/>
  <c r="FWP157" i="1"/>
  <c r="FWR157" i="1" s="1"/>
  <c r="FXF157" i="1"/>
  <c r="FXH157" i="1" s="1"/>
  <c r="FXV157" i="1"/>
  <c r="FXX157" i="1" s="1"/>
  <c r="FYL157" i="1"/>
  <c r="FYN157" i="1" s="1"/>
  <c r="FZB157" i="1"/>
  <c r="FZD157" i="1" s="1"/>
  <c r="FZR157" i="1"/>
  <c r="FZT157" i="1" s="1"/>
  <c r="GAH157" i="1"/>
  <c r="GAJ157" i="1" s="1"/>
  <c r="GAX157" i="1"/>
  <c r="GAZ157" i="1" s="1"/>
  <c r="GBN157" i="1"/>
  <c r="GBP157" i="1" s="1"/>
  <c r="GCD157" i="1"/>
  <c r="GCF157" i="1" s="1"/>
  <c r="GCT157" i="1"/>
  <c r="GCV157" i="1" s="1"/>
  <c r="GDJ157" i="1"/>
  <c r="GDL157" i="1" s="1"/>
  <c r="GDZ157" i="1"/>
  <c r="GEB157" i="1" s="1"/>
  <c r="GEP157" i="1"/>
  <c r="GER157" i="1" s="1"/>
  <c r="GFF157" i="1"/>
  <c r="GFH157" i="1" s="1"/>
  <c r="GFV157" i="1"/>
  <c r="GFX157" i="1" s="1"/>
  <c r="GGL157" i="1"/>
  <c r="GGN157" i="1" s="1"/>
  <c r="GHB157" i="1"/>
  <c r="GHD157" i="1" s="1"/>
  <c r="GHR157" i="1"/>
  <c r="GHT157" i="1" s="1"/>
  <c r="GIH157" i="1"/>
  <c r="GIJ157" i="1" s="1"/>
  <c r="GIX157" i="1"/>
  <c r="GIZ157" i="1" s="1"/>
  <c r="GJN157" i="1"/>
  <c r="GJP157" i="1" s="1"/>
  <c r="GKD157" i="1"/>
  <c r="GKF157" i="1" s="1"/>
  <c r="GKT157" i="1"/>
  <c r="GKV157" i="1" s="1"/>
  <c r="GLJ157" i="1"/>
  <c r="GLL157" i="1" s="1"/>
  <c r="GLZ157" i="1"/>
  <c r="GMB157" i="1" s="1"/>
  <c r="GMP157" i="1"/>
  <c r="GMR157" i="1" s="1"/>
  <c r="GNF157" i="1"/>
  <c r="GNH157" i="1" s="1"/>
  <c r="GNV157" i="1"/>
  <c r="GNX157" i="1" s="1"/>
  <c r="GOL157" i="1"/>
  <c r="GON157" i="1" s="1"/>
  <c r="GPB157" i="1"/>
  <c r="GPD157" i="1" s="1"/>
  <c r="GPR157" i="1"/>
  <c r="GPT157" i="1" s="1"/>
  <c r="GQH157" i="1"/>
  <c r="GQJ157" i="1" s="1"/>
  <c r="GQX157" i="1"/>
  <c r="GQZ157" i="1" s="1"/>
  <c r="GRN157" i="1"/>
  <c r="GRP157" i="1" s="1"/>
  <c r="GSD157" i="1"/>
  <c r="GSF157" i="1" s="1"/>
  <c r="GST157" i="1"/>
  <c r="GSV157" i="1" s="1"/>
  <c r="GTJ157" i="1"/>
  <c r="GTL157" i="1" s="1"/>
  <c r="GTZ157" i="1"/>
  <c r="GUB157" i="1" s="1"/>
  <c r="GUP157" i="1"/>
  <c r="GUR157" i="1" s="1"/>
  <c r="GVF157" i="1"/>
  <c r="GVH157" i="1" s="1"/>
  <c r="GVV157" i="1"/>
  <c r="GVX157" i="1" s="1"/>
  <c r="GWL157" i="1"/>
  <c r="GWN157" i="1" s="1"/>
  <c r="GXB157" i="1"/>
  <c r="GXD157" i="1" s="1"/>
  <c r="GXR157" i="1"/>
  <c r="GXT157" i="1" s="1"/>
  <c r="GYH157" i="1"/>
  <c r="GYJ157" i="1" s="1"/>
  <c r="GYX157" i="1"/>
  <c r="GYZ157" i="1" s="1"/>
  <c r="GZN157" i="1"/>
  <c r="GZP157" i="1" s="1"/>
  <c r="HAD157" i="1"/>
  <c r="HAF157" i="1" s="1"/>
  <c r="HAT157" i="1"/>
  <c r="HAV157" i="1" s="1"/>
  <c r="HBJ157" i="1"/>
  <c r="HBL157" i="1" s="1"/>
  <c r="HBZ157" i="1"/>
  <c r="HCB157" i="1" s="1"/>
  <c r="HCP157" i="1"/>
  <c r="HCR157" i="1" s="1"/>
  <c r="HDF157" i="1"/>
  <c r="HDH157" i="1" s="1"/>
  <c r="HDV157" i="1"/>
  <c r="HDX157" i="1" s="1"/>
  <c r="HEL157" i="1"/>
  <c r="HEN157" i="1" s="1"/>
  <c r="HFB157" i="1"/>
  <c r="HFD157" i="1" s="1"/>
  <c r="HFR157" i="1"/>
  <c r="HFT157" i="1" s="1"/>
  <c r="HGH157" i="1"/>
  <c r="HGJ157" i="1" s="1"/>
  <c r="HGX157" i="1"/>
  <c r="HGZ157" i="1" s="1"/>
  <c r="HHN157" i="1"/>
  <c r="HHP157" i="1" s="1"/>
  <c r="HID157" i="1"/>
  <c r="HIF157" i="1" s="1"/>
  <c r="HIT157" i="1"/>
  <c r="HIV157" i="1" s="1"/>
  <c r="HJJ157" i="1"/>
  <c r="HJL157" i="1" s="1"/>
  <c r="HJZ157" i="1"/>
  <c r="HKB157" i="1" s="1"/>
  <c r="HKP157" i="1"/>
  <c r="HKR157" i="1" s="1"/>
  <c r="HLF157" i="1"/>
  <c r="HLH157" i="1" s="1"/>
  <c r="HLV157" i="1"/>
  <c r="HLX157" i="1" s="1"/>
  <c r="HML157" i="1"/>
  <c r="HMN157" i="1" s="1"/>
  <c r="HNB157" i="1"/>
  <c r="HND157" i="1" s="1"/>
  <c r="HNR157" i="1"/>
  <c r="HNT157" i="1" s="1"/>
  <c r="HOH157" i="1"/>
  <c r="HOJ157" i="1" s="1"/>
  <c r="HOX157" i="1"/>
  <c r="HOZ157" i="1" s="1"/>
  <c r="HPN157" i="1"/>
  <c r="HPP157" i="1" s="1"/>
  <c r="HQD157" i="1"/>
  <c r="HQF157" i="1" s="1"/>
  <c r="HQT157" i="1"/>
  <c r="HQV157" i="1" s="1"/>
  <c r="HRJ157" i="1"/>
  <c r="HRL157" i="1" s="1"/>
  <c r="HRZ157" i="1"/>
  <c r="HSB157" i="1" s="1"/>
  <c r="HSP157" i="1"/>
  <c r="HSR157" i="1" s="1"/>
  <c r="HTF157" i="1"/>
  <c r="HTH157" i="1" s="1"/>
  <c r="HTV157" i="1"/>
  <c r="HTX157" i="1" s="1"/>
  <c r="HUL157" i="1"/>
  <c r="HUN157" i="1" s="1"/>
  <c r="HVB157" i="1"/>
  <c r="HVD157" i="1" s="1"/>
  <c r="HVR157" i="1"/>
  <c r="HVT157" i="1" s="1"/>
  <c r="HWH157" i="1"/>
  <c r="HWJ157" i="1" s="1"/>
  <c r="HWX157" i="1"/>
  <c r="HWZ157" i="1" s="1"/>
  <c r="HXN157" i="1"/>
  <c r="HXP157" i="1" s="1"/>
  <c r="HYD157" i="1"/>
  <c r="HYF157" i="1" s="1"/>
  <c r="HYT157" i="1"/>
  <c r="HYV157" i="1" s="1"/>
  <c r="HZJ157" i="1"/>
  <c r="HZL157" i="1" s="1"/>
  <c r="HZZ157" i="1"/>
  <c r="IAB157" i="1" s="1"/>
  <c r="IAP157" i="1"/>
  <c r="IAR157" i="1" s="1"/>
  <c r="IBF157" i="1"/>
  <c r="IBH157" i="1" s="1"/>
  <c r="IBV157" i="1"/>
  <c r="IBX157" i="1" s="1"/>
  <c r="ICL157" i="1"/>
  <c r="ICN157" i="1" s="1"/>
  <c r="IDB157" i="1"/>
  <c r="IDD157" i="1" s="1"/>
  <c r="IDR157" i="1"/>
  <c r="IDT157" i="1" s="1"/>
  <c r="IEH157" i="1"/>
  <c r="IEJ157" i="1" s="1"/>
  <c r="IEX157" i="1"/>
  <c r="IEZ157" i="1" s="1"/>
  <c r="IFN157" i="1"/>
  <c r="IFP157" i="1" s="1"/>
  <c r="IGD157" i="1"/>
  <c r="IGF157" i="1" s="1"/>
  <c r="IGT157" i="1"/>
  <c r="IGV157" i="1" s="1"/>
  <c r="IHJ157" i="1"/>
  <c r="IHL157" i="1" s="1"/>
  <c r="IHZ157" i="1"/>
  <c r="IIB157" i="1" s="1"/>
  <c r="IIP157" i="1"/>
  <c r="IIR157" i="1" s="1"/>
  <c r="IJF157" i="1"/>
  <c r="IJH157" i="1" s="1"/>
  <c r="IJV157" i="1"/>
  <c r="IJX157" i="1" s="1"/>
  <c r="IKL157" i="1"/>
  <c r="IKN157" i="1" s="1"/>
  <c r="ILB157" i="1"/>
  <c r="ILD157" i="1" s="1"/>
  <c r="ILR157" i="1"/>
  <c r="ILT157" i="1" s="1"/>
  <c r="IMH157" i="1"/>
  <c r="IMJ157" i="1" s="1"/>
  <c r="IMX157" i="1"/>
  <c r="IMZ157" i="1" s="1"/>
  <c r="INN157" i="1"/>
  <c r="INP157" i="1" s="1"/>
  <c r="IOD157" i="1"/>
  <c r="IOF157" i="1" s="1"/>
  <c r="IOT157" i="1"/>
  <c r="IOV157" i="1" s="1"/>
  <c r="IPJ157" i="1"/>
  <c r="IPL157" i="1" s="1"/>
  <c r="IPZ157" i="1"/>
  <c r="IQB157" i="1" s="1"/>
  <c r="IQP157" i="1"/>
  <c r="IQR157" i="1" s="1"/>
  <c r="IRF157" i="1"/>
  <c r="IRH157" i="1" s="1"/>
  <c r="IRV157" i="1"/>
  <c r="IRX157" i="1" s="1"/>
  <c r="ISL157" i="1"/>
  <c r="ISN157" i="1" s="1"/>
  <c r="ITB157" i="1"/>
  <c r="ITD157" i="1" s="1"/>
  <c r="ITR157" i="1"/>
  <c r="ITT157" i="1" s="1"/>
  <c r="IUH157" i="1"/>
  <c r="IUJ157" i="1" s="1"/>
  <c r="IUX157" i="1"/>
  <c r="IUZ157" i="1" s="1"/>
  <c r="IVN157" i="1"/>
  <c r="IVP157" i="1" s="1"/>
  <c r="IWD157" i="1"/>
  <c r="IWF157" i="1" s="1"/>
  <c r="IWT157" i="1"/>
  <c r="IWV157" i="1" s="1"/>
  <c r="IXJ157" i="1"/>
  <c r="IXL157" i="1" s="1"/>
  <c r="IXZ157" i="1"/>
  <c r="IYB157" i="1" s="1"/>
  <c r="IYP157" i="1"/>
  <c r="IYR157" i="1" s="1"/>
  <c r="IZF157" i="1"/>
  <c r="IZH157" i="1" s="1"/>
  <c r="IZV157" i="1"/>
  <c r="IZX157" i="1" s="1"/>
  <c r="JAL157" i="1"/>
  <c r="JAN157" i="1" s="1"/>
  <c r="JBB157" i="1"/>
  <c r="JBD157" i="1" s="1"/>
  <c r="JBR157" i="1"/>
  <c r="JBT157" i="1" s="1"/>
  <c r="JCH157" i="1"/>
  <c r="JCJ157" i="1" s="1"/>
  <c r="JCX157" i="1"/>
  <c r="JCZ157" i="1" s="1"/>
  <c r="JDN157" i="1"/>
  <c r="JDP157" i="1" s="1"/>
  <c r="JED157" i="1"/>
  <c r="JEF157" i="1" s="1"/>
  <c r="JET157" i="1"/>
  <c r="JEV157" i="1" s="1"/>
  <c r="JFJ157" i="1"/>
  <c r="JFL157" i="1" s="1"/>
  <c r="JFZ157" i="1"/>
  <c r="JGB157" i="1" s="1"/>
  <c r="JGP157" i="1"/>
  <c r="JGR157" i="1" s="1"/>
  <c r="JHF157" i="1"/>
  <c r="JHH157" i="1" s="1"/>
  <c r="JHV157" i="1"/>
  <c r="JHX157" i="1" s="1"/>
  <c r="JIL157" i="1"/>
  <c r="JIN157" i="1" s="1"/>
  <c r="JJB157" i="1"/>
  <c r="JJD157" i="1" s="1"/>
  <c r="JJR157" i="1"/>
  <c r="JJT157" i="1" s="1"/>
  <c r="JKH157" i="1"/>
  <c r="JKJ157" i="1" s="1"/>
  <c r="JKX157" i="1"/>
  <c r="JKZ157" i="1" s="1"/>
  <c r="JLN157" i="1"/>
  <c r="JLP157" i="1" s="1"/>
  <c r="JMD157" i="1"/>
  <c r="JMF157" i="1" s="1"/>
  <c r="JMT157" i="1"/>
  <c r="JMV157" i="1" s="1"/>
  <c r="JNJ157" i="1"/>
  <c r="JNL157" i="1" s="1"/>
  <c r="JNZ157" i="1"/>
  <c r="JOB157" i="1" s="1"/>
  <c r="JOP157" i="1"/>
  <c r="JOR157" i="1" s="1"/>
  <c r="JPF157" i="1"/>
  <c r="JPH157" i="1" s="1"/>
  <c r="JPV157" i="1"/>
  <c r="JPX157" i="1" s="1"/>
  <c r="JQL157" i="1"/>
  <c r="JQN157" i="1" s="1"/>
  <c r="JRB157" i="1"/>
  <c r="JRD157" i="1" s="1"/>
  <c r="JRR157" i="1"/>
  <c r="JRT157" i="1" s="1"/>
  <c r="JSH157" i="1"/>
  <c r="JSJ157" i="1" s="1"/>
  <c r="JSX157" i="1"/>
  <c r="JSZ157" i="1" s="1"/>
  <c r="JTN157" i="1"/>
  <c r="JTP157" i="1" s="1"/>
  <c r="JUD157" i="1"/>
  <c r="JUF157" i="1" s="1"/>
  <c r="JUT157" i="1"/>
  <c r="JUV157" i="1" s="1"/>
  <c r="JVJ157" i="1"/>
  <c r="JVL157" i="1" s="1"/>
  <c r="JVZ157" i="1"/>
  <c r="JWB157" i="1" s="1"/>
  <c r="JWP157" i="1"/>
  <c r="JWR157" i="1" s="1"/>
  <c r="JXF157" i="1"/>
  <c r="JXH157" i="1" s="1"/>
  <c r="JXV157" i="1"/>
  <c r="JXX157" i="1" s="1"/>
  <c r="JYL157" i="1"/>
  <c r="JYN157" i="1" s="1"/>
  <c r="JZB157" i="1"/>
  <c r="JZD157" i="1" s="1"/>
  <c r="JZR157" i="1"/>
  <c r="JZT157" i="1" s="1"/>
  <c r="KAH157" i="1"/>
  <c r="KAJ157" i="1" s="1"/>
  <c r="KAX157" i="1"/>
  <c r="KAZ157" i="1" s="1"/>
  <c r="KBN157" i="1"/>
  <c r="KBP157" i="1" s="1"/>
  <c r="KCD157" i="1"/>
  <c r="KCF157" i="1" s="1"/>
  <c r="KCT157" i="1"/>
  <c r="KCV157" i="1" s="1"/>
  <c r="KDJ157" i="1"/>
  <c r="KDL157" i="1" s="1"/>
  <c r="KDZ157" i="1"/>
  <c r="KEB157" i="1" s="1"/>
  <c r="KEP157" i="1"/>
  <c r="KER157" i="1" s="1"/>
  <c r="KFF157" i="1"/>
  <c r="KFH157" i="1" s="1"/>
  <c r="KFV157" i="1"/>
  <c r="KFX157" i="1" s="1"/>
  <c r="KGL157" i="1"/>
  <c r="KGN157" i="1" s="1"/>
  <c r="KHB157" i="1"/>
  <c r="KHD157" i="1" s="1"/>
  <c r="KHR157" i="1"/>
  <c r="KHT157" i="1" s="1"/>
  <c r="KIH157" i="1"/>
  <c r="KIJ157" i="1" s="1"/>
  <c r="KIX157" i="1"/>
  <c r="KIZ157" i="1" s="1"/>
  <c r="KJN157" i="1"/>
  <c r="KJP157" i="1" s="1"/>
  <c r="KKD157" i="1"/>
  <c r="KKF157" i="1" s="1"/>
  <c r="KKT157" i="1"/>
  <c r="KKV157" i="1" s="1"/>
  <c r="KLJ157" i="1"/>
  <c r="KLL157" i="1" s="1"/>
  <c r="KLZ157" i="1"/>
  <c r="KMB157" i="1" s="1"/>
  <c r="KMP157" i="1"/>
  <c r="KMR157" i="1" s="1"/>
  <c r="KNF157" i="1"/>
  <c r="KNH157" i="1" s="1"/>
  <c r="KNV157" i="1"/>
  <c r="KNX157" i="1" s="1"/>
  <c r="KOL157" i="1"/>
  <c r="KON157" i="1" s="1"/>
  <c r="KPB157" i="1"/>
  <c r="KPD157" i="1" s="1"/>
  <c r="KPR157" i="1"/>
  <c r="KPT157" i="1" s="1"/>
  <c r="KQH157" i="1"/>
  <c r="KQJ157" i="1" s="1"/>
  <c r="KQX157" i="1"/>
  <c r="KQZ157" i="1" s="1"/>
  <c r="KRN157" i="1"/>
  <c r="KRP157" i="1" s="1"/>
  <c r="KSD157" i="1"/>
  <c r="KSF157" i="1" s="1"/>
  <c r="KST157" i="1"/>
  <c r="KSV157" i="1" s="1"/>
  <c r="KTJ157" i="1"/>
  <c r="KTL157" i="1" s="1"/>
  <c r="KTZ157" i="1"/>
  <c r="KUB157" i="1" s="1"/>
  <c r="KUP157" i="1"/>
  <c r="KUR157" i="1" s="1"/>
  <c r="KVF157" i="1"/>
  <c r="KVH157" i="1" s="1"/>
  <c r="KVV157" i="1"/>
  <c r="KVX157" i="1" s="1"/>
  <c r="KWL157" i="1"/>
  <c r="KWN157" i="1" s="1"/>
  <c r="KXB157" i="1"/>
  <c r="KXD157" i="1" s="1"/>
  <c r="KXR157" i="1"/>
  <c r="KXT157" i="1" s="1"/>
  <c r="KYH157" i="1"/>
  <c r="KYJ157" i="1" s="1"/>
  <c r="KYX157" i="1"/>
  <c r="KYZ157" i="1" s="1"/>
  <c r="KZN157" i="1"/>
  <c r="KZP157" i="1" s="1"/>
  <c r="LAD157" i="1"/>
  <c r="LAF157" i="1" s="1"/>
  <c r="LAT157" i="1"/>
  <c r="LAV157" i="1" s="1"/>
  <c r="LBJ157" i="1"/>
  <c r="LBL157" i="1" s="1"/>
  <c r="LBZ157" i="1"/>
  <c r="LCB157" i="1" s="1"/>
  <c r="LCP157" i="1"/>
  <c r="LCR157" i="1" s="1"/>
  <c r="LDF157" i="1"/>
  <c r="LDH157" i="1" s="1"/>
  <c r="LDV157" i="1"/>
  <c r="LDX157" i="1" s="1"/>
  <c r="LEL157" i="1"/>
  <c r="LEN157" i="1" s="1"/>
  <c r="LFB157" i="1"/>
  <c r="LFD157" i="1" s="1"/>
  <c r="LFR157" i="1"/>
  <c r="LFT157" i="1" s="1"/>
  <c r="LGH157" i="1"/>
  <c r="LGJ157" i="1" s="1"/>
  <c r="LGX157" i="1"/>
  <c r="LGZ157" i="1" s="1"/>
  <c r="LHN157" i="1"/>
  <c r="LHP157" i="1" s="1"/>
  <c r="LID157" i="1"/>
  <c r="LIF157" i="1" s="1"/>
  <c r="LIT157" i="1"/>
  <c r="LIV157" i="1" s="1"/>
  <c r="LJJ157" i="1"/>
  <c r="LJL157" i="1" s="1"/>
  <c r="LJZ157" i="1"/>
  <c r="LKB157" i="1" s="1"/>
  <c r="LKP157" i="1"/>
  <c r="LKR157" i="1" s="1"/>
  <c r="LLF157" i="1"/>
  <c r="LLH157" i="1" s="1"/>
  <c r="LLV157" i="1"/>
  <c r="LLX157" i="1" s="1"/>
  <c r="LML157" i="1"/>
  <c r="LMN157" i="1" s="1"/>
  <c r="LNB157" i="1"/>
  <c r="LND157" i="1" s="1"/>
  <c r="LNR157" i="1"/>
  <c r="LNT157" i="1" s="1"/>
  <c r="LOH157" i="1"/>
  <c r="LOJ157" i="1" s="1"/>
  <c r="LOX157" i="1"/>
  <c r="LOZ157" i="1" s="1"/>
  <c r="LPN157" i="1"/>
  <c r="LPP157" i="1" s="1"/>
  <c r="LQD157" i="1"/>
  <c r="LQF157" i="1" s="1"/>
  <c r="LQT157" i="1"/>
  <c r="LQV157" i="1" s="1"/>
  <c r="LRJ157" i="1"/>
  <c r="LRL157" i="1" s="1"/>
  <c r="LRZ157" i="1"/>
  <c r="LSB157" i="1" s="1"/>
  <c r="LSP157" i="1"/>
  <c r="LSR157" i="1" s="1"/>
  <c r="LTF157" i="1"/>
  <c r="LTH157" i="1" s="1"/>
  <c r="LTV157" i="1"/>
  <c r="LTX157" i="1" s="1"/>
  <c r="LUL157" i="1"/>
  <c r="LUN157" i="1" s="1"/>
  <c r="LVB157" i="1"/>
  <c r="LVD157" i="1" s="1"/>
  <c r="LVR157" i="1"/>
  <c r="LVT157" i="1" s="1"/>
  <c r="LWH157" i="1"/>
  <c r="LWJ157" i="1" s="1"/>
  <c r="LWX157" i="1"/>
  <c r="LWZ157" i="1" s="1"/>
  <c r="LXN157" i="1"/>
  <c r="LXP157" i="1" s="1"/>
  <c r="LYD157" i="1"/>
  <c r="LYF157" i="1" s="1"/>
  <c r="LYT157" i="1"/>
  <c r="LYV157" i="1" s="1"/>
  <c r="LZJ157" i="1"/>
  <c r="LZL157" i="1" s="1"/>
  <c r="LZZ157" i="1"/>
  <c r="MAB157" i="1" s="1"/>
  <c r="MAP157" i="1"/>
  <c r="MAR157" i="1" s="1"/>
  <c r="MBF157" i="1"/>
  <c r="MBH157" i="1" s="1"/>
  <c r="MBV157" i="1"/>
  <c r="MBX157" i="1" s="1"/>
  <c r="MCL157" i="1"/>
  <c r="MCN157" i="1" s="1"/>
  <c r="MDB157" i="1"/>
  <c r="MDD157" i="1" s="1"/>
  <c r="MDR157" i="1"/>
  <c r="MDT157" i="1" s="1"/>
  <c r="MEH157" i="1"/>
  <c r="MEJ157" i="1" s="1"/>
  <c r="MEX157" i="1"/>
  <c r="MEZ157" i="1" s="1"/>
  <c r="MFN157" i="1"/>
  <c r="MFP157" i="1" s="1"/>
  <c r="MGD157" i="1"/>
  <c r="MGF157" i="1" s="1"/>
  <c r="MGT157" i="1"/>
  <c r="MGV157" i="1" s="1"/>
  <c r="MHJ157" i="1"/>
  <c r="MHL157" i="1" s="1"/>
  <c r="MHZ157" i="1"/>
  <c r="MIB157" i="1" s="1"/>
  <c r="MIP157" i="1"/>
  <c r="MIR157" i="1" s="1"/>
  <c r="MJF157" i="1"/>
  <c r="MJH157" i="1" s="1"/>
  <c r="MJV157" i="1"/>
  <c r="MJX157" i="1" s="1"/>
  <c r="MKL157" i="1"/>
  <c r="MKN157" i="1" s="1"/>
  <c r="MLB157" i="1"/>
  <c r="MLD157" i="1" s="1"/>
  <c r="MLR157" i="1"/>
  <c r="MLT157" i="1" s="1"/>
  <c r="MMH157" i="1"/>
  <c r="MMJ157" i="1" s="1"/>
  <c r="MMX157" i="1"/>
  <c r="MMZ157" i="1" s="1"/>
  <c r="MNN157" i="1"/>
  <c r="MNP157" i="1" s="1"/>
  <c r="MOD157" i="1"/>
  <c r="MOF157" i="1" s="1"/>
  <c r="MOT157" i="1"/>
  <c r="MOV157" i="1" s="1"/>
  <c r="MPJ157" i="1"/>
  <c r="MPL157" i="1" s="1"/>
  <c r="MPZ157" i="1"/>
  <c r="MQB157" i="1" s="1"/>
  <c r="MQP157" i="1"/>
  <c r="MQR157" i="1" s="1"/>
  <c r="MRF157" i="1"/>
  <c r="MRH157" i="1" s="1"/>
  <c r="MRV157" i="1"/>
  <c r="MRX157" i="1" s="1"/>
  <c r="MSL157" i="1"/>
  <c r="MSN157" i="1" s="1"/>
  <c r="MTB157" i="1"/>
  <c r="MTD157" i="1" s="1"/>
  <c r="MTR157" i="1"/>
  <c r="MTT157" i="1" s="1"/>
  <c r="MUH157" i="1"/>
  <c r="MUJ157" i="1" s="1"/>
  <c r="MUX157" i="1"/>
  <c r="MUZ157" i="1" s="1"/>
  <c r="MVN157" i="1"/>
  <c r="MVP157" i="1" s="1"/>
  <c r="MWD157" i="1"/>
  <c r="MWF157" i="1" s="1"/>
  <c r="MWT157" i="1"/>
  <c r="MWV157" i="1" s="1"/>
  <c r="MXJ157" i="1"/>
  <c r="MXL157" i="1" s="1"/>
  <c r="MXZ157" i="1"/>
  <c r="MYB157" i="1" s="1"/>
  <c r="MYP157" i="1"/>
  <c r="MYR157" i="1" s="1"/>
  <c r="MZF157" i="1"/>
  <c r="MZH157" i="1" s="1"/>
  <c r="MZV157" i="1"/>
  <c r="MZX157" i="1" s="1"/>
  <c r="NAL157" i="1"/>
  <c r="NAN157" i="1" s="1"/>
  <c r="NBB157" i="1"/>
  <c r="NBD157" i="1" s="1"/>
  <c r="NBR157" i="1"/>
  <c r="NBT157" i="1" s="1"/>
  <c r="NCH157" i="1"/>
  <c r="NCJ157" i="1" s="1"/>
  <c r="NCX157" i="1"/>
  <c r="NCZ157" i="1" s="1"/>
  <c r="NDN157" i="1"/>
  <c r="NDP157" i="1" s="1"/>
  <c r="NED157" i="1"/>
  <c r="NEF157" i="1" s="1"/>
  <c r="NET157" i="1"/>
  <c r="NEV157" i="1" s="1"/>
  <c r="NFJ157" i="1"/>
  <c r="NFL157" i="1" s="1"/>
  <c r="NFZ157" i="1"/>
  <c r="NGB157" i="1" s="1"/>
  <c r="NGP157" i="1"/>
  <c r="NGR157" i="1" s="1"/>
  <c r="NHF157" i="1"/>
  <c r="NHH157" i="1" s="1"/>
  <c r="NHV157" i="1"/>
  <c r="NHX157" i="1" s="1"/>
  <c r="NIL157" i="1"/>
  <c r="NIN157" i="1" s="1"/>
  <c r="NJB157" i="1"/>
  <c r="NJD157" i="1" s="1"/>
  <c r="NJR157" i="1"/>
  <c r="NJT157" i="1" s="1"/>
  <c r="NKH157" i="1"/>
  <c r="NKJ157" i="1" s="1"/>
  <c r="NKX157" i="1"/>
  <c r="NKZ157" i="1" s="1"/>
  <c r="NLN157" i="1"/>
  <c r="NLP157" i="1" s="1"/>
  <c r="NMD157" i="1"/>
  <c r="NMF157" i="1" s="1"/>
  <c r="NMT157" i="1"/>
  <c r="NMV157" i="1" s="1"/>
  <c r="NNJ157" i="1"/>
  <c r="NNL157" i="1" s="1"/>
  <c r="NNZ157" i="1"/>
  <c r="NOB157" i="1" s="1"/>
  <c r="NOP157" i="1"/>
  <c r="NOR157" i="1" s="1"/>
  <c r="NPF157" i="1"/>
  <c r="NPH157" i="1" s="1"/>
  <c r="NPV157" i="1"/>
  <c r="NPX157" i="1" s="1"/>
  <c r="NQL157" i="1"/>
  <c r="NQN157" i="1" s="1"/>
  <c r="NRB157" i="1"/>
  <c r="NRD157" i="1" s="1"/>
  <c r="NRR157" i="1"/>
  <c r="NRT157" i="1" s="1"/>
  <c r="NSH157" i="1"/>
  <c r="NSJ157" i="1" s="1"/>
  <c r="NSX157" i="1"/>
  <c r="NSZ157" i="1" s="1"/>
  <c r="NTN157" i="1"/>
  <c r="NTP157" i="1" s="1"/>
  <c r="NUD157" i="1"/>
  <c r="NUF157" i="1" s="1"/>
  <c r="NUT157" i="1"/>
  <c r="NUV157" i="1" s="1"/>
  <c r="NVJ157" i="1"/>
  <c r="NVL157" i="1" s="1"/>
  <c r="NVZ157" i="1"/>
  <c r="NWB157" i="1" s="1"/>
  <c r="NWP157" i="1"/>
  <c r="NWR157" i="1" s="1"/>
  <c r="NXF157" i="1"/>
  <c r="NXH157" i="1" s="1"/>
  <c r="NXV157" i="1"/>
  <c r="NXX157" i="1" s="1"/>
  <c r="NYL157" i="1"/>
  <c r="NYN157" i="1" s="1"/>
  <c r="NZB157" i="1"/>
  <c r="NZD157" i="1" s="1"/>
  <c r="NZR157" i="1"/>
  <c r="NZT157" i="1" s="1"/>
  <c r="OAH157" i="1"/>
  <c r="OAJ157" i="1" s="1"/>
  <c r="OAX157" i="1"/>
  <c r="OAZ157" i="1" s="1"/>
  <c r="OBN157" i="1"/>
  <c r="OBP157" i="1" s="1"/>
  <c r="OCD157" i="1"/>
  <c r="OCF157" i="1" s="1"/>
  <c r="OCT157" i="1"/>
  <c r="OCV157" i="1" s="1"/>
  <c r="ODJ157" i="1"/>
  <c r="ODL157" i="1" s="1"/>
  <c r="ODZ157" i="1"/>
  <c r="OEB157" i="1" s="1"/>
  <c r="OEP157" i="1"/>
  <c r="OER157" i="1" s="1"/>
  <c r="OFF157" i="1"/>
  <c r="OFH157" i="1" s="1"/>
  <c r="OFV157" i="1"/>
  <c r="OFX157" i="1" s="1"/>
  <c r="OGL157" i="1"/>
  <c r="OGN157" i="1" s="1"/>
  <c r="OHB157" i="1"/>
  <c r="OHD157" i="1" s="1"/>
  <c r="OHR157" i="1"/>
  <c r="OHT157" i="1" s="1"/>
  <c r="OIH157" i="1"/>
  <c r="OIJ157" i="1" s="1"/>
  <c r="OIX157" i="1"/>
  <c r="OIZ157" i="1" s="1"/>
  <c r="OJN157" i="1"/>
  <c r="OJP157" i="1" s="1"/>
  <c r="OKD157" i="1"/>
  <c r="OKF157" i="1" s="1"/>
  <c r="OKT157" i="1"/>
  <c r="OKV157" i="1" s="1"/>
  <c r="OLJ157" i="1"/>
  <c r="OLL157" i="1" s="1"/>
  <c r="OLZ157" i="1"/>
  <c r="OMB157" i="1" s="1"/>
  <c r="OMP157" i="1"/>
  <c r="OMR157" i="1" s="1"/>
  <c r="ONF157" i="1"/>
  <c r="ONH157" i="1" s="1"/>
  <c r="ONV157" i="1"/>
  <c r="ONX157" i="1" s="1"/>
  <c r="OOL157" i="1"/>
  <c r="OON157" i="1" s="1"/>
  <c r="OPB157" i="1"/>
  <c r="OPD157" i="1" s="1"/>
  <c r="OPR157" i="1"/>
  <c r="OPT157" i="1" s="1"/>
  <c r="OQH157" i="1"/>
  <c r="OQJ157" i="1" s="1"/>
  <c r="OQX157" i="1"/>
  <c r="OQZ157" i="1" s="1"/>
  <c r="ORN157" i="1"/>
  <c r="ORP157" i="1" s="1"/>
  <c r="OSD157" i="1"/>
  <c r="OSF157" i="1" s="1"/>
  <c r="OST157" i="1"/>
  <c r="OSV157" i="1" s="1"/>
  <c r="OTJ157" i="1"/>
  <c r="OTL157" i="1" s="1"/>
  <c r="OTZ157" i="1"/>
  <c r="OUB157" i="1" s="1"/>
  <c r="OUP157" i="1"/>
  <c r="OUR157" i="1" s="1"/>
  <c r="OVF157" i="1"/>
  <c r="OVH157" i="1" s="1"/>
  <c r="OVV157" i="1"/>
  <c r="OVX157" i="1" s="1"/>
  <c r="OWL157" i="1"/>
  <c r="OWN157" i="1" s="1"/>
  <c r="OXB157" i="1"/>
  <c r="OXD157" i="1" s="1"/>
  <c r="OXR157" i="1"/>
  <c r="OXT157" i="1" s="1"/>
  <c r="OYH157" i="1"/>
  <c r="OYJ157" i="1" s="1"/>
  <c r="OYX157" i="1"/>
  <c r="OYZ157" i="1" s="1"/>
  <c r="OZN157" i="1"/>
  <c r="OZP157" i="1" s="1"/>
  <c r="PAD157" i="1"/>
  <c r="PAF157" i="1" s="1"/>
  <c r="PAT157" i="1"/>
  <c r="PAV157" i="1" s="1"/>
  <c r="PBJ157" i="1"/>
  <c r="PBL157" i="1" s="1"/>
  <c r="PBZ157" i="1"/>
  <c r="PCB157" i="1" s="1"/>
  <c r="PCP157" i="1"/>
  <c r="PCR157" i="1" s="1"/>
  <c r="PDF157" i="1"/>
  <c r="PDH157" i="1" s="1"/>
  <c r="PDV157" i="1"/>
  <c r="PDX157" i="1" s="1"/>
  <c r="PEL157" i="1"/>
  <c r="PEN157" i="1" s="1"/>
  <c r="PFB157" i="1"/>
  <c r="PFD157" i="1" s="1"/>
  <c r="PFR157" i="1"/>
  <c r="PFT157" i="1" s="1"/>
  <c r="PGH157" i="1"/>
  <c r="PGJ157" i="1" s="1"/>
  <c r="PGX157" i="1"/>
  <c r="PGZ157" i="1" s="1"/>
  <c r="PHN157" i="1"/>
  <c r="PHP157" i="1" s="1"/>
  <c r="PID157" i="1"/>
  <c r="PIF157" i="1" s="1"/>
  <c r="PIT157" i="1"/>
  <c r="PIV157" i="1" s="1"/>
  <c r="PJJ157" i="1"/>
  <c r="PJL157" i="1" s="1"/>
  <c r="PJZ157" i="1"/>
  <c r="PKB157" i="1" s="1"/>
  <c r="PKP157" i="1"/>
  <c r="PKR157" i="1" s="1"/>
  <c r="PLF157" i="1"/>
  <c r="PLH157" i="1" s="1"/>
  <c r="PLV157" i="1"/>
  <c r="PLX157" i="1" s="1"/>
  <c r="PML157" i="1"/>
  <c r="PMN157" i="1" s="1"/>
  <c r="PNB157" i="1"/>
  <c r="PND157" i="1" s="1"/>
  <c r="PNR157" i="1"/>
  <c r="PNT157" i="1" s="1"/>
  <c r="POH157" i="1"/>
  <c r="POJ157" i="1" s="1"/>
  <c r="POX157" i="1"/>
  <c r="POZ157" i="1" s="1"/>
  <c r="PPN157" i="1"/>
  <c r="PPP157" i="1" s="1"/>
  <c r="PQD157" i="1"/>
  <c r="PQF157" i="1" s="1"/>
  <c r="PQT157" i="1"/>
  <c r="PQV157" i="1" s="1"/>
  <c r="PRJ157" i="1"/>
  <c r="PRL157" i="1" s="1"/>
  <c r="PRZ157" i="1"/>
  <c r="PSB157" i="1" s="1"/>
  <c r="PSP157" i="1"/>
  <c r="PSR157" i="1" s="1"/>
  <c r="PTF157" i="1"/>
  <c r="PTH157" i="1" s="1"/>
  <c r="PTV157" i="1"/>
  <c r="PTX157" i="1" s="1"/>
  <c r="PUL157" i="1"/>
  <c r="PUN157" i="1" s="1"/>
  <c r="PVB157" i="1"/>
  <c r="PVD157" i="1" s="1"/>
  <c r="PVR157" i="1"/>
  <c r="PVT157" i="1" s="1"/>
  <c r="PWH157" i="1"/>
  <c r="PWJ157" i="1" s="1"/>
  <c r="PWX157" i="1"/>
  <c r="PWZ157" i="1" s="1"/>
  <c r="PXN157" i="1"/>
  <c r="PXP157" i="1" s="1"/>
  <c r="PYD157" i="1"/>
  <c r="PYF157" i="1" s="1"/>
  <c r="PYT157" i="1"/>
  <c r="PYV157" i="1" s="1"/>
  <c r="PZJ157" i="1"/>
  <c r="PZL157" i="1" s="1"/>
  <c r="PZZ157" i="1"/>
  <c r="QAB157" i="1" s="1"/>
  <c r="QAP157" i="1"/>
  <c r="QAR157" i="1" s="1"/>
  <c r="QBF157" i="1"/>
  <c r="QBH157" i="1" s="1"/>
  <c r="QBV157" i="1"/>
  <c r="QBX157" i="1" s="1"/>
  <c r="QCL157" i="1"/>
  <c r="QCN157" i="1" s="1"/>
  <c r="QDB157" i="1"/>
  <c r="QDD157" i="1" s="1"/>
  <c r="QDR157" i="1"/>
  <c r="QDT157" i="1" s="1"/>
  <c r="QEH157" i="1"/>
  <c r="QEJ157" i="1" s="1"/>
  <c r="QEX157" i="1"/>
  <c r="QEZ157" i="1" s="1"/>
  <c r="QFN157" i="1"/>
  <c r="QFP157" i="1" s="1"/>
  <c r="QGD157" i="1"/>
  <c r="QGF157" i="1" s="1"/>
  <c r="QGT157" i="1"/>
  <c r="QGV157" i="1" s="1"/>
  <c r="QHJ157" i="1"/>
  <c r="QHL157" i="1" s="1"/>
  <c r="QHZ157" i="1"/>
  <c r="QIB157" i="1" s="1"/>
  <c r="QIP157" i="1"/>
  <c r="QIR157" i="1" s="1"/>
  <c r="QJF157" i="1"/>
  <c r="QJH157" i="1" s="1"/>
  <c r="QJV157" i="1"/>
  <c r="QJX157" i="1" s="1"/>
  <c r="QKL157" i="1"/>
  <c r="QKN157" i="1" s="1"/>
  <c r="QLB157" i="1"/>
  <c r="QLD157" i="1" s="1"/>
  <c r="QLR157" i="1"/>
  <c r="QLT157" i="1" s="1"/>
  <c r="QMH157" i="1"/>
  <c r="QMJ157" i="1" s="1"/>
  <c r="QMX157" i="1"/>
  <c r="QMZ157" i="1" s="1"/>
  <c r="QNN157" i="1"/>
  <c r="QNP157" i="1" s="1"/>
  <c r="QOD157" i="1"/>
  <c r="QOF157" i="1" s="1"/>
  <c r="QOT157" i="1"/>
  <c r="QOV157" i="1" s="1"/>
  <c r="QPJ157" i="1"/>
  <c r="QPL157" i="1" s="1"/>
  <c r="QPZ157" i="1"/>
  <c r="QQB157" i="1" s="1"/>
  <c r="QQP157" i="1"/>
  <c r="QQR157" i="1" s="1"/>
  <c r="QRF157" i="1"/>
  <c r="QRH157" i="1" s="1"/>
  <c r="QRV157" i="1"/>
  <c r="QRX157" i="1" s="1"/>
  <c r="QSL157" i="1"/>
  <c r="QSN157" i="1" s="1"/>
  <c r="QTB157" i="1"/>
  <c r="QTD157" i="1" s="1"/>
  <c r="QTR157" i="1"/>
  <c r="QTT157" i="1" s="1"/>
  <c r="QUH157" i="1"/>
  <c r="QUJ157" i="1" s="1"/>
  <c r="QUX157" i="1"/>
  <c r="QUZ157" i="1" s="1"/>
  <c r="QVN157" i="1"/>
  <c r="QVP157" i="1" s="1"/>
  <c r="QWD157" i="1"/>
  <c r="QWF157" i="1" s="1"/>
  <c r="QWT157" i="1"/>
  <c r="QWV157" i="1" s="1"/>
  <c r="QXJ157" i="1"/>
  <c r="QXL157" i="1" s="1"/>
  <c r="QXZ157" i="1"/>
  <c r="QYB157" i="1" s="1"/>
  <c r="QYP157" i="1"/>
  <c r="QYR157" i="1" s="1"/>
  <c r="QZF157" i="1"/>
  <c r="QZH157" i="1" s="1"/>
  <c r="QZV157" i="1"/>
  <c r="QZX157" i="1" s="1"/>
  <c r="RAL157" i="1"/>
  <c r="RAN157" i="1" s="1"/>
  <c r="RBB157" i="1"/>
  <c r="RBD157" i="1" s="1"/>
  <c r="RBR157" i="1"/>
  <c r="RBT157" i="1" s="1"/>
  <c r="RCH157" i="1"/>
  <c r="RCJ157" i="1" s="1"/>
  <c r="RCX157" i="1"/>
  <c r="RCZ157" i="1" s="1"/>
  <c r="RDN157" i="1"/>
  <c r="RDP157" i="1" s="1"/>
  <c r="RED157" i="1"/>
  <c r="REF157" i="1" s="1"/>
  <c r="RET157" i="1"/>
  <c r="REV157" i="1" s="1"/>
  <c r="RFJ157" i="1"/>
  <c r="RFL157" i="1" s="1"/>
  <c r="RFZ157" i="1"/>
  <c r="RGB157" i="1" s="1"/>
  <c r="RGP157" i="1"/>
  <c r="RGR157" i="1" s="1"/>
  <c r="RHF157" i="1"/>
  <c r="RHH157" i="1" s="1"/>
  <c r="RHV157" i="1"/>
  <c r="RHX157" i="1" s="1"/>
  <c r="RIL157" i="1"/>
  <c r="RIN157" i="1" s="1"/>
  <c r="RJB157" i="1"/>
  <c r="RJD157" i="1" s="1"/>
  <c r="RJR157" i="1"/>
  <c r="RJT157" i="1" s="1"/>
  <c r="RKH157" i="1"/>
  <c r="RKJ157" i="1" s="1"/>
  <c r="RKX157" i="1"/>
  <c r="RKZ157" i="1" s="1"/>
  <c r="RLN157" i="1"/>
  <c r="RLP157" i="1" s="1"/>
  <c r="RMD157" i="1"/>
  <c r="RMF157" i="1" s="1"/>
  <c r="RMT157" i="1"/>
  <c r="RMV157" i="1" s="1"/>
  <c r="RNJ157" i="1"/>
  <c r="RNL157" i="1" s="1"/>
  <c r="RNZ157" i="1"/>
  <c r="ROB157" i="1" s="1"/>
  <c r="ROP157" i="1"/>
  <c r="ROR157" i="1" s="1"/>
  <c r="RPF157" i="1"/>
  <c r="RPH157" i="1" s="1"/>
  <c r="RPV157" i="1"/>
  <c r="RPX157" i="1" s="1"/>
  <c r="RQL157" i="1"/>
  <c r="RQN157" i="1" s="1"/>
  <c r="RRB157" i="1"/>
  <c r="RRD157" i="1" s="1"/>
  <c r="RRR157" i="1"/>
  <c r="RRT157" i="1" s="1"/>
  <c r="RSH157" i="1"/>
  <c r="RSJ157" i="1" s="1"/>
  <c r="RSX157" i="1"/>
  <c r="RSZ157" i="1" s="1"/>
  <c r="RTN157" i="1"/>
  <c r="RTP157" i="1" s="1"/>
  <c r="RUD157" i="1"/>
  <c r="RUF157" i="1" s="1"/>
  <c r="RUT157" i="1"/>
  <c r="RUV157" i="1" s="1"/>
  <c r="RVJ157" i="1"/>
  <c r="RVL157" i="1" s="1"/>
  <c r="RVZ157" i="1"/>
  <c r="RWB157" i="1" s="1"/>
  <c r="RWP157" i="1"/>
  <c r="RWR157" i="1" s="1"/>
  <c r="RXF157" i="1"/>
  <c r="RXH157" i="1" s="1"/>
  <c r="RXV157" i="1"/>
  <c r="RXX157" i="1" s="1"/>
  <c r="RYL157" i="1"/>
  <c r="RYN157" i="1" s="1"/>
  <c r="RZB157" i="1"/>
  <c r="RZD157" i="1" s="1"/>
  <c r="RZR157" i="1"/>
  <c r="RZT157" i="1" s="1"/>
  <c r="SAH157" i="1"/>
  <c r="SAJ157" i="1" s="1"/>
  <c r="SAX157" i="1"/>
  <c r="SAZ157" i="1" s="1"/>
  <c r="SBN157" i="1"/>
  <c r="SBP157" i="1" s="1"/>
  <c r="SCD157" i="1"/>
  <c r="SCF157" i="1" s="1"/>
  <c r="SCT157" i="1"/>
  <c r="SCV157" i="1" s="1"/>
  <c r="SDJ157" i="1"/>
  <c r="SDL157" i="1" s="1"/>
  <c r="SDZ157" i="1"/>
  <c r="SEB157" i="1" s="1"/>
  <c r="SEP157" i="1"/>
  <c r="SER157" i="1" s="1"/>
  <c r="SFF157" i="1"/>
  <c r="SFH157" i="1" s="1"/>
  <c r="SFV157" i="1"/>
  <c r="SFX157" i="1" s="1"/>
  <c r="SGL157" i="1"/>
  <c r="SGN157" i="1" s="1"/>
  <c r="SHB157" i="1"/>
  <c r="SHD157" i="1" s="1"/>
  <c r="SHR157" i="1"/>
  <c r="SHT157" i="1" s="1"/>
  <c r="SIH157" i="1"/>
  <c r="SIJ157" i="1" s="1"/>
  <c r="SIX157" i="1"/>
  <c r="SIZ157" i="1" s="1"/>
  <c r="SJN157" i="1"/>
  <c r="SJP157" i="1" s="1"/>
  <c r="SKD157" i="1"/>
  <c r="SKF157" i="1" s="1"/>
  <c r="SKT157" i="1"/>
  <c r="SKV157" i="1" s="1"/>
  <c r="SLJ157" i="1"/>
  <c r="SLL157" i="1" s="1"/>
  <c r="SLZ157" i="1"/>
  <c r="SMB157" i="1" s="1"/>
  <c r="SMP157" i="1"/>
  <c r="SMR157" i="1" s="1"/>
  <c r="SNF157" i="1"/>
  <c r="SNH157" i="1" s="1"/>
  <c r="SNV157" i="1"/>
  <c r="SNX157" i="1" s="1"/>
  <c r="SPB157" i="1"/>
  <c r="SPD157" i="1" s="1"/>
  <c r="SQH157" i="1"/>
  <c r="SQJ157" i="1" s="1"/>
  <c r="SRN157" i="1"/>
  <c r="SRP157" i="1" s="1"/>
  <c r="SST157" i="1"/>
  <c r="SSV157" i="1" s="1"/>
  <c r="STZ157" i="1"/>
  <c r="SUB157" i="1" s="1"/>
  <c r="SVF157" i="1"/>
  <c r="SVH157" i="1" s="1"/>
  <c r="SWL157" i="1"/>
  <c r="SWN157" i="1" s="1"/>
  <c r="SXR157" i="1"/>
  <c r="SXT157" i="1" s="1"/>
  <c r="SYX157" i="1"/>
  <c r="SYZ157" i="1" s="1"/>
  <c r="TAD157" i="1"/>
  <c r="TAF157" i="1" s="1"/>
  <c r="TBJ157" i="1"/>
  <c r="TBL157" i="1" s="1"/>
  <c r="TCP157" i="1"/>
  <c r="TCR157" i="1" s="1"/>
  <c r="TDV157" i="1"/>
  <c r="TDX157" i="1" s="1"/>
  <c r="TFB157" i="1"/>
  <c r="TFD157" i="1" s="1"/>
  <c r="TGH157" i="1"/>
  <c r="TGJ157" i="1" s="1"/>
  <c r="THN157" i="1"/>
  <c r="THP157" i="1" s="1"/>
  <c r="TIT157" i="1"/>
  <c r="TIV157" i="1" s="1"/>
  <c r="TJZ157" i="1"/>
  <c r="TKB157" i="1" s="1"/>
  <c r="TLF157" i="1"/>
  <c r="TLH157" i="1" s="1"/>
  <c r="TML157" i="1"/>
  <c r="TMN157" i="1" s="1"/>
  <c r="TNR157" i="1"/>
  <c r="TNT157" i="1" s="1"/>
  <c r="TOX157" i="1"/>
  <c r="TOZ157" i="1" s="1"/>
  <c r="TQD157" i="1"/>
  <c r="TQF157" i="1" s="1"/>
  <c r="TRJ157" i="1"/>
  <c r="TRL157" i="1" s="1"/>
  <c r="TSP157" i="1"/>
  <c r="TSR157" i="1" s="1"/>
  <c r="TTV157" i="1"/>
  <c r="TTX157" i="1" s="1"/>
  <c r="TVB157" i="1"/>
  <c r="TVD157" i="1" s="1"/>
  <c r="TWH157" i="1"/>
  <c r="TWJ157" i="1" s="1"/>
  <c r="TXN157" i="1"/>
  <c r="TXP157" i="1" s="1"/>
  <c r="TYT157" i="1"/>
  <c r="TYV157" i="1" s="1"/>
  <c r="TZZ157" i="1"/>
  <c r="UAB157" i="1" s="1"/>
  <c r="UBF157" i="1"/>
  <c r="UBH157" i="1" s="1"/>
  <c r="UCL157" i="1"/>
  <c r="UCN157" i="1" s="1"/>
  <c r="UDR157" i="1"/>
  <c r="UDT157" i="1" s="1"/>
  <c r="UEX157" i="1"/>
  <c r="UEZ157" i="1" s="1"/>
  <c r="UGD157" i="1"/>
  <c r="UGF157" i="1" s="1"/>
  <c r="UHJ157" i="1"/>
  <c r="UHL157" i="1" s="1"/>
  <c r="UIP157" i="1"/>
  <c r="UIR157" i="1" s="1"/>
  <c r="UJV157" i="1"/>
  <c r="UJX157" i="1" s="1"/>
  <c r="ULB157" i="1"/>
  <c r="ULD157" i="1" s="1"/>
  <c r="UMH157" i="1"/>
  <c r="UMJ157" i="1" s="1"/>
  <c r="UNN157" i="1"/>
  <c r="UNP157" i="1" s="1"/>
  <c r="UOT157" i="1"/>
  <c r="UOV157" i="1" s="1"/>
  <c r="UPZ157" i="1"/>
  <c r="UQB157" i="1" s="1"/>
  <c r="URF157" i="1"/>
  <c r="URH157" i="1" s="1"/>
  <c r="USL157" i="1"/>
  <c r="USN157" i="1" s="1"/>
  <c r="UTR157" i="1"/>
  <c r="UTT157" i="1" s="1"/>
  <c r="UUX157" i="1"/>
  <c r="UUZ157" i="1" s="1"/>
  <c r="UWD157" i="1"/>
  <c r="UWF157" i="1" s="1"/>
  <c r="UXJ157" i="1"/>
  <c r="UXL157" i="1" s="1"/>
  <c r="UYP157" i="1"/>
  <c r="UYR157" i="1" s="1"/>
  <c r="UZV157" i="1"/>
  <c r="UZX157" i="1" s="1"/>
  <c r="VBB157" i="1"/>
  <c r="VBD157" i="1" s="1"/>
  <c r="VCH157" i="1"/>
  <c r="VCJ157" i="1" s="1"/>
  <c r="VDN157" i="1"/>
  <c r="VDP157" i="1" s="1"/>
  <c r="VET157" i="1"/>
  <c r="VEV157" i="1" s="1"/>
  <c r="VFZ157" i="1"/>
  <c r="VGB157" i="1" s="1"/>
  <c r="VHF157" i="1"/>
  <c r="VHH157" i="1" s="1"/>
  <c r="QWL160" i="1"/>
  <c r="QWN160" i="1" s="1"/>
  <c r="QXB160" i="1"/>
  <c r="QXD160" i="1" s="1"/>
  <c r="H186" i="1"/>
  <c r="XBJ160" i="1"/>
  <c r="XBL160" i="1" s="1"/>
  <c r="XBZ160" i="1"/>
  <c r="XCB160" i="1" s="1"/>
  <c r="XCP160" i="1"/>
  <c r="XCR160" i="1" s="1"/>
  <c r="XDF160" i="1"/>
  <c r="XDH160" i="1" s="1"/>
  <c r="XDV160" i="1"/>
  <c r="XDX160" i="1" s="1"/>
  <c r="XEL160" i="1"/>
  <c r="XEN160" i="1" s="1"/>
  <c r="XFB160" i="1"/>
  <c r="XFD160" i="1" s="1"/>
  <c r="AT152" i="1"/>
  <c r="AV152" i="1" s="1"/>
  <c r="BJ152" i="1"/>
  <c r="BL152" i="1" s="1"/>
  <c r="BZ152" i="1"/>
  <c r="CB152" i="1" s="1"/>
  <c r="CP152" i="1"/>
  <c r="CR152" i="1" s="1"/>
  <c r="DF152" i="1"/>
  <c r="DH152" i="1" s="1"/>
  <c r="DV152" i="1"/>
  <c r="DX152" i="1" s="1"/>
  <c r="EL152" i="1"/>
  <c r="EN152" i="1" s="1"/>
  <c r="FB152" i="1"/>
  <c r="FD152" i="1" s="1"/>
  <c r="FR152" i="1"/>
  <c r="FT152" i="1" s="1"/>
  <c r="GH152" i="1"/>
  <c r="GJ152" i="1" s="1"/>
  <c r="GX152" i="1"/>
  <c r="GZ152" i="1" s="1"/>
  <c r="HN152" i="1"/>
  <c r="HP152" i="1" s="1"/>
  <c r="ID152" i="1"/>
  <c r="IF152" i="1" s="1"/>
  <c r="IT152" i="1"/>
  <c r="IV152" i="1" s="1"/>
  <c r="JJ152" i="1"/>
  <c r="JL152" i="1" s="1"/>
  <c r="JZ152" i="1"/>
  <c r="KB152" i="1" s="1"/>
  <c r="KP152" i="1"/>
  <c r="KR152" i="1" s="1"/>
  <c r="LF152" i="1"/>
  <c r="LH152" i="1" s="1"/>
  <c r="LV152" i="1"/>
  <c r="LX152" i="1" s="1"/>
  <c r="ML152" i="1"/>
  <c r="MN152" i="1" s="1"/>
  <c r="NB152" i="1"/>
  <c r="ND152" i="1" s="1"/>
  <c r="NR152" i="1"/>
  <c r="NT152" i="1" s="1"/>
  <c r="OH152" i="1"/>
  <c r="OJ152" i="1" s="1"/>
  <c r="OX152" i="1"/>
  <c r="OZ152" i="1" s="1"/>
  <c r="PN152" i="1"/>
  <c r="PP152" i="1" s="1"/>
  <c r="QD152" i="1"/>
  <c r="QF152" i="1" s="1"/>
  <c r="QT152" i="1"/>
  <c r="QV152" i="1" s="1"/>
  <c r="RJ152" i="1"/>
  <c r="RL152" i="1" s="1"/>
  <c r="RZ152" i="1"/>
  <c r="SB152" i="1" s="1"/>
  <c r="SP152" i="1"/>
  <c r="SR152" i="1" s="1"/>
  <c r="TF152" i="1"/>
  <c r="TH152" i="1" s="1"/>
  <c r="TV152" i="1"/>
  <c r="TX152" i="1" s="1"/>
  <c r="UL152" i="1"/>
  <c r="UN152" i="1" s="1"/>
  <c r="VB152" i="1"/>
  <c r="VD152" i="1" s="1"/>
  <c r="VR152" i="1"/>
  <c r="VT152" i="1" s="1"/>
  <c r="WH152" i="1"/>
  <c r="WJ152" i="1" s="1"/>
  <c r="WX152" i="1"/>
  <c r="WZ152" i="1" s="1"/>
  <c r="XN152" i="1"/>
  <c r="XP152" i="1" s="1"/>
  <c r="YD152" i="1"/>
  <c r="YF152" i="1" s="1"/>
  <c r="YT152" i="1"/>
  <c r="YV152" i="1" s="1"/>
  <c r="ZJ152" i="1"/>
  <c r="ZL152" i="1" s="1"/>
  <c r="ZZ152" i="1"/>
  <c r="AAB152" i="1" s="1"/>
  <c r="AAP152" i="1"/>
  <c r="AAR152" i="1" s="1"/>
  <c r="ABF152" i="1"/>
  <c r="ABH152" i="1" s="1"/>
  <c r="ABV152" i="1"/>
  <c r="ABX152" i="1" s="1"/>
  <c r="ACL152" i="1"/>
  <c r="ACN152" i="1" s="1"/>
  <c r="ADB152" i="1"/>
  <c r="ADD152" i="1" s="1"/>
  <c r="ADR152" i="1"/>
  <c r="ADT152" i="1" s="1"/>
  <c r="AEH152" i="1"/>
  <c r="AEJ152" i="1" s="1"/>
  <c r="AEX152" i="1"/>
  <c r="AEZ152" i="1" s="1"/>
  <c r="AFN152" i="1"/>
  <c r="AFP152" i="1" s="1"/>
  <c r="AGD152" i="1"/>
  <c r="AGF152" i="1" s="1"/>
  <c r="AGT152" i="1"/>
  <c r="AGV152" i="1" s="1"/>
  <c r="AHJ152" i="1"/>
  <c r="AHL152" i="1" s="1"/>
  <c r="AHZ152" i="1"/>
  <c r="AIB152" i="1" s="1"/>
  <c r="AIP152" i="1"/>
  <c r="AIR152" i="1" s="1"/>
  <c r="AJF152" i="1"/>
  <c r="AJH152" i="1" s="1"/>
  <c r="AJV152" i="1"/>
  <c r="AJX152" i="1" s="1"/>
  <c r="AKL152" i="1"/>
  <c r="AKN152" i="1" s="1"/>
  <c r="ALB152" i="1"/>
  <c r="ALD152" i="1" s="1"/>
  <c r="ALR152" i="1"/>
  <c r="ALT152" i="1" s="1"/>
  <c r="AMH152" i="1"/>
  <c r="AMJ152" i="1" s="1"/>
  <c r="AMX152" i="1"/>
  <c r="AMZ152" i="1" s="1"/>
  <c r="ANN152" i="1"/>
  <c r="ANP152" i="1" s="1"/>
  <c r="AOD152" i="1"/>
  <c r="AOF152" i="1" s="1"/>
  <c r="AOT152" i="1"/>
  <c r="AOV152" i="1" s="1"/>
  <c r="APJ152" i="1"/>
  <c r="APL152" i="1" s="1"/>
  <c r="APZ152" i="1"/>
  <c r="AQB152" i="1" s="1"/>
  <c r="AQP152" i="1"/>
  <c r="AQR152" i="1" s="1"/>
  <c r="ARF152" i="1"/>
  <c r="ARH152" i="1" s="1"/>
  <c r="ARV152" i="1"/>
  <c r="ARX152" i="1" s="1"/>
  <c r="ASL152" i="1"/>
  <c r="ASN152" i="1" s="1"/>
  <c r="ATB152" i="1"/>
  <c r="ATD152" i="1" s="1"/>
  <c r="ATR152" i="1"/>
  <c r="ATT152" i="1" s="1"/>
  <c r="AUH152" i="1"/>
  <c r="AUJ152" i="1" s="1"/>
  <c r="AUX152" i="1"/>
  <c r="AUZ152" i="1" s="1"/>
  <c r="AVN152" i="1"/>
  <c r="AVP152" i="1" s="1"/>
  <c r="AWD152" i="1"/>
  <c r="AWF152" i="1" s="1"/>
  <c r="AWT152" i="1"/>
  <c r="AWV152" i="1" s="1"/>
  <c r="AXJ152" i="1"/>
  <c r="AXL152" i="1" s="1"/>
  <c r="AXZ152" i="1"/>
  <c r="AYB152" i="1" s="1"/>
  <c r="AYP152" i="1"/>
  <c r="AYR152" i="1" s="1"/>
  <c r="AZF152" i="1"/>
  <c r="AZH152" i="1" s="1"/>
  <c r="AZV152" i="1"/>
  <c r="AZX152" i="1" s="1"/>
  <c r="BAL152" i="1"/>
  <c r="BAN152" i="1" s="1"/>
  <c r="BBB152" i="1"/>
  <c r="BBD152" i="1" s="1"/>
  <c r="BBR152" i="1"/>
  <c r="BBT152" i="1" s="1"/>
  <c r="BCH152" i="1"/>
  <c r="BCJ152" i="1" s="1"/>
  <c r="BCX152" i="1"/>
  <c r="BCZ152" i="1" s="1"/>
  <c r="BDN152" i="1"/>
  <c r="BDP152" i="1" s="1"/>
  <c r="BED152" i="1"/>
  <c r="BEF152" i="1" s="1"/>
  <c r="BET152" i="1"/>
  <c r="BEV152" i="1" s="1"/>
  <c r="BFJ152" i="1"/>
  <c r="BFL152" i="1" s="1"/>
  <c r="BFZ152" i="1"/>
  <c r="BGB152" i="1" s="1"/>
  <c r="BGP152" i="1"/>
  <c r="BGR152" i="1" s="1"/>
  <c r="BHF152" i="1"/>
  <c r="BHH152" i="1" s="1"/>
  <c r="BHV152" i="1"/>
  <c r="BHX152" i="1" s="1"/>
  <c r="BIL152" i="1"/>
  <c r="BIN152" i="1" s="1"/>
  <c r="BJB152" i="1"/>
  <c r="BJD152" i="1" s="1"/>
  <c r="BJR152" i="1"/>
  <c r="BJT152" i="1" s="1"/>
  <c r="BKH152" i="1"/>
  <c r="BKJ152" i="1" s="1"/>
  <c r="BKX152" i="1"/>
  <c r="BKZ152" i="1" s="1"/>
  <c r="BLN152" i="1"/>
  <c r="BLP152" i="1" s="1"/>
  <c r="BMD152" i="1"/>
  <c r="BMF152" i="1" s="1"/>
  <c r="BMT152" i="1"/>
  <c r="BMV152" i="1" s="1"/>
  <c r="BNJ152" i="1"/>
  <c r="BNL152" i="1" s="1"/>
  <c r="BNZ152" i="1"/>
  <c r="BOB152" i="1" s="1"/>
  <c r="BOP152" i="1"/>
  <c r="BOR152" i="1" s="1"/>
  <c r="BPF152" i="1"/>
  <c r="BPH152" i="1" s="1"/>
  <c r="BPV152" i="1"/>
  <c r="BPX152" i="1" s="1"/>
  <c r="BQL152" i="1"/>
  <c r="BQN152" i="1" s="1"/>
  <c r="BRB152" i="1"/>
  <c r="BRD152" i="1" s="1"/>
  <c r="BRR152" i="1"/>
  <c r="BRT152" i="1" s="1"/>
  <c r="BSH152" i="1"/>
  <c r="BSJ152" i="1" s="1"/>
  <c r="BSX152" i="1"/>
  <c r="BSZ152" i="1" s="1"/>
  <c r="BTN152" i="1"/>
  <c r="BTP152" i="1" s="1"/>
  <c r="BUD152" i="1"/>
  <c r="BUF152" i="1" s="1"/>
  <c r="BUT152" i="1"/>
  <c r="BUV152" i="1" s="1"/>
  <c r="BVJ152" i="1"/>
  <c r="BVL152" i="1" s="1"/>
  <c r="BVZ152" i="1"/>
  <c r="BWB152" i="1" s="1"/>
  <c r="BWP152" i="1"/>
  <c r="BWR152" i="1" s="1"/>
  <c r="BXF152" i="1"/>
  <c r="BXH152" i="1" s="1"/>
  <c r="BXV152" i="1"/>
  <c r="BXX152" i="1" s="1"/>
  <c r="BYL152" i="1"/>
  <c r="BYN152" i="1" s="1"/>
  <c r="BZB152" i="1"/>
  <c r="BZD152" i="1" s="1"/>
  <c r="BZR152" i="1"/>
  <c r="BZT152" i="1" s="1"/>
  <c r="CAH152" i="1"/>
  <c r="CAJ152" i="1" s="1"/>
  <c r="CAX152" i="1"/>
  <c r="CAZ152" i="1" s="1"/>
  <c r="CBN152" i="1"/>
  <c r="CBP152" i="1" s="1"/>
  <c r="CCD152" i="1"/>
  <c r="CCF152" i="1" s="1"/>
  <c r="CCT152" i="1"/>
  <c r="CCV152" i="1" s="1"/>
  <c r="CDJ152" i="1"/>
  <c r="CDL152" i="1" s="1"/>
  <c r="CDZ152" i="1"/>
  <c r="CEB152" i="1" s="1"/>
  <c r="CEP152" i="1"/>
  <c r="CER152" i="1" s="1"/>
  <c r="CFF152" i="1"/>
  <c r="CFH152" i="1" s="1"/>
  <c r="CFV152" i="1"/>
  <c r="CFX152" i="1" s="1"/>
  <c r="CGL152" i="1"/>
  <c r="CGN152" i="1" s="1"/>
  <c r="CHB152" i="1"/>
  <c r="CHD152" i="1" s="1"/>
  <c r="CHR152" i="1"/>
  <c r="CHT152" i="1" s="1"/>
  <c r="CIH152" i="1"/>
  <c r="CIJ152" i="1" s="1"/>
  <c r="CIX152" i="1"/>
  <c r="CIZ152" i="1" s="1"/>
  <c r="CJN152" i="1"/>
  <c r="CJP152" i="1" s="1"/>
  <c r="CKD152" i="1"/>
  <c r="CKF152" i="1" s="1"/>
  <c r="CKT152" i="1"/>
  <c r="CKV152" i="1" s="1"/>
  <c r="CLJ152" i="1"/>
  <c r="CLL152" i="1" s="1"/>
  <c r="CLZ152" i="1"/>
  <c r="CMB152" i="1" s="1"/>
  <c r="CMP152" i="1"/>
  <c r="CMR152" i="1" s="1"/>
  <c r="CNF152" i="1"/>
  <c r="CNH152" i="1" s="1"/>
  <c r="CNV152" i="1"/>
  <c r="CNX152" i="1" s="1"/>
  <c r="COL152" i="1"/>
  <c r="CON152" i="1" s="1"/>
  <c r="CPB152" i="1"/>
  <c r="CPD152" i="1" s="1"/>
  <c r="CPR152" i="1"/>
  <c r="CPT152" i="1" s="1"/>
  <c r="CQH152" i="1"/>
  <c r="CQJ152" i="1" s="1"/>
  <c r="CQX152" i="1"/>
  <c r="CQZ152" i="1" s="1"/>
  <c r="CRN152" i="1"/>
  <c r="CRP152" i="1" s="1"/>
  <c r="CSD152" i="1"/>
  <c r="CSF152" i="1" s="1"/>
  <c r="CST152" i="1"/>
  <c r="CSV152" i="1" s="1"/>
  <c r="CTJ152" i="1"/>
  <c r="CTL152" i="1" s="1"/>
  <c r="CTZ152" i="1"/>
  <c r="CUB152" i="1" s="1"/>
  <c r="CUP152" i="1"/>
  <c r="CUR152" i="1" s="1"/>
  <c r="CVF152" i="1"/>
  <c r="CVH152" i="1" s="1"/>
  <c r="CVV152" i="1"/>
  <c r="CVX152" i="1" s="1"/>
  <c r="CWL152" i="1"/>
  <c r="CWN152" i="1" s="1"/>
  <c r="CXB152" i="1"/>
  <c r="CXD152" i="1" s="1"/>
  <c r="CXR152" i="1"/>
  <c r="CXT152" i="1" s="1"/>
  <c r="CYH152" i="1"/>
  <c r="CYJ152" i="1" s="1"/>
  <c r="CYX152" i="1"/>
  <c r="CYZ152" i="1" s="1"/>
  <c r="CZN152" i="1"/>
  <c r="CZP152" i="1" s="1"/>
  <c r="DAD152" i="1"/>
  <c r="DAF152" i="1" s="1"/>
  <c r="DAT152" i="1"/>
  <c r="DAV152" i="1" s="1"/>
  <c r="DBJ152" i="1"/>
  <c r="DBL152" i="1" s="1"/>
  <c r="DBZ152" i="1"/>
  <c r="DCB152" i="1" s="1"/>
  <c r="DCP152" i="1"/>
  <c r="DCR152" i="1" s="1"/>
  <c r="DDF152" i="1"/>
  <c r="DDH152" i="1" s="1"/>
  <c r="DDV152" i="1"/>
  <c r="DDX152" i="1" s="1"/>
  <c r="DEL152" i="1"/>
  <c r="DEN152" i="1" s="1"/>
  <c r="DFB152" i="1"/>
  <c r="DFD152" i="1" s="1"/>
  <c r="DFR152" i="1"/>
  <c r="DFT152" i="1" s="1"/>
  <c r="DGH152" i="1"/>
  <c r="DGJ152" i="1" s="1"/>
  <c r="DGX152" i="1"/>
  <c r="DGZ152" i="1" s="1"/>
  <c r="DHN152" i="1"/>
  <c r="DHP152" i="1" s="1"/>
  <c r="DID152" i="1"/>
  <c r="DIF152" i="1" s="1"/>
  <c r="DIT152" i="1"/>
  <c r="DIV152" i="1" s="1"/>
  <c r="DJJ152" i="1"/>
  <c r="DJL152" i="1" s="1"/>
  <c r="DJZ152" i="1"/>
  <c r="DKB152" i="1" s="1"/>
  <c r="DKP152" i="1"/>
  <c r="DKR152" i="1" s="1"/>
  <c r="DLF152" i="1"/>
  <c r="DLH152" i="1" s="1"/>
  <c r="DLV152" i="1"/>
  <c r="DLX152" i="1" s="1"/>
  <c r="DML152" i="1"/>
  <c r="DMN152" i="1" s="1"/>
  <c r="DNB152" i="1"/>
  <c r="DND152" i="1" s="1"/>
  <c r="DNR152" i="1"/>
  <c r="DNT152" i="1" s="1"/>
  <c r="DOH152" i="1"/>
  <c r="DOJ152" i="1" s="1"/>
  <c r="DOX152" i="1"/>
  <c r="DOZ152" i="1" s="1"/>
  <c r="DPN152" i="1"/>
  <c r="DPP152" i="1" s="1"/>
  <c r="DQD152" i="1"/>
  <c r="DQF152" i="1" s="1"/>
  <c r="DQT152" i="1"/>
  <c r="DQV152" i="1" s="1"/>
  <c r="DRJ152" i="1"/>
  <c r="DRL152" i="1" s="1"/>
  <c r="DRZ152" i="1"/>
  <c r="DSB152" i="1" s="1"/>
  <c r="DSP152" i="1"/>
  <c r="DSR152" i="1" s="1"/>
  <c r="DTF152" i="1"/>
  <c r="DTH152" i="1" s="1"/>
  <c r="DTV152" i="1"/>
  <c r="DTX152" i="1" s="1"/>
  <c r="DUL152" i="1"/>
  <c r="DUN152" i="1" s="1"/>
  <c r="DVB152" i="1"/>
  <c r="DVD152" i="1" s="1"/>
  <c r="DVR152" i="1"/>
  <c r="DVT152" i="1" s="1"/>
  <c r="DWH152" i="1"/>
  <c r="DWJ152" i="1" s="1"/>
  <c r="DWX152" i="1"/>
  <c r="DWZ152" i="1" s="1"/>
  <c r="DXN152" i="1"/>
  <c r="DXP152" i="1" s="1"/>
  <c r="DYD152" i="1"/>
  <c r="DYF152" i="1" s="1"/>
  <c r="DYT152" i="1"/>
  <c r="DYV152" i="1" s="1"/>
  <c r="DZJ152" i="1"/>
  <c r="DZL152" i="1" s="1"/>
  <c r="DZZ152" i="1"/>
  <c r="EAB152" i="1" s="1"/>
  <c r="EAP152" i="1"/>
  <c r="EAR152" i="1" s="1"/>
  <c r="EBF152" i="1"/>
  <c r="EBH152" i="1" s="1"/>
  <c r="EBV152" i="1"/>
  <c r="EBX152" i="1" s="1"/>
  <c r="ECL152" i="1"/>
  <c r="ECN152" i="1" s="1"/>
  <c r="EDB152" i="1"/>
  <c r="EDD152" i="1" s="1"/>
  <c r="EDR152" i="1"/>
  <c r="EDT152" i="1" s="1"/>
  <c r="EEH152" i="1"/>
  <c r="EEJ152" i="1" s="1"/>
  <c r="EEX152" i="1"/>
  <c r="EEZ152" i="1" s="1"/>
  <c r="EFN152" i="1"/>
  <c r="EFP152" i="1" s="1"/>
  <c r="EGD152" i="1"/>
  <c r="EGF152" i="1" s="1"/>
  <c r="EGT152" i="1"/>
  <c r="EGV152" i="1" s="1"/>
  <c r="EHJ152" i="1"/>
  <c r="EHL152" i="1" s="1"/>
  <c r="EHZ152" i="1"/>
  <c r="EIB152" i="1" s="1"/>
  <c r="EIP152" i="1"/>
  <c r="EIR152" i="1" s="1"/>
  <c r="EJF152" i="1"/>
  <c r="EJH152" i="1" s="1"/>
  <c r="EJV152" i="1"/>
  <c r="EJX152" i="1" s="1"/>
  <c r="EKL152" i="1"/>
  <c r="EKN152" i="1" s="1"/>
  <c r="ELB152" i="1"/>
  <c r="ELD152" i="1" s="1"/>
  <c r="ELR152" i="1"/>
  <c r="ELT152" i="1" s="1"/>
  <c r="EMH152" i="1"/>
  <c r="EMJ152" i="1" s="1"/>
  <c r="EMX152" i="1"/>
  <c r="EMZ152" i="1" s="1"/>
  <c r="ENN152" i="1"/>
  <c r="ENP152" i="1" s="1"/>
  <c r="EOD152" i="1"/>
  <c r="EOF152" i="1" s="1"/>
  <c r="EOT152" i="1"/>
  <c r="EOV152" i="1" s="1"/>
  <c r="EPJ152" i="1"/>
  <c r="EPL152" i="1" s="1"/>
  <c r="EPZ152" i="1"/>
  <c r="EQB152" i="1" s="1"/>
  <c r="EQP152" i="1"/>
  <c r="EQR152" i="1" s="1"/>
  <c r="ERF152" i="1"/>
  <c r="ERH152" i="1" s="1"/>
  <c r="ERV152" i="1"/>
  <c r="ERX152" i="1" s="1"/>
  <c r="ESL152" i="1"/>
  <c r="ESN152" i="1" s="1"/>
  <c r="ETB152" i="1"/>
  <c r="ETD152" i="1" s="1"/>
  <c r="ETR152" i="1"/>
  <c r="ETT152" i="1" s="1"/>
  <c r="EUH152" i="1"/>
  <c r="EUJ152" i="1" s="1"/>
  <c r="EUX152" i="1"/>
  <c r="EUZ152" i="1" s="1"/>
  <c r="EVN152" i="1"/>
  <c r="EVP152" i="1" s="1"/>
  <c r="EWD152" i="1"/>
  <c r="EWF152" i="1" s="1"/>
  <c r="EWT152" i="1"/>
  <c r="EWV152" i="1" s="1"/>
  <c r="EXJ152" i="1"/>
  <c r="EXL152" i="1" s="1"/>
  <c r="EXZ152" i="1"/>
  <c r="EYB152" i="1" s="1"/>
  <c r="EYP152" i="1"/>
  <c r="EYR152" i="1" s="1"/>
  <c r="EZF152" i="1"/>
  <c r="EZH152" i="1" s="1"/>
  <c r="EZV152" i="1"/>
  <c r="EZX152" i="1" s="1"/>
  <c r="FAL152" i="1"/>
  <c r="FAN152" i="1" s="1"/>
  <c r="FBB152" i="1"/>
  <c r="FBD152" i="1" s="1"/>
  <c r="FBR152" i="1"/>
  <c r="FBT152" i="1" s="1"/>
  <c r="FCH152" i="1"/>
  <c r="FCJ152" i="1" s="1"/>
  <c r="FCX152" i="1"/>
  <c r="FCZ152" i="1" s="1"/>
  <c r="FDN152" i="1"/>
  <c r="FDP152" i="1" s="1"/>
  <c r="FED152" i="1"/>
  <c r="FEF152" i="1" s="1"/>
  <c r="FET152" i="1"/>
  <c r="FEV152" i="1" s="1"/>
  <c r="FFJ152" i="1"/>
  <c r="FFL152" i="1" s="1"/>
  <c r="FFZ152" i="1"/>
  <c r="FGB152" i="1" s="1"/>
  <c r="FGP152" i="1"/>
  <c r="FGR152" i="1" s="1"/>
  <c r="FHF152" i="1"/>
  <c r="FHH152" i="1" s="1"/>
  <c r="FHV152" i="1"/>
  <c r="FHX152" i="1" s="1"/>
  <c r="FIL152" i="1"/>
  <c r="FIN152" i="1" s="1"/>
  <c r="FJB152" i="1"/>
  <c r="FJD152" i="1" s="1"/>
  <c r="FJR152" i="1"/>
  <c r="FJT152" i="1" s="1"/>
  <c r="FKH152" i="1"/>
  <c r="FKJ152" i="1" s="1"/>
  <c r="FKX152" i="1"/>
  <c r="FKZ152" i="1" s="1"/>
  <c r="FLN152" i="1"/>
  <c r="FLP152" i="1" s="1"/>
  <c r="FMD152" i="1"/>
  <c r="FMF152" i="1" s="1"/>
  <c r="FMT152" i="1"/>
  <c r="FMV152" i="1" s="1"/>
  <c r="FNJ152" i="1"/>
  <c r="FNL152" i="1" s="1"/>
  <c r="FNZ152" i="1"/>
  <c r="FOB152" i="1" s="1"/>
  <c r="FOP152" i="1"/>
  <c r="FOR152" i="1" s="1"/>
  <c r="FPF152" i="1"/>
  <c r="FPH152" i="1" s="1"/>
  <c r="FPV152" i="1"/>
  <c r="FPX152" i="1" s="1"/>
  <c r="FQL152" i="1"/>
  <c r="FQN152" i="1" s="1"/>
  <c r="FRB152" i="1"/>
  <c r="FRD152" i="1" s="1"/>
  <c r="FRR152" i="1"/>
  <c r="FRT152" i="1" s="1"/>
  <c r="FSH152" i="1"/>
  <c r="FSJ152" i="1" s="1"/>
  <c r="FSX152" i="1"/>
  <c r="FSZ152" i="1" s="1"/>
  <c r="FTN152" i="1"/>
  <c r="FTP152" i="1" s="1"/>
  <c r="FUD152" i="1"/>
  <c r="FUF152" i="1" s="1"/>
  <c r="FUT152" i="1"/>
  <c r="FUV152" i="1" s="1"/>
  <c r="FVJ152" i="1"/>
  <c r="FVL152" i="1" s="1"/>
  <c r="FVZ152" i="1"/>
  <c r="FWB152" i="1" s="1"/>
  <c r="FWP152" i="1"/>
  <c r="FWR152" i="1" s="1"/>
  <c r="FXF152" i="1"/>
  <c r="FXH152" i="1" s="1"/>
  <c r="FXV152" i="1"/>
  <c r="FXX152" i="1" s="1"/>
  <c r="FYL152" i="1"/>
  <c r="FYN152" i="1" s="1"/>
  <c r="FZB152" i="1"/>
  <c r="FZD152" i="1" s="1"/>
  <c r="FZR152" i="1"/>
  <c r="FZT152" i="1" s="1"/>
  <c r="GAH152" i="1"/>
  <c r="GAJ152" i="1" s="1"/>
  <c r="GAX152" i="1"/>
  <c r="GAZ152" i="1" s="1"/>
  <c r="GBN152" i="1"/>
  <c r="GBP152" i="1" s="1"/>
  <c r="GCD152" i="1"/>
  <c r="GCF152" i="1" s="1"/>
  <c r="GCT152" i="1"/>
  <c r="GCV152" i="1" s="1"/>
  <c r="GDJ152" i="1"/>
  <c r="GDL152" i="1" s="1"/>
  <c r="GDZ152" i="1"/>
  <c r="GEB152" i="1" s="1"/>
  <c r="GEP152" i="1"/>
  <c r="GER152" i="1" s="1"/>
  <c r="GFF152" i="1"/>
  <c r="GFH152" i="1" s="1"/>
  <c r="GFV152" i="1"/>
  <c r="GFX152" i="1" s="1"/>
  <c r="GGL152" i="1"/>
  <c r="GGN152" i="1" s="1"/>
  <c r="GHB152" i="1"/>
  <c r="GHD152" i="1" s="1"/>
  <c r="GHR152" i="1"/>
  <c r="GHT152" i="1" s="1"/>
  <c r="GIH152" i="1"/>
  <c r="GIJ152" i="1" s="1"/>
  <c r="GIX152" i="1"/>
  <c r="GIZ152" i="1" s="1"/>
  <c r="GJN152" i="1"/>
  <c r="GJP152" i="1" s="1"/>
  <c r="GKD152" i="1"/>
  <c r="GKF152" i="1" s="1"/>
  <c r="GKT152" i="1"/>
  <c r="GKV152" i="1" s="1"/>
  <c r="GLJ152" i="1"/>
  <c r="GLL152" i="1" s="1"/>
  <c r="GLZ152" i="1"/>
  <c r="GMB152" i="1" s="1"/>
  <c r="GMP152" i="1"/>
  <c r="GMR152" i="1" s="1"/>
  <c r="GNF152" i="1"/>
  <c r="GNH152" i="1" s="1"/>
  <c r="GNV152" i="1"/>
  <c r="GNX152" i="1" s="1"/>
  <c r="GOL152" i="1"/>
  <c r="GON152" i="1" s="1"/>
  <c r="GPB152" i="1"/>
  <c r="GPD152" i="1" s="1"/>
  <c r="GPR152" i="1"/>
  <c r="GPT152" i="1" s="1"/>
  <c r="GQH152" i="1"/>
  <c r="GQJ152" i="1" s="1"/>
  <c r="GQX152" i="1"/>
  <c r="GQZ152" i="1" s="1"/>
  <c r="GRN152" i="1"/>
  <c r="GRP152" i="1" s="1"/>
  <c r="GSD152" i="1"/>
  <c r="GSF152" i="1" s="1"/>
  <c r="GST152" i="1"/>
  <c r="GSV152" i="1" s="1"/>
  <c r="GTJ152" i="1"/>
  <c r="GTL152" i="1" s="1"/>
  <c r="GTZ152" i="1"/>
  <c r="GUB152" i="1" s="1"/>
  <c r="GUP152" i="1"/>
  <c r="GUR152" i="1" s="1"/>
  <c r="GVF152" i="1"/>
  <c r="GVH152" i="1" s="1"/>
  <c r="GVV152" i="1"/>
  <c r="GVX152" i="1" s="1"/>
  <c r="GWL152" i="1"/>
  <c r="GWN152" i="1" s="1"/>
  <c r="GXB152" i="1"/>
  <c r="GXD152" i="1" s="1"/>
  <c r="GXR152" i="1"/>
  <c r="GXT152" i="1" s="1"/>
  <c r="GYH152" i="1"/>
  <c r="GYJ152" i="1" s="1"/>
  <c r="GYX152" i="1"/>
  <c r="GYZ152" i="1" s="1"/>
  <c r="GZN152" i="1"/>
  <c r="GZP152" i="1" s="1"/>
  <c r="HAD152" i="1"/>
  <c r="HAF152" i="1" s="1"/>
  <c r="HAT152" i="1"/>
  <c r="HAV152" i="1" s="1"/>
  <c r="HBJ152" i="1"/>
  <c r="HBL152" i="1" s="1"/>
  <c r="HBZ152" i="1"/>
  <c r="HCB152" i="1" s="1"/>
  <c r="HCP152" i="1"/>
  <c r="HCR152" i="1" s="1"/>
  <c r="HDF152" i="1"/>
  <c r="HDH152" i="1" s="1"/>
  <c r="HDV152" i="1"/>
  <c r="HDX152" i="1" s="1"/>
  <c r="HEL152" i="1"/>
  <c r="HEN152" i="1" s="1"/>
  <c r="HFB152" i="1"/>
  <c r="HFD152" i="1" s="1"/>
  <c r="HFR152" i="1"/>
  <c r="HFT152" i="1" s="1"/>
  <c r="HGH152" i="1"/>
  <c r="HGJ152" i="1" s="1"/>
  <c r="HGX152" i="1"/>
  <c r="HGZ152" i="1" s="1"/>
  <c r="HHN152" i="1"/>
  <c r="HHP152" i="1" s="1"/>
  <c r="HID152" i="1"/>
  <c r="HIF152" i="1" s="1"/>
  <c r="HIT152" i="1"/>
  <c r="HIV152" i="1" s="1"/>
  <c r="HJJ152" i="1"/>
  <c r="HJL152" i="1" s="1"/>
  <c r="HJZ152" i="1"/>
  <c r="HKB152" i="1" s="1"/>
  <c r="HKP152" i="1"/>
  <c r="HKR152" i="1" s="1"/>
  <c r="HLF152" i="1"/>
  <c r="HLH152" i="1" s="1"/>
  <c r="HLV152" i="1"/>
  <c r="HLX152" i="1" s="1"/>
  <c r="HML152" i="1"/>
  <c r="HMN152" i="1" s="1"/>
  <c r="HNB152" i="1"/>
  <c r="HND152" i="1" s="1"/>
  <c r="HNR152" i="1"/>
  <c r="HNT152" i="1" s="1"/>
  <c r="HOH152" i="1"/>
  <c r="HOJ152" i="1" s="1"/>
  <c r="HOX152" i="1"/>
  <c r="HOZ152" i="1" s="1"/>
  <c r="HPN152" i="1"/>
  <c r="HPP152" i="1" s="1"/>
  <c r="HQD152" i="1"/>
  <c r="HQF152" i="1" s="1"/>
  <c r="HQT152" i="1"/>
  <c r="HQV152" i="1" s="1"/>
  <c r="HRJ152" i="1"/>
  <c r="HRL152" i="1" s="1"/>
  <c r="HRZ152" i="1"/>
  <c r="HSB152" i="1" s="1"/>
  <c r="HSP152" i="1"/>
  <c r="HSR152" i="1" s="1"/>
  <c r="HTF152" i="1"/>
  <c r="HTH152" i="1" s="1"/>
  <c r="HTV152" i="1"/>
  <c r="HTX152" i="1" s="1"/>
  <c r="HUL152" i="1"/>
  <c r="HUN152" i="1" s="1"/>
  <c r="HVB152" i="1"/>
  <c r="HVD152" i="1" s="1"/>
  <c r="HVR152" i="1"/>
  <c r="HVT152" i="1" s="1"/>
  <c r="HWH152" i="1"/>
  <c r="HWJ152" i="1" s="1"/>
  <c r="HWX152" i="1"/>
  <c r="HWZ152" i="1" s="1"/>
  <c r="HXN152" i="1"/>
  <c r="HXP152" i="1" s="1"/>
  <c r="HYD152" i="1"/>
  <c r="HYF152" i="1" s="1"/>
  <c r="HYT152" i="1"/>
  <c r="HYV152" i="1" s="1"/>
  <c r="HZJ152" i="1"/>
  <c r="HZL152" i="1" s="1"/>
  <c r="HZZ152" i="1"/>
  <c r="IAB152" i="1" s="1"/>
  <c r="IAP152" i="1"/>
  <c r="IAR152" i="1" s="1"/>
  <c r="IBF152" i="1"/>
  <c r="IBH152" i="1" s="1"/>
  <c r="IBV152" i="1"/>
  <c r="IBX152" i="1" s="1"/>
  <c r="ICL152" i="1"/>
  <c r="ICN152" i="1" s="1"/>
  <c r="IDB152" i="1"/>
  <c r="IDD152" i="1" s="1"/>
  <c r="IDR152" i="1"/>
  <c r="IDT152" i="1" s="1"/>
  <c r="IEH152" i="1"/>
  <c r="IEJ152" i="1" s="1"/>
  <c r="IEX152" i="1"/>
  <c r="IEZ152" i="1" s="1"/>
  <c r="IFN152" i="1"/>
  <c r="IFP152" i="1" s="1"/>
  <c r="IGD152" i="1"/>
  <c r="IGF152" i="1" s="1"/>
  <c r="IGT152" i="1"/>
  <c r="IGV152" i="1" s="1"/>
  <c r="IHJ152" i="1"/>
  <c r="IHL152" i="1" s="1"/>
  <c r="IHZ152" i="1"/>
  <c r="IIB152" i="1" s="1"/>
  <c r="IIP152" i="1"/>
  <c r="IIR152" i="1" s="1"/>
  <c r="IJF152" i="1"/>
  <c r="IJH152" i="1" s="1"/>
  <c r="IJV152" i="1"/>
  <c r="IJX152" i="1" s="1"/>
  <c r="IKL152" i="1"/>
  <c r="IKN152" i="1" s="1"/>
  <c r="ILB152" i="1"/>
  <c r="ILD152" i="1" s="1"/>
  <c r="ILR152" i="1"/>
  <c r="ILT152" i="1" s="1"/>
  <c r="IMH152" i="1"/>
  <c r="IMJ152" i="1" s="1"/>
  <c r="IMX152" i="1"/>
  <c r="IMZ152" i="1" s="1"/>
  <c r="INN152" i="1"/>
  <c r="INP152" i="1" s="1"/>
  <c r="IOD152" i="1"/>
  <c r="IOF152" i="1" s="1"/>
  <c r="IOT152" i="1"/>
  <c r="IOV152" i="1" s="1"/>
  <c r="IPJ152" i="1"/>
  <c r="IPL152" i="1" s="1"/>
  <c r="IPZ152" i="1"/>
  <c r="IQB152" i="1" s="1"/>
  <c r="IQP152" i="1"/>
  <c r="IQR152" i="1" s="1"/>
  <c r="IRF152" i="1"/>
  <c r="IRH152" i="1" s="1"/>
  <c r="IRV152" i="1"/>
  <c r="IRX152" i="1" s="1"/>
  <c r="ISL152" i="1"/>
  <c r="ISN152" i="1" s="1"/>
  <c r="ITB152" i="1"/>
  <c r="ITD152" i="1" s="1"/>
  <c r="ITR152" i="1"/>
  <c r="ITT152" i="1" s="1"/>
  <c r="IUH152" i="1"/>
  <c r="IUJ152" i="1" s="1"/>
  <c r="IUX152" i="1"/>
  <c r="IUZ152" i="1" s="1"/>
  <c r="IVN152" i="1"/>
  <c r="IVP152" i="1" s="1"/>
  <c r="IWD152" i="1"/>
  <c r="IWF152" i="1" s="1"/>
  <c r="IWT152" i="1"/>
  <c r="IWV152" i="1" s="1"/>
  <c r="IXJ152" i="1"/>
  <c r="IXL152" i="1" s="1"/>
  <c r="IXZ152" i="1"/>
  <c r="IYB152" i="1" s="1"/>
  <c r="IYP152" i="1"/>
  <c r="IYR152" i="1" s="1"/>
  <c r="IZF152" i="1"/>
  <c r="IZH152" i="1" s="1"/>
  <c r="IZV152" i="1"/>
  <c r="IZX152" i="1" s="1"/>
  <c r="JAL152" i="1"/>
  <c r="JAN152" i="1" s="1"/>
  <c r="JBB152" i="1"/>
  <c r="JBD152" i="1" s="1"/>
  <c r="JBR152" i="1"/>
  <c r="JBT152" i="1" s="1"/>
  <c r="JCH152" i="1"/>
  <c r="JCJ152" i="1" s="1"/>
  <c r="JCX152" i="1"/>
  <c r="JCZ152" i="1" s="1"/>
  <c r="JDN152" i="1"/>
  <c r="JDP152" i="1" s="1"/>
  <c r="JED152" i="1"/>
  <c r="JEF152" i="1" s="1"/>
  <c r="JET152" i="1"/>
  <c r="JEV152" i="1" s="1"/>
  <c r="JFJ152" i="1"/>
  <c r="JFL152" i="1" s="1"/>
  <c r="JFZ152" i="1"/>
  <c r="JGB152" i="1" s="1"/>
  <c r="JGP152" i="1"/>
  <c r="JGR152" i="1" s="1"/>
  <c r="JHF152" i="1"/>
  <c r="JHH152" i="1" s="1"/>
  <c r="JHV152" i="1"/>
  <c r="JHX152" i="1" s="1"/>
  <c r="JIL152" i="1"/>
  <c r="JIN152" i="1" s="1"/>
  <c r="JJB152" i="1"/>
  <c r="JJD152" i="1" s="1"/>
  <c r="JJR152" i="1"/>
  <c r="JJT152" i="1" s="1"/>
  <c r="JKH152" i="1"/>
  <c r="JKJ152" i="1" s="1"/>
  <c r="JKX152" i="1"/>
  <c r="JKZ152" i="1" s="1"/>
  <c r="JLN152" i="1"/>
  <c r="JLP152" i="1" s="1"/>
  <c r="JMD152" i="1"/>
  <c r="JMF152" i="1" s="1"/>
  <c r="JMT152" i="1"/>
  <c r="JMV152" i="1" s="1"/>
  <c r="JNJ152" i="1"/>
  <c r="JNL152" i="1" s="1"/>
  <c r="JNZ152" i="1"/>
  <c r="JOB152" i="1" s="1"/>
  <c r="JOP152" i="1"/>
  <c r="JOR152" i="1" s="1"/>
  <c r="JPF152" i="1"/>
  <c r="JPH152" i="1" s="1"/>
  <c r="JPV152" i="1"/>
  <c r="JPX152" i="1" s="1"/>
  <c r="JQL152" i="1"/>
  <c r="JQN152" i="1" s="1"/>
  <c r="JRB152" i="1"/>
  <c r="JRD152" i="1" s="1"/>
  <c r="JRR152" i="1"/>
  <c r="JRT152" i="1" s="1"/>
  <c r="JSH152" i="1"/>
  <c r="JSJ152" i="1" s="1"/>
  <c r="JSX152" i="1"/>
  <c r="JSZ152" i="1" s="1"/>
  <c r="JTN152" i="1"/>
  <c r="JTP152" i="1" s="1"/>
  <c r="JUD152" i="1"/>
  <c r="JUF152" i="1" s="1"/>
  <c r="JUT152" i="1"/>
  <c r="JUV152" i="1" s="1"/>
  <c r="JVJ152" i="1"/>
  <c r="JVL152" i="1" s="1"/>
  <c r="JVZ152" i="1"/>
  <c r="JWB152" i="1" s="1"/>
  <c r="JWP152" i="1"/>
  <c r="JWR152" i="1" s="1"/>
  <c r="JXF152" i="1"/>
  <c r="JXH152" i="1" s="1"/>
  <c r="JXV152" i="1"/>
  <c r="JXX152" i="1" s="1"/>
  <c r="JYL152" i="1"/>
  <c r="JYN152" i="1" s="1"/>
  <c r="JZB152" i="1"/>
  <c r="JZD152" i="1" s="1"/>
  <c r="JZR152" i="1"/>
  <c r="JZT152" i="1" s="1"/>
  <c r="KAH152" i="1"/>
  <c r="KAJ152" i="1" s="1"/>
  <c r="KAX152" i="1"/>
  <c r="KAZ152" i="1" s="1"/>
  <c r="KBN152" i="1"/>
  <c r="KBP152" i="1" s="1"/>
  <c r="KCD152" i="1"/>
  <c r="KCF152" i="1" s="1"/>
  <c r="KCT152" i="1"/>
  <c r="KCV152" i="1" s="1"/>
  <c r="KDJ152" i="1"/>
  <c r="KDL152" i="1" s="1"/>
  <c r="KDZ152" i="1"/>
  <c r="KEB152" i="1" s="1"/>
  <c r="KEP152" i="1"/>
  <c r="KER152" i="1" s="1"/>
  <c r="KFF152" i="1"/>
  <c r="KFH152" i="1" s="1"/>
  <c r="KFV152" i="1"/>
  <c r="KFX152" i="1" s="1"/>
  <c r="KGL152" i="1"/>
  <c r="KGN152" i="1" s="1"/>
  <c r="KHB152" i="1"/>
  <c r="KHD152" i="1" s="1"/>
  <c r="KHR152" i="1"/>
  <c r="KHT152" i="1" s="1"/>
  <c r="KIH152" i="1"/>
  <c r="KIJ152" i="1" s="1"/>
  <c r="KIX152" i="1"/>
  <c r="KIZ152" i="1" s="1"/>
  <c r="KJN152" i="1"/>
  <c r="KJP152" i="1" s="1"/>
  <c r="KKD152" i="1"/>
  <c r="KKF152" i="1" s="1"/>
  <c r="KKT152" i="1"/>
  <c r="KKV152" i="1" s="1"/>
  <c r="KLJ152" i="1"/>
  <c r="KLL152" i="1" s="1"/>
  <c r="KLZ152" i="1"/>
  <c r="KMB152" i="1" s="1"/>
  <c r="KMP152" i="1"/>
  <c r="KMR152" i="1" s="1"/>
  <c r="KNF152" i="1"/>
  <c r="KNH152" i="1" s="1"/>
  <c r="KNV152" i="1"/>
  <c r="KNX152" i="1" s="1"/>
  <c r="KOL152" i="1"/>
  <c r="KON152" i="1" s="1"/>
  <c r="KPB152" i="1"/>
  <c r="KPD152" i="1" s="1"/>
  <c r="KPR152" i="1"/>
  <c r="KPT152" i="1" s="1"/>
  <c r="KQH152" i="1"/>
  <c r="KQJ152" i="1" s="1"/>
  <c r="KQX152" i="1"/>
  <c r="KQZ152" i="1" s="1"/>
  <c r="KRN152" i="1"/>
  <c r="KRP152" i="1" s="1"/>
  <c r="KSD152" i="1"/>
  <c r="KSF152" i="1" s="1"/>
  <c r="KST152" i="1"/>
  <c r="KSV152" i="1" s="1"/>
  <c r="KTJ152" i="1"/>
  <c r="KTL152" i="1" s="1"/>
  <c r="KTZ152" i="1"/>
  <c r="KUB152" i="1" s="1"/>
  <c r="KUP152" i="1"/>
  <c r="KUR152" i="1" s="1"/>
  <c r="KVF152" i="1"/>
  <c r="KVH152" i="1" s="1"/>
  <c r="KVV152" i="1"/>
  <c r="KVX152" i="1" s="1"/>
  <c r="KWL152" i="1"/>
  <c r="KWN152" i="1" s="1"/>
  <c r="KXB152" i="1"/>
  <c r="KXD152" i="1" s="1"/>
  <c r="KXR152" i="1"/>
  <c r="KXT152" i="1" s="1"/>
  <c r="KYH152" i="1"/>
  <c r="KYJ152" i="1" s="1"/>
  <c r="KYX152" i="1"/>
  <c r="KYZ152" i="1" s="1"/>
  <c r="KZN152" i="1"/>
  <c r="KZP152" i="1" s="1"/>
  <c r="LAD152" i="1"/>
  <c r="LAF152" i="1" s="1"/>
  <c r="LAT152" i="1"/>
  <c r="LAV152" i="1" s="1"/>
  <c r="LBJ152" i="1"/>
  <c r="LBL152" i="1" s="1"/>
  <c r="LBZ152" i="1"/>
  <c r="LCB152" i="1" s="1"/>
  <c r="LCP152" i="1"/>
  <c r="LCR152" i="1" s="1"/>
  <c r="LDF152" i="1"/>
  <c r="LDH152" i="1" s="1"/>
  <c r="LDV152" i="1"/>
  <c r="LDX152" i="1" s="1"/>
  <c r="LEL152" i="1"/>
  <c r="LEN152" i="1" s="1"/>
  <c r="LFB152" i="1"/>
  <c r="LFD152" i="1" s="1"/>
  <c r="LFR152" i="1"/>
  <c r="LFT152" i="1" s="1"/>
  <c r="LGH152" i="1"/>
  <c r="LGJ152" i="1" s="1"/>
  <c r="LGX152" i="1"/>
  <c r="LGZ152" i="1" s="1"/>
  <c r="LHN152" i="1"/>
  <c r="LHP152" i="1" s="1"/>
  <c r="LID152" i="1"/>
  <c r="LIF152" i="1" s="1"/>
  <c r="LIT152" i="1"/>
  <c r="LIV152" i="1" s="1"/>
  <c r="LJJ152" i="1"/>
  <c r="LJL152" i="1" s="1"/>
  <c r="LJZ152" i="1"/>
  <c r="LKB152" i="1" s="1"/>
  <c r="LKP152" i="1"/>
  <c r="LKR152" i="1" s="1"/>
  <c r="LLF152" i="1"/>
  <c r="LLH152" i="1" s="1"/>
  <c r="LLV152" i="1"/>
  <c r="LLX152" i="1" s="1"/>
  <c r="LML152" i="1"/>
  <c r="LMN152" i="1" s="1"/>
  <c r="LNB152" i="1"/>
  <c r="LND152" i="1" s="1"/>
  <c r="LNR152" i="1"/>
  <c r="LNT152" i="1" s="1"/>
  <c r="LOH152" i="1"/>
  <c r="LOJ152" i="1" s="1"/>
  <c r="LOX152" i="1"/>
  <c r="LOZ152" i="1" s="1"/>
  <c r="LPN152" i="1"/>
  <c r="LPP152" i="1" s="1"/>
  <c r="LQD152" i="1"/>
  <c r="LQF152" i="1" s="1"/>
  <c r="LQT152" i="1"/>
  <c r="LQV152" i="1" s="1"/>
  <c r="LRJ152" i="1"/>
  <c r="LRL152" i="1" s="1"/>
  <c r="LRZ152" i="1"/>
  <c r="LSB152" i="1" s="1"/>
  <c r="LSP152" i="1"/>
  <c r="LSR152" i="1" s="1"/>
  <c r="LTF152" i="1"/>
  <c r="LTH152" i="1" s="1"/>
  <c r="LTV152" i="1"/>
  <c r="LTX152" i="1" s="1"/>
  <c r="LUL152" i="1"/>
  <c r="LUN152" i="1" s="1"/>
  <c r="LVB152" i="1"/>
  <c r="LVD152" i="1" s="1"/>
  <c r="LVR152" i="1"/>
  <c r="LVT152" i="1" s="1"/>
  <c r="LWH152" i="1"/>
  <c r="LWJ152" i="1" s="1"/>
  <c r="LWX152" i="1"/>
  <c r="LWZ152" i="1" s="1"/>
  <c r="LXN152" i="1"/>
  <c r="LXP152" i="1" s="1"/>
  <c r="LYD152" i="1"/>
  <c r="LYF152" i="1" s="1"/>
  <c r="LYT152" i="1"/>
  <c r="LYV152" i="1" s="1"/>
  <c r="LZJ152" i="1"/>
  <c r="LZL152" i="1" s="1"/>
  <c r="LZZ152" i="1"/>
  <c r="MAB152" i="1" s="1"/>
  <c r="MAP152" i="1"/>
  <c r="MAR152" i="1" s="1"/>
  <c r="MBF152" i="1"/>
  <c r="MBH152" i="1" s="1"/>
  <c r="MBV152" i="1"/>
  <c r="MBX152" i="1" s="1"/>
  <c r="MCL152" i="1"/>
  <c r="MCN152" i="1" s="1"/>
  <c r="MDB152" i="1"/>
  <c r="MDD152" i="1" s="1"/>
  <c r="MDR152" i="1"/>
  <c r="MDT152" i="1" s="1"/>
  <c r="MEH152" i="1"/>
  <c r="MEJ152" i="1" s="1"/>
  <c r="MEX152" i="1"/>
  <c r="MEZ152" i="1" s="1"/>
  <c r="MFN152" i="1"/>
  <c r="MFP152" i="1" s="1"/>
  <c r="MGD152" i="1"/>
  <c r="MGF152" i="1" s="1"/>
  <c r="MGT152" i="1"/>
  <c r="MGV152" i="1" s="1"/>
  <c r="MHJ152" i="1"/>
  <c r="MHL152" i="1" s="1"/>
  <c r="MHZ152" i="1"/>
  <c r="MIB152" i="1" s="1"/>
  <c r="MIP152" i="1"/>
  <c r="MIR152" i="1" s="1"/>
  <c r="MJF152" i="1"/>
  <c r="MJH152" i="1" s="1"/>
  <c r="MJV152" i="1"/>
  <c r="MJX152" i="1" s="1"/>
  <c r="MKL152" i="1"/>
  <c r="MKN152" i="1" s="1"/>
  <c r="MLB152" i="1"/>
  <c r="MLD152" i="1" s="1"/>
  <c r="MLR152" i="1"/>
  <c r="MLT152" i="1" s="1"/>
  <c r="MMH152" i="1"/>
  <c r="MMJ152" i="1" s="1"/>
  <c r="MMX152" i="1"/>
  <c r="MMZ152" i="1" s="1"/>
  <c r="MNN152" i="1"/>
  <c r="MNP152" i="1" s="1"/>
  <c r="MOD152" i="1"/>
  <c r="MOF152" i="1" s="1"/>
  <c r="MOT152" i="1"/>
  <c r="MOV152" i="1" s="1"/>
  <c r="MPJ152" i="1"/>
  <c r="MPL152" i="1" s="1"/>
  <c r="MPZ152" i="1"/>
  <c r="MQB152" i="1" s="1"/>
  <c r="MQP152" i="1"/>
  <c r="MQR152" i="1" s="1"/>
  <c r="MRF152" i="1"/>
  <c r="MRH152" i="1" s="1"/>
  <c r="MRV152" i="1"/>
  <c r="MRX152" i="1" s="1"/>
  <c r="MSL152" i="1"/>
  <c r="MSN152" i="1" s="1"/>
  <c r="MTB152" i="1"/>
  <c r="MTD152" i="1" s="1"/>
  <c r="MTR152" i="1"/>
  <c r="MTT152" i="1" s="1"/>
  <c r="MUH152" i="1"/>
  <c r="MUJ152" i="1" s="1"/>
  <c r="MUX152" i="1"/>
  <c r="MUZ152" i="1" s="1"/>
  <c r="MVN152" i="1"/>
  <c r="MVP152" i="1" s="1"/>
  <c r="MWD152" i="1"/>
  <c r="MWF152" i="1" s="1"/>
  <c r="MWT152" i="1"/>
  <c r="MWV152" i="1" s="1"/>
  <c r="MXJ152" i="1"/>
  <c r="MXL152" i="1" s="1"/>
  <c r="MXZ152" i="1"/>
  <c r="MYB152" i="1" s="1"/>
  <c r="MYP152" i="1"/>
  <c r="MYR152" i="1" s="1"/>
  <c r="MZF152" i="1"/>
  <c r="MZH152" i="1" s="1"/>
  <c r="MZV152" i="1"/>
  <c r="MZX152" i="1" s="1"/>
  <c r="NAL152" i="1"/>
  <c r="NAN152" i="1" s="1"/>
  <c r="NBB152" i="1"/>
  <c r="NBD152" i="1" s="1"/>
  <c r="NBR152" i="1"/>
  <c r="NBT152" i="1" s="1"/>
  <c r="NCH152" i="1"/>
  <c r="NCJ152" i="1" s="1"/>
  <c r="NCX152" i="1"/>
  <c r="NCZ152" i="1" s="1"/>
  <c r="NDN152" i="1"/>
  <c r="NDP152" i="1" s="1"/>
  <c r="NED152" i="1"/>
  <c r="NEF152" i="1" s="1"/>
  <c r="NET152" i="1"/>
  <c r="NEV152" i="1" s="1"/>
  <c r="NFJ152" i="1"/>
  <c r="NFL152" i="1" s="1"/>
  <c r="NFZ152" i="1"/>
  <c r="NGB152" i="1" s="1"/>
  <c r="NGP152" i="1"/>
  <c r="NGR152" i="1" s="1"/>
  <c r="NHF152" i="1"/>
  <c r="NHH152" i="1" s="1"/>
  <c r="NHV152" i="1"/>
  <c r="NHX152" i="1" s="1"/>
  <c r="NIL152" i="1"/>
  <c r="NIN152" i="1" s="1"/>
  <c r="NJB152" i="1"/>
  <c r="NJD152" i="1" s="1"/>
  <c r="NJR152" i="1"/>
  <c r="NJT152" i="1" s="1"/>
  <c r="NKH152" i="1"/>
  <c r="NKJ152" i="1" s="1"/>
  <c r="NKX152" i="1"/>
  <c r="NKZ152" i="1" s="1"/>
  <c r="NLN152" i="1"/>
  <c r="NLP152" i="1" s="1"/>
  <c r="NMD152" i="1"/>
  <c r="NMF152" i="1" s="1"/>
  <c r="NMT152" i="1"/>
  <c r="NMV152" i="1" s="1"/>
  <c r="NNJ152" i="1"/>
  <c r="NNL152" i="1" s="1"/>
  <c r="NNZ152" i="1"/>
  <c r="NOB152" i="1" s="1"/>
  <c r="NOP152" i="1"/>
  <c r="NOR152" i="1" s="1"/>
  <c r="NPF152" i="1"/>
  <c r="NPH152" i="1" s="1"/>
  <c r="NPV152" i="1"/>
  <c r="NPX152" i="1" s="1"/>
  <c r="NQL152" i="1"/>
  <c r="NQN152" i="1" s="1"/>
  <c r="NRB152" i="1"/>
  <c r="NRD152" i="1" s="1"/>
  <c r="NRR152" i="1"/>
  <c r="NRT152" i="1" s="1"/>
  <c r="NSH152" i="1"/>
  <c r="NSJ152" i="1" s="1"/>
  <c r="NSX152" i="1"/>
  <c r="NSZ152" i="1" s="1"/>
  <c r="NTN152" i="1"/>
  <c r="NTP152" i="1" s="1"/>
  <c r="NUD152" i="1"/>
  <c r="NUF152" i="1" s="1"/>
  <c r="NUT152" i="1"/>
  <c r="NUV152" i="1" s="1"/>
  <c r="NVJ152" i="1"/>
  <c r="NVL152" i="1" s="1"/>
  <c r="NVZ152" i="1"/>
  <c r="NWB152" i="1" s="1"/>
  <c r="NWP152" i="1"/>
  <c r="NWR152" i="1" s="1"/>
  <c r="NXF152" i="1"/>
  <c r="NXH152" i="1" s="1"/>
  <c r="NXV152" i="1"/>
  <c r="NXX152" i="1" s="1"/>
  <c r="NYL152" i="1"/>
  <c r="NYN152" i="1" s="1"/>
  <c r="NZB152" i="1"/>
  <c r="NZD152" i="1" s="1"/>
  <c r="NZR152" i="1"/>
  <c r="NZT152" i="1" s="1"/>
  <c r="OAH152" i="1"/>
  <c r="OAJ152" i="1" s="1"/>
  <c r="OAX152" i="1"/>
  <c r="OAZ152" i="1" s="1"/>
  <c r="OBN152" i="1"/>
  <c r="OBP152" i="1" s="1"/>
  <c r="OCD152" i="1"/>
  <c r="OCF152" i="1" s="1"/>
  <c r="OCT152" i="1"/>
  <c r="OCV152" i="1" s="1"/>
  <c r="ODJ152" i="1"/>
  <c r="ODL152" i="1" s="1"/>
  <c r="ODZ152" i="1"/>
  <c r="OEB152" i="1" s="1"/>
  <c r="OEP152" i="1"/>
  <c r="OER152" i="1" s="1"/>
  <c r="OFF152" i="1"/>
  <c r="OFH152" i="1" s="1"/>
  <c r="OFV152" i="1"/>
  <c r="OFX152" i="1" s="1"/>
  <c r="OGL152" i="1"/>
  <c r="OGN152" i="1" s="1"/>
  <c r="OHB152" i="1"/>
  <c r="OHD152" i="1" s="1"/>
  <c r="OHR152" i="1"/>
  <c r="OHT152" i="1" s="1"/>
  <c r="OIH152" i="1"/>
  <c r="OIJ152" i="1" s="1"/>
  <c r="OIX152" i="1"/>
  <c r="OIZ152" i="1" s="1"/>
  <c r="OJN152" i="1"/>
  <c r="OJP152" i="1" s="1"/>
  <c r="OKD152" i="1"/>
  <c r="OKF152" i="1" s="1"/>
  <c r="OKT152" i="1"/>
  <c r="OKV152" i="1" s="1"/>
  <c r="OLJ152" i="1"/>
  <c r="OLL152" i="1" s="1"/>
  <c r="OLZ152" i="1"/>
  <c r="OMB152" i="1" s="1"/>
  <c r="OMP152" i="1"/>
  <c r="OMR152" i="1" s="1"/>
  <c r="ONF152" i="1"/>
  <c r="ONH152" i="1" s="1"/>
  <c r="ONV152" i="1"/>
  <c r="ONX152" i="1" s="1"/>
  <c r="OOL152" i="1"/>
  <c r="OON152" i="1" s="1"/>
  <c r="OPB152" i="1"/>
  <c r="OPD152" i="1" s="1"/>
  <c r="OPR152" i="1"/>
  <c r="OPT152" i="1" s="1"/>
  <c r="OQH152" i="1"/>
  <c r="OQJ152" i="1" s="1"/>
  <c r="OQX152" i="1"/>
  <c r="OQZ152" i="1" s="1"/>
  <c r="ORN152" i="1"/>
  <c r="ORP152" i="1" s="1"/>
  <c r="OSD152" i="1"/>
  <c r="OSF152" i="1" s="1"/>
  <c r="OST152" i="1"/>
  <c r="OSV152" i="1" s="1"/>
  <c r="OTJ152" i="1"/>
  <c r="OTL152" i="1" s="1"/>
  <c r="OTZ152" i="1"/>
  <c r="OUB152" i="1" s="1"/>
  <c r="OUP152" i="1"/>
  <c r="OUR152" i="1" s="1"/>
  <c r="OVF152" i="1"/>
  <c r="OVH152" i="1" s="1"/>
  <c r="OVV152" i="1"/>
  <c r="OVX152" i="1" s="1"/>
  <c r="OWL152" i="1"/>
  <c r="OWN152" i="1" s="1"/>
  <c r="OXB152" i="1"/>
  <c r="OXD152" i="1" s="1"/>
  <c r="OXR152" i="1"/>
  <c r="OXT152" i="1" s="1"/>
  <c r="OYH152" i="1"/>
  <c r="OYJ152" i="1" s="1"/>
  <c r="OYX152" i="1"/>
  <c r="OYZ152" i="1" s="1"/>
  <c r="OZN152" i="1"/>
  <c r="OZP152" i="1" s="1"/>
  <c r="PAD152" i="1"/>
  <c r="PAF152" i="1" s="1"/>
  <c r="PAT152" i="1"/>
  <c r="PAV152" i="1" s="1"/>
  <c r="PBJ152" i="1"/>
  <c r="PBL152" i="1" s="1"/>
  <c r="PBZ152" i="1"/>
  <c r="PCB152" i="1" s="1"/>
  <c r="PCP152" i="1"/>
  <c r="PCR152" i="1" s="1"/>
  <c r="PDF152" i="1"/>
  <c r="PDH152" i="1" s="1"/>
  <c r="PDV152" i="1"/>
  <c r="PDX152" i="1" s="1"/>
  <c r="PEL152" i="1"/>
  <c r="PEN152" i="1" s="1"/>
  <c r="PFB152" i="1"/>
  <c r="PFD152" i="1" s="1"/>
  <c r="PFR152" i="1"/>
  <c r="PFT152" i="1" s="1"/>
  <c r="PGH152" i="1"/>
  <c r="PGJ152" i="1" s="1"/>
  <c r="PGX152" i="1"/>
  <c r="PGZ152" i="1" s="1"/>
  <c r="PHN152" i="1"/>
  <c r="PHP152" i="1" s="1"/>
  <c r="PID152" i="1"/>
  <c r="PIF152" i="1" s="1"/>
  <c r="PIT152" i="1"/>
  <c r="PIV152" i="1" s="1"/>
  <c r="PJJ152" i="1"/>
  <c r="PJL152" i="1" s="1"/>
  <c r="PJZ152" i="1"/>
  <c r="PKB152" i="1" s="1"/>
  <c r="PKP152" i="1"/>
  <c r="PKR152" i="1" s="1"/>
  <c r="PLF152" i="1"/>
  <c r="PLH152" i="1" s="1"/>
  <c r="PLV152" i="1"/>
  <c r="PLX152" i="1" s="1"/>
  <c r="PML152" i="1"/>
  <c r="PMN152" i="1" s="1"/>
  <c r="PNB152" i="1"/>
  <c r="PND152" i="1" s="1"/>
  <c r="PNR152" i="1"/>
  <c r="PNT152" i="1" s="1"/>
  <c r="POH152" i="1"/>
  <c r="POJ152" i="1" s="1"/>
  <c r="POX152" i="1"/>
  <c r="POZ152" i="1" s="1"/>
  <c r="PPN152" i="1"/>
  <c r="PPP152" i="1" s="1"/>
  <c r="PQD152" i="1"/>
  <c r="PQF152" i="1" s="1"/>
  <c r="PQT152" i="1"/>
  <c r="PQV152" i="1" s="1"/>
  <c r="PRJ152" i="1"/>
  <c r="PRL152" i="1" s="1"/>
  <c r="PRZ152" i="1"/>
  <c r="PSB152" i="1" s="1"/>
  <c r="PSP152" i="1"/>
  <c r="PSR152" i="1" s="1"/>
  <c r="PTF152" i="1"/>
  <c r="PTH152" i="1" s="1"/>
  <c r="PTV152" i="1"/>
  <c r="PTX152" i="1" s="1"/>
  <c r="PUL152" i="1"/>
  <c r="PUN152" i="1" s="1"/>
  <c r="PVB152" i="1"/>
  <c r="PVD152" i="1" s="1"/>
  <c r="PVR152" i="1"/>
  <c r="PVT152" i="1" s="1"/>
  <c r="PWH152" i="1"/>
  <c r="PWJ152" i="1" s="1"/>
  <c r="PWX152" i="1"/>
  <c r="PWZ152" i="1" s="1"/>
  <c r="PXN152" i="1"/>
  <c r="PXP152" i="1" s="1"/>
  <c r="PYD152" i="1"/>
  <c r="PYF152" i="1" s="1"/>
  <c r="PYT152" i="1"/>
  <c r="PYV152" i="1" s="1"/>
  <c r="PZJ152" i="1"/>
  <c r="PZL152" i="1" s="1"/>
  <c r="PZZ152" i="1"/>
  <c r="QAB152" i="1" s="1"/>
  <c r="QAP152" i="1"/>
  <c r="QAR152" i="1" s="1"/>
  <c r="QBF152" i="1"/>
  <c r="QBH152" i="1" s="1"/>
  <c r="QBV152" i="1"/>
  <c r="QBX152" i="1" s="1"/>
  <c r="QCL152" i="1"/>
  <c r="QCN152" i="1" s="1"/>
  <c r="QDB152" i="1"/>
  <c r="QDD152" i="1" s="1"/>
  <c r="QDR152" i="1"/>
  <c r="QDT152" i="1" s="1"/>
  <c r="QEH152" i="1"/>
  <c r="QEJ152" i="1" s="1"/>
  <c r="QEX152" i="1"/>
  <c r="QEZ152" i="1" s="1"/>
  <c r="QFN152" i="1"/>
  <c r="QFP152" i="1" s="1"/>
  <c r="QGD152" i="1"/>
  <c r="QGF152" i="1" s="1"/>
  <c r="QGT152" i="1"/>
  <c r="QGV152" i="1" s="1"/>
  <c r="QHJ152" i="1"/>
  <c r="QHL152" i="1" s="1"/>
  <c r="QHZ152" i="1"/>
  <c r="QIB152" i="1" s="1"/>
  <c r="QIP152" i="1"/>
  <c r="QIR152" i="1" s="1"/>
  <c r="QJF152" i="1"/>
  <c r="QJH152" i="1" s="1"/>
  <c r="QJV152" i="1"/>
  <c r="QJX152" i="1" s="1"/>
  <c r="QKL152" i="1"/>
  <c r="QKN152" i="1" s="1"/>
  <c r="QLB152" i="1"/>
  <c r="QLD152" i="1" s="1"/>
  <c r="QLR152" i="1"/>
  <c r="QLT152" i="1" s="1"/>
  <c r="QMH152" i="1"/>
  <c r="QMJ152" i="1" s="1"/>
  <c r="QMX152" i="1"/>
  <c r="QMZ152" i="1" s="1"/>
  <c r="QNN152" i="1"/>
  <c r="QNP152" i="1" s="1"/>
  <c r="QOD152" i="1"/>
  <c r="QOF152" i="1" s="1"/>
  <c r="QOT152" i="1"/>
  <c r="QOV152" i="1" s="1"/>
  <c r="QPJ152" i="1"/>
  <c r="QPL152" i="1" s="1"/>
  <c r="QPZ152" i="1"/>
  <c r="QQB152" i="1" s="1"/>
  <c r="QQP152" i="1"/>
  <c r="QQR152" i="1" s="1"/>
  <c r="QRF152" i="1"/>
  <c r="QRH152" i="1" s="1"/>
  <c r="QRV152" i="1"/>
  <c r="QRX152" i="1" s="1"/>
  <c r="QSL152" i="1"/>
  <c r="QSN152" i="1" s="1"/>
  <c r="QTB152" i="1"/>
  <c r="QTD152" i="1" s="1"/>
  <c r="QTR152" i="1"/>
  <c r="QTT152" i="1" s="1"/>
  <c r="QUH152" i="1"/>
  <c r="QUJ152" i="1" s="1"/>
  <c r="QUX152" i="1"/>
  <c r="QUZ152" i="1" s="1"/>
  <c r="QVN152" i="1"/>
  <c r="QVP152" i="1" s="1"/>
  <c r="QWD152" i="1"/>
  <c r="QWF152" i="1" s="1"/>
  <c r="QWT152" i="1"/>
  <c r="QWV152" i="1" s="1"/>
  <c r="QXJ152" i="1"/>
  <c r="QXL152" i="1" s="1"/>
  <c r="QXZ152" i="1"/>
  <c r="QYB152" i="1" s="1"/>
  <c r="QYP152" i="1"/>
  <c r="QYR152" i="1" s="1"/>
  <c r="QZF152" i="1"/>
  <c r="QZH152" i="1" s="1"/>
  <c r="QZV152" i="1"/>
  <c r="QZX152" i="1" s="1"/>
  <c r="RAL152" i="1"/>
  <c r="RAN152" i="1" s="1"/>
  <c r="RBB152" i="1"/>
  <c r="RBD152" i="1" s="1"/>
  <c r="RBR152" i="1"/>
  <c r="RBT152" i="1" s="1"/>
  <c r="RCH152" i="1"/>
  <c r="RCJ152" i="1" s="1"/>
  <c r="RCX152" i="1"/>
  <c r="RCZ152" i="1" s="1"/>
  <c r="RDN152" i="1"/>
  <c r="RDP152" i="1" s="1"/>
  <c r="RED152" i="1"/>
  <c r="REF152" i="1" s="1"/>
  <c r="RET152" i="1"/>
  <c r="REV152" i="1" s="1"/>
  <c r="RFJ152" i="1"/>
  <c r="RFL152" i="1" s="1"/>
  <c r="RFZ152" i="1"/>
  <c r="RGB152" i="1" s="1"/>
  <c r="RGP152" i="1"/>
  <c r="RGR152" i="1" s="1"/>
  <c r="RHF152" i="1"/>
  <c r="RHH152" i="1" s="1"/>
  <c r="RHV152" i="1"/>
  <c r="RHX152" i="1" s="1"/>
  <c r="RIL152" i="1"/>
  <c r="RIN152" i="1" s="1"/>
  <c r="RJB152" i="1"/>
  <c r="RJD152" i="1" s="1"/>
  <c r="RJR152" i="1"/>
  <c r="RJT152" i="1" s="1"/>
  <c r="RKH152" i="1"/>
  <c r="RKJ152" i="1" s="1"/>
  <c r="RKX152" i="1"/>
  <c r="RKZ152" i="1" s="1"/>
  <c r="RLN152" i="1"/>
  <c r="RLP152" i="1" s="1"/>
  <c r="RMD152" i="1"/>
  <c r="RMF152" i="1" s="1"/>
  <c r="RMT152" i="1"/>
  <c r="RMV152" i="1" s="1"/>
  <c r="RNJ152" i="1"/>
  <c r="RNL152" i="1" s="1"/>
  <c r="RNZ152" i="1"/>
  <c r="ROB152" i="1" s="1"/>
  <c r="ROP152" i="1"/>
  <c r="ROR152" i="1" s="1"/>
  <c r="RPF152" i="1"/>
  <c r="RPH152" i="1" s="1"/>
  <c r="RPV152" i="1"/>
  <c r="RPX152" i="1" s="1"/>
  <c r="RQL152" i="1"/>
  <c r="RQN152" i="1" s="1"/>
  <c r="RRB152" i="1"/>
  <c r="RRD152" i="1" s="1"/>
  <c r="RRR152" i="1"/>
  <c r="RRT152" i="1" s="1"/>
  <c r="RSH152" i="1"/>
  <c r="RSJ152" i="1" s="1"/>
  <c r="RSX152" i="1"/>
  <c r="RSZ152" i="1" s="1"/>
  <c r="RTN152" i="1"/>
  <c r="RTP152" i="1" s="1"/>
  <c r="RUD152" i="1"/>
  <c r="RUF152" i="1" s="1"/>
  <c r="RUT152" i="1"/>
  <c r="RUV152" i="1" s="1"/>
  <c r="RVJ152" i="1"/>
  <c r="RVL152" i="1" s="1"/>
  <c r="RVZ152" i="1"/>
  <c r="RWB152" i="1" s="1"/>
  <c r="RWP152" i="1"/>
  <c r="RWR152" i="1" s="1"/>
  <c r="RXF152" i="1"/>
  <c r="RXH152" i="1" s="1"/>
  <c r="RXV152" i="1"/>
  <c r="RXX152" i="1" s="1"/>
  <c r="RYL152" i="1"/>
  <c r="RYN152" i="1" s="1"/>
  <c r="RZB152" i="1"/>
  <c r="RZD152" i="1" s="1"/>
  <c r="RZR152" i="1"/>
  <c r="RZT152" i="1" s="1"/>
  <c r="SAH152" i="1"/>
  <c r="SAJ152" i="1" s="1"/>
  <c r="SAX152" i="1"/>
  <c r="SAZ152" i="1" s="1"/>
  <c r="SBN152" i="1"/>
  <c r="SBP152" i="1" s="1"/>
  <c r="SCD152" i="1"/>
  <c r="SCF152" i="1" s="1"/>
  <c r="SCT152" i="1"/>
  <c r="SCV152" i="1" s="1"/>
  <c r="SDJ152" i="1"/>
  <c r="SDL152" i="1" s="1"/>
  <c r="SDZ152" i="1"/>
  <c r="SEB152" i="1" s="1"/>
  <c r="SEP152" i="1"/>
  <c r="SER152" i="1" s="1"/>
  <c r="SFF152" i="1"/>
  <c r="SFH152" i="1" s="1"/>
  <c r="SFV152" i="1"/>
  <c r="SFX152" i="1" s="1"/>
  <c r="SGL152" i="1"/>
  <c r="SGN152" i="1" s="1"/>
  <c r="SHB152" i="1"/>
  <c r="SHD152" i="1" s="1"/>
  <c r="SHR152" i="1"/>
  <c r="SHT152" i="1" s="1"/>
  <c r="SIH152" i="1"/>
  <c r="SIJ152" i="1" s="1"/>
  <c r="SIX152" i="1"/>
  <c r="SIZ152" i="1" s="1"/>
  <c r="SJN152" i="1"/>
  <c r="SJP152" i="1" s="1"/>
  <c r="SKD152" i="1"/>
  <c r="SKF152" i="1" s="1"/>
  <c r="SKT152" i="1"/>
  <c r="SKV152" i="1" s="1"/>
  <c r="SLJ152" i="1"/>
  <c r="SLL152" i="1" s="1"/>
  <c r="SLZ152" i="1"/>
  <c r="SMB152" i="1" s="1"/>
  <c r="SMP152" i="1"/>
  <c r="SMR152" i="1" s="1"/>
  <c r="SNF152" i="1"/>
  <c r="SNH152" i="1" s="1"/>
  <c r="SNV152" i="1"/>
  <c r="SNX152" i="1" s="1"/>
  <c r="SOL152" i="1"/>
  <c r="SON152" i="1" s="1"/>
  <c r="SPB152" i="1"/>
  <c r="SPD152" i="1" s="1"/>
  <c r="SPR152" i="1"/>
  <c r="SPT152" i="1" s="1"/>
  <c r="SQH152" i="1"/>
  <c r="SQJ152" i="1" s="1"/>
  <c r="SQX152" i="1"/>
  <c r="SQZ152" i="1" s="1"/>
  <c r="SRN152" i="1"/>
  <c r="SRP152" i="1" s="1"/>
  <c r="SSD152" i="1"/>
  <c r="SSF152" i="1" s="1"/>
  <c r="SST152" i="1"/>
  <c r="SSV152" i="1" s="1"/>
  <c r="STJ152" i="1"/>
  <c r="STL152" i="1" s="1"/>
  <c r="STZ152" i="1"/>
  <c r="SUB152" i="1" s="1"/>
  <c r="SUP152" i="1"/>
  <c r="SUR152" i="1" s="1"/>
  <c r="SVF152" i="1"/>
  <c r="SVH152" i="1" s="1"/>
  <c r="SVV152" i="1"/>
  <c r="SVX152" i="1" s="1"/>
  <c r="SWL152" i="1"/>
  <c r="SWN152" i="1" s="1"/>
  <c r="SXB152" i="1"/>
  <c r="SXD152" i="1" s="1"/>
  <c r="SXR152" i="1"/>
  <c r="SXT152" i="1" s="1"/>
  <c r="SYH152" i="1"/>
  <c r="SYJ152" i="1" s="1"/>
  <c r="SYX152" i="1"/>
  <c r="SYZ152" i="1" s="1"/>
  <c r="SZN152" i="1"/>
  <c r="SZP152" i="1" s="1"/>
  <c r="TAD152" i="1"/>
  <c r="TAF152" i="1" s="1"/>
  <c r="TAT152" i="1"/>
  <c r="TAV152" i="1" s="1"/>
  <c r="TBJ152" i="1"/>
  <c r="TBL152" i="1" s="1"/>
  <c r="TBZ152" i="1"/>
  <c r="TCB152" i="1" s="1"/>
  <c r="TCP152" i="1"/>
  <c r="TCR152" i="1" s="1"/>
  <c r="TDF152" i="1"/>
  <c r="TDH152" i="1" s="1"/>
  <c r="TDV152" i="1"/>
  <c r="TDX152" i="1" s="1"/>
  <c r="TEL152" i="1"/>
  <c r="TEN152" i="1" s="1"/>
  <c r="TFB152" i="1"/>
  <c r="TFD152" i="1" s="1"/>
  <c r="TFR152" i="1"/>
  <c r="TFT152" i="1" s="1"/>
  <c r="TGH152" i="1"/>
  <c r="TGJ152" i="1" s="1"/>
  <c r="TGX152" i="1"/>
  <c r="TGZ152" i="1" s="1"/>
  <c r="THN152" i="1"/>
  <c r="THP152" i="1" s="1"/>
  <c r="TID152" i="1"/>
  <c r="TIF152" i="1" s="1"/>
  <c r="TIT152" i="1"/>
  <c r="TIV152" i="1" s="1"/>
  <c r="TJJ152" i="1"/>
  <c r="TJL152" i="1" s="1"/>
  <c r="TJZ152" i="1"/>
  <c r="TKB152" i="1" s="1"/>
  <c r="TKP152" i="1"/>
  <c r="TKR152" i="1" s="1"/>
  <c r="TLF152" i="1"/>
  <c r="TLH152" i="1" s="1"/>
  <c r="TLV152" i="1"/>
  <c r="TLX152" i="1" s="1"/>
  <c r="TML152" i="1"/>
  <c r="TMN152" i="1" s="1"/>
  <c r="TNB152" i="1"/>
  <c r="TND152" i="1" s="1"/>
  <c r="TNR152" i="1"/>
  <c r="TNT152" i="1" s="1"/>
  <c r="TOH152" i="1"/>
  <c r="TOJ152" i="1" s="1"/>
  <c r="TOX152" i="1"/>
  <c r="TOZ152" i="1" s="1"/>
  <c r="TPN152" i="1"/>
  <c r="TPP152" i="1" s="1"/>
  <c r="TQD152" i="1"/>
  <c r="TQF152" i="1" s="1"/>
  <c r="TQT152" i="1"/>
  <c r="TQV152" i="1" s="1"/>
  <c r="TRJ152" i="1"/>
  <c r="TRL152" i="1" s="1"/>
  <c r="TRZ152" i="1"/>
  <c r="TSB152" i="1" s="1"/>
  <c r="TSP152" i="1"/>
  <c r="TSR152" i="1" s="1"/>
  <c r="TTF152" i="1"/>
  <c r="TTH152" i="1" s="1"/>
  <c r="TTV152" i="1"/>
  <c r="TTX152" i="1" s="1"/>
  <c r="TUL152" i="1"/>
  <c r="TUN152" i="1" s="1"/>
  <c r="TVB152" i="1"/>
  <c r="TVD152" i="1" s="1"/>
  <c r="TVR152" i="1"/>
  <c r="TVT152" i="1" s="1"/>
  <c r="TWH152" i="1"/>
  <c r="TWJ152" i="1" s="1"/>
  <c r="TWX152" i="1"/>
  <c r="TWZ152" i="1" s="1"/>
  <c r="TXN152" i="1"/>
  <c r="TXP152" i="1" s="1"/>
  <c r="TYD152" i="1"/>
  <c r="TYF152" i="1" s="1"/>
  <c r="TYT152" i="1"/>
  <c r="TYV152" i="1" s="1"/>
  <c r="TZJ152" i="1"/>
  <c r="TZL152" i="1" s="1"/>
  <c r="TZZ152" i="1"/>
  <c r="UAB152" i="1" s="1"/>
  <c r="UAP152" i="1"/>
  <c r="UAR152" i="1" s="1"/>
  <c r="UBF152" i="1"/>
  <c r="UBH152" i="1" s="1"/>
  <c r="UBV152" i="1"/>
  <c r="UBX152" i="1" s="1"/>
  <c r="UCL152" i="1"/>
  <c r="UCN152" i="1" s="1"/>
  <c r="UDB152" i="1"/>
  <c r="UDD152" i="1" s="1"/>
  <c r="UDR152" i="1"/>
  <c r="UDT152" i="1" s="1"/>
  <c r="UEH152" i="1"/>
  <c r="UEJ152" i="1" s="1"/>
  <c r="UEX152" i="1"/>
  <c r="UEZ152" i="1" s="1"/>
  <c r="UFN152" i="1"/>
  <c r="UFP152" i="1" s="1"/>
  <c r="UGD152" i="1"/>
  <c r="UGF152" i="1" s="1"/>
  <c r="UGT152" i="1"/>
  <c r="UGV152" i="1" s="1"/>
  <c r="UHJ152" i="1"/>
  <c r="UHL152" i="1" s="1"/>
  <c r="UHZ152" i="1"/>
  <c r="UIB152" i="1" s="1"/>
  <c r="UIP152" i="1"/>
  <c r="UIR152" i="1" s="1"/>
  <c r="UJF152" i="1"/>
  <c r="UJH152" i="1" s="1"/>
  <c r="UJV152" i="1"/>
  <c r="UJX152" i="1" s="1"/>
  <c r="UKL152" i="1"/>
  <c r="UKN152" i="1" s="1"/>
  <c r="ULB152" i="1"/>
  <c r="ULD152" i="1" s="1"/>
  <c r="ULR152" i="1"/>
  <c r="ULT152" i="1" s="1"/>
  <c r="UMH152" i="1"/>
  <c r="UMJ152" i="1" s="1"/>
  <c r="UMX152" i="1"/>
  <c r="UMZ152" i="1" s="1"/>
  <c r="UNN152" i="1"/>
  <c r="UNP152" i="1" s="1"/>
  <c r="UOD152" i="1"/>
  <c r="UOF152" i="1" s="1"/>
  <c r="UOT152" i="1"/>
  <c r="UOV152" i="1" s="1"/>
  <c r="UPJ152" i="1"/>
  <c r="UPL152" i="1" s="1"/>
  <c r="UPZ152" i="1"/>
  <c r="UQB152" i="1" s="1"/>
  <c r="UQP152" i="1"/>
  <c r="UQR152" i="1" s="1"/>
  <c r="URF152" i="1"/>
  <c r="URH152" i="1" s="1"/>
  <c r="URV152" i="1"/>
  <c r="URX152" i="1" s="1"/>
  <c r="USL152" i="1"/>
  <c r="USN152" i="1" s="1"/>
  <c r="UTB152" i="1"/>
  <c r="UTD152" i="1" s="1"/>
  <c r="UTR152" i="1"/>
  <c r="UTT152" i="1" s="1"/>
  <c r="UUH152" i="1"/>
  <c r="UUJ152" i="1" s="1"/>
  <c r="UUX152" i="1"/>
  <c r="UUZ152" i="1" s="1"/>
  <c r="UVN152" i="1"/>
  <c r="UVP152" i="1" s="1"/>
  <c r="UWD152" i="1"/>
  <c r="UWF152" i="1" s="1"/>
  <c r="UWT152" i="1"/>
  <c r="UWV152" i="1" s="1"/>
  <c r="UXJ152" i="1"/>
  <c r="UXL152" i="1" s="1"/>
  <c r="UXZ152" i="1"/>
  <c r="UYB152" i="1" s="1"/>
  <c r="UYP152" i="1"/>
  <c r="UYR152" i="1" s="1"/>
  <c r="UZF152" i="1"/>
  <c r="UZH152" i="1" s="1"/>
  <c r="UZV152" i="1"/>
  <c r="UZX152" i="1" s="1"/>
  <c r="VAL152" i="1"/>
  <c r="VAN152" i="1" s="1"/>
  <c r="VBB152" i="1"/>
  <c r="VBD152" i="1" s="1"/>
  <c r="VBR152" i="1"/>
  <c r="VBT152" i="1" s="1"/>
  <c r="VCH152" i="1"/>
  <c r="VCJ152" i="1" s="1"/>
  <c r="VCX152" i="1"/>
  <c r="VCZ152" i="1" s="1"/>
  <c r="VDN152" i="1"/>
  <c r="VDP152" i="1" s="1"/>
  <c r="VED152" i="1"/>
  <c r="VEF152" i="1" s="1"/>
  <c r="VET152" i="1"/>
  <c r="VEV152" i="1" s="1"/>
  <c r="VFJ152" i="1"/>
  <c r="VFL152" i="1" s="1"/>
  <c r="VFZ152" i="1"/>
  <c r="VGB152" i="1" s="1"/>
  <c r="VGP152" i="1"/>
  <c r="VGR152" i="1" s="1"/>
  <c r="VHF152" i="1"/>
  <c r="VHH152" i="1" s="1"/>
  <c r="VHV152" i="1"/>
  <c r="VHX152" i="1" s="1"/>
  <c r="VIL152" i="1"/>
  <c r="VIN152" i="1" s="1"/>
  <c r="VJB152" i="1"/>
  <c r="VJD152" i="1" s="1"/>
  <c r="VJR152" i="1"/>
  <c r="VJT152" i="1" s="1"/>
  <c r="VKH152" i="1"/>
  <c r="VKJ152" i="1" s="1"/>
  <c r="VKX152" i="1"/>
  <c r="VKZ152" i="1" s="1"/>
  <c r="VLN152" i="1"/>
  <c r="VLP152" i="1" s="1"/>
  <c r="VMD152" i="1"/>
  <c r="VMF152" i="1" s="1"/>
  <c r="VMT152" i="1"/>
  <c r="VMV152" i="1" s="1"/>
  <c r="VNJ152" i="1"/>
  <c r="VNL152" i="1" s="1"/>
  <c r="VNZ152" i="1"/>
  <c r="VOB152" i="1" s="1"/>
  <c r="VOP152" i="1"/>
  <c r="VOR152" i="1" s="1"/>
  <c r="VPF152" i="1"/>
  <c r="VPH152" i="1" s="1"/>
  <c r="VPV152" i="1"/>
  <c r="VPX152" i="1" s="1"/>
  <c r="VQL152" i="1"/>
  <c r="VQN152" i="1" s="1"/>
  <c r="VRB152" i="1"/>
  <c r="VRD152" i="1" s="1"/>
  <c r="VRR152" i="1"/>
  <c r="VRT152" i="1" s="1"/>
  <c r="VSH152" i="1"/>
  <c r="VSJ152" i="1" s="1"/>
  <c r="VSX152" i="1"/>
  <c r="VSZ152" i="1" s="1"/>
  <c r="VTN152" i="1"/>
  <c r="VTP152" i="1" s="1"/>
  <c r="VUD152" i="1"/>
  <c r="VUF152" i="1" s="1"/>
  <c r="VUT152" i="1"/>
  <c r="VUV152" i="1" s="1"/>
  <c r="VVJ152" i="1"/>
  <c r="VVL152" i="1" s="1"/>
  <c r="VVZ152" i="1"/>
  <c r="VWB152" i="1" s="1"/>
  <c r="VWP152" i="1"/>
  <c r="VWR152" i="1" s="1"/>
  <c r="VXF152" i="1"/>
  <c r="VXH152" i="1" s="1"/>
  <c r="VXV152" i="1"/>
  <c r="VXX152" i="1" s="1"/>
  <c r="VYL152" i="1"/>
  <c r="VYN152" i="1" s="1"/>
  <c r="VZB152" i="1"/>
  <c r="VZD152" i="1" s="1"/>
  <c r="VZR152" i="1"/>
  <c r="VZT152" i="1" s="1"/>
  <c r="WAH152" i="1"/>
  <c r="WAJ152" i="1" s="1"/>
  <c r="WAX152" i="1"/>
  <c r="WAZ152" i="1" s="1"/>
  <c r="WBN152" i="1"/>
  <c r="WBP152" i="1" s="1"/>
  <c r="WCD152" i="1"/>
  <c r="WCF152" i="1" s="1"/>
  <c r="WCT152" i="1"/>
  <c r="WCV152" i="1" s="1"/>
  <c r="WDJ152" i="1"/>
  <c r="WDL152" i="1" s="1"/>
  <c r="WDZ152" i="1"/>
  <c r="WEB152" i="1" s="1"/>
  <c r="WEP152" i="1"/>
  <c r="WER152" i="1" s="1"/>
  <c r="WFF152" i="1"/>
  <c r="WFH152" i="1" s="1"/>
  <c r="WFV152" i="1"/>
  <c r="WFX152" i="1" s="1"/>
  <c r="WGL152" i="1"/>
  <c r="WGN152" i="1" s="1"/>
  <c r="WHB152" i="1"/>
  <c r="WHD152" i="1" s="1"/>
  <c r="WHR152" i="1"/>
  <c r="WHT152" i="1" s="1"/>
  <c r="WIH152" i="1"/>
  <c r="WIJ152" i="1" s="1"/>
  <c r="WIX152" i="1"/>
  <c r="WIZ152" i="1" s="1"/>
  <c r="WJN152" i="1"/>
  <c r="WJP152" i="1" s="1"/>
  <c r="WKD152" i="1"/>
  <c r="WKF152" i="1" s="1"/>
  <c r="WKT152" i="1"/>
  <c r="WKV152" i="1" s="1"/>
  <c r="WLJ152" i="1"/>
  <c r="WLL152" i="1" s="1"/>
  <c r="WLZ152" i="1"/>
  <c r="WMB152" i="1" s="1"/>
  <c r="WMP152" i="1"/>
  <c r="WMR152" i="1" s="1"/>
  <c r="WNF152" i="1"/>
  <c r="WNH152" i="1" s="1"/>
  <c r="WNV152" i="1"/>
  <c r="WNX152" i="1" s="1"/>
  <c r="WOL152" i="1"/>
  <c r="WON152" i="1" s="1"/>
  <c r="WPB152" i="1"/>
  <c r="WPD152" i="1" s="1"/>
  <c r="WPR152" i="1"/>
  <c r="WPT152" i="1" s="1"/>
  <c r="WQH152" i="1"/>
  <c r="WQJ152" i="1" s="1"/>
  <c r="WQX152" i="1"/>
  <c r="WQZ152" i="1" s="1"/>
  <c r="WRN152" i="1"/>
  <c r="WRP152" i="1" s="1"/>
  <c r="WSD152" i="1"/>
  <c r="WSF152" i="1" s="1"/>
  <c r="WST152" i="1"/>
  <c r="WSV152" i="1" s="1"/>
  <c r="WTJ152" i="1"/>
  <c r="WTL152" i="1" s="1"/>
  <c r="WTZ152" i="1"/>
  <c r="WUB152" i="1" s="1"/>
  <c r="WUP152" i="1"/>
  <c r="WUR152" i="1" s="1"/>
  <c r="WVF152" i="1"/>
  <c r="WVH152" i="1" s="1"/>
  <c r="WVV152" i="1"/>
  <c r="WVX152" i="1" s="1"/>
  <c r="WWL152" i="1"/>
  <c r="WWN152" i="1" s="1"/>
  <c r="WXB152" i="1"/>
  <c r="WXD152" i="1" s="1"/>
  <c r="WXR152" i="1"/>
  <c r="WXT152" i="1" s="1"/>
  <c r="WYH152" i="1"/>
  <c r="WYJ152" i="1" s="1"/>
  <c r="WYX152" i="1"/>
  <c r="WYZ152" i="1" s="1"/>
  <c r="WZN152" i="1"/>
  <c r="WZP152" i="1" s="1"/>
  <c r="XAD152" i="1"/>
  <c r="XAF152" i="1" s="1"/>
  <c r="XAT152" i="1"/>
  <c r="XAV152" i="1" s="1"/>
  <c r="XBJ152" i="1"/>
  <c r="XBL152" i="1" s="1"/>
  <c r="XBZ152" i="1"/>
  <c r="XCB152" i="1" s="1"/>
  <c r="XCP152" i="1"/>
  <c r="XCR152" i="1" s="1"/>
  <c r="XDF152" i="1"/>
  <c r="XDH152" i="1" s="1"/>
  <c r="XDV152" i="1"/>
  <c r="XDX152" i="1" s="1"/>
  <c r="XEL152" i="1"/>
  <c r="XEN152" i="1" s="1"/>
  <c r="XFB152" i="1"/>
  <c r="XFD152" i="1" s="1"/>
  <c r="BB154" i="1"/>
  <c r="BD154" i="1" s="1"/>
  <c r="CH154" i="1"/>
  <c r="CJ154" i="1" s="1"/>
  <c r="DN154" i="1"/>
  <c r="DP154" i="1" s="1"/>
  <c r="ET154" i="1"/>
  <c r="EV154" i="1" s="1"/>
  <c r="FZ154" i="1"/>
  <c r="GB154" i="1" s="1"/>
  <c r="HF154" i="1"/>
  <c r="HH154" i="1" s="1"/>
  <c r="IL154" i="1"/>
  <c r="IN154" i="1" s="1"/>
  <c r="JR154" i="1"/>
  <c r="JT154" i="1" s="1"/>
  <c r="KX154" i="1"/>
  <c r="KZ154" i="1" s="1"/>
  <c r="MD154" i="1"/>
  <c r="MF154" i="1" s="1"/>
  <c r="NJ154" i="1"/>
  <c r="NL154" i="1" s="1"/>
  <c r="OP154" i="1"/>
  <c r="OR154" i="1" s="1"/>
  <c r="PV154" i="1"/>
  <c r="PX154" i="1" s="1"/>
  <c r="RB154" i="1"/>
  <c r="RD154" i="1" s="1"/>
  <c r="SH154" i="1"/>
  <c r="SJ154" i="1" s="1"/>
  <c r="TN154" i="1"/>
  <c r="TP154" i="1" s="1"/>
  <c r="UT154" i="1"/>
  <c r="UV154" i="1" s="1"/>
  <c r="VZ154" i="1"/>
  <c r="WB154" i="1" s="1"/>
  <c r="XF154" i="1"/>
  <c r="XH154" i="1" s="1"/>
  <c r="YL154" i="1"/>
  <c r="YN154" i="1" s="1"/>
  <c r="ZR154" i="1"/>
  <c r="ZT154" i="1" s="1"/>
  <c r="AAX154" i="1"/>
  <c r="AAZ154" i="1" s="1"/>
  <c r="ACD154" i="1"/>
  <c r="ACF154" i="1" s="1"/>
  <c r="ADJ154" i="1"/>
  <c r="ADL154" i="1" s="1"/>
  <c r="AEP154" i="1"/>
  <c r="AER154" i="1" s="1"/>
  <c r="AFV154" i="1"/>
  <c r="AFX154" i="1" s="1"/>
  <c r="AHB154" i="1"/>
  <c r="AHD154" i="1" s="1"/>
  <c r="AIH154" i="1"/>
  <c r="AIJ154" i="1" s="1"/>
  <c r="AJN154" i="1"/>
  <c r="AJP154" i="1" s="1"/>
  <c r="AKT154" i="1"/>
  <c r="AKV154" i="1" s="1"/>
  <c r="ALZ154" i="1"/>
  <c r="AMB154" i="1" s="1"/>
  <c r="ANF154" i="1"/>
  <c r="ANH154" i="1" s="1"/>
  <c r="AOL154" i="1"/>
  <c r="AON154" i="1" s="1"/>
  <c r="APR154" i="1"/>
  <c r="APT154" i="1" s="1"/>
  <c r="AQX154" i="1"/>
  <c r="AQZ154" i="1" s="1"/>
  <c r="ASD154" i="1"/>
  <c r="ASF154" i="1" s="1"/>
  <c r="ATJ154" i="1"/>
  <c r="ATL154" i="1" s="1"/>
  <c r="AUP154" i="1"/>
  <c r="AUR154" i="1" s="1"/>
  <c r="AVV154" i="1"/>
  <c r="AVX154" i="1" s="1"/>
  <c r="AXB154" i="1"/>
  <c r="AXD154" i="1" s="1"/>
  <c r="AYH154" i="1"/>
  <c r="AYJ154" i="1" s="1"/>
  <c r="AZN154" i="1"/>
  <c r="AZP154" i="1" s="1"/>
  <c r="BAT154" i="1"/>
  <c r="BAV154" i="1" s="1"/>
  <c r="BBZ154" i="1"/>
  <c r="BCB154" i="1" s="1"/>
  <c r="BDF154" i="1"/>
  <c r="BDH154" i="1" s="1"/>
  <c r="BEL154" i="1"/>
  <c r="BEN154" i="1" s="1"/>
  <c r="BFR154" i="1"/>
  <c r="BFT154" i="1" s="1"/>
  <c r="BGX154" i="1"/>
  <c r="BGZ154" i="1" s="1"/>
  <c r="BID154" i="1"/>
  <c r="BIF154" i="1" s="1"/>
  <c r="BJJ154" i="1"/>
  <c r="BJL154" i="1" s="1"/>
  <c r="BR157" i="1"/>
  <c r="BT157" i="1" s="1"/>
  <c r="CX157" i="1"/>
  <c r="CZ157" i="1" s="1"/>
  <c r="ED157" i="1"/>
  <c r="EF157" i="1" s="1"/>
  <c r="FJ157" i="1"/>
  <c r="FL157" i="1" s="1"/>
  <c r="GP157" i="1"/>
  <c r="GR157" i="1" s="1"/>
  <c r="HV157" i="1"/>
  <c r="HX157" i="1" s="1"/>
  <c r="JB157" i="1"/>
  <c r="JD157" i="1" s="1"/>
  <c r="KH157" i="1"/>
  <c r="KJ157" i="1" s="1"/>
  <c r="LN157" i="1"/>
  <c r="LP157" i="1" s="1"/>
  <c r="MT157" i="1"/>
  <c r="MV157" i="1" s="1"/>
  <c r="NZ157" i="1"/>
  <c r="OB157" i="1" s="1"/>
  <c r="PF157" i="1"/>
  <c r="PH157" i="1" s="1"/>
  <c r="QL157" i="1"/>
  <c r="QN157" i="1" s="1"/>
  <c r="RR157" i="1"/>
  <c r="RT157" i="1" s="1"/>
  <c r="SX157" i="1"/>
  <c r="SZ157" i="1" s="1"/>
  <c r="UD157" i="1"/>
  <c r="UF157" i="1" s="1"/>
  <c r="VJ157" i="1"/>
  <c r="VL157" i="1" s="1"/>
  <c r="WP157" i="1"/>
  <c r="WR157" i="1" s="1"/>
  <c r="XV157" i="1"/>
  <c r="XX157" i="1" s="1"/>
  <c r="ZB157" i="1"/>
  <c r="ZD157" i="1" s="1"/>
  <c r="AAH157" i="1"/>
  <c r="AAJ157" i="1" s="1"/>
  <c r="ABN157" i="1"/>
  <c r="ABP157" i="1" s="1"/>
  <c r="ACT157" i="1"/>
  <c r="ACV157" i="1" s="1"/>
  <c r="ADZ157" i="1"/>
  <c r="AEB157" i="1" s="1"/>
  <c r="AFF157" i="1"/>
  <c r="AFH157" i="1" s="1"/>
  <c r="AGL157" i="1"/>
  <c r="AGN157" i="1" s="1"/>
  <c r="AHR157" i="1"/>
  <c r="AHT157" i="1" s="1"/>
  <c r="AIX157" i="1"/>
  <c r="AIZ157" i="1" s="1"/>
  <c r="AKD157" i="1"/>
  <c r="AKF157" i="1" s="1"/>
  <c r="ALJ157" i="1"/>
  <c r="ALL157" i="1" s="1"/>
  <c r="AMP157" i="1"/>
  <c r="AMR157" i="1" s="1"/>
  <c r="ANV157" i="1"/>
  <c r="ANX157" i="1" s="1"/>
  <c r="APB157" i="1"/>
  <c r="APD157" i="1" s="1"/>
  <c r="AQH157" i="1"/>
  <c r="AQJ157" i="1" s="1"/>
  <c r="ARN157" i="1"/>
  <c r="ARP157" i="1" s="1"/>
  <c r="AST157" i="1"/>
  <c r="ASV157" i="1" s="1"/>
  <c r="ATZ157" i="1"/>
  <c r="AUB157" i="1" s="1"/>
  <c r="AVF157" i="1"/>
  <c r="AVH157" i="1" s="1"/>
  <c r="AWL157" i="1"/>
  <c r="AWN157" i="1" s="1"/>
  <c r="AXR157" i="1"/>
  <c r="AXT157" i="1" s="1"/>
  <c r="AYX157" i="1"/>
  <c r="AYZ157" i="1" s="1"/>
  <c r="BAD157" i="1"/>
  <c r="BAF157" i="1" s="1"/>
  <c r="BBJ157" i="1"/>
  <c r="BBL157" i="1" s="1"/>
  <c r="BCP157" i="1"/>
  <c r="BCR157" i="1" s="1"/>
  <c r="BDV157" i="1"/>
  <c r="BDX157" i="1" s="1"/>
  <c r="BFB157" i="1"/>
  <c r="BFD157" i="1" s="1"/>
  <c r="BGH157" i="1"/>
  <c r="BGJ157" i="1" s="1"/>
  <c r="BHN157" i="1"/>
  <c r="BHP157" i="1" s="1"/>
  <c r="BIT157" i="1"/>
  <c r="BIV157" i="1" s="1"/>
  <c r="BJZ157" i="1"/>
  <c r="BKB157" i="1" s="1"/>
  <c r="BLF157" i="1"/>
  <c r="BLH157" i="1" s="1"/>
  <c r="BML157" i="1"/>
  <c r="BMN157" i="1" s="1"/>
  <c r="BNR157" i="1"/>
  <c r="BNT157" i="1" s="1"/>
  <c r="BOX157" i="1"/>
  <c r="BOZ157" i="1" s="1"/>
  <c r="BQD157" i="1"/>
  <c r="BQF157" i="1" s="1"/>
  <c r="BRJ157" i="1"/>
  <c r="BRL157" i="1" s="1"/>
  <c r="BSP157" i="1"/>
  <c r="BSR157" i="1" s="1"/>
  <c r="BTV157" i="1"/>
  <c r="BTX157" i="1" s="1"/>
  <c r="BVB157" i="1"/>
  <c r="BVD157" i="1" s="1"/>
  <c r="BWH157" i="1"/>
  <c r="BWJ157" i="1" s="1"/>
  <c r="BXN157" i="1"/>
  <c r="BXP157" i="1" s="1"/>
  <c r="BYT157" i="1"/>
  <c r="BYV157" i="1" s="1"/>
  <c r="BZZ157" i="1"/>
  <c r="CAB157" i="1" s="1"/>
  <c r="CBF157" i="1"/>
  <c r="CBH157" i="1" s="1"/>
  <c r="CCL157" i="1"/>
  <c r="CCN157" i="1" s="1"/>
  <c r="CDR157" i="1"/>
  <c r="CDT157" i="1" s="1"/>
  <c r="CEX157" i="1"/>
  <c r="CEZ157" i="1" s="1"/>
  <c r="CGD157" i="1"/>
  <c r="CGF157" i="1" s="1"/>
  <c r="CHJ157" i="1"/>
  <c r="CHL157" i="1" s="1"/>
  <c r="CIP157" i="1"/>
  <c r="CIR157" i="1" s="1"/>
  <c r="CJV157" i="1"/>
  <c r="CJX157" i="1" s="1"/>
  <c r="CLB157" i="1"/>
  <c r="CLD157" i="1" s="1"/>
  <c r="CMH157" i="1"/>
  <c r="CMJ157" i="1" s="1"/>
  <c r="CNN157" i="1"/>
  <c r="CNP157" i="1" s="1"/>
  <c r="COT157" i="1"/>
  <c r="COV157" i="1" s="1"/>
  <c r="CPZ157" i="1"/>
  <c r="CQB157" i="1" s="1"/>
  <c r="CRF157" i="1"/>
  <c r="CRH157" i="1" s="1"/>
  <c r="CSL157" i="1"/>
  <c r="CSN157" i="1" s="1"/>
  <c r="CTR157" i="1"/>
  <c r="CTT157" i="1" s="1"/>
  <c r="CUX157" i="1"/>
  <c r="CUZ157" i="1" s="1"/>
  <c r="CWD157" i="1"/>
  <c r="CWF157" i="1" s="1"/>
  <c r="CXJ157" i="1"/>
  <c r="CXL157" i="1" s="1"/>
  <c r="CYP157" i="1"/>
  <c r="CYR157" i="1" s="1"/>
  <c r="CZV157" i="1"/>
  <c r="CZX157" i="1" s="1"/>
  <c r="DBB157" i="1"/>
  <c r="DBD157" i="1" s="1"/>
  <c r="DCH157" i="1"/>
  <c r="DCJ157" i="1" s="1"/>
  <c r="DDN157" i="1"/>
  <c r="DDP157" i="1" s="1"/>
  <c r="DET157" i="1"/>
  <c r="DEV157" i="1" s="1"/>
  <c r="DFZ157" i="1"/>
  <c r="DGB157" i="1" s="1"/>
  <c r="DHF157" i="1"/>
  <c r="DHH157" i="1" s="1"/>
  <c r="DIL157" i="1"/>
  <c r="DIN157" i="1" s="1"/>
  <c r="DJR157" i="1"/>
  <c r="DJT157" i="1" s="1"/>
  <c r="DKX157" i="1"/>
  <c r="DKZ157" i="1" s="1"/>
  <c r="DMD157" i="1"/>
  <c r="DMF157" i="1" s="1"/>
  <c r="DNJ157" i="1"/>
  <c r="DNL157" i="1" s="1"/>
  <c r="DOP157" i="1"/>
  <c r="DOR157" i="1" s="1"/>
  <c r="DPV157" i="1"/>
  <c r="DPX157" i="1" s="1"/>
  <c r="DRB157" i="1"/>
  <c r="DRD157" i="1" s="1"/>
  <c r="DSH157" i="1"/>
  <c r="DSJ157" i="1" s="1"/>
  <c r="DTN157" i="1"/>
  <c r="DTP157" i="1" s="1"/>
  <c r="DUT157" i="1"/>
  <c r="DUV157" i="1" s="1"/>
  <c r="DVZ157" i="1"/>
  <c r="DWB157" i="1" s="1"/>
  <c r="DXF157" i="1"/>
  <c r="DXH157" i="1" s="1"/>
  <c r="DYL157" i="1"/>
  <c r="DYN157" i="1" s="1"/>
  <c r="DZR157" i="1"/>
  <c r="DZT157" i="1" s="1"/>
  <c r="EAX157" i="1"/>
  <c r="EAZ157" i="1" s="1"/>
  <c r="ECD157" i="1"/>
  <c r="ECF157" i="1" s="1"/>
  <c r="EDJ157" i="1"/>
  <c r="EDL157" i="1" s="1"/>
  <c r="EEP157" i="1"/>
  <c r="EER157" i="1" s="1"/>
  <c r="EFV157" i="1"/>
  <c r="EFX157" i="1" s="1"/>
  <c r="EHB157" i="1"/>
  <c r="EHD157" i="1" s="1"/>
  <c r="EIH157" i="1"/>
  <c r="EIJ157" i="1" s="1"/>
  <c r="EJN157" i="1"/>
  <c r="EJP157" i="1" s="1"/>
  <c r="EKT157" i="1"/>
  <c r="EKV157" i="1" s="1"/>
  <c r="ELZ157" i="1"/>
  <c r="EMB157" i="1" s="1"/>
  <c r="ENF157" i="1"/>
  <c r="ENH157" i="1" s="1"/>
  <c r="EOL157" i="1"/>
  <c r="EON157" i="1" s="1"/>
  <c r="EPR157" i="1"/>
  <c r="EPT157" i="1" s="1"/>
  <c r="EQX157" i="1"/>
  <c r="EQZ157" i="1" s="1"/>
  <c r="ESD157" i="1"/>
  <c r="ESF157" i="1" s="1"/>
  <c r="ETJ157" i="1"/>
  <c r="ETL157" i="1" s="1"/>
  <c r="EUP157" i="1"/>
  <c r="EUR157" i="1" s="1"/>
  <c r="EVV157" i="1"/>
  <c r="EVX157" i="1" s="1"/>
  <c r="EXB157" i="1"/>
  <c r="EXD157" i="1" s="1"/>
  <c r="EYH157" i="1"/>
  <c r="EYJ157" i="1" s="1"/>
  <c r="EZN157" i="1"/>
  <c r="EZP157" i="1" s="1"/>
  <c r="FAT157" i="1"/>
  <c r="FAV157" i="1" s="1"/>
  <c r="AT155" i="1"/>
  <c r="AV155" i="1" s="1"/>
  <c r="BJ155" i="1"/>
  <c r="BL155" i="1" s="1"/>
  <c r="DF155" i="1"/>
  <c r="DH155" i="1" s="1"/>
  <c r="DV155" i="1"/>
  <c r="DX155" i="1" s="1"/>
  <c r="FR155" i="1"/>
  <c r="FT155" i="1" s="1"/>
  <c r="GH155" i="1"/>
  <c r="GJ155" i="1" s="1"/>
  <c r="ID155" i="1"/>
  <c r="IF155" i="1" s="1"/>
  <c r="IT155" i="1"/>
  <c r="IV155" i="1" s="1"/>
  <c r="KP155" i="1"/>
  <c r="KR155" i="1" s="1"/>
  <c r="LF155" i="1"/>
  <c r="LH155" i="1" s="1"/>
  <c r="NB155" i="1"/>
  <c r="ND155" i="1" s="1"/>
  <c r="NR155" i="1"/>
  <c r="NT155" i="1" s="1"/>
  <c r="PN155" i="1"/>
  <c r="PP155" i="1" s="1"/>
  <c r="QD155" i="1"/>
  <c r="QF155" i="1" s="1"/>
  <c r="RZ155" i="1"/>
  <c r="SB155" i="1" s="1"/>
  <c r="SP155" i="1"/>
  <c r="SR155" i="1" s="1"/>
  <c r="UL155" i="1"/>
  <c r="UN155" i="1" s="1"/>
  <c r="VB155" i="1"/>
  <c r="VD155" i="1" s="1"/>
  <c r="VIL157" i="1"/>
  <c r="VIN157" i="1" s="1"/>
  <c r="VJR157" i="1"/>
  <c r="VJT157" i="1" s="1"/>
  <c r="VKX157" i="1"/>
  <c r="VKZ157" i="1" s="1"/>
  <c r="VMD157" i="1"/>
  <c r="VMF157" i="1" s="1"/>
  <c r="VNJ157" i="1"/>
  <c r="VNL157" i="1" s="1"/>
  <c r="VOP157" i="1"/>
  <c r="VOR157" i="1" s="1"/>
  <c r="VPV157" i="1"/>
  <c r="VPX157" i="1" s="1"/>
  <c r="VRB157" i="1"/>
  <c r="VRD157" i="1" s="1"/>
  <c r="VSH157" i="1"/>
  <c r="VSJ157" i="1" s="1"/>
  <c r="VTN157" i="1"/>
  <c r="VTP157" i="1" s="1"/>
  <c r="VUT157" i="1"/>
  <c r="VUV157" i="1" s="1"/>
  <c r="VVZ157" i="1"/>
  <c r="VWB157" i="1" s="1"/>
  <c r="VXF157" i="1"/>
  <c r="VXH157" i="1" s="1"/>
  <c r="VYL157" i="1"/>
  <c r="VYN157" i="1" s="1"/>
  <c r="VZR157" i="1"/>
  <c r="VZT157" i="1" s="1"/>
  <c r="WAX157" i="1"/>
  <c r="WAZ157" i="1" s="1"/>
  <c r="WCD157" i="1"/>
  <c r="WCF157" i="1" s="1"/>
  <c r="WDJ157" i="1"/>
  <c r="WDL157" i="1" s="1"/>
  <c r="WEP157" i="1"/>
  <c r="WER157" i="1" s="1"/>
  <c r="FBZ157" i="1"/>
  <c r="FCB157" i="1" s="1"/>
  <c r="FDF157" i="1"/>
  <c r="FDH157" i="1" s="1"/>
  <c r="FEL157" i="1"/>
  <c r="FEN157" i="1" s="1"/>
  <c r="FFR157" i="1"/>
  <c r="FFT157" i="1" s="1"/>
  <c r="FGX157" i="1"/>
  <c r="FGZ157" i="1" s="1"/>
  <c r="FID157" i="1"/>
  <c r="FIF157" i="1" s="1"/>
  <c r="FJJ157" i="1"/>
  <c r="FJL157" i="1" s="1"/>
  <c r="FKP157" i="1"/>
  <c r="FKR157" i="1" s="1"/>
  <c r="FLV157" i="1"/>
  <c r="FLX157" i="1" s="1"/>
  <c r="FNB157" i="1"/>
  <c r="FND157" i="1" s="1"/>
  <c r="FOH157" i="1"/>
  <c r="FOJ157" i="1" s="1"/>
  <c r="FPN157" i="1"/>
  <c r="FPP157" i="1" s="1"/>
  <c r="FQT157" i="1"/>
  <c r="FQV157" i="1" s="1"/>
  <c r="FRZ157" i="1"/>
  <c r="FSB157" i="1" s="1"/>
  <c r="FTF157" i="1"/>
  <c r="FTH157" i="1" s="1"/>
  <c r="FUL157" i="1"/>
  <c r="FUN157" i="1" s="1"/>
  <c r="FVR157" i="1"/>
  <c r="FVT157" i="1" s="1"/>
  <c r="FWX157" i="1"/>
  <c r="FWZ157" i="1" s="1"/>
  <c r="FYD157" i="1"/>
  <c r="FYF157" i="1" s="1"/>
  <c r="FZJ157" i="1"/>
  <c r="FZL157" i="1" s="1"/>
  <c r="GAP157" i="1"/>
  <c r="GAR157" i="1" s="1"/>
  <c r="GBV157" i="1"/>
  <c r="GBX157" i="1" s="1"/>
  <c r="GDB157" i="1"/>
  <c r="GDD157" i="1" s="1"/>
  <c r="GEH157" i="1"/>
  <c r="GEJ157" i="1" s="1"/>
  <c r="GFN157" i="1"/>
  <c r="GFP157" i="1" s="1"/>
  <c r="GGT157" i="1"/>
  <c r="GGV157" i="1" s="1"/>
  <c r="GHZ157" i="1"/>
  <c r="GIB157" i="1" s="1"/>
  <c r="GJF157" i="1"/>
  <c r="GJH157" i="1" s="1"/>
  <c r="GKL157" i="1"/>
  <c r="GKN157" i="1" s="1"/>
  <c r="GLR157" i="1"/>
  <c r="GLT157" i="1" s="1"/>
  <c r="GMX157" i="1"/>
  <c r="GMZ157" i="1" s="1"/>
  <c r="GOD157" i="1"/>
  <c r="GOF157" i="1" s="1"/>
  <c r="GPJ157" i="1"/>
  <c r="GPL157" i="1" s="1"/>
  <c r="GQP157" i="1"/>
  <c r="GQR157" i="1" s="1"/>
  <c r="GRV157" i="1"/>
  <c r="GRX157" i="1" s="1"/>
  <c r="GTB157" i="1"/>
  <c r="GTD157" i="1" s="1"/>
  <c r="GUH157" i="1"/>
  <c r="GUJ157" i="1" s="1"/>
  <c r="GVN157" i="1"/>
  <c r="GVP157" i="1" s="1"/>
  <c r="GWT157" i="1"/>
  <c r="GWV157" i="1" s="1"/>
  <c r="GXZ157" i="1"/>
  <c r="GYB157" i="1" s="1"/>
  <c r="GZF157" i="1"/>
  <c r="GZH157" i="1" s="1"/>
  <c r="HAL157" i="1"/>
  <c r="HAN157" i="1" s="1"/>
  <c r="HBR157" i="1"/>
  <c r="HBT157" i="1" s="1"/>
  <c r="HCX157" i="1"/>
  <c r="HCZ157" i="1" s="1"/>
  <c r="HED157" i="1"/>
  <c r="HEF157" i="1" s="1"/>
  <c r="HFJ157" i="1"/>
  <c r="HFL157" i="1" s="1"/>
  <c r="HGP157" i="1"/>
  <c r="HGR157" i="1" s="1"/>
  <c r="HHV157" i="1"/>
  <c r="HHX157" i="1" s="1"/>
  <c r="HJB157" i="1"/>
  <c r="HJD157" i="1" s="1"/>
  <c r="HKH157" i="1"/>
  <c r="HKJ157" i="1" s="1"/>
  <c r="HLN157" i="1"/>
  <c r="HLP157" i="1" s="1"/>
  <c r="HMT157" i="1"/>
  <c r="HMV157" i="1" s="1"/>
  <c r="HNZ157" i="1"/>
  <c r="HOB157" i="1" s="1"/>
  <c r="HPF157" i="1"/>
  <c r="HPH157" i="1" s="1"/>
  <c r="HQL157" i="1"/>
  <c r="HQN157" i="1" s="1"/>
  <c r="HRR157" i="1"/>
  <c r="HRT157" i="1" s="1"/>
  <c r="HSX157" i="1"/>
  <c r="HSZ157" i="1" s="1"/>
  <c r="HUD157" i="1"/>
  <c r="HUF157" i="1" s="1"/>
  <c r="HVJ157" i="1"/>
  <c r="HVL157" i="1" s="1"/>
  <c r="HWP157" i="1"/>
  <c r="HWR157" i="1" s="1"/>
  <c r="HXV157" i="1"/>
  <c r="HXX157" i="1" s="1"/>
  <c r="HZB157" i="1"/>
  <c r="HZD157" i="1" s="1"/>
  <c r="IAH157" i="1"/>
  <c r="IAJ157" i="1" s="1"/>
  <c r="IBN157" i="1"/>
  <c r="IBP157" i="1" s="1"/>
  <c r="ICT157" i="1"/>
  <c r="ICV157" i="1" s="1"/>
  <c r="IDZ157" i="1"/>
  <c r="IEB157" i="1" s="1"/>
  <c r="IFF157" i="1"/>
  <c r="IFH157" i="1" s="1"/>
  <c r="IGL157" i="1"/>
  <c r="IGN157" i="1" s="1"/>
  <c r="IHR157" i="1"/>
  <c r="IHT157" i="1" s="1"/>
  <c r="IIX157" i="1"/>
  <c r="IIZ157" i="1" s="1"/>
  <c r="IKD157" i="1"/>
  <c r="IKF157" i="1" s="1"/>
  <c r="ILJ157" i="1"/>
  <c r="ILL157" i="1" s="1"/>
  <c r="IMP157" i="1"/>
  <c r="IMR157" i="1" s="1"/>
  <c r="INV157" i="1"/>
  <c r="INX157" i="1" s="1"/>
  <c r="IPB157" i="1"/>
  <c r="IPD157" i="1" s="1"/>
  <c r="IQH157" i="1"/>
  <c r="IQJ157" i="1" s="1"/>
  <c r="IRN157" i="1"/>
  <c r="IRP157" i="1" s="1"/>
  <c r="IST157" i="1"/>
  <c r="ISV157" i="1" s="1"/>
  <c r="ITZ157" i="1"/>
  <c r="IUB157" i="1" s="1"/>
  <c r="IVF157" i="1"/>
  <c r="IVH157" i="1" s="1"/>
  <c r="IWL157" i="1"/>
  <c r="IWN157" i="1" s="1"/>
  <c r="IXR157" i="1"/>
  <c r="IXT157" i="1" s="1"/>
  <c r="IYX157" i="1"/>
  <c r="IYZ157" i="1" s="1"/>
  <c r="JAD157" i="1"/>
  <c r="JAF157" i="1" s="1"/>
  <c r="JBJ157" i="1"/>
  <c r="JBL157" i="1" s="1"/>
  <c r="JCP157" i="1"/>
  <c r="JCR157" i="1" s="1"/>
  <c r="JDV157" i="1"/>
  <c r="JDX157" i="1" s="1"/>
  <c r="JEL157" i="1"/>
  <c r="JEN157" i="1" s="1"/>
  <c r="JFB157" i="1"/>
  <c r="JFD157" i="1" s="1"/>
  <c r="JFR157" i="1"/>
  <c r="JFT157" i="1" s="1"/>
  <c r="JGH157" i="1"/>
  <c r="JGJ157" i="1" s="1"/>
  <c r="JGX157" i="1"/>
  <c r="JGZ157" i="1" s="1"/>
  <c r="JHN157" i="1"/>
  <c r="JHP157" i="1" s="1"/>
  <c r="JID157" i="1"/>
  <c r="JIF157" i="1" s="1"/>
  <c r="JIT157" i="1"/>
  <c r="JIV157" i="1" s="1"/>
  <c r="JJJ157" i="1"/>
  <c r="JJL157" i="1" s="1"/>
  <c r="JJZ157" i="1"/>
  <c r="JKB157" i="1" s="1"/>
  <c r="JKP157" i="1"/>
  <c r="JKR157" i="1" s="1"/>
  <c r="JLF157" i="1"/>
  <c r="JLH157" i="1" s="1"/>
  <c r="JLV157" i="1"/>
  <c r="JLX157" i="1" s="1"/>
  <c r="JML157" i="1"/>
  <c r="JMN157" i="1" s="1"/>
  <c r="JNB157" i="1"/>
  <c r="JND157" i="1" s="1"/>
  <c r="JNR157" i="1"/>
  <c r="JNT157" i="1" s="1"/>
  <c r="JOH157" i="1"/>
  <c r="JOJ157" i="1" s="1"/>
  <c r="JOX157" i="1"/>
  <c r="JOZ157" i="1" s="1"/>
  <c r="JPN157" i="1"/>
  <c r="JPP157" i="1" s="1"/>
  <c r="JQD157" i="1"/>
  <c r="JQF157" i="1" s="1"/>
  <c r="JQT157" i="1"/>
  <c r="JQV157" i="1" s="1"/>
  <c r="JRJ157" i="1"/>
  <c r="JRL157" i="1" s="1"/>
  <c r="JRZ157" i="1"/>
  <c r="JSB157" i="1" s="1"/>
  <c r="JSP157" i="1"/>
  <c r="JSR157" i="1" s="1"/>
  <c r="JTF157" i="1"/>
  <c r="JTH157" i="1" s="1"/>
  <c r="JTV157" i="1"/>
  <c r="JTX157" i="1" s="1"/>
  <c r="JUL157" i="1"/>
  <c r="JUN157" i="1" s="1"/>
  <c r="JVB157" i="1"/>
  <c r="JVD157" i="1" s="1"/>
  <c r="JVR157" i="1"/>
  <c r="JVT157" i="1" s="1"/>
  <c r="JWH157" i="1"/>
  <c r="JWJ157" i="1" s="1"/>
  <c r="JWX157" i="1"/>
  <c r="JWZ157" i="1" s="1"/>
  <c r="JXN157" i="1"/>
  <c r="JXP157" i="1" s="1"/>
  <c r="JYD157" i="1"/>
  <c r="JYF157" i="1" s="1"/>
  <c r="JYT157" i="1"/>
  <c r="JYV157" i="1" s="1"/>
  <c r="JZJ157" i="1"/>
  <c r="JZL157" i="1" s="1"/>
  <c r="JZZ157" i="1"/>
  <c r="KAB157" i="1" s="1"/>
  <c r="KAP157" i="1"/>
  <c r="KAR157" i="1" s="1"/>
  <c r="KBF157" i="1"/>
  <c r="KBH157" i="1" s="1"/>
  <c r="KBV157" i="1"/>
  <c r="KBX157" i="1" s="1"/>
  <c r="KCL157" i="1"/>
  <c r="KCN157" i="1" s="1"/>
  <c r="KDB157" i="1"/>
  <c r="KDD157" i="1" s="1"/>
  <c r="KDR157" i="1"/>
  <c r="KDT157" i="1" s="1"/>
  <c r="KEH157" i="1"/>
  <c r="KEJ157" i="1" s="1"/>
  <c r="KEX157" i="1"/>
  <c r="KEZ157" i="1" s="1"/>
  <c r="KFN157" i="1"/>
  <c r="KFP157" i="1" s="1"/>
  <c r="KGD157" i="1"/>
  <c r="KGF157" i="1" s="1"/>
  <c r="KGT157" i="1"/>
  <c r="KGV157" i="1" s="1"/>
  <c r="KHJ157" i="1"/>
  <c r="KHL157" i="1" s="1"/>
  <c r="KHZ157" i="1"/>
  <c r="KIB157" i="1" s="1"/>
  <c r="KIP157" i="1"/>
  <c r="KIR157" i="1" s="1"/>
  <c r="KJF157" i="1"/>
  <c r="KJH157" i="1" s="1"/>
  <c r="KJV157" i="1"/>
  <c r="KJX157" i="1" s="1"/>
  <c r="KKL157" i="1"/>
  <c r="KKN157" i="1" s="1"/>
  <c r="KLB157" i="1"/>
  <c r="KLD157" i="1" s="1"/>
  <c r="KLR157" i="1"/>
  <c r="KLT157" i="1" s="1"/>
  <c r="KMH157" i="1"/>
  <c r="KMJ157" i="1" s="1"/>
  <c r="KMX157" i="1"/>
  <c r="KMZ157" i="1" s="1"/>
  <c r="KNN157" i="1"/>
  <c r="KNP157" i="1" s="1"/>
  <c r="KOD157" i="1"/>
  <c r="KOF157" i="1" s="1"/>
  <c r="KOT157" i="1"/>
  <c r="KOV157" i="1" s="1"/>
  <c r="KPJ157" i="1"/>
  <c r="KPL157" i="1" s="1"/>
  <c r="KPZ157" i="1"/>
  <c r="KQB157" i="1" s="1"/>
  <c r="KQP157" i="1"/>
  <c r="KQR157" i="1" s="1"/>
  <c r="KRF157" i="1"/>
  <c r="KRH157" i="1" s="1"/>
  <c r="KRV157" i="1"/>
  <c r="KRX157" i="1" s="1"/>
  <c r="KSL157" i="1"/>
  <c r="KSN157" i="1" s="1"/>
  <c r="KTB157" i="1"/>
  <c r="KTD157" i="1" s="1"/>
  <c r="KTR157" i="1"/>
  <c r="KTT157" i="1" s="1"/>
  <c r="KUH157" i="1"/>
  <c r="KUJ157" i="1" s="1"/>
  <c r="KUX157" i="1"/>
  <c r="KUZ157" i="1" s="1"/>
  <c r="KVN157" i="1"/>
  <c r="KVP157" i="1" s="1"/>
  <c r="KWD157" i="1"/>
  <c r="KWF157" i="1" s="1"/>
  <c r="KWT157" i="1"/>
  <c r="KWV157" i="1" s="1"/>
  <c r="KXJ157" i="1"/>
  <c r="KXL157" i="1" s="1"/>
  <c r="KXZ157" i="1"/>
  <c r="KYB157" i="1" s="1"/>
  <c r="KYP157" i="1"/>
  <c r="KYR157" i="1" s="1"/>
  <c r="KZF157" i="1"/>
  <c r="KZH157" i="1" s="1"/>
  <c r="KZV157" i="1"/>
  <c r="KZX157" i="1" s="1"/>
  <c r="LAL157" i="1"/>
  <c r="LAN157" i="1" s="1"/>
  <c r="LBB157" i="1"/>
  <c r="LBD157" i="1" s="1"/>
  <c r="LBR157" i="1"/>
  <c r="LBT157" i="1" s="1"/>
  <c r="LCH157" i="1"/>
  <c r="LCJ157" i="1" s="1"/>
  <c r="LCX157" i="1"/>
  <c r="LCZ157" i="1" s="1"/>
  <c r="LDN157" i="1"/>
  <c r="LDP157" i="1" s="1"/>
  <c r="LED157" i="1"/>
  <c r="LEF157" i="1" s="1"/>
  <c r="LET157" i="1"/>
  <c r="LEV157" i="1" s="1"/>
  <c r="LFJ157" i="1"/>
  <c r="LFL157" i="1" s="1"/>
  <c r="LFZ157" i="1"/>
  <c r="LGB157" i="1" s="1"/>
  <c r="LGP157" i="1"/>
  <c r="LGR157" i="1" s="1"/>
  <c r="LHF157" i="1"/>
  <c r="LHH157" i="1" s="1"/>
  <c r="LHV157" i="1"/>
  <c r="LHX157" i="1" s="1"/>
  <c r="LIL157" i="1"/>
  <c r="LIN157" i="1" s="1"/>
  <c r="LJB157" i="1"/>
  <c r="LJD157" i="1" s="1"/>
  <c r="LJR157" i="1"/>
  <c r="LJT157" i="1" s="1"/>
  <c r="LKH157" i="1"/>
  <c r="LKJ157" i="1" s="1"/>
  <c r="LKX157" i="1"/>
  <c r="LKZ157" i="1" s="1"/>
  <c r="LLN157" i="1"/>
  <c r="LLP157" i="1" s="1"/>
  <c r="LMD157" i="1"/>
  <c r="LMF157" i="1" s="1"/>
  <c r="LMT157" i="1"/>
  <c r="LMV157" i="1" s="1"/>
  <c r="LNJ157" i="1"/>
  <c r="LNL157" i="1" s="1"/>
  <c r="LNZ157" i="1"/>
  <c r="LOB157" i="1" s="1"/>
  <c r="LOP157" i="1"/>
  <c r="LOR157" i="1" s="1"/>
  <c r="LPF157" i="1"/>
  <c r="LPH157" i="1" s="1"/>
  <c r="LPV157" i="1"/>
  <c r="LPX157" i="1" s="1"/>
  <c r="LQL157" i="1"/>
  <c r="LQN157" i="1" s="1"/>
  <c r="LRB157" i="1"/>
  <c r="LRD157" i="1" s="1"/>
  <c r="LRR157" i="1"/>
  <c r="LRT157" i="1" s="1"/>
  <c r="LSH157" i="1"/>
  <c r="LSJ157" i="1" s="1"/>
  <c r="LSX157" i="1"/>
  <c r="LSZ157" i="1" s="1"/>
  <c r="LTN157" i="1"/>
  <c r="LTP157" i="1" s="1"/>
  <c r="LUD157" i="1"/>
  <c r="LUF157" i="1" s="1"/>
  <c r="LUT157" i="1"/>
  <c r="LUV157" i="1" s="1"/>
  <c r="LVJ157" i="1"/>
  <c r="LVL157" i="1" s="1"/>
  <c r="LVZ157" i="1"/>
  <c r="LWB157" i="1" s="1"/>
  <c r="LWP157" i="1"/>
  <c r="LWR157" i="1" s="1"/>
  <c r="LXF157" i="1"/>
  <c r="LXH157" i="1" s="1"/>
  <c r="LXV157" i="1"/>
  <c r="LXX157" i="1" s="1"/>
  <c r="LYL157" i="1"/>
  <c r="LYN157" i="1" s="1"/>
  <c r="LZB157" i="1"/>
  <c r="LZD157" i="1" s="1"/>
  <c r="LZR157" i="1"/>
  <c r="LZT157" i="1" s="1"/>
  <c r="MAH157" i="1"/>
  <c r="MAJ157" i="1" s="1"/>
  <c r="MAX157" i="1"/>
  <c r="MAZ157" i="1" s="1"/>
  <c r="MBN157" i="1"/>
  <c r="MBP157" i="1" s="1"/>
  <c r="MCD157" i="1"/>
  <c r="MCF157" i="1" s="1"/>
  <c r="MCT157" i="1"/>
  <c r="MCV157" i="1" s="1"/>
  <c r="MDJ157" i="1"/>
  <c r="MDL157" i="1" s="1"/>
  <c r="MDZ157" i="1"/>
  <c r="MEB157" i="1" s="1"/>
  <c r="MEP157" i="1"/>
  <c r="MER157" i="1" s="1"/>
  <c r="MFF157" i="1"/>
  <c r="MFH157" i="1" s="1"/>
  <c r="MFV157" i="1"/>
  <c r="MFX157" i="1" s="1"/>
  <c r="MGL157" i="1"/>
  <c r="MGN157" i="1" s="1"/>
  <c r="MHB157" i="1"/>
  <c r="MHD157" i="1" s="1"/>
  <c r="MHR157" i="1"/>
  <c r="MHT157" i="1" s="1"/>
  <c r="MIH157" i="1"/>
  <c r="MIJ157" i="1" s="1"/>
  <c r="MIX157" i="1"/>
  <c r="MIZ157" i="1" s="1"/>
  <c r="MJN157" i="1"/>
  <c r="MJP157" i="1" s="1"/>
  <c r="MKD157" i="1"/>
  <c r="MKF157" i="1" s="1"/>
  <c r="MKT157" i="1"/>
  <c r="MKV157" i="1" s="1"/>
  <c r="MLJ157" i="1"/>
  <c r="MLL157" i="1" s="1"/>
  <c r="MLZ157" i="1"/>
  <c r="MMB157" i="1" s="1"/>
  <c r="MMP157" i="1"/>
  <c r="MMR157" i="1" s="1"/>
  <c r="MNF157" i="1"/>
  <c r="MNH157" i="1" s="1"/>
  <c r="MNV157" i="1"/>
  <c r="MNX157" i="1" s="1"/>
  <c r="MOL157" i="1"/>
  <c r="MON157" i="1" s="1"/>
  <c r="MPB157" i="1"/>
  <c r="MPD157" i="1" s="1"/>
  <c r="MPR157" i="1"/>
  <c r="MPT157" i="1" s="1"/>
  <c r="MQH157" i="1"/>
  <c r="MQJ157" i="1" s="1"/>
  <c r="MQX157" i="1"/>
  <c r="MQZ157" i="1" s="1"/>
  <c r="MRN157" i="1"/>
  <c r="MRP157" i="1" s="1"/>
  <c r="MSD157" i="1"/>
  <c r="MSF157" i="1" s="1"/>
  <c r="MST157" i="1"/>
  <c r="MSV157" i="1" s="1"/>
  <c r="MTJ157" i="1"/>
  <c r="MTL157" i="1" s="1"/>
  <c r="MTZ157" i="1"/>
  <c r="MUB157" i="1" s="1"/>
  <c r="MUP157" i="1"/>
  <c r="MUR157" i="1" s="1"/>
  <c r="MVF157" i="1"/>
  <c r="MVH157" i="1" s="1"/>
  <c r="MVV157" i="1"/>
  <c r="MVX157" i="1" s="1"/>
  <c r="MWL157" i="1"/>
  <c r="MWN157" i="1" s="1"/>
  <c r="MXB157" i="1"/>
  <c r="MXD157" i="1" s="1"/>
  <c r="MXR157" i="1"/>
  <c r="MXT157" i="1" s="1"/>
  <c r="MYH157" i="1"/>
  <c r="MYJ157" i="1" s="1"/>
  <c r="MYX157" i="1"/>
  <c r="MYZ157" i="1" s="1"/>
  <c r="MZN157" i="1"/>
  <c r="MZP157" i="1" s="1"/>
  <c r="NAD157" i="1"/>
  <c r="NAF157" i="1" s="1"/>
  <c r="NAT157" i="1"/>
  <c r="NAV157" i="1" s="1"/>
  <c r="NBJ157" i="1"/>
  <c r="NBL157" i="1" s="1"/>
  <c r="NBZ157" i="1"/>
  <c r="NCB157" i="1" s="1"/>
  <c r="NCP157" i="1"/>
  <c r="NCR157" i="1" s="1"/>
  <c r="NDF157" i="1"/>
  <c r="NDH157" i="1" s="1"/>
  <c r="NDV157" i="1"/>
  <c r="NDX157" i="1" s="1"/>
  <c r="NEL157" i="1"/>
  <c r="NEN157" i="1" s="1"/>
  <c r="NFB157" i="1"/>
  <c r="NFD157" i="1" s="1"/>
  <c r="NFR157" i="1"/>
  <c r="NFT157" i="1" s="1"/>
  <c r="NGH157" i="1"/>
  <c r="NGJ157" i="1" s="1"/>
  <c r="NGX157" i="1"/>
  <c r="NGZ157" i="1" s="1"/>
  <c r="NHN157" i="1"/>
  <c r="NHP157" i="1" s="1"/>
  <c r="NID157" i="1"/>
  <c r="NIF157" i="1" s="1"/>
  <c r="NIT157" i="1"/>
  <c r="NIV157" i="1" s="1"/>
  <c r="NJJ157" i="1"/>
  <c r="NJL157" i="1" s="1"/>
  <c r="NJZ157" i="1"/>
  <c r="NKB157" i="1" s="1"/>
  <c r="NKP157" i="1"/>
  <c r="NKR157" i="1" s="1"/>
  <c r="NLF157" i="1"/>
  <c r="NLH157" i="1" s="1"/>
  <c r="NLV157" i="1"/>
  <c r="NLX157" i="1" s="1"/>
  <c r="NML157" i="1"/>
  <c r="NMN157" i="1" s="1"/>
  <c r="NNB157" i="1"/>
  <c r="NND157" i="1" s="1"/>
  <c r="NNR157" i="1"/>
  <c r="NNT157" i="1" s="1"/>
  <c r="NOH157" i="1"/>
  <c r="NOJ157" i="1" s="1"/>
  <c r="NOX157" i="1"/>
  <c r="NOZ157" i="1" s="1"/>
  <c r="NPN157" i="1"/>
  <c r="NPP157" i="1" s="1"/>
  <c r="NQD157" i="1"/>
  <c r="NQF157" i="1" s="1"/>
  <c r="NQT157" i="1"/>
  <c r="NQV157" i="1" s="1"/>
  <c r="NRJ157" i="1"/>
  <c r="NRL157" i="1" s="1"/>
  <c r="NRZ157" i="1"/>
  <c r="NSB157" i="1" s="1"/>
  <c r="NSP157" i="1"/>
  <c r="NSR157" i="1" s="1"/>
  <c r="NTF157" i="1"/>
  <c r="NTH157" i="1" s="1"/>
  <c r="NTV157" i="1"/>
  <c r="NTX157" i="1" s="1"/>
  <c r="NUL157" i="1"/>
  <c r="NUN157" i="1" s="1"/>
  <c r="NVB157" i="1"/>
  <c r="NVD157" i="1" s="1"/>
  <c r="NVR157" i="1"/>
  <c r="NVT157" i="1" s="1"/>
  <c r="NWH157" i="1"/>
  <c r="NWJ157" i="1" s="1"/>
  <c r="NWX157" i="1"/>
  <c r="NWZ157" i="1" s="1"/>
  <c r="NXN157" i="1"/>
  <c r="NXP157" i="1" s="1"/>
  <c r="NYD157" i="1"/>
  <c r="NYF157" i="1" s="1"/>
  <c r="NYT157" i="1"/>
  <c r="NYV157" i="1" s="1"/>
  <c r="NZJ157" i="1"/>
  <c r="NZL157" i="1" s="1"/>
  <c r="NZZ157" i="1"/>
  <c r="OAB157" i="1" s="1"/>
  <c r="OAP157" i="1"/>
  <c r="OAR157" i="1" s="1"/>
  <c r="OBF157" i="1"/>
  <c r="OBH157" i="1" s="1"/>
  <c r="OBV157" i="1"/>
  <c r="OBX157" i="1" s="1"/>
  <c r="OCL157" i="1"/>
  <c r="OCN157" i="1" s="1"/>
  <c r="ODB157" i="1"/>
  <c r="ODD157" i="1" s="1"/>
  <c r="ODR157" i="1"/>
  <c r="ODT157" i="1" s="1"/>
  <c r="OEH157" i="1"/>
  <c r="OEJ157" i="1" s="1"/>
  <c r="OEX157" i="1"/>
  <c r="OEZ157" i="1" s="1"/>
  <c r="OFN157" i="1"/>
  <c r="OFP157" i="1" s="1"/>
  <c r="OGD157" i="1"/>
  <c r="OGF157" i="1" s="1"/>
  <c r="OGT157" i="1"/>
  <c r="OGV157" i="1" s="1"/>
  <c r="OHJ157" i="1"/>
  <c r="OHL157" i="1" s="1"/>
  <c r="OHZ157" i="1"/>
  <c r="OIB157" i="1" s="1"/>
  <c r="OIP157" i="1"/>
  <c r="OIR157" i="1" s="1"/>
  <c r="OJF157" i="1"/>
  <c r="OJH157" i="1" s="1"/>
  <c r="OJV157" i="1"/>
  <c r="OJX157" i="1" s="1"/>
  <c r="OKL157" i="1"/>
  <c r="OKN157" i="1" s="1"/>
  <c r="OLB157" i="1"/>
  <c r="OLD157" i="1" s="1"/>
  <c r="OLR157" i="1"/>
  <c r="OLT157" i="1" s="1"/>
  <c r="OMH157" i="1"/>
  <c r="OMJ157" i="1" s="1"/>
  <c r="OMX157" i="1"/>
  <c r="OMZ157" i="1" s="1"/>
  <c r="ONN157" i="1"/>
  <c r="ONP157" i="1" s="1"/>
  <c r="OOD157" i="1"/>
  <c r="OOF157" i="1" s="1"/>
  <c r="OOT157" i="1"/>
  <c r="OOV157" i="1" s="1"/>
  <c r="OPJ157" i="1"/>
  <c r="OPL157" i="1" s="1"/>
  <c r="OPZ157" i="1"/>
  <c r="OQB157" i="1" s="1"/>
  <c r="OQP157" i="1"/>
  <c r="OQR157" i="1" s="1"/>
  <c r="ORF157" i="1"/>
  <c r="ORH157" i="1" s="1"/>
  <c r="ORV157" i="1"/>
  <c r="ORX157" i="1" s="1"/>
  <c r="OSL157" i="1"/>
  <c r="OSN157" i="1" s="1"/>
  <c r="OTB157" i="1"/>
  <c r="OTD157" i="1" s="1"/>
  <c r="OTR157" i="1"/>
  <c r="OTT157" i="1" s="1"/>
  <c r="OUH157" i="1"/>
  <c r="OUJ157" i="1" s="1"/>
  <c r="OUX157" i="1"/>
  <c r="OUZ157" i="1" s="1"/>
  <c r="OVN157" i="1"/>
  <c r="OVP157" i="1" s="1"/>
  <c r="OWD157" i="1"/>
  <c r="OWF157" i="1" s="1"/>
  <c r="OWT157" i="1"/>
  <c r="OWV157" i="1" s="1"/>
  <c r="OXJ157" i="1"/>
  <c r="OXL157" i="1" s="1"/>
  <c r="OXZ157" i="1"/>
  <c r="OYB157" i="1" s="1"/>
  <c r="OYP157" i="1"/>
  <c r="OYR157" i="1" s="1"/>
  <c r="OZF157" i="1"/>
  <c r="OZH157" i="1" s="1"/>
  <c r="OZV157" i="1"/>
  <c r="OZX157" i="1" s="1"/>
  <c r="PAL157" i="1"/>
  <c r="PAN157" i="1" s="1"/>
  <c r="PBB157" i="1"/>
  <c r="PBD157" i="1" s="1"/>
  <c r="PBR157" i="1"/>
  <c r="PBT157" i="1" s="1"/>
  <c r="PCH157" i="1"/>
  <c r="PCJ157" i="1" s="1"/>
  <c r="PCX157" i="1"/>
  <c r="PCZ157" i="1" s="1"/>
  <c r="PDN157" i="1"/>
  <c r="PDP157" i="1" s="1"/>
  <c r="PED157" i="1"/>
  <c r="PEF157" i="1" s="1"/>
  <c r="WFV157" i="1"/>
  <c r="WFX157" i="1" s="1"/>
  <c r="WHB157" i="1"/>
  <c r="WHD157" i="1" s="1"/>
  <c r="WIH157" i="1"/>
  <c r="WIJ157" i="1" s="1"/>
  <c r="WJN157" i="1"/>
  <c r="WJP157" i="1" s="1"/>
  <c r="WKT157" i="1"/>
  <c r="WKV157" i="1" s="1"/>
  <c r="WLZ157" i="1"/>
  <c r="WMB157" i="1" s="1"/>
  <c r="WNF157" i="1"/>
  <c r="WNH157" i="1" s="1"/>
  <c r="WOL157" i="1"/>
  <c r="WON157" i="1" s="1"/>
  <c r="WPR157" i="1"/>
  <c r="WPT157" i="1" s="1"/>
  <c r="WQX157" i="1"/>
  <c r="WQZ157" i="1" s="1"/>
  <c r="WSD157" i="1"/>
  <c r="WSF157" i="1" s="1"/>
  <c r="WTJ157" i="1"/>
  <c r="WTL157" i="1" s="1"/>
  <c r="WUP157" i="1"/>
  <c r="WUR157" i="1" s="1"/>
  <c r="WVV157" i="1"/>
  <c r="WVX157" i="1" s="1"/>
  <c r="WXB157" i="1"/>
  <c r="WXD157" i="1" s="1"/>
  <c r="WYH157" i="1"/>
  <c r="WYJ157" i="1" s="1"/>
  <c r="WZN157" i="1"/>
  <c r="WZP157" i="1" s="1"/>
  <c r="XAT157" i="1"/>
  <c r="XAV157" i="1" s="1"/>
  <c r="XBZ157" i="1"/>
  <c r="XCB157" i="1" s="1"/>
  <c r="XDF157" i="1"/>
  <c r="XDH157" i="1" s="1"/>
  <c r="XEL157" i="1"/>
  <c r="XEN157" i="1" s="1"/>
  <c r="PET157" i="1"/>
  <c r="PEV157" i="1" s="1"/>
  <c r="PFJ157" i="1"/>
  <c r="PFL157" i="1" s="1"/>
  <c r="PFZ157" i="1"/>
  <c r="PGB157" i="1" s="1"/>
  <c r="PGP157" i="1"/>
  <c r="PGR157" i="1" s="1"/>
  <c r="PHF157" i="1"/>
  <c r="PHH157" i="1" s="1"/>
  <c r="PHV157" i="1"/>
  <c r="PHX157" i="1" s="1"/>
  <c r="PIL157" i="1"/>
  <c r="PIN157" i="1" s="1"/>
  <c r="PJB157" i="1"/>
  <c r="PJD157" i="1" s="1"/>
  <c r="PJR157" i="1"/>
  <c r="PJT157" i="1" s="1"/>
  <c r="PKH157" i="1"/>
  <c r="PKJ157" i="1" s="1"/>
  <c r="PKX157" i="1"/>
  <c r="PKZ157" i="1" s="1"/>
  <c r="PLN157" i="1"/>
  <c r="PLP157" i="1" s="1"/>
  <c r="PMD157" i="1"/>
  <c r="PMF157" i="1" s="1"/>
  <c r="PMT157" i="1"/>
  <c r="PMV157" i="1" s="1"/>
  <c r="PNJ157" i="1"/>
  <c r="PNL157" i="1" s="1"/>
  <c r="PNZ157" i="1"/>
  <c r="POB157" i="1" s="1"/>
  <c r="POP157" i="1"/>
  <c r="POR157" i="1" s="1"/>
  <c r="PPF157" i="1"/>
  <c r="PPH157" i="1" s="1"/>
  <c r="PPV157" i="1"/>
  <c r="PPX157" i="1" s="1"/>
  <c r="PQL157" i="1"/>
  <c r="PQN157" i="1" s="1"/>
  <c r="PRB157" i="1"/>
  <c r="PRD157" i="1" s="1"/>
  <c r="PRR157" i="1"/>
  <c r="PRT157" i="1" s="1"/>
  <c r="PSH157" i="1"/>
  <c r="PSJ157" i="1" s="1"/>
  <c r="PSX157" i="1"/>
  <c r="PSZ157" i="1" s="1"/>
  <c r="PTN157" i="1"/>
  <c r="PTP157" i="1" s="1"/>
  <c r="PUD157" i="1"/>
  <c r="PUF157" i="1" s="1"/>
  <c r="PUT157" i="1"/>
  <c r="PUV157" i="1" s="1"/>
  <c r="PVJ157" i="1"/>
  <c r="PVL157" i="1" s="1"/>
  <c r="PVZ157" i="1"/>
  <c r="PWB157" i="1" s="1"/>
  <c r="PWP157" i="1"/>
  <c r="PWR157" i="1" s="1"/>
  <c r="PXF157" i="1"/>
  <c r="PXH157" i="1" s="1"/>
  <c r="PXV157" i="1"/>
  <c r="PXX157" i="1" s="1"/>
  <c r="PYL157" i="1"/>
  <c r="PYN157" i="1" s="1"/>
  <c r="PZB157" i="1"/>
  <c r="PZD157" i="1" s="1"/>
  <c r="PZR157" i="1"/>
  <c r="PZT157" i="1" s="1"/>
  <c r="QAH157" i="1"/>
  <c r="QAJ157" i="1" s="1"/>
  <c r="QAX157" i="1"/>
  <c r="QAZ157" i="1" s="1"/>
  <c r="QBN157" i="1"/>
  <c r="QBP157" i="1" s="1"/>
  <c r="QCD157" i="1"/>
  <c r="QCF157" i="1" s="1"/>
  <c r="QCT157" i="1"/>
  <c r="QCV157" i="1" s="1"/>
  <c r="QDJ157" i="1"/>
  <c r="QDL157" i="1" s="1"/>
  <c r="QDZ157" i="1"/>
  <c r="QEB157" i="1" s="1"/>
  <c r="QEP157" i="1"/>
  <c r="QER157" i="1" s="1"/>
  <c r="QFF157" i="1"/>
  <c r="QFH157" i="1" s="1"/>
  <c r="QFV157" i="1"/>
  <c r="QFX157" i="1" s="1"/>
  <c r="QGL157" i="1"/>
  <c r="QGN157" i="1" s="1"/>
  <c r="QHB157" i="1"/>
  <c r="QHD157" i="1" s="1"/>
  <c r="QHR157" i="1"/>
  <c r="QHT157" i="1" s="1"/>
  <c r="QIH157" i="1"/>
  <c r="QIJ157" i="1" s="1"/>
  <c r="QIX157" i="1"/>
  <c r="QIZ157" i="1" s="1"/>
  <c r="QJN157" i="1"/>
  <c r="QJP157" i="1" s="1"/>
  <c r="QKD157" i="1"/>
  <c r="QKF157" i="1" s="1"/>
  <c r="QKT157" i="1"/>
  <c r="QKV157" i="1" s="1"/>
  <c r="QLJ157" i="1"/>
  <c r="QLL157" i="1" s="1"/>
  <c r="QLZ157" i="1"/>
  <c r="QMB157" i="1" s="1"/>
  <c r="QMP157" i="1"/>
  <c r="QMR157" i="1" s="1"/>
  <c r="QNF157" i="1"/>
  <c r="QNH157" i="1" s="1"/>
  <c r="QNV157" i="1"/>
  <c r="QNX157" i="1" s="1"/>
  <c r="QOL157" i="1"/>
  <c r="QON157" i="1" s="1"/>
  <c r="QPB157" i="1"/>
  <c r="QPD157" i="1" s="1"/>
  <c r="QPR157" i="1"/>
  <c r="QPT157" i="1" s="1"/>
  <c r="QQH157" i="1"/>
  <c r="QQJ157" i="1" s="1"/>
  <c r="QQX157" i="1"/>
  <c r="QQZ157" i="1" s="1"/>
  <c r="QRN157" i="1"/>
  <c r="QRP157" i="1" s="1"/>
  <c r="QSD157" i="1"/>
  <c r="QSF157" i="1" s="1"/>
  <c r="QST157" i="1"/>
  <c r="QSV157" i="1" s="1"/>
  <c r="QTJ157" i="1"/>
  <c r="QTL157" i="1" s="1"/>
  <c r="QTZ157" i="1"/>
  <c r="QUB157" i="1" s="1"/>
  <c r="QUP157" i="1"/>
  <c r="QUR157" i="1" s="1"/>
  <c r="QVF157" i="1"/>
  <c r="QVH157" i="1" s="1"/>
  <c r="QVV157" i="1"/>
  <c r="QVX157" i="1" s="1"/>
  <c r="QWL157" i="1"/>
  <c r="QWN157" i="1" s="1"/>
  <c r="QXB157" i="1"/>
  <c r="QXD157" i="1" s="1"/>
  <c r="QXR157" i="1"/>
  <c r="QXT157" i="1" s="1"/>
  <c r="QYH157" i="1"/>
  <c r="QYJ157" i="1" s="1"/>
  <c r="QYX157" i="1"/>
  <c r="QYZ157" i="1" s="1"/>
  <c r="QZN157" i="1"/>
  <c r="QZP157" i="1" s="1"/>
  <c r="RAD157" i="1"/>
  <c r="RAF157" i="1" s="1"/>
  <c r="RAT157" i="1"/>
  <c r="RAV157" i="1" s="1"/>
  <c r="RBJ157" i="1"/>
  <c r="RBL157" i="1" s="1"/>
  <c r="RBZ157" i="1"/>
  <c r="RCB157" i="1" s="1"/>
  <c r="RCP157" i="1"/>
  <c r="RCR157" i="1" s="1"/>
  <c r="RDF157" i="1"/>
  <c r="RDH157" i="1" s="1"/>
  <c r="RDV157" i="1"/>
  <c r="RDX157" i="1" s="1"/>
  <c r="REL157" i="1"/>
  <c r="REN157" i="1" s="1"/>
  <c r="RFB157" i="1"/>
  <c r="RFD157" i="1" s="1"/>
  <c r="RFR157" i="1"/>
  <c r="RFT157" i="1" s="1"/>
  <c r="RGH157" i="1"/>
  <c r="RGJ157" i="1" s="1"/>
  <c r="RGX157" i="1"/>
  <c r="RGZ157" i="1" s="1"/>
  <c r="RHN157" i="1"/>
  <c r="RHP157" i="1" s="1"/>
  <c r="RID157" i="1"/>
  <c r="RIF157" i="1" s="1"/>
  <c r="RIT157" i="1"/>
  <c r="RIV157" i="1" s="1"/>
  <c r="RJJ157" i="1"/>
  <c r="RJL157" i="1" s="1"/>
  <c r="RJZ157" i="1"/>
  <c r="RKB157" i="1" s="1"/>
  <c r="RKP157" i="1"/>
  <c r="RKR157" i="1" s="1"/>
  <c r="RLF157" i="1"/>
  <c r="RLH157" i="1" s="1"/>
  <c r="RLV157" i="1"/>
  <c r="RLX157" i="1" s="1"/>
  <c r="RML157" i="1"/>
  <c r="RMN157" i="1" s="1"/>
  <c r="RNB157" i="1"/>
  <c r="RND157" i="1" s="1"/>
  <c r="RNR157" i="1"/>
  <c r="RNT157" i="1" s="1"/>
  <c r="ROH157" i="1"/>
  <c r="ROJ157" i="1" s="1"/>
  <c r="ROX157" i="1"/>
  <c r="ROZ157" i="1" s="1"/>
  <c r="RPN157" i="1"/>
  <c r="RPP157" i="1" s="1"/>
  <c r="RQD157" i="1"/>
  <c r="RQF157" i="1" s="1"/>
  <c r="RQT157" i="1"/>
  <c r="RQV157" i="1" s="1"/>
  <c r="RRJ157" i="1"/>
  <c r="RRL157" i="1" s="1"/>
  <c r="RRZ157" i="1"/>
  <c r="RSB157" i="1" s="1"/>
  <c r="RSP157" i="1"/>
  <c r="RSR157" i="1" s="1"/>
  <c r="RTF157" i="1"/>
  <c r="RTH157" i="1" s="1"/>
  <c r="RTV157" i="1"/>
  <c r="RTX157" i="1" s="1"/>
  <c r="RUL157" i="1"/>
  <c r="RUN157" i="1" s="1"/>
  <c r="RVB157" i="1"/>
  <c r="RVD157" i="1" s="1"/>
  <c r="RVR157" i="1"/>
  <c r="RVT157" i="1" s="1"/>
  <c r="RWH157" i="1"/>
  <c r="RWJ157" i="1" s="1"/>
  <c r="RWX157" i="1"/>
  <c r="RWZ157" i="1" s="1"/>
  <c r="RXN157" i="1"/>
  <c r="RXP157" i="1" s="1"/>
  <c r="RYD157" i="1"/>
  <c r="RYF157" i="1" s="1"/>
  <c r="RYT157" i="1"/>
  <c r="RYV157" i="1" s="1"/>
  <c r="RZJ157" i="1"/>
  <c r="RZL157" i="1" s="1"/>
  <c r="RZZ157" i="1"/>
  <c r="SAB157" i="1" s="1"/>
  <c r="SAP157" i="1"/>
  <c r="SAR157" i="1" s="1"/>
  <c r="SBF157" i="1"/>
  <c r="SBH157" i="1" s="1"/>
  <c r="SBV157" i="1"/>
  <c r="SBX157" i="1" s="1"/>
  <c r="SCL157" i="1"/>
  <c r="SCN157" i="1" s="1"/>
  <c r="SDB157" i="1"/>
  <c r="SDD157" i="1" s="1"/>
  <c r="SDR157" i="1"/>
  <c r="SDT157" i="1" s="1"/>
  <c r="SEH157" i="1"/>
  <c r="SEJ157" i="1" s="1"/>
  <c r="SEX157" i="1"/>
  <c r="SEZ157" i="1" s="1"/>
  <c r="SFN157" i="1"/>
  <c r="SFP157" i="1" s="1"/>
  <c r="SGD157" i="1"/>
  <c r="SGF157" i="1" s="1"/>
  <c r="SGT157" i="1"/>
  <c r="SGV157" i="1" s="1"/>
  <c r="SHJ157" i="1"/>
  <c r="SHL157" i="1" s="1"/>
  <c r="SHZ157" i="1"/>
  <c r="SIB157" i="1" s="1"/>
  <c r="SIP157" i="1"/>
  <c r="SIR157" i="1" s="1"/>
  <c r="SJF157" i="1"/>
  <c r="SJH157" i="1" s="1"/>
  <c r="SJV157" i="1"/>
  <c r="SJX157" i="1" s="1"/>
  <c r="SKL157" i="1"/>
  <c r="SKN157" i="1" s="1"/>
  <c r="SLB157" i="1"/>
  <c r="SLD157" i="1" s="1"/>
  <c r="SLR157" i="1"/>
  <c r="SLT157" i="1" s="1"/>
  <c r="SMH157" i="1"/>
  <c r="SMJ157" i="1" s="1"/>
  <c r="SMX157" i="1"/>
  <c r="SMZ157" i="1" s="1"/>
  <c r="SNN157" i="1"/>
  <c r="SNP157" i="1" s="1"/>
  <c r="SOD157" i="1"/>
  <c r="SOF157" i="1" s="1"/>
  <c r="SOT157" i="1"/>
  <c r="SOV157" i="1" s="1"/>
  <c r="SPJ157" i="1"/>
  <c r="SPL157" i="1" s="1"/>
  <c r="SPZ157" i="1"/>
  <c r="SQB157" i="1" s="1"/>
  <c r="SQP157" i="1"/>
  <c r="SQR157" i="1" s="1"/>
  <c r="SRF157" i="1"/>
  <c r="SRH157" i="1" s="1"/>
  <c r="SRV157" i="1"/>
  <c r="SRX157" i="1" s="1"/>
  <c r="SSL157" i="1"/>
  <c r="SSN157" i="1" s="1"/>
  <c r="STB157" i="1"/>
  <c r="STD157" i="1" s="1"/>
  <c r="STR157" i="1"/>
  <c r="STT157" i="1" s="1"/>
  <c r="SUH157" i="1"/>
  <c r="SUJ157" i="1" s="1"/>
  <c r="SUX157" i="1"/>
  <c r="SUZ157" i="1" s="1"/>
  <c r="SVN157" i="1"/>
  <c r="SVP157" i="1" s="1"/>
  <c r="SWD157" i="1"/>
  <c r="SWF157" i="1" s="1"/>
  <c r="SWT157" i="1"/>
  <c r="SWV157" i="1" s="1"/>
  <c r="SXJ157" i="1"/>
  <c r="SXL157" i="1" s="1"/>
  <c r="SXZ157" i="1"/>
  <c r="SYB157" i="1" s="1"/>
  <c r="SYP157" i="1"/>
  <c r="SYR157" i="1" s="1"/>
  <c r="SZF157" i="1"/>
  <c r="SZH157" i="1" s="1"/>
  <c r="SZV157" i="1"/>
  <c r="SZX157" i="1" s="1"/>
  <c r="TAL157" i="1"/>
  <c r="TAN157" i="1" s="1"/>
  <c r="TBB157" i="1"/>
  <c r="TBD157" i="1" s="1"/>
  <c r="TBR157" i="1"/>
  <c r="TBT157" i="1" s="1"/>
  <c r="TCH157" i="1"/>
  <c r="TCJ157" i="1" s="1"/>
  <c r="TCX157" i="1"/>
  <c r="TCZ157" i="1" s="1"/>
  <c r="TDN157" i="1"/>
  <c r="TDP157" i="1" s="1"/>
  <c r="TED157" i="1"/>
  <c r="TEF157" i="1" s="1"/>
  <c r="TET157" i="1"/>
  <c r="TEV157" i="1" s="1"/>
  <c r="TFJ157" i="1"/>
  <c r="TFL157" i="1" s="1"/>
  <c r="TFZ157" i="1"/>
  <c r="TGB157" i="1" s="1"/>
  <c r="TGP157" i="1"/>
  <c r="TGR157" i="1" s="1"/>
  <c r="THF157" i="1"/>
  <c r="THH157" i="1" s="1"/>
  <c r="THV157" i="1"/>
  <c r="THX157" i="1" s="1"/>
  <c r="TIL157" i="1"/>
  <c r="TIN157" i="1" s="1"/>
  <c r="TJB157" i="1"/>
  <c r="TJD157" i="1" s="1"/>
  <c r="TJR157" i="1"/>
  <c r="TJT157" i="1" s="1"/>
  <c r="TKH157" i="1"/>
  <c r="TKJ157" i="1" s="1"/>
  <c r="TKX157" i="1"/>
  <c r="TKZ157" i="1" s="1"/>
  <c r="TLN157" i="1"/>
  <c r="TLP157" i="1" s="1"/>
  <c r="TMD157" i="1"/>
  <c r="TMF157" i="1" s="1"/>
  <c r="TMT157" i="1"/>
  <c r="TMV157" i="1" s="1"/>
  <c r="TNJ157" i="1"/>
  <c r="TNL157" i="1" s="1"/>
  <c r="TNZ157" i="1"/>
  <c r="TOB157" i="1" s="1"/>
  <c r="TOP157" i="1"/>
  <c r="TOR157" i="1" s="1"/>
  <c r="TPF157" i="1"/>
  <c r="TPH157" i="1" s="1"/>
  <c r="TPV157" i="1"/>
  <c r="TPX157" i="1" s="1"/>
  <c r="TQL157" i="1"/>
  <c r="TQN157" i="1" s="1"/>
  <c r="TRB157" i="1"/>
  <c r="TRD157" i="1" s="1"/>
  <c r="TRR157" i="1"/>
  <c r="TRT157" i="1" s="1"/>
  <c r="TSH157" i="1"/>
  <c r="TSJ157" i="1" s="1"/>
  <c r="TSX157" i="1"/>
  <c r="TSZ157" i="1" s="1"/>
  <c r="TTN157" i="1"/>
  <c r="TTP157" i="1" s="1"/>
  <c r="TUD157" i="1"/>
  <c r="TUF157" i="1" s="1"/>
  <c r="TUT157" i="1"/>
  <c r="TUV157" i="1" s="1"/>
  <c r="TVJ157" i="1"/>
  <c r="TVL157" i="1" s="1"/>
  <c r="TVZ157" i="1"/>
  <c r="TWB157" i="1" s="1"/>
  <c r="TWP157" i="1"/>
  <c r="TWR157" i="1" s="1"/>
  <c r="TXF157" i="1"/>
  <c r="TXH157" i="1" s="1"/>
  <c r="TXV157" i="1"/>
  <c r="TXX157" i="1" s="1"/>
  <c r="TYL157" i="1"/>
  <c r="TYN157" i="1" s="1"/>
  <c r="TZB157" i="1"/>
  <c r="TZD157" i="1" s="1"/>
  <c r="TZR157" i="1"/>
  <c r="TZT157" i="1" s="1"/>
  <c r="UAH157" i="1"/>
  <c r="UAJ157" i="1" s="1"/>
  <c r="UAX157" i="1"/>
  <c r="UAZ157" i="1" s="1"/>
  <c r="UBN157" i="1"/>
  <c r="UBP157" i="1" s="1"/>
  <c r="UCD157" i="1"/>
  <c r="UCF157" i="1" s="1"/>
  <c r="UCT157" i="1"/>
  <c r="UCV157" i="1" s="1"/>
  <c r="UDJ157" i="1"/>
  <c r="UDL157" i="1" s="1"/>
  <c r="UDZ157" i="1"/>
  <c r="UEB157" i="1" s="1"/>
  <c r="UEP157" i="1"/>
  <c r="UER157" i="1" s="1"/>
  <c r="UFF157" i="1"/>
  <c r="UFH157" i="1" s="1"/>
  <c r="UFV157" i="1"/>
  <c r="UFX157" i="1" s="1"/>
  <c r="UGL157" i="1"/>
  <c r="UGN157" i="1" s="1"/>
  <c r="UHB157" i="1"/>
  <c r="UHD157" i="1" s="1"/>
  <c r="UHR157" i="1"/>
  <c r="UHT157" i="1" s="1"/>
  <c r="UIH157" i="1"/>
  <c r="UIJ157" i="1" s="1"/>
  <c r="UIX157" i="1"/>
  <c r="UIZ157" i="1" s="1"/>
  <c r="UJN157" i="1"/>
  <c r="UJP157" i="1" s="1"/>
  <c r="UKD157" i="1"/>
  <c r="UKF157" i="1" s="1"/>
  <c r="UKT157" i="1"/>
  <c r="UKV157" i="1" s="1"/>
  <c r="ULJ157" i="1"/>
  <c r="ULL157" i="1" s="1"/>
  <c r="ULZ157" i="1"/>
  <c r="UMB157" i="1" s="1"/>
  <c r="UMP157" i="1"/>
  <c r="UMR157" i="1" s="1"/>
  <c r="UNF157" i="1"/>
  <c r="UNH157" i="1" s="1"/>
  <c r="UNV157" i="1"/>
  <c r="UNX157" i="1" s="1"/>
  <c r="UOL157" i="1"/>
  <c r="UON157" i="1" s="1"/>
  <c r="UPB157" i="1"/>
  <c r="UPD157" i="1" s="1"/>
  <c r="UPR157" i="1"/>
  <c r="UPT157" i="1" s="1"/>
  <c r="UQH157" i="1"/>
  <c r="UQJ157" i="1" s="1"/>
  <c r="UQX157" i="1"/>
  <c r="UQZ157" i="1" s="1"/>
  <c r="URN157" i="1"/>
  <c r="URP157" i="1" s="1"/>
  <c r="USD157" i="1"/>
  <c r="USF157" i="1" s="1"/>
  <c r="UST157" i="1"/>
  <c r="USV157" i="1" s="1"/>
  <c r="UTJ157" i="1"/>
  <c r="UTL157" i="1" s="1"/>
  <c r="UTZ157" i="1"/>
  <c r="UUB157" i="1" s="1"/>
  <c r="UUP157" i="1"/>
  <c r="UUR157" i="1" s="1"/>
  <c r="UVF157" i="1"/>
  <c r="UVH157" i="1" s="1"/>
  <c r="UVV157" i="1"/>
  <c r="UVX157" i="1" s="1"/>
  <c r="UWL157" i="1"/>
  <c r="UWN157" i="1" s="1"/>
  <c r="UXB157" i="1"/>
  <c r="UXD157" i="1" s="1"/>
  <c r="UXR157" i="1"/>
  <c r="UXT157" i="1" s="1"/>
  <c r="UYH157" i="1"/>
  <c r="UYJ157" i="1" s="1"/>
  <c r="UYX157" i="1"/>
  <c r="UYZ157" i="1" s="1"/>
  <c r="UZN157" i="1"/>
  <c r="UZP157" i="1" s="1"/>
  <c r="VAD157" i="1"/>
  <c r="VAF157" i="1" s="1"/>
  <c r="VAT157" i="1"/>
  <c r="VAV157" i="1" s="1"/>
  <c r="VBJ157" i="1"/>
  <c r="VBL157" i="1" s="1"/>
  <c r="VBZ157" i="1"/>
  <c r="VCB157" i="1" s="1"/>
  <c r="VCP157" i="1"/>
  <c r="VCR157" i="1" s="1"/>
  <c r="VDF157" i="1"/>
  <c r="VDH157" i="1" s="1"/>
  <c r="VDV157" i="1"/>
  <c r="VDX157" i="1" s="1"/>
  <c r="VEL157" i="1"/>
  <c r="VEN157" i="1" s="1"/>
  <c r="VFB157" i="1"/>
  <c r="VFD157" i="1" s="1"/>
  <c r="VFR157" i="1"/>
  <c r="VFT157" i="1" s="1"/>
  <c r="VGH157" i="1"/>
  <c r="VGJ157" i="1" s="1"/>
  <c r="VGX157" i="1"/>
  <c r="VGZ157" i="1" s="1"/>
  <c r="VHN157" i="1"/>
  <c r="VHP157" i="1" s="1"/>
  <c r="VID157" i="1"/>
  <c r="VIF157" i="1" s="1"/>
  <c r="VIT157" i="1"/>
  <c r="VIV157" i="1" s="1"/>
  <c r="VJJ157" i="1"/>
  <c r="VJL157" i="1" s="1"/>
  <c r="VJZ157" i="1"/>
  <c r="VKB157" i="1" s="1"/>
  <c r="VKP157" i="1"/>
  <c r="VKR157" i="1" s="1"/>
  <c r="VLF157" i="1"/>
  <c r="VLH157" i="1" s="1"/>
  <c r="VLV157" i="1"/>
  <c r="VLX157" i="1" s="1"/>
  <c r="VML157" i="1"/>
  <c r="VMN157" i="1" s="1"/>
  <c r="VNB157" i="1"/>
  <c r="VND157" i="1" s="1"/>
  <c r="VNR157" i="1"/>
  <c r="VNT157" i="1" s="1"/>
  <c r="VOH157" i="1"/>
  <c r="VOJ157" i="1" s="1"/>
  <c r="VOX157" i="1"/>
  <c r="VOZ157" i="1" s="1"/>
  <c r="VPN157" i="1"/>
  <c r="VPP157" i="1" s="1"/>
  <c r="VQD157" i="1"/>
  <c r="VQF157" i="1" s="1"/>
  <c r="VQT157" i="1"/>
  <c r="VQV157" i="1" s="1"/>
  <c r="VRJ157" i="1"/>
  <c r="VRL157" i="1" s="1"/>
  <c r="VRZ157" i="1"/>
  <c r="VSB157" i="1" s="1"/>
  <c r="VSP157" i="1"/>
  <c r="VSR157" i="1" s="1"/>
  <c r="VTF157" i="1"/>
  <c r="VTH157" i="1" s="1"/>
  <c r="VTV157" i="1"/>
  <c r="VTX157" i="1" s="1"/>
  <c r="VUL157" i="1"/>
  <c r="VUN157" i="1" s="1"/>
  <c r="VVB157" i="1"/>
  <c r="VVD157" i="1" s="1"/>
  <c r="VVR157" i="1"/>
  <c r="VVT157" i="1" s="1"/>
  <c r="VWH157" i="1"/>
  <c r="VWJ157" i="1" s="1"/>
  <c r="VWX157" i="1"/>
  <c r="VWZ157" i="1" s="1"/>
  <c r="VXN157" i="1"/>
  <c r="VXP157" i="1" s="1"/>
  <c r="VYD157" i="1"/>
  <c r="VYF157" i="1" s="1"/>
  <c r="VYT157" i="1"/>
  <c r="VYV157" i="1" s="1"/>
  <c r="VZJ157" i="1"/>
  <c r="VZL157" i="1" s="1"/>
  <c r="VZZ157" i="1"/>
  <c r="WAB157" i="1" s="1"/>
  <c r="WAP157" i="1"/>
  <c r="WAR157" i="1" s="1"/>
  <c r="WBF157" i="1"/>
  <c r="WBH157" i="1" s="1"/>
  <c r="WBV157" i="1"/>
  <c r="WBX157" i="1" s="1"/>
  <c r="WCL157" i="1"/>
  <c r="WCN157" i="1" s="1"/>
  <c r="WDB157" i="1"/>
  <c r="WDD157" i="1" s="1"/>
  <c r="WDR157" i="1"/>
  <c r="WDT157" i="1" s="1"/>
  <c r="WEH157" i="1"/>
  <c r="WEJ157" i="1" s="1"/>
  <c r="WEX157" i="1"/>
  <c r="WEZ157" i="1" s="1"/>
  <c r="WFN157" i="1"/>
  <c r="WFP157" i="1" s="1"/>
  <c r="WGD157" i="1"/>
  <c r="WGF157" i="1" s="1"/>
  <c r="WGT157" i="1"/>
  <c r="WGV157" i="1" s="1"/>
  <c r="WHJ157" i="1"/>
  <c r="WHL157" i="1" s="1"/>
  <c r="WHZ157" i="1"/>
  <c r="WIB157" i="1" s="1"/>
  <c r="WIP157" i="1"/>
  <c r="WIR157" i="1" s="1"/>
  <c r="WJF157" i="1"/>
  <c r="WJH157" i="1" s="1"/>
  <c r="WJV157" i="1"/>
  <c r="WJX157" i="1" s="1"/>
  <c r="WKL157" i="1"/>
  <c r="WKN157" i="1" s="1"/>
  <c r="WLB157" i="1"/>
  <c r="WLD157" i="1" s="1"/>
  <c r="WLR157" i="1"/>
  <c r="WLT157" i="1" s="1"/>
  <c r="WMH157" i="1"/>
  <c r="WMJ157" i="1" s="1"/>
  <c r="WMX157" i="1"/>
  <c r="WMZ157" i="1" s="1"/>
  <c r="WNN157" i="1"/>
  <c r="WNP157" i="1" s="1"/>
  <c r="WOD157" i="1"/>
  <c r="WOF157" i="1" s="1"/>
  <c r="WOT157" i="1"/>
  <c r="WOV157" i="1" s="1"/>
  <c r="WPJ157" i="1"/>
  <c r="WPL157" i="1" s="1"/>
  <c r="WPZ157" i="1"/>
  <c r="WQB157" i="1" s="1"/>
  <c r="WQP157" i="1"/>
  <c r="WQR157" i="1" s="1"/>
  <c r="WRF157" i="1"/>
  <c r="WRH157" i="1" s="1"/>
  <c r="WRV157" i="1"/>
  <c r="WRX157" i="1" s="1"/>
  <c r="WSL157" i="1"/>
  <c r="WSN157" i="1" s="1"/>
  <c r="WTB157" i="1"/>
  <c r="WTD157" i="1" s="1"/>
  <c r="WTR157" i="1"/>
  <c r="WTT157" i="1" s="1"/>
  <c r="WUH157" i="1"/>
  <c r="WUJ157" i="1" s="1"/>
  <c r="WUX157" i="1"/>
  <c r="WUZ157" i="1" s="1"/>
  <c r="WVN157" i="1"/>
  <c r="WVP157" i="1" s="1"/>
  <c r="WWD157" i="1"/>
  <c r="WWF157" i="1" s="1"/>
  <c r="WWT157" i="1"/>
  <c r="WWV157" i="1" s="1"/>
  <c r="WXJ157" i="1"/>
  <c r="WXL157" i="1" s="1"/>
  <c r="WXZ157" i="1"/>
  <c r="WYB157" i="1" s="1"/>
  <c r="WYP157" i="1"/>
  <c r="WYR157" i="1" s="1"/>
  <c r="WZF157" i="1"/>
  <c r="WZH157" i="1" s="1"/>
  <c r="WZV157" i="1"/>
  <c r="WZX157" i="1" s="1"/>
  <c r="XAL157" i="1"/>
  <c r="XAN157" i="1" s="1"/>
  <c r="XBB157" i="1"/>
  <c r="XBD157" i="1" s="1"/>
  <c r="XBR157" i="1"/>
  <c r="XBT157" i="1" s="1"/>
  <c r="XCH157" i="1"/>
  <c r="XCJ157" i="1" s="1"/>
  <c r="XCX157" i="1"/>
  <c r="XCZ157" i="1" s="1"/>
  <c r="XDN157" i="1"/>
  <c r="XDP157" i="1" s="1"/>
  <c r="XED157" i="1"/>
  <c r="XEF157" i="1" s="1"/>
  <c r="XET157" i="1"/>
  <c r="XEV157" i="1" s="1"/>
  <c r="QXR160" i="1"/>
  <c r="QXT160" i="1" s="1"/>
  <c r="QYH160" i="1"/>
  <c r="QYJ160" i="1" s="1"/>
  <c r="QYX160" i="1"/>
  <c r="QYZ160" i="1" s="1"/>
  <c r="QZN160" i="1"/>
  <c r="QZP160" i="1" s="1"/>
  <c r="RAD160" i="1"/>
  <c r="RAF160" i="1" s="1"/>
  <c r="RAT160" i="1"/>
  <c r="RAV160" i="1" s="1"/>
  <c r="RBJ160" i="1"/>
  <c r="RBL160" i="1" s="1"/>
  <c r="RBZ160" i="1"/>
  <c r="RCB160" i="1" s="1"/>
  <c r="RCP160" i="1"/>
  <c r="RCR160" i="1" s="1"/>
  <c r="RDF160" i="1"/>
  <c r="RDH160" i="1" s="1"/>
  <c r="RDV160" i="1"/>
  <c r="RDX160" i="1" s="1"/>
  <c r="REL160" i="1"/>
  <c r="REN160" i="1" s="1"/>
  <c r="RFB160" i="1"/>
  <c r="RFD160" i="1" s="1"/>
  <c r="RFR160" i="1"/>
  <c r="RFT160" i="1" s="1"/>
  <c r="RGH160" i="1"/>
  <c r="RGJ160" i="1" s="1"/>
  <c r="RGX160" i="1"/>
  <c r="RGZ160" i="1" s="1"/>
  <c r="RHN160" i="1"/>
  <c r="RHP160" i="1" s="1"/>
  <c r="RID160" i="1"/>
  <c r="RIF160" i="1" s="1"/>
  <c r="RIT160" i="1"/>
  <c r="RIV160" i="1" s="1"/>
  <c r="RJJ160" i="1"/>
  <c r="RJL160" i="1" s="1"/>
  <c r="RJZ160" i="1"/>
  <c r="RKB160" i="1" s="1"/>
  <c r="RKP160" i="1"/>
  <c r="RKR160" i="1" s="1"/>
  <c r="RLF160" i="1"/>
  <c r="RLH160" i="1" s="1"/>
  <c r="RLV160" i="1"/>
  <c r="RLX160" i="1" s="1"/>
  <c r="RML160" i="1"/>
  <c r="RMN160" i="1" s="1"/>
  <c r="RNB160" i="1"/>
  <c r="RND160" i="1" s="1"/>
  <c r="RNR160" i="1"/>
  <c r="RNT160" i="1" s="1"/>
  <c r="ROH160" i="1"/>
  <c r="ROJ160" i="1" s="1"/>
  <c r="ROX160" i="1"/>
  <c r="ROZ160" i="1" s="1"/>
  <c r="RPN160" i="1"/>
  <c r="RPP160" i="1" s="1"/>
  <c r="RQD160" i="1"/>
  <c r="RQF160" i="1" s="1"/>
  <c r="RQT160" i="1"/>
  <c r="RQV160" i="1" s="1"/>
  <c r="RRJ160" i="1"/>
  <c r="RRL160" i="1" s="1"/>
  <c r="RRZ160" i="1"/>
  <c r="RSB160" i="1" s="1"/>
  <c r="RSP160" i="1"/>
  <c r="RSR160" i="1" s="1"/>
  <c r="RTF160" i="1"/>
  <c r="RTH160" i="1" s="1"/>
  <c r="RTV160" i="1"/>
  <c r="RTX160" i="1" s="1"/>
  <c r="RUL160" i="1"/>
  <c r="RUN160" i="1" s="1"/>
  <c r="RVB160" i="1"/>
  <c r="RVD160" i="1" s="1"/>
  <c r="RVR160" i="1"/>
  <c r="RVT160" i="1" s="1"/>
  <c r="RWH160" i="1"/>
  <c r="RWJ160" i="1" s="1"/>
  <c r="RWX160" i="1"/>
  <c r="RWZ160" i="1" s="1"/>
  <c r="RXN160" i="1"/>
  <c r="RXP160" i="1" s="1"/>
  <c r="RYD160" i="1"/>
  <c r="RYF160" i="1" s="1"/>
  <c r="RYT160" i="1"/>
  <c r="RYV160" i="1" s="1"/>
  <c r="RZJ160" i="1"/>
  <c r="RZL160" i="1" s="1"/>
  <c r="RZZ160" i="1"/>
  <c r="SAB160" i="1" s="1"/>
  <c r="SAP160" i="1"/>
  <c r="SAR160" i="1" s="1"/>
  <c r="SBF160" i="1"/>
  <c r="SBH160" i="1" s="1"/>
  <c r="SBV160" i="1"/>
  <c r="SBX160" i="1" s="1"/>
  <c r="SCL160" i="1"/>
  <c r="SCN160" i="1" s="1"/>
  <c r="SDB160" i="1"/>
  <c r="SDD160" i="1" s="1"/>
  <c r="SDR160" i="1"/>
  <c r="SDT160" i="1" s="1"/>
  <c r="SEH160" i="1"/>
  <c r="SEJ160" i="1" s="1"/>
  <c r="SEX160" i="1"/>
  <c r="SEZ160" i="1" s="1"/>
  <c r="SFN160" i="1"/>
  <c r="SFP160" i="1" s="1"/>
  <c r="SGD160" i="1"/>
  <c r="SGF160" i="1" s="1"/>
  <c r="SGT160" i="1"/>
  <c r="SGV160" i="1" s="1"/>
  <c r="SHJ160" i="1"/>
  <c r="SHL160" i="1" s="1"/>
  <c r="SHZ160" i="1"/>
  <c r="SIB160" i="1" s="1"/>
  <c r="SIP160" i="1"/>
  <c r="SIR160" i="1" s="1"/>
  <c r="SJF160" i="1"/>
  <c r="SJH160" i="1" s="1"/>
  <c r="SJV160" i="1"/>
  <c r="SJX160" i="1" s="1"/>
  <c r="SKL160" i="1"/>
  <c r="SKN160" i="1" s="1"/>
  <c r="SLB160" i="1"/>
  <c r="SLD160" i="1" s="1"/>
  <c r="SLR160" i="1"/>
  <c r="SLT160" i="1" s="1"/>
  <c r="SMH160" i="1"/>
  <c r="SMJ160" i="1" s="1"/>
  <c r="SMX160" i="1"/>
  <c r="SMZ160" i="1" s="1"/>
  <c r="SNN160" i="1"/>
  <c r="SNP160" i="1" s="1"/>
  <c r="SOD160" i="1"/>
  <c r="SOF160" i="1" s="1"/>
  <c r="SOT160" i="1"/>
  <c r="SOV160" i="1" s="1"/>
  <c r="SPJ160" i="1"/>
  <c r="SPL160" i="1" s="1"/>
  <c r="SPZ160" i="1"/>
  <c r="SQB160" i="1" s="1"/>
  <c r="SQP160" i="1"/>
  <c r="SQR160" i="1" s="1"/>
  <c r="SRF160" i="1"/>
  <c r="SRH160" i="1" s="1"/>
  <c r="SRV160" i="1"/>
  <c r="SRX160" i="1" s="1"/>
  <c r="SSL160" i="1"/>
  <c r="SSN160" i="1" s="1"/>
  <c r="STB160" i="1"/>
  <c r="STD160" i="1" s="1"/>
  <c r="STR160" i="1"/>
  <c r="STT160" i="1" s="1"/>
  <c r="SUH160" i="1"/>
  <c r="SUJ160" i="1" s="1"/>
  <c r="SUX160" i="1"/>
  <c r="SUZ160" i="1" s="1"/>
  <c r="SVN160" i="1"/>
  <c r="SVP160" i="1" s="1"/>
  <c r="SWD160" i="1"/>
  <c r="SWF160" i="1" s="1"/>
  <c r="SWT160" i="1"/>
  <c r="SWV160" i="1" s="1"/>
  <c r="SXJ160" i="1"/>
  <c r="SXL160" i="1" s="1"/>
  <c r="SXZ160" i="1"/>
  <c r="SYB160" i="1" s="1"/>
  <c r="SYP160" i="1"/>
  <c r="SYR160" i="1" s="1"/>
  <c r="SZF160" i="1"/>
  <c r="SZH160" i="1" s="1"/>
  <c r="SZV160" i="1"/>
  <c r="SZX160" i="1" s="1"/>
  <c r="TAL160" i="1"/>
  <c r="TAN160" i="1" s="1"/>
  <c r="TBB160" i="1"/>
  <c r="TBD160" i="1" s="1"/>
  <c r="TBR160" i="1"/>
  <c r="TBT160" i="1" s="1"/>
  <c r="TCH160" i="1"/>
  <c r="TCJ160" i="1" s="1"/>
  <c r="TCX160" i="1"/>
  <c r="TCZ160" i="1" s="1"/>
  <c r="TDN160" i="1"/>
  <c r="TDP160" i="1" s="1"/>
  <c r="TED160" i="1"/>
  <c r="TEF160" i="1" s="1"/>
  <c r="TET160" i="1"/>
  <c r="TEV160" i="1" s="1"/>
  <c r="TFJ160" i="1"/>
  <c r="TFL160" i="1" s="1"/>
  <c r="TFZ160" i="1"/>
  <c r="TGB160" i="1" s="1"/>
  <c r="TGP160" i="1"/>
  <c r="TGR160" i="1" s="1"/>
  <c r="THF160" i="1"/>
  <c r="THH160" i="1" s="1"/>
  <c r="THV160" i="1"/>
  <c r="THX160" i="1" s="1"/>
  <c r="TIL160" i="1"/>
  <c r="TIN160" i="1" s="1"/>
  <c r="TJB160" i="1"/>
  <c r="TJD160" i="1" s="1"/>
  <c r="TJR160" i="1"/>
  <c r="TJT160" i="1" s="1"/>
  <c r="TKH160" i="1"/>
  <c r="TKJ160" i="1" s="1"/>
  <c r="TKX160" i="1"/>
  <c r="TKZ160" i="1" s="1"/>
  <c r="TLN160" i="1"/>
  <c r="TLP160" i="1" s="1"/>
  <c r="TMD160" i="1"/>
  <c r="TMF160" i="1" s="1"/>
  <c r="TMT160" i="1"/>
  <c r="TMV160" i="1" s="1"/>
  <c r="TNJ160" i="1"/>
  <c r="TNL160" i="1" s="1"/>
  <c r="TNZ160" i="1"/>
  <c r="TOB160" i="1" s="1"/>
  <c r="TOP160" i="1"/>
  <c r="TOR160" i="1" s="1"/>
  <c r="TPF160" i="1"/>
  <c r="TPH160" i="1" s="1"/>
  <c r="TPV160" i="1"/>
  <c r="TPX160" i="1" s="1"/>
  <c r="TQL160" i="1"/>
  <c r="TQN160" i="1" s="1"/>
  <c r="TRB160" i="1"/>
  <c r="TRD160" i="1" s="1"/>
  <c r="TRR160" i="1"/>
  <c r="TRT160" i="1" s="1"/>
  <c r="TSH160" i="1"/>
  <c r="TSJ160" i="1" s="1"/>
  <c r="TSX160" i="1"/>
  <c r="TSZ160" i="1" s="1"/>
  <c r="TTN160" i="1"/>
  <c r="TTP160" i="1" s="1"/>
  <c r="TUD160" i="1"/>
  <c r="TUF160" i="1" s="1"/>
  <c r="TUT160" i="1"/>
  <c r="TUV160" i="1" s="1"/>
  <c r="TVJ160" i="1"/>
  <c r="TVL160" i="1" s="1"/>
  <c r="TVZ160" i="1"/>
  <c r="TWB160" i="1" s="1"/>
  <c r="TWP160" i="1"/>
  <c r="TWR160" i="1" s="1"/>
  <c r="TXF160" i="1"/>
  <c r="TXH160" i="1" s="1"/>
  <c r="TXV160" i="1"/>
  <c r="TXX160" i="1" s="1"/>
  <c r="TYL160" i="1"/>
  <c r="TYN160" i="1" s="1"/>
  <c r="TZB160" i="1"/>
  <c r="TZD160" i="1" s="1"/>
  <c r="TZR160" i="1"/>
  <c r="TZT160" i="1" s="1"/>
  <c r="UAH160" i="1"/>
  <c r="UAJ160" i="1" s="1"/>
  <c r="UAX160" i="1"/>
  <c r="UAZ160" i="1" s="1"/>
  <c r="UBN160" i="1"/>
  <c r="UBP160" i="1" s="1"/>
  <c r="UCD160" i="1"/>
  <c r="UCF160" i="1" s="1"/>
  <c r="UCT160" i="1"/>
  <c r="UCV160" i="1" s="1"/>
  <c r="UDJ160" i="1"/>
  <c r="UDL160" i="1" s="1"/>
  <c r="UDZ160" i="1"/>
  <c r="UEB160" i="1" s="1"/>
  <c r="UEP160" i="1"/>
  <c r="UER160" i="1" s="1"/>
  <c r="UFF160" i="1"/>
  <c r="UFH160" i="1" s="1"/>
  <c r="UFV160" i="1"/>
  <c r="UFX160" i="1" s="1"/>
  <c r="UGL160" i="1"/>
  <c r="UGN160" i="1" s="1"/>
  <c r="UHB160" i="1"/>
  <c r="UHD160" i="1" s="1"/>
  <c r="UHR160" i="1"/>
  <c r="UHT160" i="1" s="1"/>
  <c r="UIH160" i="1"/>
  <c r="UIJ160" i="1" s="1"/>
  <c r="UIX160" i="1"/>
  <c r="UIZ160" i="1" s="1"/>
  <c r="UJN160" i="1"/>
  <c r="UJP160" i="1" s="1"/>
  <c r="UKD160" i="1"/>
  <c r="UKF160" i="1" s="1"/>
  <c r="UKT160" i="1"/>
  <c r="UKV160" i="1" s="1"/>
  <c r="ULJ160" i="1"/>
  <c r="ULL160" i="1" s="1"/>
  <c r="ULZ160" i="1"/>
  <c r="UMB160" i="1" s="1"/>
  <c r="UMP160" i="1"/>
  <c r="UMR160" i="1" s="1"/>
  <c r="UNF160" i="1"/>
  <c r="UNH160" i="1" s="1"/>
  <c r="UNV160" i="1"/>
  <c r="UNX160" i="1" s="1"/>
  <c r="UOL160" i="1"/>
  <c r="UON160" i="1" s="1"/>
  <c r="UPB160" i="1"/>
  <c r="UPD160" i="1" s="1"/>
  <c r="UPR160" i="1"/>
  <c r="UPT160" i="1" s="1"/>
  <c r="UQH160" i="1"/>
  <c r="UQJ160" i="1" s="1"/>
  <c r="UQX160" i="1"/>
  <c r="UQZ160" i="1" s="1"/>
  <c r="URN160" i="1"/>
  <c r="URP160" i="1" s="1"/>
  <c r="USD160" i="1"/>
  <c r="USF160" i="1" s="1"/>
  <c r="UST160" i="1"/>
  <c r="USV160" i="1" s="1"/>
  <c r="UTJ160" i="1"/>
  <c r="UTL160" i="1" s="1"/>
  <c r="UTZ160" i="1"/>
  <c r="UUB160" i="1" s="1"/>
  <c r="UUP160" i="1"/>
  <c r="UUR160" i="1" s="1"/>
  <c r="UVF160" i="1"/>
  <c r="UVH160" i="1" s="1"/>
  <c r="UVV160" i="1"/>
  <c r="UVX160" i="1" s="1"/>
  <c r="UWL160" i="1"/>
  <c r="UWN160" i="1" s="1"/>
  <c r="UXB160" i="1"/>
  <c r="UXD160" i="1" s="1"/>
  <c r="F157" i="1"/>
  <c r="H157" i="1" s="1"/>
  <c r="F159" i="1"/>
  <c r="H159" i="1" s="1"/>
  <c r="H164" i="1"/>
  <c r="H168" i="1"/>
  <c r="F184" i="1"/>
  <c r="H184" i="1" s="1"/>
  <c r="UXR160" i="1"/>
  <c r="UXT160" i="1" s="1"/>
  <c r="UYH160" i="1"/>
  <c r="UYJ160" i="1" s="1"/>
  <c r="UYX160" i="1"/>
  <c r="UYZ160" i="1" s="1"/>
  <c r="UZN160" i="1"/>
  <c r="UZP160" i="1" s="1"/>
  <c r="VAD160" i="1"/>
  <c r="VAF160" i="1" s="1"/>
  <c r="VAT160" i="1"/>
  <c r="VAV160" i="1" s="1"/>
  <c r="VBJ160" i="1"/>
  <c r="VBL160" i="1" s="1"/>
  <c r="VBZ160" i="1"/>
  <c r="VCB160" i="1" s="1"/>
  <c r="VCP160" i="1"/>
  <c r="VCR160" i="1" s="1"/>
  <c r="VDF160" i="1"/>
  <c r="VDH160" i="1" s="1"/>
  <c r="VDV160" i="1"/>
  <c r="VDX160" i="1" s="1"/>
  <c r="VEL160" i="1"/>
  <c r="VEN160" i="1" s="1"/>
  <c r="VFB160" i="1"/>
  <c r="VFD160" i="1" s="1"/>
  <c r="VFR160" i="1"/>
  <c r="VFT160" i="1" s="1"/>
  <c r="VGH160" i="1"/>
  <c r="VGJ160" i="1" s="1"/>
  <c r="VGX160" i="1"/>
  <c r="VGZ160" i="1" s="1"/>
  <c r="VHN160" i="1"/>
  <c r="VHP160" i="1" s="1"/>
  <c r="VID160" i="1"/>
  <c r="VIF160" i="1" s="1"/>
  <c r="VIT160" i="1"/>
  <c r="VIV160" i="1" s="1"/>
  <c r="VJJ160" i="1"/>
  <c r="VJL160" i="1" s="1"/>
  <c r="VJZ160" i="1"/>
  <c r="VKB160" i="1" s="1"/>
  <c r="VKP160" i="1"/>
  <c r="VKR160" i="1" s="1"/>
  <c r="VLF160" i="1"/>
  <c r="VLH160" i="1" s="1"/>
  <c r="VLV160" i="1"/>
  <c r="VLX160" i="1" s="1"/>
  <c r="VML160" i="1"/>
  <c r="VMN160" i="1" s="1"/>
  <c r="VNB160" i="1"/>
  <c r="VND160" i="1" s="1"/>
  <c r="VNR160" i="1"/>
  <c r="VNT160" i="1" s="1"/>
  <c r="VOH160" i="1"/>
  <c r="VOJ160" i="1" s="1"/>
  <c r="VOX160" i="1"/>
  <c r="VOZ160" i="1" s="1"/>
  <c r="VPN160" i="1"/>
  <c r="VPP160" i="1" s="1"/>
  <c r="VQD160" i="1"/>
  <c r="VQF160" i="1" s="1"/>
  <c r="VQT160" i="1"/>
  <c r="VQV160" i="1" s="1"/>
  <c r="VRJ160" i="1"/>
  <c r="VRL160" i="1" s="1"/>
  <c r="VRZ160" i="1"/>
  <c r="VSB160" i="1" s="1"/>
  <c r="VSP160" i="1"/>
  <c r="VSR160" i="1" s="1"/>
  <c r="VTF160" i="1"/>
  <c r="VTH160" i="1" s="1"/>
  <c r="VTV160" i="1"/>
  <c r="VTX160" i="1" s="1"/>
  <c r="VUL160" i="1"/>
  <c r="VUN160" i="1" s="1"/>
  <c r="VVB160" i="1"/>
  <c r="VVD160" i="1" s="1"/>
  <c r="VVR160" i="1"/>
  <c r="VVT160" i="1" s="1"/>
  <c r="VWH160" i="1"/>
  <c r="VWJ160" i="1" s="1"/>
  <c r="VWX160" i="1"/>
  <c r="VWZ160" i="1" s="1"/>
  <c r="VXN160" i="1"/>
  <c r="VXP160" i="1" s="1"/>
  <c r="VYD160" i="1"/>
  <c r="VYF160" i="1" s="1"/>
  <c r="VYT160" i="1"/>
  <c r="VYV160" i="1" s="1"/>
  <c r="VZJ160" i="1"/>
  <c r="VZL160" i="1" s="1"/>
  <c r="VZZ160" i="1"/>
  <c r="WAB160" i="1" s="1"/>
  <c r="WAP160" i="1"/>
  <c r="WAR160" i="1" s="1"/>
  <c r="WBF160" i="1"/>
  <c r="WBH160" i="1" s="1"/>
  <c r="WBV160" i="1"/>
  <c r="WBX160" i="1" s="1"/>
  <c r="WCL160" i="1"/>
  <c r="WCN160" i="1" s="1"/>
  <c r="WDB160" i="1"/>
  <c r="WDD160" i="1" s="1"/>
  <c r="WDR160" i="1"/>
  <c r="WDT160" i="1" s="1"/>
  <c r="WEH160" i="1"/>
  <c r="WEJ160" i="1" s="1"/>
  <c r="WEX160" i="1"/>
  <c r="WEZ160" i="1" s="1"/>
  <c r="WFN160" i="1"/>
  <c r="WFP160" i="1" s="1"/>
  <c r="WGD160" i="1"/>
  <c r="WGF160" i="1" s="1"/>
  <c r="WGT160" i="1"/>
  <c r="WGV160" i="1" s="1"/>
  <c r="WHJ160" i="1"/>
  <c r="WHL160" i="1" s="1"/>
  <c r="WHZ160" i="1"/>
  <c r="WIB160" i="1" s="1"/>
  <c r="WIP160" i="1"/>
  <c r="WIR160" i="1" s="1"/>
  <c r="WJF160" i="1"/>
  <c r="WJH160" i="1" s="1"/>
  <c r="WJV160" i="1"/>
  <c r="WJX160" i="1" s="1"/>
  <c r="WKL160" i="1"/>
  <c r="WKN160" i="1" s="1"/>
  <c r="WLB160" i="1"/>
  <c r="WLD160" i="1" s="1"/>
  <c r="WLR160" i="1"/>
  <c r="WLT160" i="1" s="1"/>
  <c r="WMH160" i="1"/>
  <c r="WMJ160" i="1" s="1"/>
  <c r="WMX160" i="1"/>
  <c r="WMZ160" i="1" s="1"/>
  <c r="WNN160" i="1"/>
  <c r="WNP160" i="1" s="1"/>
  <c r="WOT160" i="1"/>
  <c r="WOV160" i="1" s="1"/>
  <c r="WPZ160" i="1"/>
  <c r="WQB160" i="1" s="1"/>
  <c r="WRF160" i="1"/>
  <c r="WRH160" i="1" s="1"/>
  <c r="WSL160" i="1"/>
  <c r="WSN160" i="1" s="1"/>
  <c r="WTR160" i="1"/>
  <c r="WTT160" i="1" s="1"/>
  <c r="WUX160" i="1"/>
  <c r="WUZ160" i="1" s="1"/>
  <c r="WWD160" i="1"/>
  <c r="WWF160" i="1" s="1"/>
  <c r="WXJ160" i="1"/>
  <c r="WXL160" i="1" s="1"/>
  <c r="WYP160" i="1"/>
  <c r="WYR160" i="1" s="1"/>
  <c r="WZV160" i="1"/>
  <c r="WZX160" i="1" s="1"/>
  <c r="XBB160" i="1"/>
  <c r="XBD160" i="1" s="1"/>
  <c r="XCH160" i="1"/>
  <c r="XCJ160" i="1" s="1"/>
  <c r="XDN160" i="1"/>
  <c r="XDP160" i="1" s="1"/>
  <c r="XET160" i="1"/>
  <c r="XEV160" i="1" s="1"/>
  <c r="H139" i="1"/>
  <c r="F146" i="1"/>
  <c r="H146" i="1" s="1"/>
  <c r="F148" i="1"/>
  <c r="H148" i="1" s="1"/>
  <c r="F150" i="1"/>
  <c r="H150" i="1" s="1"/>
  <c r="F163" i="1"/>
  <c r="H163" i="1" s="1"/>
  <c r="F167" i="1"/>
  <c r="H167" i="1" s="1"/>
  <c r="F185" i="1"/>
  <c r="H185" i="1" s="1"/>
  <c r="F187" i="1"/>
  <c r="H187" i="1" s="1"/>
  <c r="F144" i="1"/>
  <c r="H144" i="1" s="1"/>
  <c r="AT154" i="1"/>
  <c r="AV154" i="1" s="1"/>
  <c r="BJ154" i="1"/>
  <c r="BL154" i="1" s="1"/>
  <c r="BZ154" i="1"/>
  <c r="CB154" i="1" s="1"/>
  <c r="CP154" i="1"/>
  <c r="CR154" i="1" s="1"/>
  <c r="DF154" i="1"/>
  <c r="DH154" i="1" s="1"/>
  <c r="DV154" i="1"/>
  <c r="DX154" i="1" s="1"/>
  <c r="EL154" i="1"/>
  <c r="EN154" i="1" s="1"/>
  <c r="FB154" i="1"/>
  <c r="FD154" i="1" s="1"/>
  <c r="FR154" i="1"/>
  <c r="FT154" i="1" s="1"/>
  <c r="GH154" i="1"/>
  <c r="GJ154" i="1" s="1"/>
  <c r="GX154" i="1"/>
  <c r="GZ154" i="1" s="1"/>
  <c r="HN154" i="1"/>
  <c r="HP154" i="1" s="1"/>
  <c r="ID154" i="1"/>
  <c r="IF154" i="1" s="1"/>
  <c r="IT154" i="1"/>
  <c r="IV154" i="1" s="1"/>
  <c r="JJ154" i="1"/>
  <c r="JL154" i="1" s="1"/>
  <c r="JZ154" i="1"/>
  <c r="KB154" i="1" s="1"/>
  <c r="KP154" i="1"/>
  <c r="KR154" i="1" s="1"/>
  <c r="LF154" i="1"/>
  <c r="LH154" i="1" s="1"/>
  <c r="LV154" i="1"/>
  <c r="LX154" i="1" s="1"/>
  <c r="ML154" i="1"/>
  <c r="MN154" i="1" s="1"/>
  <c r="NB154" i="1"/>
  <c r="ND154" i="1" s="1"/>
  <c r="NR154" i="1"/>
  <c r="NT154" i="1" s="1"/>
  <c r="OH154" i="1"/>
  <c r="OJ154" i="1" s="1"/>
  <c r="OX154" i="1"/>
  <c r="OZ154" i="1" s="1"/>
  <c r="PN154" i="1"/>
  <c r="PP154" i="1" s="1"/>
  <c r="QD154" i="1"/>
  <c r="QF154" i="1" s="1"/>
  <c r="QT154" i="1"/>
  <c r="QV154" i="1" s="1"/>
  <c r="RJ154" i="1"/>
  <c r="RL154" i="1" s="1"/>
  <c r="RZ154" i="1"/>
  <c r="SB154" i="1" s="1"/>
  <c r="SP154" i="1"/>
  <c r="SR154" i="1" s="1"/>
  <c r="TF154" i="1"/>
  <c r="TH154" i="1" s="1"/>
  <c r="TV154" i="1"/>
  <c r="TX154" i="1" s="1"/>
  <c r="UL154" i="1"/>
  <c r="UN154" i="1" s="1"/>
  <c r="VB154" i="1"/>
  <c r="VD154" i="1" s="1"/>
  <c r="VR154" i="1"/>
  <c r="VT154" i="1" s="1"/>
  <c r="WH154" i="1"/>
  <c r="WJ154" i="1" s="1"/>
  <c r="WX154" i="1"/>
  <c r="WZ154" i="1" s="1"/>
  <c r="XN154" i="1"/>
  <c r="XP154" i="1" s="1"/>
  <c r="YD154" i="1"/>
  <c r="YF154" i="1" s="1"/>
  <c r="YT154" i="1"/>
  <c r="YV154" i="1" s="1"/>
  <c r="ZJ154" i="1"/>
  <c r="ZL154" i="1" s="1"/>
  <c r="ZZ154" i="1"/>
  <c r="AAB154" i="1" s="1"/>
  <c r="AAP154" i="1"/>
  <c r="AAR154" i="1" s="1"/>
  <c r="ABF154" i="1"/>
  <c r="ABH154" i="1" s="1"/>
  <c r="ABV154" i="1"/>
  <c r="ABX154" i="1" s="1"/>
  <c r="ACL154" i="1"/>
  <c r="ACN154" i="1" s="1"/>
  <c r="ADB154" i="1"/>
  <c r="ADD154" i="1" s="1"/>
  <c r="ADR154" i="1"/>
  <c r="ADT154" i="1" s="1"/>
  <c r="AEH154" i="1"/>
  <c r="AEJ154" i="1" s="1"/>
  <c r="AEX154" i="1"/>
  <c r="AEZ154" i="1" s="1"/>
  <c r="AFN154" i="1"/>
  <c r="AFP154" i="1" s="1"/>
  <c r="AGD154" i="1"/>
  <c r="AGF154" i="1" s="1"/>
  <c r="AGT154" i="1"/>
  <c r="AGV154" i="1" s="1"/>
  <c r="AHJ154" i="1"/>
  <c r="AHL154" i="1" s="1"/>
  <c r="AHZ154" i="1"/>
  <c r="AIB154" i="1" s="1"/>
  <c r="AIP154" i="1"/>
  <c r="AIR154" i="1" s="1"/>
  <c r="AJF154" i="1"/>
  <c r="AJH154" i="1" s="1"/>
  <c r="AJV154" i="1"/>
  <c r="AJX154" i="1" s="1"/>
  <c r="AKL154" i="1"/>
  <c r="AKN154" i="1" s="1"/>
  <c r="ALB154" i="1"/>
  <c r="ALD154" i="1" s="1"/>
  <c r="ALR154" i="1"/>
  <c r="ALT154" i="1" s="1"/>
  <c r="AMH154" i="1"/>
  <c r="AMJ154" i="1" s="1"/>
  <c r="AMX154" i="1"/>
  <c r="AMZ154" i="1" s="1"/>
  <c r="ANN154" i="1"/>
  <c r="ANP154" i="1" s="1"/>
  <c r="AOD154" i="1"/>
  <c r="AOF154" i="1" s="1"/>
  <c r="AOT154" i="1"/>
  <c r="AOV154" i="1" s="1"/>
  <c r="APJ154" i="1"/>
  <c r="APL154" i="1" s="1"/>
  <c r="APZ154" i="1"/>
  <c r="AQB154" i="1" s="1"/>
  <c r="AQP154" i="1"/>
  <c r="AQR154" i="1" s="1"/>
  <c r="ARF154" i="1"/>
  <c r="ARH154" i="1" s="1"/>
  <c r="ARV154" i="1"/>
  <c r="ARX154" i="1" s="1"/>
  <c r="ASL154" i="1"/>
  <c r="ASN154" i="1" s="1"/>
  <c r="ATB154" i="1"/>
  <c r="ATD154" i="1" s="1"/>
  <c r="ATR154" i="1"/>
  <c r="ATT154" i="1" s="1"/>
  <c r="AUH154" i="1"/>
  <c r="AUJ154" i="1" s="1"/>
  <c r="AUX154" i="1"/>
  <c r="AUZ154" i="1" s="1"/>
  <c r="AVN154" i="1"/>
  <c r="AVP154" i="1" s="1"/>
  <c r="AWD154" i="1"/>
  <c r="AWF154" i="1" s="1"/>
  <c r="AWT154" i="1"/>
  <c r="AWV154" i="1" s="1"/>
  <c r="AXJ154" i="1"/>
  <c r="AXL154" i="1" s="1"/>
  <c r="AXZ154" i="1"/>
  <c r="AYB154" i="1" s="1"/>
  <c r="AYP154" i="1"/>
  <c r="AYR154" i="1" s="1"/>
  <c r="AZF154" i="1"/>
  <c r="AZH154" i="1" s="1"/>
  <c r="AZV154" i="1"/>
  <c r="AZX154" i="1" s="1"/>
  <c r="BAL154" i="1"/>
  <c r="BAN154" i="1" s="1"/>
  <c r="BBB154" i="1"/>
  <c r="BBD154" i="1" s="1"/>
  <c r="BBR154" i="1"/>
  <c r="BBT154" i="1" s="1"/>
  <c r="BCH154" i="1"/>
  <c r="BCJ154" i="1" s="1"/>
  <c r="BCX154" i="1"/>
  <c r="BCZ154" i="1" s="1"/>
  <c r="BDN154" i="1"/>
  <c r="BDP154" i="1" s="1"/>
  <c r="BED154" i="1"/>
  <c r="BEF154" i="1" s="1"/>
  <c r="BET154" i="1"/>
  <c r="BEV154" i="1" s="1"/>
  <c r="BFJ154" i="1"/>
  <c r="BFL154" i="1" s="1"/>
  <c r="BFZ154" i="1"/>
  <c r="BGB154" i="1" s="1"/>
  <c r="BGP154" i="1"/>
  <c r="BGR154" i="1" s="1"/>
  <c r="BHF154" i="1"/>
  <c r="BHH154" i="1" s="1"/>
  <c r="BHV154" i="1"/>
  <c r="BHX154" i="1" s="1"/>
  <c r="BIL154" i="1"/>
  <c r="BIN154" i="1" s="1"/>
  <c r="BJB154" i="1"/>
  <c r="BJD154" i="1" s="1"/>
  <c r="BJR154" i="1"/>
  <c r="BJT154" i="1" s="1"/>
  <c r="BKH154" i="1"/>
  <c r="BKJ154" i="1" s="1"/>
  <c r="BKX154" i="1"/>
  <c r="BKZ154" i="1" s="1"/>
  <c r="BLN154" i="1"/>
  <c r="BLP154" i="1" s="1"/>
  <c r="BMD154" i="1"/>
  <c r="BMF154" i="1" s="1"/>
  <c r="BMT154" i="1"/>
  <c r="BMV154" i="1" s="1"/>
  <c r="BNJ154" i="1"/>
  <c r="BNL154" i="1" s="1"/>
  <c r="BNZ154" i="1"/>
  <c r="BOB154" i="1" s="1"/>
  <c r="BOP154" i="1"/>
  <c r="BOR154" i="1" s="1"/>
  <c r="BPF154" i="1"/>
  <c r="BPH154" i="1" s="1"/>
  <c r="BPV154" i="1"/>
  <c r="BPX154" i="1" s="1"/>
  <c r="BQL154" i="1"/>
  <c r="BQN154" i="1" s="1"/>
  <c r="BRB154" i="1"/>
  <c r="BRD154" i="1" s="1"/>
  <c r="BRR154" i="1"/>
  <c r="BRT154" i="1" s="1"/>
  <c r="BSH154" i="1"/>
  <c r="BSJ154" i="1" s="1"/>
  <c r="BSX154" i="1"/>
  <c r="BSZ154" i="1" s="1"/>
  <c r="BTN154" i="1"/>
  <c r="BTP154" i="1" s="1"/>
  <c r="BUD154" i="1"/>
  <c r="BUF154" i="1" s="1"/>
  <c r="BUT154" i="1"/>
  <c r="BUV154" i="1" s="1"/>
  <c r="BVJ154" i="1"/>
  <c r="BVL154" i="1" s="1"/>
  <c r="BVZ154" i="1"/>
  <c r="BWB154" i="1" s="1"/>
  <c r="BWP154" i="1"/>
  <c r="BWR154" i="1" s="1"/>
  <c r="BXF154" i="1"/>
  <c r="BXH154" i="1" s="1"/>
  <c r="BXV154" i="1"/>
  <c r="BXX154" i="1" s="1"/>
  <c r="BYL154" i="1"/>
  <c r="BYN154" i="1" s="1"/>
  <c r="BZB154" i="1"/>
  <c r="BZD154" i="1" s="1"/>
  <c r="BZR154" i="1"/>
  <c r="BZT154" i="1" s="1"/>
  <c r="CAH154" i="1"/>
  <c r="CAJ154" i="1" s="1"/>
  <c r="CAX154" i="1"/>
  <c r="CAZ154" i="1" s="1"/>
  <c r="CBN154" i="1"/>
  <c r="CBP154" i="1" s="1"/>
  <c r="CCD154" i="1"/>
  <c r="CCF154" i="1" s="1"/>
  <c r="CCT154" i="1"/>
  <c r="CCV154" i="1" s="1"/>
  <c r="CDJ154" i="1"/>
  <c r="CDL154" i="1" s="1"/>
  <c r="CDZ154" i="1"/>
  <c r="CEB154" i="1" s="1"/>
  <c r="CEP154" i="1"/>
  <c r="CER154" i="1" s="1"/>
  <c r="CFF154" i="1"/>
  <c r="CFH154" i="1" s="1"/>
  <c r="CFV154" i="1"/>
  <c r="CFX154" i="1" s="1"/>
  <c r="CGL154" i="1"/>
  <c r="CGN154" i="1" s="1"/>
  <c r="CHB154" i="1"/>
  <c r="CHD154" i="1" s="1"/>
  <c r="CHR154" i="1"/>
  <c r="CHT154" i="1" s="1"/>
  <c r="CIH154" i="1"/>
  <c r="CIJ154" i="1" s="1"/>
  <c r="CIX154" i="1"/>
  <c r="CIZ154" i="1" s="1"/>
  <c r="CJN154" i="1"/>
  <c r="CJP154" i="1" s="1"/>
  <c r="CKD154" i="1"/>
  <c r="CKF154" i="1" s="1"/>
  <c r="CKT154" i="1"/>
  <c r="CKV154" i="1" s="1"/>
  <c r="CLJ154" i="1"/>
  <c r="CLL154" i="1" s="1"/>
  <c r="CLZ154" i="1"/>
  <c r="CMB154" i="1" s="1"/>
  <c r="CMP154" i="1"/>
  <c r="CMR154" i="1" s="1"/>
  <c r="CNF154" i="1"/>
  <c r="CNH154" i="1" s="1"/>
  <c r="CNV154" i="1"/>
  <c r="CNX154" i="1" s="1"/>
  <c r="COL154" i="1"/>
  <c r="CON154" i="1" s="1"/>
  <c r="CPB154" i="1"/>
  <c r="CPD154" i="1" s="1"/>
  <c r="CPR154" i="1"/>
  <c r="CPT154" i="1" s="1"/>
  <c r="CQH154" i="1"/>
  <c r="CQJ154" i="1" s="1"/>
  <c r="CQX154" i="1"/>
  <c r="CQZ154" i="1" s="1"/>
  <c r="CRN154" i="1"/>
  <c r="CRP154" i="1" s="1"/>
  <c r="CSD154" i="1"/>
  <c r="CSF154" i="1" s="1"/>
  <c r="CST154" i="1"/>
  <c r="CSV154" i="1" s="1"/>
  <c r="CTJ154" i="1"/>
  <c r="CTL154" i="1" s="1"/>
  <c r="CTZ154" i="1"/>
  <c r="CUB154" i="1" s="1"/>
  <c r="CUP154" i="1"/>
  <c r="CUR154" i="1" s="1"/>
  <c r="CVF154" i="1"/>
  <c r="CVH154" i="1" s="1"/>
  <c r="CVV154" i="1"/>
  <c r="CVX154" i="1" s="1"/>
  <c r="CWL154" i="1"/>
  <c r="CWN154" i="1" s="1"/>
  <c r="CXB154" i="1"/>
  <c r="CXD154" i="1" s="1"/>
  <c r="CXR154" i="1"/>
  <c r="CXT154" i="1" s="1"/>
  <c r="CYH154" i="1"/>
  <c r="CYJ154" i="1" s="1"/>
  <c r="CYX154" i="1"/>
  <c r="CYZ154" i="1" s="1"/>
  <c r="CZN154" i="1"/>
  <c r="CZP154" i="1" s="1"/>
  <c r="DAD154" i="1"/>
  <c r="DAF154" i="1" s="1"/>
  <c r="DAT154" i="1"/>
  <c r="DAV154" i="1" s="1"/>
  <c r="DBJ154" i="1"/>
  <c r="DBL154" i="1" s="1"/>
  <c r="DBZ154" i="1"/>
  <c r="DCB154" i="1" s="1"/>
  <c r="DCP154" i="1"/>
  <c r="DCR154" i="1" s="1"/>
  <c r="DDF154" i="1"/>
  <c r="DDH154" i="1" s="1"/>
  <c r="DDV154" i="1"/>
  <c r="DDX154" i="1" s="1"/>
  <c r="DEL154" i="1"/>
  <c r="DEN154" i="1" s="1"/>
  <c r="DFB154" i="1"/>
  <c r="DFD154" i="1" s="1"/>
  <c r="DFR154" i="1"/>
  <c r="DFT154" i="1" s="1"/>
  <c r="DGH154" i="1"/>
  <c r="DGJ154" i="1" s="1"/>
  <c r="DGX154" i="1"/>
  <c r="DGZ154" i="1" s="1"/>
  <c r="DHN154" i="1"/>
  <c r="DHP154" i="1" s="1"/>
  <c r="DID154" i="1"/>
  <c r="DIF154" i="1" s="1"/>
  <c r="DIT154" i="1"/>
  <c r="DIV154" i="1" s="1"/>
  <c r="DJJ154" i="1"/>
  <c r="DJL154" i="1" s="1"/>
  <c r="DJZ154" i="1"/>
  <c r="DKB154" i="1" s="1"/>
  <c r="DKP154" i="1"/>
  <c r="DKR154" i="1" s="1"/>
  <c r="DLF154" i="1"/>
  <c r="DLH154" i="1" s="1"/>
  <c r="DLV154" i="1"/>
  <c r="DLX154" i="1" s="1"/>
  <c r="DML154" i="1"/>
  <c r="DMN154" i="1" s="1"/>
  <c r="DNB154" i="1"/>
  <c r="DND154" i="1" s="1"/>
  <c r="DNR154" i="1"/>
  <c r="DNT154" i="1" s="1"/>
  <c r="DOH154" i="1"/>
  <c r="DOJ154" i="1" s="1"/>
  <c r="DOX154" i="1"/>
  <c r="DOZ154" i="1" s="1"/>
  <c r="DPN154" i="1"/>
  <c r="DPP154" i="1" s="1"/>
  <c r="DQD154" i="1"/>
  <c r="DQF154" i="1" s="1"/>
  <c r="DQT154" i="1"/>
  <c r="DQV154" i="1" s="1"/>
  <c r="DRJ154" i="1"/>
  <c r="DRL154" i="1" s="1"/>
  <c r="DRZ154" i="1"/>
  <c r="DSB154" i="1" s="1"/>
  <c r="DSP154" i="1"/>
  <c r="DSR154" i="1" s="1"/>
  <c r="DTF154" i="1"/>
  <c r="DTH154" i="1" s="1"/>
  <c r="DTV154" i="1"/>
  <c r="DTX154" i="1" s="1"/>
  <c r="DUL154" i="1"/>
  <c r="DUN154" i="1" s="1"/>
  <c r="DVB154" i="1"/>
  <c r="DVD154" i="1" s="1"/>
  <c r="DVR154" i="1"/>
  <c r="DVT154" i="1" s="1"/>
  <c r="DWH154" i="1"/>
  <c r="DWJ154" i="1" s="1"/>
  <c r="DWX154" i="1"/>
  <c r="DWZ154" i="1" s="1"/>
  <c r="DXN154" i="1"/>
  <c r="DXP154" i="1" s="1"/>
  <c r="DYD154" i="1"/>
  <c r="DYF154" i="1" s="1"/>
  <c r="DYT154" i="1"/>
  <c r="DYV154" i="1" s="1"/>
  <c r="DZJ154" i="1"/>
  <c r="DZL154" i="1" s="1"/>
  <c r="DZZ154" i="1"/>
  <c r="EAB154" i="1" s="1"/>
  <c r="EAP154" i="1"/>
  <c r="EAR154" i="1" s="1"/>
  <c r="EBF154" i="1"/>
  <c r="EBH154" i="1" s="1"/>
  <c r="EBV154" i="1"/>
  <c r="EBX154" i="1" s="1"/>
  <c r="ECL154" i="1"/>
  <c r="ECN154" i="1" s="1"/>
  <c r="EDB154" i="1"/>
  <c r="EDD154" i="1" s="1"/>
  <c r="EDR154" i="1"/>
  <c r="EDT154" i="1" s="1"/>
  <c r="EEH154" i="1"/>
  <c r="EEJ154" i="1" s="1"/>
  <c r="EEX154" i="1"/>
  <c r="EEZ154" i="1" s="1"/>
  <c r="EFN154" i="1"/>
  <c r="EFP154" i="1" s="1"/>
  <c r="EGD154" i="1"/>
  <c r="EGF154" i="1" s="1"/>
  <c r="EGT154" i="1"/>
  <c r="EGV154" i="1" s="1"/>
  <c r="EHJ154" i="1"/>
  <c r="EHL154" i="1" s="1"/>
  <c r="EHZ154" i="1"/>
  <c r="EIB154" i="1" s="1"/>
  <c r="EIP154" i="1"/>
  <c r="EIR154" i="1" s="1"/>
  <c r="EJF154" i="1"/>
  <c r="EJH154" i="1" s="1"/>
  <c r="EJV154" i="1"/>
  <c r="EJX154" i="1" s="1"/>
  <c r="EKL154" i="1"/>
  <c r="EKN154" i="1" s="1"/>
  <c r="ELB154" i="1"/>
  <c r="ELD154" i="1" s="1"/>
  <c r="ELR154" i="1"/>
  <c r="ELT154" i="1" s="1"/>
  <c r="EMH154" i="1"/>
  <c r="EMJ154" i="1" s="1"/>
  <c r="EMX154" i="1"/>
  <c r="EMZ154" i="1" s="1"/>
  <c r="ENN154" i="1"/>
  <c r="ENP154" i="1" s="1"/>
  <c r="EOD154" i="1"/>
  <c r="EOF154" i="1" s="1"/>
  <c r="EOT154" i="1"/>
  <c r="EOV154" i="1" s="1"/>
  <c r="EPJ154" i="1"/>
  <c r="EPL154" i="1" s="1"/>
  <c r="EPZ154" i="1"/>
  <c r="EQB154" i="1" s="1"/>
  <c r="EQP154" i="1"/>
  <c r="EQR154" i="1" s="1"/>
  <c r="ERF154" i="1"/>
  <c r="ERH154" i="1" s="1"/>
  <c r="ERV154" i="1"/>
  <c r="ERX154" i="1" s="1"/>
  <c r="ESL154" i="1"/>
  <c r="ESN154" i="1" s="1"/>
  <c r="ETB154" i="1"/>
  <c r="ETD154" i="1" s="1"/>
  <c r="ETR154" i="1"/>
  <c r="ETT154" i="1" s="1"/>
  <c r="EUH154" i="1"/>
  <c r="EUJ154" i="1" s="1"/>
  <c r="EUX154" i="1"/>
  <c r="EUZ154" i="1" s="1"/>
  <c r="EVN154" i="1"/>
  <c r="EVP154" i="1" s="1"/>
  <c r="EWD154" i="1"/>
  <c r="EWF154" i="1" s="1"/>
  <c r="EWT154" i="1"/>
  <c r="EWV154" i="1" s="1"/>
  <c r="EXJ154" i="1"/>
  <c r="EXL154" i="1" s="1"/>
  <c r="EXZ154" i="1"/>
  <c r="EYB154" i="1" s="1"/>
  <c r="EYP154" i="1"/>
  <c r="EYR154" i="1" s="1"/>
  <c r="EZF154" i="1"/>
  <c r="EZH154" i="1" s="1"/>
  <c r="EZV154" i="1"/>
  <c r="EZX154" i="1" s="1"/>
  <c r="FAL154" i="1"/>
  <c r="FAN154" i="1" s="1"/>
  <c r="FBB154" i="1"/>
  <c r="FBD154" i="1" s="1"/>
  <c r="FBR154" i="1"/>
  <c r="FBT154" i="1" s="1"/>
  <c r="FCH154" i="1"/>
  <c r="FCJ154" i="1" s="1"/>
  <c r="FCX154" i="1"/>
  <c r="FCZ154" i="1" s="1"/>
  <c r="FDN154" i="1"/>
  <c r="FDP154" i="1" s="1"/>
  <c r="FED154" i="1"/>
  <c r="FEF154" i="1" s="1"/>
  <c r="FET154" i="1"/>
  <c r="FEV154" i="1" s="1"/>
  <c r="FFJ154" i="1"/>
  <c r="FFL154" i="1" s="1"/>
  <c r="FFZ154" i="1"/>
  <c r="FGB154" i="1" s="1"/>
  <c r="FGP154" i="1"/>
  <c r="FGR154" i="1" s="1"/>
  <c r="FHF154" i="1"/>
  <c r="FHH154" i="1" s="1"/>
  <c r="FHV154" i="1"/>
  <c r="FHX154" i="1" s="1"/>
  <c r="FIL154" i="1"/>
  <c r="FIN154" i="1" s="1"/>
  <c r="FJB154" i="1"/>
  <c r="FJD154" i="1" s="1"/>
  <c r="FJR154" i="1"/>
  <c r="FJT154" i="1" s="1"/>
  <c r="FKH154" i="1"/>
  <c r="FKJ154" i="1" s="1"/>
  <c r="FKX154" i="1"/>
  <c r="FKZ154" i="1" s="1"/>
  <c r="FLN154" i="1"/>
  <c r="FLP154" i="1" s="1"/>
  <c r="FMD154" i="1"/>
  <c r="FMF154" i="1" s="1"/>
  <c r="FMT154" i="1"/>
  <c r="FMV154" i="1" s="1"/>
  <c r="FNJ154" i="1"/>
  <c r="FNL154" i="1" s="1"/>
  <c r="FNZ154" i="1"/>
  <c r="FOB154" i="1" s="1"/>
  <c r="FOP154" i="1"/>
  <c r="FOR154" i="1" s="1"/>
  <c r="FPF154" i="1"/>
  <c r="FPH154" i="1" s="1"/>
  <c r="FPV154" i="1"/>
  <c r="FPX154" i="1" s="1"/>
  <c r="FQL154" i="1"/>
  <c r="FQN154" i="1" s="1"/>
  <c r="FRB154" i="1"/>
  <c r="FRD154" i="1" s="1"/>
  <c r="FRR154" i="1"/>
  <c r="FRT154" i="1" s="1"/>
  <c r="FSH154" i="1"/>
  <c r="FSJ154" i="1" s="1"/>
  <c r="FSX154" i="1"/>
  <c r="FSZ154" i="1" s="1"/>
  <c r="FTN154" i="1"/>
  <c r="FTP154" i="1" s="1"/>
  <c r="FUD154" i="1"/>
  <c r="FUF154" i="1" s="1"/>
  <c r="FUT154" i="1"/>
  <c r="FUV154" i="1" s="1"/>
  <c r="FVJ154" i="1"/>
  <c r="FVL154" i="1" s="1"/>
  <c r="FVZ154" i="1"/>
  <c r="FWB154" i="1" s="1"/>
  <c r="FWP154" i="1"/>
  <c r="FWR154" i="1" s="1"/>
  <c r="FXF154" i="1"/>
  <c r="FXH154" i="1" s="1"/>
  <c r="FXV154" i="1"/>
  <c r="FXX154" i="1" s="1"/>
  <c r="FYL154" i="1"/>
  <c r="FYN154" i="1" s="1"/>
  <c r="FZB154" i="1"/>
  <c r="FZD154" i="1" s="1"/>
  <c r="FZR154" i="1"/>
  <c r="FZT154" i="1" s="1"/>
  <c r="GAH154" i="1"/>
  <c r="GAJ154" i="1" s="1"/>
  <c r="GAX154" i="1"/>
  <c r="GAZ154" i="1" s="1"/>
  <c r="GBN154" i="1"/>
  <c r="GBP154" i="1" s="1"/>
  <c r="GCD154" i="1"/>
  <c r="GCF154" i="1" s="1"/>
  <c r="GCT154" i="1"/>
  <c r="GCV154" i="1" s="1"/>
  <c r="GDJ154" i="1"/>
  <c r="GDL154" i="1" s="1"/>
  <c r="GDZ154" i="1"/>
  <c r="GEB154" i="1" s="1"/>
  <c r="GEP154" i="1"/>
  <c r="GER154" i="1" s="1"/>
  <c r="GFF154" i="1"/>
  <c r="GFH154" i="1" s="1"/>
  <c r="GFV154" i="1"/>
  <c r="GFX154" i="1" s="1"/>
  <c r="GGL154" i="1"/>
  <c r="GGN154" i="1" s="1"/>
  <c r="GHB154" i="1"/>
  <c r="GHD154" i="1" s="1"/>
  <c r="GHR154" i="1"/>
  <c r="GHT154" i="1" s="1"/>
  <c r="GIH154" i="1"/>
  <c r="GIJ154" i="1" s="1"/>
  <c r="GIX154" i="1"/>
  <c r="GIZ154" i="1" s="1"/>
  <c r="GJN154" i="1"/>
  <c r="GJP154" i="1" s="1"/>
  <c r="GKD154" i="1"/>
  <c r="GKF154" i="1" s="1"/>
  <c r="GKT154" i="1"/>
  <c r="GKV154" i="1" s="1"/>
  <c r="GLJ154" i="1"/>
  <c r="GLL154" i="1" s="1"/>
  <c r="GLZ154" i="1"/>
  <c r="GMB154" i="1" s="1"/>
  <c r="GMP154" i="1"/>
  <c r="GMR154" i="1" s="1"/>
  <c r="GNF154" i="1"/>
  <c r="GNH154" i="1" s="1"/>
  <c r="GNV154" i="1"/>
  <c r="GNX154" i="1" s="1"/>
  <c r="GOL154" i="1"/>
  <c r="GON154" i="1" s="1"/>
  <c r="GPB154" i="1"/>
  <c r="GPD154" i="1" s="1"/>
  <c r="GPR154" i="1"/>
  <c r="GPT154" i="1" s="1"/>
  <c r="GQH154" i="1"/>
  <c r="GQJ154" i="1" s="1"/>
  <c r="GQX154" i="1"/>
  <c r="GQZ154" i="1" s="1"/>
  <c r="GRN154" i="1"/>
  <c r="GRP154" i="1" s="1"/>
  <c r="GSD154" i="1"/>
  <c r="GSF154" i="1" s="1"/>
  <c r="GST154" i="1"/>
  <c r="GSV154" i="1" s="1"/>
  <c r="GTJ154" i="1"/>
  <c r="GTL154" i="1" s="1"/>
  <c r="GTZ154" i="1"/>
  <c r="GUB154" i="1" s="1"/>
  <c r="GUP154" i="1"/>
  <c r="GUR154" i="1" s="1"/>
  <c r="GVF154" i="1"/>
  <c r="GVH154" i="1" s="1"/>
  <c r="GVV154" i="1"/>
  <c r="GVX154" i="1" s="1"/>
  <c r="GWL154" i="1"/>
  <c r="GWN154" i="1" s="1"/>
  <c r="GXB154" i="1"/>
  <c r="GXD154" i="1" s="1"/>
  <c r="GXR154" i="1"/>
  <c r="GXT154" i="1" s="1"/>
  <c r="GYH154" i="1"/>
  <c r="GYJ154" i="1" s="1"/>
  <c r="GYX154" i="1"/>
  <c r="GYZ154" i="1" s="1"/>
  <c r="GZN154" i="1"/>
  <c r="GZP154" i="1" s="1"/>
  <c r="HAD154" i="1"/>
  <c r="HAF154" i="1" s="1"/>
  <c r="HAT154" i="1"/>
  <c r="HAV154" i="1" s="1"/>
  <c r="HBJ154" i="1"/>
  <c r="HBL154" i="1" s="1"/>
  <c r="HBZ154" i="1"/>
  <c r="HCB154" i="1" s="1"/>
  <c r="HCP154" i="1"/>
  <c r="HCR154" i="1" s="1"/>
  <c r="HDF154" i="1"/>
  <c r="HDH154" i="1" s="1"/>
  <c r="HDV154" i="1"/>
  <c r="HDX154" i="1" s="1"/>
  <c r="HEL154" i="1"/>
  <c r="HEN154" i="1" s="1"/>
  <c r="HFB154" i="1"/>
  <c r="HFD154" i="1" s="1"/>
  <c r="HFR154" i="1"/>
  <c r="HFT154" i="1" s="1"/>
  <c r="HGH154" i="1"/>
  <c r="HGJ154" i="1" s="1"/>
  <c r="HGX154" i="1"/>
  <c r="HGZ154" i="1" s="1"/>
  <c r="HHN154" i="1"/>
  <c r="HHP154" i="1" s="1"/>
  <c r="HID154" i="1"/>
  <c r="HIF154" i="1" s="1"/>
  <c r="HIT154" i="1"/>
  <c r="HIV154" i="1" s="1"/>
  <c r="HJJ154" i="1"/>
  <c r="HJL154" i="1" s="1"/>
  <c r="HJZ154" i="1"/>
  <c r="HKB154" i="1" s="1"/>
  <c r="HKP154" i="1"/>
  <c r="HKR154" i="1" s="1"/>
  <c r="HLF154" i="1"/>
  <c r="HLH154" i="1" s="1"/>
  <c r="HLV154" i="1"/>
  <c r="HLX154" i="1" s="1"/>
  <c r="HML154" i="1"/>
  <c r="HMN154" i="1" s="1"/>
  <c r="HNB154" i="1"/>
  <c r="HND154" i="1" s="1"/>
  <c r="HNR154" i="1"/>
  <c r="HNT154" i="1" s="1"/>
  <c r="HOH154" i="1"/>
  <c r="HOJ154" i="1" s="1"/>
  <c r="HOX154" i="1"/>
  <c r="HOZ154" i="1" s="1"/>
  <c r="HPN154" i="1"/>
  <c r="HPP154" i="1" s="1"/>
  <c r="HQD154" i="1"/>
  <c r="HQF154" i="1" s="1"/>
  <c r="HQT154" i="1"/>
  <c r="HQV154" i="1" s="1"/>
  <c r="HRJ154" i="1"/>
  <c r="HRL154" i="1" s="1"/>
  <c r="HRZ154" i="1"/>
  <c r="HSB154" i="1" s="1"/>
  <c r="HSP154" i="1"/>
  <c r="HSR154" i="1" s="1"/>
  <c r="HTF154" i="1"/>
  <c r="HTH154" i="1" s="1"/>
  <c r="HTV154" i="1"/>
  <c r="HTX154" i="1" s="1"/>
  <c r="HUL154" i="1"/>
  <c r="HUN154" i="1" s="1"/>
  <c r="HVB154" i="1"/>
  <c r="HVD154" i="1" s="1"/>
  <c r="HVR154" i="1"/>
  <c r="HVT154" i="1" s="1"/>
  <c r="HWH154" i="1"/>
  <c r="HWJ154" i="1" s="1"/>
  <c r="HWX154" i="1"/>
  <c r="HWZ154" i="1" s="1"/>
  <c r="HXN154" i="1"/>
  <c r="HXP154" i="1" s="1"/>
  <c r="HYD154" i="1"/>
  <c r="HYF154" i="1" s="1"/>
  <c r="HYT154" i="1"/>
  <c r="HYV154" i="1" s="1"/>
  <c r="HZJ154" i="1"/>
  <c r="HZL154" i="1" s="1"/>
  <c r="HZZ154" i="1"/>
  <c r="IAB154" i="1" s="1"/>
  <c r="IAP154" i="1"/>
  <c r="IAR154" i="1" s="1"/>
  <c r="IBF154" i="1"/>
  <c r="IBH154" i="1" s="1"/>
  <c r="IBV154" i="1"/>
  <c r="IBX154" i="1" s="1"/>
  <c r="ICL154" i="1"/>
  <c r="ICN154" i="1" s="1"/>
  <c r="IDB154" i="1"/>
  <c r="IDD154" i="1" s="1"/>
  <c r="IDR154" i="1"/>
  <c r="IDT154" i="1" s="1"/>
  <c r="IEH154" i="1"/>
  <c r="IEJ154" i="1" s="1"/>
  <c r="IEX154" i="1"/>
  <c r="IEZ154" i="1" s="1"/>
  <c r="IFN154" i="1"/>
  <c r="IFP154" i="1" s="1"/>
  <c r="IGD154" i="1"/>
  <c r="IGF154" i="1" s="1"/>
  <c r="IGT154" i="1"/>
  <c r="IGV154" i="1" s="1"/>
  <c r="IHJ154" i="1"/>
  <c r="IHL154" i="1" s="1"/>
  <c r="IHZ154" i="1"/>
  <c r="IIB154" i="1" s="1"/>
  <c r="IIP154" i="1"/>
  <c r="IIR154" i="1" s="1"/>
  <c r="IJF154" i="1"/>
  <c r="IJH154" i="1" s="1"/>
  <c r="IJV154" i="1"/>
  <c r="IJX154" i="1" s="1"/>
  <c r="IKL154" i="1"/>
  <c r="IKN154" i="1" s="1"/>
  <c r="ILB154" i="1"/>
  <c r="ILD154" i="1" s="1"/>
  <c r="ILR154" i="1"/>
  <c r="ILT154" i="1" s="1"/>
  <c r="IMH154" i="1"/>
  <c r="IMJ154" i="1" s="1"/>
  <c r="IMX154" i="1"/>
  <c r="IMZ154" i="1" s="1"/>
  <c r="INN154" i="1"/>
  <c r="INP154" i="1" s="1"/>
  <c r="IOD154" i="1"/>
  <c r="IOF154" i="1" s="1"/>
  <c r="IOT154" i="1"/>
  <c r="IOV154" i="1" s="1"/>
  <c r="IPJ154" i="1"/>
  <c r="IPL154" i="1" s="1"/>
  <c r="IPZ154" i="1"/>
  <c r="IQB154" i="1" s="1"/>
  <c r="IQP154" i="1"/>
  <c r="IQR154" i="1" s="1"/>
  <c r="IRF154" i="1"/>
  <c r="IRH154" i="1" s="1"/>
  <c r="IRV154" i="1"/>
  <c r="IRX154" i="1" s="1"/>
  <c r="ISL154" i="1"/>
  <c r="ISN154" i="1" s="1"/>
  <c r="ITB154" i="1"/>
  <c r="ITD154" i="1" s="1"/>
  <c r="ITR154" i="1"/>
  <c r="ITT154" i="1" s="1"/>
  <c r="IUH154" i="1"/>
  <c r="IUJ154" i="1" s="1"/>
  <c r="IUX154" i="1"/>
  <c r="IUZ154" i="1" s="1"/>
  <c r="IVN154" i="1"/>
  <c r="IVP154" i="1" s="1"/>
  <c r="IWD154" i="1"/>
  <c r="IWF154" i="1" s="1"/>
  <c r="IWT154" i="1"/>
  <c r="IWV154" i="1" s="1"/>
  <c r="IXJ154" i="1"/>
  <c r="IXL154" i="1" s="1"/>
  <c r="IXZ154" i="1"/>
  <c r="IYB154" i="1" s="1"/>
  <c r="IYP154" i="1"/>
  <c r="IYR154" i="1" s="1"/>
  <c r="IZF154" i="1"/>
  <c r="IZH154" i="1" s="1"/>
  <c r="IZV154" i="1"/>
  <c r="IZX154" i="1" s="1"/>
  <c r="JAL154" i="1"/>
  <c r="JAN154" i="1" s="1"/>
  <c r="JBB154" i="1"/>
  <c r="JBD154" i="1" s="1"/>
  <c r="JBR154" i="1"/>
  <c r="JBT154" i="1" s="1"/>
  <c r="JCH154" i="1"/>
  <c r="JCJ154" i="1" s="1"/>
  <c r="JCX154" i="1"/>
  <c r="JCZ154" i="1" s="1"/>
  <c r="JDN154" i="1"/>
  <c r="JDP154" i="1" s="1"/>
  <c r="JED154" i="1"/>
  <c r="JEF154" i="1" s="1"/>
  <c r="JET154" i="1"/>
  <c r="JEV154" i="1" s="1"/>
  <c r="JFJ154" i="1"/>
  <c r="JFL154" i="1" s="1"/>
  <c r="JFZ154" i="1"/>
  <c r="JGB154" i="1" s="1"/>
  <c r="JGP154" i="1"/>
  <c r="JGR154" i="1" s="1"/>
  <c r="JHF154" i="1"/>
  <c r="JHH154" i="1" s="1"/>
  <c r="JHV154" i="1"/>
  <c r="JHX154" i="1" s="1"/>
  <c r="JIL154" i="1"/>
  <c r="JIN154" i="1" s="1"/>
  <c r="JJB154" i="1"/>
  <c r="JJD154" i="1" s="1"/>
  <c r="JJR154" i="1"/>
  <c r="JJT154" i="1" s="1"/>
  <c r="JKH154" i="1"/>
  <c r="JKJ154" i="1" s="1"/>
  <c r="JKX154" i="1"/>
  <c r="JKZ154" i="1" s="1"/>
  <c r="JLN154" i="1"/>
  <c r="JLP154" i="1" s="1"/>
  <c r="JMD154" i="1"/>
  <c r="JMF154" i="1" s="1"/>
  <c r="JMT154" i="1"/>
  <c r="JMV154" i="1" s="1"/>
  <c r="JNJ154" i="1"/>
  <c r="JNL154" i="1" s="1"/>
  <c r="JNZ154" i="1"/>
  <c r="JOB154" i="1" s="1"/>
  <c r="JOP154" i="1"/>
  <c r="JOR154" i="1" s="1"/>
  <c r="JPF154" i="1"/>
  <c r="JPH154" i="1" s="1"/>
  <c r="JPV154" i="1"/>
  <c r="JPX154" i="1" s="1"/>
  <c r="JQL154" i="1"/>
  <c r="JQN154" i="1" s="1"/>
  <c r="JRB154" i="1"/>
  <c r="JRD154" i="1" s="1"/>
  <c r="JRR154" i="1"/>
  <c r="JRT154" i="1" s="1"/>
  <c r="JSH154" i="1"/>
  <c r="JSJ154" i="1" s="1"/>
  <c r="JSX154" i="1"/>
  <c r="JSZ154" i="1" s="1"/>
  <c r="JTN154" i="1"/>
  <c r="JTP154" i="1" s="1"/>
  <c r="JUD154" i="1"/>
  <c r="JUF154" i="1" s="1"/>
  <c r="JUT154" i="1"/>
  <c r="JUV154" i="1" s="1"/>
  <c r="JVJ154" i="1"/>
  <c r="JVL154" i="1" s="1"/>
  <c r="JVZ154" i="1"/>
  <c r="JWB154" i="1" s="1"/>
  <c r="JWP154" i="1"/>
  <c r="JWR154" i="1" s="1"/>
  <c r="JXF154" i="1"/>
  <c r="JXH154" i="1" s="1"/>
  <c r="JXV154" i="1"/>
  <c r="JXX154" i="1" s="1"/>
  <c r="JYL154" i="1"/>
  <c r="JYN154" i="1" s="1"/>
  <c r="JZB154" i="1"/>
  <c r="JZD154" i="1" s="1"/>
  <c r="JZR154" i="1"/>
  <c r="JZT154" i="1" s="1"/>
  <c r="KAH154" i="1"/>
  <c r="KAJ154" i="1" s="1"/>
  <c r="KAX154" i="1"/>
  <c r="KAZ154" i="1" s="1"/>
  <c r="KBN154" i="1"/>
  <c r="KBP154" i="1" s="1"/>
  <c r="KCD154" i="1"/>
  <c r="KCF154" i="1" s="1"/>
  <c r="KCT154" i="1"/>
  <c r="KCV154" i="1" s="1"/>
  <c r="KDJ154" i="1"/>
  <c r="KDL154" i="1" s="1"/>
  <c r="KDZ154" i="1"/>
  <c r="KEB154" i="1" s="1"/>
  <c r="KEP154" i="1"/>
  <c r="KER154" i="1" s="1"/>
  <c r="KFF154" i="1"/>
  <c r="KFH154" i="1" s="1"/>
  <c r="KFV154" i="1"/>
  <c r="KFX154" i="1" s="1"/>
  <c r="KGL154" i="1"/>
  <c r="KGN154" i="1" s="1"/>
  <c r="KHB154" i="1"/>
  <c r="KHD154" i="1" s="1"/>
  <c r="KHR154" i="1"/>
  <c r="KHT154" i="1" s="1"/>
  <c r="KIH154" i="1"/>
  <c r="KIJ154" i="1" s="1"/>
  <c r="KIX154" i="1"/>
  <c r="KIZ154" i="1" s="1"/>
  <c r="KJN154" i="1"/>
  <c r="KJP154" i="1" s="1"/>
  <c r="KKD154" i="1"/>
  <c r="KKF154" i="1" s="1"/>
  <c r="KKT154" i="1"/>
  <c r="KKV154" i="1" s="1"/>
  <c r="KLJ154" i="1"/>
  <c r="KLL154" i="1" s="1"/>
  <c r="KLZ154" i="1"/>
  <c r="KMB154" i="1" s="1"/>
  <c r="KMP154" i="1"/>
  <c r="KMR154" i="1" s="1"/>
  <c r="KNF154" i="1"/>
  <c r="KNH154" i="1" s="1"/>
  <c r="KNV154" i="1"/>
  <c r="KNX154" i="1" s="1"/>
  <c r="KOL154" i="1"/>
  <c r="KON154" i="1" s="1"/>
  <c r="KPB154" i="1"/>
  <c r="KPD154" i="1" s="1"/>
  <c r="KPR154" i="1"/>
  <c r="KPT154" i="1" s="1"/>
  <c r="KQH154" i="1"/>
  <c r="KQJ154" i="1" s="1"/>
  <c r="KQX154" i="1"/>
  <c r="KQZ154" i="1" s="1"/>
  <c r="KRN154" i="1"/>
  <c r="KRP154" i="1" s="1"/>
  <c r="KSD154" i="1"/>
  <c r="KSF154" i="1" s="1"/>
  <c r="KST154" i="1"/>
  <c r="KSV154" i="1" s="1"/>
  <c r="KTJ154" i="1"/>
  <c r="KTL154" i="1" s="1"/>
  <c r="KTZ154" i="1"/>
  <c r="KUB154" i="1" s="1"/>
  <c r="KUP154" i="1"/>
  <c r="KUR154" i="1" s="1"/>
  <c r="KVF154" i="1"/>
  <c r="KVH154" i="1" s="1"/>
  <c r="KVV154" i="1"/>
  <c r="KVX154" i="1" s="1"/>
  <c r="KWL154" i="1"/>
  <c r="KWN154" i="1" s="1"/>
  <c r="KXB154" i="1"/>
  <c r="KXD154" i="1" s="1"/>
  <c r="KXR154" i="1"/>
  <c r="KXT154" i="1" s="1"/>
  <c r="KYH154" i="1"/>
  <c r="KYJ154" i="1" s="1"/>
  <c r="KYX154" i="1"/>
  <c r="KYZ154" i="1" s="1"/>
  <c r="KZN154" i="1"/>
  <c r="KZP154" i="1" s="1"/>
  <c r="LAD154" i="1"/>
  <c r="LAF154" i="1" s="1"/>
  <c r="LAT154" i="1"/>
  <c r="LAV154" i="1" s="1"/>
  <c r="LBJ154" i="1"/>
  <c r="LBL154" i="1" s="1"/>
  <c r="LBZ154" i="1"/>
  <c r="LCB154" i="1" s="1"/>
  <c r="LCP154" i="1"/>
  <c r="LCR154" i="1" s="1"/>
  <c r="LDF154" i="1"/>
  <c r="LDH154" i="1" s="1"/>
  <c r="LDV154" i="1"/>
  <c r="LDX154" i="1" s="1"/>
  <c r="LEL154" i="1"/>
  <c r="LEN154" i="1" s="1"/>
  <c r="LFB154" i="1"/>
  <c r="LFD154" i="1" s="1"/>
  <c r="LFR154" i="1"/>
  <c r="LFT154" i="1" s="1"/>
  <c r="LGH154" i="1"/>
  <c r="LGJ154" i="1" s="1"/>
  <c r="LGX154" i="1"/>
  <c r="LGZ154" i="1" s="1"/>
  <c r="LHN154" i="1"/>
  <c r="LHP154" i="1" s="1"/>
  <c r="LID154" i="1"/>
  <c r="LIF154" i="1" s="1"/>
  <c r="LIT154" i="1"/>
  <c r="LIV154" i="1" s="1"/>
  <c r="LJJ154" i="1"/>
  <c r="LJL154" i="1" s="1"/>
  <c r="LJZ154" i="1"/>
  <c r="LKB154" i="1" s="1"/>
  <c r="LKP154" i="1"/>
  <c r="LKR154" i="1" s="1"/>
  <c r="LLF154" i="1"/>
  <c r="LLH154" i="1" s="1"/>
  <c r="LLV154" i="1"/>
  <c r="LLX154" i="1" s="1"/>
  <c r="LML154" i="1"/>
  <c r="LMN154" i="1" s="1"/>
  <c r="LNB154" i="1"/>
  <c r="LND154" i="1" s="1"/>
  <c r="LNR154" i="1"/>
  <c r="LNT154" i="1" s="1"/>
  <c r="LOH154" i="1"/>
  <c r="LOJ154" i="1" s="1"/>
  <c r="LOX154" i="1"/>
  <c r="LOZ154" i="1" s="1"/>
  <c r="LPN154" i="1"/>
  <c r="LPP154" i="1" s="1"/>
  <c r="LQD154" i="1"/>
  <c r="LQF154" i="1" s="1"/>
  <c r="LQT154" i="1"/>
  <c r="LQV154" i="1" s="1"/>
  <c r="LRJ154" i="1"/>
  <c r="LRL154" i="1" s="1"/>
  <c r="LRZ154" i="1"/>
  <c r="LSB154" i="1" s="1"/>
  <c r="LSP154" i="1"/>
  <c r="LSR154" i="1" s="1"/>
  <c r="LTF154" i="1"/>
  <c r="LTH154" i="1" s="1"/>
  <c r="LTV154" i="1"/>
  <c r="LTX154" i="1" s="1"/>
  <c r="LUL154" i="1"/>
  <c r="LUN154" i="1" s="1"/>
  <c r="LVB154" i="1"/>
  <c r="LVD154" i="1" s="1"/>
  <c r="LVR154" i="1"/>
  <c r="LVT154" i="1" s="1"/>
  <c r="LWH154" i="1"/>
  <c r="LWJ154" i="1" s="1"/>
  <c r="LWX154" i="1"/>
  <c r="LWZ154" i="1" s="1"/>
  <c r="LXN154" i="1"/>
  <c r="LXP154" i="1" s="1"/>
  <c r="LYD154" i="1"/>
  <c r="LYF154" i="1" s="1"/>
  <c r="LYT154" i="1"/>
  <c r="LYV154" i="1" s="1"/>
  <c r="LZJ154" i="1"/>
  <c r="LZL154" i="1" s="1"/>
  <c r="LZZ154" i="1"/>
  <c r="MAB154" i="1" s="1"/>
  <c r="MAP154" i="1"/>
  <c r="MAR154" i="1" s="1"/>
  <c r="MBF154" i="1"/>
  <c r="MBH154" i="1" s="1"/>
  <c r="MBV154" i="1"/>
  <c r="MBX154" i="1" s="1"/>
  <c r="MCL154" i="1"/>
  <c r="MCN154" i="1" s="1"/>
  <c r="MDB154" i="1"/>
  <c r="MDD154" i="1" s="1"/>
  <c r="MDR154" i="1"/>
  <c r="MDT154" i="1" s="1"/>
  <c r="MEH154" i="1"/>
  <c r="MEJ154" i="1" s="1"/>
  <c r="MEX154" i="1"/>
  <c r="MEZ154" i="1" s="1"/>
  <c r="MFN154" i="1"/>
  <c r="MFP154" i="1" s="1"/>
  <c r="MGD154" i="1"/>
  <c r="MGF154" i="1" s="1"/>
  <c r="MGT154" i="1"/>
  <c r="MGV154" i="1" s="1"/>
  <c r="MHJ154" i="1"/>
  <c r="MHL154" i="1" s="1"/>
  <c r="MHZ154" i="1"/>
  <c r="MIB154" i="1" s="1"/>
  <c r="MIP154" i="1"/>
  <c r="MIR154" i="1" s="1"/>
  <c r="MJF154" i="1"/>
  <c r="MJH154" i="1" s="1"/>
  <c r="MJV154" i="1"/>
  <c r="MJX154" i="1" s="1"/>
  <c r="MKL154" i="1"/>
  <c r="MKN154" i="1" s="1"/>
  <c r="MLB154" i="1"/>
  <c r="MLD154" i="1" s="1"/>
  <c r="MLR154" i="1"/>
  <c r="MLT154" i="1" s="1"/>
  <c r="MMH154" i="1"/>
  <c r="MMJ154" i="1" s="1"/>
  <c r="MMX154" i="1"/>
  <c r="MMZ154" i="1" s="1"/>
  <c r="MNN154" i="1"/>
  <c r="MNP154" i="1" s="1"/>
  <c r="MOD154" i="1"/>
  <c r="MOF154" i="1" s="1"/>
  <c r="MOT154" i="1"/>
  <c r="MOV154" i="1" s="1"/>
  <c r="MPJ154" i="1"/>
  <c r="MPL154" i="1" s="1"/>
  <c r="MPZ154" i="1"/>
  <c r="MQB154" i="1" s="1"/>
  <c r="MQP154" i="1"/>
  <c r="MQR154" i="1" s="1"/>
  <c r="MRF154" i="1"/>
  <c r="MRH154" i="1" s="1"/>
  <c r="MRV154" i="1"/>
  <c r="MRX154" i="1" s="1"/>
  <c r="MSL154" i="1"/>
  <c r="MSN154" i="1" s="1"/>
  <c r="MTB154" i="1"/>
  <c r="MTD154" i="1" s="1"/>
  <c r="MTR154" i="1"/>
  <c r="MTT154" i="1" s="1"/>
  <c r="MUH154" i="1"/>
  <c r="MUJ154" i="1" s="1"/>
  <c r="MUX154" i="1"/>
  <c r="MUZ154" i="1" s="1"/>
  <c r="MVN154" i="1"/>
  <c r="MVP154" i="1" s="1"/>
  <c r="MWD154" i="1"/>
  <c r="MWF154" i="1" s="1"/>
  <c r="MWT154" i="1"/>
  <c r="MWV154" i="1" s="1"/>
  <c r="MXJ154" i="1"/>
  <c r="MXL154" i="1" s="1"/>
  <c r="MXZ154" i="1"/>
  <c r="MYB154" i="1" s="1"/>
  <c r="MYP154" i="1"/>
  <c r="MYR154" i="1" s="1"/>
  <c r="MZF154" i="1"/>
  <c r="MZH154" i="1" s="1"/>
  <c r="MZV154" i="1"/>
  <c r="MZX154" i="1" s="1"/>
  <c r="NAL154" i="1"/>
  <c r="NAN154" i="1" s="1"/>
  <c r="NBB154" i="1"/>
  <c r="NBD154" i="1" s="1"/>
  <c r="NBR154" i="1"/>
  <c r="NBT154" i="1" s="1"/>
  <c r="NCH154" i="1"/>
  <c r="NCJ154" i="1" s="1"/>
  <c r="NCX154" i="1"/>
  <c r="NCZ154" i="1" s="1"/>
  <c r="NDN154" i="1"/>
  <c r="NDP154" i="1" s="1"/>
  <c r="NED154" i="1"/>
  <c r="NEF154" i="1" s="1"/>
  <c r="NET154" i="1"/>
  <c r="NEV154" i="1" s="1"/>
  <c r="NFJ154" i="1"/>
  <c r="NFL154" i="1" s="1"/>
  <c r="NFZ154" i="1"/>
  <c r="NGB154" i="1" s="1"/>
  <c r="NGP154" i="1"/>
  <c r="NGR154" i="1" s="1"/>
  <c r="NHF154" i="1"/>
  <c r="NHH154" i="1" s="1"/>
  <c r="NHV154" i="1"/>
  <c r="NHX154" i="1" s="1"/>
  <c r="NIL154" i="1"/>
  <c r="NIN154" i="1" s="1"/>
  <c r="NJB154" i="1"/>
  <c r="NJD154" i="1" s="1"/>
  <c r="NJR154" i="1"/>
  <c r="NJT154" i="1" s="1"/>
  <c r="NKH154" i="1"/>
  <c r="NKJ154" i="1" s="1"/>
  <c r="NKX154" i="1"/>
  <c r="NKZ154" i="1" s="1"/>
  <c r="NLN154" i="1"/>
  <c r="NLP154" i="1" s="1"/>
  <c r="NMD154" i="1"/>
  <c r="NMF154" i="1" s="1"/>
  <c r="NMT154" i="1"/>
  <c r="NMV154" i="1" s="1"/>
  <c r="NNJ154" i="1"/>
  <c r="NNL154" i="1" s="1"/>
  <c r="NNZ154" i="1"/>
  <c r="NOB154" i="1" s="1"/>
  <c r="NOP154" i="1"/>
  <c r="NOR154" i="1" s="1"/>
  <c r="NPF154" i="1"/>
  <c r="NPH154" i="1" s="1"/>
  <c r="NPV154" i="1"/>
  <c r="NPX154" i="1" s="1"/>
  <c r="NQL154" i="1"/>
  <c r="NQN154" i="1" s="1"/>
  <c r="NRB154" i="1"/>
  <c r="NRD154" i="1" s="1"/>
  <c r="NRR154" i="1"/>
  <c r="NRT154" i="1" s="1"/>
  <c r="NSH154" i="1"/>
  <c r="NSJ154" i="1" s="1"/>
  <c r="NSX154" i="1"/>
  <c r="NSZ154" i="1" s="1"/>
  <c r="NTN154" i="1"/>
  <c r="NTP154" i="1" s="1"/>
  <c r="NUD154" i="1"/>
  <c r="NUF154" i="1" s="1"/>
  <c r="NUT154" i="1"/>
  <c r="NUV154" i="1" s="1"/>
  <c r="NVJ154" i="1"/>
  <c r="NVL154" i="1" s="1"/>
  <c r="NVZ154" i="1"/>
  <c r="NWB154" i="1" s="1"/>
  <c r="NWP154" i="1"/>
  <c r="NWR154" i="1" s="1"/>
  <c r="NXF154" i="1"/>
  <c r="NXH154" i="1" s="1"/>
  <c r="NXV154" i="1"/>
  <c r="NXX154" i="1" s="1"/>
  <c r="NYL154" i="1"/>
  <c r="NYN154" i="1" s="1"/>
  <c r="NZB154" i="1"/>
  <c r="NZD154" i="1" s="1"/>
  <c r="NZR154" i="1"/>
  <c r="NZT154" i="1" s="1"/>
  <c r="OAH154" i="1"/>
  <c r="OAJ154" i="1" s="1"/>
  <c r="OAX154" i="1"/>
  <c r="OAZ154" i="1" s="1"/>
  <c r="OBN154" i="1"/>
  <c r="OBP154" i="1" s="1"/>
  <c r="OCD154" i="1"/>
  <c r="OCF154" i="1" s="1"/>
  <c r="OCT154" i="1"/>
  <c r="OCV154" i="1" s="1"/>
  <c r="ODJ154" i="1"/>
  <c r="ODL154" i="1" s="1"/>
  <c r="ODZ154" i="1"/>
  <c r="OEB154" i="1" s="1"/>
  <c r="OEP154" i="1"/>
  <c r="OER154" i="1" s="1"/>
  <c r="OFF154" i="1"/>
  <c r="OFH154" i="1" s="1"/>
  <c r="OFV154" i="1"/>
  <c r="OFX154" i="1" s="1"/>
  <c r="OGL154" i="1"/>
  <c r="OGN154" i="1" s="1"/>
  <c r="OHB154" i="1"/>
  <c r="OHD154" i="1" s="1"/>
  <c r="OHR154" i="1"/>
  <c r="OHT154" i="1" s="1"/>
  <c r="OIH154" i="1"/>
  <c r="OIJ154" i="1" s="1"/>
  <c r="OIX154" i="1"/>
  <c r="OIZ154" i="1" s="1"/>
  <c r="OJN154" i="1"/>
  <c r="OJP154" i="1" s="1"/>
  <c r="OKD154" i="1"/>
  <c r="OKF154" i="1" s="1"/>
  <c r="OKT154" i="1"/>
  <c r="OKV154" i="1" s="1"/>
  <c r="OLJ154" i="1"/>
  <c r="OLL154" i="1" s="1"/>
  <c r="OLZ154" i="1"/>
  <c r="OMB154" i="1" s="1"/>
  <c r="OMP154" i="1"/>
  <c r="OMR154" i="1" s="1"/>
  <c r="ONF154" i="1"/>
  <c r="ONH154" i="1" s="1"/>
  <c r="ONV154" i="1"/>
  <c r="ONX154" i="1" s="1"/>
  <c r="OOL154" i="1"/>
  <c r="OON154" i="1" s="1"/>
  <c r="OPB154" i="1"/>
  <c r="OPD154" i="1" s="1"/>
  <c r="OPR154" i="1"/>
  <c r="OPT154" i="1" s="1"/>
  <c r="OQH154" i="1"/>
  <c r="OQJ154" i="1" s="1"/>
  <c r="OQX154" i="1"/>
  <c r="OQZ154" i="1" s="1"/>
  <c r="ORN154" i="1"/>
  <c r="ORP154" i="1" s="1"/>
  <c r="OSD154" i="1"/>
  <c r="OSF154" i="1" s="1"/>
  <c r="OST154" i="1"/>
  <c r="OSV154" i="1" s="1"/>
  <c r="OTJ154" i="1"/>
  <c r="OTL154" i="1" s="1"/>
  <c r="OTZ154" i="1"/>
  <c r="OUB154" i="1" s="1"/>
  <c r="OUP154" i="1"/>
  <c r="OUR154" i="1" s="1"/>
  <c r="OVF154" i="1"/>
  <c r="OVH154" i="1" s="1"/>
  <c r="OVV154" i="1"/>
  <c r="OVX154" i="1" s="1"/>
  <c r="OWL154" i="1"/>
  <c r="OWN154" i="1" s="1"/>
  <c r="OXB154" i="1"/>
  <c r="OXD154" i="1" s="1"/>
  <c r="OXR154" i="1"/>
  <c r="OXT154" i="1" s="1"/>
  <c r="OYH154" i="1"/>
  <c r="OYJ154" i="1" s="1"/>
  <c r="OYX154" i="1"/>
  <c r="OYZ154" i="1" s="1"/>
  <c r="OZN154" i="1"/>
  <c r="OZP154" i="1" s="1"/>
  <c r="PAD154" i="1"/>
  <c r="PAF154" i="1" s="1"/>
  <c r="PAT154" i="1"/>
  <c r="PAV154" i="1" s="1"/>
  <c r="PBJ154" i="1"/>
  <c r="PBL154" i="1" s="1"/>
  <c r="PBZ154" i="1"/>
  <c r="PCB154" i="1" s="1"/>
  <c r="PCP154" i="1"/>
  <c r="PCR154" i="1" s="1"/>
  <c r="PDF154" i="1"/>
  <c r="PDH154" i="1" s="1"/>
  <c r="PDV154" i="1"/>
  <c r="PDX154" i="1" s="1"/>
  <c r="PEL154" i="1"/>
  <c r="PEN154" i="1" s="1"/>
  <c r="PFB154" i="1"/>
  <c r="PFD154" i="1" s="1"/>
  <c r="PFR154" i="1"/>
  <c r="PFT154" i="1" s="1"/>
  <c r="PGH154" i="1"/>
  <c r="PGJ154" i="1" s="1"/>
  <c r="PGX154" i="1"/>
  <c r="PGZ154" i="1" s="1"/>
  <c r="PHN154" i="1"/>
  <c r="PHP154" i="1" s="1"/>
  <c r="PID154" i="1"/>
  <c r="PIF154" i="1" s="1"/>
  <c r="PIT154" i="1"/>
  <c r="PIV154" i="1" s="1"/>
  <c r="PJJ154" i="1"/>
  <c r="PJL154" i="1" s="1"/>
  <c r="PJZ154" i="1"/>
  <c r="PKB154" i="1" s="1"/>
  <c r="PKP154" i="1"/>
  <c r="PKR154" i="1" s="1"/>
  <c r="PLF154" i="1"/>
  <c r="PLH154" i="1" s="1"/>
  <c r="PLV154" i="1"/>
  <c r="PLX154" i="1" s="1"/>
  <c r="PML154" i="1"/>
  <c r="PMN154" i="1" s="1"/>
  <c r="PNB154" i="1"/>
  <c r="PND154" i="1" s="1"/>
  <c r="PNR154" i="1"/>
  <c r="PNT154" i="1" s="1"/>
  <c r="POH154" i="1"/>
  <c r="POJ154" i="1" s="1"/>
  <c r="POX154" i="1"/>
  <c r="POZ154" i="1" s="1"/>
  <c r="PPN154" i="1"/>
  <c r="PPP154" i="1" s="1"/>
  <c r="PQD154" i="1"/>
  <c r="PQF154" i="1" s="1"/>
  <c r="PQT154" i="1"/>
  <c r="PQV154" i="1" s="1"/>
  <c r="PRJ154" i="1"/>
  <c r="PRL154" i="1" s="1"/>
  <c r="PRZ154" i="1"/>
  <c r="PSB154" i="1" s="1"/>
  <c r="PSP154" i="1"/>
  <c r="PSR154" i="1" s="1"/>
  <c r="PTF154" i="1"/>
  <c r="PTH154" i="1" s="1"/>
  <c r="PTV154" i="1"/>
  <c r="PTX154" i="1" s="1"/>
  <c r="PUL154" i="1"/>
  <c r="PUN154" i="1" s="1"/>
  <c r="PVB154" i="1"/>
  <c r="PVD154" i="1" s="1"/>
  <c r="PVR154" i="1"/>
  <c r="PVT154" i="1" s="1"/>
  <c r="PWH154" i="1"/>
  <c r="PWJ154" i="1" s="1"/>
  <c r="PWX154" i="1"/>
  <c r="PWZ154" i="1" s="1"/>
  <c r="PXN154" i="1"/>
  <c r="PXP154" i="1" s="1"/>
  <c r="PYD154" i="1"/>
  <c r="PYF154" i="1" s="1"/>
  <c r="PYT154" i="1"/>
  <c r="PYV154" i="1" s="1"/>
  <c r="PZJ154" i="1"/>
  <c r="PZL154" i="1" s="1"/>
  <c r="PZZ154" i="1"/>
  <c r="QAB154" i="1" s="1"/>
  <c r="QAP154" i="1"/>
  <c r="QAR154" i="1" s="1"/>
  <c r="QBF154" i="1"/>
  <c r="QBH154" i="1" s="1"/>
  <c r="QBV154" i="1"/>
  <c r="QBX154" i="1" s="1"/>
  <c r="QCL154" i="1"/>
  <c r="QCN154" i="1" s="1"/>
  <c r="QDB154" i="1"/>
  <c r="QDD154" i="1" s="1"/>
  <c r="QDR154" i="1"/>
  <c r="QDT154" i="1" s="1"/>
  <c r="QEH154" i="1"/>
  <c r="QEJ154" i="1" s="1"/>
  <c r="QEX154" i="1"/>
  <c r="QEZ154" i="1" s="1"/>
  <c r="QFN154" i="1"/>
  <c r="QFP154" i="1" s="1"/>
  <c r="QGD154" i="1"/>
  <c r="QGF154" i="1" s="1"/>
  <c r="QGT154" i="1"/>
  <c r="QGV154" i="1" s="1"/>
  <c r="QHJ154" i="1"/>
  <c r="QHL154" i="1" s="1"/>
  <c r="QHZ154" i="1"/>
  <c r="QIB154" i="1" s="1"/>
  <c r="QIP154" i="1"/>
  <c r="QIR154" i="1" s="1"/>
  <c r="QJF154" i="1"/>
  <c r="QJH154" i="1" s="1"/>
  <c r="QJV154" i="1"/>
  <c r="QJX154" i="1" s="1"/>
  <c r="QKL154" i="1"/>
  <c r="QKN154" i="1" s="1"/>
  <c r="QLB154" i="1"/>
  <c r="QLD154" i="1" s="1"/>
  <c r="QLR154" i="1"/>
  <c r="QLT154" i="1" s="1"/>
  <c r="QMH154" i="1"/>
  <c r="QMJ154" i="1" s="1"/>
  <c r="QMX154" i="1"/>
  <c r="QMZ154" i="1" s="1"/>
  <c r="QNN154" i="1"/>
  <c r="QNP154" i="1" s="1"/>
  <c r="QOD154" i="1"/>
  <c r="QOF154" i="1" s="1"/>
  <c r="QOT154" i="1"/>
  <c r="QOV154" i="1" s="1"/>
  <c r="QPJ154" i="1"/>
  <c r="QPL154" i="1" s="1"/>
  <c r="QPZ154" i="1"/>
  <c r="QQB154" i="1" s="1"/>
  <c r="QQP154" i="1"/>
  <c r="QQR154" i="1" s="1"/>
  <c r="QRF154" i="1"/>
  <c r="QRH154" i="1" s="1"/>
  <c r="QRV154" i="1"/>
  <c r="QRX154" i="1" s="1"/>
  <c r="QSL154" i="1"/>
  <c r="QSN154" i="1" s="1"/>
  <c r="QTB154" i="1"/>
  <c r="QTD154" i="1" s="1"/>
  <c r="QTR154" i="1"/>
  <c r="QTT154" i="1" s="1"/>
  <c r="QUH154" i="1"/>
  <c r="QUJ154" i="1" s="1"/>
  <c r="QUX154" i="1"/>
  <c r="QUZ154" i="1" s="1"/>
  <c r="QVN154" i="1"/>
  <c r="QVP154" i="1" s="1"/>
  <c r="QWD154" i="1"/>
  <c r="QWF154" i="1" s="1"/>
  <c r="QWT154" i="1"/>
  <c r="QWV154" i="1" s="1"/>
  <c r="QXJ154" i="1"/>
  <c r="QXL154" i="1" s="1"/>
  <c r="QXZ154" i="1"/>
  <c r="QYB154" i="1" s="1"/>
  <c r="QYP154" i="1"/>
  <c r="QYR154" i="1" s="1"/>
  <c r="QZF154" i="1"/>
  <c r="QZH154" i="1" s="1"/>
  <c r="QZV154" i="1"/>
  <c r="QZX154" i="1" s="1"/>
  <c r="RAL154" i="1"/>
  <c r="RAN154" i="1" s="1"/>
  <c r="RBB154" i="1"/>
  <c r="RBD154" i="1" s="1"/>
  <c r="RBR154" i="1"/>
  <c r="RBT154" i="1" s="1"/>
  <c r="RCH154" i="1"/>
  <c r="RCJ154" i="1" s="1"/>
  <c r="RCX154" i="1"/>
  <c r="RCZ154" i="1" s="1"/>
  <c r="RDN154" i="1"/>
  <c r="RDP154" i="1" s="1"/>
  <c r="RED154" i="1"/>
  <c r="REF154" i="1" s="1"/>
  <c r="RET154" i="1"/>
  <c r="REV154" i="1" s="1"/>
  <c r="RFJ154" i="1"/>
  <c r="RFL154" i="1" s="1"/>
  <c r="RFZ154" i="1"/>
  <c r="RGB154" i="1" s="1"/>
  <c r="RGP154" i="1"/>
  <c r="RGR154" i="1" s="1"/>
  <c r="RHF154" i="1"/>
  <c r="RHH154" i="1" s="1"/>
  <c r="RHV154" i="1"/>
  <c r="RHX154" i="1" s="1"/>
  <c r="RIL154" i="1"/>
  <c r="RIN154" i="1" s="1"/>
  <c r="RJB154" i="1"/>
  <c r="RJD154" i="1" s="1"/>
  <c r="RJR154" i="1"/>
  <c r="RJT154" i="1" s="1"/>
  <c r="RKH154" i="1"/>
  <c r="RKJ154" i="1" s="1"/>
  <c r="RKX154" i="1"/>
  <c r="RKZ154" i="1" s="1"/>
  <c r="RLN154" i="1"/>
  <c r="RLP154" i="1" s="1"/>
  <c r="RMD154" i="1"/>
  <c r="RMF154" i="1" s="1"/>
  <c r="RMT154" i="1"/>
  <c r="RMV154" i="1" s="1"/>
  <c r="RNJ154" i="1"/>
  <c r="RNL154" i="1" s="1"/>
  <c r="RNZ154" i="1"/>
  <c r="ROB154" i="1" s="1"/>
  <c r="ROP154" i="1"/>
  <c r="ROR154" i="1" s="1"/>
  <c r="RPF154" i="1"/>
  <c r="RPH154" i="1" s="1"/>
  <c r="RPV154" i="1"/>
  <c r="RPX154" i="1" s="1"/>
  <c r="RQL154" i="1"/>
  <c r="RQN154" i="1" s="1"/>
  <c r="RRB154" i="1"/>
  <c r="RRD154" i="1" s="1"/>
  <c r="RRR154" i="1"/>
  <c r="RRT154" i="1" s="1"/>
  <c r="RSH154" i="1"/>
  <c r="RSJ154" i="1" s="1"/>
  <c r="RSX154" i="1"/>
  <c r="RSZ154" i="1" s="1"/>
  <c r="RTN154" i="1"/>
  <c r="RTP154" i="1" s="1"/>
  <c r="RUD154" i="1"/>
  <c r="RUF154" i="1" s="1"/>
  <c r="RUT154" i="1"/>
  <c r="RUV154" i="1" s="1"/>
  <c r="RVJ154" i="1"/>
  <c r="RVL154" i="1" s="1"/>
  <c r="RVZ154" i="1"/>
  <c r="RWB154" i="1" s="1"/>
  <c r="RWP154" i="1"/>
  <c r="RWR154" i="1" s="1"/>
  <c r="RXF154" i="1"/>
  <c r="RXH154" i="1" s="1"/>
  <c r="RXV154" i="1"/>
  <c r="RXX154" i="1" s="1"/>
  <c r="RYL154" i="1"/>
  <c r="RYN154" i="1" s="1"/>
  <c r="RZB154" i="1"/>
  <c r="RZD154" i="1" s="1"/>
  <c r="RZR154" i="1"/>
  <c r="RZT154" i="1" s="1"/>
  <c r="SAH154" i="1"/>
  <c r="SAJ154" i="1" s="1"/>
  <c r="SAX154" i="1"/>
  <c r="SAZ154" i="1" s="1"/>
  <c r="SBN154" i="1"/>
  <c r="SBP154" i="1" s="1"/>
  <c r="SCD154" i="1"/>
  <c r="SCF154" i="1" s="1"/>
  <c r="SCT154" i="1"/>
  <c r="SCV154" i="1" s="1"/>
  <c r="SDJ154" i="1"/>
  <c r="SDL154" i="1" s="1"/>
  <c r="SDZ154" i="1"/>
  <c r="SEB154" i="1" s="1"/>
  <c r="SEP154" i="1"/>
  <c r="SER154" i="1" s="1"/>
  <c r="SFF154" i="1"/>
  <c r="SFH154" i="1" s="1"/>
  <c r="SFV154" i="1"/>
  <c r="SFX154" i="1" s="1"/>
  <c r="SGL154" i="1"/>
  <c r="SGN154" i="1" s="1"/>
  <c r="SHB154" i="1"/>
  <c r="SHD154" i="1" s="1"/>
  <c r="SHR154" i="1"/>
  <c r="SHT154" i="1" s="1"/>
  <c r="SIH154" i="1"/>
  <c r="SIJ154" i="1" s="1"/>
  <c r="SIX154" i="1"/>
  <c r="SIZ154" i="1" s="1"/>
  <c r="SJN154" i="1"/>
  <c r="SJP154" i="1" s="1"/>
  <c r="SKD154" i="1"/>
  <c r="SKF154" i="1" s="1"/>
  <c r="SKT154" i="1"/>
  <c r="SKV154" i="1" s="1"/>
  <c r="SLJ154" i="1"/>
  <c r="SLL154" i="1" s="1"/>
  <c r="SLZ154" i="1"/>
  <c r="SMB154" i="1" s="1"/>
  <c r="SMP154" i="1"/>
  <c r="SMR154" i="1" s="1"/>
  <c r="SNF154" i="1"/>
  <c r="SNH154" i="1" s="1"/>
  <c r="SNV154" i="1"/>
  <c r="SNX154" i="1" s="1"/>
  <c r="SOL154" i="1"/>
  <c r="SON154" i="1" s="1"/>
  <c r="SPB154" i="1"/>
  <c r="SPD154" i="1" s="1"/>
  <c r="SPR154" i="1"/>
  <c r="SPT154" i="1" s="1"/>
  <c r="SQH154" i="1"/>
  <c r="SQJ154" i="1" s="1"/>
  <c r="SQX154" i="1"/>
  <c r="SQZ154" i="1" s="1"/>
  <c r="SRN154" i="1"/>
  <c r="SRP154" i="1" s="1"/>
  <c r="SSD154" i="1"/>
  <c r="SSF154" i="1" s="1"/>
  <c r="SST154" i="1"/>
  <c r="SSV154" i="1" s="1"/>
  <c r="STJ154" i="1"/>
  <c r="STL154" i="1" s="1"/>
  <c r="STZ154" i="1"/>
  <c r="SUB154" i="1" s="1"/>
  <c r="SUP154" i="1"/>
  <c r="SUR154" i="1" s="1"/>
  <c r="SVF154" i="1"/>
  <c r="SVH154" i="1" s="1"/>
  <c r="SVV154" i="1"/>
  <c r="SVX154" i="1" s="1"/>
  <c r="SWL154" i="1"/>
  <c r="SWN154" i="1" s="1"/>
  <c r="SXB154" i="1"/>
  <c r="SXD154" i="1" s="1"/>
  <c r="SXR154" i="1"/>
  <c r="SXT154" i="1" s="1"/>
  <c r="SYH154" i="1"/>
  <c r="SYJ154" i="1" s="1"/>
  <c r="SYX154" i="1"/>
  <c r="SYZ154" i="1" s="1"/>
  <c r="SZN154" i="1"/>
  <c r="SZP154" i="1" s="1"/>
  <c r="TAD154" i="1"/>
  <c r="TAF154" i="1" s="1"/>
  <c r="TAT154" i="1"/>
  <c r="TAV154" i="1" s="1"/>
  <c r="TBJ154" i="1"/>
  <c r="TBL154" i="1" s="1"/>
  <c r="TBZ154" i="1"/>
  <c r="TCB154" i="1" s="1"/>
  <c r="TCP154" i="1"/>
  <c r="TCR154" i="1" s="1"/>
  <c r="TDF154" i="1"/>
  <c r="TDH154" i="1" s="1"/>
  <c r="TDV154" i="1"/>
  <c r="TDX154" i="1" s="1"/>
  <c r="TEL154" i="1"/>
  <c r="TEN154" i="1" s="1"/>
  <c r="TFB154" i="1"/>
  <c r="TFD154" i="1" s="1"/>
  <c r="TFR154" i="1"/>
  <c r="TFT154" i="1" s="1"/>
  <c r="TGH154" i="1"/>
  <c r="TGJ154" i="1" s="1"/>
  <c r="TGX154" i="1"/>
  <c r="TGZ154" i="1" s="1"/>
  <c r="THN154" i="1"/>
  <c r="THP154" i="1" s="1"/>
  <c r="TID154" i="1"/>
  <c r="TIF154" i="1" s="1"/>
  <c r="TIT154" i="1"/>
  <c r="TIV154" i="1" s="1"/>
  <c r="TJJ154" i="1"/>
  <c r="TJL154" i="1" s="1"/>
  <c r="TJZ154" i="1"/>
  <c r="TKB154" i="1" s="1"/>
  <c r="TKP154" i="1"/>
  <c r="TKR154" i="1" s="1"/>
  <c r="TLF154" i="1"/>
  <c r="TLH154" i="1" s="1"/>
  <c r="TLV154" i="1"/>
  <c r="TLX154" i="1" s="1"/>
  <c r="TML154" i="1"/>
  <c r="TMN154" i="1" s="1"/>
  <c r="TNB154" i="1"/>
  <c r="TND154" i="1" s="1"/>
  <c r="TNR154" i="1"/>
  <c r="TNT154" i="1" s="1"/>
  <c r="TOH154" i="1"/>
  <c r="TOJ154" i="1" s="1"/>
  <c r="TOX154" i="1"/>
  <c r="TOZ154" i="1" s="1"/>
  <c r="TPN154" i="1"/>
  <c r="TPP154" i="1" s="1"/>
  <c r="TQD154" i="1"/>
  <c r="TQF154" i="1" s="1"/>
  <c r="TQT154" i="1"/>
  <c r="TQV154" i="1" s="1"/>
  <c r="TRJ154" i="1"/>
  <c r="TRL154" i="1" s="1"/>
  <c r="TRZ154" i="1"/>
  <c r="TSB154" i="1" s="1"/>
  <c r="TSP154" i="1"/>
  <c r="TSR154" i="1" s="1"/>
  <c r="TTF154" i="1"/>
  <c r="TTH154" i="1" s="1"/>
  <c r="TTV154" i="1"/>
  <c r="TTX154" i="1" s="1"/>
  <c r="TUL154" i="1"/>
  <c r="TUN154" i="1" s="1"/>
  <c r="TVB154" i="1"/>
  <c r="TVD154" i="1" s="1"/>
  <c r="TVR154" i="1"/>
  <c r="TVT154" i="1" s="1"/>
  <c r="TWH154" i="1"/>
  <c r="TWJ154" i="1" s="1"/>
  <c r="TWX154" i="1"/>
  <c r="TWZ154" i="1" s="1"/>
  <c r="TXN154" i="1"/>
  <c r="TXP154" i="1" s="1"/>
  <c r="TYD154" i="1"/>
  <c r="TYF154" i="1" s="1"/>
  <c r="TYT154" i="1"/>
  <c r="TYV154" i="1" s="1"/>
  <c r="TZJ154" i="1"/>
  <c r="TZL154" i="1" s="1"/>
  <c r="TZZ154" i="1"/>
  <c r="UAB154" i="1" s="1"/>
  <c r="UAP154" i="1"/>
  <c r="UAR154" i="1" s="1"/>
  <c r="UBF154" i="1"/>
  <c r="UBH154" i="1" s="1"/>
  <c r="UBV154" i="1"/>
  <c r="UBX154" i="1" s="1"/>
  <c r="UCL154" i="1"/>
  <c r="UCN154" i="1" s="1"/>
  <c r="UDB154" i="1"/>
  <c r="UDD154" i="1" s="1"/>
  <c r="UDR154" i="1"/>
  <c r="UDT154" i="1" s="1"/>
  <c r="UEH154" i="1"/>
  <c r="UEJ154" i="1" s="1"/>
  <c r="UEX154" i="1"/>
  <c r="UEZ154" i="1" s="1"/>
  <c r="UFN154" i="1"/>
  <c r="UFP154" i="1" s="1"/>
  <c r="UGD154" i="1"/>
  <c r="UGF154" i="1" s="1"/>
  <c r="UGT154" i="1"/>
  <c r="UGV154" i="1" s="1"/>
  <c r="UHJ154" i="1"/>
  <c r="UHL154" i="1" s="1"/>
  <c r="UHZ154" i="1"/>
  <c r="UIB154" i="1" s="1"/>
  <c r="UIP154" i="1"/>
  <c r="UIR154" i="1" s="1"/>
  <c r="UJF154" i="1"/>
  <c r="UJH154" i="1" s="1"/>
  <c r="UJV154" i="1"/>
  <c r="UJX154" i="1" s="1"/>
  <c r="UKL154" i="1"/>
  <c r="UKN154" i="1" s="1"/>
  <c r="ULB154" i="1"/>
  <c r="ULD154" i="1" s="1"/>
  <c r="ULR154" i="1"/>
  <c r="ULT154" i="1" s="1"/>
  <c r="UMH154" i="1"/>
  <c r="UMJ154" i="1" s="1"/>
  <c r="UMX154" i="1"/>
  <c r="UMZ154" i="1" s="1"/>
  <c r="UNN154" i="1"/>
  <c r="UNP154" i="1" s="1"/>
  <c r="UOD154" i="1"/>
  <c r="UOF154" i="1" s="1"/>
  <c r="UOT154" i="1"/>
  <c r="UOV154" i="1" s="1"/>
  <c r="UPJ154" i="1"/>
  <c r="UPL154" i="1" s="1"/>
  <c r="UPZ154" i="1"/>
  <c r="UQB154" i="1" s="1"/>
  <c r="UQP154" i="1"/>
  <c r="UQR154" i="1" s="1"/>
  <c r="URF154" i="1"/>
  <c r="URH154" i="1" s="1"/>
  <c r="URV154" i="1"/>
  <c r="URX154" i="1" s="1"/>
  <c r="USL154" i="1"/>
  <c r="USN154" i="1" s="1"/>
  <c r="UTB154" i="1"/>
  <c r="UTD154" i="1" s="1"/>
  <c r="UTR154" i="1"/>
  <c r="UTT154" i="1" s="1"/>
  <c r="UUH154" i="1"/>
  <c r="UUJ154" i="1" s="1"/>
  <c r="UUX154" i="1"/>
  <c r="UUZ154" i="1" s="1"/>
  <c r="UVN154" i="1"/>
  <c r="UVP154" i="1" s="1"/>
  <c r="UWD154" i="1"/>
  <c r="UWF154" i="1" s="1"/>
  <c r="UWT154" i="1"/>
  <c r="UWV154" i="1" s="1"/>
  <c r="UXJ154" i="1"/>
  <c r="UXL154" i="1" s="1"/>
  <c r="UXZ154" i="1"/>
  <c r="UYB154" i="1" s="1"/>
  <c r="UYP154" i="1"/>
  <c r="UYR154" i="1" s="1"/>
  <c r="UZF154" i="1"/>
  <c r="UZH154" i="1" s="1"/>
  <c r="UZV154" i="1"/>
  <c r="UZX154" i="1" s="1"/>
  <c r="VAL154" i="1"/>
  <c r="VAN154" i="1" s="1"/>
  <c r="VBB154" i="1"/>
  <c r="VBD154" i="1" s="1"/>
  <c r="VBR154" i="1"/>
  <c r="VBT154" i="1" s="1"/>
  <c r="VCH154" i="1"/>
  <c r="VCJ154" i="1" s="1"/>
  <c r="VCX154" i="1"/>
  <c r="VCZ154" i="1" s="1"/>
  <c r="VDN154" i="1"/>
  <c r="VDP154" i="1" s="1"/>
  <c r="VED154" i="1"/>
  <c r="VEF154" i="1" s="1"/>
  <c r="VET154" i="1"/>
  <c r="VEV154" i="1" s="1"/>
  <c r="VFJ154" i="1"/>
  <c r="VFL154" i="1" s="1"/>
  <c r="VFZ154" i="1"/>
  <c r="VGB154" i="1" s="1"/>
  <c r="VGP154" i="1"/>
  <c r="VGR154" i="1" s="1"/>
  <c r="VHF154" i="1"/>
  <c r="VHH154" i="1" s="1"/>
  <c r="VHV154" i="1"/>
  <c r="VHX154" i="1" s="1"/>
  <c r="VIL154" i="1"/>
  <c r="VIN154" i="1" s="1"/>
  <c r="VJB154" i="1"/>
  <c r="VJD154" i="1" s="1"/>
  <c r="VJR154" i="1"/>
  <c r="VJT154" i="1" s="1"/>
  <c r="VKH154" i="1"/>
  <c r="VKJ154" i="1" s="1"/>
  <c r="VKX154" i="1"/>
  <c r="VKZ154" i="1" s="1"/>
  <c r="VLN154" i="1"/>
  <c r="VLP154" i="1" s="1"/>
  <c r="VMD154" i="1"/>
  <c r="VMF154" i="1" s="1"/>
  <c r="VMT154" i="1"/>
  <c r="VMV154" i="1" s="1"/>
  <c r="VNJ154" i="1"/>
  <c r="VNL154" i="1" s="1"/>
  <c r="VNZ154" i="1"/>
  <c r="VOB154" i="1" s="1"/>
  <c r="VOP154" i="1"/>
  <c r="VOR154" i="1" s="1"/>
  <c r="VPF154" i="1"/>
  <c r="VPH154" i="1" s="1"/>
  <c r="VPV154" i="1"/>
  <c r="VPX154" i="1" s="1"/>
  <c r="VQL154" i="1"/>
  <c r="VQN154" i="1" s="1"/>
  <c r="VRB154" i="1"/>
  <c r="VRD154" i="1" s="1"/>
  <c r="VRR154" i="1"/>
  <c r="VRT154" i="1" s="1"/>
  <c r="VSH154" i="1"/>
  <c r="VSJ154" i="1" s="1"/>
  <c r="VSX154" i="1"/>
  <c r="VSZ154" i="1" s="1"/>
  <c r="VTN154" i="1"/>
  <c r="VTP154" i="1" s="1"/>
  <c r="VUD154" i="1"/>
  <c r="VUF154" i="1" s="1"/>
  <c r="VUT154" i="1"/>
  <c r="VUV154" i="1" s="1"/>
  <c r="VVJ154" i="1"/>
  <c r="VVL154" i="1" s="1"/>
  <c r="VVZ154" i="1"/>
  <c r="VWB154" i="1" s="1"/>
  <c r="VWP154" i="1"/>
  <c r="VWR154" i="1" s="1"/>
  <c r="VXF154" i="1"/>
  <c r="VXH154" i="1" s="1"/>
  <c r="VXV154" i="1"/>
  <c r="VXX154" i="1" s="1"/>
  <c r="VYL154" i="1"/>
  <c r="VYN154" i="1" s="1"/>
  <c r="VZB154" i="1"/>
  <c r="VZD154" i="1" s="1"/>
  <c r="VZR154" i="1"/>
  <c r="VZT154" i="1" s="1"/>
  <c r="WAH154" i="1"/>
  <c r="WAJ154" i="1" s="1"/>
  <c r="WAX154" i="1"/>
  <c r="WAZ154" i="1" s="1"/>
  <c r="WBN154" i="1"/>
  <c r="WBP154" i="1" s="1"/>
  <c r="WCD154" i="1"/>
  <c r="WCF154" i="1" s="1"/>
  <c r="WCT154" i="1"/>
  <c r="WCV154" i="1" s="1"/>
  <c r="WDJ154" i="1"/>
  <c r="WDL154" i="1" s="1"/>
  <c r="WDZ154" i="1"/>
  <c r="WEB154" i="1" s="1"/>
  <c r="WEP154" i="1"/>
  <c r="WER154" i="1" s="1"/>
  <c r="WFF154" i="1"/>
  <c r="WFH154" i="1" s="1"/>
  <c r="WFV154" i="1"/>
  <c r="WFX154" i="1" s="1"/>
  <c r="WGL154" i="1"/>
  <c r="WGN154" i="1" s="1"/>
  <c r="WHB154" i="1"/>
  <c r="WHD154" i="1" s="1"/>
  <c r="WHR154" i="1"/>
  <c r="WHT154" i="1" s="1"/>
  <c r="WIH154" i="1"/>
  <c r="WIJ154" i="1" s="1"/>
  <c r="WIX154" i="1"/>
  <c r="WIZ154" i="1" s="1"/>
  <c r="WJN154" i="1"/>
  <c r="WJP154" i="1" s="1"/>
  <c r="WKD154" i="1"/>
  <c r="WKF154" i="1" s="1"/>
  <c r="WKT154" i="1"/>
  <c r="WKV154" i="1" s="1"/>
  <c r="WLJ154" i="1"/>
  <c r="WLL154" i="1" s="1"/>
  <c r="WLZ154" i="1"/>
  <c r="WMB154" i="1" s="1"/>
  <c r="WMP154" i="1"/>
  <c r="WMR154" i="1" s="1"/>
  <c r="WNF154" i="1"/>
  <c r="WNH154" i="1" s="1"/>
  <c r="WNV154" i="1"/>
  <c r="WNX154" i="1" s="1"/>
  <c r="WOL154" i="1"/>
  <c r="WON154" i="1" s="1"/>
  <c r="WPB154" i="1"/>
  <c r="WPD154" i="1" s="1"/>
  <c r="WPR154" i="1"/>
  <c r="WPT154" i="1" s="1"/>
  <c r="WQH154" i="1"/>
  <c r="WQJ154" i="1" s="1"/>
  <c r="WQX154" i="1"/>
  <c r="WQZ154" i="1" s="1"/>
  <c r="WRN154" i="1"/>
  <c r="WRP154" i="1" s="1"/>
  <c r="WSD154" i="1"/>
  <c r="WSF154" i="1" s="1"/>
  <c r="WST154" i="1"/>
  <c r="WSV154" i="1" s="1"/>
  <c r="WTJ154" i="1"/>
  <c r="WTL154" i="1" s="1"/>
  <c r="WTZ154" i="1"/>
  <c r="WUB154" i="1" s="1"/>
  <c r="WUP154" i="1"/>
  <c r="WUR154" i="1" s="1"/>
  <c r="WVF154" i="1"/>
  <c r="WVH154" i="1" s="1"/>
  <c r="WVV154" i="1"/>
  <c r="WVX154" i="1" s="1"/>
  <c r="WWL154" i="1"/>
  <c r="WWN154" i="1" s="1"/>
  <c r="WXB154" i="1"/>
  <c r="WXD154" i="1" s="1"/>
  <c r="WXR154" i="1"/>
  <c r="WXT154" i="1" s="1"/>
  <c r="WYH154" i="1"/>
  <c r="WYJ154" i="1" s="1"/>
  <c r="WYX154" i="1"/>
  <c r="WYZ154" i="1" s="1"/>
  <c r="WZN154" i="1"/>
  <c r="WZP154" i="1" s="1"/>
  <c r="XAD154" i="1"/>
  <c r="XAF154" i="1" s="1"/>
  <c r="XAT154" i="1"/>
  <c r="XAV154" i="1" s="1"/>
  <c r="XBJ154" i="1"/>
  <c r="XBL154" i="1" s="1"/>
  <c r="XBZ154" i="1"/>
  <c r="XCB154" i="1" s="1"/>
  <c r="XCP154" i="1"/>
  <c r="XCR154" i="1" s="1"/>
  <c r="XDF154" i="1"/>
  <c r="XDH154" i="1" s="1"/>
  <c r="XDV154" i="1"/>
  <c r="XDX154" i="1" s="1"/>
  <c r="XEL154" i="1"/>
  <c r="XEN154" i="1" s="1"/>
  <c r="XFB154" i="1"/>
  <c r="XFD154" i="1" s="1"/>
  <c r="BZ155" i="1"/>
  <c r="CB155" i="1" s="1"/>
  <c r="CH155" i="1"/>
  <c r="CJ155" i="1" s="1"/>
  <c r="CP155" i="1"/>
  <c r="CR155" i="1" s="1"/>
  <c r="EL155" i="1"/>
  <c r="EN155" i="1" s="1"/>
  <c r="ET155" i="1"/>
  <c r="EV155" i="1" s="1"/>
  <c r="FB155" i="1"/>
  <c r="FD155" i="1" s="1"/>
  <c r="GX155" i="1"/>
  <c r="GZ155" i="1" s="1"/>
  <c r="HF155" i="1"/>
  <c r="HH155" i="1" s="1"/>
  <c r="HN155" i="1"/>
  <c r="HP155" i="1" s="1"/>
  <c r="JJ155" i="1"/>
  <c r="JL155" i="1" s="1"/>
  <c r="JR155" i="1"/>
  <c r="JT155" i="1" s="1"/>
  <c r="JZ155" i="1"/>
  <c r="KB155" i="1" s="1"/>
  <c r="LV155" i="1"/>
  <c r="LX155" i="1" s="1"/>
  <c r="MD155" i="1"/>
  <c r="MF155" i="1" s="1"/>
  <c r="ML155" i="1"/>
  <c r="MN155" i="1" s="1"/>
  <c r="OH155" i="1"/>
  <c r="OJ155" i="1" s="1"/>
  <c r="OP155" i="1"/>
  <c r="OR155" i="1" s="1"/>
  <c r="OX155" i="1"/>
  <c r="OZ155" i="1" s="1"/>
  <c r="QT155" i="1"/>
  <c r="QV155" i="1" s="1"/>
  <c r="RB155" i="1"/>
  <c r="RD155" i="1" s="1"/>
  <c r="RJ155" i="1"/>
  <c r="RL155" i="1" s="1"/>
  <c r="TF155" i="1"/>
  <c r="TH155" i="1" s="1"/>
  <c r="TN155" i="1"/>
  <c r="TP155" i="1" s="1"/>
  <c r="TV155" i="1"/>
  <c r="TX155" i="1" s="1"/>
  <c r="VR155" i="1"/>
  <c r="VT155" i="1" s="1"/>
  <c r="VZ155" i="1"/>
  <c r="WB155" i="1" s="1"/>
  <c r="WH155" i="1"/>
  <c r="WJ155" i="1" s="1"/>
  <c r="WP155" i="1"/>
  <c r="WR155" i="1" s="1"/>
  <c r="WX155" i="1"/>
  <c r="WZ155" i="1" s="1"/>
  <c r="XF155" i="1"/>
  <c r="XH155" i="1" s="1"/>
  <c r="XN155" i="1"/>
  <c r="XP155" i="1" s="1"/>
  <c r="XV155" i="1"/>
  <c r="XX155" i="1" s="1"/>
  <c r="YD155" i="1"/>
  <c r="YF155" i="1" s="1"/>
  <c r="YL155" i="1"/>
  <c r="YN155" i="1" s="1"/>
  <c r="YT155" i="1"/>
  <c r="YV155" i="1" s="1"/>
  <c r="ZB155" i="1"/>
  <c r="ZD155" i="1" s="1"/>
  <c r="ZJ155" i="1"/>
  <c r="ZL155" i="1" s="1"/>
  <c r="ZR155" i="1"/>
  <c r="ZT155" i="1" s="1"/>
  <c r="ZZ155" i="1"/>
  <c r="AAB155" i="1" s="1"/>
  <c r="AAH155" i="1"/>
  <c r="AAJ155" i="1" s="1"/>
  <c r="AAP155" i="1"/>
  <c r="AAR155" i="1" s="1"/>
  <c r="AAX155" i="1"/>
  <c r="AAZ155" i="1" s="1"/>
  <c r="ABF155" i="1"/>
  <c r="ABH155" i="1" s="1"/>
  <c r="ABN155" i="1"/>
  <c r="ABP155" i="1" s="1"/>
  <c r="ABV155" i="1"/>
  <c r="ABX155" i="1" s="1"/>
  <c r="ACD155" i="1"/>
  <c r="ACF155" i="1" s="1"/>
  <c r="ACL155" i="1"/>
  <c r="ACN155" i="1" s="1"/>
  <c r="ACT155" i="1"/>
  <c r="ACV155" i="1" s="1"/>
  <c r="ADB155" i="1"/>
  <c r="ADD155" i="1" s="1"/>
  <c r="ADJ155" i="1"/>
  <c r="ADL155" i="1" s="1"/>
  <c r="ADR155" i="1"/>
  <c r="ADT155" i="1" s="1"/>
  <c r="ADZ155" i="1"/>
  <c r="AEB155" i="1" s="1"/>
  <c r="AEH155" i="1"/>
  <c r="AEJ155" i="1" s="1"/>
  <c r="AEP155" i="1"/>
  <c r="AER155" i="1" s="1"/>
  <c r="AEX155" i="1"/>
  <c r="AEZ155" i="1" s="1"/>
  <c r="AFF155" i="1"/>
  <c r="AFH155" i="1" s="1"/>
  <c r="AFN155" i="1"/>
  <c r="AFP155" i="1" s="1"/>
  <c r="AFV155" i="1"/>
  <c r="AFX155" i="1" s="1"/>
  <c r="AGD155" i="1"/>
  <c r="AGF155" i="1" s="1"/>
  <c r="AGL155" i="1"/>
  <c r="AGN155" i="1" s="1"/>
  <c r="AGT155" i="1"/>
  <c r="AGV155" i="1" s="1"/>
  <c r="AHB155" i="1"/>
  <c r="AHD155" i="1" s="1"/>
  <c r="AHJ155" i="1"/>
  <c r="AHL155" i="1" s="1"/>
  <c r="AHR155" i="1"/>
  <c r="AHT155" i="1" s="1"/>
  <c r="AHZ155" i="1"/>
  <c r="AIB155" i="1" s="1"/>
  <c r="AIH155" i="1"/>
  <c r="AIJ155" i="1" s="1"/>
  <c r="AIP155" i="1"/>
  <c r="AIR155" i="1" s="1"/>
  <c r="AIX155" i="1"/>
  <c r="AIZ155" i="1" s="1"/>
  <c r="AJF155" i="1"/>
  <c r="AJH155" i="1" s="1"/>
  <c r="AJN155" i="1"/>
  <c r="AJP155" i="1" s="1"/>
  <c r="AJV155" i="1"/>
  <c r="AJX155" i="1" s="1"/>
  <c r="AKD155" i="1"/>
  <c r="AKF155" i="1" s="1"/>
  <c r="AKL155" i="1"/>
  <c r="AKN155" i="1" s="1"/>
  <c r="AKT155" i="1"/>
  <c r="AKV155" i="1" s="1"/>
  <c r="ALB155" i="1"/>
  <c r="ALD155" i="1" s="1"/>
  <c r="ALJ155" i="1"/>
  <c r="ALL155" i="1" s="1"/>
  <c r="ALR155" i="1"/>
  <c r="ALT155" i="1" s="1"/>
  <c r="ALZ155" i="1"/>
  <c r="AMB155" i="1" s="1"/>
  <c r="AMH155" i="1"/>
  <c r="AMJ155" i="1" s="1"/>
  <c r="AMP155" i="1"/>
  <c r="AMR155" i="1" s="1"/>
  <c r="AMX155" i="1"/>
  <c r="AMZ155" i="1" s="1"/>
  <c r="ANF155" i="1"/>
  <c r="ANH155" i="1" s="1"/>
  <c r="ANN155" i="1"/>
  <c r="ANP155" i="1" s="1"/>
  <c r="ANV155" i="1"/>
  <c r="ANX155" i="1" s="1"/>
  <c r="AOD155" i="1"/>
  <c r="AOF155" i="1" s="1"/>
  <c r="AOL155" i="1"/>
  <c r="AON155" i="1" s="1"/>
  <c r="AOT155" i="1"/>
  <c r="AOV155" i="1" s="1"/>
  <c r="APB155" i="1"/>
  <c r="APD155" i="1" s="1"/>
  <c r="APJ155" i="1"/>
  <c r="APL155" i="1" s="1"/>
  <c r="APR155" i="1"/>
  <c r="APT155" i="1" s="1"/>
  <c r="APZ155" i="1"/>
  <c r="AQB155" i="1" s="1"/>
  <c r="AQH155" i="1"/>
  <c r="AQJ155" i="1" s="1"/>
  <c r="AQP155" i="1"/>
  <c r="AQR155" i="1" s="1"/>
  <c r="AQX155" i="1"/>
  <c r="AQZ155" i="1" s="1"/>
  <c r="ARF155" i="1"/>
  <c r="ARH155" i="1" s="1"/>
  <c r="ARN155" i="1"/>
  <c r="ARP155" i="1" s="1"/>
  <c r="ARV155" i="1"/>
  <c r="ARX155" i="1" s="1"/>
  <c r="ASD155" i="1"/>
  <c r="ASF155" i="1" s="1"/>
  <c r="ASL155" i="1"/>
  <c r="ASN155" i="1" s="1"/>
  <c r="AST155" i="1"/>
  <c r="ASV155" i="1" s="1"/>
  <c r="ATB155" i="1"/>
  <c r="ATD155" i="1" s="1"/>
  <c r="ATJ155" i="1"/>
  <c r="ATL155" i="1" s="1"/>
  <c r="ATR155" i="1"/>
  <c r="ATT155" i="1" s="1"/>
  <c r="ATZ155" i="1"/>
  <c r="AUB155" i="1" s="1"/>
  <c r="AUH155" i="1"/>
  <c r="AUJ155" i="1" s="1"/>
  <c r="AUP155" i="1"/>
  <c r="AUR155" i="1" s="1"/>
  <c r="AUX155" i="1"/>
  <c r="AUZ155" i="1" s="1"/>
  <c r="AVF155" i="1"/>
  <c r="AVH155" i="1" s="1"/>
  <c r="AVN155" i="1"/>
  <c r="AVP155" i="1" s="1"/>
  <c r="AVV155" i="1"/>
  <c r="AVX155" i="1" s="1"/>
  <c r="AWD155" i="1"/>
  <c r="AWF155" i="1" s="1"/>
  <c r="AWL155" i="1"/>
  <c r="AWN155" i="1" s="1"/>
  <c r="AWT155" i="1"/>
  <c r="AWV155" i="1" s="1"/>
  <c r="AXB155" i="1"/>
  <c r="AXD155" i="1" s="1"/>
  <c r="AXJ155" i="1"/>
  <c r="AXL155" i="1" s="1"/>
  <c r="AXR155" i="1"/>
  <c r="AXT155" i="1" s="1"/>
  <c r="AXZ155" i="1"/>
  <c r="AYB155" i="1" s="1"/>
  <c r="AYH155" i="1"/>
  <c r="AYJ155" i="1" s="1"/>
  <c r="AYP155" i="1"/>
  <c r="AYR155" i="1" s="1"/>
  <c r="AYX155" i="1"/>
  <c r="AYZ155" i="1" s="1"/>
  <c r="AZF155" i="1"/>
  <c r="AZH155" i="1" s="1"/>
  <c r="AZN155" i="1"/>
  <c r="AZP155" i="1" s="1"/>
  <c r="AZV155" i="1"/>
  <c r="AZX155" i="1" s="1"/>
  <c r="BAD155" i="1"/>
  <c r="BAF155" i="1" s="1"/>
  <c r="BAL155" i="1"/>
  <c r="BAN155" i="1" s="1"/>
  <c r="BAT155" i="1"/>
  <c r="BAV155" i="1" s="1"/>
  <c r="BBB155" i="1"/>
  <c r="BBD155" i="1" s="1"/>
  <c r="BBJ155" i="1"/>
  <c r="BBL155" i="1" s="1"/>
  <c r="BBR155" i="1"/>
  <c r="BBT155" i="1" s="1"/>
  <c r="BBZ155" i="1"/>
  <c r="BCB155" i="1" s="1"/>
  <c r="BCH155" i="1"/>
  <c r="BCJ155" i="1" s="1"/>
  <c r="BCP155" i="1"/>
  <c r="BCR155" i="1" s="1"/>
  <c r="BCX155" i="1"/>
  <c r="BCZ155" i="1" s="1"/>
  <c r="BDF155" i="1"/>
  <c r="BDH155" i="1" s="1"/>
  <c r="BDN155" i="1"/>
  <c r="BDP155" i="1" s="1"/>
  <c r="BDV155" i="1"/>
  <c r="BDX155" i="1" s="1"/>
  <c r="BED155" i="1"/>
  <c r="BEF155" i="1" s="1"/>
  <c r="BEL155" i="1"/>
  <c r="BEN155" i="1" s="1"/>
  <c r="BET155" i="1"/>
  <c r="BEV155" i="1" s="1"/>
  <c r="BFB155" i="1"/>
  <c r="BFD155" i="1" s="1"/>
  <c r="BFJ155" i="1"/>
  <c r="BFL155" i="1" s="1"/>
  <c r="BFR155" i="1"/>
  <c r="BFT155" i="1" s="1"/>
  <c r="BFZ155" i="1"/>
  <c r="BGB155" i="1" s="1"/>
  <c r="BGH155" i="1"/>
  <c r="BGJ155" i="1" s="1"/>
  <c r="BGP155" i="1"/>
  <c r="BGR155" i="1" s="1"/>
  <c r="BGX155" i="1"/>
  <c r="BGZ155" i="1" s="1"/>
  <c r="BHF155" i="1"/>
  <c r="BHH155" i="1" s="1"/>
  <c r="BHN155" i="1"/>
  <c r="BHP155" i="1" s="1"/>
  <c r="BHV155" i="1"/>
  <c r="BHX155" i="1" s="1"/>
  <c r="BID155" i="1"/>
  <c r="BIF155" i="1" s="1"/>
  <c r="BIL155" i="1"/>
  <c r="BIN155" i="1" s="1"/>
  <c r="BIT155" i="1"/>
  <c r="BIV155" i="1" s="1"/>
  <c r="BJB155" i="1"/>
  <c r="BJD155" i="1" s="1"/>
  <c r="BJJ155" i="1"/>
  <c r="BJL155" i="1" s="1"/>
  <c r="BJR155" i="1"/>
  <c r="BJT155" i="1" s="1"/>
  <c r="BJZ155" i="1"/>
  <c r="BKB155" i="1" s="1"/>
  <c r="BKH155" i="1"/>
  <c r="BKJ155" i="1" s="1"/>
  <c r="BKP155" i="1"/>
  <c r="BKR155" i="1" s="1"/>
  <c r="BKX155" i="1"/>
  <c r="BKZ155" i="1" s="1"/>
  <c r="BLF155" i="1"/>
  <c r="BLH155" i="1" s="1"/>
  <c r="BLN155" i="1"/>
  <c r="BLP155" i="1" s="1"/>
  <c r="BLV155" i="1"/>
  <c r="BLX155" i="1" s="1"/>
  <c r="BMD155" i="1"/>
  <c r="BMF155" i="1" s="1"/>
  <c r="BML155" i="1"/>
  <c r="BMN155" i="1" s="1"/>
  <c r="BMT155" i="1"/>
  <c r="BMV155" i="1" s="1"/>
  <c r="BNB155" i="1"/>
  <c r="BND155" i="1" s="1"/>
  <c r="BNJ155" i="1"/>
  <c r="BNL155" i="1" s="1"/>
  <c r="BNR155" i="1"/>
  <c r="BNT155" i="1" s="1"/>
  <c r="BNZ155" i="1"/>
  <c r="BOB155" i="1" s="1"/>
  <c r="BOH155" i="1"/>
  <c r="BOJ155" i="1" s="1"/>
  <c r="BOP155" i="1"/>
  <c r="BOR155" i="1" s="1"/>
  <c r="BOX155" i="1"/>
  <c r="BOZ155" i="1" s="1"/>
  <c r="BPF155" i="1"/>
  <c r="BPH155" i="1" s="1"/>
  <c r="BPN155" i="1"/>
  <c r="BPP155" i="1" s="1"/>
  <c r="BPV155" i="1"/>
  <c r="BPX155" i="1" s="1"/>
  <c r="BQD155" i="1"/>
  <c r="BQF155" i="1" s="1"/>
  <c r="BQL155" i="1"/>
  <c r="BQN155" i="1" s="1"/>
  <c r="BQT155" i="1"/>
  <c r="BQV155" i="1" s="1"/>
  <c r="BRB155" i="1"/>
  <c r="BRD155" i="1" s="1"/>
  <c r="BRJ155" i="1"/>
  <c r="BRL155" i="1" s="1"/>
  <c r="BRR155" i="1"/>
  <c r="BRT155" i="1" s="1"/>
  <c r="BRZ155" i="1"/>
  <c r="BSB155" i="1" s="1"/>
  <c r="BSH155" i="1"/>
  <c r="BSJ155" i="1" s="1"/>
  <c r="BSP155" i="1"/>
  <c r="BSR155" i="1" s="1"/>
  <c r="BSX155" i="1"/>
  <c r="BSZ155" i="1" s="1"/>
  <c r="BTF155" i="1"/>
  <c r="BTH155" i="1" s="1"/>
  <c r="BTN155" i="1"/>
  <c r="BTP155" i="1" s="1"/>
  <c r="BTV155" i="1"/>
  <c r="BTX155" i="1" s="1"/>
  <c r="BUD155" i="1"/>
  <c r="BUF155" i="1" s="1"/>
  <c r="BUL155" i="1"/>
  <c r="BUN155" i="1" s="1"/>
  <c r="BUT155" i="1"/>
  <c r="BUV155" i="1" s="1"/>
  <c r="BVB155" i="1"/>
  <c r="BVD155" i="1" s="1"/>
  <c r="BVJ155" i="1"/>
  <c r="BVL155" i="1" s="1"/>
  <c r="BVR155" i="1"/>
  <c r="BVT155" i="1" s="1"/>
  <c r="BVZ155" i="1"/>
  <c r="BWB155" i="1" s="1"/>
  <c r="BWH155" i="1"/>
  <c r="BWJ155" i="1" s="1"/>
  <c r="BWP155" i="1"/>
  <c r="BWR155" i="1" s="1"/>
  <c r="BWX155" i="1"/>
  <c r="BWZ155" i="1" s="1"/>
  <c r="BXF155" i="1"/>
  <c r="BXH155" i="1" s="1"/>
  <c r="BXN155" i="1"/>
  <c r="BXP155" i="1" s="1"/>
  <c r="BXV155" i="1"/>
  <c r="BXX155" i="1" s="1"/>
  <c r="BYD155" i="1"/>
  <c r="BYF155" i="1" s="1"/>
  <c r="BYL155" i="1"/>
  <c r="BYN155" i="1" s="1"/>
  <c r="BYT155" i="1"/>
  <c r="BYV155" i="1" s="1"/>
  <c r="BZB155" i="1"/>
  <c r="BZD155" i="1" s="1"/>
  <c r="BZJ155" i="1"/>
  <c r="BZL155" i="1" s="1"/>
  <c r="BZR155" i="1"/>
  <c r="BZT155" i="1" s="1"/>
  <c r="BZZ155" i="1"/>
  <c r="CAB155" i="1" s="1"/>
  <c r="CAH155" i="1"/>
  <c r="CAJ155" i="1" s="1"/>
  <c r="CAP155" i="1"/>
  <c r="CAR155" i="1" s="1"/>
  <c r="CAX155" i="1"/>
  <c r="CAZ155" i="1" s="1"/>
  <c r="CBF155" i="1"/>
  <c r="CBH155" i="1" s="1"/>
  <c r="CBN155" i="1"/>
  <c r="CBP155" i="1" s="1"/>
  <c r="CBV155" i="1"/>
  <c r="CBX155" i="1" s="1"/>
  <c r="CCD155" i="1"/>
  <c r="CCF155" i="1" s="1"/>
  <c r="CCL155" i="1"/>
  <c r="CCN155" i="1" s="1"/>
  <c r="CCT155" i="1"/>
  <c r="CCV155" i="1" s="1"/>
  <c r="CDB155" i="1"/>
  <c r="CDD155" i="1" s="1"/>
  <c r="CDJ155" i="1"/>
  <c r="CDL155" i="1" s="1"/>
  <c r="CDR155" i="1"/>
  <c r="CDT155" i="1" s="1"/>
  <c r="CDZ155" i="1"/>
  <c r="CEB155" i="1" s="1"/>
  <c r="CEH155" i="1"/>
  <c r="CEJ155" i="1" s="1"/>
  <c r="CEP155" i="1"/>
  <c r="CER155" i="1" s="1"/>
  <c r="CEX155" i="1"/>
  <c r="CEZ155" i="1" s="1"/>
  <c r="CFF155" i="1"/>
  <c r="CFH155" i="1" s="1"/>
  <c r="CFN155" i="1"/>
  <c r="CFP155" i="1" s="1"/>
  <c r="CFV155" i="1"/>
  <c r="CFX155" i="1" s="1"/>
  <c r="CGD155" i="1"/>
  <c r="CGF155" i="1" s="1"/>
  <c r="CGL155" i="1"/>
  <c r="CGN155" i="1" s="1"/>
  <c r="CGT155" i="1"/>
  <c r="CGV155" i="1" s="1"/>
  <c r="CHB155" i="1"/>
  <c r="CHD155" i="1" s="1"/>
  <c r="CHJ155" i="1"/>
  <c r="CHL155" i="1" s="1"/>
  <c r="CHR155" i="1"/>
  <c r="CHT155" i="1" s="1"/>
  <c r="CHZ155" i="1"/>
  <c r="CIB155" i="1" s="1"/>
  <c r="CIH155" i="1"/>
  <c r="CIJ155" i="1" s="1"/>
  <c r="CIP155" i="1"/>
  <c r="CIR155" i="1" s="1"/>
  <c r="CIX155" i="1"/>
  <c r="CIZ155" i="1" s="1"/>
  <c r="CJF155" i="1"/>
  <c r="CJH155" i="1" s="1"/>
  <c r="CJN155" i="1"/>
  <c r="CJP155" i="1" s="1"/>
  <c r="CJV155" i="1"/>
  <c r="CJX155" i="1" s="1"/>
  <c r="CKD155" i="1"/>
  <c r="CKF155" i="1" s="1"/>
  <c r="CKL155" i="1"/>
  <c r="CKN155" i="1" s="1"/>
  <c r="CKT155" i="1"/>
  <c r="CKV155" i="1" s="1"/>
  <c r="CLB155" i="1"/>
  <c r="CLD155" i="1" s="1"/>
  <c r="CLJ155" i="1"/>
  <c r="CLL155" i="1" s="1"/>
  <c r="CLR155" i="1"/>
  <c r="CLT155" i="1" s="1"/>
  <c r="CLZ155" i="1"/>
  <c r="CMB155" i="1" s="1"/>
  <c r="CMH155" i="1"/>
  <c r="CMJ155" i="1" s="1"/>
  <c r="CMP155" i="1"/>
  <c r="CMR155" i="1" s="1"/>
  <c r="CMX155" i="1"/>
  <c r="CMZ155" i="1" s="1"/>
  <c r="CNF155" i="1"/>
  <c r="CNH155" i="1" s="1"/>
  <c r="CNN155" i="1"/>
  <c r="CNP155" i="1" s="1"/>
  <c r="CNV155" i="1"/>
  <c r="CNX155" i="1" s="1"/>
  <c r="COD155" i="1"/>
  <c r="COF155" i="1" s="1"/>
  <c r="COL155" i="1"/>
  <c r="CON155" i="1" s="1"/>
  <c r="COT155" i="1"/>
  <c r="COV155" i="1" s="1"/>
  <c r="CPB155" i="1"/>
  <c r="CPD155" i="1" s="1"/>
  <c r="CPJ155" i="1"/>
  <c r="CPL155" i="1" s="1"/>
  <c r="CPR155" i="1"/>
  <c r="CPT155" i="1" s="1"/>
  <c r="CPZ155" i="1"/>
  <c r="CQB155" i="1" s="1"/>
  <c r="CQH155" i="1"/>
  <c r="CQJ155" i="1" s="1"/>
  <c r="CQP155" i="1"/>
  <c r="CQR155" i="1" s="1"/>
  <c r="CQX155" i="1"/>
  <c r="CQZ155" i="1" s="1"/>
  <c r="CRF155" i="1"/>
  <c r="CRH155" i="1" s="1"/>
  <c r="CRN155" i="1"/>
  <c r="CRP155" i="1" s="1"/>
  <c r="CRV155" i="1"/>
  <c r="CRX155" i="1" s="1"/>
  <c r="CSD155" i="1"/>
  <c r="CSF155" i="1" s="1"/>
  <c r="CSL155" i="1"/>
  <c r="CSN155" i="1" s="1"/>
  <c r="CST155" i="1"/>
  <c r="CSV155" i="1" s="1"/>
  <c r="CTB155" i="1"/>
  <c r="CTD155" i="1" s="1"/>
  <c r="CTJ155" i="1"/>
  <c r="CTL155" i="1" s="1"/>
  <c r="CTR155" i="1"/>
  <c r="CTT155" i="1" s="1"/>
  <c r="CTZ155" i="1"/>
  <c r="CUB155" i="1" s="1"/>
  <c r="CUH155" i="1"/>
  <c r="CUJ155" i="1" s="1"/>
  <c r="CUP155" i="1"/>
  <c r="CUR155" i="1" s="1"/>
  <c r="CUX155" i="1"/>
  <c r="CUZ155" i="1" s="1"/>
  <c r="CVF155" i="1"/>
  <c r="CVH155" i="1" s="1"/>
  <c r="CVN155" i="1"/>
  <c r="CVP155" i="1" s="1"/>
  <c r="CVV155" i="1"/>
  <c r="CVX155" i="1" s="1"/>
  <c r="CWD155" i="1"/>
  <c r="CWF155" i="1" s="1"/>
  <c r="CWL155" i="1"/>
  <c r="CWN155" i="1" s="1"/>
  <c r="CWT155" i="1"/>
  <c r="CWV155" i="1" s="1"/>
  <c r="CXB155" i="1"/>
  <c r="CXD155" i="1" s="1"/>
  <c r="CXJ155" i="1"/>
  <c r="CXL155" i="1" s="1"/>
  <c r="CXR155" i="1"/>
  <c r="CXT155" i="1" s="1"/>
  <c r="CXZ155" i="1"/>
  <c r="CYB155" i="1" s="1"/>
  <c r="CYH155" i="1"/>
  <c r="CYJ155" i="1" s="1"/>
  <c r="CYP155" i="1"/>
  <c r="CYR155" i="1" s="1"/>
  <c r="CYX155" i="1"/>
  <c r="CYZ155" i="1" s="1"/>
  <c r="CZF155" i="1"/>
  <c r="CZH155" i="1" s="1"/>
  <c r="CZN155" i="1"/>
  <c r="CZP155" i="1" s="1"/>
  <c r="CZV155" i="1"/>
  <c r="CZX155" i="1" s="1"/>
  <c r="DAD155" i="1"/>
  <c r="DAF155" i="1" s="1"/>
  <c r="DAL155" i="1"/>
  <c r="DAN155" i="1" s="1"/>
  <c r="DAT155" i="1"/>
  <c r="DAV155" i="1" s="1"/>
  <c r="DBB155" i="1"/>
  <c r="DBD155" i="1" s="1"/>
  <c r="DBJ155" i="1"/>
  <c r="DBL155" i="1" s="1"/>
  <c r="DBR155" i="1"/>
  <c r="DBT155" i="1" s="1"/>
  <c r="DBZ155" i="1"/>
  <c r="DCB155" i="1" s="1"/>
  <c r="DCH155" i="1"/>
  <c r="DCJ155" i="1" s="1"/>
  <c r="DCP155" i="1"/>
  <c r="DCR155" i="1" s="1"/>
  <c r="DCX155" i="1"/>
  <c r="DCZ155" i="1" s="1"/>
  <c r="DDF155" i="1"/>
  <c r="DDH155" i="1" s="1"/>
  <c r="DDN155" i="1"/>
  <c r="DDP155" i="1" s="1"/>
  <c r="DDV155" i="1"/>
  <c r="DDX155" i="1" s="1"/>
  <c r="DED155" i="1"/>
  <c r="DEF155" i="1" s="1"/>
  <c r="DEL155" i="1"/>
  <c r="DEN155" i="1" s="1"/>
  <c r="DET155" i="1"/>
  <c r="DEV155" i="1" s="1"/>
  <c r="DFB155" i="1"/>
  <c r="DFD155" i="1" s="1"/>
  <c r="DFJ155" i="1"/>
  <c r="DFL155" i="1" s="1"/>
  <c r="DFR155" i="1"/>
  <c r="DFT155" i="1" s="1"/>
  <c r="DFZ155" i="1"/>
  <c r="DGB155" i="1" s="1"/>
  <c r="DGH155" i="1"/>
  <c r="DGJ155" i="1" s="1"/>
  <c r="DGP155" i="1"/>
  <c r="DGR155" i="1" s="1"/>
  <c r="DGX155" i="1"/>
  <c r="DGZ155" i="1" s="1"/>
  <c r="DHF155" i="1"/>
  <c r="DHH155" i="1" s="1"/>
  <c r="DHN155" i="1"/>
  <c r="DHP155" i="1" s="1"/>
  <c r="DHV155" i="1"/>
  <c r="DHX155" i="1" s="1"/>
  <c r="DID155" i="1"/>
  <c r="DIF155" i="1" s="1"/>
  <c r="DIL155" i="1"/>
  <c r="DIN155" i="1" s="1"/>
  <c r="DIT155" i="1"/>
  <c r="DIV155" i="1" s="1"/>
  <c r="DJB155" i="1"/>
  <c r="DJD155" i="1" s="1"/>
  <c r="DJJ155" i="1"/>
  <c r="DJL155" i="1" s="1"/>
  <c r="DJR155" i="1"/>
  <c r="DJT155" i="1" s="1"/>
  <c r="DJZ155" i="1"/>
  <c r="DKB155" i="1" s="1"/>
  <c r="DKH155" i="1"/>
  <c r="DKJ155" i="1" s="1"/>
  <c r="DKP155" i="1"/>
  <c r="DKR155" i="1" s="1"/>
  <c r="DKX155" i="1"/>
  <c r="DKZ155" i="1" s="1"/>
  <c r="DLF155" i="1"/>
  <c r="DLH155" i="1" s="1"/>
  <c r="DLN155" i="1"/>
  <c r="DLP155" i="1" s="1"/>
  <c r="DLV155" i="1"/>
  <c r="DLX155" i="1" s="1"/>
  <c r="DMD155" i="1"/>
  <c r="DMF155" i="1" s="1"/>
  <c r="DML155" i="1"/>
  <c r="DMN155" i="1" s="1"/>
  <c r="DMT155" i="1"/>
  <c r="DMV155" i="1" s="1"/>
  <c r="DNB155" i="1"/>
  <c r="DND155" i="1" s="1"/>
  <c r="DNJ155" i="1"/>
  <c r="DNL155" i="1" s="1"/>
  <c r="DNR155" i="1"/>
  <c r="DNT155" i="1" s="1"/>
  <c r="DNZ155" i="1"/>
  <c r="DOB155" i="1" s="1"/>
  <c r="DOH155" i="1"/>
  <c r="DOJ155" i="1" s="1"/>
  <c r="DOP155" i="1"/>
  <c r="DOR155" i="1" s="1"/>
  <c r="DOX155" i="1"/>
  <c r="DOZ155" i="1" s="1"/>
  <c r="DPF155" i="1"/>
  <c r="DPH155" i="1" s="1"/>
  <c r="DPN155" i="1"/>
  <c r="DPP155" i="1" s="1"/>
  <c r="DPV155" i="1"/>
  <c r="DPX155" i="1" s="1"/>
  <c r="DQD155" i="1"/>
  <c r="DQF155" i="1" s="1"/>
  <c r="DQL155" i="1"/>
  <c r="DQN155" i="1" s="1"/>
  <c r="DQT155" i="1"/>
  <c r="DQV155" i="1" s="1"/>
  <c r="DRB155" i="1"/>
  <c r="DRD155" i="1" s="1"/>
  <c r="DRJ155" i="1"/>
  <c r="DRL155" i="1" s="1"/>
  <c r="DRR155" i="1"/>
  <c r="DRT155" i="1" s="1"/>
  <c r="DRZ155" i="1"/>
  <c r="DSB155" i="1" s="1"/>
  <c r="DSH155" i="1"/>
  <c r="DSJ155" i="1" s="1"/>
  <c r="DSP155" i="1"/>
  <c r="DSR155" i="1" s="1"/>
  <c r="DSX155" i="1"/>
  <c r="DSZ155" i="1" s="1"/>
  <c r="DTF155" i="1"/>
  <c r="DTH155" i="1" s="1"/>
  <c r="DTN155" i="1"/>
  <c r="DTP155" i="1" s="1"/>
  <c r="DTV155" i="1"/>
  <c r="DTX155" i="1" s="1"/>
  <c r="DUD155" i="1"/>
  <c r="DUF155" i="1" s="1"/>
  <c r="DUL155" i="1"/>
  <c r="DUN155" i="1" s="1"/>
  <c r="DUT155" i="1"/>
  <c r="DUV155" i="1" s="1"/>
  <c r="DVB155" i="1"/>
  <c r="DVD155" i="1" s="1"/>
  <c r="DVJ155" i="1"/>
  <c r="DVL155" i="1" s="1"/>
  <c r="DVR155" i="1"/>
  <c r="DVT155" i="1" s="1"/>
  <c r="DVZ155" i="1"/>
  <c r="DWB155" i="1" s="1"/>
  <c r="DWH155" i="1"/>
  <c r="DWJ155" i="1" s="1"/>
  <c r="DWP155" i="1"/>
  <c r="DWR155" i="1" s="1"/>
  <c r="DWX155" i="1"/>
  <c r="DWZ155" i="1" s="1"/>
  <c r="DXF155" i="1"/>
  <c r="DXH155" i="1" s="1"/>
  <c r="DXN155" i="1"/>
  <c r="DXP155" i="1" s="1"/>
  <c r="DXV155" i="1"/>
  <c r="DXX155" i="1" s="1"/>
  <c r="DYD155" i="1"/>
  <c r="DYF155" i="1" s="1"/>
  <c r="DYL155" i="1"/>
  <c r="DYN155" i="1" s="1"/>
  <c r="DYT155" i="1"/>
  <c r="DYV155" i="1" s="1"/>
  <c r="DZB155" i="1"/>
  <c r="DZD155" i="1" s="1"/>
  <c r="DZJ155" i="1"/>
  <c r="DZL155" i="1" s="1"/>
  <c r="DZR155" i="1"/>
  <c r="DZT155" i="1" s="1"/>
  <c r="DZZ155" i="1"/>
  <c r="EAB155" i="1" s="1"/>
  <c r="EAH155" i="1"/>
  <c r="EAJ155" i="1" s="1"/>
  <c r="EAP155" i="1"/>
  <c r="EAR155" i="1" s="1"/>
  <c r="EAX155" i="1"/>
  <c r="EAZ155" i="1" s="1"/>
  <c r="EBF155" i="1"/>
  <c r="EBH155" i="1" s="1"/>
  <c r="EBN155" i="1"/>
  <c r="EBP155" i="1" s="1"/>
  <c r="EBV155" i="1"/>
  <c r="EBX155" i="1" s="1"/>
  <c r="ECD155" i="1"/>
  <c r="ECF155" i="1" s="1"/>
  <c r="ECL155" i="1"/>
  <c r="ECN155" i="1" s="1"/>
  <c r="ECT155" i="1"/>
  <c r="ECV155" i="1" s="1"/>
  <c r="EDB155" i="1"/>
  <c r="EDD155" i="1" s="1"/>
  <c r="EDJ155" i="1"/>
  <c r="EDL155" i="1" s="1"/>
  <c r="EDR155" i="1"/>
  <c r="EDT155" i="1" s="1"/>
  <c r="EDZ155" i="1"/>
  <c r="EEB155" i="1" s="1"/>
  <c r="EEH155" i="1"/>
  <c r="EEJ155" i="1" s="1"/>
  <c r="EEP155" i="1"/>
  <c r="EER155" i="1" s="1"/>
  <c r="EEX155" i="1"/>
  <c r="EEZ155" i="1" s="1"/>
  <c r="EFF155" i="1"/>
  <c r="EFH155" i="1" s="1"/>
  <c r="EFN155" i="1"/>
  <c r="EFP155" i="1" s="1"/>
  <c r="EFV155" i="1"/>
  <c r="EFX155" i="1" s="1"/>
  <c r="EGD155" i="1"/>
  <c r="EGF155" i="1" s="1"/>
  <c r="EGL155" i="1"/>
  <c r="EGN155" i="1" s="1"/>
  <c r="EGT155" i="1"/>
  <c r="EGV155" i="1" s="1"/>
  <c r="EHB155" i="1"/>
  <c r="EHD155" i="1" s="1"/>
  <c r="EHJ155" i="1"/>
  <c r="EHL155" i="1" s="1"/>
  <c r="EHR155" i="1"/>
  <c r="EHT155" i="1" s="1"/>
  <c r="EHZ155" i="1"/>
  <c r="EIB155" i="1" s="1"/>
  <c r="EIH155" i="1"/>
  <c r="EIJ155" i="1" s="1"/>
  <c r="EIP155" i="1"/>
  <c r="EIR155" i="1" s="1"/>
  <c r="EIX155" i="1"/>
  <c r="EIZ155" i="1" s="1"/>
  <c r="EJF155" i="1"/>
  <c r="EJH155" i="1" s="1"/>
  <c r="EJN155" i="1"/>
  <c r="EJP155" i="1" s="1"/>
  <c r="EJV155" i="1"/>
  <c r="EJX155" i="1" s="1"/>
  <c r="EKD155" i="1"/>
  <c r="EKF155" i="1" s="1"/>
  <c r="EKL155" i="1"/>
  <c r="EKN155" i="1" s="1"/>
  <c r="EKT155" i="1"/>
  <c r="EKV155" i="1" s="1"/>
  <c r="ELB155" i="1"/>
  <c r="ELD155" i="1" s="1"/>
  <c r="ELJ155" i="1"/>
  <c r="ELL155" i="1" s="1"/>
  <c r="ELR155" i="1"/>
  <c r="ELT155" i="1" s="1"/>
  <c r="ELZ155" i="1"/>
  <c r="EMB155" i="1" s="1"/>
  <c r="EMH155" i="1"/>
  <c r="EMJ155" i="1" s="1"/>
  <c r="EMP155" i="1"/>
  <c r="EMR155" i="1" s="1"/>
  <c r="EMX155" i="1"/>
  <c r="EMZ155" i="1" s="1"/>
  <c r="ENF155" i="1"/>
  <c r="ENH155" i="1" s="1"/>
  <c r="ENN155" i="1"/>
  <c r="ENP155" i="1" s="1"/>
  <c r="ENV155" i="1"/>
  <c r="ENX155" i="1" s="1"/>
  <c r="EOD155" i="1"/>
  <c r="EOF155" i="1" s="1"/>
  <c r="EOL155" i="1"/>
  <c r="EON155" i="1" s="1"/>
  <c r="EOT155" i="1"/>
  <c r="EOV155" i="1" s="1"/>
  <c r="EPB155" i="1"/>
  <c r="EPD155" i="1" s="1"/>
  <c r="EPJ155" i="1"/>
  <c r="EPL155" i="1" s="1"/>
  <c r="EPR155" i="1"/>
  <c r="EPT155" i="1" s="1"/>
  <c r="EPZ155" i="1"/>
  <c r="EQB155" i="1" s="1"/>
  <c r="EQH155" i="1"/>
  <c r="EQJ155" i="1" s="1"/>
  <c r="EQP155" i="1"/>
  <c r="EQR155" i="1" s="1"/>
  <c r="EQX155" i="1"/>
  <c r="EQZ155" i="1" s="1"/>
  <c r="ERF155" i="1"/>
  <c r="ERH155" i="1" s="1"/>
  <c r="ERN155" i="1"/>
  <c r="ERP155" i="1" s="1"/>
  <c r="ERV155" i="1"/>
  <c r="ERX155" i="1" s="1"/>
  <c r="ESD155" i="1"/>
  <c r="ESF155" i="1" s="1"/>
  <c r="ESL155" i="1"/>
  <c r="ESN155" i="1" s="1"/>
  <c r="EST155" i="1"/>
  <c r="ESV155" i="1" s="1"/>
  <c r="ETB155" i="1"/>
  <c r="ETD155" i="1" s="1"/>
  <c r="ETJ155" i="1"/>
  <c r="ETL155" i="1" s="1"/>
  <c r="ETR155" i="1"/>
  <c r="ETT155" i="1" s="1"/>
  <c r="ETZ155" i="1"/>
  <c r="EUB155" i="1" s="1"/>
  <c r="EUH155" i="1"/>
  <c r="EUJ155" i="1" s="1"/>
  <c r="EUP155" i="1"/>
  <c r="EUR155" i="1" s="1"/>
  <c r="EUX155" i="1"/>
  <c r="EUZ155" i="1" s="1"/>
  <c r="EVF155" i="1"/>
  <c r="EVH155" i="1" s="1"/>
  <c r="EVN155" i="1"/>
  <c r="EVP155" i="1" s="1"/>
  <c r="EVV155" i="1"/>
  <c r="EVX155" i="1" s="1"/>
  <c r="EWD155" i="1"/>
  <c r="EWF155" i="1" s="1"/>
  <c r="EWL155" i="1"/>
  <c r="EWN155" i="1" s="1"/>
  <c r="EWT155" i="1"/>
  <c r="EWV155" i="1" s="1"/>
  <c r="EXB155" i="1"/>
  <c r="EXD155" i="1" s="1"/>
  <c r="EXJ155" i="1"/>
  <c r="EXL155" i="1" s="1"/>
  <c r="EXR155" i="1"/>
  <c r="EXT155" i="1" s="1"/>
  <c r="EXZ155" i="1"/>
  <c r="EYB155" i="1" s="1"/>
  <c r="EYH155" i="1"/>
  <c r="EYJ155" i="1" s="1"/>
  <c r="EYP155" i="1"/>
  <c r="EYR155" i="1" s="1"/>
  <c r="EYX155" i="1"/>
  <c r="EYZ155" i="1" s="1"/>
  <c r="EZF155" i="1"/>
  <c r="EZH155" i="1" s="1"/>
  <c r="EZN155" i="1"/>
  <c r="EZP155" i="1" s="1"/>
  <c r="EZV155" i="1"/>
  <c r="EZX155" i="1" s="1"/>
  <c r="FAD155" i="1"/>
  <c r="FAF155" i="1" s="1"/>
  <c r="FAL155" i="1"/>
  <c r="FAN155" i="1" s="1"/>
  <c r="FAT155" i="1"/>
  <c r="FAV155" i="1" s="1"/>
  <c r="FBB155" i="1"/>
  <c r="FBD155" i="1" s="1"/>
  <c r="FBJ155" i="1"/>
  <c r="FBL155" i="1" s="1"/>
  <c r="FBR155" i="1"/>
  <c r="FBT155" i="1" s="1"/>
  <c r="FBZ155" i="1"/>
  <c r="FCB155" i="1" s="1"/>
  <c r="FCH155" i="1"/>
  <c r="FCJ155" i="1" s="1"/>
  <c r="FCP155" i="1"/>
  <c r="FCR155" i="1" s="1"/>
  <c r="FCX155" i="1"/>
  <c r="FCZ155" i="1" s="1"/>
  <c r="FDF155" i="1"/>
  <c r="FDH155" i="1" s="1"/>
  <c r="FDN155" i="1"/>
  <c r="FDP155" i="1" s="1"/>
  <c r="FDV155" i="1"/>
  <c r="FDX155" i="1" s="1"/>
  <c r="FED155" i="1"/>
  <c r="FEF155" i="1" s="1"/>
  <c r="FEL155" i="1"/>
  <c r="FEN155" i="1" s="1"/>
  <c r="FET155" i="1"/>
  <c r="FEV155" i="1" s="1"/>
  <c r="FFB155" i="1"/>
  <c r="FFD155" i="1" s="1"/>
  <c r="FFJ155" i="1"/>
  <c r="FFL155" i="1" s="1"/>
  <c r="FFR155" i="1"/>
  <c r="FFT155" i="1" s="1"/>
  <c r="FFZ155" i="1"/>
  <c r="FGB155" i="1" s="1"/>
  <c r="FGH155" i="1"/>
  <c r="FGJ155" i="1" s="1"/>
  <c r="FGP155" i="1"/>
  <c r="FGR155" i="1" s="1"/>
  <c r="FGX155" i="1"/>
  <c r="FGZ155" i="1" s="1"/>
  <c r="FHF155" i="1"/>
  <c r="FHH155" i="1" s="1"/>
  <c r="FHN155" i="1"/>
  <c r="FHP155" i="1" s="1"/>
  <c r="FHV155" i="1"/>
  <c r="FHX155" i="1" s="1"/>
  <c r="FID155" i="1"/>
  <c r="FIF155" i="1" s="1"/>
  <c r="FIL155" i="1"/>
  <c r="FIN155" i="1" s="1"/>
  <c r="FIT155" i="1"/>
  <c r="FIV155" i="1" s="1"/>
  <c r="FJB155" i="1"/>
  <c r="FJD155" i="1" s="1"/>
  <c r="FJJ155" i="1"/>
  <c r="FJL155" i="1" s="1"/>
  <c r="FJR155" i="1"/>
  <c r="FJT155" i="1" s="1"/>
  <c r="FJZ155" i="1"/>
  <c r="FKB155" i="1" s="1"/>
  <c r="FKH155" i="1"/>
  <c r="FKJ155" i="1" s="1"/>
  <c r="FKP155" i="1"/>
  <c r="FKR155" i="1" s="1"/>
  <c r="FKX155" i="1"/>
  <c r="FKZ155" i="1" s="1"/>
  <c r="FLF155" i="1"/>
  <c r="FLH155" i="1" s="1"/>
  <c r="FLN155" i="1"/>
  <c r="FLP155" i="1" s="1"/>
  <c r="FLV155" i="1"/>
  <c r="FLX155" i="1" s="1"/>
  <c r="FMD155" i="1"/>
  <c r="FMF155" i="1" s="1"/>
  <c r="FML155" i="1"/>
  <c r="FMN155" i="1" s="1"/>
  <c r="FMT155" i="1"/>
  <c r="FMV155" i="1" s="1"/>
  <c r="FNB155" i="1"/>
  <c r="FND155" i="1" s="1"/>
  <c r="FNJ155" i="1"/>
  <c r="FNL155" i="1" s="1"/>
  <c r="FNR155" i="1"/>
  <c r="FNT155" i="1" s="1"/>
  <c r="FNZ155" i="1"/>
  <c r="FOB155" i="1" s="1"/>
  <c r="FOH155" i="1"/>
  <c r="FOJ155" i="1" s="1"/>
  <c r="FOP155" i="1"/>
  <c r="FOR155" i="1" s="1"/>
  <c r="FOX155" i="1"/>
  <c r="FOZ155" i="1" s="1"/>
  <c r="FPF155" i="1"/>
  <c r="FPH155" i="1" s="1"/>
  <c r="FPN155" i="1"/>
  <c r="FPP155" i="1" s="1"/>
  <c r="FPV155" i="1"/>
  <c r="FPX155" i="1" s="1"/>
  <c r="FQD155" i="1"/>
  <c r="FQF155" i="1" s="1"/>
  <c r="FQL155" i="1"/>
  <c r="FQN155" i="1" s="1"/>
  <c r="FQT155" i="1"/>
  <c r="FQV155" i="1" s="1"/>
  <c r="FRB155" i="1"/>
  <c r="FRD155" i="1" s="1"/>
  <c r="FRJ155" i="1"/>
  <c r="FRL155" i="1" s="1"/>
  <c r="FRR155" i="1"/>
  <c r="FRT155" i="1" s="1"/>
  <c r="FRZ155" i="1"/>
  <c r="FSB155" i="1" s="1"/>
  <c r="FSH155" i="1"/>
  <c r="FSJ155" i="1" s="1"/>
  <c r="FSP155" i="1"/>
  <c r="FSR155" i="1" s="1"/>
  <c r="FSX155" i="1"/>
  <c r="FSZ155" i="1" s="1"/>
  <c r="FTF155" i="1"/>
  <c r="FTH155" i="1" s="1"/>
  <c r="FTN155" i="1"/>
  <c r="FTP155" i="1" s="1"/>
  <c r="FTV155" i="1"/>
  <c r="FTX155" i="1" s="1"/>
  <c r="FUD155" i="1"/>
  <c r="FUF155" i="1" s="1"/>
  <c r="FUL155" i="1"/>
  <c r="FUN155" i="1" s="1"/>
  <c r="FUT155" i="1"/>
  <c r="FUV155" i="1" s="1"/>
  <c r="FVB155" i="1"/>
  <c r="FVD155" i="1" s="1"/>
  <c r="FVJ155" i="1"/>
  <c r="FVL155" i="1" s="1"/>
  <c r="FVR155" i="1"/>
  <c r="FVT155" i="1" s="1"/>
  <c r="FVZ155" i="1"/>
  <c r="FWB155" i="1" s="1"/>
  <c r="FWH155" i="1"/>
  <c r="FWJ155" i="1" s="1"/>
  <c r="FWP155" i="1"/>
  <c r="FWR155" i="1" s="1"/>
  <c r="FWX155" i="1"/>
  <c r="FWZ155" i="1" s="1"/>
  <c r="FXF155" i="1"/>
  <c r="FXH155" i="1" s="1"/>
  <c r="FXN155" i="1"/>
  <c r="FXP155" i="1" s="1"/>
  <c r="FXV155" i="1"/>
  <c r="FXX155" i="1" s="1"/>
  <c r="FYD155" i="1"/>
  <c r="FYF155" i="1" s="1"/>
  <c r="FYL155" i="1"/>
  <c r="FYN155" i="1" s="1"/>
  <c r="FYT155" i="1"/>
  <c r="FYV155" i="1" s="1"/>
  <c r="FZB155" i="1"/>
  <c r="FZD155" i="1" s="1"/>
  <c r="FZJ155" i="1"/>
  <c r="FZL155" i="1" s="1"/>
  <c r="FZR155" i="1"/>
  <c r="FZT155" i="1" s="1"/>
  <c r="FZZ155" i="1"/>
  <c r="GAB155" i="1" s="1"/>
  <c r="GAH155" i="1"/>
  <c r="GAJ155" i="1" s="1"/>
  <c r="GAP155" i="1"/>
  <c r="GAR155" i="1" s="1"/>
  <c r="GAX155" i="1"/>
  <c r="GAZ155" i="1" s="1"/>
  <c r="GBF155" i="1"/>
  <c r="GBH155" i="1" s="1"/>
  <c r="GBN155" i="1"/>
  <c r="GBP155" i="1" s="1"/>
  <c r="GBV155" i="1"/>
  <c r="GBX155" i="1" s="1"/>
  <c r="GCD155" i="1"/>
  <c r="GCF155" i="1" s="1"/>
  <c r="GCL155" i="1"/>
  <c r="GCN155" i="1" s="1"/>
  <c r="GCT155" i="1"/>
  <c r="GCV155" i="1" s="1"/>
  <c r="GDB155" i="1"/>
  <c r="GDD155" i="1" s="1"/>
  <c r="GDJ155" i="1"/>
  <c r="GDL155" i="1" s="1"/>
  <c r="GDR155" i="1"/>
  <c r="GDT155" i="1" s="1"/>
  <c r="GDZ155" i="1"/>
  <c r="GEB155" i="1" s="1"/>
  <c r="GEH155" i="1"/>
  <c r="GEJ155" i="1" s="1"/>
  <c r="GEP155" i="1"/>
  <c r="GER155" i="1" s="1"/>
  <c r="GEX155" i="1"/>
  <c r="GEZ155" i="1" s="1"/>
  <c r="GFF155" i="1"/>
  <c r="GFH155" i="1" s="1"/>
  <c r="GFN155" i="1"/>
  <c r="GFP155" i="1" s="1"/>
  <c r="GFV155" i="1"/>
  <c r="GFX155" i="1" s="1"/>
  <c r="GGD155" i="1"/>
  <c r="GGF155" i="1" s="1"/>
  <c r="GGL155" i="1"/>
  <c r="GGN155" i="1" s="1"/>
  <c r="GGT155" i="1"/>
  <c r="GGV155" i="1" s="1"/>
  <c r="GHB155" i="1"/>
  <c r="GHD155" i="1" s="1"/>
  <c r="GHJ155" i="1"/>
  <c r="GHL155" i="1" s="1"/>
  <c r="GHR155" i="1"/>
  <c r="GHT155" i="1" s="1"/>
  <c r="GHZ155" i="1"/>
  <c r="GIB155" i="1" s="1"/>
  <c r="GIH155" i="1"/>
  <c r="GIJ155" i="1" s="1"/>
  <c r="GIP155" i="1"/>
  <c r="GIR155" i="1" s="1"/>
  <c r="GIX155" i="1"/>
  <c r="GIZ155" i="1" s="1"/>
  <c r="GJF155" i="1"/>
  <c r="GJH155" i="1" s="1"/>
  <c r="GJN155" i="1"/>
  <c r="GJP155" i="1" s="1"/>
  <c r="GJV155" i="1"/>
  <c r="GJX155" i="1" s="1"/>
  <c r="GKD155" i="1"/>
  <c r="GKF155" i="1" s="1"/>
  <c r="GKL155" i="1"/>
  <c r="GKN155" i="1" s="1"/>
  <c r="GKT155" i="1"/>
  <c r="GKV155" i="1" s="1"/>
  <c r="GLB155" i="1"/>
  <c r="GLD155" i="1" s="1"/>
  <c r="GLJ155" i="1"/>
  <c r="GLL155" i="1" s="1"/>
  <c r="GLR155" i="1"/>
  <c r="GLT155" i="1" s="1"/>
  <c r="GLZ155" i="1"/>
  <c r="GMB155" i="1" s="1"/>
  <c r="GMH155" i="1"/>
  <c r="GMJ155" i="1" s="1"/>
  <c r="GMP155" i="1"/>
  <c r="GMR155" i="1" s="1"/>
  <c r="GMX155" i="1"/>
  <c r="GMZ155" i="1" s="1"/>
  <c r="GNF155" i="1"/>
  <c r="GNH155" i="1" s="1"/>
  <c r="GNN155" i="1"/>
  <c r="GNP155" i="1" s="1"/>
  <c r="GNV155" i="1"/>
  <c r="GNX155" i="1" s="1"/>
  <c r="GOD155" i="1"/>
  <c r="GOF155" i="1" s="1"/>
  <c r="GOL155" i="1"/>
  <c r="GON155" i="1" s="1"/>
  <c r="GOT155" i="1"/>
  <c r="GOV155" i="1" s="1"/>
  <c r="GPB155" i="1"/>
  <c r="GPD155" i="1" s="1"/>
  <c r="GPJ155" i="1"/>
  <c r="GPL155" i="1" s="1"/>
  <c r="GPR155" i="1"/>
  <c r="GPT155" i="1" s="1"/>
  <c r="GPZ155" i="1"/>
  <c r="GQB155" i="1" s="1"/>
  <c r="GQH155" i="1"/>
  <c r="GQJ155" i="1" s="1"/>
  <c r="GQP155" i="1"/>
  <c r="GQR155" i="1" s="1"/>
  <c r="GQX155" i="1"/>
  <c r="GQZ155" i="1" s="1"/>
  <c r="GRF155" i="1"/>
  <c r="GRH155" i="1" s="1"/>
  <c r="GRN155" i="1"/>
  <c r="GRP155" i="1" s="1"/>
  <c r="GRV155" i="1"/>
  <c r="GRX155" i="1" s="1"/>
  <c r="GSD155" i="1"/>
  <c r="GSF155" i="1" s="1"/>
  <c r="GSL155" i="1"/>
  <c r="GSN155" i="1" s="1"/>
  <c r="GST155" i="1"/>
  <c r="GSV155" i="1" s="1"/>
  <c r="GTB155" i="1"/>
  <c r="GTD155" i="1" s="1"/>
  <c r="GTJ155" i="1"/>
  <c r="GTL155" i="1" s="1"/>
  <c r="GTR155" i="1"/>
  <c r="GTT155" i="1" s="1"/>
  <c r="GTZ155" i="1"/>
  <c r="GUB155" i="1" s="1"/>
  <c r="GUH155" i="1"/>
  <c r="GUJ155" i="1" s="1"/>
  <c r="GUP155" i="1"/>
  <c r="GUR155" i="1" s="1"/>
  <c r="GUX155" i="1"/>
  <c r="GUZ155" i="1" s="1"/>
  <c r="GVF155" i="1"/>
  <c r="GVH155" i="1" s="1"/>
  <c r="GVN155" i="1"/>
  <c r="GVP155" i="1" s="1"/>
  <c r="GVV155" i="1"/>
  <c r="GVX155" i="1" s="1"/>
  <c r="GWD155" i="1"/>
  <c r="GWF155" i="1" s="1"/>
  <c r="GWL155" i="1"/>
  <c r="GWN155" i="1" s="1"/>
  <c r="GWT155" i="1"/>
  <c r="GWV155" i="1" s="1"/>
  <c r="GXB155" i="1"/>
  <c r="GXD155" i="1" s="1"/>
  <c r="GXJ155" i="1"/>
  <c r="GXL155" i="1" s="1"/>
  <c r="GXR155" i="1"/>
  <c r="GXT155" i="1" s="1"/>
  <c r="GXZ155" i="1"/>
  <c r="GYB155" i="1" s="1"/>
  <c r="GYH155" i="1"/>
  <c r="GYJ155" i="1" s="1"/>
  <c r="GYP155" i="1"/>
  <c r="GYR155" i="1" s="1"/>
  <c r="GYX155" i="1"/>
  <c r="GYZ155" i="1" s="1"/>
  <c r="GZF155" i="1"/>
  <c r="GZH155" i="1" s="1"/>
  <c r="GZN155" i="1"/>
  <c r="GZP155" i="1" s="1"/>
  <c r="GZV155" i="1"/>
  <c r="GZX155" i="1" s="1"/>
  <c r="HAD155" i="1"/>
  <c r="HAF155" i="1" s="1"/>
  <c r="HAL155" i="1"/>
  <c r="HAN155" i="1" s="1"/>
  <c r="HAT155" i="1"/>
  <c r="HAV155" i="1" s="1"/>
  <c r="HBB155" i="1"/>
  <c r="HBD155" i="1" s="1"/>
  <c r="HBJ155" i="1"/>
  <c r="HBL155" i="1" s="1"/>
  <c r="HBR155" i="1"/>
  <c r="HBT155" i="1" s="1"/>
  <c r="HBZ155" i="1"/>
  <c r="HCB155" i="1" s="1"/>
  <c r="HCH155" i="1"/>
  <c r="HCJ155" i="1" s="1"/>
  <c r="HCP155" i="1"/>
  <c r="HCR155" i="1" s="1"/>
  <c r="HCX155" i="1"/>
  <c r="HCZ155" i="1" s="1"/>
  <c r="HDF155" i="1"/>
  <c r="HDH155" i="1" s="1"/>
  <c r="HDN155" i="1"/>
  <c r="HDP155" i="1" s="1"/>
  <c r="HDV155" i="1"/>
  <c r="HDX155" i="1" s="1"/>
  <c r="HED155" i="1"/>
  <c r="HEF155" i="1" s="1"/>
  <c r="HEL155" i="1"/>
  <c r="HEN155" i="1" s="1"/>
  <c r="HET155" i="1"/>
  <c r="HEV155" i="1" s="1"/>
  <c r="HFB155" i="1"/>
  <c r="HFD155" i="1" s="1"/>
  <c r="HFJ155" i="1"/>
  <c r="HFL155" i="1" s="1"/>
  <c r="HFR155" i="1"/>
  <c r="HFT155" i="1" s="1"/>
  <c r="HFZ155" i="1"/>
  <c r="HGB155" i="1" s="1"/>
  <c r="HGH155" i="1"/>
  <c r="HGJ155" i="1" s="1"/>
  <c r="HGP155" i="1"/>
  <c r="HGR155" i="1" s="1"/>
  <c r="HGX155" i="1"/>
  <c r="HGZ155" i="1" s="1"/>
  <c r="HHF155" i="1"/>
  <c r="HHH155" i="1" s="1"/>
  <c r="HHN155" i="1"/>
  <c r="HHP155" i="1" s="1"/>
  <c r="HHV155" i="1"/>
  <c r="HHX155" i="1" s="1"/>
  <c r="HID155" i="1"/>
  <c r="HIF155" i="1" s="1"/>
  <c r="HIL155" i="1"/>
  <c r="HIN155" i="1" s="1"/>
  <c r="HIT155" i="1"/>
  <c r="HIV155" i="1" s="1"/>
  <c r="HJB155" i="1"/>
  <c r="HJD155" i="1" s="1"/>
  <c r="HJJ155" i="1"/>
  <c r="HJL155" i="1" s="1"/>
  <c r="HJR155" i="1"/>
  <c r="HJT155" i="1" s="1"/>
  <c r="HJZ155" i="1"/>
  <c r="HKB155" i="1" s="1"/>
  <c r="HKH155" i="1"/>
  <c r="HKJ155" i="1" s="1"/>
  <c r="HKP155" i="1"/>
  <c r="HKR155" i="1" s="1"/>
  <c r="HKX155" i="1"/>
  <c r="HKZ155" i="1" s="1"/>
  <c r="HLF155" i="1"/>
  <c r="HLH155" i="1" s="1"/>
  <c r="HLN155" i="1"/>
  <c r="HLP155" i="1" s="1"/>
  <c r="HLV155" i="1"/>
  <c r="HLX155" i="1" s="1"/>
  <c r="HMD155" i="1"/>
  <c r="HMF155" i="1" s="1"/>
  <c r="HML155" i="1"/>
  <c r="HMN155" i="1" s="1"/>
  <c r="HMT155" i="1"/>
  <c r="HMV155" i="1" s="1"/>
  <c r="HNB155" i="1"/>
  <c r="HND155" i="1" s="1"/>
  <c r="HNJ155" i="1"/>
  <c r="HNL155" i="1" s="1"/>
  <c r="HNR155" i="1"/>
  <c r="HNT155" i="1" s="1"/>
  <c r="HNZ155" i="1"/>
  <c r="HOB155" i="1" s="1"/>
  <c r="HOH155" i="1"/>
  <c r="HOJ155" i="1" s="1"/>
  <c r="HOP155" i="1"/>
  <c r="HOR155" i="1" s="1"/>
  <c r="HOX155" i="1"/>
  <c r="HOZ155" i="1" s="1"/>
  <c r="HPF155" i="1"/>
  <c r="HPH155" i="1" s="1"/>
  <c r="HPN155" i="1"/>
  <c r="HPP155" i="1" s="1"/>
  <c r="HPV155" i="1"/>
  <c r="HPX155" i="1" s="1"/>
  <c r="HQD155" i="1"/>
  <c r="HQF155" i="1" s="1"/>
  <c r="HQL155" i="1"/>
  <c r="HQN155" i="1" s="1"/>
  <c r="HQT155" i="1"/>
  <c r="HQV155" i="1" s="1"/>
  <c r="HRB155" i="1"/>
  <c r="HRD155" i="1" s="1"/>
  <c r="HRJ155" i="1"/>
  <c r="HRL155" i="1" s="1"/>
  <c r="HRR155" i="1"/>
  <c r="HRT155" i="1" s="1"/>
  <c r="HRZ155" i="1"/>
  <c r="HSB155" i="1" s="1"/>
  <c r="HSH155" i="1"/>
  <c r="HSJ155" i="1" s="1"/>
  <c r="HSP155" i="1"/>
  <c r="HSR155" i="1" s="1"/>
  <c r="HSX155" i="1"/>
  <c r="HSZ155" i="1" s="1"/>
  <c r="HTF155" i="1"/>
  <c r="HTH155" i="1" s="1"/>
  <c r="HTN155" i="1"/>
  <c r="HTP155" i="1" s="1"/>
  <c r="HTV155" i="1"/>
  <c r="HTX155" i="1" s="1"/>
  <c r="HUD155" i="1"/>
  <c r="HUF155" i="1" s="1"/>
  <c r="HUL155" i="1"/>
  <c r="HUN155" i="1" s="1"/>
  <c r="HUT155" i="1"/>
  <c r="HUV155" i="1" s="1"/>
  <c r="HVB155" i="1"/>
  <c r="HVD155" i="1" s="1"/>
  <c r="HVJ155" i="1"/>
  <c r="HVL155" i="1" s="1"/>
  <c r="HVR155" i="1"/>
  <c r="HVT155" i="1" s="1"/>
  <c r="HVZ155" i="1"/>
  <c r="HWB155" i="1" s="1"/>
  <c r="HWH155" i="1"/>
  <c r="HWJ155" i="1" s="1"/>
  <c r="HWP155" i="1"/>
  <c r="HWR155" i="1" s="1"/>
  <c r="HWX155" i="1"/>
  <c r="HWZ155" i="1" s="1"/>
  <c r="HXF155" i="1"/>
  <c r="HXH155" i="1" s="1"/>
  <c r="HXN155" i="1"/>
  <c r="HXP155" i="1" s="1"/>
  <c r="HXV155" i="1"/>
  <c r="HXX155" i="1" s="1"/>
  <c r="HYD155" i="1"/>
  <c r="HYF155" i="1" s="1"/>
  <c r="HYL155" i="1"/>
  <c r="HYN155" i="1" s="1"/>
  <c r="HYT155" i="1"/>
  <c r="HYV155" i="1" s="1"/>
  <c r="HZB155" i="1"/>
  <c r="HZD155" i="1" s="1"/>
  <c r="HZJ155" i="1"/>
  <c r="HZL155" i="1" s="1"/>
  <c r="HZR155" i="1"/>
  <c r="HZT155" i="1" s="1"/>
  <c r="HZZ155" i="1"/>
  <c r="IAB155" i="1" s="1"/>
  <c r="IAH155" i="1"/>
  <c r="IAJ155" i="1" s="1"/>
  <c r="IAP155" i="1"/>
  <c r="IAR155" i="1" s="1"/>
  <c r="IAX155" i="1"/>
  <c r="IAZ155" i="1" s="1"/>
  <c r="IBF155" i="1"/>
  <c r="IBH155" i="1" s="1"/>
  <c r="IBN155" i="1"/>
  <c r="IBP155" i="1" s="1"/>
  <c r="IBV155" i="1"/>
  <c r="IBX155" i="1" s="1"/>
  <c r="ICD155" i="1"/>
  <c r="ICF155" i="1" s="1"/>
  <c r="ICL155" i="1"/>
  <c r="ICN155" i="1" s="1"/>
  <c r="ICT155" i="1"/>
  <c r="ICV155" i="1" s="1"/>
  <c r="IDB155" i="1"/>
  <c r="IDD155" i="1" s="1"/>
  <c r="IDJ155" i="1"/>
  <c r="IDL155" i="1" s="1"/>
  <c r="IDR155" i="1"/>
  <c r="IDT155" i="1" s="1"/>
  <c r="IDZ155" i="1"/>
  <c r="IEB155" i="1" s="1"/>
  <c r="IEH155" i="1"/>
  <c r="IEJ155" i="1" s="1"/>
  <c r="IEP155" i="1"/>
  <c r="IER155" i="1" s="1"/>
  <c r="IEX155" i="1"/>
  <c r="IEZ155" i="1" s="1"/>
  <c r="IFF155" i="1"/>
  <c r="IFH155" i="1" s="1"/>
  <c r="IFN155" i="1"/>
  <c r="IFP155" i="1" s="1"/>
  <c r="IFV155" i="1"/>
  <c r="IFX155" i="1" s="1"/>
  <c r="IGD155" i="1"/>
  <c r="IGF155" i="1" s="1"/>
  <c r="IGL155" i="1"/>
  <c r="IGN155" i="1" s="1"/>
  <c r="IGT155" i="1"/>
  <c r="IGV155" i="1" s="1"/>
  <c r="IHB155" i="1"/>
  <c r="IHD155" i="1" s="1"/>
  <c r="IHJ155" i="1"/>
  <c r="IHL155" i="1" s="1"/>
  <c r="IHR155" i="1"/>
  <c r="IHT155" i="1" s="1"/>
  <c r="IHZ155" i="1"/>
  <c r="IIB155" i="1" s="1"/>
  <c r="IIH155" i="1"/>
  <c r="IIJ155" i="1" s="1"/>
  <c r="IIP155" i="1"/>
  <c r="IIR155" i="1" s="1"/>
  <c r="IIX155" i="1"/>
  <c r="IIZ155" i="1" s="1"/>
  <c r="IJF155" i="1"/>
  <c r="IJH155" i="1" s="1"/>
  <c r="IJN155" i="1"/>
  <c r="IJP155" i="1" s="1"/>
  <c r="IJV155" i="1"/>
  <c r="IJX155" i="1" s="1"/>
  <c r="IKD155" i="1"/>
  <c r="IKF155" i="1" s="1"/>
  <c r="IKL155" i="1"/>
  <c r="IKN155" i="1" s="1"/>
  <c r="IKT155" i="1"/>
  <c r="IKV155" i="1" s="1"/>
  <c r="ILB155" i="1"/>
  <c r="ILD155" i="1" s="1"/>
  <c r="ILJ155" i="1"/>
  <c r="ILL155" i="1" s="1"/>
  <c r="ILR155" i="1"/>
  <c r="ILT155" i="1" s="1"/>
  <c r="ILZ155" i="1"/>
  <c r="IMB155" i="1" s="1"/>
  <c r="IMH155" i="1"/>
  <c r="IMJ155" i="1" s="1"/>
  <c r="IMP155" i="1"/>
  <c r="IMR155" i="1" s="1"/>
  <c r="IMX155" i="1"/>
  <c r="IMZ155" i="1" s="1"/>
  <c r="INF155" i="1"/>
  <c r="INH155" i="1" s="1"/>
  <c r="INN155" i="1"/>
  <c r="INP155" i="1" s="1"/>
  <c r="INV155" i="1"/>
  <c r="INX155" i="1" s="1"/>
  <c r="IOD155" i="1"/>
  <c r="IOF155" i="1" s="1"/>
  <c r="IOL155" i="1"/>
  <c r="ION155" i="1" s="1"/>
  <c r="IOT155" i="1"/>
  <c r="IOV155" i="1" s="1"/>
  <c r="IPB155" i="1"/>
  <c r="IPD155" i="1" s="1"/>
  <c r="IPJ155" i="1"/>
  <c r="IPL155" i="1" s="1"/>
  <c r="IPR155" i="1"/>
  <c r="IPT155" i="1" s="1"/>
  <c r="IPZ155" i="1"/>
  <c r="IQB155" i="1" s="1"/>
  <c r="IQH155" i="1"/>
  <c r="IQJ155" i="1" s="1"/>
  <c r="IQP155" i="1"/>
  <c r="IQR155" i="1" s="1"/>
  <c r="IQX155" i="1"/>
  <c r="IQZ155" i="1" s="1"/>
  <c r="IRF155" i="1"/>
  <c r="IRH155" i="1" s="1"/>
  <c r="IRN155" i="1"/>
  <c r="IRP155" i="1" s="1"/>
  <c r="IRV155" i="1"/>
  <c r="IRX155" i="1" s="1"/>
  <c r="ISD155" i="1"/>
  <c r="ISF155" i="1" s="1"/>
  <c r="ISL155" i="1"/>
  <c r="ISN155" i="1" s="1"/>
  <c r="IST155" i="1"/>
  <c r="ISV155" i="1" s="1"/>
  <c r="ITB155" i="1"/>
  <c r="ITD155" i="1" s="1"/>
  <c r="ITJ155" i="1"/>
  <c r="ITL155" i="1" s="1"/>
  <c r="ITR155" i="1"/>
  <c r="ITT155" i="1" s="1"/>
  <c r="ITZ155" i="1"/>
  <c r="IUB155" i="1" s="1"/>
  <c r="IUH155" i="1"/>
  <c r="IUJ155" i="1" s="1"/>
  <c r="IUP155" i="1"/>
  <c r="IUR155" i="1" s="1"/>
  <c r="IUX155" i="1"/>
  <c r="IUZ155" i="1" s="1"/>
  <c r="IVF155" i="1"/>
  <c r="IVH155" i="1" s="1"/>
  <c r="IVN155" i="1"/>
  <c r="IVP155" i="1" s="1"/>
  <c r="IVV155" i="1"/>
  <c r="IVX155" i="1" s="1"/>
  <c r="IWD155" i="1"/>
  <c r="IWF155" i="1" s="1"/>
  <c r="IWL155" i="1"/>
  <c r="IWN155" i="1" s="1"/>
  <c r="IWT155" i="1"/>
  <c r="IWV155" i="1" s="1"/>
  <c r="IXB155" i="1"/>
  <c r="IXD155" i="1" s="1"/>
  <c r="IXJ155" i="1"/>
  <c r="IXL155" i="1" s="1"/>
  <c r="IXR155" i="1"/>
  <c r="IXT155" i="1" s="1"/>
  <c r="IXZ155" i="1"/>
  <c r="IYB155" i="1" s="1"/>
  <c r="IYH155" i="1"/>
  <c r="IYJ155" i="1" s="1"/>
  <c r="IYP155" i="1"/>
  <c r="IYR155" i="1" s="1"/>
  <c r="IYX155" i="1"/>
  <c r="IYZ155" i="1" s="1"/>
  <c r="IZF155" i="1"/>
  <c r="IZH155" i="1" s="1"/>
  <c r="IZN155" i="1"/>
  <c r="IZP155" i="1" s="1"/>
  <c r="IZV155" i="1"/>
  <c r="IZX155" i="1" s="1"/>
  <c r="JAD155" i="1"/>
  <c r="JAF155" i="1" s="1"/>
  <c r="JAL155" i="1"/>
  <c r="JAN155" i="1" s="1"/>
  <c r="JAT155" i="1"/>
  <c r="JAV155" i="1" s="1"/>
  <c r="JBB155" i="1"/>
  <c r="JBD155" i="1" s="1"/>
  <c r="JBJ155" i="1"/>
  <c r="JBL155" i="1" s="1"/>
  <c r="JBR155" i="1"/>
  <c r="JBT155" i="1" s="1"/>
  <c r="JBZ155" i="1"/>
  <c r="JCB155" i="1" s="1"/>
  <c r="JCH155" i="1"/>
  <c r="JCJ155" i="1" s="1"/>
  <c r="JCP155" i="1"/>
  <c r="JCR155" i="1" s="1"/>
  <c r="JCX155" i="1"/>
  <c r="JCZ155" i="1" s="1"/>
  <c r="JDF155" i="1"/>
  <c r="JDH155" i="1" s="1"/>
  <c r="JDN155" i="1"/>
  <c r="JDP155" i="1" s="1"/>
  <c r="JDV155" i="1"/>
  <c r="JDX155" i="1" s="1"/>
  <c r="JED155" i="1"/>
  <c r="JEF155" i="1" s="1"/>
  <c r="JEL155" i="1"/>
  <c r="JEN155" i="1" s="1"/>
  <c r="JET155" i="1"/>
  <c r="JEV155" i="1" s="1"/>
  <c r="JFB155" i="1"/>
  <c r="JFD155" i="1" s="1"/>
  <c r="JFJ155" i="1"/>
  <c r="JFL155" i="1" s="1"/>
  <c r="JFR155" i="1"/>
  <c r="JFT155" i="1" s="1"/>
  <c r="JFZ155" i="1"/>
  <c r="JGB155" i="1" s="1"/>
  <c r="JGH155" i="1"/>
  <c r="JGJ155" i="1" s="1"/>
  <c r="JGP155" i="1"/>
  <c r="JGR155" i="1" s="1"/>
  <c r="JGX155" i="1"/>
  <c r="JGZ155" i="1" s="1"/>
  <c r="JHF155" i="1"/>
  <c r="JHH155" i="1" s="1"/>
  <c r="JHN155" i="1"/>
  <c r="JHP155" i="1" s="1"/>
  <c r="JHV155" i="1"/>
  <c r="JHX155" i="1" s="1"/>
  <c r="JID155" i="1"/>
  <c r="JIF155" i="1" s="1"/>
  <c r="JIL155" i="1"/>
  <c r="JIN155" i="1" s="1"/>
  <c r="JIT155" i="1"/>
  <c r="JIV155" i="1" s="1"/>
  <c r="JJB155" i="1"/>
  <c r="JJD155" i="1" s="1"/>
  <c r="JJJ155" i="1"/>
  <c r="JJL155" i="1" s="1"/>
  <c r="JJR155" i="1"/>
  <c r="JJT155" i="1" s="1"/>
  <c r="JJZ155" i="1"/>
  <c r="JKB155" i="1" s="1"/>
  <c r="JKH155" i="1"/>
  <c r="JKJ155" i="1" s="1"/>
  <c r="JKP155" i="1"/>
  <c r="JKR155" i="1" s="1"/>
  <c r="JKX155" i="1"/>
  <c r="JKZ155" i="1" s="1"/>
  <c r="JLF155" i="1"/>
  <c r="JLH155" i="1" s="1"/>
  <c r="JLN155" i="1"/>
  <c r="JLP155" i="1" s="1"/>
  <c r="JLV155" i="1"/>
  <c r="JLX155" i="1" s="1"/>
  <c r="JMD155" i="1"/>
  <c r="JMF155" i="1" s="1"/>
  <c r="JML155" i="1"/>
  <c r="JMN155" i="1" s="1"/>
  <c r="JMT155" i="1"/>
  <c r="JMV155" i="1" s="1"/>
  <c r="JNB155" i="1"/>
  <c r="JND155" i="1" s="1"/>
  <c r="JNJ155" i="1"/>
  <c r="JNL155" i="1" s="1"/>
  <c r="JNR155" i="1"/>
  <c r="JNT155" i="1" s="1"/>
  <c r="JNZ155" i="1"/>
  <c r="JOB155" i="1" s="1"/>
  <c r="JOH155" i="1"/>
  <c r="JOJ155" i="1" s="1"/>
  <c r="JOP155" i="1"/>
  <c r="JOR155" i="1" s="1"/>
  <c r="JOX155" i="1"/>
  <c r="JOZ155" i="1" s="1"/>
  <c r="JPF155" i="1"/>
  <c r="JPH155" i="1" s="1"/>
  <c r="JPN155" i="1"/>
  <c r="JPP155" i="1" s="1"/>
  <c r="JPV155" i="1"/>
  <c r="JPX155" i="1" s="1"/>
  <c r="JQD155" i="1"/>
  <c r="JQF155" i="1" s="1"/>
  <c r="JQL155" i="1"/>
  <c r="JQN155" i="1" s="1"/>
  <c r="JQT155" i="1"/>
  <c r="JQV155" i="1" s="1"/>
  <c r="JRB155" i="1"/>
  <c r="JRD155" i="1" s="1"/>
  <c r="JRJ155" i="1"/>
  <c r="JRL155" i="1" s="1"/>
  <c r="JRR155" i="1"/>
  <c r="JRT155" i="1" s="1"/>
  <c r="JRZ155" i="1"/>
  <c r="JSB155" i="1" s="1"/>
  <c r="JSH155" i="1"/>
  <c r="JSJ155" i="1" s="1"/>
  <c r="JSP155" i="1"/>
  <c r="JSR155" i="1" s="1"/>
  <c r="JSX155" i="1"/>
  <c r="JSZ155" i="1" s="1"/>
  <c r="JTF155" i="1"/>
  <c r="JTH155" i="1" s="1"/>
  <c r="JTN155" i="1"/>
  <c r="JTP155" i="1" s="1"/>
  <c r="JTV155" i="1"/>
  <c r="JTX155" i="1" s="1"/>
  <c r="JUD155" i="1"/>
  <c r="JUF155" i="1" s="1"/>
  <c r="JUL155" i="1"/>
  <c r="JUN155" i="1" s="1"/>
  <c r="JUT155" i="1"/>
  <c r="JUV155" i="1" s="1"/>
  <c r="JVB155" i="1"/>
  <c r="JVD155" i="1" s="1"/>
  <c r="JVJ155" i="1"/>
  <c r="JVL155" i="1" s="1"/>
  <c r="JVR155" i="1"/>
  <c r="JVT155" i="1" s="1"/>
  <c r="JVZ155" i="1"/>
  <c r="JWB155" i="1" s="1"/>
  <c r="JWH155" i="1"/>
  <c r="JWJ155" i="1" s="1"/>
  <c r="JWP155" i="1"/>
  <c r="JWR155" i="1" s="1"/>
  <c r="JWX155" i="1"/>
  <c r="JWZ155" i="1" s="1"/>
  <c r="JXF155" i="1"/>
  <c r="JXH155" i="1" s="1"/>
  <c r="JXN155" i="1"/>
  <c r="JXP155" i="1" s="1"/>
  <c r="JXV155" i="1"/>
  <c r="JXX155" i="1" s="1"/>
  <c r="JYD155" i="1"/>
  <c r="JYF155" i="1" s="1"/>
  <c r="JYL155" i="1"/>
  <c r="JYN155" i="1" s="1"/>
  <c r="JYT155" i="1"/>
  <c r="JYV155" i="1" s="1"/>
  <c r="JZB155" i="1"/>
  <c r="JZD155" i="1" s="1"/>
  <c r="JZJ155" i="1"/>
  <c r="JZL155" i="1" s="1"/>
  <c r="JZR155" i="1"/>
  <c r="JZT155" i="1" s="1"/>
  <c r="JZZ155" i="1"/>
  <c r="KAB155" i="1" s="1"/>
  <c r="KAH155" i="1"/>
  <c r="KAJ155" i="1" s="1"/>
  <c r="KAP155" i="1"/>
  <c r="KAR155" i="1" s="1"/>
  <c r="KAX155" i="1"/>
  <c r="KAZ155" i="1" s="1"/>
  <c r="KBF155" i="1"/>
  <c r="KBH155" i="1" s="1"/>
  <c r="KBN155" i="1"/>
  <c r="KBP155" i="1" s="1"/>
  <c r="KBV155" i="1"/>
  <c r="KBX155" i="1" s="1"/>
  <c r="KCD155" i="1"/>
  <c r="KCF155" i="1" s="1"/>
  <c r="KCL155" i="1"/>
  <c r="KCN155" i="1" s="1"/>
  <c r="KCT155" i="1"/>
  <c r="KCV155" i="1" s="1"/>
  <c r="KDB155" i="1"/>
  <c r="KDD155" i="1" s="1"/>
  <c r="KDJ155" i="1"/>
  <c r="KDL155" i="1" s="1"/>
  <c r="KDR155" i="1"/>
  <c r="KDT155" i="1" s="1"/>
  <c r="KDZ155" i="1"/>
  <c r="KEB155" i="1" s="1"/>
  <c r="KEH155" i="1"/>
  <c r="KEJ155" i="1" s="1"/>
  <c r="KEP155" i="1"/>
  <c r="KER155" i="1" s="1"/>
  <c r="KEX155" i="1"/>
  <c r="KEZ155" i="1" s="1"/>
  <c r="KFF155" i="1"/>
  <c r="KFH155" i="1" s="1"/>
  <c r="KFN155" i="1"/>
  <c r="KFP155" i="1" s="1"/>
  <c r="KFV155" i="1"/>
  <c r="KFX155" i="1" s="1"/>
  <c r="KGD155" i="1"/>
  <c r="KGF155" i="1" s="1"/>
  <c r="KGL155" i="1"/>
  <c r="KGN155" i="1" s="1"/>
  <c r="KGT155" i="1"/>
  <c r="KGV155" i="1" s="1"/>
  <c r="KHB155" i="1"/>
  <c r="KHD155" i="1" s="1"/>
  <c r="KHJ155" i="1"/>
  <c r="KHL155" i="1" s="1"/>
  <c r="KHR155" i="1"/>
  <c r="KHT155" i="1" s="1"/>
  <c r="KHZ155" i="1"/>
  <c r="KIB155" i="1" s="1"/>
  <c r="KIH155" i="1"/>
  <c r="KIJ155" i="1" s="1"/>
  <c r="KIP155" i="1"/>
  <c r="KIR155" i="1" s="1"/>
  <c r="KIX155" i="1"/>
  <c r="KIZ155" i="1" s="1"/>
  <c r="KJF155" i="1"/>
  <c r="KJH155" i="1" s="1"/>
  <c r="KJN155" i="1"/>
  <c r="KJP155" i="1" s="1"/>
  <c r="KJV155" i="1"/>
  <c r="KJX155" i="1" s="1"/>
  <c r="KKD155" i="1"/>
  <c r="KKF155" i="1" s="1"/>
  <c r="KKL155" i="1"/>
  <c r="KKN155" i="1" s="1"/>
  <c r="KKT155" i="1"/>
  <c r="KKV155" i="1" s="1"/>
  <c r="KLB155" i="1"/>
  <c r="KLD155" i="1" s="1"/>
  <c r="KLJ155" i="1"/>
  <c r="KLL155" i="1" s="1"/>
  <c r="KLR155" i="1"/>
  <c r="KLT155" i="1" s="1"/>
  <c r="KLZ155" i="1"/>
  <c r="KMB155" i="1" s="1"/>
  <c r="KMH155" i="1"/>
  <c r="KMJ155" i="1" s="1"/>
  <c r="KMP155" i="1"/>
  <c r="KMR155" i="1" s="1"/>
  <c r="KMX155" i="1"/>
  <c r="KMZ155" i="1" s="1"/>
  <c r="KNF155" i="1"/>
  <c r="KNH155" i="1" s="1"/>
  <c r="KNN155" i="1"/>
  <c r="KNP155" i="1" s="1"/>
  <c r="KNV155" i="1"/>
  <c r="KNX155" i="1" s="1"/>
  <c r="KOD155" i="1"/>
  <c r="KOF155" i="1" s="1"/>
  <c r="KOL155" i="1"/>
  <c r="KON155" i="1" s="1"/>
  <c r="KOT155" i="1"/>
  <c r="KOV155" i="1" s="1"/>
  <c r="KPB155" i="1"/>
  <c r="KPD155" i="1" s="1"/>
  <c r="KPJ155" i="1"/>
  <c r="KPL155" i="1" s="1"/>
  <c r="KPR155" i="1"/>
  <c r="KPT155" i="1" s="1"/>
  <c r="KPZ155" i="1"/>
  <c r="KQB155" i="1" s="1"/>
  <c r="KQH155" i="1"/>
  <c r="KQJ155" i="1" s="1"/>
  <c r="KQP155" i="1"/>
  <c r="KQR155" i="1" s="1"/>
  <c r="KQX155" i="1"/>
  <c r="KQZ155" i="1" s="1"/>
  <c r="KRF155" i="1"/>
  <c r="KRH155" i="1" s="1"/>
  <c r="KRN155" i="1"/>
  <c r="KRP155" i="1" s="1"/>
  <c r="KRV155" i="1"/>
  <c r="KRX155" i="1" s="1"/>
  <c r="KSD155" i="1"/>
  <c r="KSF155" i="1" s="1"/>
  <c r="KSL155" i="1"/>
  <c r="KSN155" i="1" s="1"/>
  <c r="KST155" i="1"/>
  <c r="KSV155" i="1" s="1"/>
  <c r="KTB155" i="1"/>
  <c r="KTD155" i="1" s="1"/>
  <c r="KTJ155" i="1"/>
  <c r="KTL155" i="1" s="1"/>
  <c r="KTR155" i="1"/>
  <c r="KTT155" i="1" s="1"/>
  <c r="KTZ155" i="1"/>
  <c r="KUB155" i="1" s="1"/>
  <c r="KUH155" i="1"/>
  <c r="KUJ155" i="1" s="1"/>
  <c r="KUP155" i="1"/>
  <c r="KUR155" i="1" s="1"/>
  <c r="KUX155" i="1"/>
  <c r="KUZ155" i="1" s="1"/>
  <c r="KVF155" i="1"/>
  <c r="KVH155" i="1" s="1"/>
  <c r="KVN155" i="1"/>
  <c r="KVP155" i="1" s="1"/>
  <c r="KVV155" i="1"/>
  <c r="KVX155" i="1" s="1"/>
  <c r="KWD155" i="1"/>
  <c r="KWF155" i="1" s="1"/>
  <c r="KWL155" i="1"/>
  <c r="KWN155" i="1" s="1"/>
  <c r="KWT155" i="1"/>
  <c r="KWV155" i="1" s="1"/>
  <c r="KXB155" i="1"/>
  <c r="KXD155" i="1" s="1"/>
  <c r="KXJ155" i="1"/>
  <c r="KXL155" i="1" s="1"/>
  <c r="KXR155" i="1"/>
  <c r="KXT155" i="1" s="1"/>
  <c r="KXZ155" i="1"/>
  <c r="KYB155" i="1" s="1"/>
  <c r="KYH155" i="1"/>
  <c r="KYJ155" i="1" s="1"/>
  <c r="KYP155" i="1"/>
  <c r="KYR155" i="1" s="1"/>
  <c r="KYX155" i="1"/>
  <c r="KYZ155" i="1" s="1"/>
  <c r="KZF155" i="1"/>
  <c r="KZH155" i="1" s="1"/>
  <c r="KZN155" i="1"/>
  <c r="KZP155" i="1" s="1"/>
  <c r="KZV155" i="1"/>
  <c r="KZX155" i="1" s="1"/>
  <c r="LAD155" i="1"/>
  <c r="LAF155" i="1" s="1"/>
  <c r="LAL155" i="1"/>
  <c r="LAN155" i="1" s="1"/>
  <c r="LAT155" i="1"/>
  <c r="LAV155" i="1" s="1"/>
  <c r="LBB155" i="1"/>
  <c r="LBD155" i="1" s="1"/>
  <c r="LBJ155" i="1"/>
  <c r="LBL155" i="1" s="1"/>
  <c r="LBR155" i="1"/>
  <c r="LBT155" i="1" s="1"/>
  <c r="LBZ155" i="1"/>
  <c r="LCB155" i="1" s="1"/>
  <c r="LCH155" i="1"/>
  <c r="LCJ155" i="1" s="1"/>
  <c r="LCP155" i="1"/>
  <c r="LCR155" i="1" s="1"/>
  <c r="LCX155" i="1"/>
  <c r="LCZ155" i="1" s="1"/>
  <c r="LDF155" i="1"/>
  <c r="LDH155" i="1" s="1"/>
  <c r="LDN155" i="1"/>
  <c r="LDP155" i="1" s="1"/>
  <c r="LDV155" i="1"/>
  <c r="LDX155" i="1" s="1"/>
  <c r="LED155" i="1"/>
  <c r="LEF155" i="1" s="1"/>
  <c r="LEL155" i="1"/>
  <c r="LEN155" i="1" s="1"/>
  <c r="LET155" i="1"/>
  <c r="LEV155" i="1" s="1"/>
  <c r="LFB155" i="1"/>
  <c r="LFD155" i="1" s="1"/>
  <c r="LFJ155" i="1"/>
  <c r="LFL155" i="1" s="1"/>
  <c r="LFR155" i="1"/>
  <c r="LFT155" i="1" s="1"/>
  <c r="LFZ155" i="1"/>
  <c r="LGB155" i="1" s="1"/>
  <c r="LGH155" i="1"/>
  <c r="LGJ155" i="1" s="1"/>
  <c r="LGP155" i="1"/>
  <c r="LGR155" i="1" s="1"/>
  <c r="LGX155" i="1"/>
  <c r="LGZ155" i="1" s="1"/>
  <c r="LHF155" i="1"/>
  <c r="LHH155" i="1" s="1"/>
  <c r="LHN155" i="1"/>
  <c r="LHP155" i="1" s="1"/>
  <c r="LHV155" i="1"/>
  <c r="LHX155" i="1" s="1"/>
  <c r="LID155" i="1"/>
  <c r="LIF155" i="1" s="1"/>
  <c r="LIL155" i="1"/>
  <c r="LIN155" i="1" s="1"/>
  <c r="LIT155" i="1"/>
  <c r="LIV155" i="1" s="1"/>
  <c r="LJB155" i="1"/>
  <c r="LJD155" i="1" s="1"/>
  <c r="LJJ155" i="1"/>
  <c r="LJL155" i="1" s="1"/>
  <c r="LJR155" i="1"/>
  <c r="LJT155" i="1" s="1"/>
  <c r="LJZ155" i="1"/>
  <c r="LKB155" i="1" s="1"/>
  <c r="LKH155" i="1"/>
  <c r="LKJ155" i="1" s="1"/>
  <c r="LKP155" i="1"/>
  <c r="LKR155" i="1" s="1"/>
  <c r="LKX155" i="1"/>
  <c r="LKZ155" i="1" s="1"/>
  <c r="LLF155" i="1"/>
  <c r="LLH155" i="1" s="1"/>
  <c r="LLN155" i="1"/>
  <c r="LLP155" i="1" s="1"/>
  <c r="LLV155" i="1"/>
  <c r="LLX155" i="1" s="1"/>
  <c r="LMD155" i="1"/>
  <c r="LMF155" i="1" s="1"/>
  <c r="LML155" i="1"/>
  <c r="LMN155" i="1" s="1"/>
  <c r="LMT155" i="1"/>
  <c r="LMV155" i="1" s="1"/>
  <c r="LNB155" i="1"/>
  <c r="LND155" i="1" s="1"/>
  <c r="LNJ155" i="1"/>
  <c r="LNL155" i="1" s="1"/>
  <c r="LNR155" i="1"/>
  <c r="LNT155" i="1" s="1"/>
  <c r="LNZ155" i="1"/>
  <c r="LOB155" i="1" s="1"/>
  <c r="LOH155" i="1"/>
  <c r="LOJ155" i="1" s="1"/>
  <c r="LOP155" i="1"/>
  <c r="LOR155" i="1" s="1"/>
  <c r="LOX155" i="1"/>
  <c r="LOZ155" i="1" s="1"/>
  <c r="LPF155" i="1"/>
  <c r="LPH155" i="1" s="1"/>
  <c r="LPN155" i="1"/>
  <c r="LPP155" i="1" s="1"/>
  <c r="LPV155" i="1"/>
  <c r="LPX155" i="1" s="1"/>
  <c r="LQD155" i="1"/>
  <c r="LQF155" i="1" s="1"/>
  <c r="LQL155" i="1"/>
  <c r="LQN155" i="1" s="1"/>
  <c r="LQT155" i="1"/>
  <c r="LQV155" i="1" s="1"/>
  <c r="LRB155" i="1"/>
  <c r="LRD155" i="1" s="1"/>
  <c r="LRJ155" i="1"/>
  <c r="LRL155" i="1" s="1"/>
  <c r="LRR155" i="1"/>
  <c r="LRT155" i="1" s="1"/>
  <c r="LRZ155" i="1"/>
  <c r="LSB155" i="1" s="1"/>
  <c r="LSH155" i="1"/>
  <c r="LSJ155" i="1" s="1"/>
  <c r="LSP155" i="1"/>
  <c r="LSR155" i="1" s="1"/>
  <c r="LSX155" i="1"/>
  <c r="LSZ155" i="1" s="1"/>
  <c r="LTF155" i="1"/>
  <c r="LTH155" i="1" s="1"/>
  <c r="LTN155" i="1"/>
  <c r="LTP155" i="1" s="1"/>
  <c r="LTV155" i="1"/>
  <c r="LTX155" i="1" s="1"/>
  <c r="LUD155" i="1"/>
  <c r="LUF155" i="1" s="1"/>
  <c r="LUL155" i="1"/>
  <c r="LUN155" i="1" s="1"/>
  <c r="LUT155" i="1"/>
  <c r="LUV155" i="1" s="1"/>
  <c r="LVB155" i="1"/>
  <c r="LVD155" i="1" s="1"/>
  <c r="LVJ155" i="1"/>
  <c r="LVL155" i="1" s="1"/>
  <c r="LVR155" i="1"/>
  <c r="LVT155" i="1" s="1"/>
  <c r="LVZ155" i="1"/>
  <c r="LWB155" i="1" s="1"/>
  <c r="LWH155" i="1"/>
  <c r="LWJ155" i="1" s="1"/>
  <c r="LWP155" i="1"/>
  <c r="LWR155" i="1" s="1"/>
  <c r="LWX155" i="1"/>
  <c r="LWZ155" i="1" s="1"/>
  <c r="LXF155" i="1"/>
  <c r="LXH155" i="1" s="1"/>
  <c r="LXN155" i="1"/>
  <c r="LXP155" i="1" s="1"/>
  <c r="LXV155" i="1"/>
  <c r="LXX155" i="1" s="1"/>
  <c r="LYD155" i="1"/>
  <c r="LYF155" i="1" s="1"/>
  <c r="LYL155" i="1"/>
  <c r="LYN155" i="1" s="1"/>
  <c r="LYT155" i="1"/>
  <c r="LYV155" i="1" s="1"/>
  <c r="LZB155" i="1"/>
  <c r="LZD155" i="1" s="1"/>
  <c r="LZJ155" i="1"/>
  <c r="LZL155" i="1" s="1"/>
  <c r="LZR155" i="1"/>
  <c r="LZT155" i="1" s="1"/>
  <c r="LZZ155" i="1"/>
  <c r="MAB155" i="1" s="1"/>
  <c r="MAH155" i="1"/>
  <c r="MAJ155" i="1" s="1"/>
  <c r="MAP155" i="1"/>
  <c r="MAR155" i="1" s="1"/>
  <c r="MAX155" i="1"/>
  <c r="MAZ155" i="1" s="1"/>
  <c r="MBF155" i="1"/>
  <c r="MBH155" i="1" s="1"/>
  <c r="MBN155" i="1"/>
  <c r="MBP155" i="1" s="1"/>
  <c r="MBV155" i="1"/>
  <c r="MBX155" i="1" s="1"/>
  <c r="MCD155" i="1"/>
  <c r="MCF155" i="1" s="1"/>
  <c r="MCL155" i="1"/>
  <c r="MCN155" i="1" s="1"/>
  <c r="MCT155" i="1"/>
  <c r="MCV155" i="1" s="1"/>
  <c r="MDB155" i="1"/>
  <c r="MDD155" i="1" s="1"/>
  <c r="MDJ155" i="1"/>
  <c r="MDL155" i="1" s="1"/>
  <c r="MDR155" i="1"/>
  <c r="MDT155" i="1" s="1"/>
  <c r="MDZ155" i="1"/>
  <c r="MEB155" i="1" s="1"/>
  <c r="MEH155" i="1"/>
  <c r="MEJ155" i="1" s="1"/>
  <c r="MEP155" i="1"/>
  <c r="MER155" i="1" s="1"/>
  <c r="MEX155" i="1"/>
  <c r="MEZ155" i="1" s="1"/>
  <c r="MFF155" i="1"/>
  <c r="MFH155" i="1" s="1"/>
  <c r="MFN155" i="1"/>
  <c r="MFP155" i="1" s="1"/>
  <c r="MFV155" i="1"/>
  <c r="MFX155" i="1" s="1"/>
  <c r="MGD155" i="1"/>
  <c r="MGF155" i="1" s="1"/>
  <c r="MGL155" i="1"/>
  <c r="MGN155" i="1" s="1"/>
  <c r="MGT155" i="1"/>
  <c r="MGV155" i="1" s="1"/>
  <c r="MHB155" i="1"/>
  <c r="MHD155" i="1" s="1"/>
  <c r="MHJ155" i="1"/>
  <c r="MHL155" i="1" s="1"/>
  <c r="MHR155" i="1"/>
  <c r="MHT155" i="1" s="1"/>
  <c r="MHZ155" i="1"/>
  <c r="MIB155" i="1" s="1"/>
  <c r="MIH155" i="1"/>
  <c r="MIJ155" i="1" s="1"/>
  <c r="MIP155" i="1"/>
  <c r="MIR155" i="1" s="1"/>
  <c r="MIX155" i="1"/>
  <c r="MIZ155" i="1" s="1"/>
  <c r="MJF155" i="1"/>
  <c r="MJH155" i="1" s="1"/>
  <c r="MJN155" i="1"/>
  <c r="MJP155" i="1" s="1"/>
  <c r="MJV155" i="1"/>
  <c r="MJX155" i="1" s="1"/>
  <c r="MKD155" i="1"/>
  <c r="MKF155" i="1" s="1"/>
  <c r="MKL155" i="1"/>
  <c r="MKN155" i="1" s="1"/>
  <c r="MKT155" i="1"/>
  <c r="MKV155" i="1" s="1"/>
  <c r="MLB155" i="1"/>
  <c r="MLD155" i="1" s="1"/>
  <c r="MLJ155" i="1"/>
  <c r="MLL155" i="1" s="1"/>
  <c r="MLR155" i="1"/>
  <c r="MLT155" i="1" s="1"/>
  <c r="MLZ155" i="1"/>
  <c r="MMB155" i="1" s="1"/>
  <c r="MMH155" i="1"/>
  <c r="MMJ155" i="1" s="1"/>
  <c r="MMP155" i="1"/>
  <c r="MMR155" i="1" s="1"/>
  <c r="MMX155" i="1"/>
  <c r="MMZ155" i="1" s="1"/>
  <c r="MNF155" i="1"/>
  <c r="MNH155" i="1" s="1"/>
  <c r="MNN155" i="1"/>
  <c r="MNP155" i="1" s="1"/>
  <c r="MNV155" i="1"/>
  <c r="MNX155" i="1" s="1"/>
  <c r="MOD155" i="1"/>
  <c r="MOF155" i="1" s="1"/>
  <c r="MOL155" i="1"/>
  <c r="MON155" i="1" s="1"/>
  <c r="MOT155" i="1"/>
  <c r="MOV155" i="1" s="1"/>
  <c r="MPB155" i="1"/>
  <c r="MPD155" i="1" s="1"/>
  <c r="MPJ155" i="1"/>
  <c r="MPL155" i="1" s="1"/>
  <c r="MPR155" i="1"/>
  <c r="MPT155" i="1" s="1"/>
  <c r="MPZ155" i="1"/>
  <c r="MQB155" i="1" s="1"/>
  <c r="MQH155" i="1"/>
  <c r="MQJ155" i="1" s="1"/>
  <c r="MQP155" i="1"/>
  <c r="MQR155" i="1" s="1"/>
  <c r="MQX155" i="1"/>
  <c r="MQZ155" i="1" s="1"/>
  <c r="MRF155" i="1"/>
  <c r="MRH155" i="1" s="1"/>
  <c r="MRN155" i="1"/>
  <c r="MRP155" i="1" s="1"/>
  <c r="MRV155" i="1"/>
  <c r="MRX155" i="1" s="1"/>
  <c r="MSD155" i="1"/>
  <c r="MSF155" i="1" s="1"/>
  <c r="MSL155" i="1"/>
  <c r="MSN155" i="1" s="1"/>
  <c r="MST155" i="1"/>
  <c r="MSV155" i="1" s="1"/>
  <c r="MTB155" i="1"/>
  <c r="MTD155" i="1" s="1"/>
  <c r="MTJ155" i="1"/>
  <c r="MTL155" i="1" s="1"/>
  <c r="MTR155" i="1"/>
  <c r="MTT155" i="1" s="1"/>
  <c r="MTZ155" i="1"/>
  <c r="MUB155" i="1" s="1"/>
  <c r="MUH155" i="1"/>
  <c r="MUJ155" i="1" s="1"/>
  <c r="MUP155" i="1"/>
  <c r="MUR155" i="1" s="1"/>
  <c r="MUX155" i="1"/>
  <c r="MUZ155" i="1" s="1"/>
  <c r="MVF155" i="1"/>
  <c r="MVH155" i="1" s="1"/>
  <c r="MVN155" i="1"/>
  <c r="MVP155" i="1" s="1"/>
  <c r="MVV155" i="1"/>
  <c r="MVX155" i="1" s="1"/>
  <c r="MWD155" i="1"/>
  <c r="MWF155" i="1" s="1"/>
  <c r="MWL155" i="1"/>
  <c r="MWN155" i="1" s="1"/>
  <c r="MWT155" i="1"/>
  <c r="MWV155" i="1" s="1"/>
  <c r="MXB155" i="1"/>
  <c r="MXD155" i="1" s="1"/>
  <c r="MXJ155" i="1"/>
  <c r="MXL155" i="1" s="1"/>
  <c r="MXR155" i="1"/>
  <c r="MXT155" i="1" s="1"/>
  <c r="MXZ155" i="1"/>
  <c r="MYB155" i="1" s="1"/>
  <c r="MYH155" i="1"/>
  <c r="MYJ155" i="1" s="1"/>
  <c r="MYP155" i="1"/>
  <c r="MYR155" i="1" s="1"/>
  <c r="MYX155" i="1"/>
  <c r="MYZ155" i="1" s="1"/>
  <c r="MZF155" i="1"/>
  <c r="MZH155" i="1" s="1"/>
  <c r="MZN155" i="1"/>
  <c r="MZP155" i="1" s="1"/>
  <c r="MZV155" i="1"/>
  <c r="MZX155" i="1" s="1"/>
  <c r="NAD155" i="1"/>
  <c r="NAF155" i="1" s="1"/>
  <c r="NAL155" i="1"/>
  <c r="NAN155" i="1" s="1"/>
  <c r="NAT155" i="1"/>
  <c r="NAV155" i="1" s="1"/>
  <c r="NBB155" i="1"/>
  <c r="NBD155" i="1" s="1"/>
  <c r="NBJ155" i="1"/>
  <c r="NBL155" i="1" s="1"/>
  <c r="NBR155" i="1"/>
  <c r="NBT155" i="1" s="1"/>
  <c r="NBZ155" i="1"/>
  <c r="NCB155" i="1" s="1"/>
  <c r="NCH155" i="1"/>
  <c r="NCJ155" i="1" s="1"/>
  <c r="NCP155" i="1"/>
  <c r="NCR155" i="1" s="1"/>
  <c r="NCX155" i="1"/>
  <c r="NCZ155" i="1" s="1"/>
  <c r="NDF155" i="1"/>
  <c r="NDH155" i="1" s="1"/>
  <c r="NDN155" i="1"/>
  <c r="NDP155" i="1" s="1"/>
  <c r="NDV155" i="1"/>
  <c r="NDX155" i="1" s="1"/>
  <c r="NED155" i="1"/>
  <c r="NEF155" i="1" s="1"/>
  <c r="NEL155" i="1"/>
  <c r="NEN155" i="1" s="1"/>
  <c r="NET155" i="1"/>
  <c r="NEV155" i="1" s="1"/>
  <c r="NFB155" i="1"/>
  <c r="NFD155" i="1" s="1"/>
  <c r="NFJ155" i="1"/>
  <c r="NFL155" i="1" s="1"/>
  <c r="NFR155" i="1"/>
  <c r="NFT155" i="1" s="1"/>
  <c r="NFZ155" i="1"/>
  <c r="NGB155" i="1" s="1"/>
  <c r="NGH155" i="1"/>
  <c r="NGJ155" i="1" s="1"/>
  <c r="NGP155" i="1"/>
  <c r="NGR155" i="1" s="1"/>
  <c r="NGX155" i="1"/>
  <c r="NGZ155" i="1" s="1"/>
  <c r="NHF155" i="1"/>
  <c r="NHH155" i="1" s="1"/>
  <c r="NHN155" i="1"/>
  <c r="NHP155" i="1" s="1"/>
  <c r="NHV155" i="1"/>
  <c r="NHX155" i="1" s="1"/>
  <c r="NID155" i="1"/>
  <c r="NIF155" i="1" s="1"/>
  <c r="NIL155" i="1"/>
  <c r="NIN155" i="1" s="1"/>
  <c r="NIT155" i="1"/>
  <c r="NIV155" i="1" s="1"/>
  <c r="NJB155" i="1"/>
  <c r="NJD155" i="1" s="1"/>
  <c r="NJJ155" i="1"/>
  <c r="NJL155" i="1" s="1"/>
  <c r="NJR155" i="1"/>
  <c r="NJT155" i="1" s="1"/>
  <c r="NJZ155" i="1"/>
  <c r="NKB155" i="1" s="1"/>
  <c r="NKH155" i="1"/>
  <c r="NKJ155" i="1" s="1"/>
  <c r="NKP155" i="1"/>
  <c r="NKR155" i="1" s="1"/>
  <c r="NKX155" i="1"/>
  <c r="NKZ155" i="1" s="1"/>
  <c r="NLF155" i="1"/>
  <c r="NLH155" i="1" s="1"/>
  <c r="NLN155" i="1"/>
  <c r="NLP155" i="1" s="1"/>
  <c r="NLV155" i="1"/>
  <c r="NLX155" i="1" s="1"/>
  <c r="NMD155" i="1"/>
  <c r="NMF155" i="1" s="1"/>
  <c r="NML155" i="1"/>
  <c r="NMN155" i="1" s="1"/>
  <c r="NMT155" i="1"/>
  <c r="NMV155" i="1" s="1"/>
  <c r="NNB155" i="1"/>
  <c r="NND155" i="1" s="1"/>
  <c r="NNJ155" i="1"/>
  <c r="NNL155" i="1" s="1"/>
  <c r="NNR155" i="1"/>
  <c r="NNT155" i="1" s="1"/>
  <c r="NNZ155" i="1"/>
  <c r="NOB155" i="1" s="1"/>
  <c r="NOH155" i="1"/>
  <c r="NOJ155" i="1" s="1"/>
  <c r="NOP155" i="1"/>
  <c r="NOR155" i="1" s="1"/>
  <c r="NOX155" i="1"/>
  <c r="NOZ155" i="1" s="1"/>
  <c r="NPF155" i="1"/>
  <c r="NPH155" i="1" s="1"/>
  <c r="NPN155" i="1"/>
  <c r="NPP155" i="1" s="1"/>
  <c r="NPV155" i="1"/>
  <c r="NPX155" i="1" s="1"/>
  <c r="NQD155" i="1"/>
  <c r="NQF155" i="1" s="1"/>
  <c r="NQL155" i="1"/>
  <c r="NQN155" i="1" s="1"/>
  <c r="NQT155" i="1"/>
  <c r="NQV155" i="1" s="1"/>
  <c r="NRB155" i="1"/>
  <c r="NRD155" i="1" s="1"/>
  <c r="NRJ155" i="1"/>
  <c r="NRL155" i="1" s="1"/>
  <c r="NRR155" i="1"/>
  <c r="NRT155" i="1" s="1"/>
  <c r="NRZ155" i="1"/>
  <c r="NSB155" i="1" s="1"/>
  <c r="NSH155" i="1"/>
  <c r="NSJ155" i="1" s="1"/>
  <c r="NSP155" i="1"/>
  <c r="NSR155" i="1" s="1"/>
  <c r="NSX155" i="1"/>
  <c r="NSZ155" i="1" s="1"/>
  <c r="NTF155" i="1"/>
  <c r="NTH155" i="1" s="1"/>
  <c r="NTN155" i="1"/>
  <c r="NTP155" i="1" s="1"/>
  <c r="NTV155" i="1"/>
  <c r="NTX155" i="1" s="1"/>
  <c r="NUD155" i="1"/>
  <c r="NUF155" i="1" s="1"/>
  <c r="NUL155" i="1"/>
  <c r="NUN155" i="1" s="1"/>
  <c r="NUT155" i="1"/>
  <c r="NUV155" i="1" s="1"/>
  <c r="NVB155" i="1"/>
  <c r="NVD155" i="1" s="1"/>
  <c r="NVJ155" i="1"/>
  <c r="NVL155" i="1" s="1"/>
  <c r="NVR155" i="1"/>
  <c r="NVT155" i="1" s="1"/>
  <c r="NVZ155" i="1"/>
  <c r="NWB155" i="1" s="1"/>
  <c r="NWH155" i="1"/>
  <c r="NWJ155" i="1" s="1"/>
  <c r="NWP155" i="1"/>
  <c r="NWR155" i="1" s="1"/>
  <c r="NWX155" i="1"/>
  <c r="NWZ155" i="1" s="1"/>
  <c r="NXF155" i="1"/>
  <c r="NXH155" i="1" s="1"/>
  <c r="NXN155" i="1"/>
  <c r="NXP155" i="1" s="1"/>
  <c r="NXV155" i="1"/>
  <c r="NXX155" i="1" s="1"/>
  <c r="NYD155" i="1"/>
  <c r="NYF155" i="1" s="1"/>
  <c r="NYL155" i="1"/>
  <c r="NYN155" i="1" s="1"/>
  <c r="NYT155" i="1"/>
  <c r="NYV155" i="1" s="1"/>
  <c r="NZB155" i="1"/>
  <c r="NZD155" i="1" s="1"/>
  <c r="NZJ155" i="1"/>
  <c r="NZL155" i="1" s="1"/>
  <c r="NZR155" i="1"/>
  <c r="NZT155" i="1" s="1"/>
  <c r="NZZ155" i="1"/>
  <c r="OAB155" i="1" s="1"/>
  <c r="OAH155" i="1"/>
  <c r="OAJ155" i="1" s="1"/>
  <c r="OAP155" i="1"/>
  <c r="OAR155" i="1" s="1"/>
  <c r="OAX155" i="1"/>
  <c r="OAZ155" i="1" s="1"/>
  <c r="OBF155" i="1"/>
  <c r="OBH155" i="1" s="1"/>
  <c r="OBN155" i="1"/>
  <c r="OBP155" i="1" s="1"/>
  <c r="OBV155" i="1"/>
  <c r="OBX155" i="1" s="1"/>
  <c r="OCD155" i="1"/>
  <c r="OCF155" i="1" s="1"/>
  <c r="OCL155" i="1"/>
  <c r="OCN155" i="1" s="1"/>
  <c r="OCT155" i="1"/>
  <c r="OCV155" i="1" s="1"/>
  <c r="ODB155" i="1"/>
  <c r="ODD155" i="1" s="1"/>
  <c r="ODJ155" i="1"/>
  <c r="ODL155" i="1" s="1"/>
  <c r="ODR155" i="1"/>
  <c r="ODT155" i="1" s="1"/>
  <c r="ODZ155" i="1"/>
  <c r="OEB155" i="1" s="1"/>
  <c r="OEH155" i="1"/>
  <c r="OEJ155" i="1" s="1"/>
  <c r="OEP155" i="1"/>
  <c r="OER155" i="1" s="1"/>
  <c r="OEX155" i="1"/>
  <c r="OEZ155" i="1" s="1"/>
  <c r="OFF155" i="1"/>
  <c r="OFH155" i="1" s="1"/>
  <c r="OFN155" i="1"/>
  <c r="OFP155" i="1" s="1"/>
  <c r="OFV155" i="1"/>
  <c r="OFX155" i="1" s="1"/>
  <c r="OGD155" i="1"/>
  <c r="OGF155" i="1" s="1"/>
  <c r="OGL155" i="1"/>
  <c r="OGN155" i="1" s="1"/>
  <c r="OGT155" i="1"/>
  <c r="OGV155" i="1" s="1"/>
  <c r="OHB155" i="1"/>
  <c r="OHD155" i="1" s="1"/>
  <c r="OHJ155" i="1"/>
  <c r="OHL155" i="1" s="1"/>
  <c r="OHR155" i="1"/>
  <c r="OHT155" i="1" s="1"/>
  <c r="OHZ155" i="1"/>
  <c r="OIB155" i="1" s="1"/>
  <c r="OIH155" i="1"/>
  <c r="OIJ155" i="1" s="1"/>
  <c r="OIP155" i="1"/>
  <c r="OIR155" i="1" s="1"/>
  <c r="OIX155" i="1"/>
  <c r="OIZ155" i="1" s="1"/>
  <c r="OJF155" i="1"/>
  <c r="OJH155" i="1" s="1"/>
  <c r="OJN155" i="1"/>
  <c r="OJP155" i="1" s="1"/>
  <c r="OJV155" i="1"/>
  <c r="OJX155" i="1" s="1"/>
  <c r="OKD155" i="1"/>
  <c r="OKF155" i="1" s="1"/>
  <c r="OKL155" i="1"/>
  <c r="OKN155" i="1" s="1"/>
  <c r="OKT155" i="1"/>
  <c r="OKV155" i="1" s="1"/>
  <c r="OLB155" i="1"/>
  <c r="OLD155" i="1" s="1"/>
  <c r="OLJ155" i="1"/>
  <c r="OLL155" i="1" s="1"/>
  <c r="OLR155" i="1"/>
  <c r="OLT155" i="1" s="1"/>
  <c r="OLZ155" i="1"/>
  <c r="OMB155" i="1" s="1"/>
  <c r="OMH155" i="1"/>
  <c r="OMJ155" i="1" s="1"/>
  <c r="OMP155" i="1"/>
  <c r="OMR155" i="1" s="1"/>
  <c r="OMX155" i="1"/>
  <c r="OMZ155" i="1" s="1"/>
  <c r="ONF155" i="1"/>
  <c r="ONH155" i="1" s="1"/>
  <c r="ONN155" i="1"/>
  <c r="ONP155" i="1" s="1"/>
  <c r="ONV155" i="1"/>
  <c r="ONX155" i="1" s="1"/>
  <c r="OOD155" i="1"/>
  <c r="OOF155" i="1" s="1"/>
  <c r="OOL155" i="1"/>
  <c r="OON155" i="1" s="1"/>
  <c r="OOT155" i="1"/>
  <c r="OOV155" i="1" s="1"/>
  <c r="OPB155" i="1"/>
  <c r="OPD155" i="1" s="1"/>
  <c r="OPJ155" i="1"/>
  <c r="OPL155" i="1" s="1"/>
  <c r="OPR155" i="1"/>
  <c r="OPT155" i="1" s="1"/>
  <c r="OPZ155" i="1"/>
  <c r="OQB155" i="1" s="1"/>
  <c r="OQH155" i="1"/>
  <c r="OQJ155" i="1" s="1"/>
  <c r="OQP155" i="1"/>
  <c r="OQR155" i="1" s="1"/>
  <c r="OQX155" i="1"/>
  <c r="OQZ155" i="1" s="1"/>
  <c r="ORF155" i="1"/>
  <c r="ORH155" i="1" s="1"/>
  <c r="ORN155" i="1"/>
  <c r="ORP155" i="1" s="1"/>
  <c r="ORV155" i="1"/>
  <c r="ORX155" i="1" s="1"/>
  <c r="OSD155" i="1"/>
  <c r="OSF155" i="1" s="1"/>
  <c r="OSL155" i="1"/>
  <c r="OSN155" i="1" s="1"/>
  <c r="OST155" i="1"/>
  <c r="OSV155" i="1" s="1"/>
  <c r="OTB155" i="1"/>
  <c r="OTD155" i="1" s="1"/>
  <c r="OTJ155" i="1"/>
  <c r="OTL155" i="1" s="1"/>
  <c r="OTR155" i="1"/>
  <c r="OTT155" i="1" s="1"/>
  <c r="OTZ155" i="1"/>
  <c r="OUB155" i="1" s="1"/>
  <c r="OUH155" i="1"/>
  <c r="OUJ155" i="1" s="1"/>
  <c r="OUP155" i="1"/>
  <c r="OUR155" i="1" s="1"/>
  <c r="OUX155" i="1"/>
  <c r="OUZ155" i="1" s="1"/>
  <c r="OVF155" i="1"/>
  <c r="OVH155" i="1" s="1"/>
  <c r="OVN155" i="1"/>
  <c r="OVP155" i="1" s="1"/>
  <c r="OVV155" i="1"/>
  <c r="OVX155" i="1" s="1"/>
  <c r="OWD155" i="1"/>
  <c r="OWF155" i="1" s="1"/>
  <c r="OWL155" i="1"/>
  <c r="OWN155" i="1" s="1"/>
  <c r="OWT155" i="1"/>
  <c r="OWV155" i="1" s="1"/>
  <c r="OXB155" i="1"/>
  <c r="OXD155" i="1" s="1"/>
  <c r="OXJ155" i="1"/>
  <c r="OXL155" i="1" s="1"/>
  <c r="OXR155" i="1"/>
  <c r="OXT155" i="1" s="1"/>
  <c r="OXZ155" i="1"/>
  <c r="OYB155" i="1" s="1"/>
  <c r="OYH155" i="1"/>
  <c r="OYJ155" i="1" s="1"/>
  <c r="OYP155" i="1"/>
  <c r="OYR155" i="1" s="1"/>
  <c r="OYX155" i="1"/>
  <c r="OYZ155" i="1" s="1"/>
  <c r="OZF155" i="1"/>
  <c r="OZH155" i="1" s="1"/>
  <c r="OZN155" i="1"/>
  <c r="OZP155" i="1" s="1"/>
  <c r="OZV155" i="1"/>
  <c r="OZX155" i="1" s="1"/>
  <c r="PAD155" i="1"/>
  <c r="PAF155" i="1" s="1"/>
  <c r="PAL155" i="1"/>
  <c r="PAN155" i="1" s="1"/>
  <c r="PAT155" i="1"/>
  <c r="PAV155" i="1" s="1"/>
  <c r="PBB155" i="1"/>
  <c r="PBD155" i="1" s="1"/>
  <c r="PBJ155" i="1"/>
  <c r="PBL155" i="1" s="1"/>
  <c r="PBR155" i="1"/>
  <c r="PBT155" i="1" s="1"/>
  <c r="PBZ155" i="1"/>
  <c r="PCB155" i="1" s="1"/>
  <c r="PCH155" i="1"/>
  <c r="PCJ155" i="1" s="1"/>
  <c r="PCP155" i="1"/>
  <c r="PCR155" i="1" s="1"/>
  <c r="PCX155" i="1"/>
  <c r="PCZ155" i="1" s="1"/>
  <c r="PDF155" i="1"/>
  <c r="PDH155" i="1" s="1"/>
  <c r="PDN155" i="1"/>
  <c r="PDP155" i="1" s="1"/>
  <c r="PDV155" i="1"/>
  <c r="PDX155" i="1" s="1"/>
  <c r="PED155" i="1"/>
  <c r="PEF155" i="1" s="1"/>
  <c r="PEL155" i="1"/>
  <c r="PEN155" i="1" s="1"/>
  <c r="PET155" i="1"/>
  <c r="PEV155" i="1" s="1"/>
  <c r="PFB155" i="1"/>
  <c r="PFD155" i="1" s="1"/>
  <c r="PFJ155" i="1"/>
  <c r="PFL155" i="1" s="1"/>
  <c r="PFR155" i="1"/>
  <c r="PFT155" i="1" s="1"/>
  <c r="PFZ155" i="1"/>
  <c r="PGB155" i="1" s="1"/>
  <c r="PGH155" i="1"/>
  <c r="PGJ155" i="1" s="1"/>
  <c r="PGP155" i="1"/>
  <c r="PGR155" i="1" s="1"/>
  <c r="PGX155" i="1"/>
  <c r="PGZ155" i="1" s="1"/>
  <c r="PHF155" i="1"/>
  <c r="PHH155" i="1" s="1"/>
  <c r="PHN155" i="1"/>
  <c r="PHP155" i="1" s="1"/>
  <c r="PHV155" i="1"/>
  <c r="PHX155" i="1" s="1"/>
  <c r="PID155" i="1"/>
  <c r="PIF155" i="1" s="1"/>
  <c r="PIL155" i="1"/>
  <c r="PIN155" i="1" s="1"/>
  <c r="PIT155" i="1"/>
  <c r="PIV155" i="1" s="1"/>
  <c r="PJB155" i="1"/>
  <c r="PJD155" i="1" s="1"/>
  <c r="PJJ155" i="1"/>
  <c r="PJL155" i="1" s="1"/>
  <c r="PJR155" i="1"/>
  <c r="PJT155" i="1" s="1"/>
  <c r="PJZ155" i="1"/>
  <c r="PKB155" i="1" s="1"/>
  <c r="PKH155" i="1"/>
  <c r="PKJ155" i="1" s="1"/>
  <c r="PKP155" i="1"/>
  <c r="PKR155" i="1" s="1"/>
  <c r="PKX155" i="1"/>
  <c r="PKZ155" i="1" s="1"/>
  <c r="PLF155" i="1"/>
  <c r="PLH155" i="1" s="1"/>
  <c r="PLN155" i="1"/>
  <c r="PLP155" i="1" s="1"/>
  <c r="PLV155" i="1"/>
  <c r="PLX155" i="1" s="1"/>
  <c r="PMD155" i="1"/>
  <c r="PMF155" i="1" s="1"/>
  <c r="PML155" i="1"/>
  <c r="PMN155" i="1" s="1"/>
  <c r="PMT155" i="1"/>
  <c r="PMV155" i="1" s="1"/>
  <c r="PNB155" i="1"/>
  <c r="PND155" i="1" s="1"/>
  <c r="PNJ155" i="1"/>
  <c r="PNL155" i="1" s="1"/>
  <c r="PNR155" i="1"/>
  <c r="PNT155" i="1" s="1"/>
  <c r="PNZ155" i="1"/>
  <c r="POB155" i="1" s="1"/>
  <c r="POH155" i="1"/>
  <c r="POJ155" i="1" s="1"/>
  <c r="POP155" i="1"/>
  <c r="POR155" i="1" s="1"/>
  <c r="POX155" i="1"/>
  <c r="POZ155" i="1" s="1"/>
  <c r="PPF155" i="1"/>
  <c r="PPH155" i="1" s="1"/>
  <c r="PPN155" i="1"/>
  <c r="PPP155" i="1" s="1"/>
  <c r="PPV155" i="1"/>
  <c r="PPX155" i="1" s="1"/>
  <c r="PQD155" i="1"/>
  <c r="PQF155" i="1" s="1"/>
  <c r="PQL155" i="1"/>
  <c r="PQN155" i="1" s="1"/>
  <c r="PQT155" i="1"/>
  <c r="PQV155" i="1" s="1"/>
  <c r="PRB155" i="1"/>
  <c r="PRD155" i="1" s="1"/>
  <c r="PRJ155" i="1"/>
  <c r="PRL155" i="1" s="1"/>
  <c r="PRR155" i="1"/>
  <c r="PRT155" i="1" s="1"/>
  <c r="PRZ155" i="1"/>
  <c r="PSB155" i="1" s="1"/>
  <c r="PSH155" i="1"/>
  <c r="PSJ155" i="1" s="1"/>
  <c r="PSP155" i="1"/>
  <c r="PSR155" i="1" s="1"/>
  <c r="PSX155" i="1"/>
  <c r="PSZ155" i="1" s="1"/>
  <c r="PTF155" i="1"/>
  <c r="PTH155" i="1" s="1"/>
  <c r="PTN155" i="1"/>
  <c r="PTP155" i="1" s="1"/>
  <c r="PTV155" i="1"/>
  <c r="PTX155" i="1" s="1"/>
  <c r="PUD155" i="1"/>
  <c r="PUF155" i="1" s="1"/>
  <c r="PUL155" i="1"/>
  <c r="PUN155" i="1" s="1"/>
  <c r="PUT155" i="1"/>
  <c r="PUV155" i="1" s="1"/>
  <c r="PVB155" i="1"/>
  <c r="PVD155" i="1" s="1"/>
  <c r="PVJ155" i="1"/>
  <c r="PVL155" i="1" s="1"/>
  <c r="PVR155" i="1"/>
  <c r="PVT155" i="1" s="1"/>
  <c r="PVZ155" i="1"/>
  <c r="PWB155" i="1" s="1"/>
  <c r="PWH155" i="1"/>
  <c r="PWJ155" i="1" s="1"/>
  <c r="PWP155" i="1"/>
  <c r="PWR155" i="1" s="1"/>
  <c r="PWX155" i="1"/>
  <c r="PWZ155" i="1" s="1"/>
  <c r="PXF155" i="1"/>
  <c r="PXH155" i="1" s="1"/>
  <c r="PXN155" i="1"/>
  <c r="PXP155" i="1" s="1"/>
  <c r="PXV155" i="1"/>
  <c r="PXX155" i="1" s="1"/>
  <c r="PYD155" i="1"/>
  <c r="PYF155" i="1" s="1"/>
  <c r="PYL155" i="1"/>
  <c r="PYN155" i="1" s="1"/>
  <c r="PYT155" i="1"/>
  <c r="PYV155" i="1" s="1"/>
  <c r="PZB155" i="1"/>
  <c r="PZD155" i="1" s="1"/>
  <c r="PZJ155" i="1"/>
  <c r="PZL155" i="1" s="1"/>
  <c r="PZR155" i="1"/>
  <c r="PZT155" i="1" s="1"/>
  <c r="PZZ155" i="1"/>
  <c r="QAB155" i="1" s="1"/>
  <c r="QAH155" i="1"/>
  <c r="QAJ155" i="1" s="1"/>
  <c r="QAP155" i="1"/>
  <c r="QAR155" i="1" s="1"/>
  <c r="QAX155" i="1"/>
  <c r="QAZ155" i="1" s="1"/>
  <c r="QBF155" i="1"/>
  <c r="QBH155" i="1" s="1"/>
  <c r="QBN155" i="1"/>
  <c r="QBP155" i="1" s="1"/>
  <c r="QBV155" i="1"/>
  <c r="QBX155" i="1" s="1"/>
  <c r="QCD155" i="1"/>
  <c r="QCF155" i="1" s="1"/>
  <c r="QCL155" i="1"/>
  <c r="QCN155" i="1" s="1"/>
  <c r="QCT155" i="1"/>
  <c r="QCV155" i="1" s="1"/>
  <c r="QDB155" i="1"/>
  <c r="QDD155" i="1" s="1"/>
  <c r="QDJ155" i="1"/>
  <c r="QDL155" i="1" s="1"/>
  <c r="QDR155" i="1"/>
  <c r="QDT155" i="1" s="1"/>
  <c r="QDZ155" i="1"/>
  <c r="QEB155" i="1" s="1"/>
  <c r="QEH155" i="1"/>
  <c r="QEJ155" i="1" s="1"/>
  <c r="QEP155" i="1"/>
  <c r="QER155" i="1" s="1"/>
  <c r="QEX155" i="1"/>
  <c r="QEZ155" i="1" s="1"/>
  <c r="QFF155" i="1"/>
  <c r="QFH155" i="1" s="1"/>
  <c r="QFN155" i="1"/>
  <c r="QFP155" i="1" s="1"/>
  <c r="QFV155" i="1"/>
  <c r="QFX155" i="1" s="1"/>
  <c r="QGD155" i="1"/>
  <c r="QGF155" i="1" s="1"/>
  <c r="QGL155" i="1"/>
  <c r="QGN155" i="1" s="1"/>
  <c r="QGT155" i="1"/>
  <c r="QGV155" i="1" s="1"/>
  <c r="QHB155" i="1"/>
  <c r="QHD155" i="1" s="1"/>
  <c r="QHJ155" i="1"/>
  <c r="QHL155" i="1" s="1"/>
  <c r="QHR155" i="1"/>
  <c r="QHT155" i="1" s="1"/>
  <c r="QHZ155" i="1"/>
  <c r="QIB155" i="1" s="1"/>
  <c r="QIH155" i="1"/>
  <c r="QIJ155" i="1" s="1"/>
  <c r="QIP155" i="1"/>
  <c r="QIR155" i="1" s="1"/>
  <c r="QIX155" i="1"/>
  <c r="QIZ155" i="1" s="1"/>
  <c r="QJF155" i="1"/>
  <c r="QJH155" i="1" s="1"/>
  <c r="QJN155" i="1"/>
  <c r="QJP155" i="1" s="1"/>
  <c r="QJV155" i="1"/>
  <c r="QJX155" i="1" s="1"/>
  <c r="QKD155" i="1"/>
  <c r="QKF155" i="1" s="1"/>
  <c r="QKL155" i="1"/>
  <c r="QKN155" i="1" s="1"/>
  <c r="QKT155" i="1"/>
  <c r="QKV155" i="1" s="1"/>
  <c r="QLB155" i="1"/>
  <c r="QLD155" i="1" s="1"/>
  <c r="QLJ155" i="1"/>
  <c r="QLL155" i="1" s="1"/>
  <c r="QLR155" i="1"/>
  <c r="QLT155" i="1" s="1"/>
  <c r="QLZ155" i="1"/>
  <c r="QMB155" i="1" s="1"/>
  <c r="QMH155" i="1"/>
  <c r="QMJ155" i="1" s="1"/>
  <c r="QMP155" i="1"/>
  <c r="QMR155" i="1" s="1"/>
  <c r="QMX155" i="1"/>
  <c r="QMZ155" i="1" s="1"/>
  <c r="QNF155" i="1"/>
  <c r="QNH155" i="1" s="1"/>
  <c r="QNN155" i="1"/>
  <c r="QNP155" i="1" s="1"/>
  <c r="QNV155" i="1"/>
  <c r="QNX155" i="1" s="1"/>
  <c r="QOD155" i="1"/>
  <c r="QOF155" i="1" s="1"/>
  <c r="QOL155" i="1"/>
  <c r="QON155" i="1" s="1"/>
  <c r="QOT155" i="1"/>
  <c r="QOV155" i="1" s="1"/>
  <c r="QPB155" i="1"/>
  <c r="QPD155" i="1" s="1"/>
  <c r="QPJ155" i="1"/>
  <c r="QPL155" i="1" s="1"/>
  <c r="QPR155" i="1"/>
  <c r="QPT155" i="1" s="1"/>
  <c r="QPZ155" i="1"/>
  <c r="QQB155" i="1" s="1"/>
  <c r="QQH155" i="1"/>
  <c r="QQJ155" i="1" s="1"/>
  <c r="QQP155" i="1"/>
  <c r="QQR155" i="1" s="1"/>
  <c r="QQX155" i="1"/>
  <c r="QQZ155" i="1" s="1"/>
  <c r="QRF155" i="1"/>
  <c r="QRH155" i="1" s="1"/>
  <c r="QRN155" i="1"/>
  <c r="QRP155" i="1" s="1"/>
  <c r="QRV155" i="1"/>
  <c r="QRX155" i="1" s="1"/>
  <c r="QSD155" i="1"/>
  <c r="QSF155" i="1" s="1"/>
  <c r="QSL155" i="1"/>
  <c r="QSN155" i="1" s="1"/>
  <c r="QST155" i="1"/>
  <c r="QSV155" i="1" s="1"/>
  <c r="QTB155" i="1"/>
  <c r="QTD155" i="1" s="1"/>
  <c r="QTJ155" i="1"/>
  <c r="QTL155" i="1" s="1"/>
  <c r="QTR155" i="1"/>
  <c r="QTT155" i="1" s="1"/>
  <c r="QTZ155" i="1"/>
  <c r="QUB155" i="1" s="1"/>
  <c r="QUH155" i="1"/>
  <c r="QUJ155" i="1" s="1"/>
  <c r="QUP155" i="1"/>
  <c r="QUR155" i="1" s="1"/>
  <c r="QUX155" i="1"/>
  <c r="QUZ155" i="1" s="1"/>
  <c r="QVF155" i="1"/>
  <c r="QVH155" i="1" s="1"/>
  <c r="QVN155" i="1"/>
  <c r="QVP155" i="1" s="1"/>
  <c r="QVV155" i="1"/>
  <c r="QVX155" i="1" s="1"/>
  <c r="QWD155" i="1"/>
  <c r="QWF155" i="1" s="1"/>
  <c r="QWL155" i="1"/>
  <c r="QWN155" i="1" s="1"/>
  <c r="QWT155" i="1"/>
  <c r="QWV155" i="1" s="1"/>
  <c r="QXB155" i="1"/>
  <c r="QXD155" i="1" s="1"/>
  <c r="QXJ155" i="1"/>
  <c r="QXL155" i="1" s="1"/>
  <c r="QXR155" i="1"/>
  <c r="QXT155" i="1" s="1"/>
  <c r="QXZ155" i="1"/>
  <c r="QYB155" i="1" s="1"/>
  <c r="QYH155" i="1"/>
  <c r="QYJ155" i="1" s="1"/>
  <c r="QYP155" i="1"/>
  <c r="QYR155" i="1" s="1"/>
  <c r="QYX155" i="1"/>
  <c r="QYZ155" i="1" s="1"/>
  <c r="QZF155" i="1"/>
  <c r="QZH155" i="1" s="1"/>
  <c r="QZN155" i="1"/>
  <c r="QZP155" i="1" s="1"/>
  <c r="QZV155" i="1"/>
  <c r="QZX155" i="1" s="1"/>
  <c r="RAD155" i="1"/>
  <c r="RAF155" i="1" s="1"/>
  <c r="RAL155" i="1"/>
  <c r="RAN155" i="1" s="1"/>
  <c r="RAT155" i="1"/>
  <c r="RAV155" i="1" s="1"/>
  <c r="RBB155" i="1"/>
  <c r="RBD155" i="1" s="1"/>
  <c r="RBJ155" i="1"/>
  <c r="RBL155" i="1" s="1"/>
  <c r="RBR155" i="1"/>
  <c r="RBT155" i="1" s="1"/>
  <c r="RBZ155" i="1"/>
  <c r="RCB155" i="1" s="1"/>
  <c r="RCH155" i="1"/>
  <c r="RCJ155" i="1" s="1"/>
  <c r="RCP155" i="1"/>
  <c r="RCR155" i="1" s="1"/>
  <c r="RCX155" i="1"/>
  <c r="RCZ155" i="1" s="1"/>
  <c r="RDF155" i="1"/>
  <c r="RDH155" i="1" s="1"/>
  <c r="RDN155" i="1"/>
  <c r="RDP155" i="1" s="1"/>
  <c r="RDV155" i="1"/>
  <c r="RDX155" i="1" s="1"/>
  <c r="RED155" i="1"/>
  <c r="REF155" i="1" s="1"/>
  <c r="REL155" i="1"/>
  <c r="REN155" i="1" s="1"/>
  <c r="RET155" i="1"/>
  <c r="REV155" i="1" s="1"/>
  <c r="RFB155" i="1"/>
  <c r="RFD155" i="1" s="1"/>
  <c r="RFJ155" i="1"/>
  <c r="RFL155" i="1" s="1"/>
  <c r="RFR155" i="1"/>
  <c r="RFT155" i="1" s="1"/>
  <c r="RFZ155" i="1"/>
  <c r="RGB155" i="1" s="1"/>
  <c r="RGH155" i="1"/>
  <c r="RGJ155" i="1" s="1"/>
  <c r="RGP155" i="1"/>
  <c r="RGR155" i="1" s="1"/>
  <c r="RGX155" i="1"/>
  <c r="RGZ155" i="1" s="1"/>
  <c r="RHF155" i="1"/>
  <c r="RHH155" i="1" s="1"/>
  <c r="RHN155" i="1"/>
  <c r="RHP155" i="1" s="1"/>
  <c r="RHV155" i="1"/>
  <c r="RHX155" i="1" s="1"/>
  <c r="RID155" i="1"/>
  <c r="RIF155" i="1" s="1"/>
  <c r="RIL155" i="1"/>
  <c r="RIN155" i="1" s="1"/>
  <c r="RIT155" i="1"/>
  <c r="RIV155" i="1" s="1"/>
  <c r="RJB155" i="1"/>
  <c r="RJD155" i="1" s="1"/>
  <c r="RJJ155" i="1"/>
  <c r="RJL155" i="1" s="1"/>
  <c r="RJR155" i="1"/>
  <c r="RJT155" i="1" s="1"/>
  <c r="RJZ155" i="1"/>
  <c r="RKB155" i="1" s="1"/>
  <c r="RKH155" i="1"/>
  <c r="RKJ155" i="1" s="1"/>
  <c r="RKP155" i="1"/>
  <c r="RKR155" i="1" s="1"/>
  <c r="RKX155" i="1"/>
  <c r="RKZ155" i="1" s="1"/>
  <c r="RLF155" i="1"/>
  <c r="RLH155" i="1" s="1"/>
  <c r="RLN155" i="1"/>
  <c r="RLP155" i="1" s="1"/>
  <c r="RLV155" i="1"/>
  <c r="RLX155" i="1" s="1"/>
  <c r="RMD155" i="1"/>
  <c r="RMF155" i="1" s="1"/>
  <c r="RML155" i="1"/>
  <c r="RMN155" i="1" s="1"/>
  <c r="RMT155" i="1"/>
  <c r="RMV155" i="1" s="1"/>
  <c r="RNB155" i="1"/>
  <c r="RND155" i="1" s="1"/>
  <c r="RNJ155" i="1"/>
  <c r="RNL155" i="1" s="1"/>
  <c r="RNR155" i="1"/>
  <c r="RNT155" i="1" s="1"/>
  <c r="RNZ155" i="1"/>
  <c r="ROB155" i="1" s="1"/>
  <c r="ROH155" i="1"/>
  <c r="ROJ155" i="1" s="1"/>
  <c r="ROP155" i="1"/>
  <c r="ROR155" i="1" s="1"/>
  <c r="ROX155" i="1"/>
  <c r="ROZ155" i="1" s="1"/>
  <c r="RPF155" i="1"/>
  <c r="RPH155" i="1" s="1"/>
  <c r="RPN155" i="1"/>
  <c r="RPP155" i="1" s="1"/>
  <c r="RPV155" i="1"/>
  <c r="RPX155" i="1" s="1"/>
  <c r="RQD155" i="1"/>
  <c r="RQF155" i="1" s="1"/>
  <c r="RQL155" i="1"/>
  <c r="RQN155" i="1" s="1"/>
  <c r="RQT155" i="1"/>
  <c r="RQV155" i="1" s="1"/>
  <c r="RRB155" i="1"/>
  <c r="RRD155" i="1" s="1"/>
  <c r="RRJ155" i="1"/>
  <c r="RRL155" i="1" s="1"/>
  <c r="RRR155" i="1"/>
  <c r="RRT155" i="1" s="1"/>
  <c r="RRZ155" i="1"/>
  <c r="RSB155" i="1" s="1"/>
  <c r="RSH155" i="1"/>
  <c r="RSJ155" i="1" s="1"/>
  <c r="RSP155" i="1"/>
  <c r="RSR155" i="1" s="1"/>
  <c r="RSX155" i="1"/>
  <c r="RSZ155" i="1" s="1"/>
  <c r="RTF155" i="1"/>
  <c r="RTH155" i="1" s="1"/>
  <c r="RTN155" i="1"/>
  <c r="RTP155" i="1" s="1"/>
  <c r="RTV155" i="1"/>
  <c r="RTX155" i="1" s="1"/>
  <c r="RUD155" i="1"/>
  <c r="RUF155" i="1" s="1"/>
  <c r="RUL155" i="1"/>
  <c r="RUN155" i="1" s="1"/>
  <c r="RUT155" i="1"/>
  <c r="RUV155" i="1" s="1"/>
  <c r="RVB155" i="1"/>
  <c r="RVD155" i="1" s="1"/>
  <c r="RVJ155" i="1"/>
  <c r="RVL155" i="1" s="1"/>
  <c r="RVR155" i="1"/>
  <c r="RVT155" i="1" s="1"/>
  <c r="RVZ155" i="1"/>
  <c r="RWB155" i="1" s="1"/>
  <c r="RWH155" i="1"/>
  <c r="RWJ155" i="1" s="1"/>
  <c r="RWP155" i="1"/>
  <c r="RWR155" i="1" s="1"/>
  <c r="RWX155" i="1"/>
  <c r="RWZ155" i="1" s="1"/>
  <c r="RXF155" i="1"/>
  <c r="RXH155" i="1" s="1"/>
  <c r="RXN155" i="1"/>
  <c r="RXP155" i="1" s="1"/>
  <c r="RXV155" i="1"/>
  <c r="RXX155" i="1" s="1"/>
  <c r="RYD155" i="1"/>
  <c r="RYF155" i="1" s="1"/>
  <c r="RYL155" i="1"/>
  <c r="RYN155" i="1" s="1"/>
  <c r="RYT155" i="1"/>
  <c r="RYV155" i="1" s="1"/>
  <c r="RZB155" i="1"/>
  <c r="RZD155" i="1" s="1"/>
  <c r="RZJ155" i="1"/>
  <c r="RZL155" i="1" s="1"/>
  <c r="RZR155" i="1"/>
  <c r="RZT155" i="1" s="1"/>
  <c r="RZZ155" i="1"/>
  <c r="SAB155" i="1" s="1"/>
  <c r="SAH155" i="1"/>
  <c r="SAJ155" i="1" s="1"/>
  <c r="SAP155" i="1"/>
  <c r="SAR155" i="1" s="1"/>
  <c r="SAX155" i="1"/>
  <c r="SAZ155" i="1" s="1"/>
  <c r="SBF155" i="1"/>
  <c r="SBH155" i="1" s="1"/>
  <c r="SBN155" i="1"/>
  <c r="SBP155" i="1" s="1"/>
  <c r="SBV155" i="1"/>
  <c r="SBX155" i="1" s="1"/>
  <c r="SCD155" i="1"/>
  <c r="SCF155" i="1" s="1"/>
  <c r="SCL155" i="1"/>
  <c r="SCN155" i="1" s="1"/>
  <c r="SCT155" i="1"/>
  <c r="SCV155" i="1" s="1"/>
  <c r="SDB155" i="1"/>
  <c r="SDD155" i="1" s="1"/>
  <c r="SDJ155" i="1"/>
  <c r="SDL155" i="1" s="1"/>
  <c r="SDR155" i="1"/>
  <c r="SDT155" i="1" s="1"/>
  <c r="SDZ155" i="1"/>
  <c r="SEB155" i="1" s="1"/>
  <c r="SEH155" i="1"/>
  <c r="SEJ155" i="1" s="1"/>
  <c r="SEP155" i="1"/>
  <c r="SER155" i="1" s="1"/>
  <c r="SEX155" i="1"/>
  <c r="SEZ155" i="1" s="1"/>
  <c r="SFF155" i="1"/>
  <c r="SFH155" i="1" s="1"/>
  <c r="SFN155" i="1"/>
  <c r="SFP155" i="1" s="1"/>
  <c r="SFV155" i="1"/>
  <c r="SFX155" i="1" s="1"/>
  <c r="SGD155" i="1"/>
  <c r="SGF155" i="1" s="1"/>
  <c r="SGL155" i="1"/>
  <c r="SGN155" i="1" s="1"/>
  <c r="SGT155" i="1"/>
  <c r="SGV155" i="1" s="1"/>
  <c r="SHB155" i="1"/>
  <c r="SHD155" i="1" s="1"/>
  <c r="SHJ155" i="1"/>
  <c r="SHL155" i="1" s="1"/>
  <c r="SHR155" i="1"/>
  <c r="SHT155" i="1" s="1"/>
  <c r="SHZ155" i="1"/>
  <c r="SIB155" i="1" s="1"/>
  <c r="SIH155" i="1"/>
  <c r="SIJ155" i="1" s="1"/>
  <c r="SIP155" i="1"/>
  <c r="SIR155" i="1" s="1"/>
  <c r="SIX155" i="1"/>
  <c r="SIZ155" i="1" s="1"/>
  <c r="SJF155" i="1"/>
  <c r="SJH155" i="1" s="1"/>
  <c r="SJN155" i="1"/>
  <c r="SJP155" i="1" s="1"/>
  <c r="SJV155" i="1"/>
  <c r="SJX155" i="1" s="1"/>
  <c r="SKD155" i="1"/>
  <c r="SKF155" i="1" s="1"/>
  <c r="SKL155" i="1"/>
  <c r="SKN155" i="1" s="1"/>
  <c r="SKT155" i="1"/>
  <c r="SKV155" i="1" s="1"/>
  <c r="SLB155" i="1"/>
  <c r="SLD155" i="1" s="1"/>
  <c r="SLJ155" i="1"/>
  <c r="SLL155" i="1" s="1"/>
  <c r="SLR155" i="1"/>
  <c r="SLT155" i="1" s="1"/>
  <c r="SLZ155" i="1"/>
  <c r="SMB155" i="1" s="1"/>
  <c r="SMH155" i="1"/>
  <c r="SMJ155" i="1" s="1"/>
  <c r="SMP155" i="1"/>
  <c r="SMR155" i="1" s="1"/>
  <c r="SMX155" i="1"/>
  <c r="SMZ155" i="1" s="1"/>
  <c r="SNF155" i="1"/>
  <c r="SNH155" i="1" s="1"/>
  <c r="SNN155" i="1"/>
  <c r="SNP155" i="1" s="1"/>
  <c r="SNV155" i="1"/>
  <c r="SNX155" i="1" s="1"/>
  <c r="SOD155" i="1"/>
  <c r="SOF155" i="1" s="1"/>
  <c r="SOL155" i="1"/>
  <c r="SON155" i="1" s="1"/>
  <c r="SOT155" i="1"/>
  <c r="SOV155" i="1" s="1"/>
  <c r="SPB155" i="1"/>
  <c r="SPD155" i="1" s="1"/>
  <c r="SPJ155" i="1"/>
  <c r="SPL155" i="1" s="1"/>
  <c r="SPR155" i="1"/>
  <c r="SPT155" i="1" s="1"/>
  <c r="SPZ155" i="1"/>
  <c r="SQB155" i="1" s="1"/>
  <c r="SQH155" i="1"/>
  <c r="SQJ155" i="1" s="1"/>
  <c r="SQP155" i="1"/>
  <c r="SQR155" i="1" s="1"/>
  <c r="SQX155" i="1"/>
  <c r="SQZ155" i="1" s="1"/>
  <c r="SRF155" i="1"/>
  <c r="SRH155" i="1" s="1"/>
  <c r="SRN155" i="1"/>
  <c r="SRP155" i="1" s="1"/>
  <c r="SRV155" i="1"/>
  <c r="SRX155" i="1" s="1"/>
  <c r="SSD155" i="1"/>
  <c r="SSF155" i="1" s="1"/>
  <c r="SSL155" i="1"/>
  <c r="SSN155" i="1" s="1"/>
  <c r="SST155" i="1"/>
  <c r="SSV155" i="1" s="1"/>
  <c r="STB155" i="1"/>
  <c r="STD155" i="1" s="1"/>
  <c r="STJ155" i="1"/>
  <c r="STL155" i="1" s="1"/>
  <c r="STR155" i="1"/>
  <c r="STT155" i="1" s="1"/>
  <c r="STZ155" i="1"/>
  <c r="SUB155" i="1" s="1"/>
  <c r="SUH155" i="1"/>
  <c r="SUJ155" i="1" s="1"/>
  <c r="SUP155" i="1"/>
  <c r="SUR155" i="1" s="1"/>
  <c r="SUX155" i="1"/>
  <c r="SUZ155" i="1" s="1"/>
  <c r="SVF155" i="1"/>
  <c r="SVH155" i="1" s="1"/>
  <c r="SVN155" i="1"/>
  <c r="SVP155" i="1" s="1"/>
  <c r="SVV155" i="1"/>
  <c r="SVX155" i="1" s="1"/>
  <c r="SWD155" i="1"/>
  <c r="SWF155" i="1" s="1"/>
  <c r="SWL155" i="1"/>
  <c r="SWN155" i="1" s="1"/>
  <c r="SWT155" i="1"/>
  <c r="SWV155" i="1" s="1"/>
  <c r="SXB155" i="1"/>
  <c r="SXD155" i="1" s="1"/>
  <c r="SXJ155" i="1"/>
  <c r="SXL155" i="1" s="1"/>
  <c r="SXR155" i="1"/>
  <c r="SXT155" i="1" s="1"/>
  <c r="SXZ155" i="1"/>
  <c r="SYB155" i="1" s="1"/>
  <c r="SYH155" i="1"/>
  <c r="SYJ155" i="1" s="1"/>
  <c r="SYP155" i="1"/>
  <c r="SYR155" i="1" s="1"/>
  <c r="SYX155" i="1"/>
  <c r="SYZ155" i="1" s="1"/>
  <c r="SZF155" i="1"/>
  <c r="SZH155" i="1" s="1"/>
  <c r="SZN155" i="1"/>
  <c r="SZP155" i="1" s="1"/>
  <c r="SZV155" i="1"/>
  <c r="SZX155" i="1" s="1"/>
  <c r="TAD155" i="1"/>
  <c r="TAF155" i="1" s="1"/>
  <c r="TAL155" i="1"/>
  <c r="TAN155" i="1" s="1"/>
  <c r="TAT155" i="1"/>
  <c r="TAV155" i="1" s="1"/>
  <c r="TBB155" i="1"/>
  <c r="TBD155" i="1" s="1"/>
  <c r="TBJ155" i="1"/>
  <c r="TBL155" i="1" s="1"/>
  <c r="TBR155" i="1"/>
  <c r="TBT155" i="1" s="1"/>
  <c r="TBZ155" i="1"/>
  <c r="TCB155" i="1" s="1"/>
  <c r="TCH155" i="1"/>
  <c r="TCJ155" i="1" s="1"/>
  <c r="TCP155" i="1"/>
  <c r="TCR155" i="1" s="1"/>
  <c r="TCX155" i="1"/>
  <c r="TCZ155" i="1" s="1"/>
  <c r="TDF155" i="1"/>
  <c r="TDH155" i="1" s="1"/>
  <c r="TDN155" i="1"/>
  <c r="TDP155" i="1" s="1"/>
  <c r="TDV155" i="1"/>
  <c r="TDX155" i="1" s="1"/>
  <c r="TED155" i="1"/>
  <c r="TEF155" i="1" s="1"/>
  <c r="TEL155" i="1"/>
  <c r="TEN155" i="1" s="1"/>
  <c r="TET155" i="1"/>
  <c r="TEV155" i="1" s="1"/>
  <c r="TFB155" i="1"/>
  <c r="TFD155" i="1" s="1"/>
  <c r="TFJ155" i="1"/>
  <c r="TFL155" i="1" s="1"/>
  <c r="TFR155" i="1"/>
  <c r="TFT155" i="1" s="1"/>
  <c r="TFZ155" i="1"/>
  <c r="TGB155" i="1" s="1"/>
  <c r="TGH155" i="1"/>
  <c r="TGJ155" i="1" s="1"/>
  <c r="TGP155" i="1"/>
  <c r="TGR155" i="1" s="1"/>
  <c r="TGX155" i="1"/>
  <c r="TGZ155" i="1" s="1"/>
  <c r="THF155" i="1"/>
  <c r="THH155" i="1" s="1"/>
  <c r="THN155" i="1"/>
  <c r="THP155" i="1" s="1"/>
  <c r="THV155" i="1"/>
  <c r="THX155" i="1" s="1"/>
  <c r="TID155" i="1"/>
  <c r="TIF155" i="1" s="1"/>
  <c r="TIL155" i="1"/>
  <c r="TIN155" i="1" s="1"/>
  <c r="TIT155" i="1"/>
  <c r="TIV155" i="1" s="1"/>
  <c r="TJB155" i="1"/>
  <c r="TJD155" i="1" s="1"/>
  <c r="TJJ155" i="1"/>
  <c r="TJL155" i="1" s="1"/>
  <c r="TJR155" i="1"/>
  <c r="TJT155" i="1" s="1"/>
  <c r="TJZ155" i="1"/>
  <c r="TKB155" i="1" s="1"/>
  <c r="TKH155" i="1"/>
  <c r="TKJ155" i="1" s="1"/>
  <c r="TKP155" i="1"/>
  <c r="TKR155" i="1" s="1"/>
  <c r="TKX155" i="1"/>
  <c r="TKZ155" i="1" s="1"/>
  <c r="TLF155" i="1"/>
  <c r="TLH155" i="1" s="1"/>
  <c r="TLN155" i="1"/>
  <c r="TLP155" i="1" s="1"/>
  <c r="TLV155" i="1"/>
  <c r="TLX155" i="1" s="1"/>
  <c r="TMD155" i="1"/>
  <c r="TMF155" i="1" s="1"/>
  <c r="TML155" i="1"/>
  <c r="TMN155" i="1" s="1"/>
  <c r="TMT155" i="1"/>
  <c r="TMV155" i="1" s="1"/>
  <c r="TNB155" i="1"/>
  <c r="TND155" i="1" s="1"/>
  <c r="TNJ155" i="1"/>
  <c r="TNL155" i="1" s="1"/>
  <c r="TNR155" i="1"/>
  <c r="TNT155" i="1" s="1"/>
  <c r="TNZ155" i="1"/>
  <c r="TOB155" i="1" s="1"/>
  <c r="TOH155" i="1"/>
  <c r="TOJ155" i="1" s="1"/>
  <c r="TOP155" i="1"/>
  <c r="TOR155" i="1" s="1"/>
  <c r="TOX155" i="1"/>
  <c r="TOZ155" i="1" s="1"/>
  <c r="TPF155" i="1"/>
  <c r="TPH155" i="1" s="1"/>
  <c r="TPN155" i="1"/>
  <c r="TPP155" i="1" s="1"/>
  <c r="TPV155" i="1"/>
  <c r="TPX155" i="1" s="1"/>
  <c r="TQD155" i="1"/>
  <c r="TQF155" i="1" s="1"/>
  <c r="TQL155" i="1"/>
  <c r="TQN155" i="1" s="1"/>
  <c r="TQT155" i="1"/>
  <c r="TQV155" i="1" s="1"/>
  <c r="TRB155" i="1"/>
  <c r="TRD155" i="1" s="1"/>
  <c r="TRJ155" i="1"/>
  <c r="TRL155" i="1" s="1"/>
  <c r="TRR155" i="1"/>
  <c r="TRT155" i="1" s="1"/>
  <c r="TRZ155" i="1"/>
  <c r="TSB155" i="1" s="1"/>
  <c r="TSH155" i="1"/>
  <c r="TSJ155" i="1" s="1"/>
  <c r="TSP155" i="1"/>
  <c r="TSR155" i="1" s="1"/>
  <c r="TSX155" i="1"/>
  <c r="TSZ155" i="1" s="1"/>
  <c r="TTF155" i="1"/>
  <c r="TTH155" i="1" s="1"/>
  <c r="TTN155" i="1"/>
  <c r="TTP155" i="1" s="1"/>
  <c r="TTV155" i="1"/>
  <c r="TTX155" i="1" s="1"/>
  <c r="TUD155" i="1"/>
  <c r="TUF155" i="1" s="1"/>
  <c r="TUL155" i="1"/>
  <c r="TUN155" i="1" s="1"/>
  <c r="TUT155" i="1"/>
  <c r="TUV155" i="1" s="1"/>
  <c r="TVB155" i="1"/>
  <c r="TVD155" i="1" s="1"/>
  <c r="TVJ155" i="1"/>
  <c r="TVL155" i="1" s="1"/>
  <c r="TVR155" i="1"/>
  <c r="TVT155" i="1" s="1"/>
  <c r="TVZ155" i="1"/>
  <c r="TWB155" i="1" s="1"/>
  <c r="TWH155" i="1"/>
  <c r="TWJ155" i="1" s="1"/>
  <c r="TWP155" i="1"/>
  <c r="TWR155" i="1" s="1"/>
  <c r="TWX155" i="1"/>
  <c r="TWZ155" i="1" s="1"/>
  <c r="TXF155" i="1"/>
  <c r="TXH155" i="1" s="1"/>
  <c r="TXN155" i="1"/>
  <c r="TXP155" i="1" s="1"/>
  <c r="TXV155" i="1"/>
  <c r="TXX155" i="1" s="1"/>
  <c r="TYD155" i="1"/>
  <c r="TYF155" i="1" s="1"/>
  <c r="TYL155" i="1"/>
  <c r="TYN155" i="1" s="1"/>
  <c r="TYT155" i="1"/>
  <c r="TYV155" i="1" s="1"/>
  <c r="TZB155" i="1"/>
  <c r="TZD155" i="1" s="1"/>
  <c r="TZJ155" i="1"/>
  <c r="TZL155" i="1" s="1"/>
  <c r="TZR155" i="1"/>
  <c r="TZT155" i="1" s="1"/>
  <c r="TZZ155" i="1"/>
  <c r="UAB155" i="1" s="1"/>
  <c r="UAH155" i="1"/>
  <c r="UAJ155" i="1" s="1"/>
  <c r="UAP155" i="1"/>
  <c r="UAR155" i="1" s="1"/>
  <c r="UAX155" i="1"/>
  <c r="UAZ155" i="1" s="1"/>
  <c r="UBF155" i="1"/>
  <c r="UBH155" i="1" s="1"/>
  <c r="UBN155" i="1"/>
  <c r="UBP155" i="1" s="1"/>
  <c r="UBV155" i="1"/>
  <c r="UBX155" i="1" s="1"/>
  <c r="UCD155" i="1"/>
  <c r="UCF155" i="1" s="1"/>
  <c r="UCL155" i="1"/>
  <c r="UCN155" i="1" s="1"/>
  <c r="UCT155" i="1"/>
  <c r="UCV155" i="1" s="1"/>
  <c r="UDB155" i="1"/>
  <c r="UDD155" i="1" s="1"/>
  <c r="UDJ155" i="1"/>
  <c r="UDL155" i="1" s="1"/>
  <c r="UDR155" i="1"/>
  <c r="UDT155" i="1" s="1"/>
  <c r="UDZ155" i="1"/>
  <c r="UEB155" i="1" s="1"/>
  <c r="UEH155" i="1"/>
  <c r="UEJ155" i="1" s="1"/>
  <c r="UEP155" i="1"/>
  <c r="UER155" i="1" s="1"/>
  <c r="UEX155" i="1"/>
  <c r="UEZ155" i="1" s="1"/>
  <c r="UFF155" i="1"/>
  <c r="UFH155" i="1" s="1"/>
  <c r="UFN155" i="1"/>
  <c r="UFP155" i="1" s="1"/>
  <c r="UFV155" i="1"/>
  <c r="UFX155" i="1" s="1"/>
  <c r="UGD155" i="1"/>
  <c r="UGF155" i="1" s="1"/>
  <c r="UGL155" i="1"/>
  <c r="UGN155" i="1" s="1"/>
  <c r="UGT155" i="1"/>
  <c r="UGV155" i="1" s="1"/>
  <c r="UHB155" i="1"/>
  <c r="UHD155" i="1" s="1"/>
  <c r="UHJ155" i="1"/>
  <c r="UHL155" i="1" s="1"/>
  <c r="UHR155" i="1"/>
  <c r="UHT155" i="1" s="1"/>
  <c r="UHZ155" i="1"/>
  <c r="UIB155" i="1" s="1"/>
  <c r="UIH155" i="1"/>
  <c r="UIJ155" i="1" s="1"/>
  <c r="UIP155" i="1"/>
  <c r="UIR155" i="1" s="1"/>
  <c r="UIX155" i="1"/>
  <c r="UIZ155" i="1" s="1"/>
  <c r="UJF155" i="1"/>
  <c r="UJH155" i="1" s="1"/>
  <c r="UJN155" i="1"/>
  <c r="UJP155" i="1" s="1"/>
  <c r="UJV155" i="1"/>
  <c r="UJX155" i="1" s="1"/>
  <c r="UKD155" i="1"/>
  <c r="UKF155" i="1" s="1"/>
  <c r="UKL155" i="1"/>
  <c r="UKN155" i="1" s="1"/>
  <c r="UKT155" i="1"/>
  <c r="UKV155" i="1" s="1"/>
  <c r="ULB155" i="1"/>
  <c r="ULD155" i="1" s="1"/>
  <c r="ULJ155" i="1"/>
  <c r="ULL155" i="1" s="1"/>
  <c r="ULR155" i="1"/>
  <c r="ULT155" i="1" s="1"/>
  <c r="ULZ155" i="1"/>
  <c r="UMB155" i="1" s="1"/>
  <c r="UMH155" i="1"/>
  <c r="UMJ155" i="1" s="1"/>
  <c r="UMP155" i="1"/>
  <c r="UMR155" i="1" s="1"/>
  <c r="UMX155" i="1"/>
  <c r="UMZ155" i="1" s="1"/>
  <c r="UNF155" i="1"/>
  <c r="UNH155" i="1" s="1"/>
  <c r="UNN155" i="1"/>
  <c r="UNP155" i="1" s="1"/>
  <c r="UNV155" i="1"/>
  <c r="UNX155" i="1" s="1"/>
  <c r="UOD155" i="1"/>
  <c r="UOF155" i="1" s="1"/>
  <c r="UOL155" i="1"/>
  <c r="UON155" i="1" s="1"/>
  <c r="UOT155" i="1"/>
  <c r="UOV155" i="1" s="1"/>
  <c r="UPB155" i="1"/>
  <c r="UPD155" i="1" s="1"/>
  <c r="UPJ155" i="1"/>
  <c r="UPL155" i="1" s="1"/>
  <c r="UPR155" i="1"/>
  <c r="UPT155" i="1" s="1"/>
  <c r="UPZ155" i="1"/>
  <c r="UQB155" i="1" s="1"/>
  <c r="UQH155" i="1"/>
  <c r="UQJ155" i="1" s="1"/>
  <c r="UQP155" i="1"/>
  <c r="UQR155" i="1" s="1"/>
  <c r="UQX155" i="1"/>
  <c r="UQZ155" i="1" s="1"/>
  <c r="URF155" i="1"/>
  <c r="URH155" i="1" s="1"/>
  <c r="URN155" i="1"/>
  <c r="URP155" i="1" s="1"/>
  <c r="URV155" i="1"/>
  <c r="URX155" i="1" s="1"/>
  <c r="USD155" i="1"/>
  <c r="USF155" i="1" s="1"/>
  <c r="USL155" i="1"/>
  <c r="USN155" i="1" s="1"/>
  <c r="UST155" i="1"/>
  <c r="USV155" i="1" s="1"/>
  <c r="UTB155" i="1"/>
  <c r="UTD155" i="1" s="1"/>
  <c r="UTJ155" i="1"/>
  <c r="UTL155" i="1" s="1"/>
  <c r="UTR155" i="1"/>
  <c r="UTT155" i="1" s="1"/>
  <c r="UTZ155" i="1"/>
  <c r="UUB155" i="1" s="1"/>
  <c r="UUH155" i="1"/>
  <c r="UUJ155" i="1" s="1"/>
  <c r="UUP155" i="1"/>
  <c r="UUR155" i="1" s="1"/>
  <c r="UUX155" i="1"/>
  <c r="UUZ155" i="1" s="1"/>
  <c r="UVF155" i="1"/>
  <c r="UVH155" i="1" s="1"/>
  <c r="UVN155" i="1"/>
  <c r="UVP155" i="1" s="1"/>
  <c r="UVV155" i="1"/>
  <c r="UVX155" i="1" s="1"/>
  <c r="UWD155" i="1"/>
  <c r="UWF155" i="1" s="1"/>
  <c r="UWL155" i="1"/>
  <c r="UWN155" i="1" s="1"/>
  <c r="UWT155" i="1"/>
  <c r="UWV155" i="1" s="1"/>
  <c r="UXB155" i="1"/>
  <c r="UXD155" i="1" s="1"/>
  <c r="UXJ155" i="1"/>
  <c r="UXL155" i="1" s="1"/>
  <c r="UXR155" i="1"/>
  <c r="UXT155" i="1" s="1"/>
  <c r="UXZ155" i="1"/>
  <c r="UYB155" i="1" s="1"/>
  <c r="UYH155" i="1"/>
  <c r="UYJ155" i="1" s="1"/>
  <c r="UYP155" i="1"/>
  <c r="UYR155" i="1" s="1"/>
  <c r="UYX155" i="1"/>
  <c r="UYZ155" i="1" s="1"/>
  <c r="UZF155" i="1"/>
  <c r="UZH155" i="1" s="1"/>
  <c r="UZN155" i="1"/>
  <c r="UZP155" i="1" s="1"/>
  <c r="UZV155" i="1"/>
  <c r="UZX155" i="1" s="1"/>
  <c r="VAD155" i="1"/>
  <c r="VAF155" i="1" s="1"/>
  <c r="VAL155" i="1"/>
  <c r="VAN155" i="1" s="1"/>
  <c r="VAT155" i="1"/>
  <c r="VAV155" i="1" s="1"/>
  <c r="VBB155" i="1"/>
  <c r="VBD155" i="1" s="1"/>
  <c r="VBJ155" i="1"/>
  <c r="VBL155" i="1" s="1"/>
  <c r="VBR155" i="1"/>
  <c r="VBT155" i="1" s="1"/>
  <c r="VBZ155" i="1"/>
  <c r="VCB155" i="1" s="1"/>
  <c r="VCH155" i="1"/>
  <c r="VCJ155" i="1" s="1"/>
  <c r="VCP155" i="1"/>
  <c r="VCR155" i="1" s="1"/>
  <c r="VCX155" i="1"/>
  <c r="VCZ155" i="1" s="1"/>
  <c r="VDF155" i="1"/>
  <c r="VDH155" i="1" s="1"/>
  <c r="VDN155" i="1"/>
  <c r="VDP155" i="1" s="1"/>
  <c r="VDV155" i="1"/>
  <c r="VDX155" i="1" s="1"/>
  <c r="VED155" i="1"/>
  <c r="VEF155" i="1" s="1"/>
  <c r="VEL155" i="1"/>
  <c r="VEN155" i="1" s="1"/>
  <c r="VET155" i="1"/>
  <c r="VEV155" i="1" s="1"/>
  <c r="VFB155" i="1"/>
  <c r="VFD155" i="1" s="1"/>
  <c r="VFJ155" i="1"/>
  <c r="VFL155" i="1" s="1"/>
  <c r="VFR155" i="1"/>
  <c r="VFT155" i="1" s="1"/>
  <c r="VFZ155" i="1"/>
  <c r="VGB155" i="1" s="1"/>
  <c r="VGH155" i="1"/>
  <c r="VGJ155" i="1" s="1"/>
  <c r="VGP155" i="1"/>
  <c r="VGR155" i="1" s="1"/>
  <c r="VGX155" i="1"/>
  <c r="VGZ155" i="1" s="1"/>
  <c r="VHF155" i="1"/>
  <c r="VHH155" i="1" s="1"/>
  <c r="VHN155" i="1"/>
  <c r="VHP155" i="1" s="1"/>
  <c r="VHV155" i="1"/>
  <c r="VHX155" i="1" s="1"/>
  <c r="VID155" i="1"/>
  <c r="VIF155" i="1" s="1"/>
  <c r="VIL155" i="1"/>
  <c r="VIN155" i="1" s="1"/>
  <c r="VIT155" i="1"/>
  <c r="VIV155" i="1" s="1"/>
  <c r="VJB155" i="1"/>
  <c r="VJD155" i="1" s="1"/>
  <c r="VJJ155" i="1"/>
  <c r="VJL155" i="1" s="1"/>
  <c r="VJR155" i="1"/>
  <c r="VJT155" i="1" s="1"/>
  <c r="VJZ155" i="1"/>
  <c r="VKB155" i="1" s="1"/>
  <c r="VKH155" i="1"/>
  <c r="VKJ155" i="1" s="1"/>
  <c r="VKP155" i="1"/>
  <c r="VKR155" i="1" s="1"/>
  <c r="VKX155" i="1"/>
  <c r="VKZ155" i="1" s="1"/>
  <c r="VLF155" i="1"/>
  <c r="VLH155" i="1" s="1"/>
  <c r="VLN155" i="1"/>
  <c r="VLP155" i="1" s="1"/>
  <c r="VLV155" i="1"/>
  <c r="VLX155" i="1" s="1"/>
  <c r="VMD155" i="1"/>
  <c r="VMF155" i="1" s="1"/>
  <c r="VML155" i="1"/>
  <c r="VMN155" i="1" s="1"/>
  <c r="VMT155" i="1"/>
  <c r="VMV155" i="1" s="1"/>
  <c r="VNB155" i="1"/>
  <c r="VND155" i="1" s="1"/>
  <c r="VNJ155" i="1"/>
  <c r="VNL155" i="1" s="1"/>
  <c r="VNR155" i="1"/>
  <c r="VNT155" i="1" s="1"/>
  <c r="VNZ155" i="1"/>
  <c r="VOB155" i="1" s="1"/>
  <c r="VOH155" i="1"/>
  <c r="VOJ155" i="1" s="1"/>
  <c r="VOP155" i="1"/>
  <c r="VOR155" i="1" s="1"/>
  <c r="VOX155" i="1"/>
  <c r="VOZ155" i="1" s="1"/>
  <c r="VPF155" i="1"/>
  <c r="VPH155" i="1" s="1"/>
  <c r="VPN155" i="1"/>
  <c r="VPP155" i="1" s="1"/>
  <c r="VPV155" i="1"/>
  <c r="VPX155" i="1" s="1"/>
  <c r="VQD155" i="1"/>
  <c r="VQF155" i="1" s="1"/>
  <c r="VQL155" i="1"/>
  <c r="VQN155" i="1" s="1"/>
  <c r="VQT155" i="1"/>
  <c r="VQV155" i="1" s="1"/>
  <c r="VRB155" i="1"/>
  <c r="VRD155" i="1" s="1"/>
  <c r="VRJ155" i="1"/>
  <c r="VRL155" i="1" s="1"/>
  <c r="VRR155" i="1"/>
  <c r="VRT155" i="1" s="1"/>
  <c r="VRZ155" i="1"/>
  <c r="VSB155" i="1" s="1"/>
  <c r="VSH155" i="1"/>
  <c r="VSJ155" i="1" s="1"/>
  <c r="VSP155" i="1"/>
  <c r="VSR155" i="1" s="1"/>
  <c r="VSX155" i="1"/>
  <c r="VSZ155" i="1" s="1"/>
  <c r="VTF155" i="1"/>
  <c r="VTH155" i="1" s="1"/>
  <c r="VTN155" i="1"/>
  <c r="VTP155" i="1" s="1"/>
  <c r="VTV155" i="1"/>
  <c r="VTX155" i="1" s="1"/>
  <c r="VUD155" i="1"/>
  <c r="VUF155" i="1" s="1"/>
  <c r="VUL155" i="1"/>
  <c r="VUN155" i="1" s="1"/>
  <c r="VUT155" i="1"/>
  <c r="VUV155" i="1" s="1"/>
  <c r="VVB155" i="1"/>
  <c r="VVD155" i="1" s="1"/>
  <c r="VVJ155" i="1"/>
  <c r="VVL155" i="1" s="1"/>
  <c r="VVR155" i="1"/>
  <c r="VVT155" i="1" s="1"/>
  <c r="VVZ155" i="1"/>
  <c r="VWB155" i="1" s="1"/>
  <c r="VWH155" i="1"/>
  <c r="VWJ155" i="1" s="1"/>
  <c r="VWP155" i="1"/>
  <c r="VWR155" i="1" s="1"/>
  <c r="VWX155" i="1"/>
  <c r="VWZ155" i="1" s="1"/>
  <c r="VXF155" i="1"/>
  <c r="VXH155" i="1" s="1"/>
  <c r="VXN155" i="1"/>
  <c r="VXP155" i="1" s="1"/>
  <c r="VXV155" i="1"/>
  <c r="VXX155" i="1" s="1"/>
  <c r="VYD155" i="1"/>
  <c r="VYF155" i="1" s="1"/>
  <c r="VYL155" i="1"/>
  <c r="VYN155" i="1" s="1"/>
  <c r="VYT155" i="1"/>
  <c r="VYV155" i="1" s="1"/>
  <c r="VZB155" i="1"/>
  <c r="VZD155" i="1" s="1"/>
  <c r="VZJ155" i="1"/>
  <c r="VZL155" i="1" s="1"/>
  <c r="VZR155" i="1"/>
  <c r="VZT155" i="1" s="1"/>
  <c r="VZZ155" i="1"/>
  <c r="WAB155" i="1" s="1"/>
  <c r="WAH155" i="1"/>
  <c r="WAJ155" i="1" s="1"/>
  <c r="WAP155" i="1"/>
  <c r="WAR155" i="1" s="1"/>
  <c r="WAX155" i="1"/>
  <c r="WAZ155" i="1" s="1"/>
  <c r="WBF155" i="1"/>
  <c r="WBH155" i="1" s="1"/>
  <c r="WBN155" i="1"/>
  <c r="WBP155" i="1" s="1"/>
  <c r="WBV155" i="1"/>
  <c r="WBX155" i="1" s="1"/>
  <c r="WCD155" i="1"/>
  <c r="WCF155" i="1" s="1"/>
  <c r="WCL155" i="1"/>
  <c r="WCN155" i="1" s="1"/>
  <c r="WCT155" i="1"/>
  <c r="WCV155" i="1" s="1"/>
  <c r="WDB155" i="1"/>
  <c r="WDD155" i="1" s="1"/>
  <c r="WDJ155" i="1"/>
  <c r="WDL155" i="1" s="1"/>
  <c r="WDR155" i="1"/>
  <c r="WDT155" i="1" s="1"/>
  <c r="WDZ155" i="1"/>
  <c r="WEB155" i="1" s="1"/>
  <c r="WEH155" i="1"/>
  <c r="WEJ155" i="1" s="1"/>
  <c r="WEP155" i="1"/>
  <c r="WER155" i="1" s="1"/>
  <c r="WEX155" i="1"/>
  <c r="WEZ155" i="1" s="1"/>
  <c r="WFF155" i="1"/>
  <c r="WFH155" i="1" s="1"/>
  <c r="WFN155" i="1"/>
  <c r="WFP155" i="1" s="1"/>
  <c r="WFV155" i="1"/>
  <c r="WFX155" i="1" s="1"/>
  <c r="WGD155" i="1"/>
  <c r="WGF155" i="1" s="1"/>
  <c r="WGL155" i="1"/>
  <c r="WGN155" i="1" s="1"/>
  <c r="WGT155" i="1"/>
  <c r="WGV155" i="1" s="1"/>
  <c r="WHB155" i="1"/>
  <c r="WHD155" i="1" s="1"/>
  <c r="WHJ155" i="1"/>
  <c r="WHL155" i="1" s="1"/>
  <c r="WHR155" i="1"/>
  <c r="WHT155" i="1" s="1"/>
  <c r="WHZ155" i="1"/>
  <c r="WIB155" i="1" s="1"/>
  <c r="WIH155" i="1"/>
  <c r="WIJ155" i="1" s="1"/>
  <c r="WIP155" i="1"/>
  <c r="WIR155" i="1" s="1"/>
  <c r="WIX155" i="1"/>
  <c r="WIZ155" i="1" s="1"/>
  <c r="WJF155" i="1"/>
  <c r="WJH155" i="1" s="1"/>
  <c r="WJN155" i="1"/>
  <c r="WJP155" i="1" s="1"/>
  <c r="WJV155" i="1"/>
  <c r="WJX155" i="1" s="1"/>
  <c r="WKD155" i="1"/>
  <c r="WKF155" i="1" s="1"/>
  <c r="WKL155" i="1"/>
  <c r="WKN155" i="1" s="1"/>
  <c r="WKT155" i="1"/>
  <c r="WKV155" i="1" s="1"/>
  <c r="WLB155" i="1"/>
  <c r="WLD155" i="1" s="1"/>
  <c r="WLJ155" i="1"/>
  <c r="WLL155" i="1" s="1"/>
  <c r="WLR155" i="1"/>
  <c r="WLT155" i="1" s="1"/>
  <c r="WLZ155" i="1"/>
  <c r="WMB155" i="1" s="1"/>
  <c r="WMH155" i="1"/>
  <c r="WMJ155" i="1" s="1"/>
  <c r="WMP155" i="1"/>
  <c r="WMR155" i="1" s="1"/>
  <c r="WMX155" i="1"/>
  <c r="WMZ155" i="1" s="1"/>
  <c r="WNF155" i="1"/>
  <c r="WNH155" i="1" s="1"/>
  <c r="WNN155" i="1"/>
  <c r="WNP155" i="1" s="1"/>
  <c r="WNV155" i="1"/>
  <c r="WNX155" i="1" s="1"/>
  <c r="WOD155" i="1"/>
  <c r="WOF155" i="1" s="1"/>
  <c r="WOL155" i="1"/>
  <c r="WON155" i="1" s="1"/>
  <c r="WOT155" i="1"/>
  <c r="WOV155" i="1" s="1"/>
  <c r="WPB155" i="1"/>
  <c r="WPD155" i="1" s="1"/>
  <c r="WPJ155" i="1"/>
  <c r="WPL155" i="1" s="1"/>
  <c r="WPR155" i="1"/>
  <c r="WPT155" i="1" s="1"/>
  <c r="WPZ155" i="1"/>
  <c r="WQB155" i="1" s="1"/>
  <c r="WQH155" i="1"/>
  <c r="WQJ155" i="1" s="1"/>
  <c r="WQP155" i="1"/>
  <c r="WQR155" i="1" s="1"/>
  <c r="WQX155" i="1"/>
  <c r="WQZ155" i="1" s="1"/>
  <c r="WRF155" i="1"/>
  <c r="WRH155" i="1" s="1"/>
  <c r="WRN155" i="1"/>
  <c r="WRP155" i="1" s="1"/>
  <c r="WRV155" i="1"/>
  <c r="WRX155" i="1" s="1"/>
  <c r="WSD155" i="1"/>
  <c r="WSF155" i="1" s="1"/>
  <c r="WSL155" i="1"/>
  <c r="WSN155" i="1" s="1"/>
  <c r="WST155" i="1"/>
  <c r="WSV155" i="1" s="1"/>
  <c r="WTB155" i="1"/>
  <c r="WTD155" i="1" s="1"/>
  <c r="WTJ155" i="1"/>
  <c r="WTL155" i="1" s="1"/>
  <c r="WTR155" i="1"/>
  <c r="WTT155" i="1" s="1"/>
  <c r="WTZ155" i="1"/>
  <c r="WUB155" i="1" s="1"/>
  <c r="WUH155" i="1"/>
  <c r="WUJ155" i="1" s="1"/>
  <c r="WUP155" i="1"/>
  <c r="WUR155" i="1" s="1"/>
  <c r="WUX155" i="1"/>
  <c r="WUZ155" i="1" s="1"/>
  <c r="WVF155" i="1"/>
  <c r="WVH155" i="1" s="1"/>
  <c r="WVN155" i="1"/>
  <c r="WVP155" i="1" s="1"/>
  <c r="WVV155" i="1"/>
  <c r="WVX155" i="1" s="1"/>
  <c r="WWD155" i="1"/>
  <c r="WWF155" i="1" s="1"/>
  <c r="WWL155" i="1"/>
  <c r="WWN155" i="1" s="1"/>
  <c r="WWT155" i="1"/>
  <c r="WWV155" i="1" s="1"/>
  <c r="WXB155" i="1"/>
  <c r="WXD155" i="1" s="1"/>
  <c r="WXJ155" i="1"/>
  <c r="WXL155" i="1" s="1"/>
  <c r="WXR155" i="1"/>
  <c r="WXT155" i="1" s="1"/>
  <c r="WXZ155" i="1"/>
  <c r="WYB155" i="1" s="1"/>
  <c r="WYH155" i="1"/>
  <c r="WYJ155" i="1" s="1"/>
  <c r="WYP155" i="1"/>
  <c r="WYR155" i="1" s="1"/>
  <c r="WYX155" i="1"/>
  <c r="WYZ155" i="1" s="1"/>
  <c r="WZF155" i="1"/>
  <c r="WZH155" i="1" s="1"/>
  <c r="WZN155" i="1"/>
  <c r="WZP155" i="1" s="1"/>
  <c r="WZV155" i="1"/>
  <c r="WZX155" i="1" s="1"/>
  <c r="XAD155" i="1"/>
  <c r="XAF155" i="1" s="1"/>
  <c r="XAL155" i="1"/>
  <c r="XAN155" i="1" s="1"/>
  <c r="XAT155" i="1"/>
  <c r="XAV155" i="1" s="1"/>
  <c r="XBB155" i="1"/>
  <c r="XBD155" i="1" s="1"/>
  <c r="XBJ155" i="1"/>
  <c r="XBL155" i="1" s="1"/>
  <c r="XBR155" i="1"/>
  <c r="XBT155" i="1" s="1"/>
  <c r="XBZ155" i="1"/>
  <c r="XCB155" i="1" s="1"/>
  <c r="XCH155" i="1"/>
  <c r="XCJ155" i="1" s="1"/>
  <c r="XCP155" i="1"/>
  <c r="XCR155" i="1" s="1"/>
  <c r="XCX155" i="1"/>
  <c r="XCZ155" i="1" s="1"/>
  <c r="XDF155" i="1"/>
  <c r="XDH155" i="1" s="1"/>
  <c r="XDN155" i="1"/>
  <c r="XDP155" i="1" s="1"/>
  <c r="XDV155" i="1"/>
  <c r="XDX155" i="1" s="1"/>
  <c r="XED155" i="1"/>
  <c r="XEF155" i="1" s="1"/>
  <c r="XEL155" i="1"/>
  <c r="XEN155" i="1" s="1"/>
  <c r="XET155" i="1"/>
  <c r="XEV155" i="1" s="1"/>
  <c r="XFB155" i="1"/>
  <c r="XFD155" i="1" s="1"/>
  <c r="AT156" i="1"/>
  <c r="AV156" i="1" s="1"/>
  <c r="BB156" i="1"/>
  <c r="BD156" i="1" s="1"/>
  <c r="BJ156" i="1"/>
  <c r="BL156" i="1" s="1"/>
  <c r="BR156" i="1"/>
  <c r="BT156" i="1" s="1"/>
  <c r="BZ156" i="1"/>
  <c r="CB156" i="1" s="1"/>
  <c r="CH156" i="1"/>
  <c r="CJ156" i="1" s="1"/>
  <c r="CP156" i="1"/>
  <c r="CR156" i="1" s="1"/>
  <c r="CX156" i="1"/>
  <c r="CZ156" i="1" s="1"/>
  <c r="DF156" i="1"/>
  <c r="DH156" i="1" s="1"/>
  <c r="DN156" i="1"/>
  <c r="DP156" i="1" s="1"/>
  <c r="DV156" i="1"/>
  <c r="DX156" i="1" s="1"/>
  <c r="ED156" i="1"/>
  <c r="EF156" i="1" s="1"/>
  <c r="EL156" i="1"/>
  <c r="EN156" i="1" s="1"/>
  <c r="ET156" i="1"/>
  <c r="EV156" i="1" s="1"/>
  <c r="FB156" i="1"/>
  <c r="FD156" i="1" s="1"/>
  <c r="FJ156" i="1"/>
  <c r="FL156" i="1" s="1"/>
  <c r="FR156" i="1"/>
  <c r="FT156" i="1" s="1"/>
  <c r="FZ156" i="1"/>
  <c r="GB156" i="1" s="1"/>
  <c r="GH156" i="1"/>
  <c r="GJ156" i="1" s="1"/>
  <c r="GP156" i="1"/>
  <c r="GR156" i="1" s="1"/>
  <c r="GX156" i="1"/>
  <c r="GZ156" i="1" s="1"/>
  <c r="HF156" i="1"/>
  <c r="HH156" i="1" s="1"/>
  <c r="HN156" i="1"/>
  <c r="HP156" i="1" s="1"/>
  <c r="HV156" i="1"/>
  <c r="HX156" i="1" s="1"/>
  <c r="ID156" i="1"/>
  <c r="IF156" i="1" s="1"/>
  <c r="IL156" i="1"/>
  <c r="IN156" i="1" s="1"/>
  <c r="IT156" i="1"/>
  <c r="IV156" i="1" s="1"/>
  <c r="JB156" i="1"/>
  <c r="JD156" i="1" s="1"/>
  <c r="JJ156" i="1"/>
  <c r="JL156" i="1" s="1"/>
  <c r="JR156" i="1"/>
  <c r="JT156" i="1" s="1"/>
  <c r="JZ156" i="1"/>
  <c r="KB156" i="1" s="1"/>
  <c r="KH156" i="1"/>
  <c r="KJ156" i="1" s="1"/>
  <c r="KP156" i="1"/>
  <c r="KR156" i="1" s="1"/>
  <c r="KX156" i="1"/>
  <c r="KZ156" i="1" s="1"/>
  <c r="LF156" i="1"/>
  <c r="LH156" i="1" s="1"/>
  <c r="LN156" i="1"/>
  <c r="LP156" i="1" s="1"/>
  <c r="LV156" i="1"/>
  <c r="LX156" i="1" s="1"/>
  <c r="MD156" i="1"/>
  <c r="MF156" i="1" s="1"/>
  <c r="ML156" i="1"/>
  <c r="MN156" i="1" s="1"/>
  <c r="MT156" i="1"/>
  <c r="MV156" i="1" s="1"/>
  <c r="NB156" i="1"/>
  <c r="ND156" i="1" s="1"/>
  <c r="NJ156" i="1"/>
  <c r="NL156" i="1" s="1"/>
  <c r="NR156" i="1"/>
  <c r="NT156" i="1" s="1"/>
  <c r="NZ156" i="1"/>
  <c r="OB156" i="1" s="1"/>
  <c r="OH156" i="1"/>
  <c r="OJ156" i="1" s="1"/>
  <c r="OP156" i="1"/>
  <c r="OR156" i="1" s="1"/>
  <c r="OX156" i="1"/>
  <c r="OZ156" i="1" s="1"/>
  <c r="PF156" i="1"/>
  <c r="PH156" i="1" s="1"/>
  <c r="PN156" i="1"/>
  <c r="PP156" i="1" s="1"/>
  <c r="PV156" i="1"/>
  <c r="PX156" i="1" s="1"/>
  <c r="QD156" i="1"/>
  <c r="QF156" i="1" s="1"/>
  <c r="QL156" i="1"/>
  <c r="QN156" i="1" s="1"/>
  <c r="QT156" i="1"/>
  <c r="QV156" i="1" s="1"/>
  <c r="RB156" i="1"/>
  <c r="RD156" i="1" s="1"/>
  <c r="RJ156" i="1"/>
  <c r="RL156" i="1" s="1"/>
  <c r="RR156" i="1"/>
  <c r="RT156" i="1" s="1"/>
  <c r="RZ156" i="1"/>
  <c r="SB156" i="1" s="1"/>
  <c r="SH156" i="1"/>
  <c r="SJ156" i="1" s="1"/>
  <c r="SP156" i="1"/>
  <c r="SR156" i="1" s="1"/>
  <c r="SX156" i="1"/>
  <c r="SZ156" i="1" s="1"/>
  <c r="TF156" i="1"/>
  <c r="TH156" i="1" s="1"/>
  <c r="TN156" i="1"/>
  <c r="TP156" i="1" s="1"/>
  <c r="TV156" i="1"/>
  <c r="TX156" i="1" s="1"/>
  <c r="UD156" i="1"/>
  <c r="UF156" i="1" s="1"/>
  <c r="UL156" i="1"/>
  <c r="UN156" i="1" s="1"/>
  <c r="UT156" i="1"/>
  <c r="UV156" i="1" s="1"/>
  <c r="VB156" i="1"/>
  <c r="VD156" i="1" s="1"/>
  <c r="VJ156" i="1"/>
  <c r="VL156" i="1" s="1"/>
  <c r="VR156" i="1"/>
  <c r="VT156" i="1" s="1"/>
  <c r="VZ156" i="1"/>
  <c r="WB156" i="1" s="1"/>
  <c r="WH156" i="1"/>
  <c r="WJ156" i="1" s="1"/>
  <c r="WP156" i="1"/>
  <c r="WR156" i="1" s="1"/>
  <c r="WX156" i="1"/>
  <c r="WZ156" i="1" s="1"/>
  <c r="XF156" i="1"/>
  <c r="XH156" i="1" s="1"/>
  <c r="XN156" i="1"/>
  <c r="XP156" i="1" s="1"/>
  <c r="XV156" i="1"/>
  <c r="XX156" i="1" s="1"/>
  <c r="YD156" i="1"/>
  <c r="YF156" i="1" s="1"/>
  <c r="YL156" i="1"/>
  <c r="YN156" i="1" s="1"/>
  <c r="YT156" i="1"/>
  <c r="YV156" i="1" s="1"/>
  <c r="ZB156" i="1"/>
  <c r="ZD156" i="1" s="1"/>
  <c r="ZJ156" i="1"/>
  <c r="ZL156" i="1" s="1"/>
  <c r="ZR156" i="1"/>
  <c r="ZT156" i="1" s="1"/>
  <c r="ZZ156" i="1"/>
  <c r="AAB156" i="1" s="1"/>
  <c r="AAH156" i="1"/>
  <c r="AAJ156" i="1" s="1"/>
  <c r="AAP156" i="1"/>
  <c r="AAR156" i="1" s="1"/>
  <c r="AAX156" i="1"/>
  <c r="AAZ156" i="1" s="1"/>
  <c r="ABF156" i="1"/>
  <c r="ABH156" i="1" s="1"/>
  <c r="ABN156" i="1"/>
  <c r="ABP156" i="1" s="1"/>
  <c r="ABV156" i="1"/>
  <c r="ABX156" i="1" s="1"/>
  <c r="ACD156" i="1"/>
  <c r="ACF156" i="1" s="1"/>
  <c r="ACL156" i="1"/>
  <c r="ACN156" i="1" s="1"/>
  <c r="ACT156" i="1"/>
  <c r="ACV156" i="1" s="1"/>
  <c r="ADB156" i="1"/>
  <c r="ADD156" i="1" s="1"/>
  <c r="ADJ156" i="1"/>
  <c r="ADL156" i="1" s="1"/>
  <c r="ADR156" i="1"/>
  <c r="ADT156" i="1" s="1"/>
  <c r="ADZ156" i="1"/>
  <c r="AEB156" i="1" s="1"/>
  <c r="AEH156" i="1"/>
  <c r="AEJ156" i="1" s="1"/>
  <c r="AEP156" i="1"/>
  <c r="AER156" i="1" s="1"/>
  <c r="AEX156" i="1"/>
  <c r="AEZ156" i="1" s="1"/>
  <c r="AFF156" i="1"/>
  <c r="AFH156" i="1" s="1"/>
  <c r="AFN156" i="1"/>
  <c r="AFP156" i="1" s="1"/>
  <c r="AFV156" i="1"/>
  <c r="AFX156" i="1" s="1"/>
  <c r="AGD156" i="1"/>
  <c r="AGF156" i="1" s="1"/>
  <c r="AGL156" i="1"/>
  <c r="AGN156" i="1" s="1"/>
  <c r="AGT156" i="1"/>
  <c r="AGV156" i="1" s="1"/>
  <c r="AHB156" i="1"/>
  <c r="AHD156" i="1" s="1"/>
  <c r="AHJ156" i="1"/>
  <c r="AHL156" i="1" s="1"/>
  <c r="AHR156" i="1"/>
  <c r="AHT156" i="1" s="1"/>
  <c r="AHZ156" i="1"/>
  <c r="AIB156" i="1" s="1"/>
  <c r="AIH156" i="1"/>
  <c r="AIJ156" i="1" s="1"/>
  <c r="AIP156" i="1"/>
  <c r="AIR156" i="1" s="1"/>
  <c r="AIX156" i="1"/>
  <c r="AIZ156" i="1" s="1"/>
  <c r="AJF156" i="1"/>
  <c r="AJH156" i="1" s="1"/>
  <c r="AJN156" i="1"/>
  <c r="AJP156" i="1" s="1"/>
  <c r="AJV156" i="1"/>
  <c r="AJX156" i="1" s="1"/>
  <c r="AKD156" i="1"/>
  <c r="AKF156" i="1" s="1"/>
  <c r="AKL156" i="1"/>
  <c r="AKN156" i="1" s="1"/>
  <c r="AKT156" i="1"/>
  <c r="AKV156" i="1" s="1"/>
  <c r="ALB156" i="1"/>
  <c r="ALD156" i="1" s="1"/>
  <c r="ALJ156" i="1"/>
  <c r="ALL156" i="1" s="1"/>
  <c r="ALR156" i="1"/>
  <c r="ALT156" i="1" s="1"/>
  <c r="ALZ156" i="1"/>
  <c r="AMB156" i="1" s="1"/>
  <c r="AMH156" i="1"/>
  <c r="AMJ156" i="1" s="1"/>
  <c r="AMP156" i="1"/>
  <c r="AMR156" i="1" s="1"/>
  <c r="AMX156" i="1"/>
  <c r="AMZ156" i="1" s="1"/>
  <c r="ANF156" i="1"/>
  <c r="ANH156" i="1" s="1"/>
  <c r="ANN156" i="1"/>
  <c r="ANP156" i="1" s="1"/>
  <c r="ANV156" i="1"/>
  <c r="ANX156" i="1" s="1"/>
  <c r="AOD156" i="1"/>
  <c r="AOF156" i="1" s="1"/>
  <c r="AOL156" i="1"/>
  <c r="AON156" i="1" s="1"/>
  <c r="AOT156" i="1"/>
  <c r="AOV156" i="1" s="1"/>
  <c r="APB156" i="1"/>
  <c r="APD156" i="1" s="1"/>
  <c r="APJ156" i="1"/>
  <c r="APL156" i="1" s="1"/>
  <c r="APR156" i="1"/>
  <c r="APT156" i="1" s="1"/>
  <c r="APZ156" i="1"/>
  <c r="AQB156" i="1" s="1"/>
  <c r="AQH156" i="1"/>
  <c r="AQJ156" i="1" s="1"/>
  <c r="AQP156" i="1"/>
  <c r="AQR156" i="1" s="1"/>
  <c r="AQX156" i="1"/>
  <c r="AQZ156" i="1" s="1"/>
  <c r="ARF156" i="1"/>
  <c r="ARH156" i="1" s="1"/>
  <c r="ARN156" i="1"/>
  <c r="ARP156" i="1" s="1"/>
  <c r="ARV156" i="1"/>
  <c r="ARX156" i="1" s="1"/>
  <c r="ASD156" i="1"/>
  <c r="ASF156" i="1" s="1"/>
  <c r="ASL156" i="1"/>
  <c r="ASN156" i="1" s="1"/>
  <c r="AST156" i="1"/>
  <c r="ASV156" i="1" s="1"/>
  <c r="ATB156" i="1"/>
  <c r="ATD156" i="1" s="1"/>
  <c r="ATJ156" i="1"/>
  <c r="ATL156" i="1" s="1"/>
  <c r="ATR156" i="1"/>
  <c r="ATT156" i="1" s="1"/>
  <c r="ATZ156" i="1"/>
  <c r="AUB156" i="1" s="1"/>
  <c r="AUH156" i="1"/>
  <c r="AUJ156" i="1" s="1"/>
  <c r="AUP156" i="1"/>
  <c r="AUR156" i="1" s="1"/>
  <c r="AUX156" i="1"/>
  <c r="AUZ156" i="1" s="1"/>
  <c r="AVF156" i="1"/>
  <c r="AVH156" i="1" s="1"/>
  <c r="AVN156" i="1"/>
  <c r="AVP156" i="1" s="1"/>
  <c r="AVV156" i="1"/>
  <c r="AVX156" i="1" s="1"/>
  <c r="AWD156" i="1"/>
  <c r="AWF156" i="1" s="1"/>
  <c r="AWL156" i="1"/>
  <c r="AWN156" i="1" s="1"/>
  <c r="AWT156" i="1"/>
  <c r="AWV156" i="1" s="1"/>
  <c r="AXB156" i="1"/>
  <c r="AXD156" i="1" s="1"/>
  <c r="AXJ156" i="1"/>
  <c r="AXL156" i="1" s="1"/>
  <c r="AXR156" i="1"/>
  <c r="AXT156" i="1" s="1"/>
  <c r="AXZ156" i="1"/>
  <c r="AYB156" i="1" s="1"/>
  <c r="AYH156" i="1"/>
  <c r="AYJ156" i="1" s="1"/>
  <c r="AYP156" i="1"/>
  <c r="AYR156" i="1" s="1"/>
  <c r="AYX156" i="1"/>
  <c r="AYZ156" i="1" s="1"/>
  <c r="AZF156" i="1"/>
  <c r="AZH156" i="1" s="1"/>
  <c r="AZN156" i="1"/>
  <c r="AZP156" i="1" s="1"/>
  <c r="AZV156" i="1"/>
  <c r="AZX156" i="1" s="1"/>
  <c r="BAD156" i="1"/>
  <c r="BAF156" i="1" s="1"/>
  <c r="BAL156" i="1"/>
  <c r="BAN156" i="1" s="1"/>
  <c r="BAT156" i="1"/>
  <c r="BAV156" i="1" s="1"/>
  <c r="BBB156" i="1"/>
  <c r="BBD156" i="1" s="1"/>
  <c r="BBJ156" i="1"/>
  <c r="BBL156" i="1" s="1"/>
  <c r="BBR156" i="1"/>
  <c r="BBT156" i="1" s="1"/>
  <c r="BBZ156" i="1"/>
  <c r="BCB156" i="1" s="1"/>
  <c r="BCH156" i="1"/>
  <c r="BCJ156" i="1" s="1"/>
  <c r="BCP156" i="1"/>
  <c r="BCR156" i="1" s="1"/>
  <c r="BCX156" i="1"/>
  <c r="BCZ156" i="1" s="1"/>
  <c r="BDF156" i="1"/>
  <c r="BDH156" i="1" s="1"/>
  <c r="BDN156" i="1"/>
  <c r="BDP156" i="1" s="1"/>
  <c r="BDV156" i="1"/>
  <c r="BDX156" i="1" s="1"/>
  <c r="BED156" i="1"/>
  <c r="BEF156" i="1" s="1"/>
  <c r="BEL156" i="1"/>
  <c r="BEN156" i="1" s="1"/>
  <c r="BET156" i="1"/>
  <c r="BEV156" i="1" s="1"/>
  <c r="BFB156" i="1"/>
  <c r="BFD156" i="1" s="1"/>
  <c r="BFJ156" i="1"/>
  <c r="BFL156" i="1" s="1"/>
  <c r="BFR156" i="1"/>
  <c r="BFT156" i="1" s="1"/>
  <c r="BFZ156" i="1"/>
  <c r="BGB156" i="1" s="1"/>
  <c r="BGH156" i="1"/>
  <c r="BGJ156" i="1" s="1"/>
  <c r="BGP156" i="1"/>
  <c r="BGR156" i="1" s="1"/>
  <c r="BGX156" i="1"/>
  <c r="BGZ156" i="1" s="1"/>
  <c r="BHF156" i="1"/>
  <c r="BHH156" i="1" s="1"/>
  <c r="BHN156" i="1"/>
  <c r="BHP156" i="1" s="1"/>
  <c r="BHV156" i="1"/>
  <c r="BHX156" i="1" s="1"/>
  <c r="BID156" i="1"/>
  <c r="BIF156" i="1" s="1"/>
  <c r="BIL156" i="1"/>
  <c r="BIN156" i="1" s="1"/>
  <c r="BIT156" i="1"/>
  <c r="BIV156" i="1" s="1"/>
  <c r="BJB156" i="1"/>
  <c r="BJD156" i="1" s="1"/>
  <c r="BJJ156" i="1"/>
  <c r="BJL156" i="1" s="1"/>
  <c r="BJR156" i="1"/>
  <c r="BJT156" i="1" s="1"/>
  <c r="BJZ156" i="1"/>
  <c r="BKB156" i="1" s="1"/>
  <c r="BKH156" i="1"/>
  <c r="BKJ156" i="1" s="1"/>
  <c r="BKP156" i="1"/>
  <c r="BKR156" i="1" s="1"/>
  <c r="BKX156" i="1"/>
  <c r="BKZ156" i="1" s="1"/>
  <c r="BLF156" i="1"/>
  <c r="BLH156" i="1" s="1"/>
  <c r="BLN156" i="1"/>
  <c r="BLP156" i="1" s="1"/>
  <c r="BLV156" i="1"/>
  <c r="BLX156" i="1" s="1"/>
  <c r="BMD156" i="1"/>
  <c r="BMF156" i="1" s="1"/>
  <c r="BML156" i="1"/>
  <c r="BMN156" i="1" s="1"/>
  <c r="BMT156" i="1"/>
  <c r="BMV156" i="1" s="1"/>
  <c r="BNB156" i="1"/>
  <c r="BND156" i="1" s="1"/>
  <c r="BNJ156" i="1"/>
  <c r="BNL156" i="1" s="1"/>
  <c r="BNR156" i="1"/>
  <c r="BNT156" i="1" s="1"/>
  <c r="BNZ156" i="1"/>
  <c r="BOB156" i="1" s="1"/>
  <c r="BOH156" i="1"/>
  <c r="BOJ156" i="1" s="1"/>
  <c r="BOP156" i="1"/>
  <c r="BOR156" i="1" s="1"/>
  <c r="BOX156" i="1"/>
  <c r="BOZ156" i="1" s="1"/>
  <c r="BPF156" i="1"/>
  <c r="BPH156" i="1" s="1"/>
  <c r="BPN156" i="1"/>
  <c r="BPP156" i="1" s="1"/>
  <c r="BPV156" i="1"/>
  <c r="BPX156" i="1" s="1"/>
  <c r="BQD156" i="1"/>
  <c r="BQF156" i="1" s="1"/>
  <c r="BQL156" i="1"/>
  <c r="BQN156" i="1" s="1"/>
  <c r="BQT156" i="1"/>
  <c r="BQV156" i="1" s="1"/>
  <c r="BRB156" i="1"/>
  <c r="BRD156" i="1" s="1"/>
  <c r="BRJ156" i="1"/>
  <c r="BRL156" i="1" s="1"/>
  <c r="BRR156" i="1"/>
  <c r="BRT156" i="1" s="1"/>
  <c r="BRZ156" i="1"/>
  <c r="BSB156" i="1" s="1"/>
  <c r="BSH156" i="1"/>
  <c r="BSJ156" i="1" s="1"/>
  <c r="BSP156" i="1"/>
  <c r="BSR156" i="1" s="1"/>
  <c r="BSX156" i="1"/>
  <c r="BSZ156" i="1" s="1"/>
  <c r="BTF156" i="1"/>
  <c r="BTH156" i="1" s="1"/>
  <c r="BTN156" i="1"/>
  <c r="BTP156" i="1" s="1"/>
  <c r="BTV156" i="1"/>
  <c r="BTX156" i="1" s="1"/>
  <c r="BUD156" i="1"/>
  <c r="BUF156" i="1" s="1"/>
  <c r="BUL156" i="1"/>
  <c r="BUN156" i="1" s="1"/>
  <c r="BUT156" i="1"/>
  <c r="BUV156" i="1" s="1"/>
  <c r="BVB156" i="1"/>
  <c r="BVD156" i="1" s="1"/>
  <c r="BVJ156" i="1"/>
  <c r="BVL156" i="1" s="1"/>
  <c r="BVR156" i="1"/>
  <c r="BVT156" i="1" s="1"/>
  <c r="BVZ156" i="1"/>
  <c r="BWB156" i="1" s="1"/>
  <c r="BWH156" i="1"/>
  <c r="BWJ156" i="1" s="1"/>
  <c r="BWP156" i="1"/>
  <c r="BWR156" i="1" s="1"/>
  <c r="BWX156" i="1"/>
  <c r="BWZ156" i="1" s="1"/>
  <c r="BXF156" i="1"/>
  <c r="BXH156" i="1" s="1"/>
  <c r="BXN156" i="1"/>
  <c r="BXP156" i="1" s="1"/>
  <c r="BXV156" i="1"/>
  <c r="BXX156" i="1" s="1"/>
  <c r="BYD156" i="1"/>
  <c r="BYF156" i="1" s="1"/>
  <c r="BYL156" i="1"/>
  <c r="BYN156" i="1" s="1"/>
  <c r="BYT156" i="1"/>
  <c r="BYV156" i="1" s="1"/>
  <c r="BZB156" i="1"/>
  <c r="BZD156" i="1" s="1"/>
  <c r="BZJ156" i="1"/>
  <c r="BZL156" i="1" s="1"/>
  <c r="BZR156" i="1"/>
  <c r="BZT156" i="1" s="1"/>
  <c r="BZZ156" i="1"/>
  <c r="CAB156" i="1" s="1"/>
  <c r="CAH156" i="1"/>
  <c r="CAJ156" i="1" s="1"/>
  <c r="CAP156" i="1"/>
  <c r="CAR156" i="1" s="1"/>
  <c r="CAX156" i="1"/>
  <c r="CAZ156" i="1" s="1"/>
  <c r="CBF156" i="1"/>
  <c r="CBH156" i="1" s="1"/>
  <c r="CBN156" i="1"/>
  <c r="CBP156" i="1" s="1"/>
  <c r="CBV156" i="1"/>
  <c r="CBX156" i="1" s="1"/>
  <c r="CCD156" i="1"/>
  <c r="CCF156" i="1" s="1"/>
  <c r="CCL156" i="1"/>
  <c r="CCN156" i="1" s="1"/>
  <c r="CCT156" i="1"/>
  <c r="CCV156" i="1" s="1"/>
  <c r="CDB156" i="1"/>
  <c r="CDD156" i="1" s="1"/>
  <c r="CDJ156" i="1"/>
  <c r="CDL156" i="1" s="1"/>
  <c r="CDR156" i="1"/>
  <c r="CDT156" i="1" s="1"/>
  <c r="CDZ156" i="1"/>
  <c r="CEB156" i="1" s="1"/>
  <c r="CEH156" i="1"/>
  <c r="CEJ156" i="1" s="1"/>
  <c r="CEP156" i="1"/>
  <c r="CER156" i="1" s="1"/>
  <c r="CEX156" i="1"/>
  <c r="CEZ156" i="1" s="1"/>
  <c r="CFF156" i="1"/>
  <c r="CFH156" i="1" s="1"/>
  <c r="CFN156" i="1"/>
  <c r="CFP156" i="1" s="1"/>
  <c r="CFV156" i="1"/>
  <c r="CFX156" i="1" s="1"/>
  <c r="CGD156" i="1"/>
  <c r="CGF156" i="1" s="1"/>
  <c r="CGL156" i="1"/>
  <c r="CGN156" i="1" s="1"/>
  <c r="CGT156" i="1"/>
  <c r="CGV156" i="1" s="1"/>
  <c r="CHB156" i="1"/>
  <c r="CHD156" i="1" s="1"/>
  <c r="CHJ156" i="1"/>
  <c r="CHL156" i="1" s="1"/>
  <c r="CHR156" i="1"/>
  <c r="CHT156" i="1" s="1"/>
  <c r="CHZ156" i="1"/>
  <c r="CIB156" i="1" s="1"/>
  <c r="CIH156" i="1"/>
  <c r="CIJ156" i="1" s="1"/>
  <c r="CIP156" i="1"/>
  <c r="CIR156" i="1" s="1"/>
  <c r="CIX156" i="1"/>
  <c r="CIZ156" i="1" s="1"/>
  <c r="CJF156" i="1"/>
  <c r="CJH156" i="1" s="1"/>
  <c r="CJN156" i="1"/>
  <c r="CJP156" i="1" s="1"/>
  <c r="CJV156" i="1"/>
  <c r="CJX156" i="1" s="1"/>
  <c r="CKD156" i="1"/>
  <c r="CKF156" i="1" s="1"/>
  <c r="CKL156" i="1"/>
  <c r="CKN156" i="1" s="1"/>
  <c r="CKT156" i="1"/>
  <c r="CKV156" i="1" s="1"/>
  <c r="CLB156" i="1"/>
  <c r="CLD156" i="1" s="1"/>
  <c r="CLJ156" i="1"/>
  <c r="CLL156" i="1" s="1"/>
  <c r="CLR156" i="1"/>
  <c r="CLT156" i="1" s="1"/>
  <c r="CLZ156" i="1"/>
  <c r="CMB156" i="1" s="1"/>
  <c r="CMH156" i="1"/>
  <c r="CMJ156" i="1" s="1"/>
  <c r="CMP156" i="1"/>
  <c r="CMR156" i="1" s="1"/>
  <c r="CMX156" i="1"/>
  <c r="CMZ156" i="1" s="1"/>
  <c r="CNF156" i="1"/>
  <c r="CNH156" i="1" s="1"/>
  <c r="CNN156" i="1"/>
  <c r="CNP156" i="1" s="1"/>
  <c r="CNV156" i="1"/>
  <c r="CNX156" i="1" s="1"/>
  <c r="COD156" i="1"/>
  <c r="COF156" i="1" s="1"/>
  <c r="COL156" i="1"/>
  <c r="CON156" i="1" s="1"/>
  <c r="COT156" i="1"/>
  <c r="COV156" i="1" s="1"/>
  <c r="CPB156" i="1"/>
  <c r="CPD156" i="1" s="1"/>
  <c r="CPJ156" i="1"/>
  <c r="CPL156" i="1" s="1"/>
  <c r="CPR156" i="1"/>
  <c r="CPT156" i="1" s="1"/>
  <c r="CPZ156" i="1"/>
  <c r="CQB156" i="1" s="1"/>
  <c r="CQH156" i="1"/>
  <c r="CQJ156" i="1" s="1"/>
  <c r="CQP156" i="1"/>
  <c r="CQR156" i="1" s="1"/>
  <c r="CQX156" i="1"/>
  <c r="CQZ156" i="1" s="1"/>
  <c r="CRF156" i="1"/>
  <c r="CRH156" i="1" s="1"/>
  <c r="CRN156" i="1"/>
  <c r="CRP156" i="1" s="1"/>
  <c r="CRV156" i="1"/>
  <c r="CRX156" i="1" s="1"/>
  <c r="CSD156" i="1"/>
  <c r="CSF156" i="1" s="1"/>
  <c r="CSL156" i="1"/>
  <c r="CSN156" i="1" s="1"/>
  <c r="CST156" i="1"/>
  <c r="CSV156" i="1" s="1"/>
  <c r="CTB156" i="1"/>
  <c r="CTD156" i="1" s="1"/>
  <c r="CTJ156" i="1"/>
  <c r="CTL156" i="1" s="1"/>
  <c r="CTR156" i="1"/>
  <c r="CTT156" i="1" s="1"/>
  <c r="CTZ156" i="1"/>
  <c r="CUB156" i="1" s="1"/>
  <c r="CUH156" i="1"/>
  <c r="CUJ156" i="1" s="1"/>
  <c r="CUP156" i="1"/>
  <c r="CUR156" i="1" s="1"/>
  <c r="CUX156" i="1"/>
  <c r="CUZ156" i="1" s="1"/>
  <c r="CVF156" i="1"/>
  <c r="CVH156" i="1" s="1"/>
  <c r="CVN156" i="1"/>
  <c r="CVP156" i="1" s="1"/>
  <c r="CVV156" i="1"/>
  <c r="CVX156" i="1" s="1"/>
  <c r="CWD156" i="1"/>
  <c r="CWF156" i="1" s="1"/>
  <c r="CWL156" i="1"/>
  <c r="CWN156" i="1" s="1"/>
  <c r="CWT156" i="1"/>
  <c r="CWV156" i="1" s="1"/>
  <c r="CXB156" i="1"/>
  <c r="CXD156" i="1" s="1"/>
  <c r="CXJ156" i="1"/>
  <c r="CXL156" i="1" s="1"/>
  <c r="CXR156" i="1"/>
  <c r="CXT156" i="1" s="1"/>
  <c r="CXZ156" i="1"/>
  <c r="CYB156" i="1" s="1"/>
  <c r="CYH156" i="1"/>
  <c r="CYJ156" i="1" s="1"/>
  <c r="CYP156" i="1"/>
  <c r="CYR156" i="1" s="1"/>
  <c r="CYX156" i="1"/>
  <c r="CYZ156" i="1" s="1"/>
  <c r="CZF156" i="1"/>
  <c r="CZH156" i="1" s="1"/>
  <c r="CZN156" i="1"/>
  <c r="CZP156" i="1" s="1"/>
  <c r="CZV156" i="1"/>
  <c r="CZX156" i="1" s="1"/>
  <c r="DAD156" i="1"/>
  <c r="DAF156" i="1" s="1"/>
  <c r="DAL156" i="1"/>
  <c r="DAN156" i="1" s="1"/>
  <c r="DAT156" i="1"/>
  <c r="DAV156" i="1" s="1"/>
  <c r="DBB156" i="1"/>
  <c r="DBD156" i="1" s="1"/>
  <c r="DBJ156" i="1"/>
  <c r="DBL156" i="1" s="1"/>
  <c r="DBR156" i="1"/>
  <c r="DBT156" i="1" s="1"/>
  <c r="DBZ156" i="1"/>
  <c r="DCB156" i="1" s="1"/>
  <c r="DCH156" i="1"/>
  <c r="DCJ156" i="1" s="1"/>
  <c r="DCP156" i="1"/>
  <c r="DCR156" i="1" s="1"/>
  <c r="DCX156" i="1"/>
  <c r="DCZ156" i="1" s="1"/>
  <c r="DDF156" i="1"/>
  <c r="DDH156" i="1" s="1"/>
  <c r="DDN156" i="1"/>
  <c r="DDP156" i="1" s="1"/>
  <c r="DDV156" i="1"/>
  <c r="DDX156" i="1" s="1"/>
  <c r="DED156" i="1"/>
  <c r="DEF156" i="1" s="1"/>
  <c r="DEL156" i="1"/>
  <c r="DEN156" i="1" s="1"/>
  <c r="DET156" i="1"/>
  <c r="DEV156" i="1" s="1"/>
  <c r="DFB156" i="1"/>
  <c r="DFD156" i="1" s="1"/>
  <c r="DFJ156" i="1"/>
  <c r="DFL156" i="1" s="1"/>
  <c r="DFR156" i="1"/>
  <c r="DFT156" i="1" s="1"/>
  <c r="DFZ156" i="1"/>
  <c r="DGB156" i="1" s="1"/>
  <c r="DGH156" i="1"/>
  <c r="DGJ156" i="1" s="1"/>
  <c r="DGP156" i="1"/>
  <c r="DGR156" i="1" s="1"/>
  <c r="DGX156" i="1"/>
  <c r="DGZ156" i="1" s="1"/>
  <c r="DHF156" i="1"/>
  <c r="DHH156" i="1" s="1"/>
  <c r="DHN156" i="1"/>
  <c r="DHP156" i="1" s="1"/>
  <c r="DHV156" i="1"/>
  <c r="DHX156" i="1" s="1"/>
  <c r="DID156" i="1"/>
  <c r="DIF156" i="1" s="1"/>
  <c r="DIL156" i="1"/>
  <c r="DIN156" i="1" s="1"/>
  <c r="DIT156" i="1"/>
  <c r="DIV156" i="1" s="1"/>
  <c r="DJB156" i="1"/>
  <c r="DJD156" i="1" s="1"/>
  <c r="DJJ156" i="1"/>
  <c r="DJL156" i="1" s="1"/>
  <c r="DJR156" i="1"/>
  <c r="DJT156" i="1" s="1"/>
  <c r="DJZ156" i="1"/>
  <c r="DKB156" i="1" s="1"/>
  <c r="DKH156" i="1"/>
  <c r="DKJ156" i="1" s="1"/>
  <c r="DKP156" i="1"/>
  <c r="DKR156" i="1" s="1"/>
  <c r="DKX156" i="1"/>
  <c r="DKZ156" i="1" s="1"/>
  <c r="DLF156" i="1"/>
  <c r="DLH156" i="1" s="1"/>
  <c r="DLN156" i="1"/>
  <c r="DLP156" i="1" s="1"/>
  <c r="DLV156" i="1"/>
  <c r="DLX156" i="1" s="1"/>
  <c r="DMD156" i="1"/>
  <c r="DMF156" i="1" s="1"/>
  <c r="DML156" i="1"/>
  <c r="DMN156" i="1" s="1"/>
  <c r="DMT156" i="1"/>
  <c r="DMV156" i="1" s="1"/>
  <c r="DNB156" i="1"/>
  <c r="DND156" i="1" s="1"/>
  <c r="DNJ156" i="1"/>
  <c r="DNL156" i="1" s="1"/>
  <c r="DNR156" i="1"/>
  <c r="DNT156" i="1" s="1"/>
  <c r="DNZ156" i="1"/>
  <c r="DOB156" i="1" s="1"/>
  <c r="DOH156" i="1"/>
  <c r="DOJ156" i="1" s="1"/>
  <c r="DOP156" i="1"/>
  <c r="DOR156" i="1" s="1"/>
  <c r="DOX156" i="1"/>
  <c r="DOZ156" i="1" s="1"/>
  <c r="DPF156" i="1"/>
  <c r="DPH156" i="1" s="1"/>
  <c r="DPN156" i="1"/>
  <c r="DPP156" i="1" s="1"/>
  <c r="DPV156" i="1"/>
  <c r="DPX156" i="1" s="1"/>
  <c r="DQD156" i="1"/>
  <c r="DQF156" i="1" s="1"/>
  <c r="DQL156" i="1"/>
  <c r="DQN156" i="1" s="1"/>
  <c r="DQT156" i="1"/>
  <c r="DQV156" i="1" s="1"/>
  <c r="DRB156" i="1"/>
  <c r="DRD156" i="1" s="1"/>
  <c r="DRJ156" i="1"/>
  <c r="DRL156" i="1" s="1"/>
  <c r="DRR156" i="1"/>
  <c r="DRT156" i="1" s="1"/>
  <c r="DRZ156" i="1"/>
  <c r="DSB156" i="1" s="1"/>
  <c r="DSH156" i="1"/>
  <c r="DSJ156" i="1" s="1"/>
  <c r="DSP156" i="1"/>
  <c r="DSR156" i="1" s="1"/>
  <c r="DSX156" i="1"/>
  <c r="DSZ156" i="1" s="1"/>
  <c r="DTF156" i="1"/>
  <c r="DTH156" i="1" s="1"/>
  <c r="DTN156" i="1"/>
  <c r="DTP156" i="1" s="1"/>
  <c r="DTV156" i="1"/>
  <c r="DTX156" i="1" s="1"/>
  <c r="DUD156" i="1"/>
  <c r="DUF156" i="1" s="1"/>
  <c r="DUL156" i="1"/>
  <c r="DUN156" i="1" s="1"/>
  <c r="DUT156" i="1"/>
  <c r="DUV156" i="1" s="1"/>
  <c r="DVB156" i="1"/>
  <c r="DVD156" i="1" s="1"/>
  <c r="DVJ156" i="1"/>
  <c r="DVL156" i="1" s="1"/>
  <c r="DVR156" i="1"/>
  <c r="DVT156" i="1" s="1"/>
  <c r="DVZ156" i="1"/>
  <c r="DWB156" i="1" s="1"/>
  <c r="DWH156" i="1"/>
  <c r="DWJ156" i="1" s="1"/>
  <c r="DWP156" i="1"/>
  <c r="DWR156" i="1" s="1"/>
  <c r="DWX156" i="1"/>
  <c r="DWZ156" i="1" s="1"/>
  <c r="DXF156" i="1"/>
  <c r="DXH156" i="1" s="1"/>
  <c r="DXN156" i="1"/>
  <c r="DXP156" i="1" s="1"/>
  <c r="DXV156" i="1"/>
  <c r="DXX156" i="1" s="1"/>
  <c r="DYD156" i="1"/>
  <c r="DYF156" i="1" s="1"/>
  <c r="DYL156" i="1"/>
  <c r="DYN156" i="1" s="1"/>
  <c r="DYT156" i="1"/>
  <c r="DYV156" i="1" s="1"/>
  <c r="DZJ156" i="1"/>
  <c r="DZL156" i="1" s="1"/>
  <c r="DZR156" i="1"/>
  <c r="DZT156" i="1" s="1"/>
  <c r="DZZ156" i="1"/>
  <c r="EAB156" i="1" s="1"/>
  <c r="EAP156" i="1"/>
  <c r="EAR156" i="1" s="1"/>
  <c r="EAX156" i="1"/>
  <c r="EAZ156" i="1" s="1"/>
  <c r="EBF156" i="1"/>
  <c r="EBH156" i="1" s="1"/>
  <c r="EBV156" i="1"/>
  <c r="EBX156" i="1" s="1"/>
  <c r="ECD156" i="1"/>
  <c r="ECF156" i="1" s="1"/>
  <c r="ECL156" i="1"/>
  <c r="ECN156" i="1" s="1"/>
  <c r="EDB156" i="1"/>
  <c r="EDD156" i="1" s="1"/>
  <c r="EDJ156" i="1"/>
  <c r="EDL156" i="1" s="1"/>
  <c r="EDR156" i="1"/>
  <c r="EDT156" i="1" s="1"/>
  <c r="EEH156" i="1"/>
  <c r="EEJ156" i="1" s="1"/>
  <c r="EEP156" i="1"/>
  <c r="EER156" i="1" s="1"/>
  <c r="EEX156" i="1"/>
  <c r="EEZ156" i="1" s="1"/>
  <c r="EFN156" i="1"/>
  <c r="EFP156" i="1" s="1"/>
  <c r="EFV156" i="1"/>
  <c r="EFX156" i="1" s="1"/>
  <c r="EGD156" i="1"/>
  <c r="EGF156" i="1" s="1"/>
  <c r="EGT156" i="1"/>
  <c r="EGV156" i="1" s="1"/>
  <c r="EHB156" i="1"/>
  <c r="EHD156" i="1" s="1"/>
  <c r="EHJ156" i="1"/>
  <c r="EHL156" i="1" s="1"/>
  <c r="EHZ156" i="1"/>
  <c r="EIB156" i="1" s="1"/>
  <c r="EIH156" i="1"/>
  <c r="EIJ156" i="1" s="1"/>
  <c r="EIP156" i="1"/>
  <c r="EIR156" i="1" s="1"/>
  <c r="EJF156" i="1"/>
  <c r="EJH156" i="1" s="1"/>
  <c r="EJN156" i="1"/>
  <c r="EJP156" i="1" s="1"/>
  <c r="EJV156" i="1"/>
  <c r="EJX156" i="1" s="1"/>
  <c r="EKL156" i="1"/>
  <c r="EKN156" i="1" s="1"/>
  <c r="EKT156" i="1"/>
  <c r="EKV156" i="1" s="1"/>
  <c r="ELB156" i="1"/>
  <c r="ELD156" i="1" s="1"/>
  <c r="ELR156" i="1"/>
  <c r="ELT156" i="1" s="1"/>
  <c r="ELZ156" i="1"/>
  <c r="EMB156" i="1" s="1"/>
  <c r="EMH156" i="1"/>
  <c r="EMJ156" i="1" s="1"/>
  <c r="EMX156" i="1"/>
  <c r="EMZ156" i="1" s="1"/>
  <c r="ENF156" i="1"/>
  <c r="ENH156" i="1" s="1"/>
  <c r="ENN156" i="1"/>
  <c r="ENP156" i="1" s="1"/>
  <c r="EOD156" i="1"/>
  <c r="EOF156" i="1" s="1"/>
  <c r="EOL156" i="1"/>
  <c r="EON156" i="1" s="1"/>
  <c r="EOT156" i="1"/>
  <c r="EOV156" i="1" s="1"/>
  <c r="EPJ156" i="1"/>
  <c r="EPL156" i="1" s="1"/>
  <c r="EPR156" i="1"/>
  <c r="EPT156" i="1" s="1"/>
  <c r="EPZ156" i="1"/>
  <c r="EQB156" i="1" s="1"/>
  <c r="EQP156" i="1"/>
  <c r="EQR156" i="1" s="1"/>
  <c r="EQX156" i="1"/>
  <c r="EQZ156" i="1" s="1"/>
  <c r="ERF156" i="1"/>
  <c r="ERH156" i="1" s="1"/>
  <c r="ERV156" i="1"/>
  <c r="ERX156" i="1" s="1"/>
  <c r="ESD156" i="1"/>
  <c r="ESF156" i="1" s="1"/>
  <c r="ESL156" i="1"/>
  <c r="ESN156" i="1" s="1"/>
  <c r="ETB156" i="1"/>
  <c r="ETD156" i="1" s="1"/>
  <c r="ETJ156" i="1"/>
  <c r="ETL156" i="1" s="1"/>
  <c r="ETR156" i="1"/>
  <c r="ETT156" i="1" s="1"/>
  <c r="EUH156" i="1"/>
  <c r="EUJ156" i="1" s="1"/>
  <c r="EUP156" i="1"/>
  <c r="EUR156" i="1" s="1"/>
  <c r="EUX156" i="1"/>
  <c r="EUZ156" i="1" s="1"/>
  <c r="EVN156" i="1"/>
  <c r="EVP156" i="1" s="1"/>
  <c r="EVV156" i="1"/>
  <c r="EVX156" i="1" s="1"/>
  <c r="EWD156" i="1"/>
  <c r="EWF156" i="1" s="1"/>
  <c r="EWT156" i="1"/>
  <c r="EWV156" i="1" s="1"/>
  <c r="EXB156" i="1"/>
  <c r="EXD156" i="1" s="1"/>
  <c r="EXJ156" i="1"/>
  <c r="EXL156" i="1" s="1"/>
  <c r="EXZ156" i="1"/>
  <c r="EYB156" i="1" s="1"/>
  <c r="EYH156" i="1"/>
  <c r="EYJ156" i="1" s="1"/>
  <c r="EYP156" i="1"/>
  <c r="EYR156" i="1" s="1"/>
  <c r="EZF156" i="1"/>
  <c r="EZH156" i="1" s="1"/>
  <c r="EZN156" i="1"/>
  <c r="EZP156" i="1" s="1"/>
  <c r="EZV156" i="1"/>
  <c r="EZX156" i="1" s="1"/>
  <c r="FAL156" i="1"/>
  <c r="FAN156" i="1" s="1"/>
  <c r="FAT156" i="1"/>
  <c r="FAV156" i="1" s="1"/>
  <c r="FBB156" i="1"/>
  <c r="FBD156" i="1" s="1"/>
  <c r="FBR156" i="1"/>
  <c r="FBT156" i="1" s="1"/>
  <c r="FBZ156" i="1"/>
  <c r="FCB156" i="1" s="1"/>
  <c r="FCH156" i="1"/>
  <c r="FCJ156" i="1" s="1"/>
  <c r="FCX156" i="1"/>
  <c r="FCZ156" i="1" s="1"/>
  <c r="FDF156" i="1"/>
  <c r="FDH156" i="1" s="1"/>
  <c r="FDN156" i="1"/>
  <c r="FDP156" i="1" s="1"/>
  <c r="FED156" i="1"/>
  <c r="FEF156" i="1" s="1"/>
  <c r="FEL156" i="1"/>
  <c r="FEN156" i="1" s="1"/>
  <c r="FET156" i="1"/>
  <c r="FEV156" i="1" s="1"/>
  <c r="FFJ156" i="1"/>
  <c r="FFL156" i="1" s="1"/>
  <c r="FFR156" i="1"/>
  <c r="FFT156" i="1" s="1"/>
  <c r="FFZ156" i="1"/>
  <c r="FGB156" i="1" s="1"/>
  <c r="FGP156" i="1"/>
  <c r="FGR156" i="1" s="1"/>
  <c r="FGX156" i="1"/>
  <c r="FGZ156" i="1" s="1"/>
  <c r="FHF156" i="1"/>
  <c r="FHH156" i="1" s="1"/>
  <c r="FHV156" i="1"/>
  <c r="FHX156" i="1" s="1"/>
  <c r="FID156" i="1"/>
  <c r="FIF156" i="1" s="1"/>
  <c r="FIL156" i="1"/>
  <c r="FIN156" i="1" s="1"/>
  <c r="FJB156" i="1"/>
  <c r="FJD156" i="1" s="1"/>
  <c r="FJJ156" i="1"/>
  <c r="FJL156" i="1" s="1"/>
  <c r="FJR156" i="1"/>
  <c r="FJT156" i="1" s="1"/>
  <c r="FKH156" i="1"/>
  <c r="FKJ156" i="1" s="1"/>
  <c r="FKP156" i="1"/>
  <c r="FKR156" i="1" s="1"/>
  <c r="FKX156" i="1"/>
  <c r="FKZ156" i="1" s="1"/>
  <c r="FLN156" i="1"/>
  <c r="FLP156" i="1" s="1"/>
  <c r="FLV156" i="1"/>
  <c r="FLX156" i="1" s="1"/>
  <c r="FMD156" i="1"/>
  <c r="FMF156" i="1" s="1"/>
  <c r="FMT156" i="1"/>
  <c r="FMV156" i="1" s="1"/>
  <c r="FNB156" i="1"/>
  <c r="FND156" i="1" s="1"/>
  <c r="FNJ156" i="1"/>
  <c r="FNL156" i="1" s="1"/>
  <c r="FNZ156" i="1"/>
  <c r="FOB156" i="1" s="1"/>
  <c r="FOH156" i="1"/>
  <c r="FOJ156" i="1" s="1"/>
  <c r="FOP156" i="1"/>
  <c r="FOR156" i="1" s="1"/>
  <c r="FPF156" i="1"/>
  <c r="FPH156" i="1" s="1"/>
  <c r="FPN156" i="1"/>
  <c r="FPP156" i="1" s="1"/>
  <c r="FPV156" i="1"/>
  <c r="FPX156" i="1" s="1"/>
  <c r="FQL156" i="1"/>
  <c r="FQN156" i="1" s="1"/>
  <c r="FQT156" i="1"/>
  <c r="FQV156" i="1" s="1"/>
  <c r="FRB156" i="1"/>
  <c r="FRD156" i="1" s="1"/>
  <c r="FRR156" i="1"/>
  <c r="FRT156" i="1" s="1"/>
  <c r="FRZ156" i="1"/>
  <c r="FSB156" i="1" s="1"/>
  <c r="FSH156" i="1"/>
  <c r="FSJ156" i="1" s="1"/>
  <c r="FSX156" i="1"/>
  <c r="FSZ156" i="1" s="1"/>
  <c r="FTF156" i="1"/>
  <c r="FTH156" i="1" s="1"/>
  <c r="FTN156" i="1"/>
  <c r="FTP156" i="1" s="1"/>
  <c r="FUD156" i="1"/>
  <c r="FUF156" i="1" s="1"/>
  <c r="FUL156" i="1"/>
  <c r="FUN156" i="1" s="1"/>
  <c r="FUT156" i="1"/>
  <c r="FUV156" i="1" s="1"/>
  <c r="FVJ156" i="1"/>
  <c r="FVL156" i="1" s="1"/>
  <c r="FVR156" i="1"/>
  <c r="FVT156" i="1" s="1"/>
  <c r="FVZ156" i="1"/>
  <c r="FWB156" i="1" s="1"/>
  <c r="FWP156" i="1"/>
  <c r="FWR156" i="1" s="1"/>
  <c r="FWX156" i="1"/>
  <c r="FWZ156" i="1" s="1"/>
  <c r="FXF156" i="1"/>
  <c r="FXH156" i="1" s="1"/>
  <c r="FXV156" i="1"/>
  <c r="FXX156" i="1" s="1"/>
  <c r="FYD156" i="1"/>
  <c r="FYF156" i="1" s="1"/>
  <c r="FYL156" i="1"/>
  <c r="FYN156" i="1" s="1"/>
  <c r="FZB156" i="1"/>
  <c r="FZD156" i="1" s="1"/>
  <c r="FZJ156" i="1"/>
  <c r="FZL156" i="1" s="1"/>
  <c r="FZR156" i="1"/>
  <c r="FZT156" i="1" s="1"/>
  <c r="GAH156" i="1"/>
  <c r="GAJ156" i="1" s="1"/>
  <c r="GAP156" i="1"/>
  <c r="GAR156" i="1" s="1"/>
  <c r="GAX156" i="1"/>
  <c r="GAZ156" i="1" s="1"/>
  <c r="GBN156" i="1"/>
  <c r="GBP156" i="1" s="1"/>
  <c r="GBV156" i="1"/>
  <c r="GBX156" i="1" s="1"/>
  <c r="GCD156" i="1"/>
  <c r="GCF156" i="1" s="1"/>
  <c r="GCT156" i="1"/>
  <c r="GCV156" i="1" s="1"/>
  <c r="GDB156" i="1"/>
  <c r="GDD156" i="1" s="1"/>
  <c r="GDJ156" i="1"/>
  <c r="GDL156" i="1" s="1"/>
  <c r="GDZ156" i="1"/>
  <c r="GEB156" i="1" s="1"/>
  <c r="GEH156" i="1"/>
  <c r="GEJ156" i="1" s="1"/>
  <c r="GEP156" i="1"/>
  <c r="GER156" i="1" s="1"/>
  <c r="GFF156" i="1"/>
  <c r="GFH156" i="1" s="1"/>
  <c r="GFN156" i="1"/>
  <c r="GFP156" i="1" s="1"/>
  <c r="GFV156" i="1"/>
  <c r="GFX156" i="1" s="1"/>
  <c r="GGL156" i="1"/>
  <c r="GGN156" i="1" s="1"/>
  <c r="GGT156" i="1"/>
  <c r="GGV156" i="1" s="1"/>
  <c r="GHB156" i="1"/>
  <c r="GHD156" i="1" s="1"/>
  <c r="GHR156" i="1"/>
  <c r="GHT156" i="1" s="1"/>
  <c r="GHZ156" i="1"/>
  <c r="GIB156" i="1" s="1"/>
  <c r="GIH156" i="1"/>
  <c r="GIJ156" i="1" s="1"/>
  <c r="GIX156" i="1"/>
  <c r="GIZ156" i="1" s="1"/>
  <c r="GJF156" i="1"/>
  <c r="GJH156" i="1" s="1"/>
  <c r="GJN156" i="1"/>
  <c r="GJP156" i="1" s="1"/>
  <c r="GKD156" i="1"/>
  <c r="GKF156" i="1" s="1"/>
  <c r="GKL156" i="1"/>
  <c r="GKN156" i="1" s="1"/>
  <c r="GKT156" i="1"/>
  <c r="GKV156" i="1" s="1"/>
  <c r="GLJ156" i="1"/>
  <c r="GLL156" i="1" s="1"/>
  <c r="GLR156" i="1"/>
  <c r="GLT156" i="1" s="1"/>
  <c r="GLZ156" i="1"/>
  <c r="GMB156" i="1" s="1"/>
  <c r="GMP156" i="1"/>
  <c r="GMR156" i="1" s="1"/>
  <c r="GMX156" i="1"/>
  <c r="GMZ156" i="1" s="1"/>
  <c r="GNF156" i="1"/>
  <c r="GNH156" i="1" s="1"/>
  <c r="GNV156" i="1"/>
  <c r="GNX156" i="1" s="1"/>
  <c r="GOD156" i="1"/>
  <c r="GOF156" i="1" s="1"/>
  <c r="GOL156" i="1"/>
  <c r="GON156" i="1" s="1"/>
  <c r="GPB156" i="1"/>
  <c r="GPD156" i="1" s="1"/>
  <c r="GPJ156" i="1"/>
  <c r="GPL156" i="1" s="1"/>
  <c r="GPR156" i="1"/>
  <c r="GPT156" i="1" s="1"/>
  <c r="GQH156" i="1"/>
  <c r="GQJ156" i="1" s="1"/>
  <c r="GQP156" i="1"/>
  <c r="GQR156" i="1" s="1"/>
  <c r="GQX156" i="1"/>
  <c r="GQZ156" i="1" s="1"/>
  <c r="GRN156" i="1"/>
  <c r="GRP156" i="1" s="1"/>
  <c r="GRV156" i="1"/>
  <c r="GRX156" i="1" s="1"/>
  <c r="GSD156" i="1"/>
  <c r="GSF156" i="1" s="1"/>
  <c r="GST156" i="1"/>
  <c r="GSV156" i="1" s="1"/>
  <c r="GTB156" i="1"/>
  <c r="GTD156" i="1" s="1"/>
  <c r="GTJ156" i="1"/>
  <c r="GTL156" i="1" s="1"/>
  <c r="GTZ156" i="1"/>
  <c r="GUB156" i="1" s="1"/>
  <c r="GUH156" i="1"/>
  <c r="GUJ156" i="1" s="1"/>
  <c r="GUP156" i="1"/>
  <c r="GUR156" i="1" s="1"/>
  <c r="GVF156" i="1"/>
  <c r="GVH156" i="1" s="1"/>
  <c r="GVN156" i="1"/>
  <c r="GVP156" i="1" s="1"/>
  <c r="GVV156" i="1"/>
  <c r="GVX156" i="1" s="1"/>
  <c r="GWL156" i="1"/>
  <c r="GWN156" i="1" s="1"/>
  <c r="GWT156" i="1"/>
  <c r="GWV156" i="1" s="1"/>
  <c r="GXB156" i="1"/>
  <c r="GXD156" i="1" s="1"/>
  <c r="GXR156" i="1"/>
  <c r="GXT156" i="1" s="1"/>
  <c r="GXZ156" i="1"/>
  <c r="GYB156" i="1" s="1"/>
  <c r="GYH156" i="1"/>
  <c r="GYJ156" i="1" s="1"/>
  <c r="GYX156" i="1"/>
  <c r="GYZ156" i="1" s="1"/>
  <c r="GZF156" i="1"/>
  <c r="GZH156" i="1" s="1"/>
  <c r="GZN156" i="1"/>
  <c r="GZP156" i="1" s="1"/>
  <c r="HAD156" i="1"/>
  <c r="HAF156" i="1" s="1"/>
  <c r="HAL156" i="1"/>
  <c r="HAN156" i="1" s="1"/>
  <c r="HAT156" i="1"/>
  <c r="HAV156" i="1" s="1"/>
  <c r="HBJ156" i="1"/>
  <c r="HBL156" i="1" s="1"/>
  <c r="HBR156" i="1"/>
  <c r="HBT156" i="1" s="1"/>
  <c r="HBZ156" i="1"/>
  <c r="HCB156" i="1" s="1"/>
  <c r="HCP156" i="1"/>
  <c r="HCR156" i="1" s="1"/>
  <c r="HCX156" i="1"/>
  <c r="HCZ156" i="1" s="1"/>
  <c r="HDF156" i="1"/>
  <c r="HDH156" i="1" s="1"/>
  <c r="HDV156" i="1"/>
  <c r="HDX156" i="1" s="1"/>
  <c r="HED156" i="1"/>
  <c r="HEF156" i="1" s="1"/>
  <c r="HEL156" i="1"/>
  <c r="HEN156" i="1" s="1"/>
  <c r="HFB156" i="1"/>
  <c r="HFD156" i="1" s="1"/>
  <c r="HFJ156" i="1"/>
  <c r="HFL156" i="1" s="1"/>
  <c r="HFR156" i="1"/>
  <c r="HFT156" i="1" s="1"/>
  <c r="HGH156" i="1"/>
  <c r="HGJ156" i="1" s="1"/>
  <c r="HGP156" i="1"/>
  <c r="HGR156" i="1" s="1"/>
  <c r="HGX156" i="1"/>
  <c r="HGZ156" i="1" s="1"/>
  <c r="HHN156" i="1"/>
  <c r="HHP156" i="1" s="1"/>
  <c r="HHV156" i="1"/>
  <c r="HHX156" i="1" s="1"/>
  <c r="HID156" i="1"/>
  <c r="HIF156" i="1" s="1"/>
  <c r="HIT156" i="1"/>
  <c r="HIV156" i="1" s="1"/>
  <c r="HJB156" i="1"/>
  <c r="HJD156" i="1" s="1"/>
  <c r="HJJ156" i="1"/>
  <c r="HJL156" i="1" s="1"/>
  <c r="HJZ156" i="1"/>
  <c r="HKB156" i="1" s="1"/>
  <c r="HKH156" i="1"/>
  <c r="HKJ156" i="1" s="1"/>
  <c r="HKP156" i="1"/>
  <c r="HKR156" i="1" s="1"/>
  <c r="HLF156" i="1"/>
  <c r="HLH156" i="1" s="1"/>
  <c r="HLN156" i="1"/>
  <c r="HLP156" i="1" s="1"/>
  <c r="HLV156" i="1"/>
  <c r="HLX156" i="1" s="1"/>
  <c r="HML156" i="1"/>
  <c r="HMN156" i="1" s="1"/>
  <c r="HMT156" i="1"/>
  <c r="HMV156" i="1" s="1"/>
  <c r="HNB156" i="1"/>
  <c r="HND156" i="1" s="1"/>
  <c r="HNR156" i="1"/>
  <c r="HNT156" i="1" s="1"/>
  <c r="HNZ156" i="1"/>
  <c r="HOB156" i="1" s="1"/>
  <c r="HOH156" i="1"/>
  <c r="HOJ156" i="1" s="1"/>
  <c r="HOX156" i="1"/>
  <c r="HOZ156" i="1" s="1"/>
  <c r="HPF156" i="1"/>
  <c r="HPH156" i="1" s="1"/>
  <c r="HPN156" i="1"/>
  <c r="HPP156" i="1" s="1"/>
  <c r="HQD156" i="1"/>
  <c r="HQF156" i="1" s="1"/>
  <c r="HQL156" i="1"/>
  <c r="HQN156" i="1" s="1"/>
  <c r="HQT156" i="1"/>
  <c r="HQV156" i="1" s="1"/>
  <c r="HRJ156" i="1"/>
  <c r="HRL156" i="1" s="1"/>
  <c r="HRR156" i="1"/>
  <c r="HRT156" i="1" s="1"/>
  <c r="HRZ156" i="1"/>
  <c r="HSB156" i="1" s="1"/>
  <c r="HSP156" i="1"/>
  <c r="HSR156" i="1" s="1"/>
  <c r="HSX156" i="1"/>
  <c r="HSZ156" i="1" s="1"/>
  <c r="HTF156" i="1"/>
  <c r="HTH156" i="1" s="1"/>
  <c r="HTV156" i="1"/>
  <c r="HTX156" i="1" s="1"/>
  <c r="HUD156" i="1"/>
  <c r="HUF156" i="1" s="1"/>
  <c r="HUL156" i="1"/>
  <c r="HUN156" i="1" s="1"/>
  <c r="HVB156" i="1"/>
  <c r="HVD156" i="1" s="1"/>
  <c r="HVJ156" i="1"/>
  <c r="HVL156" i="1" s="1"/>
  <c r="HVR156" i="1"/>
  <c r="HVT156" i="1" s="1"/>
  <c r="HWH156" i="1"/>
  <c r="HWJ156" i="1" s="1"/>
  <c r="HWP156" i="1"/>
  <c r="HWR156" i="1" s="1"/>
  <c r="HWX156" i="1"/>
  <c r="HWZ156" i="1" s="1"/>
  <c r="HXN156" i="1"/>
  <c r="HXP156" i="1" s="1"/>
  <c r="HXV156" i="1"/>
  <c r="HXX156" i="1" s="1"/>
  <c r="HYD156" i="1"/>
  <c r="HYF156" i="1" s="1"/>
  <c r="HYT156" i="1"/>
  <c r="HYV156" i="1" s="1"/>
  <c r="HZB156" i="1"/>
  <c r="HZD156" i="1" s="1"/>
  <c r="HZJ156" i="1"/>
  <c r="HZL156" i="1" s="1"/>
  <c r="HZZ156" i="1"/>
  <c r="IAB156" i="1" s="1"/>
  <c r="IAH156" i="1"/>
  <c r="IAJ156" i="1" s="1"/>
  <c r="IAP156" i="1"/>
  <c r="IAR156" i="1" s="1"/>
  <c r="IBF156" i="1"/>
  <c r="IBH156" i="1" s="1"/>
  <c r="IBN156" i="1"/>
  <c r="IBP156" i="1" s="1"/>
  <c r="IBV156" i="1"/>
  <c r="IBX156" i="1" s="1"/>
  <c r="ICL156" i="1"/>
  <c r="ICN156" i="1" s="1"/>
  <c r="ICT156" i="1"/>
  <c r="ICV156" i="1" s="1"/>
  <c r="IDB156" i="1"/>
  <c r="IDD156" i="1" s="1"/>
  <c r="IDR156" i="1"/>
  <c r="IDT156" i="1" s="1"/>
  <c r="IDZ156" i="1"/>
  <c r="IEB156" i="1" s="1"/>
  <c r="IEH156" i="1"/>
  <c r="IEJ156" i="1" s="1"/>
  <c r="IEX156" i="1"/>
  <c r="IEZ156" i="1" s="1"/>
  <c r="IFF156" i="1"/>
  <c r="IFH156" i="1" s="1"/>
  <c r="IFN156" i="1"/>
  <c r="IFP156" i="1" s="1"/>
  <c r="IGD156" i="1"/>
  <c r="IGF156" i="1" s="1"/>
  <c r="IGL156" i="1"/>
  <c r="IGN156" i="1" s="1"/>
  <c r="IGT156" i="1"/>
  <c r="IGV156" i="1" s="1"/>
  <c r="IHJ156" i="1"/>
  <c r="IHL156" i="1" s="1"/>
  <c r="IHR156" i="1"/>
  <c r="IHT156" i="1" s="1"/>
  <c r="IHZ156" i="1"/>
  <c r="IIB156" i="1" s="1"/>
  <c r="IIP156" i="1"/>
  <c r="IIR156" i="1" s="1"/>
  <c r="IIX156" i="1"/>
  <c r="IIZ156" i="1" s="1"/>
  <c r="IJF156" i="1"/>
  <c r="IJH156" i="1" s="1"/>
  <c r="IJV156" i="1"/>
  <c r="IJX156" i="1" s="1"/>
  <c r="IKD156" i="1"/>
  <c r="IKF156" i="1" s="1"/>
  <c r="IKL156" i="1"/>
  <c r="IKN156" i="1" s="1"/>
  <c r="ILB156" i="1"/>
  <c r="ILD156" i="1" s="1"/>
  <c r="ILJ156" i="1"/>
  <c r="ILL156" i="1" s="1"/>
  <c r="ILR156" i="1"/>
  <c r="ILT156" i="1" s="1"/>
  <c r="IMH156" i="1"/>
  <c r="IMJ156" i="1" s="1"/>
  <c r="IMP156" i="1"/>
  <c r="IMR156" i="1" s="1"/>
  <c r="IMX156" i="1"/>
  <c r="IMZ156" i="1" s="1"/>
  <c r="INN156" i="1"/>
  <c r="INP156" i="1" s="1"/>
  <c r="INV156" i="1"/>
  <c r="INX156" i="1" s="1"/>
  <c r="IOD156" i="1"/>
  <c r="IOF156" i="1" s="1"/>
  <c r="IOT156" i="1"/>
  <c r="IOV156" i="1" s="1"/>
  <c r="IPB156" i="1"/>
  <c r="IPD156" i="1" s="1"/>
  <c r="IPJ156" i="1"/>
  <c r="IPL156" i="1" s="1"/>
  <c r="IPZ156" i="1"/>
  <c r="IQB156" i="1" s="1"/>
  <c r="IQH156" i="1"/>
  <c r="IQJ156" i="1" s="1"/>
  <c r="IQP156" i="1"/>
  <c r="IQR156" i="1" s="1"/>
  <c r="IRF156" i="1"/>
  <c r="IRH156" i="1" s="1"/>
  <c r="IRN156" i="1"/>
  <c r="IRP156" i="1" s="1"/>
  <c r="IRV156" i="1"/>
  <c r="IRX156" i="1" s="1"/>
  <c r="ISL156" i="1"/>
  <c r="ISN156" i="1" s="1"/>
  <c r="IST156" i="1"/>
  <c r="ISV156" i="1" s="1"/>
  <c r="ITB156" i="1"/>
  <c r="ITD156" i="1" s="1"/>
  <c r="ITR156" i="1"/>
  <c r="ITT156" i="1" s="1"/>
  <c r="ITZ156" i="1"/>
  <c r="IUB156" i="1" s="1"/>
  <c r="IUH156" i="1"/>
  <c r="IUJ156" i="1" s="1"/>
  <c r="IUX156" i="1"/>
  <c r="IUZ156" i="1" s="1"/>
  <c r="IVF156" i="1"/>
  <c r="IVH156" i="1" s="1"/>
  <c r="IVN156" i="1"/>
  <c r="IVP156" i="1" s="1"/>
  <c r="IWD156" i="1"/>
  <c r="IWF156" i="1" s="1"/>
  <c r="IWL156" i="1"/>
  <c r="IWN156" i="1" s="1"/>
  <c r="IWT156" i="1"/>
  <c r="IWV156" i="1" s="1"/>
  <c r="IXJ156" i="1"/>
  <c r="IXL156" i="1" s="1"/>
  <c r="IXR156" i="1"/>
  <c r="IXT156" i="1" s="1"/>
  <c r="IXZ156" i="1"/>
  <c r="IYB156" i="1" s="1"/>
  <c r="IYP156" i="1"/>
  <c r="IYR156" i="1" s="1"/>
  <c r="IYX156" i="1"/>
  <c r="IYZ156" i="1" s="1"/>
  <c r="IZF156" i="1"/>
  <c r="IZH156" i="1" s="1"/>
  <c r="IZV156" i="1"/>
  <c r="IZX156" i="1" s="1"/>
  <c r="JAD156" i="1"/>
  <c r="JAF156" i="1" s="1"/>
  <c r="JAL156" i="1"/>
  <c r="JAN156" i="1" s="1"/>
  <c r="JBB156" i="1"/>
  <c r="JBD156" i="1" s="1"/>
  <c r="JBJ156" i="1"/>
  <c r="JBL156" i="1" s="1"/>
  <c r="JBR156" i="1"/>
  <c r="JBT156" i="1" s="1"/>
  <c r="JCH156" i="1"/>
  <c r="JCJ156" i="1" s="1"/>
  <c r="JCP156" i="1"/>
  <c r="JCR156" i="1" s="1"/>
  <c r="JCX156" i="1"/>
  <c r="JCZ156" i="1" s="1"/>
  <c r="JDN156" i="1"/>
  <c r="JDP156" i="1" s="1"/>
  <c r="JDV156" i="1"/>
  <c r="JDX156" i="1" s="1"/>
  <c r="JED156" i="1"/>
  <c r="JEF156" i="1" s="1"/>
  <c r="JET156" i="1"/>
  <c r="JEV156" i="1" s="1"/>
  <c r="JFB156" i="1"/>
  <c r="JFD156" i="1" s="1"/>
  <c r="JFJ156" i="1"/>
  <c r="JFL156" i="1" s="1"/>
  <c r="JFZ156" i="1"/>
  <c r="JGB156" i="1" s="1"/>
  <c r="JGH156" i="1"/>
  <c r="JGJ156" i="1" s="1"/>
  <c r="JGP156" i="1"/>
  <c r="JGR156" i="1" s="1"/>
  <c r="JHF156" i="1"/>
  <c r="JHH156" i="1" s="1"/>
  <c r="JHN156" i="1"/>
  <c r="JHP156" i="1" s="1"/>
  <c r="JHV156" i="1"/>
  <c r="JHX156" i="1" s="1"/>
  <c r="JIL156" i="1"/>
  <c r="JIN156" i="1" s="1"/>
  <c r="JIT156" i="1"/>
  <c r="JIV156" i="1" s="1"/>
  <c r="JJB156" i="1"/>
  <c r="JJD156" i="1" s="1"/>
  <c r="JJR156" i="1"/>
  <c r="JJT156" i="1" s="1"/>
  <c r="JJZ156" i="1"/>
  <c r="JKB156" i="1" s="1"/>
  <c r="JKH156" i="1"/>
  <c r="JKJ156" i="1" s="1"/>
  <c r="JKX156" i="1"/>
  <c r="JKZ156" i="1" s="1"/>
  <c r="JLF156" i="1"/>
  <c r="JLH156" i="1" s="1"/>
  <c r="JLN156" i="1"/>
  <c r="JLP156" i="1" s="1"/>
  <c r="JMD156" i="1"/>
  <c r="JMF156" i="1" s="1"/>
  <c r="JML156" i="1"/>
  <c r="JMN156" i="1" s="1"/>
  <c r="JMT156" i="1"/>
  <c r="JMV156" i="1" s="1"/>
  <c r="JNJ156" i="1"/>
  <c r="JNL156" i="1" s="1"/>
  <c r="JNR156" i="1"/>
  <c r="JNT156" i="1" s="1"/>
  <c r="JNZ156" i="1"/>
  <c r="JOB156" i="1" s="1"/>
  <c r="JOP156" i="1"/>
  <c r="JOR156" i="1" s="1"/>
  <c r="JOX156" i="1"/>
  <c r="JOZ156" i="1" s="1"/>
  <c r="JPF156" i="1"/>
  <c r="JPH156" i="1" s="1"/>
  <c r="JPV156" i="1"/>
  <c r="JPX156" i="1" s="1"/>
  <c r="JQD156" i="1"/>
  <c r="JQF156" i="1" s="1"/>
  <c r="JQL156" i="1"/>
  <c r="JQN156" i="1" s="1"/>
  <c r="JRB156" i="1"/>
  <c r="JRD156" i="1" s="1"/>
  <c r="JRJ156" i="1"/>
  <c r="JRL156" i="1" s="1"/>
  <c r="JRR156" i="1"/>
  <c r="JRT156" i="1" s="1"/>
  <c r="JSH156" i="1"/>
  <c r="JSJ156" i="1" s="1"/>
  <c r="JSP156" i="1"/>
  <c r="JSR156" i="1" s="1"/>
  <c r="JSX156" i="1"/>
  <c r="JSZ156" i="1" s="1"/>
  <c r="JTN156" i="1"/>
  <c r="JTP156" i="1" s="1"/>
  <c r="JTV156" i="1"/>
  <c r="JTX156" i="1" s="1"/>
  <c r="JUD156" i="1"/>
  <c r="JUF156" i="1" s="1"/>
  <c r="JUT156" i="1"/>
  <c r="JUV156" i="1" s="1"/>
  <c r="JVB156" i="1"/>
  <c r="JVD156" i="1" s="1"/>
  <c r="JVJ156" i="1"/>
  <c r="JVL156" i="1" s="1"/>
  <c r="JVZ156" i="1"/>
  <c r="JWB156" i="1" s="1"/>
  <c r="JWH156" i="1"/>
  <c r="JWJ156" i="1" s="1"/>
  <c r="JWP156" i="1"/>
  <c r="JWR156" i="1" s="1"/>
  <c r="JXF156" i="1"/>
  <c r="JXH156" i="1" s="1"/>
  <c r="JXN156" i="1"/>
  <c r="JXP156" i="1" s="1"/>
  <c r="JXV156" i="1"/>
  <c r="JXX156" i="1" s="1"/>
  <c r="JYL156" i="1"/>
  <c r="JYN156" i="1" s="1"/>
  <c r="JYT156" i="1"/>
  <c r="JYV156" i="1" s="1"/>
  <c r="JZB156" i="1"/>
  <c r="JZD156" i="1" s="1"/>
  <c r="JZR156" i="1"/>
  <c r="JZT156" i="1" s="1"/>
  <c r="JZZ156" i="1"/>
  <c r="KAB156" i="1" s="1"/>
  <c r="KAH156" i="1"/>
  <c r="KAJ156" i="1" s="1"/>
  <c r="KAX156" i="1"/>
  <c r="KAZ156" i="1" s="1"/>
  <c r="KBF156" i="1"/>
  <c r="KBH156" i="1" s="1"/>
  <c r="KBN156" i="1"/>
  <c r="KBP156" i="1" s="1"/>
  <c r="KCD156" i="1"/>
  <c r="KCF156" i="1" s="1"/>
  <c r="KCL156" i="1"/>
  <c r="KCN156" i="1" s="1"/>
  <c r="KCT156" i="1"/>
  <c r="KCV156" i="1" s="1"/>
  <c r="KDJ156" i="1"/>
  <c r="KDL156" i="1" s="1"/>
  <c r="KDR156" i="1"/>
  <c r="KDT156" i="1" s="1"/>
  <c r="KDZ156" i="1"/>
  <c r="KEB156" i="1" s="1"/>
  <c r="KEP156" i="1"/>
  <c r="KER156" i="1" s="1"/>
  <c r="KEX156" i="1"/>
  <c r="KEZ156" i="1" s="1"/>
  <c r="KFF156" i="1"/>
  <c r="KFH156" i="1" s="1"/>
  <c r="KFV156" i="1"/>
  <c r="KFX156" i="1" s="1"/>
  <c r="KGD156" i="1"/>
  <c r="KGF156" i="1" s="1"/>
  <c r="KGL156" i="1"/>
  <c r="KGN156" i="1" s="1"/>
  <c r="KHB156" i="1"/>
  <c r="KHD156" i="1" s="1"/>
  <c r="KHJ156" i="1"/>
  <c r="KHL156" i="1" s="1"/>
  <c r="KHR156" i="1"/>
  <c r="KHT156" i="1" s="1"/>
  <c r="KIH156" i="1"/>
  <c r="KIJ156" i="1" s="1"/>
  <c r="KIP156" i="1"/>
  <c r="KIR156" i="1" s="1"/>
  <c r="KIX156" i="1"/>
  <c r="KIZ156" i="1" s="1"/>
  <c r="KJN156" i="1"/>
  <c r="KJP156" i="1" s="1"/>
  <c r="KJV156" i="1"/>
  <c r="KJX156" i="1" s="1"/>
  <c r="KKD156" i="1"/>
  <c r="KKF156" i="1" s="1"/>
  <c r="KKT156" i="1"/>
  <c r="KKV156" i="1" s="1"/>
  <c r="KLB156" i="1"/>
  <c r="KLD156" i="1" s="1"/>
  <c r="KLJ156" i="1"/>
  <c r="KLL156" i="1" s="1"/>
  <c r="KLZ156" i="1"/>
  <c r="KMB156" i="1" s="1"/>
  <c r="KMH156" i="1"/>
  <c r="KMJ156" i="1" s="1"/>
  <c r="KMP156" i="1"/>
  <c r="KMR156" i="1" s="1"/>
  <c r="KNF156" i="1"/>
  <c r="KNH156" i="1" s="1"/>
  <c r="KNN156" i="1"/>
  <c r="KNP156" i="1" s="1"/>
  <c r="KNV156" i="1"/>
  <c r="KNX156" i="1" s="1"/>
  <c r="KOL156" i="1"/>
  <c r="KON156" i="1" s="1"/>
  <c r="KOT156" i="1"/>
  <c r="KOV156" i="1" s="1"/>
  <c r="KPB156" i="1"/>
  <c r="KPD156" i="1" s="1"/>
  <c r="KPR156" i="1"/>
  <c r="KPT156" i="1" s="1"/>
  <c r="KPZ156" i="1"/>
  <c r="KQB156" i="1" s="1"/>
  <c r="KQH156" i="1"/>
  <c r="KQJ156" i="1" s="1"/>
  <c r="KQX156" i="1"/>
  <c r="KQZ156" i="1" s="1"/>
  <c r="KRF156" i="1"/>
  <c r="KRH156" i="1" s="1"/>
  <c r="KRN156" i="1"/>
  <c r="KRP156" i="1" s="1"/>
  <c r="KSD156" i="1"/>
  <c r="KSF156" i="1" s="1"/>
  <c r="KSL156" i="1"/>
  <c r="KSN156" i="1" s="1"/>
  <c r="KST156" i="1"/>
  <c r="KSV156" i="1" s="1"/>
  <c r="KTJ156" i="1"/>
  <c r="KTL156" i="1" s="1"/>
  <c r="KTR156" i="1"/>
  <c r="KTT156" i="1" s="1"/>
  <c r="KTZ156" i="1"/>
  <c r="KUB156" i="1" s="1"/>
  <c r="KUP156" i="1"/>
  <c r="KUR156" i="1" s="1"/>
  <c r="KUX156" i="1"/>
  <c r="KUZ156" i="1" s="1"/>
  <c r="KVF156" i="1"/>
  <c r="KVH156" i="1" s="1"/>
  <c r="KVV156" i="1"/>
  <c r="KVX156" i="1" s="1"/>
  <c r="KWD156" i="1"/>
  <c r="KWF156" i="1" s="1"/>
  <c r="KWL156" i="1"/>
  <c r="KWN156" i="1" s="1"/>
  <c r="KXB156" i="1"/>
  <c r="KXD156" i="1" s="1"/>
  <c r="KXJ156" i="1"/>
  <c r="KXL156" i="1" s="1"/>
  <c r="KXR156" i="1"/>
  <c r="KXT156" i="1" s="1"/>
  <c r="KYH156" i="1"/>
  <c r="KYJ156" i="1" s="1"/>
  <c r="KYP156" i="1"/>
  <c r="KYR156" i="1" s="1"/>
  <c r="KYX156" i="1"/>
  <c r="KYZ156" i="1" s="1"/>
  <c r="KZN156" i="1"/>
  <c r="KZP156" i="1" s="1"/>
  <c r="KZV156" i="1"/>
  <c r="KZX156" i="1" s="1"/>
  <c r="LAD156" i="1"/>
  <c r="LAF156" i="1" s="1"/>
  <c r="LAT156" i="1"/>
  <c r="LAV156" i="1" s="1"/>
  <c r="LBB156" i="1"/>
  <c r="LBD156" i="1" s="1"/>
  <c r="LBJ156" i="1"/>
  <c r="LBL156" i="1" s="1"/>
  <c r="LBZ156" i="1"/>
  <c r="LCB156" i="1" s="1"/>
  <c r="LCH156" i="1"/>
  <c r="LCJ156" i="1" s="1"/>
  <c r="LCP156" i="1"/>
  <c r="LCR156" i="1" s="1"/>
  <c r="LDF156" i="1"/>
  <c r="LDH156" i="1" s="1"/>
  <c r="LDN156" i="1"/>
  <c r="LDP156" i="1" s="1"/>
  <c r="LDV156" i="1"/>
  <c r="LDX156" i="1" s="1"/>
  <c r="LEL156" i="1"/>
  <c r="LEN156" i="1" s="1"/>
  <c r="LET156" i="1"/>
  <c r="LEV156" i="1" s="1"/>
  <c r="LFB156" i="1"/>
  <c r="LFD156" i="1" s="1"/>
  <c r="LFR156" i="1"/>
  <c r="LFT156" i="1" s="1"/>
  <c r="LFZ156" i="1"/>
  <c r="LGB156" i="1" s="1"/>
  <c r="LGH156" i="1"/>
  <c r="LGJ156" i="1" s="1"/>
  <c r="LGX156" i="1"/>
  <c r="LGZ156" i="1" s="1"/>
  <c r="LHF156" i="1"/>
  <c r="LHH156" i="1" s="1"/>
  <c r="LHN156" i="1"/>
  <c r="LHP156" i="1" s="1"/>
  <c r="LID156" i="1"/>
  <c r="LIF156" i="1" s="1"/>
  <c r="LIL156" i="1"/>
  <c r="LIN156" i="1" s="1"/>
  <c r="LIT156" i="1"/>
  <c r="LIV156" i="1" s="1"/>
  <c r="LJJ156" i="1"/>
  <c r="LJL156" i="1" s="1"/>
  <c r="LJR156" i="1"/>
  <c r="LJT156" i="1" s="1"/>
  <c r="LJZ156" i="1"/>
  <c r="LKB156" i="1" s="1"/>
  <c r="LKP156" i="1"/>
  <c r="LKR156" i="1" s="1"/>
  <c r="LKX156" i="1"/>
  <c r="LKZ156" i="1" s="1"/>
  <c r="LLF156" i="1"/>
  <c r="LLH156" i="1" s="1"/>
  <c r="LLV156" i="1"/>
  <c r="LLX156" i="1" s="1"/>
  <c r="LMD156" i="1"/>
  <c r="LMF156" i="1" s="1"/>
  <c r="LML156" i="1"/>
  <c r="LMN156" i="1" s="1"/>
  <c r="LNB156" i="1"/>
  <c r="LND156" i="1" s="1"/>
  <c r="LNJ156" i="1"/>
  <c r="LNL156" i="1" s="1"/>
  <c r="LNR156" i="1"/>
  <c r="LNT156" i="1" s="1"/>
  <c r="LOH156" i="1"/>
  <c r="LOJ156" i="1" s="1"/>
  <c r="LOP156" i="1"/>
  <c r="LOR156" i="1" s="1"/>
  <c r="LOX156" i="1"/>
  <c r="LOZ156" i="1" s="1"/>
  <c r="LPN156" i="1"/>
  <c r="LPP156" i="1" s="1"/>
  <c r="LPV156" i="1"/>
  <c r="LPX156" i="1" s="1"/>
  <c r="LQD156" i="1"/>
  <c r="LQF156" i="1" s="1"/>
  <c r="LQT156" i="1"/>
  <c r="LQV156" i="1" s="1"/>
  <c r="LRB156" i="1"/>
  <c r="LRD156" i="1" s="1"/>
  <c r="LRJ156" i="1"/>
  <c r="LRL156" i="1" s="1"/>
  <c r="LRZ156" i="1"/>
  <c r="LSB156" i="1" s="1"/>
  <c r="LSH156" i="1"/>
  <c r="LSJ156" i="1" s="1"/>
  <c r="LSP156" i="1"/>
  <c r="LSR156" i="1" s="1"/>
  <c r="LTF156" i="1"/>
  <c r="LTH156" i="1" s="1"/>
  <c r="LTN156" i="1"/>
  <c r="LTP156" i="1" s="1"/>
  <c r="LTV156" i="1"/>
  <c r="LTX156" i="1" s="1"/>
  <c r="LUL156" i="1"/>
  <c r="LUN156" i="1" s="1"/>
  <c r="LUT156" i="1"/>
  <c r="LUV156" i="1" s="1"/>
  <c r="LVB156" i="1"/>
  <c r="LVD156" i="1" s="1"/>
  <c r="LVR156" i="1"/>
  <c r="LVT156" i="1" s="1"/>
  <c r="LVZ156" i="1"/>
  <c r="LWB156" i="1" s="1"/>
  <c r="LWH156" i="1"/>
  <c r="LWJ156" i="1" s="1"/>
  <c r="LWX156" i="1"/>
  <c r="LWZ156" i="1" s="1"/>
  <c r="LXF156" i="1"/>
  <c r="LXH156" i="1" s="1"/>
  <c r="LXN156" i="1"/>
  <c r="LXP156" i="1" s="1"/>
  <c r="LYD156" i="1"/>
  <c r="LYF156" i="1" s="1"/>
  <c r="LYL156" i="1"/>
  <c r="LYN156" i="1" s="1"/>
  <c r="LYT156" i="1"/>
  <c r="LYV156" i="1" s="1"/>
  <c r="LZJ156" i="1"/>
  <c r="LZL156" i="1" s="1"/>
  <c r="LZR156" i="1"/>
  <c r="LZT156" i="1" s="1"/>
  <c r="LZZ156" i="1"/>
  <c r="MAB156" i="1" s="1"/>
  <c r="MAP156" i="1"/>
  <c r="MAR156" i="1" s="1"/>
  <c r="MAX156" i="1"/>
  <c r="MAZ156" i="1" s="1"/>
  <c r="MBF156" i="1"/>
  <c r="MBH156" i="1" s="1"/>
  <c r="MBV156" i="1"/>
  <c r="MBX156" i="1" s="1"/>
  <c r="MCD156" i="1"/>
  <c r="MCF156" i="1" s="1"/>
  <c r="MCL156" i="1"/>
  <c r="MCN156" i="1" s="1"/>
  <c r="MDB156" i="1"/>
  <c r="MDD156" i="1" s="1"/>
  <c r="MDJ156" i="1"/>
  <c r="MDL156" i="1" s="1"/>
  <c r="MDR156" i="1"/>
  <c r="MDT156" i="1" s="1"/>
  <c r="MEH156" i="1"/>
  <c r="MEJ156" i="1" s="1"/>
  <c r="MEP156" i="1"/>
  <c r="MER156" i="1" s="1"/>
  <c r="MEX156" i="1"/>
  <c r="MEZ156" i="1" s="1"/>
  <c r="MFN156" i="1"/>
  <c r="MFP156" i="1" s="1"/>
  <c r="MFV156" i="1"/>
  <c r="MFX156" i="1" s="1"/>
  <c r="MGD156" i="1"/>
  <c r="MGF156" i="1" s="1"/>
  <c r="MGT156" i="1"/>
  <c r="MGV156" i="1" s="1"/>
  <c r="MHB156" i="1"/>
  <c r="MHD156" i="1" s="1"/>
  <c r="MHJ156" i="1"/>
  <c r="MHL156" i="1" s="1"/>
  <c r="MHZ156" i="1"/>
  <c r="MIB156" i="1" s="1"/>
  <c r="MIH156" i="1"/>
  <c r="MIJ156" i="1" s="1"/>
  <c r="MIP156" i="1"/>
  <c r="MIR156" i="1" s="1"/>
  <c r="MJF156" i="1"/>
  <c r="MJH156" i="1" s="1"/>
  <c r="MJN156" i="1"/>
  <c r="MJP156" i="1" s="1"/>
  <c r="MJV156" i="1"/>
  <c r="MJX156" i="1" s="1"/>
  <c r="MKL156" i="1"/>
  <c r="MKN156" i="1" s="1"/>
  <c r="MKT156" i="1"/>
  <c r="MKV156" i="1" s="1"/>
  <c r="MLB156" i="1"/>
  <c r="MLD156" i="1" s="1"/>
  <c r="MLR156" i="1"/>
  <c r="MLT156" i="1" s="1"/>
  <c r="MLZ156" i="1"/>
  <c r="MMB156" i="1" s="1"/>
  <c r="MMH156" i="1"/>
  <c r="MMJ156" i="1" s="1"/>
  <c r="MMX156" i="1"/>
  <c r="MMZ156" i="1" s="1"/>
  <c r="MNF156" i="1"/>
  <c r="MNH156" i="1" s="1"/>
  <c r="MNN156" i="1"/>
  <c r="MNP156" i="1" s="1"/>
  <c r="MOD156" i="1"/>
  <c r="MOF156" i="1" s="1"/>
  <c r="MOL156" i="1"/>
  <c r="MON156" i="1" s="1"/>
  <c r="MOT156" i="1"/>
  <c r="MOV156" i="1" s="1"/>
  <c r="MPJ156" i="1"/>
  <c r="MPL156" i="1" s="1"/>
  <c r="MPR156" i="1"/>
  <c r="MPT156" i="1" s="1"/>
  <c r="MPZ156" i="1"/>
  <c r="MQB156" i="1" s="1"/>
  <c r="MQP156" i="1"/>
  <c r="MQR156" i="1" s="1"/>
  <c r="MQX156" i="1"/>
  <c r="MQZ156" i="1" s="1"/>
  <c r="MRF156" i="1"/>
  <c r="MRH156" i="1" s="1"/>
  <c r="MRV156" i="1"/>
  <c r="MRX156" i="1" s="1"/>
  <c r="MSD156" i="1"/>
  <c r="MSF156" i="1" s="1"/>
  <c r="MSL156" i="1"/>
  <c r="MSN156" i="1" s="1"/>
  <c r="MTB156" i="1"/>
  <c r="MTD156" i="1" s="1"/>
  <c r="MTJ156" i="1"/>
  <c r="MTL156" i="1" s="1"/>
  <c r="MTR156" i="1"/>
  <c r="MTT156" i="1" s="1"/>
  <c r="MUH156" i="1"/>
  <c r="MUJ156" i="1" s="1"/>
  <c r="MUP156" i="1"/>
  <c r="MUR156" i="1" s="1"/>
  <c r="MUX156" i="1"/>
  <c r="MUZ156" i="1" s="1"/>
  <c r="MVN156" i="1"/>
  <c r="MVP156" i="1" s="1"/>
  <c r="MVV156" i="1"/>
  <c r="MVX156" i="1" s="1"/>
  <c r="MWD156" i="1"/>
  <c r="MWF156" i="1" s="1"/>
  <c r="MWT156" i="1"/>
  <c r="MWV156" i="1" s="1"/>
  <c r="MXB156" i="1"/>
  <c r="MXD156" i="1" s="1"/>
  <c r="MXJ156" i="1"/>
  <c r="MXL156" i="1" s="1"/>
  <c r="MXZ156" i="1"/>
  <c r="MYB156" i="1" s="1"/>
  <c r="MYH156" i="1"/>
  <c r="MYJ156" i="1" s="1"/>
  <c r="MYP156" i="1"/>
  <c r="MYR156" i="1" s="1"/>
  <c r="MZF156" i="1"/>
  <c r="MZH156" i="1" s="1"/>
  <c r="MZN156" i="1"/>
  <c r="MZP156" i="1" s="1"/>
  <c r="MZV156" i="1"/>
  <c r="MZX156" i="1" s="1"/>
  <c r="NAL156" i="1"/>
  <c r="NAN156" i="1" s="1"/>
  <c r="NAT156" i="1"/>
  <c r="NAV156" i="1" s="1"/>
  <c r="NBB156" i="1"/>
  <c r="NBD156" i="1" s="1"/>
  <c r="NBR156" i="1"/>
  <c r="NBT156" i="1" s="1"/>
  <c r="NBZ156" i="1"/>
  <c r="NCB156" i="1" s="1"/>
  <c r="NCH156" i="1"/>
  <c r="NCJ156" i="1" s="1"/>
  <c r="NCX156" i="1"/>
  <c r="NCZ156" i="1" s="1"/>
  <c r="NDF156" i="1"/>
  <c r="NDH156" i="1" s="1"/>
  <c r="NDN156" i="1"/>
  <c r="NDP156" i="1" s="1"/>
  <c r="NED156" i="1"/>
  <c r="NEF156" i="1" s="1"/>
  <c r="NEL156" i="1"/>
  <c r="NEN156" i="1" s="1"/>
  <c r="NET156" i="1"/>
  <c r="NEV156" i="1" s="1"/>
  <c r="NFJ156" i="1"/>
  <c r="NFL156" i="1" s="1"/>
  <c r="NFR156" i="1"/>
  <c r="NFT156" i="1" s="1"/>
  <c r="NFZ156" i="1"/>
  <c r="NGB156" i="1" s="1"/>
  <c r="NGP156" i="1"/>
  <c r="NGR156" i="1" s="1"/>
  <c r="NGX156" i="1"/>
  <c r="NGZ156" i="1" s="1"/>
  <c r="NHF156" i="1"/>
  <c r="NHH156" i="1" s="1"/>
  <c r="NHV156" i="1"/>
  <c r="NHX156" i="1" s="1"/>
  <c r="NID156" i="1"/>
  <c r="NIF156" i="1" s="1"/>
  <c r="NIL156" i="1"/>
  <c r="NIN156" i="1" s="1"/>
  <c r="NJB156" i="1"/>
  <c r="NJD156" i="1" s="1"/>
  <c r="NJJ156" i="1"/>
  <c r="NJL156" i="1" s="1"/>
  <c r="NJR156" i="1"/>
  <c r="NJT156" i="1" s="1"/>
  <c r="NKH156" i="1"/>
  <c r="NKJ156" i="1" s="1"/>
  <c r="NKP156" i="1"/>
  <c r="NKR156" i="1" s="1"/>
  <c r="NKX156" i="1"/>
  <c r="NKZ156" i="1" s="1"/>
  <c r="NLN156" i="1"/>
  <c r="NLP156" i="1" s="1"/>
  <c r="NLV156" i="1"/>
  <c r="NLX156" i="1" s="1"/>
  <c r="NMD156" i="1"/>
  <c r="NMF156" i="1" s="1"/>
  <c r="NMT156" i="1"/>
  <c r="NMV156" i="1" s="1"/>
  <c r="NNB156" i="1"/>
  <c r="NND156" i="1" s="1"/>
  <c r="NNJ156" i="1"/>
  <c r="NNL156" i="1" s="1"/>
  <c r="NNZ156" i="1"/>
  <c r="NOB156" i="1" s="1"/>
  <c r="NOH156" i="1"/>
  <c r="NOJ156" i="1" s="1"/>
  <c r="NOP156" i="1"/>
  <c r="NOR156" i="1" s="1"/>
  <c r="NPF156" i="1"/>
  <c r="NPH156" i="1" s="1"/>
  <c r="NPN156" i="1"/>
  <c r="NPP156" i="1" s="1"/>
  <c r="NPV156" i="1"/>
  <c r="NPX156" i="1" s="1"/>
  <c r="NQL156" i="1"/>
  <c r="NQN156" i="1" s="1"/>
  <c r="NQT156" i="1"/>
  <c r="NQV156" i="1" s="1"/>
  <c r="NRB156" i="1"/>
  <c r="NRD156" i="1" s="1"/>
  <c r="NRR156" i="1"/>
  <c r="NRT156" i="1" s="1"/>
  <c r="NRZ156" i="1"/>
  <c r="NSB156" i="1" s="1"/>
  <c r="NSH156" i="1"/>
  <c r="NSJ156" i="1" s="1"/>
  <c r="NSX156" i="1"/>
  <c r="NSZ156" i="1" s="1"/>
  <c r="NTF156" i="1"/>
  <c r="NTH156" i="1" s="1"/>
  <c r="NTN156" i="1"/>
  <c r="NTP156" i="1" s="1"/>
  <c r="NUD156" i="1"/>
  <c r="NUF156" i="1" s="1"/>
  <c r="NUL156" i="1"/>
  <c r="NUN156" i="1" s="1"/>
  <c r="NUT156" i="1"/>
  <c r="NUV156" i="1" s="1"/>
  <c r="NVJ156" i="1"/>
  <c r="NVL156" i="1" s="1"/>
  <c r="NVR156" i="1"/>
  <c r="NVT156" i="1" s="1"/>
  <c r="NVZ156" i="1"/>
  <c r="NWB156" i="1" s="1"/>
  <c r="NWP156" i="1"/>
  <c r="NWR156" i="1" s="1"/>
  <c r="NWX156" i="1"/>
  <c r="NWZ156" i="1" s="1"/>
  <c r="NXF156" i="1"/>
  <c r="NXH156" i="1" s="1"/>
  <c r="NXV156" i="1"/>
  <c r="NXX156" i="1" s="1"/>
  <c r="NYD156" i="1"/>
  <c r="NYF156" i="1" s="1"/>
  <c r="NYL156" i="1"/>
  <c r="NYN156" i="1" s="1"/>
  <c r="NZB156" i="1"/>
  <c r="NZD156" i="1" s="1"/>
  <c r="NZJ156" i="1"/>
  <c r="NZL156" i="1" s="1"/>
  <c r="NZR156" i="1"/>
  <c r="NZT156" i="1" s="1"/>
  <c r="OAH156" i="1"/>
  <c r="OAJ156" i="1" s="1"/>
  <c r="OAP156" i="1"/>
  <c r="OAR156" i="1" s="1"/>
  <c r="OAX156" i="1"/>
  <c r="OAZ156" i="1" s="1"/>
  <c r="OBN156" i="1"/>
  <c r="OBP156" i="1" s="1"/>
  <c r="OBV156" i="1"/>
  <c r="OBX156" i="1" s="1"/>
  <c r="OCD156" i="1"/>
  <c r="OCF156" i="1" s="1"/>
  <c r="OCT156" i="1"/>
  <c r="OCV156" i="1" s="1"/>
  <c r="ODB156" i="1"/>
  <c r="ODD156" i="1" s="1"/>
  <c r="ODJ156" i="1"/>
  <c r="ODL156" i="1" s="1"/>
  <c r="ODZ156" i="1"/>
  <c r="OEB156" i="1" s="1"/>
  <c r="OEH156" i="1"/>
  <c r="OEJ156" i="1" s="1"/>
  <c r="OEP156" i="1"/>
  <c r="OER156" i="1" s="1"/>
  <c r="OFF156" i="1"/>
  <c r="OFH156" i="1" s="1"/>
  <c r="OFN156" i="1"/>
  <c r="OFP156" i="1" s="1"/>
  <c r="OFV156" i="1"/>
  <c r="OFX156" i="1" s="1"/>
  <c r="OGL156" i="1"/>
  <c r="OGN156" i="1" s="1"/>
  <c r="OGT156" i="1"/>
  <c r="OGV156" i="1" s="1"/>
  <c r="OHB156" i="1"/>
  <c r="OHD156" i="1" s="1"/>
  <c r="OHR156" i="1"/>
  <c r="OHT156" i="1" s="1"/>
  <c r="OHZ156" i="1"/>
  <c r="OIB156" i="1" s="1"/>
  <c r="OIH156" i="1"/>
  <c r="OIJ156" i="1" s="1"/>
  <c r="OIX156" i="1"/>
  <c r="OIZ156" i="1" s="1"/>
  <c r="OJF156" i="1"/>
  <c r="OJH156" i="1" s="1"/>
  <c r="OJN156" i="1"/>
  <c r="OJP156" i="1" s="1"/>
  <c r="OKD156" i="1"/>
  <c r="OKF156" i="1" s="1"/>
  <c r="OKL156" i="1"/>
  <c r="OKN156" i="1" s="1"/>
  <c r="OKT156" i="1"/>
  <c r="OKV156" i="1" s="1"/>
  <c r="OLJ156" i="1"/>
  <c r="OLL156" i="1" s="1"/>
  <c r="OLR156" i="1"/>
  <c r="OLT156" i="1" s="1"/>
  <c r="OLZ156" i="1"/>
  <c r="OMB156" i="1" s="1"/>
  <c r="OMP156" i="1"/>
  <c r="OMR156" i="1" s="1"/>
  <c r="OMX156" i="1"/>
  <c r="OMZ156" i="1" s="1"/>
  <c r="ONF156" i="1"/>
  <c r="ONH156" i="1" s="1"/>
  <c r="ONV156" i="1"/>
  <c r="ONX156" i="1" s="1"/>
  <c r="OOD156" i="1"/>
  <c r="OOF156" i="1" s="1"/>
  <c r="OOL156" i="1"/>
  <c r="OON156" i="1" s="1"/>
  <c r="OPB156" i="1"/>
  <c r="OPD156" i="1" s="1"/>
  <c r="OPJ156" i="1"/>
  <c r="OPL156" i="1" s="1"/>
  <c r="OPR156" i="1"/>
  <c r="OPT156" i="1" s="1"/>
  <c r="OQH156" i="1"/>
  <c r="OQJ156" i="1" s="1"/>
  <c r="OQP156" i="1"/>
  <c r="OQR156" i="1" s="1"/>
  <c r="OQX156" i="1"/>
  <c r="OQZ156" i="1" s="1"/>
  <c r="ORN156" i="1"/>
  <c r="ORP156" i="1" s="1"/>
  <c r="ORV156" i="1"/>
  <c r="ORX156" i="1" s="1"/>
  <c r="OSD156" i="1"/>
  <c r="OSF156" i="1" s="1"/>
  <c r="OST156" i="1"/>
  <c r="OSV156" i="1" s="1"/>
  <c r="OTB156" i="1"/>
  <c r="OTD156" i="1" s="1"/>
  <c r="OTJ156" i="1"/>
  <c r="OTL156" i="1" s="1"/>
  <c r="OTZ156" i="1"/>
  <c r="OUB156" i="1" s="1"/>
  <c r="OUH156" i="1"/>
  <c r="OUJ156" i="1" s="1"/>
  <c r="OUP156" i="1"/>
  <c r="OUR156" i="1" s="1"/>
  <c r="OVF156" i="1"/>
  <c r="OVH156" i="1" s="1"/>
  <c r="OVN156" i="1"/>
  <c r="OVP156" i="1" s="1"/>
  <c r="OVV156" i="1"/>
  <c r="OVX156" i="1" s="1"/>
  <c r="OWL156" i="1"/>
  <c r="OWN156" i="1" s="1"/>
  <c r="OWT156" i="1"/>
  <c r="OWV156" i="1" s="1"/>
  <c r="OXB156" i="1"/>
  <c r="OXD156" i="1" s="1"/>
  <c r="OXR156" i="1"/>
  <c r="OXT156" i="1" s="1"/>
  <c r="OXZ156" i="1"/>
  <c r="OYB156" i="1" s="1"/>
  <c r="OYH156" i="1"/>
  <c r="OYJ156" i="1" s="1"/>
  <c r="OYX156" i="1"/>
  <c r="OYZ156" i="1" s="1"/>
  <c r="OZF156" i="1"/>
  <c r="OZH156" i="1" s="1"/>
  <c r="OZN156" i="1"/>
  <c r="OZP156" i="1" s="1"/>
  <c r="PAD156" i="1"/>
  <c r="PAF156" i="1" s="1"/>
  <c r="PAL156" i="1"/>
  <c r="PAN156" i="1" s="1"/>
  <c r="PAT156" i="1"/>
  <c r="PAV156" i="1" s="1"/>
  <c r="PBJ156" i="1"/>
  <c r="PBL156" i="1" s="1"/>
  <c r="PBR156" i="1"/>
  <c r="PBT156" i="1" s="1"/>
  <c r="PBZ156" i="1"/>
  <c r="PCB156" i="1" s="1"/>
  <c r="PCP156" i="1"/>
  <c r="PCR156" i="1" s="1"/>
  <c r="PCX156" i="1"/>
  <c r="PCZ156" i="1" s="1"/>
  <c r="PDF156" i="1"/>
  <c r="PDH156" i="1" s="1"/>
  <c r="PDV156" i="1"/>
  <c r="PDX156" i="1" s="1"/>
  <c r="PED156" i="1"/>
  <c r="PEF156" i="1" s="1"/>
  <c r="PEL156" i="1"/>
  <c r="PEN156" i="1" s="1"/>
  <c r="PFB156" i="1"/>
  <c r="PFD156" i="1" s="1"/>
  <c r="PFJ156" i="1"/>
  <c r="PFL156" i="1" s="1"/>
  <c r="PFR156" i="1"/>
  <c r="PFT156" i="1" s="1"/>
  <c r="PGH156" i="1"/>
  <c r="PGJ156" i="1" s="1"/>
  <c r="PGP156" i="1"/>
  <c r="PGR156" i="1" s="1"/>
  <c r="PGX156" i="1"/>
  <c r="PGZ156" i="1" s="1"/>
  <c r="PHN156" i="1"/>
  <c r="PHP156" i="1" s="1"/>
  <c r="PHV156" i="1"/>
  <c r="PHX156" i="1" s="1"/>
  <c r="PID156" i="1"/>
  <c r="PIF156" i="1" s="1"/>
  <c r="PIT156" i="1"/>
  <c r="PIV156" i="1" s="1"/>
  <c r="PJB156" i="1"/>
  <c r="PJD156" i="1" s="1"/>
  <c r="PJJ156" i="1"/>
  <c r="PJL156" i="1" s="1"/>
  <c r="PJZ156" i="1"/>
  <c r="PKB156" i="1" s="1"/>
  <c r="PKH156" i="1"/>
  <c r="PKJ156" i="1" s="1"/>
  <c r="PKP156" i="1"/>
  <c r="PKR156" i="1" s="1"/>
  <c r="PLF156" i="1"/>
  <c r="PLH156" i="1" s="1"/>
  <c r="PLN156" i="1"/>
  <c r="PLP156" i="1" s="1"/>
  <c r="PLV156" i="1"/>
  <c r="PLX156" i="1" s="1"/>
  <c r="PML156" i="1"/>
  <c r="PMN156" i="1" s="1"/>
  <c r="PMT156" i="1"/>
  <c r="PMV156" i="1" s="1"/>
  <c r="PNB156" i="1"/>
  <c r="PND156" i="1" s="1"/>
  <c r="PNR156" i="1"/>
  <c r="PNT156" i="1" s="1"/>
  <c r="PNZ156" i="1"/>
  <c r="POB156" i="1" s="1"/>
  <c r="POH156" i="1"/>
  <c r="POJ156" i="1" s="1"/>
  <c r="POX156" i="1"/>
  <c r="POZ156" i="1" s="1"/>
  <c r="PPF156" i="1"/>
  <c r="PPH156" i="1" s="1"/>
  <c r="PPN156" i="1"/>
  <c r="PPP156" i="1" s="1"/>
  <c r="PQD156" i="1"/>
  <c r="PQF156" i="1" s="1"/>
  <c r="PQL156" i="1"/>
  <c r="PQN156" i="1" s="1"/>
  <c r="PQT156" i="1"/>
  <c r="PQV156" i="1" s="1"/>
  <c r="PRJ156" i="1"/>
  <c r="PRL156" i="1" s="1"/>
  <c r="PRR156" i="1"/>
  <c r="PRT156" i="1" s="1"/>
  <c r="PRZ156" i="1"/>
  <c r="PSB156" i="1" s="1"/>
  <c r="PSP156" i="1"/>
  <c r="PSR156" i="1" s="1"/>
  <c r="PSX156" i="1"/>
  <c r="PSZ156" i="1" s="1"/>
  <c r="PTF156" i="1"/>
  <c r="PTH156" i="1" s="1"/>
  <c r="PTV156" i="1"/>
  <c r="PTX156" i="1" s="1"/>
  <c r="PUD156" i="1"/>
  <c r="PUF156" i="1" s="1"/>
  <c r="PUL156" i="1"/>
  <c r="PUN156" i="1" s="1"/>
  <c r="PVB156" i="1"/>
  <c r="PVD156" i="1" s="1"/>
  <c r="PVJ156" i="1"/>
  <c r="PVL156" i="1" s="1"/>
  <c r="PVR156" i="1"/>
  <c r="PVT156" i="1" s="1"/>
  <c r="PWH156" i="1"/>
  <c r="PWJ156" i="1" s="1"/>
  <c r="PWP156" i="1"/>
  <c r="PWR156" i="1" s="1"/>
  <c r="PWX156" i="1"/>
  <c r="PWZ156" i="1" s="1"/>
  <c r="PXN156" i="1"/>
  <c r="PXP156" i="1" s="1"/>
  <c r="PXV156" i="1"/>
  <c r="PXX156" i="1" s="1"/>
  <c r="PYD156" i="1"/>
  <c r="PYF156" i="1" s="1"/>
  <c r="PYT156" i="1"/>
  <c r="PYV156" i="1" s="1"/>
  <c r="PZB156" i="1"/>
  <c r="PZD156" i="1" s="1"/>
  <c r="PZJ156" i="1"/>
  <c r="PZL156" i="1" s="1"/>
  <c r="PZZ156" i="1"/>
  <c r="QAB156" i="1" s="1"/>
  <c r="QAH156" i="1"/>
  <c r="QAJ156" i="1" s="1"/>
  <c r="QAP156" i="1"/>
  <c r="QAR156" i="1" s="1"/>
  <c r="QBF156" i="1"/>
  <c r="QBH156" i="1" s="1"/>
  <c r="QBN156" i="1"/>
  <c r="QBP156" i="1" s="1"/>
  <c r="QBV156" i="1"/>
  <c r="QBX156" i="1" s="1"/>
  <c r="QCL156" i="1"/>
  <c r="QCN156" i="1" s="1"/>
  <c r="QCT156" i="1"/>
  <c r="QCV156" i="1" s="1"/>
  <c r="QDB156" i="1"/>
  <c r="QDD156" i="1" s="1"/>
  <c r="QDR156" i="1"/>
  <c r="QDT156" i="1" s="1"/>
  <c r="QDZ156" i="1"/>
  <c r="QEB156" i="1" s="1"/>
  <c r="QEH156" i="1"/>
  <c r="QEJ156" i="1" s="1"/>
  <c r="QEX156" i="1"/>
  <c r="QEZ156" i="1" s="1"/>
  <c r="QFF156" i="1"/>
  <c r="QFH156" i="1" s="1"/>
  <c r="QFN156" i="1"/>
  <c r="QFP156" i="1" s="1"/>
  <c r="QGD156" i="1"/>
  <c r="QGF156" i="1" s="1"/>
  <c r="QGL156" i="1"/>
  <c r="QGN156" i="1" s="1"/>
  <c r="QGT156" i="1"/>
  <c r="QGV156" i="1" s="1"/>
  <c r="QHJ156" i="1"/>
  <c r="QHL156" i="1" s="1"/>
  <c r="QHR156" i="1"/>
  <c r="QHT156" i="1" s="1"/>
  <c r="QHZ156" i="1"/>
  <c r="QIB156" i="1" s="1"/>
  <c r="QIP156" i="1"/>
  <c r="QIR156" i="1" s="1"/>
  <c r="QIX156" i="1"/>
  <c r="QIZ156" i="1" s="1"/>
  <c r="QJF156" i="1"/>
  <c r="QJH156" i="1" s="1"/>
  <c r="QJV156" i="1"/>
  <c r="QJX156" i="1" s="1"/>
  <c r="QKD156" i="1"/>
  <c r="QKF156" i="1" s="1"/>
  <c r="QKL156" i="1"/>
  <c r="QKN156" i="1" s="1"/>
  <c r="QLB156" i="1"/>
  <c r="QLD156" i="1" s="1"/>
  <c r="QLJ156" i="1"/>
  <c r="QLL156" i="1" s="1"/>
  <c r="QLR156" i="1"/>
  <c r="QLT156" i="1" s="1"/>
  <c r="QMH156" i="1"/>
  <c r="QMJ156" i="1" s="1"/>
  <c r="QMP156" i="1"/>
  <c r="QMR156" i="1" s="1"/>
  <c r="QMX156" i="1"/>
  <c r="QMZ156" i="1" s="1"/>
  <c r="QNN156" i="1"/>
  <c r="QNP156" i="1" s="1"/>
  <c r="QNV156" i="1"/>
  <c r="QNX156" i="1" s="1"/>
  <c r="QOD156" i="1"/>
  <c r="QOF156" i="1" s="1"/>
  <c r="QOT156" i="1"/>
  <c r="QOV156" i="1" s="1"/>
  <c r="QPB156" i="1"/>
  <c r="QPD156" i="1" s="1"/>
  <c r="QPJ156" i="1"/>
  <c r="QPL156" i="1" s="1"/>
  <c r="QPZ156" i="1"/>
  <c r="QQB156" i="1" s="1"/>
  <c r="QQH156" i="1"/>
  <c r="QQJ156" i="1" s="1"/>
  <c r="QQP156" i="1"/>
  <c r="QQR156" i="1" s="1"/>
  <c r="QRF156" i="1"/>
  <c r="QRH156" i="1" s="1"/>
  <c r="QRN156" i="1"/>
  <c r="QRP156" i="1" s="1"/>
  <c r="QRV156" i="1"/>
  <c r="QRX156" i="1" s="1"/>
  <c r="QSL156" i="1"/>
  <c r="QSN156" i="1" s="1"/>
  <c r="QST156" i="1"/>
  <c r="QSV156" i="1" s="1"/>
  <c r="QTB156" i="1"/>
  <c r="QTD156" i="1" s="1"/>
  <c r="QTR156" i="1"/>
  <c r="QTT156" i="1" s="1"/>
  <c r="QTZ156" i="1"/>
  <c r="QUB156" i="1" s="1"/>
  <c r="QUH156" i="1"/>
  <c r="QUJ156" i="1" s="1"/>
  <c r="QUX156" i="1"/>
  <c r="QUZ156" i="1" s="1"/>
  <c r="QVF156" i="1"/>
  <c r="QVH156" i="1" s="1"/>
  <c r="QVN156" i="1"/>
  <c r="QVP156" i="1" s="1"/>
  <c r="QWD156" i="1"/>
  <c r="QWF156" i="1" s="1"/>
  <c r="QWL156" i="1"/>
  <c r="QWN156" i="1" s="1"/>
  <c r="QWT156" i="1"/>
  <c r="QWV156" i="1" s="1"/>
  <c r="QXJ156" i="1"/>
  <c r="QXL156" i="1" s="1"/>
  <c r="QXR156" i="1"/>
  <c r="QXT156" i="1" s="1"/>
  <c r="QXZ156" i="1"/>
  <c r="QYB156" i="1" s="1"/>
  <c r="QYP156" i="1"/>
  <c r="QYR156" i="1" s="1"/>
  <c r="QYX156" i="1"/>
  <c r="QYZ156" i="1" s="1"/>
  <c r="QZF156" i="1"/>
  <c r="QZH156" i="1" s="1"/>
  <c r="QZV156" i="1"/>
  <c r="QZX156" i="1" s="1"/>
  <c r="RAD156" i="1"/>
  <c r="RAF156" i="1" s="1"/>
  <c r="RAL156" i="1"/>
  <c r="RAN156" i="1" s="1"/>
  <c r="RBB156" i="1"/>
  <c r="RBD156" i="1" s="1"/>
  <c r="RBJ156" i="1"/>
  <c r="RBL156" i="1" s="1"/>
  <c r="RBR156" i="1"/>
  <c r="RBT156" i="1" s="1"/>
  <c r="RCH156" i="1"/>
  <c r="RCJ156" i="1" s="1"/>
  <c r="RCP156" i="1"/>
  <c r="RCR156" i="1" s="1"/>
  <c r="RCX156" i="1"/>
  <c r="RCZ156" i="1" s="1"/>
  <c r="RDN156" i="1"/>
  <c r="RDP156" i="1" s="1"/>
  <c r="RDV156" i="1"/>
  <c r="RDX156" i="1" s="1"/>
  <c r="RED156" i="1"/>
  <c r="REF156" i="1" s="1"/>
  <c r="RET156" i="1"/>
  <c r="REV156" i="1" s="1"/>
  <c r="RFB156" i="1"/>
  <c r="RFD156" i="1" s="1"/>
  <c r="RFJ156" i="1"/>
  <c r="RFL156" i="1" s="1"/>
  <c r="RFZ156" i="1"/>
  <c r="RGB156" i="1" s="1"/>
  <c r="RGH156" i="1"/>
  <c r="RGJ156" i="1" s="1"/>
  <c r="RGP156" i="1"/>
  <c r="RGR156" i="1" s="1"/>
  <c r="RHF156" i="1"/>
  <c r="RHH156" i="1" s="1"/>
  <c r="RHN156" i="1"/>
  <c r="RHP156" i="1" s="1"/>
  <c r="RHV156" i="1"/>
  <c r="RHX156" i="1" s="1"/>
  <c r="RIL156" i="1"/>
  <c r="RIN156" i="1" s="1"/>
  <c r="RIT156" i="1"/>
  <c r="RIV156" i="1" s="1"/>
  <c r="RJB156" i="1"/>
  <c r="RJD156" i="1" s="1"/>
  <c r="RJR156" i="1"/>
  <c r="RJT156" i="1" s="1"/>
  <c r="RJZ156" i="1"/>
  <c r="RKB156" i="1" s="1"/>
  <c r="RKH156" i="1"/>
  <c r="RKJ156" i="1" s="1"/>
  <c r="RKX156" i="1"/>
  <c r="RKZ156" i="1" s="1"/>
  <c r="RLF156" i="1"/>
  <c r="RLH156" i="1" s="1"/>
  <c r="RLN156" i="1"/>
  <c r="RLP156" i="1" s="1"/>
  <c r="RMD156" i="1"/>
  <c r="RMF156" i="1" s="1"/>
  <c r="RML156" i="1"/>
  <c r="RMN156" i="1" s="1"/>
  <c r="RMT156" i="1"/>
  <c r="RMV156" i="1" s="1"/>
  <c r="RNJ156" i="1"/>
  <c r="RNL156" i="1" s="1"/>
  <c r="RNR156" i="1"/>
  <c r="RNT156" i="1" s="1"/>
  <c r="RNZ156" i="1"/>
  <c r="ROB156" i="1" s="1"/>
  <c r="ROP156" i="1"/>
  <c r="ROR156" i="1" s="1"/>
  <c r="ROX156" i="1"/>
  <c r="ROZ156" i="1" s="1"/>
  <c r="RPF156" i="1"/>
  <c r="RPH156" i="1" s="1"/>
  <c r="RPV156" i="1"/>
  <c r="RPX156" i="1" s="1"/>
  <c r="RQD156" i="1"/>
  <c r="RQF156" i="1" s="1"/>
  <c r="RQL156" i="1"/>
  <c r="RQN156" i="1" s="1"/>
  <c r="RRB156" i="1"/>
  <c r="RRD156" i="1" s="1"/>
  <c r="RRJ156" i="1"/>
  <c r="RRL156" i="1" s="1"/>
  <c r="RRR156" i="1"/>
  <c r="RRT156" i="1" s="1"/>
  <c r="RSH156" i="1"/>
  <c r="RSJ156" i="1" s="1"/>
  <c r="RSP156" i="1"/>
  <c r="RSR156" i="1" s="1"/>
  <c r="RSX156" i="1"/>
  <c r="RSZ156" i="1" s="1"/>
  <c r="RTN156" i="1"/>
  <c r="RTP156" i="1" s="1"/>
  <c r="RTV156" i="1"/>
  <c r="RTX156" i="1" s="1"/>
  <c r="RUD156" i="1"/>
  <c r="RUF156" i="1" s="1"/>
  <c r="RUT156" i="1"/>
  <c r="RUV156" i="1" s="1"/>
  <c r="RVB156" i="1"/>
  <c r="RVD156" i="1" s="1"/>
  <c r="RVJ156" i="1"/>
  <c r="RVL156" i="1" s="1"/>
  <c r="RVZ156" i="1"/>
  <c r="RWB156" i="1" s="1"/>
  <c r="RWH156" i="1"/>
  <c r="RWJ156" i="1" s="1"/>
  <c r="RWP156" i="1"/>
  <c r="RWR156" i="1" s="1"/>
  <c r="RXF156" i="1"/>
  <c r="RXH156" i="1" s="1"/>
  <c r="RXN156" i="1"/>
  <c r="RXP156" i="1" s="1"/>
  <c r="RXV156" i="1"/>
  <c r="RXX156" i="1" s="1"/>
  <c r="RYL156" i="1"/>
  <c r="RYN156" i="1" s="1"/>
  <c r="RYT156" i="1"/>
  <c r="RYV156" i="1" s="1"/>
  <c r="RZB156" i="1"/>
  <c r="RZD156" i="1" s="1"/>
  <c r="RZR156" i="1"/>
  <c r="RZT156" i="1" s="1"/>
  <c r="RZZ156" i="1"/>
  <c r="SAB156" i="1" s="1"/>
  <c r="SAH156" i="1"/>
  <c r="SAJ156" i="1" s="1"/>
  <c r="SAX156" i="1"/>
  <c r="SAZ156" i="1" s="1"/>
  <c r="SBF156" i="1"/>
  <c r="SBH156" i="1" s="1"/>
  <c r="SBN156" i="1"/>
  <c r="SBP156" i="1" s="1"/>
  <c r="SCD156" i="1"/>
  <c r="SCF156" i="1" s="1"/>
  <c r="SCL156" i="1"/>
  <c r="SCN156" i="1" s="1"/>
  <c r="SCT156" i="1"/>
  <c r="SCV156" i="1" s="1"/>
  <c r="SDJ156" i="1"/>
  <c r="SDL156" i="1" s="1"/>
  <c r="SDR156" i="1"/>
  <c r="SDT156" i="1" s="1"/>
  <c r="SDZ156" i="1"/>
  <c r="SEB156" i="1" s="1"/>
  <c r="SEP156" i="1"/>
  <c r="SER156" i="1" s="1"/>
  <c r="SEX156" i="1"/>
  <c r="SEZ156" i="1" s="1"/>
  <c r="SFF156" i="1"/>
  <c r="SFH156" i="1" s="1"/>
  <c r="SFV156" i="1"/>
  <c r="SFX156" i="1" s="1"/>
  <c r="SGD156" i="1"/>
  <c r="SGF156" i="1" s="1"/>
  <c r="SGL156" i="1"/>
  <c r="SGN156" i="1" s="1"/>
  <c r="SHB156" i="1"/>
  <c r="SHD156" i="1" s="1"/>
  <c r="SHJ156" i="1"/>
  <c r="SHL156" i="1" s="1"/>
  <c r="SHR156" i="1"/>
  <c r="SHT156" i="1" s="1"/>
  <c r="SIH156" i="1"/>
  <c r="SIJ156" i="1" s="1"/>
  <c r="SIP156" i="1"/>
  <c r="SIR156" i="1" s="1"/>
  <c r="SIX156" i="1"/>
  <c r="SIZ156" i="1" s="1"/>
  <c r="SJN156" i="1"/>
  <c r="SJP156" i="1" s="1"/>
  <c r="SJV156" i="1"/>
  <c r="SJX156" i="1" s="1"/>
  <c r="SKD156" i="1"/>
  <c r="SKF156" i="1" s="1"/>
  <c r="SKT156" i="1"/>
  <c r="SKV156" i="1" s="1"/>
  <c r="SLB156" i="1"/>
  <c r="SLD156" i="1" s="1"/>
  <c r="SLJ156" i="1"/>
  <c r="SLL156" i="1" s="1"/>
  <c r="SLZ156" i="1"/>
  <c r="SMB156" i="1" s="1"/>
  <c r="SMH156" i="1"/>
  <c r="SMJ156" i="1" s="1"/>
  <c r="SMP156" i="1"/>
  <c r="SMR156" i="1" s="1"/>
  <c r="SNF156" i="1"/>
  <c r="SNH156" i="1" s="1"/>
  <c r="SNN156" i="1"/>
  <c r="SNP156" i="1" s="1"/>
  <c r="SNV156" i="1"/>
  <c r="SNX156" i="1" s="1"/>
  <c r="SOL156" i="1"/>
  <c r="SON156" i="1" s="1"/>
  <c r="SOT156" i="1"/>
  <c r="SOV156" i="1" s="1"/>
  <c r="SPB156" i="1"/>
  <c r="SPD156" i="1" s="1"/>
  <c r="SPR156" i="1"/>
  <c r="SPT156" i="1" s="1"/>
  <c r="SPZ156" i="1"/>
  <c r="SQB156" i="1" s="1"/>
  <c r="SQH156" i="1"/>
  <c r="SQJ156" i="1" s="1"/>
  <c r="SQX156" i="1"/>
  <c r="SQZ156" i="1" s="1"/>
  <c r="SRF156" i="1"/>
  <c r="SRH156" i="1" s="1"/>
  <c r="SRN156" i="1"/>
  <c r="SRP156" i="1" s="1"/>
  <c r="SSD156" i="1"/>
  <c r="SSF156" i="1" s="1"/>
  <c r="SSL156" i="1"/>
  <c r="SSN156" i="1" s="1"/>
  <c r="SST156" i="1"/>
  <c r="SSV156" i="1" s="1"/>
  <c r="STJ156" i="1"/>
  <c r="STL156" i="1" s="1"/>
  <c r="STR156" i="1"/>
  <c r="STT156" i="1" s="1"/>
  <c r="STZ156" i="1"/>
  <c r="SUB156" i="1" s="1"/>
  <c r="SUP156" i="1"/>
  <c r="SUR156" i="1" s="1"/>
  <c r="SUX156" i="1"/>
  <c r="SUZ156" i="1" s="1"/>
  <c r="SVF156" i="1"/>
  <c r="SVH156" i="1" s="1"/>
  <c r="SVV156" i="1"/>
  <c r="SVX156" i="1" s="1"/>
  <c r="SWD156" i="1"/>
  <c r="SWF156" i="1" s="1"/>
  <c r="SWL156" i="1"/>
  <c r="SWN156" i="1" s="1"/>
  <c r="SXB156" i="1"/>
  <c r="SXD156" i="1" s="1"/>
  <c r="SXJ156" i="1"/>
  <c r="SXL156" i="1" s="1"/>
  <c r="SXR156" i="1"/>
  <c r="SXT156" i="1" s="1"/>
  <c r="SYH156" i="1"/>
  <c r="SYJ156" i="1" s="1"/>
  <c r="SYP156" i="1"/>
  <c r="SYR156" i="1" s="1"/>
  <c r="SYX156" i="1"/>
  <c r="SYZ156" i="1" s="1"/>
  <c r="SZN156" i="1"/>
  <c r="SZP156" i="1" s="1"/>
  <c r="SZV156" i="1"/>
  <c r="SZX156" i="1" s="1"/>
  <c r="TAD156" i="1"/>
  <c r="TAF156" i="1" s="1"/>
  <c r="TAT156" i="1"/>
  <c r="TAV156" i="1" s="1"/>
  <c r="TBB156" i="1"/>
  <c r="TBD156" i="1" s="1"/>
  <c r="TBJ156" i="1"/>
  <c r="TBL156" i="1" s="1"/>
  <c r="TBZ156" i="1"/>
  <c r="TCB156" i="1" s="1"/>
  <c r="TCH156" i="1"/>
  <c r="TCJ156" i="1" s="1"/>
  <c r="TCP156" i="1"/>
  <c r="TCR156" i="1" s="1"/>
  <c r="TDF156" i="1"/>
  <c r="TDH156" i="1" s="1"/>
  <c r="TDN156" i="1"/>
  <c r="TDP156" i="1" s="1"/>
  <c r="TDV156" i="1"/>
  <c r="TDX156" i="1" s="1"/>
  <c r="TEL156" i="1"/>
  <c r="TEN156" i="1" s="1"/>
  <c r="TET156" i="1"/>
  <c r="TEV156" i="1" s="1"/>
  <c r="TFB156" i="1"/>
  <c r="TFD156" i="1" s="1"/>
  <c r="TFR156" i="1"/>
  <c r="TFT156" i="1" s="1"/>
  <c r="TFZ156" i="1"/>
  <c r="TGB156" i="1" s="1"/>
  <c r="TGH156" i="1"/>
  <c r="TGJ156" i="1" s="1"/>
  <c r="TGX156" i="1"/>
  <c r="TGZ156" i="1" s="1"/>
  <c r="THF156" i="1"/>
  <c r="THH156" i="1" s="1"/>
  <c r="THN156" i="1"/>
  <c r="THP156" i="1" s="1"/>
  <c r="TID156" i="1"/>
  <c r="TIF156" i="1" s="1"/>
  <c r="TIL156" i="1"/>
  <c r="TIN156" i="1" s="1"/>
  <c r="TIT156" i="1"/>
  <c r="TIV156" i="1" s="1"/>
  <c r="TJJ156" i="1"/>
  <c r="TJL156" i="1" s="1"/>
  <c r="TJR156" i="1"/>
  <c r="TJT156" i="1" s="1"/>
  <c r="TJZ156" i="1"/>
  <c r="TKB156" i="1" s="1"/>
  <c r="TKP156" i="1"/>
  <c r="TKR156" i="1" s="1"/>
  <c r="TKX156" i="1"/>
  <c r="TKZ156" i="1" s="1"/>
  <c r="TLF156" i="1"/>
  <c r="TLH156" i="1" s="1"/>
  <c r="TLV156" i="1"/>
  <c r="TLX156" i="1" s="1"/>
  <c r="TMD156" i="1"/>
  <c r="TMF156" i="1" s="1"/>
  <c r="TML156" i="1"/>
  <c r="TMN156" i="1" s="1"/>
  <c r="TNB156" i="1"/>
  <c r="TND156" i="1" s="1"/>
  <c r="TNJ156" i="1"/>
  <c r="TNL156" i="1" s="1"/>
  <c r="TNR156" i="1"/>
  <c r="TNT156" i="1" s="1"/>
  <c r="TOH156" i="1"/>
  <c r="TOJ156" i="1" s="1"/>
  <c r="TOP156" i="1"/>
  <c r="TOR156" i="1" s="1"/>
  <c r="TOX156" i="1"/>
  <c r="TOZ156" i="1" s="1"/>
  <c r="TPN156" i="1"/>
  <c r="TPP156" i="1" s="1"/>
  <c r="TPV156" i="1"/>
  <c r="TPX156" i="1" s="1"/>
  <c r="TQD156" i="1"/>
  <c r="TQF156" i="1" s="1"/>
  <c r="TQT156" i="1"/>
  <c r="TQV156" i="1" s="1"/>
  <c r="TRB156" i="1"/>
  <c r="TRD156" i="1" s="1"/>
  <c r="TRJ156" i="1"/>
  <c r="TRL156" i="1" s="1"/>
  <c r="TRZ156" i="1"/>
  <c r="TSB156" i="1" s="1"/>
  <c r="TSH156" i="1"/>
  <c r="TSJ156" i="1" s="1"/>
  <c r="TSP156" i="1"/>
  <c r="TSR156" i="1" s="1"/>
  <c r="TTF156" i="1"/>
  <c r="TTH156" i="1" s="1"/>
  <c r="TTN156" i="1"/>
  <c r="TTP156" i="1" s="1"/>
  <c r="TTV156" i="1"/>
  <c r="TTX156" i="1" s="1"/>
  <c r="TUL156" i="1"/>
  <c r="TUN156" i="1" s="1"/>
  <c r="TUT156" i="1"/>
  <c r="TUV156" i="1" s="1"/>
  <c r="TVB156" i="1"/>
  <c r="TVD156" i="1" s="1"/>
  <c r="TVR156" i="1"/>
  <c r="TVT156" i="1" s="1"/>
  <c r="TVZ156" i="1"/>
  <c r="TWB156" i="1" s="1"/>
  <c r="TWH156" i="1"/>
  <c r="TWJ156" i="1" s="1"/>
  <c r="TWX156" i="1"/>
  <c r="TWZ156" i="1" s="1"/>
  <c r="TXF156" i="1"/>
  <c r="TXH156" i="1" s="1"/>
  <c r="TXN156" i="1"/>
  <c r="TXP156" i="1" s="1"/>
  <c r="TYD156" i="1"/>
  <c r="TYF156" i="1" s="1"/>
  <c r="TYL156" i="1"/>
  <c r="TYN156" i="1" s="1"/>
  <c r="TYT156" i="1"/>
  <c r="TYV156" i="1" s="1"/>
  <c r="TZJ156" i="1"/>
  <c r="TZL156" i="1" s="1"/>
  <c r="TZR156" i="1"/>
  <c r="TZT156" i="1" s="1"/>
  <c r="TZZ156" i="1"/>
  <c r="UAB156" i="1" s="1"/>
  <c r="UAP156" i="1"/>
  <c r="UAR156" i="1" s="1"/>
  <c r="UAX156" i="1"/>
  <c r="UAZ156" i="1" s="1"/>
  <c r="UBF156" i="1"/>
  <c r="UBH156" i="1" s="1"/>
  <c r="UBV156" i="1"/>
  <c r="UBX156" i="1" s="1"/>
  <c r="UCD156" i="1"/>
  <c r="UCF156" i="1" s="1"/>
  <c r="UCL156" i="1"/>
  <c r="UCN156" i="1" s="1"/>
  <c r="UDB156" i="1"/>
  <c r="UDD156" i="1" s="1"/>
  <c r="UDJ156" i="1"/>
  <c r="UDL156" i="1" s="1"/>
  <c r="UDR156" i="1"/>
  <c r="UDT156" i="1" s="1"/>
  <c r="UEH156" i="1"/>
  <c r="UEJ156" i="1" s="1"/>
  <c r="UEP156" i="1"/>
  <c r="UER156" i="1" s="1"/>
  <c r="UEX156" i="1"/>
  <c r="UEZ156" i="1" s="1"/>
  <c r="UFN156" i="1"/>
  <c r="UFP156" i="1" s="1"/>
  <c r="UFV156" i="1"/>
  <c r="UFX156" i="1" s="1"/>
  <c r="UGD156" i="1"/>
  <c r="UGF156" i="1" s="1"/>
  <c r="UGT156" i="1"/>
  <c r="UGV156" i="1" s="1"/>
  <c r="UHB156" i="1"/>
  <c r="UHD156" i="1" s="1"/>
  <c r="UHJ156" i="1"/>
  <c r="UHL156" i="1" s="1"/>
  <c r="UHZ156" i="1"/>
  <c r="UIB156" i="1" s="1"/>
  <c r="UIH156" i="1"/>
  <c r="UIJ156" i="1" s="1"/>
  <c r="UIP156" i="1"/>
  <c r="UIR156" i="1" s="1"/>
  <c r="UJF156" i="1"/>
  <c r="UJH156" i="1" s="1"/>
  <c r="UJN156" i="1"/>
  <c r="UJP156" i="1" s="1"/>
  <c r="UJV156" i="1"/>
  <c r="UJX156" i="1" s="1"/>
  <c r="UKL156" i="1"/>
  <c r="UKN156" i="1" s="1"/>
  <c r="UKT156" i="1"/>
  <c r="UKV156" i="1" s="1"/>
  <c r="ULB156" i="1"/>
  <c r="ULD156" i="1" s="1"/>
  <c r="ULR156" i="1"/>
  <c r="ULT156" i="1" s="1"/>
  <c r="ULZ156" i="1"/>
  <c r="UMB156" i="1" s="1"/>
  <c r="UMH156" i="1"/>
  <c r="UMJ156" i="1" s="1"/>
  <c r="UMX156" i="1"/>
  <c r="UMZ156" i="1" s="1"/>
  <c r="UNF156" i="1"/>
  <c r="UNH156" i="1" s="1"/>
  <c r="UNN156" i="1"/>
  <c r="UNP156" i="1" s="1"/>
  <c r="UOD156" i="1"/>
  <c r="UOF156" i="1" s="1"/>
  <c r="UOL156" i="1"/>
  <c r="UON156" i="1" s="1"/>
  <c r="UOT156" i="1"/>
  <c r="UOV156" i="1" s="1"/>
  <c r="UPJ156" i="1"/>
  <c r="UPL156" i="1" s="1"/>
  <c r="UPR156" i="1"/>
  <c r="UPT156" i="1" s="1"/>
  <c r="UPZ156" i="1"/>
  <c r="UQB156" i="1" s="1"/>
  <c r="UQP156" i="1"/>
  <c r="UQR156" i="1" s="1"/>
  <c r="UQX156" i="1"/>
  <c r="UQZ156" i="1" s="1"/>
  <c r="URF156" i="1"/>
  <c r="URH156" i="1" s="1"/>
  <c r="URV156" i="1"/>
  <c r="URX156" i="1" s="1"/>
  <c r="USD156" i="1"/>
  <c r="USF156" i="1" s="1"/>
  <c r="USL156" i="1"/>
  <c r="USN156" i="1" s="1"/>
  <c r="UTB156" i="1"/>
  <c r="UTD156" i="1" s="1"/>
  <c r="UTJ156" i="1"/>
  <c r="UTL156" i="1" s="1"/>
  <c r="UTR156" i="1"/>
  <c r="UTT156" i="1" s="1"/>
  <c r="UUH156" i="1"/>
  <c r="UUJ156" i="1" s="1"/>
  <c r="UUP156" i="1"/>
  <c r="UUR156" i="1" s="1"/>
  <c r="UUX156" i="1"/>
  <c r="UUZ156" i="1" s="1"/>
  <c r="UVN156" i="1"/>
  <c r="UVP156" i="1" s="1"/>
  <c r="UVV156" i="1"/>
  <c r="UVX156" i="1" s="1"/>
  <c r="UWD156" i="1"/>
  <c r="UWF156" i="1" s="1"/>
  <c r="UWT156" i="1"/>
  <c r="UWV156" i="1" s="1"/>
  <c r="UXB156" i="1"/>
  <c r="UXD156" i="1" s="1"/>
  <c r="UXJ156" i="1"/>
  <c r="UXL156" i="1" s="1"/>
  <c r="UXZ156" i="1"/>
  <c r="UYB156" i="1" s="1"/>
  <c r="UYH156" i="1"/>
  <c r="UYJ156" i="1" s="1"/>
  <c r="UYP156" i="1"/>
  <c r="UYR156" i="1" s="1"/>
  <c r="UZF156" i="1"/>
  <c r="UZH156" i="1" s="1"/>
  <c r="UZN156" i="1"/>
  <c r="UZP156" i="1" s="1"/>
  <c r="UZV156" i="1"/>
  <c r="UZX156" i="1" s="1"/>
  <c r="VAL156" i="1"/>
  <c r="VAN156" i="1" s="1"/>
  <c r="VAT156" i="1"/>
  <c r="VAV156" i="1" s="1"/>
  <c r="VBB156" i="1"/>
  <c r="VBD156" i="1" s="1"/>
  <c r="VBR156" i="1"/>
  <c r="VBT156" i="1" s="1"/>
  <c r="VBZ156" i="1"/>
  <c r="VCB156" i="1" s="1"/>
  <c r="VCH156" i="1"/>
  <c r="VCJ156" i="1" s="1"/>
  <c r="VCX156" i="1"/>
  <c r="VCZ156" i="1" s="1"/>
  <c r="VDF156" i="1"/>
  <c r="VDH156" i="1" s="1"/>
  <c r="VDN156" i="1"/>
  <c r="VDP156" i="1" s="1"/>
  <c r="VED156" i="1"/>
  <c r="VEF156" i="1" s="1"/>
  <c r="VEL156" i="1"/>
  <c r="VEN156" i="1" s="1"/>
  <c r="VET156" i="1"/>
  <c r="VEV156" i="1" s="1"/>
  <c r="VFJ156" i="1"/>
  <c r="VFL156" i="1" s="1"/>
  <c r="VFR156" i="1"/>
  <c r="VFT156" i="1" s="1"/>
  <c r="VFZ156" i="1"/>
  <c r="VGB156" i="1" s="1"/>
  <c r="VGP156" i="1"/>
  <c r="VGR156" i="1" s="1"/>
  <c r="VGX156" i="1"/>
  <c r="VGZ156" i="1" s="1"/>
  <c r="VHF156" i="1"/>
  <c r="VHH156" i="1" s="1"/>
  <c r="VHV156" i="1"/>
  <c r="VHX156" i="1" s="1"/>
  <c r="VID156" i="1"/>
  <c r="VIF156" i="1" s="1"/>
  <c r="VIL156" i="1"/>
  <c r="VIN156" i="1" s="1"/>
  <c r="VJB156" i="1"/>
  <c r="VJD156" i="1" s="1"/>
  <c r="VJJ156" i="1"/>
  <c r="VJL156" i="1" s="1"/>
  <c r="VJR156" i="1"/>
  <c r="VJT156" i="1" s="1"/>
  <c r="VKH156" i="1"/>
  <c r="VKJ156" i="1" s="1"/>
  <c r="VKP156" i="1"/>
  <c r="VKR156" i="1" s="1"/>
  <c r="VKX156" i="1"/>
  <c r="VKZ156" i="1" s="1"/>
  <c r="VLN156" i="1"/>
  <c r="VLP156" i="1" s="1"/>
  <c r="VLV156" i="1"/>
  <c r="VLX156" i="1" s="1"/>
  <c r="VMD156" i="1"/>
  <c r="VMF156" i="1" s="1"/>
  <c r="VMT156" i="1"/>
  <c r="VMV156" i="1" s="1"/>
  <c r="VNB156" i="1"/>
  <c r="VND156" i="1" s="1"/>
  <c r="VNJ156" i="1"/>
  <c r="VNL156" i="1" s="1"/>
  <c r="VNZ156" i="1"/>
  <c r="VOB156" i="1" s="1"/>
  <c r="VOH156" i="1"/>
  <c r="VOJ156" i="1" s="1"/>
  <c r="VOP156" i="1"/>
  <c r="VOR156" i="1" s="1"/>
  <c r="VPF156" i="1"/>
  <c r="VPH156" i="1" s="1"/>
  <c r="VPN156" i="1"/>
  <c r="VPP156" i="1" s="1"/>
  <c r="VPV156" i="1"/>
  <c r="VPX156" i="1" s="1"/>
  <c r="VQL156" i="1"/>
  <c r="VQN156" i="1" s="1"/>
  <c r="VQT156" i="1"/>
  <c r="VQV156" i="1" s="1"/>
  <c r="VRB156" i="1"/>
  <c r="VRD156" i="1" s="1"/>
  <c r="VRR156" i="1"/>
  <c r="VRT156" i="1" s="1"/>
  <c r="VRZ156" i="1"/>
  <c r="VSB156" i="1" s="1"/>
  <c r="VSH156" i="1"/>
  <c r="VSJ156" i="1" s="1"/>
  <c r="VSX156" i="1"/>
  <c r="VSZ156" i="1" s="1"/>
  <c r="VTF156" i="1"/>
  <c r="VTH156" i="1" s="1"/>
  <c r="VTN156" i="1"/>
  <c r="VTP156" i="1" s="1"/>
  <c r="VUD156" i="1"/>
  <c r="VUF156" i="1" s="1"/>
  <c r="VUL156" i="1"/>
  <c r="VUN156" i="1" s="1"/>
  <c r="VUT156" i="1"/>
  <c r="VUV156" i="1" s="1"/>
  <c r="VVJ156" i="1"/>
  <c r="VVL156" i="1" s="1"/>
  <c r="VVR156" i="1"/>
  <c r="VVT156" i="1" s="1"/>
  <c r="VVZ156" i="1"/>
  <c r="VWB156" i="1" s="1"/>
  <c r="VWP156" i="1"/>
  <c r="VWR156" i="1" s="1"/>
  <c r="VWX156" i="1"/>
  <c r="VWZ156" i="1" s="1"/>
  <c r="VXF156" i="1"/>
  <c r="VXH156" i="1" s="1"/>
  <c r="VXV156" i="1"/>
  <c r="VXX156" i="1" s="1"/>
  <c r="VYD156" i="1"/>
  <c r="VYF156" i="1" s="1"/>
  <c r="VYL156" i="1"/>
  <c r="VYN156" i="1" s="1"/>
  <c r="VZB156" i="1"/>
  <c r="VZD156" i="1" s="1"/>
  <c r="VZJ156" i="1"/>
  <c r="VZL156" i="1" s="1"/>
  <c r="VZR156" i="1"/>
  <c r="VZT156" i="1" s="1"/>
  <c r="WAH156" i="1"/>
  <c r="WAJ156" i="1" s="1"/>
  <c r="WAP156" i="1"/>
  <c r="WAR156" i="1" s="1"/>
  <c r="WAX156" i="1"/>
  <c r="WAZ156" i="1" s="1"/>
  <c r="WBN156" i="1"/>
  <c r="WBP156" i="1" s="1"/>
  <c r="WBV156" i="1"/>
  <c r="WBX156" i="1" s="1"/>
  <c r="WCD156" i="1"/>
  <c r="WCF156" i="1" s="1"/>
  <c r="WCT156" i="1"/>
  <c r="WCV156" i="1" s="1"/>
  <c r="WDB156" i="1"/>
  <c r="WDD156" i="1" s="1"/>
  <c r="WDJ156" i="1"/>
  <c r="WDL156" i="1" s="1"/>
  <c r="WDZ156" i="1"/>
  <c r="WEB156" i="1" s="1"/>
  <c r="WEH156" i="1"/>
  <c r="WEJ156" i="1" s="1"/>
  <c r="WEP156" i="1"/>
  <c r="WER156" i="1" s="1"/>
  <c r="WFF156" i="1"/>
  <c r="WFH156" i="1" s="1"/>
  <c r="WFN156" i="1"/>
  <c r="WFP156" i="1" s="1"/>
  <c r="WFV156" i="1"/>
  <c r="WFX156" i="1" s="1"/>
  <c r="WGL156" i="1"/>
  <c r="WGN156" i="1" s="1"/>
  <c r="WGT156" i="1"/>
  <c r="WGV156" i="1" s="1"/>
  <c r="WHB156" i="1"/>
  <c r="WHD156" i="1" s="1"/>
  <c r="WHR156" i="1"/>
  <c r="WHT156" i="1" s="1"/>
  <c r="WHZ156" i="1"/>
  <c r="WIB156" i="1" s="1"/>
  <c r="WIH156" i="1"/>
  <c r="WIJ156" i="1" s="1"/>
  <c r="WIX156" i="1"/>
  <c r="WIZ156" i="1" s="1"/>
  <c r="WJF156" i="1"/>
  <c r="WJH156" i="1" s="1"/>
  <c r="WJN156" i="1"/>
  <c r="WJP156" i="1" s="1"/>
  <c r="WKD156" i="1"/>
  <c r="WKF156" i="1" s="1"/>
  <c r="WKL156" i="1"/>
  <c r="WKN156" i="1" s="1"/>
  <c r="WKT156" i="1"/>
  <c r="WKV156" i="1" s="1"/>
  <c r="WLJ156" i="1"/>
  <c r="WLL156" i="1" s="1"/>
  <c r="WLR156" i="1"/>
  <c r="WLT156" i="1" s="1"/>
  <c r="WLZ156" i="1"/>
  <c r="WMB156" i="1" s="1"/>
  <c r="WMP156" i="1"/>
  <c r="WMR156" i="1" s="1"/>
  <c r="WMX156" i="1"/>
  <c r="WMZ156" i="1" s="1"/>
  <c r="WNF156" i="1"/>
  <c r="WNH156" i="1" s="1"/>
  <c r="WNV156" i="1"/>
  <c r="WNX156" i="1" s="1"/>
  <c r="WOD156" i="1"/>
  <c r="WOF156" i="1" s="1"/>
  <c r="WOL156" i="1"/>
  <c r="WON156" i="1" s="1"/>
  <c r="WPB156" i="1"/>
  <c r="WPD156" i="1" s="1"/>
  <c r="WPJ156" i="1"/>
  <c r="WPL156" i="1" s="1"/>
  <c r="WPR156" i="1"/>
  <c r="WPT156" i="1" s="1"/>
  <c r="WQH156" i="1"/>
  <c r="WQJ156" i="1" s="1"/>
  <c r="WQP156" i="1"/>
  <c r="WQR156" i="1" s="1"/>
  <c r="WQX156" i="1"/>
  <c r="WQZ156" i="1" s="1"/>
  <c r="WRN156" i="1"/>
  <c r="WRP156" i="1" s="1"/>
  <c r="WRV156" i="1"/>
  <c r="WRX156" i="1" s="1"/>
  <c r="WSD156" i="1"/>
  <c r="WSF156" i="1" s="1"/>
  <c r="WST156" i="1"/>
  <c r="WSV156" i="1" s="1"/>
  <c r="WTB156" i="1"/>
  <c r="WTD156" i="1" s="1"/>
  <c r="WTJ156" i="1"/>
  <c r="WTL156" i="1" s="1"/>
  <c r="WTZ156" i="1"/>
  <c r="WUB156" i="1" s="1"/>
  <c r="WUH156" i="1"/>
  <c r="WUJ156" i="1" s="1"/>
  <c r="WUP156" i="1"/>
  <c r="WUR156" i="1" s="1"/>
  <c r="WVF156" i="1"/>
  <c r="WVH156" i="1" s="1"/>
  <c r="WVN156" i="1"/>
  <c r="WVP156" i="1" s="1"/>
  <c r="WVV156" i="1"/>
  <c r="WVX156" i="1" s="1"/>
  <c r="WWL156" i="1"/>
  <c r="WWN156" i="1" s="1"/>
  <c r="WWT156" i="1"/>
  <c r="WWV156" i="1" s="1"/>
  <c r="WXB156" i="1"/>
  <c r="WXD156" i="1" s="1"/>
  <c r="WXR156" i="1"/>
  <c r="WXT156" i="1" s="1"/>
  <c r="WXZ156" i="1"/>
  <c r="WYB156" i="1" s="1"/>
  <c r="WYH156" i="1"/>
  <c r="WYJ156" i="1" s="1"/>
  <c r="WYX156" i="1"/>
  <c r="WYZ156" i="1" s="1"/>
  <c r="WZF156" i="1"/>
  <c r="WZH156" i="1" s="1"/>
  <c r="WZN156" i="1"/>
  <c r="WZP156" i="1" s="1"/>
  <c r="XAD156" i="1"/>
  <c r="XAF156" i="1" s="1"/>
  <c r="XAL156" i="1"/>
  <c r="XAN156" i="1" s="1"/>
  <c r="XAT156" i="1"/>
  <c r="XAV156" i="1" s="1"/>
  <c r="XBJ156" i="1"/>
  <c r="XBL156" i="1" s="1"/>
  <c r="XBR156" i="1"/>
  <c r="XBT156" i="1" s="1"/>
  <c r="XBZ156" i="1"/>
  <c r="XCB156" i="1" s="1"/>
  <c r="XCP156" i="1"/>
  <c r="XCR156" i="1" s="1"/>
  <c r="XCX156" i="1"/>
  <c r="XCZ156" i="1" s="1"/>
  <c r="XDF156" i="1"/>
  <c r="XDH156" i="1" s="1"/>
  <c r="XDV156" i="1"/>
  <c r="XDX156" i="1" s="1"/>
  <c r="XED156" i="1"/>
  <c r="XEF156" i="1" s="1"/>
  <c r="XEL156" i="1"/>
  <c r="XEN156" i="1" s="1"/>
  <c r="XFB156" i="1"/>
  <c r="XFD156" i="1" s="1"/>
  <c r="AT158" i="1"/>
  <c r="AV158" i="1" s="1"/>
  <c r="BB158" i="1"/>
  <c r="BD158" i="1" s="1"/>
  <c r="BR158" i="1"/>
  <c r="BT158" i="1" s="1"/>
  <c r="BZ158" i="1"/>
  <c r="CB158" i="1" s="1"/>
  <c r="CH158" i="1"/>
  <c r="CJ158" i="1" s="1"/>
  <c r="CX158" i="1"/>
  <c r="CZ158" i="1" s="1"/>
  <c r="DF158" i="1"/>
  <c r="DH158" i="1" s="1"/>
  <c r="DN158" i="1"/>
  <c r="DP158" i="1" s="1"/>
  <c r="ED158" i="1"/>
  <c r="EF158" i="1" s="1"/>
  <c r="EL158" i="1"/>
  <c r="EN158" i="1" s="1"/>
  <c r="ET158" i="1"/>
  <c r="EV158" i="1" s="1"/>
  <c r="FJ158" i="1"/>
  <c r="FL158" i="1" s="1"/>
  <c r="FR158" i="1"/>
  <c r="FT158" i="1" s="1"/>
  <c r="FZ158" i="1"/>
  <c r="GB158" i="1" s="1"/>
  <c r="GP158" i="1"/>
  <c r="GR158" i="1" s="1"/>
  <c r="GX158" i="1"/>
  <c r="GZ158" i="1" s="1"/>
  <c r="HF158" i="1"/>
  <c r="HH158" i="1" s="1"/>
  <c r="HV158" i="1"/>
  <c r="HX158" i="1" s="1"/>
  <c r="ID158" i="1"/>
  <c r="IF158" i="1" s="1"/>
  <c r="IL158" i="1"/>
  <c r="IN158" i="1" s="1"/>
  <c r="JB158" i="1"/>
  <c r="JD158" i="1" s="1"/>
  <c r="JJ158" i="1"/>
  <c r="JL158" i="1" s="1"/>
  <c r="JR158" i="1"/>
  <c r="JT158" i="1" s="1"/>
  <c r="KH158" i="1"/>
  <c r="KJ158" i="1" s="1"/>
  <c r="KP158" i="1"/>
  <c r="KR158" i="1" s="1"/>
  <c r="KX158" i="1"/>
  <c r="KZ158" i="1" s="1"/>
  <c r="LN158" i="1"/>
  <c r="LP158" i="1" s="1"/>
  <c r="LV158" i="1"/>
  <c r="LX158" i="1" s="1"/>
  <c r="MD158" i="1"/>
  <c r="MF158" i="1" s="1"/>
  <c r="MT158" i="1"/>
  <c r="MV158" i="1" s="1"/>
  <c r="NB158" i="1"/>
  <c r="ND158" i="1" s="1"/>
  <c r="NJ158" i="1"/>
  <c r="NL158" i="1" s="1"/>
  <c r="NZ158" i="1"/>
  <c r="OB158" i="1" s="1"/>
  <c r="OH158" i="1"/>
  <c r="OJ158" i="1" s="1"/>
  <c r="OP158" i="1"/>
  <c r="OR158" i="1" s="1"/>
  <c r="PF158" i="1"/>
  <c r="PH158" i="1" s="1"/>
  <c r="PN158" i="1"/>
  <c r="PP158" i="1" s="1"/>
  <c r="PV158" i="1"/>
  <c r="PX158" i="1" s="1"/>
  <c r="QL158" i="1"/>
  <c r="QN158" i="1" s="1"/>
  <c r="QT158" i="1"/>
  <c r="QV158" i="1" s="1"/>
  <c r="RB158" i="1"/>
  <c r="RD158" i="1" s="1"/>
  <c r="RR158" i="1"/>
  <c r="RT158" i="1" s="1"/>
  <c r="RZ158" i="1"/>
  <c r="SB158" i="1" s="1"/>
  <c r="SH158" i="1"/>
  <c r="SJ158" i="1" s="1"/>
  <c r="SX158" i="1"/>
  <c r="SZ158" i="1" s="1"/>
  <c r="TF158" i="1"/>
  <c r="TH158" i="1" s="1"/>
  <c r="TN158" i="1"/>
  <c r="TP158" i="1" s="1"/>
  <c r="UD158" i="1"/>
  <c r="UF158" i="1" s="1"/>
  <c r="UL158" i="1"/>
  <c r="UN158" i="1" s="1"/>
  <c r="UT158" i="1"/>
  <c r="UV158" i="1" s="1"/>
  <c r="VJ158" i="1"/>
  <c r="VL158" i="1" s="1"/>
  <c r="VR158" i="1"/>
  <c r="VT158" i="1" s="1"/>
  <c r="VZ158" i="1"/>
  <c r="WB158" i="1" s="1"/>
  <c r="WP158" i="1"/>
  <c r="WR158" i="1" s="1"/>
  <c r="WX158" i="1"/>
  <c r="WZ158" i="1" s="1"/>
  <c r="XF158" i="1"/>
  <c r="XH158" i="1" s="1"/>
  <c r="XV158" i="1"/>
  <c r="XX158" i="1" s="1"/>
  <c r="YD158" i="1"/>
  <c r="YF158" i="1" s="1"/>
  <c r="YL158" i="1"/>
  <c r="YN158" i="1" s="1"/>
  <c r="ZB158" i="1"/>
  <c r="ZD158" i="1" s="1"/>
  <c r="ZJ158" i="1"/>
  <c r="ZL158" i="1" s="1"/>
  <c r="ZR158" i="1"/>
  <c r="ZT158" i="1" s="1"/>
  <c r="AAH158" i="1"/>
  <c r="AAJ158" i="1" s="1"/>
  <c r="AAP158" i="1"/>
  <c r="AAR158" i="1" s="1"/>
  <c r="AAX158" i="1"/>
  <c r="AAZ158" i="1" s="1"/>
  <c r="ABN158" i="1"/>
  <c r="ABP158" i="1" s="1"/>
  <c r="ABV158" i="1"/>
  <c r="ABX158" i="1" s="1"/>
  <c r="ACD158" i="1"/>
  <c r="ACF158" i="1" s="1"/>
  <c r="ACT158" i="1"/>
  <c r="ACV158" i="1" s="1"/>
  <c r="ADB158" i="1"/>
  <c r="ADD158" i="1" s="1"/>
  <c r="ADJ158" i="1"/>
  <c r="ADL158" i="1" s="1"/>
  <c r="ADZ158" i="1"/>
  <c r="AEB158" i="1" s="1"/>
  <c r="AEH158" i="1"/>
  <c r="AEJ158" i="1" s="1"/>
  <c r="AEP158" i="1"/>
  <c r="AER158" i="1" s="1"/>
  <c r="AFF158" i="1"/>
  <c r="AFH158" i="1" s="1"/>
  <c r="AFN158" i="1"/>
  <c r="AFP158" i="1" s="1"/>
  <c r="AFV158" i="1"/>
  <c r="AFX158" i="1" s="1"/>
  <c r="AGL158" i="1"/>
  <c r="AGN158" i="1" s="1"/>
  <c r="AGT158" i="1"/>
  <c r="AGV158" i="1" s="1"/>
  <c r="AHB158" i="1"/>
  <c r="AHD158" i="1" s="1"/>
  <c r="AHR158" i="1"/>
  <c r="AHT158" i="1" s="1"/>
  <c r="AHZ158" i="1"/>
  <c r="AIB158" i="1" s="1"/>
  <c r="AIH158" i="1"/>
  <c r="AIJ158" i="1" s="1"/>
  <c r="AIX158" i="1"/>
  <c r="AIZ158" i="1" s="1"/>
  <c r="AJF158" i="1"/>
  <c r="AJH158" i="1" s="1"/>
  <c r="AJN158" i="1"/>
  <c r="AJP158" i="1" s="1"/>
  <c r="AKD158" i="1"/>
  <c r="AKF158" i="1" s="1"/>
  <c r="AKL158" i="1"/>
  <c r="AKN158" i="1" s="1"/>
  <c r="AKT158" i="1"/>
  <c r="AKV158" i="1" s="1"/>
  <c r="ALJ158" i="1"/>
  <c r="ALL158" i="1" s="1"/>
  <c r="ALR158" i="1"/>
  <c r="ALT158" i="1" s="1"/>
  <c r="ALZ158" i="1"/>
  <c r="AMB158" i="1" s="1"/>
  <c r="AMP158" i="1"/>
  <c r="AMR158" i="1" s="1"/>
  <c r="AMX158" i="1"/>
  <c r="AMZ158" i="1" s="1"/>
  <c r="ANF158" i="1"/>
  <c r="ANH158" i="1" s="1"/>
  <c r="ANV158" i="1"/>
  <c r="ANX158" i="1" s="1"/>
  <c r="AOD158" i="1"/>
  <c r="AOF158" i="1" s="1"/>
  <c r="AOL158" i="1"/>
  <c r="AON158" i="1" s="1"/>
  <c r="APB158" i="1"/>
  <c r="APD158" i="1" s="1"/>
  <c r="APJ158" i="1"/>
  <c r="APL158" i="1" s="1"/>
  <c r="APR158" i="1"/>
  <c r="APT158" i="1" s="1"/>
  <c r="AQH158" i="1"/>
  <c r="AQJ158" i="1" s="1"/>
  <c r="AQP158" i="1"/>
  <c r="AQR158" i="1" s="1"/>
  <c r="AQX158" i="1"/>
  <c r="AQZ158" i="1" s="1"/>
  <c r="ARN158" i="1"/>
  <c r="ARP158" i="1" s="1"/>
  <c r="ARV158" i="1"/>
  <c r="ARX158" i="1" s="1"/>
  <c r="ASD158" i="1"/>
  <c r="ASF158" i="1" s="1"/>
  <c r="ASL158" i="1"/>
  <c r="ASN158" i="1" s="1"/>
  <c r="AST158" i="1"/>
  <c r="ASV158" i="1" s="1"/>
  <c r="ATB158" i="1"/>
  <c r="ATD158" i="1" s="1"/>
  <c r="ATJ158" i="1"/>
  <c r="ATL158" i="1" s="1"/>
  <c r="ATR158" i="1"/>
  <c r="ATT158" i="1" s="1"/>
  <c r="ATZ158" i="1"/>
  <c r="AUB158" i="1" s="1"/>
  <c r="AUH158" i="1"/>
  <c r="AUJ158" i="1" s="1"/>
  <c r="AUP158" i="1"/>
  <c r="AUR158" i="1" s="1"/>
  <c r="AUX158" i="1"/>
  <c r="AUZ158" i="1" s="1"/>
  <c r="AVF158" i="1"/>
  <c r="AVH158" i="1" s="1"/>
  <c r="AVN158" i="1"/>
  <c r="AVP158" i="1" s="1"/>
  <c r="AVV158" i="1"/>
  <c r="AVX158" i="1" s="1"/>
  <c r="AWD158" i="1"/>
  <c r="AWF158" i="1" s="1"/>
  <c r="AWL158" i="1"/>
  <c r="AWN158" i="1" s="1"/>
  <c r="AWT158" i="1"/>
  <c r="AWV158" i="1" s="1"/>
  <c r="AXB158" i="1"/>
  <c r="AXD158" i="1" s="1"/>
  <c r="AXJ158" i="1"/>
  <c r="AXL158" i="1" s="1"/>
  <c r="AXR158" i="1"/>
  <c r="AXT158" i="1" s="1"/>
  <c r="AXZ158" i="1"/>
  <c r="AYB158" i="1" s="1"/>
  <c r="AYH158" i="1"/>
  <c r="AYJ158" i="1" s="1"/>
  <c r="AYP158" i="1"/>
  <c r="AYR158" i="1" s="1"/>
  <c r="AYX158" i="1"/>
  <c r="AYZ158" i="1" s="1"/>
  <c r="AZF158" i="1"/>
  <c r="AZH158" i="1" s="1"/>
  <c r="AZN158" i="1"/>
  <c r="AZP158" i="1" s="1"/>
  <c r="AZV158" i="1"/>
  <c r="AZX158" i="1" s="1"/>
  <c r="BAD158" i="1"/>
  <c r="BAF158" i="1" s="1"/>
  <c r="BAL158" i="1"/>
  <c r="BAN158" i="1" s="1"/>
  <c r="BAT158" i="1"/>
  <c r="BAV158" i="1" s="1"/>
  <c r="BBB158" i="1"/>
  <c r="BBD158" i="1" s="1"/>
  <c r="BBJ158" i="1"/>
  <c r="BBL158" i="1" s="1"/>
  <c r="BBR158" i="1"/>
  <c r="BBT158" i="1" s="1"/>
  <c r="BBZ158" i="1"/>
  <c r="BCB158" i="1" s="1"/>
  <c r="BCH158" i="1"/>
  <c r="BCJ158" i="1" s="1"/>
  <c r="BCP158" i="1"/>
  <c r="BCR158" i="1" s="1"/>
  <c r="BCX158" i="1"/>
  <c r="BCZ158" i="1" s="1"/>
  <c r="BDF158" i="1"/>
  <c r="BDH158" i="1" s="1"/>
  <c r="BDN158" i="1"/>
  <c r="BDP158" i="1" s="1"/>
  <c r="BDV158" i="1"/>
  <c r="BDX158" i="1" s="1"/>
  <c r="BED158" i="1"/>
  <c r="BEF158" i="1" s="1"/>
  <c r="BEL158" i="1"/>
  <c r="BEN158" i="1" s="1"/>
  <c r="BET158" i="1"/>
  <c r="BEV158" i="1" s="1"/>
  <c r="BFB158" i="1"/>
  <c r="BFD158" i="1" s="1"/>
  <c r="BFJ158" i="1"/>
  <c r="BFL158" i="1" s="1"/>
  <c r="BFR158" i="1"/>
  <c r="BFT158" i="1" s="1"/>
  <c r="BFZ158" i="1"/>
  <c r="BGB158" i="1" s="1"/>
  <c r="BGH158" i="1"/>
  <c r="BGJ158" i="1" s="1"/>
  <c r="BGP158" i="1"/>
  <c r="BGR158" i="1" s="1"/>
  <c r="BGX158" i="1"/>
  <c r="BGZ158" i="1" s="1"/>
  <c r="BHF158" i="1"/>
  <c r="BHH158" i="1" s="1"/>
  <c r="BHN158" i="1"/>
  <c r="BHP158" i="1" s="1"/>
  <c r="BHV158" i="1"/>
  <c r="BHX158" i="1" s="1"/>
  <c r="BID158" i="1"/>
  <c r="BIF158" i="1" s="1"/>
  <c r="BIL158" i="1"/>
  <c r="BIN158" i="1" s="1"/>
  <c r="BIT158" i="1"/>
  <c r="BIV158" i="1" s="1"/>
  <c r="BJB158" i="1"/>
  <c r="BJD158" i="1" s="1"/>
  <c r="BJJ158" i="1"/>
  <c r="BJL158" i="1" s="1"/>
  <c r="BJR158" i="1"/>
  <c r="BJT158" i="1" s="1"/>
  <c r="BJZ158" i="1"/>
  <c r="BKB158" i="1" s="1"/>
  <c r="BKH158" i="1"/>
  <c r="BKJ158" i="1" s="1"/>
  <c r="BKP158" i="1"/>
  <c r="BKR158" i="1" s="1"/>
  <c r="BKX158" i="1"/>
  <c r="BKZ158" i="1" s="1"/>
  <c r="BLF158" i="1"/>
  <c r="BLH158" i="1" s="1"/>
  <c r="BLN158" i="1"/>
  <c r="BLP158" i="1" s="1"/>
  <c r="BLV158" i="1"/>
  <c r="BLX158" i="1" s="1"/>
  <c r="BMD158" i="1"/>
  <c r="BMF158" i="1" s="1"/>
  <c r="BML158" i="1"/>
  <c r="BMN158" i="1" s="1"/>
  <c r="BMT158" i="1"/>
  <c r="BMV158" i="1" s="1"/>
  <c r="BNB158" i="1"/>
  <c r="BND158" i="1" s="1"/>
  <c r="BNJ158" i="1"/>
  <c r="BNL158" i="1" s="1"/>
  <c r="BNR158" i="1"/>
  <c r="BNT158" i="1" s="1"/>
  <c r="BNZ158" i="1"/>
  <c r="BOB158" i="1" s="1"/>
  <c r="BOH158" i="1"/>
  <c r="BOJ158" i="1" s="1"/>
  <c r="BOP158" i="1"/>
  <c r="BOR158" i="1" s="1"/>
  <c r="BOX158" i="1"/>
  <c r="BOZ158" i="1" s="1"/>
  <c r="BPF158" i="1"/>
  <c r="BPH158" i="1" s="1"/>
  <c r="BPN158" i="1"/>
  <c r="BPP158" i="1" s="1"/>
  <c r="BPV158" i="1"/>
  <c r="BPX158" i="1" s="1"/>
  <c r="BQD158" i="1"/>
  <c r="BQF158" i="1" s="1"/>
  <c r="BQL158" i="1"/>
  <c r="BQN158" i="1" s="1"/>
  <c r="BQT158" i="1"/>
  <c r="BQV158" i="1" s="1"/>
  <c r="BRB158" i="1"/>
  <c r="BRD158" i="1" s="1"/>
  <c r="BRJ158" i="1"/>
  <c r="BRL158" i="1" s="1"/>
  <c r="BRR158" i="1"/>
  <c r="BRT158" i="1" s="1"/>
  <c r="BRZ158" i="1"/>
  <c r="BSB158" i="1" s="1"/>
  <c r="BSH158" i="1"/>
  <c r="BSJ158" i="1" s="1"/>
  <c r="BSP158" i="1"/>
  <c r="BSR158" i="1" s="1"/>
  <c r="BSX158" i="1"/>
  <c r="BSZ158" i="1" s="1"/>
  <c r="BTF158" i="1"/>
  <c r="BTH158" i="1" s="1"/>
  <c r="BTN158" i="1"/>
  <c r="BTP158" i="1" s="1"/>
  <c r="BTV158" i="1"/>
  <c r="BTX158" i="1" s="1"/>
  <c r="BUD158" i="1"/>
  <c r="BUF158" i="1" s="1"/>
  <c r="BUL158" i="1"/>
  <c r="BUN158" i="1" s="1"/>
  <c r="BUT158" i="1"/>
  <c r="BUV158" i="1" s="1"/>
  <c r="BVB158" i="1"/>
  <c r="BVD158" i="1" s="1"/>
  <c r="BVJ158" i="1"/>
  <c r="BVL158" i="1" s="1"/>
  <c r="BVR158" i="1"/>
  <c r="BVT158" i="1" s="1"/>
  <c r="BVZ158" i="1"/>
  <c r="BWB158" i="1" s="1"/>
  <c r="BWH158" i="1"/>
  <c r="BWJ158" i="1" s="1"/>
  <c r="BWP158" i="1"/>
  <c r="BWR158" i="1" s="1"/>
  <c r="BWX158" i="1"/>
  <c r="BWZ158" i="1" s="1"/>
  <c r="BXF158" i="1"/>
  <c r="BXH158" i="1" s="1"/>
  <c r="BXN158" i="1"/>
  <c r="BXP158" i="1" s="1"/>
  <c r="BXV158" i="1"/>
  <c r="BXX158" i="1" s="1"/>
  <c r="BYD158" i="1"/>
  <c r="BYF158" i="1" s="1"/>
  <c r="BYL158" i="1"/>
  <c r="BYN158" i="1" s="1"/>
  <c r="BYT158" i="1"/>
  <c r="BYV158" i="1" s="1"/>
  <c r="BZB158" i="1"/>
  <c r="BZD158" i="1" s="1"/>
  <c r="BZJ158" i="1"/>
  <c r="BZL158" i="1" s="1"/>
  <c r="BZR158" i="1"/>
  <c r="BZT158" i="1" s="1"/>
  <c r="BZZ158" i="1"/>
  <c r="CAB158" i="1" s="1"/>
  <c r="CAH158" i="1"/>
  <c r="CAJ158" i="1" s="1"/>
  <c r="CAP158" i="1"/>
  <c r="CAR158" i="1" s="1"/>
  <c r="CAX158" i="1"/>
  <c r="CAZ158" i="1" s="1"/>
  <c r="CBF158" i="1"/>
  <c r="CBH158" i="1" s="1"/>
  <c r="CBN158" i="1"/>
  <c r="CBP158" i="1" s="1"/>
  <c r="CBV158" i="1"/>
  <c r="CBX158" i="1" s="1"/>
  <c r="CCD158" i="1"/>
  <c r="CCF158" i="1" s="1"/>
  <c r="CCL158" i="1"/>
  <c r="CCN158" i="1" s="1"/>
  <c r="CCT158" i="1"/>
  <c r="CCV158" i="1" s="1"/>
  <c r="CDB158" i="1"/>
  <c r="CDD158" i="1" s="1"/>
  <c r="CDJ158" i="1"/>
  <c r="CDL158" i="1" s="1"/>
  <c r="CDR158" i="1"/>
  <c r="CDT158" i="1" s="1"/>
  <c r="CDZ158" i="1"/>
  <c r="CEB158" i="1" s="1"/>
  <c r="CEH158" i="1"/>
  <c r="CEJ158" i="1" s="1"/>
  <c r="CEP158" i="1"/>
  <c r="CER158" i="1" s="1"/>
  <c r="CEX158" i="1"/>
  <c r="CEZ158" i="1" s="1"/>
  <c r="CFF158" i="1"/>
  <c r="CFH158" i="1" s="1"/>
  <c r="CFN158" i="1"/>
  <c r="CFP158" i="1" s="1"/>
  <c r="CFV158" i="1"/>
  <c r="CFX158" i="1" s="1"/>
  <c r="CGD158" i="1"/>
  <c r="CGF158" i="1" s="1"/>
  <c r="CGL158" i="1"/>
  <c r="CGN158" i="1" s="1"/>
  <c r="CGT158" i="1"/>
  <c r="CGV158" i="1" s="1"/>
  <c r="CHB158" i="1"/>
  <c r="CHD158" i="1" s="1"/>
  <c r="CHJ158" i="1"/>
  <c r="CHL158" i="1" s="1"/>
  <c r="CHR158" i="1"/>
  <c r="CHT158" i="1" s="1"/>
  <c r="CHZ158" i="1"/>
  <c r="CIB158" i="1" s="1"/>
  <c r="CIH158" i="1"/>
  <c r="CIJ158" i="1" s="1"/>
  <c r="CIP158" i="1"/>
  <c r="CIR158" i="1" s="1"/>
  <c r="CIX158" i="1"/>
  <c r="CIZ158" i="1" s="1"/>
  <c r="CJF158" i="1"/>
  <c r="CJH158" i="1" s="1"/>
  <c r="CJN158" i="1"/>
  <c r="CJP158" i="1" s="1"/>
  <c r="CJV158" i="1"/>
  <c r="CJX158" i="1" s="1"/>
  <c r="CKD158" i="1"/>
  <c r="CKF158" i="1" s="1"/>
  <c r="CKL158" i="1"/>
  <c r="CKN158" i="1" s="1"/>
  <c r="CKT158" i="1"/>
  <c r="CKV158" i="1" s="1"/>
  <c r="CLB158" i="1"/>
  <c r="CLD158" i="1" s="1"/>
  <c r="CLJ158" i="1"/>
  <c r="CLL158" i="1" s="1"/>
  <c r="CLR158" i="1"/>
  <c r="CLT158" i="1" s="1"/>
  <c r="CLZ158" i="1"/>
  <c r="CMB158" i="1" s="1"/>
  <c r="CMH158" i="1"/>
  <c r="CMJ158" i="1" s="1"/>
  <c r="CMP158" i="1"/>
  <c r="CMR158" i="1" s="1"/>
  <c r="CMX158" i="1"/>
  <c r="CMZ158" i="1" s="1"/>
  <c r="CNF158" i="1"/>
  <c r="CNH158" i="1" s="1"/>
  <c r="CNN158" i="1"/>
  <c r="CNP158" i="1" s="1"/>
  <c r="CNV158" i="1"/>
  <c r="CNX158" i="1" s="1"/>
  <c r="COD158" i="1"/>
  <c r="COF158" i="1" s="1"/>
  <c r="COL158" i="1"/>
  <c r="CON158" i="1" s="1"/>
  <c r="COT158" i="1"/>
  <c r="COV158" i="1" s="1"/>
  <c r="CPB158" i="1"/>
  <c r="CPD158" i="1" s="1"/>
  <c r="CPJ158" i="1"/>
  <c r="CPL158" i="1" s="1"/>
  <c r="CPR158" i="1"/>
  <c r="CPT158" i="1" s="1"/>
  <c r="CPZ158" i="1"/>
  <c r="CQB158" i="1" s="1"/>
  <c r="CQH158" i="1"/>
  <c r="CQJ158" i="1" s="1"/>
  <c r="CQP158" i="1"/>
  <c r="CQR158" i="1" s="1"/>
  <c r="CQX158" i="1"/>
  <c r="CQZ158" i="1" s="1"/>
  <c r="CRF158" i="1"/>
  <c r="CRH158" i="1" s="1"/>
  <c r="CRN158" i="1"/>
  <c r="CRP158" i="1" s="1"/>
  <c r="CRV158" i="1"/>
  <c r="CRX158" i="1" s="1"/>
  <c r="CSD158" i="1"/>
  <c r="CSF158" i="1" s="1"/>
  <c r="CSL158" i="1"/>
  <c r="CSN158" i="1" s="1"/>
  <c r="CST158" i="1"/>
  <c r="CSV158" i="1" s="1"/>
  <c r="CTB158" i="1"/>
  <c r="CTD158" i="1" s="1"/>
  <c r="CTJ158" i="1"/>
  <c r="CTL158" i="1" s="1"/>
  <c r="CTR158" i="1"/>
  <c r="CTT158" i="1" s="1"/>
  <c r="CTZ158" i="1"/>
  <c r="CUB158" i="1" s="1"/>
  <c r="CUH158" i="1"/>
  <c r="CUJ158" i="1" s="1"/>
  <c r="CUP158" i="1"/>
  <c r="CUR158" i="1" s="1"/>
  <c r="CUX158" i="1"/>
  <c r="CUZ158" i="1" s="1"/>
  <c r="CVF158" i="1"/>
  <c r="CVH158" i="1" s="1"/>
  <c r="CVN158" i="1"/>
  <c r="CVP158" i="1" s="1"/>
  <c r="CVV158" i="1"/>
  <c r="CVX158" i="1" s="1"/>
  <c r="CWD158" i="1"/>
  <c r="CWF158" i="1" s="1"/>
  <c r="CWL158" i="1"/>
  <c r="CWN158" i="1" s="1"/>
  <c r="CWT158" i="1"/>
  <c r="CWV158" i="1" s="1"/>
  <c r="CXB158" i="1"/>
  <c r="CXD158" i="1" s="1"/>
  <c r="CXJ158" i="1"/>
  <c r="CXL158" i="1" s="1"/>
  <c r="CXR158" i="1"/>
  <c r="CXT158" i="1" s="1"/>
  <c r="CXZ158" i="1"/>
  <c r="CYB158" i="1" s="1"/>
  <c r="CYH158" i="1"/>
  <c r="CYJ158" i="1" s="1"/>
  <c r="CYP158" i="1"/>
  <c r="CYR158" i="1" s="1"/>
  <c r="CYX158" i="1"/>
  <c r="CYZ158" i="1" s="1"/>
  <c r="CZF158" i="1"/>
  <c r="CZH158" i="1" s="1"/>
  <c r="CZN158" i="1"/>
  <c r="CZP158" i="1" s="1"/>
  <c r="CZV158" i="1"/>
  <c r="CZX158" i="1" s="1"/>
  <c r="DAD158" i="1"/>
  <c r="DAF158" i="1" s="1"/>
  <c r="DAL158" i="1"/>
  <c r="DAN158" i="1" s="1"/>
  <c r="DAT158" i="1"/>
  <c r="DAV158" i="1" s="1"/>
  <c r="DBB158" i="1"/>
  <c r="DBD158" i="1" s="1"/>
  <c r="DBJ158" i="1"/>
  <c r="DBL158" i="1" s="1"/>
  <c r="DBR158" i="1"/>
  <c r="DBT158" i="1" s="1"/>
  <c r="DBZ158" i="1"/>
  <c r="DCB158" i="1" s="1"/>
  <c r="DCH158" i="1"/>
  <c r="DCJ158" i="1" s="1"/>
  <c r="DCP158" i="1"/>
  <c r="DCR158" i="1" s="1"/>
  <c r="DCX158" i="1"/>
  <c r="DCZ158" i="1" s="1"/>
  <c r="DDF158" i="1"/>
  <c r="DDH158" i="1" s="1"/>
  <c r="DDN158" i="1"/>
  <c r="DDP158" i="1" s="1"/>
  <c r="DDV158" i="1"/>
  <c r="DDX158" i="1" s="1"/>
  <c r="DED158" i="1"/>
  <c r="DEF158" i="1" s="1"/>
  <c r="DEL158" i="1"/>
  <c r="DEN158" i="1" s="1"/>
  <c r="DET158" i="1"/>
  <c r="DEV158" i="1" s="1"/>
  <c r="DFB158" i="1"/>
  <c r="DFD158" i="1" s="1"/>
  <c r="DFJ158" i="1"/>
  <c r="DFL158" i="1" s="1"/>
  <c r="DFR158" i="1"/>
  <c r="DFT158" i="1" s="1"/>
  <c r="DFZ158" i="1"/>
  <c r="DGB158" i="1" s="1"/>
  <c r="DGH158" i="1"/>
  <c r="DGJ158" i="1" s="1"/>
  <c r="DGP158" i="1"/>
  <c r="DGR158" i="1" s="1"/>
  <c r="DGX158" i="1"/>
  <c r="DGZ158" i="1" s="1"/>
  <c r="DHF158" i="1"/>
  <c r="DHH158" i="1" s="1"/>
  <c r="DHN158" i="1"/>
  <c r="DHP158" i="1" s="1"/>
  <c r="DHV158" i="1"/>
  <c r="DHX158" i="1" s="1"/>
  <c r="DID158" i="1"/>
  <c r="DIF158" i="1" s="1"/>
  <c r="DIL158" i="1"/>
  <c r="DIN158" i="1" s="1"/>
  <c r="DIT158" i="1"/>
  <c r="DIV158" i="1" s="1"/>
  <c r="DJB158" i="1"/>
  <c r="DJD158" i="1" s="1"/>
  <c r="DJJ158" i="1"/>
  <c r="DJL158" i="1" s="1"/>
  <c r="DJR158" i="1"/>
  <c r="DJT158" i="1" s="1"/>
  <c r="DJZ158" i="1"/>
  <c r="DKB158" i="1" s="1"/>
  <c r="DKH158" i="1"/>
  <c r="DKJ158" i="1" s="1"/>
  <c r="DKP158" i="1"/>
  <c r="DKR158" i="1" s="1"/>
  <c r="DKX158" i="1"/>
  <c r="DKZ158" i="1" s="1"/>
  <c r="DLF158" i="1"/>
  <c r="DLH158" i="1" s="1"/>
  <c r="DLN158" i="1"/>
  <c r="DLP158" i="1" s="1"/>
  <c r="DLV158" i="1"/>
  <c r="DLX158" i="1" s="1"/>
  <c r="DMD158" i="1"/>
  <c r="DMF158" i="1" s="1"/>
  <c r="DML158" i="1"/>
  <c r="DMN158" i="1" s="1"/>
  <c r="DMT158" i="1"/>
  <c r="DMV158" i="1" s="1"/>
  <c r="DNB158" i="1"/>
  <c r="DND158" i="1" s="1"/>
  <c r="DNJ158" i="1"/>
  <c r="DNL158" i="1" s="1"/>
  <c r="DNR158" i="1"/>
  <c r="DNT158" i="1" s="1"/>
  <c r="DNZ158" i="1"/>
  <c r="DOB158" i="1" s="1"/>
  <c r="DOH158" i="1"/>
  <c r="DOJ158" i="1" s="1"/>
  <c r="DOP158" i="1"/>
  <c r="DOR158" i="1" s="1"/>
  <c r="DOX158" i="1"/>
  <c r="DOZ158" i="1" s="1"/>
  <c r="DPF158" i="1"/>
  <c r="DPH158" i="1" s="1"/>
  <c r="DPN158" i="1"/>
  <c r="DPP158" i="1" s="1"/>
  <c r="DPV158" i="1"/>
  <c r="DPX158" i="1" s="1"/>
  <c r="DQD158" i="1"/>
  <c r="DQF158" i="1" s="1"/>
  <c r="DQL158" i="1"/>
  <c r="DQN158" i="1" s="1"/>
  <c r="DQT158" i="1"/>
  <c r="DQV158" i="1" s="1"/>
  <c r="DRB158" i="1"/>
  <c r="DRD158" i="1" s="1"/>
  <c r="DRJ158" i="1"/>
  <c r="DRL158" i="1" s="1"/>
  <c r="DRR158" i="1"/>
  <c r="DRT158" i="1" s="1"/>
  <c r="DRZ158" i="1"/>
  <c r="DSB158" i="1" s="1"/>
  <c r="DSH158" i="1"/>
  <c r="DSJ158" i="1" s="1"/>
  <c r="DSP158" i="1"/>
  <c r="DSR158" i="1" s="1"/>
  <c r="DSX158" i="1"/>
  <c r="DSZ158" i="1" s="1"/>
  <c r="DTF158" i="1"/>
  <c r="DTH158" i="1" s="1"/>
  <c r="DTN158" i="1"/>
  <c r="DTP158" i="1" s="1"/>
  <c r="DTV158" i="1"/>
  <c r="DTX158" i="1" s="1"/>
  <c r="DUD158" i="1"/>
  <c r="DUF158" i="1" s="1"/>
  <c r="DUL158" i="1"/>
  <c r="DUN158" i="1" s="1"/>
  <c r="DUT158" i="1"/>
  <c r="DUV158" i="1" s="1"/>
  <c r="DVB158" i="1"/>
  <c r="DVD158" i="1" s="1"/>
  <c r="DVJ158" i="1"/>
  <c r="DVL158" i="1" s="1"/>
  <c r="DVR158" i="1"/>
  <c r="DVT158" i="1" s="1"/>
  <c r="DVZ158" i="1"/>
  <c r="DWB158" i="1" s="1"/>
  <c r="DWH158" i="1"/>
  <c r="DWJ158" i="1" s="1"/>
  <c r="DWP158" i="1"/>
  <c r="DWR158" i="1" s="1"/>
  <c r="DWX158" i="1"/>
  <c r="DWZ158" i="1" s="1"/>
  <c r="DXF158" i="1"/>
  <c r="DXH158" i="1" s="1"/>
  <c r="DXN158" i="1"/>
  <c r="DXP158" i="1" s="1"/>
  <c r="DXV158" i="1"/>
  <c r="DXX158" i="1" s="1"/>
  <c r="DYD158" i="1"/>
  <c r="DYF158" i="1" s="1"/>
  <c r="DYL158" i="1"/>
  <c r="DYN158" i="1" s="1"/>
  <c r="DYT158" i="1"/>
  <c r="DYV158" i="1" s="1"/>
  <c r="DZB158" i="1"/>
  <c r="DZD158" i="1" s="1"/>
  <c r="DZJ158" i="1"/>
  <c r="DZL158" i="1" s="1"/>
  <c r="DZR158" i="1"/>
  <c r="DZT158" i="1" s="1"/>
  <c r="DZZ158" i="1"/>
  <c r="EAB158" i="1" s="1"/>
  <c r="EAH158" i="1"/>
  <c r="EAJ158" i="1" s="1"/>
  <c r="EAP158" i="1"/>
  <c r="EAR158" i="1" s="1"/>
  <c r="EAX158" i="1"/>
  <c r="EAZ158" i="1" s="1"/>
  <c r="EBF158" i="1"/>
  <c r="EBH158" i="1" s="1"/>
  <c r="EBN158" i="1"/>
  <c r="EBP158" i="1" s="1"/>
  <c r="EBV158" i="1"/>
  <c r="EBX158" i="1" s="1"/>
  <c r="ECD158" i="1"/>
  <c r="ECF158" i="1" s="1"/>
  <c r="ECL158" i="1"/>
  <c r="ECN158" i="1" s="1"/>
  <c r="ECT158" i="1"/>
  <c r="ECV158" i="1" s="1"/>
  <c r="EDB158" i="1"/>
  <c r="EDD158" i="1" s="1"/>
  <c r="EDJ158" i="1"/>
  <c r="EDL158" i="1" s="1"/>
  <c r="EDR158" i="1"/>
  <c r="EDT158" i="1" s="1"/>
  <c r="EDZ158" i="1"/>
  <c r="EEB158" i="1" s="1"/>
  <c r="EEH158" i="1"/>
  <c r="EEJ158" i="1" s="1"/>
  <c r="EEP158" i="1"/>
  <c r="EER158" i="1" s="1"/>
  <c r="EEX158" i="1"/>
  <c r="EEZ158" i="1" s="1"/>
  <c r="EFF158" i="1"/>
  <c r="EFH158" i="1" s="1"/>
  <c r="EFN158" i="1"/>
  <c r="EFP158" i="1" s="1"/>
  <c r="EFV158" i="1"/>
  <c r="EFX158" i="1" s="1"/>
  <c r="EGD158" i="1"/>
  <c r="EGF158" i="1" s="1"/>
  <c r="EGL158" i="1"/>
  <c r="EGN158" i="1" s="1"/>
  <c r="EGT158" i="1"/>
  <c r="EGV158" i="1" s="1"/>
  <c r="EHB158" i="1"/>
  <c r="EHD158" i="1" s="1"/>
  <c r="EHJ158" i="1"/>
  <c r="EHL158" i="1" s="1"/>
  <c r="EHR158" i="1"/>
  <c r="EHT158" i="1" s="1"/>
  <c r="EHZ158" i="1"/>
  <c r="EIB158" i="1" s="1"/>
  <c r="EIH158" i="1"/>
  <c r="EIJ158" i="1" s="1"/>
  <c r="EIP158" i="1"/>
  <c r="EIR158" i="1" s="1"/>
  <c r="EIX158" i="1"/>
  <c r="EIZ158" i="1" s="1"/>
  <c r="EJF158" i="1"/>
  <c r="EJH158" i="1" s="1"/>
  <c r="EJN158" i="1"/>
  <c r="EJP158" i="1" s="1"/>
  <c r="EJV158" i="1"/>
  <c r="EJX158" i="1" s="1"/>
  <c r="EKD158" i="1"/>
  <c r="EKF158" i="1" s="1"/>
  <c r="EKL158" i="1"/>
  <c r="EKN158" i="1" s="1"/>
  <c r="EKT158" i="1"/>
  <c r="EKV158" i="1" s="1"/>
  <c r="ELB158" i="1"/>
  <c r="ELD158" i="1" s="1"/>
  <c r="ELJ158" i="1"/>
  <c r="ELL158" i="1" s="1"/>
  <c r="ELR158" i="1"/>
  <c r="ELT158" i="1" s="1"/>
  <c r="ELZ158" i="1"/>
  <c r="EMB158" i="1" s="1"/>
  <c r="EMH158" i="1"/>
  <c r="EMJ158" i="1" s="1"/>
  <c r="EMP158" i="1"/>
  <c r="EMR158" i="1" s="1"/>
  <c r="EMX158" i="1"/>
  <c r="EMZ158" i="1" s="1"/>
  <c r="ENF158" i="1"/>
  <c r="ENH158" i="1" s="1"/>
  <c r="ENN158" i="1"/>
  <c r="ENP158" i="1" s="1"/>
  <c r="ENV158" i="1"/>
  <c r="ENX158" i="1" s="1"/>
  <c r="EOD158" i="1"/>
  <c r="EOF158" i="1" s="1"/>
  <c r="EOL158" i="1"/>
  <c r="EON158" i="1" s="1"/>
  <c r="EOT158" i="1"/>
  <c r="EOV158" i="1" s="1"/>
  <c r="EPB158" i="1"/>
  <c r="EPD158" i="1" s="1"/>
  <c r="EPJ158" i="1"/>
  <c r="EPL158" i="1" s="1"/>
  <c r="EPR158" i="1"/>
  <c r="EPT158" i="1" s="1"/>
  <c r="EPZ158" i="1"/>
  <c r="EQB158" i="1" s="1"/>
  <c r="EQH158" i="1"/>
  <c r="EQJ158" i="1" s="1"/>
  <c r="EQP158" i="1"/>
  <c r="EQR158" i="1" s="1"/>
  <c r="EQX158" i="1"/>
  <c r="EQZ158" i="1" s="1"/>
  <c r="ERF158" i="1"/>
  <c r="ERH158" i="1" s="1"/>
  <c r="ERN158" i="1"/>
  <c r="ERP158" i="1" s="1"/>
  <c r="ERV158" i="1"/>
  <c r="ERX158" i="1" s="1"/>
  <c r="ESD158" i="1"/>
  <c r="ESF158" i="1" s="1"/>
  <c r="ESL158" i="1"/>
  <c r="ESN158" i="1" s="1"/>
  <c r="EST158" i="1"/>
  <c r="ESV158" i="1" s="1"/>
  <c r="ETB158" i="1"/>
  <c r="ETD158" i="1" s="1"/>
  <c r="ETJ158" i="1"/>
  <c r="ETL158" i="1" s="1"/>
  <c r="ETR158" i="1"/>
  <c r="ETT158" i="1" s="1"/>
  <c r="ETZ158" i="1"/>
  <c r="EUB158" i="1" s="1"/>
  <c r="EUH158" i="1"/>
  <c r="EUJ158" i="1" s="1"/>
  <c r="EUP158" i="1"/>
  <c r="EUR158" i="1" s="1"/>
  <c r="EUX158" i="1"/>
  <c r="EUZ158" i="1" s="1"/>
  <c r="EVF158" i="1"/>
  <c r="EVH158" i="1" s="1"/>
  <c r="EVN158" i="1"/>
  <c r="EVP158" i="1" s="1"/>
  <c r="EVV158" i="1"/>
  <c r="EVX158" i="1" s="1"/>
  <c r="EWD158" i="1"/>
  <c r="EWF158" i="1" s="1"/>
  <c r="EWL158" i="1"/>
  <c r="EWN158" i="1" s="1"/>
  <c r="EWT158" i="1"/>
  <c r="EWV158" i="1" s="1"/>
  <c r="EXB158" i="1"/>
  <c r="EXD158" i="1" s="1"/>
  <c r="EXJ158" i="1"/>
  <c r="EXL158" i="1" s="1"/>
  <c r="EXR158" i="1"/>
  <c r="EXT158" i="1" s="1"/>
  <c r="EXZ158" i="1"/>
  <c r="EYB158" i="1" s="1"/>
  <c r="EYH158" i="1"/>
  <c r="EYJ158" i="1" s="1"/>
  <c r="EYP158" i="1"/>
  <c r="EYR158" i="1" s="1"/>
  <c r="EYX158" i="1"/>
  <c r="EYZ158" i="1" s="1"/>
  <c r="EZF158" i="1"/>
  <c r="EZH158" i="1" s="1"/>
  <c r="EZN158" i="1"/>
  <c r="EZP158" i="1" s="1"/>
  <c r="EZV158" i="1"/>
  <c r="EZX158" i="1" s="1"/>
  <c r="FAD158" i="1"/>
  <c r="FAF158" i="1" s="1"/>
  <c r="FAL158" i="1"/>
  <c r="FAN158" i="1" s="1"/>
  <c r="FAT158" i="1"/>
  <c r="FAV158" i="1" s="1"/>
  <c r="FBB158" i="1"/>
  <c r="FBD158" i="1" s="1"/>
  <c r="FBJ158" i="1"/>
  <c r="FBL158" i="1" s="1"/>
  <c r="FBR158" i="1"/>
  <c r="FBT158" i="1" s="1"/>
  <c r="FBZ158" i="1"/>
  <c r="FCB158" i="1" s="1"/>
  <c r="FCH158" i="1"/>
  <c r="FCJ158" i="1" s="1"/>
  <c r="FCP158" i="1"/>
  <c r="FCR158" i="1" s="1"/>
  <c r="FCX158" i="1"/>
  <c r="FCZ158" i="1" s="1"/>
  <c r="FDF158" i="1"/>
  <c r="FDH158" i="1" s="1"/>
  <c r="FDN158" i="1"/>
  <c r="FDP158" i="1" s="1"/>
  <c r="FDV158" i="1"/>
  <c r="FDX158" i="1" s="1"/>
  <c r="FED158" i="1"/>
  <c r="FEF158" i="1" s="1"/>
  <c r="FEL158" i="1"/>
  <c r="FEN158" i="1" s="1"/>
  <c r="FET158" i="1"/>
  <c r="FEV158" i="1" s="1"/>
  <c r="FFB158" i="1"/>
  <c r="FFD158" i="1" s="1"/>
  <c r="FFJ158" i="1"/>
  <c r="FFL158" i="1" s="1"/>
  <c r="FFR158" i="1"/>
  <c r="FFT158" i="1" s="1"/>
  <c r="FFZ158" i="1"/>
  <c r="FGB158" i="1" s="1"/>
  <c r="FGH158" i="1"/>
  <c r="FGJ158" i="1" s="1"/>
  <c r="FGP158" i="1"/>
  <c r="FGR158" i="1" s="1"/>
  <c r="FGX158" i="1"/>
  <c r="FGZ158" i="1" s="1"/>
  <c r="FHF158" i="1"/>
  <c r="FHH158" i="1" s="1"/>
  <c r="FHN158" i="1"/>
  <c r="FHP158" i="1" s="1"/>
  <c r="FHV158" i="1"/>
  <c r="FHX158" i="1" s="1"/>
  <c r="FID158" i="1"/>
  <c r="FIF158" i="1" s="1"/>
  <c r="FIL158" i="1"/>
  <c r="FIN158" i="1" s="1"/>
  <c r="FIT158" i="1"/>
  <c r="FIV158" i="1" s="1"/>
  <c r="FJB158" i="1"/>
  <c r="FJD158" i="1" s="1"/>
  <c r="FJJ158" i="1"/>
  <c r="FJL158" i="1" s="1"/>
  <c r="FJR158" i="1"/>
  <c r="FJT158" i="1" s="1"/>
  <c r="FJZ158" i="1"/>
  <c r="FKB158" i="1" s="1"/>
  <c r="FKH158" i="1"/>
  <c r="FKJ158" i="1" s="1"/>
  <c r="FKP158" i="1"/>
  <c r="FKR158" i="1" s="1"/>
  <c r="FKX158" i="1"/>
  <c r="FKZ158" i="1" s="1"/>
  <c r="FLF158" i="1"/>
  <c r="FLH158" i="1" s="1"/>
  <c r="FLN158" i="1"/>
  <c r="FLP158" i="1" s="1"/>
  <c r="FLV158" i="1"/>
  <c r="FLX158" i="1" s="1"/>
  <c r="FMD158" i="1"/>
  <c r="FMF158" i="1" s="1"/>
  <c r="FML158" i="1"/>
  <c r="FMN158" i="1" s="1"/>
  <c r="FMT158" i="1"/>
  <c r="FMV158" i="1" s="1"/>
  <c r="FNB158" i="1"/>
  <c r="FND158" i="1" s="1"/>
  <c r="FNJ158" i="1"/>
  <c r="FNL158" i="1" s="1"/>
  <c r="FNR158" i="1"/>
  <c r="FNT158" i="1" s="1"/>
  <c r="FNZ158" i="1"/>
  <c r="FOB158" i="1" s="1"/>
  <c r="FOH158" i="1"/>
  <c r="FOJ158" i="1" s="1"/>
  <c r="FOP158" i="1"/>
  <c r="FOR158" i="1" s="1"/>
  <c r="FOX158" i="1"/>
  <c r="FOZ158" i="1" s="1"/>
  <c r="FPF158" i="1"/>
  <c r="FPH158" i="1" s="1"/>
  <c r="FPN158" i="1"/>
  <c r="FPP158" i="1" s="1"/>
  <c r="FPV158" i="1"/>
  <c r="FPX158" i="1" s="1"/>
  <c r="FQD158" i="1"/>
  <c r="FQF158" i="1" s="1"/>
  <c r="FQL158" i="1"/>
  <c r="FQN158" i="1" s="1"/>
  <c r="FQT158" i="1"/>
  <c r="FQV158" i="1" s="1"/>
  <c r="FRB158" i="1"/>
  <c r="FRD158" i="1" s="1"/>
  <c r="FRJ158" i="1"/>
  <c r="FRL158" i="1" s="1"/>
  <c r="FRR158" i="1"/>
  <c r="FRT158" i="1" s="1"/>
  <c r="FRZ158" i="1"/>
  <c r="FSB158" i="1" s="1"/>
  <c r="FSH158" i="1"/>
  <c r="FSJ158" i="1" s="1"/>
  <c r="FSP158" i="1"/>
  <c r="FSR158" i="1" s="1"/>
  <c r="FSX158" i="1"/>
  <c r="FSZ158" i="1" s="1"/>
  <c r="FTF158" i="1"/>
  <c r="FTH158" i="1" s="1"/>
  <c r="FTN158" i="1"/>
  <c r="FTP158" i="1" s="1"/>
  <c r="FTV158" i="1"/>
  <c r="FTX158" i="1" s="1"/>
  <c r="FUD158" i="1"/>
  <c r="FUF158" i="1" s="1"/>
  <c r="FUL158" i="1"/>
  <c r="FUN158" i="1" s="1"/>
  <c r="FUT158" i="1"/>
  <c r="FUV158" i="1" s="1"/>
  <c r="FVB158" i="1"/>
  <c r="FVD158" i="1" s="1"/>
  <c r="FVJ158" i="1"/>
  <c r="FVL158" i="1" s="1"/>
  <c r="FVR158" i="1"/>
  <c r="FVT158" i="1" s="1"/>
  <c r="FVZ158" i="1"/>
  <c r="FWB158" i="1" s="1"/>
  <c r="FWH158" i="1"/>
  <c r="FWJ158" i="1" s="1"/>
  <c r="FWP158" i="1"/>
  <c r="FWR158" i="1" s="1"/>
  <c r="FWX158" i="1"/>
  <c r="FWZ158" i="1" s="1"/>
  <c r="FXF158" i="1"/>
  <c r="FXH158" i="1" s="1"/>
  <c r="FXN158" i="1"/>
  <c r="FXP158" i="1" s="1"/>
  <c r="FXV158" i="1"/>
  <c r="FXX158" i="1" s="1"/>
  <c r="FYD158" i="1"/>
  <c r="FYF158" i="1" s="1"/>
  <c r="FYL158" i="1"/>
  <c r="FYN158" i="1" s="1"/>
  <c r="FYT158" i="1"/>
  <c r="FYV158" i="1" s="1"/>
  <c r="FZB158" i="1"/>
  <c r="FZD158" i="1" s="1"/>
  <c r="FZJ158" i="1"/>
  <c r="FZL158" i="1" s="1"/>
  <c r="FZR158" i="1"/>
  <c r="FZT158" i="1" s="1"/>
  <c r="FZZ158" i="1"/>
  <c r="GAB158" i="1" s="1"/>
  <c r="GAH158" i="1"/>
  <c r="GAJ158" i="1" s="1"/>
  <c r="GAP158" i="1"/>
  <c r="GAR158" i="1" s="1"/>
  <c r="GAX158" i="1"/>
  <c r="GAZ158" i="1" s="1"/>
  <c r="GBF158" i="1"/>
  <c r="GBH158" i="1" s="1"/>
  <c r="GBN158" i="1"/>
  <c r="GBP158" i="1" s="1"/>
  <c r="GBV158" i="1"/>
  <c r="GBX158" i="1" s="1"/>
  <c r="GCD158" i="1"/>
  <c r="GCF158" i="1" s="1"/>
  <c r="GCL158" i="1"/>
  <c r="GCN158" i="1" s="1"/>
  <c r="GCT158" i="1"/>
  <c r="GCV158" i="1" s="1"/>
  <c r="GDB158" i="1"/>
  <c r="GDD158" i="1" s="1"/>
  <c r="GDJ158" i="1"/>
  <c r="GDL158" i="1" s="1"/>
  <c r="GDR158" i="1"/>
  <c r="GDT158" i="1" s="1"/>
  <c r="GDZ158" i="1"/>
  <c r="GEB158" i="1" s="1"/>
  <c r="GEH158" i="1"/>
  <c r="GEJ158" i="1" s="1"/>
  <c r="GEP158" i="1"/>
  <c r="GER158" i="1" s="1"/>
  <c r="GEX158" i="1"/>
  <c r="GEZ158" i="1" s="1"/>
  <c r="GFF158" i="1"/>
  <c r="GFH158" i="1" s="1"/>
  <c r="GFN158" i="1"/>
  <c r="GFP158" i="1" s="1"/>
  <c r="GFV158" i="1"/>
  <c r="GFX158" i="1" s="1"/>
  <c r="GGD158" i="1"/>
  <c r="GGF158" i="1" s="1"/>
  <c r="GGL158" i="1"/>
  <c r="GGN158" i="1" s="1"/>
  <c r="GGT158" i="1"/>
  <c r="GGV158" i="1" s="1"/>
  <c r="GHB158" i="1"/>
  <c r="GHD158" i="1" s="1"/>
  <c r="GHJ158" i="1"/>
  <c r="GHL158" i="1" s="1"/>
  <c r="GHR158" i="1"/>
  <c r="GHT158" i="1" s="1"/>
  <c r="GHZ158" i="1"/>
  <c r="GIB158" i="1" s="1"/>
  <c r="GIH158" i="1"/>
  <c r="GIJ158" i="1" s="1"/>
  <c r="GIP158" i="1"/>
  <c r="GIR158" i="1" s="1"/>
  <c r="GIX158" i="1"/>
  <c r="GIZ158" i="1" s="1"/>
  <c r="GJF158" i="1"/>
  <c r="GJH158" i="1" s="1"/>
  <c r="GJN158" i="1"/>
  <c r="GJP158" i="1" s="1"/>
  <c r="GJV158" i="1"/>
  <c r="GJX158" i="1" s="1"/>
  <c r="GKD158" i="1"/>
  <c r="GKF158" i="1" s="1"/>
  <c r="GKL158" i="1"/>
  <c r="GKN158" i="1" s="1"/>
  <c r="GKT158" i="1"/>
  <c r="GKV158" i="1" s="1"/>
  <c r="GLB158" i="1"/>
  <c r="GLD158" i="1" s="1"/>
  <c r="GLJ158" i="1"/>
  <c r="GLL158" i="1" s="1"/>
  <c r="GLR158" i="1"/>
  <c r="GLT158" i="1" s="1"/>
  <c r="GLZ158" i="1"/>
  <c r="GMB158" i="1" s="1"/>
  <c r="GMH158" i="1"/>
  <c r="GMJ158" i="1" s="1"/>
  <c r="GMP158" i="1"/>
  <c r="GMR158" i="1" s="1"/>
  <c r="GMX158" i="1"/>
  <c r="GMZ158" i="1" s="1"/>
  <c r="GNF158" i="1"/>
  <c r="GNH158" i="1" s="1"/>
  <c r="GNN158" i="1"/>
  <c r="GNP158" i="1" s="1"/>
  <c r="GNV158" i="1"/>
  <c r="GNX158" i="1" s="1"/>
  <c r="GOD158" i="1"/>
  <c r="GOF158" i="1" s="1"/>
  <c r="GOL158" i="1"/>
  <c r="GON158" i="1" s="1"/>
  <c r="GOT158" i="1"/>
  <c r="GOV158" i="1" s="1"/>
  <c r="GPB158" i="1"/>
  <c r="GPD158" i="1" s="1"/>
  <c r="GPJ158" i="1"/>
  <c r="GPL158" i="1" s="1"/>
  <c r="GPR158" i="1"/>
  <c r="GPT158" i="1" s="1"/>
  <c r="GPZ158" i="1"/>
  <c r="GQB158" i="1" s="1"/>
  <c r="GQH158" i="1"/>
  <c r="GQJ158" i="1" s="1"/>
  <c r="GQP158" i="1"/>
  <c r="GQR158" i="1" s="1"/>
  <c r="GQX158" i="1"/>
  <c r="GQZ158" i="1" s="1"/>
  <c r="GRF158" i="1"/>
  <c r="GRH158" i="1" s="1"/>
  <c r="GRN158" i="1"/>
  <c r="GRP158" i="1" s="1"/>
  <c r="GRV158" i="1"/>
  <c r="GRX158" i="1" s="1"/>
  <c r="GSD158" i="1"/>
  <c r="GSF158" i="1" s="1"/>
  <c r="GSL158" i="1"/>
  <c r="GSN158" i="1" s="1"/>
  <c r="GST158" i="1"/>
  <c r="GSV158" i="1" s="1"/>
  <c r="GTB158" i="1"/>
  <c r="GTD158" i="1" s="1"/>
  <c r="GTJ158" i="1"/>
  <c r="GTL158" i="1" s="1"/>
  <c r="GTR158" i="1"/>
  <c r="GTT158" i="1" s="1"/>
  <c r="GTZ158" i="1"/>
  <c r="GUB158" i="1" s="1"/>
  <c r="GUH158" i="1"/>
  <c r="GUJ158" i="1" s="1"/>
  <c r="GUP158" i="1"/>
  <c r="GUR158" i="1" s="1"/>
  <c r="GUX158" i="1"/>
  <c r="GUZ158" i="1" s="1"/>
  <c r="GVF158" i="1"/>
  <c r="GVH158" i="1" s="1"/>
  <c r="GVN158" i="1"/>
  <c r="GVP158" i="1" s="1"/>
  <c r="GVV158" i="1"/>
  <c r="GVX158" i="1" s="1"/>
  <c r="GWD158" i="1"/>
  <c r="GWF158" i="1" s="1"/>
  <c r="GWL158" i="1"/>
  <c r="GWN158" i="1" s="1"/>
  <c r="GWT158" i="1"/>
  <c r="GWV158" i="1" s="1"/>
  <c r="GXB158" i="1"/>
  <c r="GXD158" i="1" s="1"/>
  <c r="GXJ158" i="1"/>
  <c r="GXL158" i="1" s="1"/>
  <c r="GXR158" i="1"/>
  <c r="GXT158" i="1" s="1"/>
  <c r="GXZ158" i="1"/>
  <c r="GYB158" i="1" s="1"/>
  <c r="GYH158" i="1"/>
  <c r="GYJ158" i="1" s="1"/>
  <c r="GYP158" i="1"/>
  <c r="GYR158" i="1" s="1"/>
  <c r="GYX158" i="1"/>
  <c r="GYZ158" i="1" s="1"/>
  <c r="GZF158" i="1"/>
  <c r="GZH158" i="1" s="1"/>
  <c r="GZN158" i="1"/>
  <c r="GZP158" i="1" s="1"/>
  <c r="GZV158" i="1"/>
  <c r="GZX158" i="1" s="1"/>
  <c r="HAD158" i="1"/>
  <c r="HAF158" i="1" s="1"/>
  <c r="HAL158" i="1"/>
  <c r="HAN158" i="1" s="1"/>
  <c r="HAT158" i="1"/>
  <c r="HAV158" i="1" s="1"/>
  <c r="HBB158" i="1"/>
  <c r="HBD158" i="1" s="1"/>
  <c r="HBJ158" i="1"/>
  <c r="HBL158" i="1" s="1"/>
  <c r="HBR158" i="1"/>
  <c r="HBT158" i="1" s="1"/>
  <c r="HBZ158" i="1"/>
  <c r="HCB158" i="1" s="1"/>
  <c r="HCH158" i="1"/>
  <c r="HCJ158" i="1" s="1"/>
  <c r="HCP158" i="1"/>
  <c r="HCR158" i="1" s="1"/>
  <c r="HCX158" i="1"/>
  <c r="HCZ158" i="1" s="1"/>
  <c r="HDF158" i="1"/>
  <c r="HDH158" i="1" s="1"/>
  <c r="HDN158" i="1"/>
  <c r="HDP158" i="1" s="1"/>
  <c r="HDV158" i="1"/>
  <c r="HDX158" i="1" s="1"/>
  <c r="HED158" i="1"/>
  <c r="HEF158" i="1" s="1"/>
  <c r="HEL158" i="1"/>
  <c r="HEN158" i="1" s="1"/>
  <c r="HET158" i="1"/>
  <c r="HEV158" i="1" s="1"/>
  <c r="HFB158" i="1"/>
  <c r="HFD158" i="1" s="1"/>
  <c r="HFJ158" i="1"/>
  <c r="HFL158" i="1" s="1"/>
  <c r="HFR158" i="1"/>
  <c r="HFT158" i="1" s="1"/>
  <c r="HFZ158" i="1"/>
  <c r="HGB158" i="1" s="1"/>
  <c r="HGH158" i="1"/>
  <c r="HGJ158" i="1" s="1"/>
  <c r="HGP158" i="1"/>
  <c r="HGR158" i="1" s="1"/>
  <c r="HGX158" i="1"/>
  <c r="HGZ158" i="1" s="1"/>
  <c r="HHF158" i="1"/>
  <c r="HHH158" i="1" s="1"/>
  <c r="HHN158" i="1"/>
  <c r="HHP158" i="1" s="1"/>
  <c r="HHV158" i="1"/>
  <c r="HHX158" i="1" s="1"/>
  <c r="HID158" i="1"/>
  <c r="HIF158" i="1" s="1"/>
  <c r="HIL158" i="1"/>
  <c r="HIN158" i="1" s="1"/>
  <c r="HIT158" i="1"/>
  <c r="HIV158" i="1" s="1"/>
  <c r="HJB158" i="1"/>
  <c r="HJD158" i="1" s="1"/>
  <c r="HJJ158" i="1"/>
  <c r="HJL158" i="1" s="1"/>
  <c r="HJR158" i="1"/>
  <c r="HJT158" i="1" s="1"/>
  <c r="HJZ158" i="1"/>
  <c r="HKB158" i="1" s="1"/>
  <c r="HKH158" i="1"/>
  <c r="HKJ158" i="1" s="1"/>
  <c r="HKP158" i="1"/>
  <c r="HKR158" i="1" s="1"/>
  <c r="HKX158" i="1"/>
  <c r="HKZ158" i="1" s="1"/>
  <c r="HLF158" i="1"/>
  <c r="HLH158" i="1" s="1"/>
  <c r="HLN158" i="1"/>
  <c r="HLP158" i="1" s="1"/>
  <c r="HLV158" i="1"/>
  <c r="HLX158" i="1" s="1"/>
  <c r="HMD158" i="1"/>
  <c r="HMF158" i="1" s="1"/>
  <c r="HML158" i="1"/>
  <c r="HMN158" i="1" s="1"/>
  <c r="HMT158" i="1"/>
  <c r="HMV158" i="1" s="1"/>
  <c r="HNB158" i="1"/>
  <c r="HND158" i="1" s="1"/>
  <c r="HNJ158" i="1"/>
  <c r="HNL158" i="1" s="1"/>
  <c r="HNR158" i="1"/>
  <c r="HNT158" i="1" s="1"/>
  <c r="HNZ158" i="1"/>
  <c r="HOB158" i="1" s="1"/>
  <c r="HOH158" i="1"/>
  <c r="HOJ158" i="1" s="1"/>
  <c r="HOP158" i="1"/>
  <c r="HOR158" i="1" s="1"/>
  <c r="HOX158" i="1"/>
  <c r="HOZ158" i="1" s="1"/>
  <c r="HPF158" i="1"/>
  <c r="HPH158" i="1" s="1"/>
  <c r="HPN158" i="1"/>
  <c r="HPP158" i="1" s="1"/>
  <c r="HPV158" i="1"/>
  <c r="HPX158" i="1" s="1"/>
  <c r="HQD158" i="1"/>
  <c r="HQF158" i="1" s="1"/>
  <c r="HQL158" i="1"/>
  <c r="HQN158" i="1" s="1"/>
  <c r="HQT158" i="1"/>
  <c r="HQV158" i="1" s="1"/>
  <c r="HRB158" i="1"/>
  <c r="HRD158" i="1" s="1"/>
  <c r="HRJ158" i="1"/>
  <c r="HRL158" i="1" s="1"/>
  <c r="HRR158" i="1"/>
  <c r="HRT158" i="1" s="1"/>
  <c r="HRZ158" i="1"/>
  <c r="HSB158" i="1" s="1"/>
  <c r="HSH158" i="1"/>
  <c r="HSJ158" i="1" s="1"/>
  <c r="HSP158" i="1"/>
  <c r="HSR158" i="1" s="1"/>
  <c r="HSX158" i="1"/>
  <c r="HSZ158" i="1" s="1"/>
  <c r="HTF158" i="1"/>
  <c r="HTH158" i="1" s="1"/>
  <c r="HTN158" i="1"/>
  <c r="HTP158" i="1" s="1"/>
  <c r="HTV158" i="1"/>
  <c r="HTX158" i="1" s="1"/>
  <c r="HUD158" i="1"/>
  <c r="HUF158" i="1" s="1"/>
  <c r="HUL158" i="1"/>
  <c r="HUN158" i="1" s="1"/>
  <c r="HUT158" i="1"/>
  <c r="HUV158" i="1" s="1"/>
  <c r="HVB158" i="1"/>
  <c r="HVD158" i="1" s="1"/>
  <c r="HVJ158" i="1"/>
  <c r="HVL158" i="1" s="1"/>
  <c r="HVR158" i="1"/>
  <c r="HVT158" i="1" s="1"/>
  <c r="HVZ158" i="1"/>
  <c r="HWB158" i="1" s="1"/>
  <c r="HWH158" i="1"/>
  <c r="HWJ158" i="1" s="1"/>
  <c r="HWP158" i="1"/>
  <c r="HWR158" i="1" s="1"/>
  <c r="HWX158" i="1"/>
  <c r="HWZ158" i="1" s="1"/>
  <c r="HXF158" i="1"/>
  <c r="HXH158" i="1" s="1"/>
  <c r="HXN158" i="1"/>
  <c r="HXP158" i="1" s="1"/>
  <c r="HXV158" i="1"/>
  <c r="HXX158" i="1" s="1"/>
  <c r="HYD158" i="1"/>
  <c r="HYF158" i="1" s="1"/>
  <c r="HYL158" i="1"/>
  <c r="HYN158" i="1" s="1"/>
  <c r="HYT158" i="1"/>
  <c r="HYV158" i="1" s="1"/>
  <c r="HZB158" i="1"/>
  <c r="HZD158" i="1" s="1"/>
  <c r="HZJ158" i="1"/>
  <c r="HZL158" i="1" s="1"/>
  <c r="HZR158" i="1"/>
  <c r="HZT158" i="1" s="1"/>
  <c r="HZZ158" i="1"/>
  <c r="IAB158" i="1" s="1"/>
  <c r="IAH158" i="1"/>
  <c r="IAJ158" i="1" s="1"/>
  <c r="IAP158" i="1"/>
  <c r="IAR158" i="1" s="1"/>
  <c r="IAX158" i="1"/>
  <c r="IAZ158" i="1" s="1"/>
  <c r="IBF158" i="1"/>
  <c r="IBH158" i="1" s="1"/>
  <c r="IBN158" i="1"/>
  <c r="IBP158" i="1" s="1"/>
  <c r="IBV158" i="1"/>
  <c r="IBX158" i="1" s="1"/>
  <c r="ICD158" i="1"/>
  <c r="ICF158" i="1" s="1"/>
  <c r="ICL158" i="1"/>
  <c r="ICN158" i="1" s="1"/>
  <c r="ICT158" i="1"/>
  <c r="ICV158" i="1" s="1"/>
  <c r="IDB158" i="1"/>
  <c r="IDD158" i="1" s="1"/>
  <c r="IDJ158" i="1"/>
  <c r="IDL158" i="1" s="1"/>
  <c r="IDR158" i="1"/>
  <c r="IDT158" i="1" s="1"/>
  <c r="IDZ158" i="1"/>
  <c r="IEB158" i="1" s="1"/>
  <c r="IEH158" i="1"/>
  <c r="IEJ158" i="1" s="1"/>
  <c r="IEP158" i="1"/>
  <c r="IER158" i="1" s="1"/>
  <c r="IEX158" i="1"/>
  <c r="IEZ158" i="1" s="1"/>
  <c r="IFF158" i="1"/>
  <c r="IFH158" i="1" s="1"/>
  <c r="IFN158" i="1"/>
  <c r="IFP158" i="1" s="1"/>
  <c r="IFV158" i="1"/>
  <c r="IFX158" i="1" s="1"/>
  <c r="IGD158" i="1"/>
  <c r="IGF158" i="1" s="1"/>
  <c r="IGL158" i="1"/>
  <c r="IGN158" i="1" s="1"/>
  <c r="IGT158" i="1"/>
  <c r="IGV158" i="1" s="1"/>
  <c r="IHB158" i="1"/>
  <c r="IHD158" i="1" s="1"/>
  <c r="IHJ158" i="1"/>
  <c r="IHL158" i="1" s="1"/>
  <c r="IHR158" i="1"/>
  <c r="IHT158" i="1" s="1"/>
  <c r="IHZ158" i="1"/>
  <c r="IIB158" i="1" s="1"/>
  <c r="IIH158" i="1"/>
  <c r="IIJ158" i="1" s="1"/>
  <c r="IIP158" i="1"/>
  <c r="IIR158" i="1" s="1"/>
  <c r="IIX158" i="1"/>
  <c r="IIZ158" i="1" s="1"/>
  <c r="IJF158" i="1"/>
  <c r="IJH158" i="1" s="1"/>
  <c r="IJN158" i="1"/>
  <c r="IJP158" i="1" s="1"/>
  <c r="IJV158" i="1"/>
  <c r="IJX158" i="1" s="1"/>
  <c r="IKD158" i="1"/>
  <c r="IKF158" i="1" s="1"/>
  <c r="IKL158" i="1"/>
  <c r="IKN158" i="1" s="1"/>
  <c r="IKT158" i="1"/>
  <c r="IKV158" i="1" s="1"/>
  <c r="ILB158" i="1"/>
  <c r="ILD158" i="1" s="1"/>
  <c r="ILJ158" i="1"/>
  <c r="ILL158" i="1" s="1"/>
  <c r="ILR158" i="1"/>
  <c r="ILT158" i="1" s="1"/>
  <c r="ILZ158" i="1"/>
  <c r="IMB158" i="1" s="1"/>
  <c r="IMH158" i="1"/>
  <c r="IMJ158" i="1" s="1"/>
  <c r="IMP158" i="1"/>
  <c r="IMR158" i="1" s="1"/>
  <c r="IMX158" i="1"/>
  <c r="IMZ158" i="1" s="1"/>
  <c r="INF158" i="1"/>
  <c r="INH158" i="1" s="1"/>
  <c r="INN158" i="1"/>
  <c r="INP158" i="1" s="1"/>
  <c r="INV158" i="1"/>
  <c r="INX158" i="1" s="1"/>
  <c r="IOD158" i="1"/>
  <c r="IOF158" i="1" s="1"/>
  <c r="IOL158" i="1"/>
  <c r="ION158" i="1" s="1"/>
  <c r="IOT158" i="1"/>
  <c r="IOV158" i="1" s="1"/>
  <c r="IPB158" i="1"/>
  <c r="IPD158" i="1" s="1"/>
  <c r="IPJ158" i="1"/>
  <c r="IPL158" i="1" s="1"/>
  <c r="IPR158" i="1"/>
  <c r="IPT158" i="1" s="1"/>
  <c r="IPZ158" i="1"/>
  <c r="IQB158" i="1" s="1"/>
  <c r="IQH158" i="1"/>
  <c r="IQJ158" i="1" s="1"/>
  <c r="IQP158" i="1"/>
  <c r="IQR158" i="1" s="1"/>
  <c r="IQX158" i="1"/>
  <c r="IQZ158" i="1" s="1"/>
  <c r="IRF158" i="1"/>
  <c r="IRH158" i="1" s="1"/>
  <c r="IRN158" i="1"/>
  <c r="IRP158" i="1" s="1"/>
  <c r="IRV158" i="1"/>
  <c r="IRX158" i="1" s="1"/>
  <c r="ISD158" i="1"/>
  <c r="ISF158" i="1" s="1"/>
  <c r="ISL158" i="1"/>
  <c r="ISN158" i="1" s="1"/>
  <c r="IST158" i="1"/>
  <c r="ISV158" i="1" s="1"/>
  <c r="ITB158" i="1"/>
  <c r="ITD158" i="1" s="1"/>
  <c r="ITJ158" i="1"/>
  <c r="ITL158" i="1" s="1"/>
  <c r="ITR158" i="1"/>
  <c r="ITT158" i="1" s="1"/>
  <c r="ITZ158" i="1"/>
  <c r="IUB158" i="1" s="1"/>
  <c r="IUH158" i="1"/>
  <c r="IUJ158" i="1" s="1"/>
  <c r="IUP158" i="1"/>
  <c r="IUR158" i="1" s="1"/>
  <c r="IUX158" i="1"/>
  <c r="IUZ158" i="1" s="1"/>
  <c r="IVF158" i="1"/>
  <c r="IVH158" i="1" s="1"/>
  <c r="IVN158" i="1"/>
  <c r="IVP158" i="1" s="1"/>
  <c r="IVV158" i="1"/>
  <c r="IVX158" i="1" s="1"/>
  <c r="IWD158" i="1"/>
  <c r="IWF158" i="1" s="1"/>
  <c r="IWL158" i="1"/>
  <c r="IWN158" i="1" s="1"/>
  <c r="IWT158" i="1"/>
  <c r="IWV158" i="1" s="1"/>
  <c r="IXB158" i="1"/>
  <c r="IXD158" i="1" s="1"/>
  <c r="IXJ158" i="1"/>
  <c r="IXL158" i="1" s="1"/>
  <c r="IXR158" i="1"/>
  <c r="IXT158" i="1" s="1"/>
  <c r="IXZ158" i="1"/>
  <c r="IYB158" i="1" s="1"/>
  <c r="IYH158" i="1"/>
  <c r="IYJ158" i="1" s="1"/>
  <c r="IYP158" i="1"/>
  <c r="IYR158" i="1" s="1"/>
  <c r="IYX158" i="1"/>
  <c r="IYZ158" i="1" s="1"/>
  <c r="IZF158" i="1"/>
  <c r="IZH158" i="1" s="1"/>
  <c r="IZN158" i="1"/>
  <c r="IZP158" i="1" s="1"/>
  <c r="IZV158" i="1"/>
  <c r="IZX158" i="1" s="1"/>
  <c r="JAD158" i="1"/>
  <c r="JAF158" i="1" s="1"/>
  <c r="JAL158" i="1"/>
  <c r="JAN158" i="1" s="1"/>
  <c r="JAT158" i="1"/>
  <c r="JAV158" i="1" s="1"/>
  <c r="JBB158" i="1"/>
  <c r="JBD158" i="1" s="1"/>
  <c r="JBJ158" i="1"/>
  <c r="JBL158" i="1" s="1"/>
  <c r="JBR158" i="1"/>
  <c r="JBT158" i="1" s="1"/>
  <c r="JBZ158" i="1"/>
  <c r="JCB158" i="1" s="1"/>
  <c r="JCH158" i="1"/>
  <c r="JCJ158" i="1" s="1"/>
  <c r="JCP158" i="1"/>
  <c r="JCR158" i="1" s="1"/>
  <c r="JCX158" i="1"/>
  <c r="JCZ158" i="1" s="1"/>
  <c r="JDF158" i="1"/>
  <c r="JDH158" i="1" s="1"/>
  <c r="JDN158" i="1"/>
  <c r="JDP158" i="1" s="1"/>
  <c r="JDV158" i="1"/>
  <c r="JDX158" i="1" s="1"/>
  <c r="JED158" i="1"/>
  <c r="JEF158" i="1" s="1"/>
  <c r="JEL158" i="1"/>
  <c r="JEN158" i="1" s="1"/>
  <c r="JET158" i="1"/>
  <c r="JEV158" i="1" s="1"/>
  <c r="JFB158" i="1"/>
  <c r="JFD158" i="1" s="1"/>
  <c r="JFJ158" i="1"/>
  <c r="JFL158" i="1" s="1"/>
  <c r="JFR158" i="1"/>
  <c r="JFT158" i="1" s="1"/>
  <c r="JFZ158" i="1"/>
  <c r="JGB158" i="1" s="1"/>
  <c r="JGH158" i="1"/>
  <c r="JGJ158" i="1" s="1"/>
  <c r="JGP158" i="1"/>
  <c r="JGR158" i="1" s="1"/>
  <c r="JGX158" i="1"/>
  <c r="JGZ158" i="1" s="1"/>
  <c r="JHF158" i="1"/>
  <c r="JHH158" i="1" s="1"/>
  <c r="JHN158" i="1"/>
  <c r="JHP158" i="1" s="1"/>
  <c r="JHV158" i="1"/>
  <c r="JHX158" i="1" s="1"/>
  <c r="JID158" i="1"/>
  <c r="JIF158" i="1" s="1"/>
  <c r="JIL158" i="1"/>
  <c r="JIN158" i="1" s="1"/>
  <c r="JIT158" i="1"/>
  <c r="JIV158" i="1" s="1"/>
  <c r="JJB158" i="1"/>
  <c r="JJD158" i="1" s="1"/>
  <c r="JJJ158" i="1"/>
  <c r="JJL158" i="1" s="1"/>
  <c r="JJR158" i="1"/>
  <c r="JJT158" i="1" s="1"/>
  <c r="JJZ158" i="1"/>
  <c r="JKB158" i="1" s="1"/>
  <c r="JKH158" i="1"/>
  <c r="JKJ158" i="1" s="1"/>
  <c r="JKP158" i="1"/>
  <c r="JKR158" i="1" s="1"/>
  <c r="JKX158" i="1"/>
  <c r="JKZ158" i="1" s="1"/>
  <c r="JLF158" i="1"/>
  <c r="JLH158" i="1" s="1"/>
  <c r="JLN158" i="1"/>
  <c r="JLP158" i="1" s="1"/>
  <c r="JLV158" i="1"/>
  <c r="JLX158" i="1" s="1"/>
  <c r="JMD158" i="1"/>
  <c r="JMF158" i="1" s="1"/>
  <c r="JML158" i="1"/>
  <c r="JMN158" i="1" s="1"/>
  <c r="JMT158" i="1"/>
  <c r="JMV158" i="1" s="1"/>
  <c r="JNB158" i="1"/>
  <c r="JND158" i="1" s="1"/>
  <c r="JNJ158" i="1"/>
  <c r="JNL158" i="1" s="1"/>
  <c r="JNR158" i="1"/>
  <c r="JNT158" i="1" s="1"/>
  <c r="JNZ158" i="1"/>
  <c r="JOB158" i="1" s="1"/>
  <c r="JOH158" i="1"/>
  <c r="JOJ158" i="1" s="1"/>
  <c r="JOP158" i="1"/>
  <c r="JOR158" i="1" s="1"/>
  <c r="JOX158" i="1"/>
  <c r="JOZ158" i="1" s="1"/>
  <c r="JPF158" i="1"/>
  <c r="JPH158" i="1" s="1"/>
  <c r="JPN158" i="1"/>
  <c r="JPP158" i="1" s="1"/>
  <c r="JPV158" i="1"/>
  <c r="JPX158" i="1" s="1"/>
  <c r="JQD158" i="1"/>
  <c r="JQF158" i="1" s="1"/>
  <c r="JQL158" i="1"/>
  <c r="JQN158" i="1" s="1"/>
  <c r="JQT158" i="1"/>
  <c r="JQV158" i="1" s="1"/>
  <c r="JRB158" i="1"/>
  <c r="JRD158" i="1" s="1"/>
  <c r="JRJ158" i="1"/>
  <c r="JRL158" i="1" s="1"/>
  <c r="JRR158" i="1"/>
  <c r="JRT158" i="1" s="1"/>
  <c r="JRZ158" i="1"/>
  <c r="JSB158" i="1" s="1"/>
  <c r="JSH158" i="1"/>
  <c r="JSJ158" i="1" s="1"/>
  <c r="JSP158" i="1"/>
  <c r="JSR158" i="1" s="1"/>
  <c r="JSX158" i="1"/>
  <c r="JSZ158" i="1" s="1"/>
  <c r="JTF158" i="1"/>
  <c r="JTH158" i="1" s="1"/>
  <c r="JTN158" i="1"/>
  <c r="JTP158" i="1" s="1"/>
  <c r="JTV158" i="1"/>
  <c r="JTX158" i="1" s="1"/>
  <c r="JUD158" i="1"/>
  <c r="JUF158" i="1" s="1"/>
  <c r="JUL158" i="1"/>
  <c r="JUN158" i="1" s="1"/>
  <c r="JUT158" i="1"/>
  <c r="JUV158" i="1" s="1"/>
  <c r="JVB158" i="1"/>
  <c r="JVD158" i="1" s="1"/>
  <c r="JVJ158" i="1"/>
  <c r="JVL158" i="1" s="1"/>
  <c r="JVR158" i="1"/>
  <c r="JVT158" i="1" s="1"/>
  <c r="JVZ158" i="1"/>
  <c r="JWB158" i="1" s="1"/>
  <c r="JWH158" i="1"/>
  <c r="JWJ158" i="1" s="1"/>
  <c r="JWP158" i="1"/>
  <c r="JWR158" i="1" s="1"/>
  <c r="JWX158" i="1"/>
  <c r="JWZ158" i="1" s="1"/>
  <c r="JXF158" i="1"/>
  <c r="JXH158" i="1" s="1"/>
  <c r="JXN158" i="1"/>
  <c r="JXP158" i="1" s="1"/>
  <c r="JXV158" i="1"/>
  <c r="JXX158" i="1" s="1"/>
  <c r="JYD158" i="1"/>
  <c r="JYF158" i="1" s="1"/>
  <c r="JYL158" i="1"/>
  <c r="JYN158" i="1" s="1"/>
  <c r="JYT158" i="1"/>
  <c r="JYV158" i="1" s="1"/>
  <c r="JZB158" i="1"/>
  <c r="JZD158" i="1" s="1"/>
  <c r="JZJ158" i="1"/>
  <c r="JZL158" i="1" s="1"/>
  <c r="JZR158" i="1"/>
  <c r="JZT158" i="1" s="1"/>
  <c r="JZZ158" i="1"/>
  <c r="KAB158" i="1" s="1"/>
  <c r="KAH158" i="1"/>
  <c r="KAJ158" i="1" s="1"/>
  <c r="KAP158" i="1"/>
  <c r="KAR158" i="1" s="1"/>
  <c r="KAX158" i="1"/>
  <c r="KAZ158" i="1" s="1"/>
  <c r="KBF158" i="1"/>
  <c r="KBH158" i="1" s="1"/>
  <c r="KBN158" i="1"/>
  <c r="KBP158" i="1" s="1"/>
  <c r="KBV158" i="1"/>
  <c r="KBX158" i="1" s="1"/>
  <c r="KCD158" i="1"/>
  <c r="KCF158" i="1" s="1"/>
  <c r="KCL158" i="1"/>
  <c r="KCN158" i="1" s="1"/>
  <c r="KCT158" i="1"/>
  <c r="KCV158" i="1" s="1"/>
  <c r="KDB158" i="1"/>
  <c r="KDD158" i="1" s="1"/>
  <c r="KDJ158" i="1"/>
  <c r="KDL158" i="1" s="1"/>
  <c r="KDR158" i="1"/>
  <c r="KDT158" i="1" s="1"/>
  <c r="KDZ158" i="1"/>
  <c r="KEB158" i="1" s="1"/>
  <c r="KEH158" i="1"/>
  <c r="KEJ158" i="1" s="1"/>
  <c r="KEP158" i="1"/>
  <c r="KER158" i="1" s="1"/>
  <c r="KEX158" i="1"/>
  <c r="KEZ158" i="1" s="1"/>
  <c r="KFF158" i="1"/>
  <c r="KFH158" i="1" s="1"/>
  <c r="KFN158" i="1"/>
  <c r="KFP158" i="1" s="1"/>
  <c r="KFV158" i="1"/>
  <c r="KFX158" i="1" s="1"/>
  <c r="KGD158" i="1"/>
  <c r="KGF158" i="1" s="1"/>
  <c r="KGL158" i="1"/>
  <c r="KGN158" i="1" s="1"/>
  <c r="KGT158" i="1"/>
  <c r="KGV158" i="1" s="1"/>
  <c r="KHB158" i="1"/>
  <c r="KHD158" i="1" s="1"/>
  <c r="KHJ158" i="1"/>
  <c r="KHL158" i="1" s="1"/>
  <c r="KHR158" i="1"/>
  <c r="KHT158" i="1" s="1"/>
  <c r="KHZ158" i="1"/>
  <c r="KIB158" i="1" s="1"/>
  <c r="KIH158" i="1"/>
  <c r="KIJ158" i="1" s="1"/>
  <c r="KIP158" i="1"/>
  <c r="KIR158" i="1" s="1"/>
  <c r="KIX158" i="1"/>
  <c r="KIZ158" i="1" s="1"/>
  <c r="KJF158" i="1"/>
  <c r="KJH158" i="1" s="1"/>
  <c r="KJN158" i="1"/>
  <c r="KJP158" i="1" s="1"/>
  <c r="KJV158" i="1"/>
  <c r="KJX158" i="1" s="1"/>
  <c r="KKD158" i="1"/>
  <c r="KKF158" i="1" s="1"/>
  <c r="KKL158" i="1"/>
  <c r="KKN158" i="1" s="1"/>
  <c r="KKT158" i="1"/>
  <c r="KKV158" i="1" s="1"/>
  <c r="KLB158" i="1"/>
  <c r="KLD158" i="1" s="1"/>
  <c r="KLJ158" i="1"/>
  <c r="KLL158" i="1" s="1"/>
  <c r="KLR158" i="1"/>
  <c r="KLT158" i="1" s="1"/>
  <c r="KLZ158" i="1"/>
  <c r="KMB158" i="1" s="1"/>
  <c r="KMH158" i="1"/>
  <c r="KMJ158" i="1" s="1"/>
  <c r="KMP158" i="1"/>
  <c r="KMR158" i="1" s="1"/>
  <c r="KMX158" i="1"/>
  <c r="KMZ158" i="1" s="1"/>
  <c r="KNF158" i="1"/>
  <c r="KNH158" i="1" s="1"/>
  <c r="KNN158" i="1"/>
  <c r="KNP158" i="1" s="1"/>
  <c r="KNV158" i="1"/>
  <c r="KNX158" i="1" s="1"/>
  <c r="KOD158" i="1"/>
  <c r="KOF158" i="1" s="1"/>
  <c r="KOL158" i="1"/>
  <c r="KON158" i="1" s="1"/>
  <c r="KOT158" i="1"/>
  <c r="KOV158" i="1" s="1"/>
  <c r="KPB158" i="1"/>
  <c r="KPD158" i="1" s="1"/>
  <c r="KPJ158" i="1"/>
  <c r="KPL158" i="1" s="1"/>
  <c r="KPR158" i="1"/>
  <c r="KPT158" i="1" s="1"/>
  <c r="KPZ158" i="1"/>
  <c r="KQB158" i="1" s="1"/>
  <c r="KQH158" i="1"/>
  <c r="KQJ158" i="1" s="1"/>
  <c r="KQP158" i="1"/>
  <c r="KQR158" i="1" s="1"/>
  <c r="KQX158" i="1"/>
  <c r="KQZ158" i="1" s="1"/>
  <c r="KRF158" i="1"/>
  <c r="KRH158" i="1" s="1"/>
  <c r="KRN158" i="1"/>
  <c r="KRP158" i="1" s="1"/>
  <c r="KRV158" i="1"/>
  <c r="KRX158" i="1" s="1"/>
  <c r="KSD158" i="1"/>
  <c r="KSF158" i="1" s="1"/>
  <c r="KSL158" i="1"/>
  <c r="KSN158" i="1" s="1"/>
  <c r="KST158" i="1"/>
  <c r="KSV158" i="1" s="1"/>
  <c r="KTB158" i="1"/>
  <c r="KTD158" i="1" s="1"/>
  <c r="KTJ158" i="1"/>
  <c r="KTL158" i="1" s="1"/>
  <c r="KTR158" i="1"/>
  <c r="KTT158" i="1" s="1"/>
  <c r="KTZ158" i="1"/>
  <c r="KUB158" i="1" s="1"/>
  <c r="KUH158" i="1"/>
  <c r="KUJ158" i="1" s="1"/>
  <c r="KUP158" i="1"/>
  <c r="KUR158" i="1" s="1"/>
  <c r="KUX158" i="1"/>
  <c r="KUZ158" i="1" s="1"/>
  <c r="KVF158" i="1"/>
  <c r="KVH158" i="1" s="1"/>
  <c r="KVN158" i="1"/>
  <c r="KVP158" i="1" s="1"/>
  <c r="KVV158" i="1"/>
  <c r="KVX158" i="1" s="1"/>
  <c r="KWD158" i="1"/>
  <c r="KWF158" i="1" s="1"/>
  <c r="KWL158" i="1"/>
  <c r="KWN158" i="1" s="1"/>
  <c r="KWT158" i="1"/>
  <c r="KWV158" i="1" s="1"/>
  <c r="KXB158" i="1"/>
  <c r="KXD158" i="1" s="1"/>
  <c r="KXJ158" i="1"/>
  <c r="KXL158" i="1" s="1"/>
  <c r="KXR158" i="1"/>
  <c r="KXT158" i="1" s="1"/>
  <c r="KXZ158" i="1"/>
  <c r="KYB158" i="1" s="1"/>
  <c r="KYH158" i="1"/>
  <c r="KYJ158" i="1" s="1"/>
  <c r="KYP158" i="1"/>
  <c r="KYR158" i="1" s="1"/>
  <c r="KYX158" i="1"/>
  <c r="KYZ158" i="1" s="1"/>
  <c r="KZF158" i="1"/>
  <c r="KZH158" i="1" s="1"/>
  <c r="KZN158" i="1"/>
  <c r="KZP158" i="1" s="1"/>
  <c r="KZV158" i="1"/>
  <c r="KZX158" i="1" s="1"/>
  <c r="LAD158" i="1"/>
  <c r="LAF158" i="1" s="1"/>
  <c r="LAL158" i="1"/>
  <c r="LAN158" i="1" s="1"/>
  <c r="LAT158" i="1"/>
  <c r="LAV158" i="1" s="1"/>
  <c r="LBB158" i="1"/>
  <c r="LBD158" i="1" s="1"/>
  <c r="LBJ158" i="1"/>
  <c r="LBL158" i="1" s="1"/>
  <c r="LBR158" i="1"/>
  <c r="LBT158" i="1" s="1"/>
  <c r="LBZ158" i="1"/>
  <c r="LCB158" i="1" s="1"/>
  <c r="LCH158" i="1"/>
  <c r="LCJ158" i="1" s="1"/>
  <c r="LCP158" i="1"/>
  <c r="LCR158" i="1" s="1"/>
  <c r="LCX158" i="1"/>
  <c r="LCZ158" i="1" s="1"/>
  <c r="LDF158" i="1"/>
  <c r="LDH158" i="1" s="1"/>
  <c r="LDN158" i="1"/>
  <c r="LDP158" i="1" s="1"/>
  <c r="LDV158" i="1"/>
  <c r="LDX158" i="1" s="1"/>
  <c r="LED158" i="1"/>
  <c r="LEF158" i="1" s="1"/>
  <c r="LEL158" i="1"/>
  <c r="LEN158" i="1" s="1"/>
  <c r="LET158" i="1"/>
  <c r="LEV158" i="1" s="1"/>
  <c r="LFB158" i="1"/>
  <c r="LFD158" i="1" s="1"/>
  <c r="LFJ158" i="1"/>
  <c r="LFL158" i="1" s="1"/>
  <c r="LFR158" i="1"/>
  <c r="LFT158" i="1" s="1"/>
  <c r="LFZ158" i="1"/>
  <c r="LGB158" i="1" s="1"/>
  <c r="LGH158" i="1"/>
  <c r="LGJ158" i="1" s="1"/>
  <c r="LGP158" i="1"/>
  <c r="LGR158" i="1" s="1"/>
  <c r="LGX158" i="1"/>
  <c r="LGZ158" i="1" s="1"/>
  <c r="LHF158" i="1"/>
  <c r="LHH158" i="1" s="1"/>
  <c r="LHN158" i="1"/>
  <c r="LHP158" i="1" s="1"/>
  <c r="LHV158" i="1"/>
  <c r="LHX158" i="1" s="1"/>
  <c r="LID158" i="1"/>
  <c r="LIF158" i="1" s="1"/>
  <c r="LIL158" i="1"/>
  <c r="LIN158" i="1" s="1"/>
  <c r="LIT158" i="1"/>
  <c r="LIV158" i="1" s="1"/>
  <c r="LJB158" i="1"/>
  <c r="LJD158" i="1" s="1"/>
  <c r="LJJ158" i="1"/>
  <c r="LJL158" i="1" s="1"/>
  <c r="LJR158" i="1"/>
  <c r="LJT158" i="1" s="1"/>
  <c r="LJZ158" i="1"/>
  <c r="LKB158" i="1" s="1"/>
  <c r="LKH158" i="1"/>
  <c r="LKJ158" i="1" s="1"/>
  <c r="LKP158" i="1"/>
  <c r="LKR158" i="1" s="1"/>
  <c r="LKX158" i="1"/>
  <c r="LKZ158" i="1" s="1"/>
  <c r="LLF158" i="1"/>
  <c r="LLH158" i="1" s="1"/>
  <c r="LLN158" i="1"/>
  <c r="LLP158" i="1" s="1"/>
  <c r="LLV158" i="1"/>
  <c r="LLX158" i="1" s="1"/>
  <c r="LMD158" i="1"/>
  <c r="LMF158" i="1" s="1"/>
  <c r="LML158" i="1"/>
  <c r="LMN158" i="1" s="1"/>
  <c r="LMT158" i="1"/>
  <c r="LMV158" i="1" s="1"/>
  <c r="LNB158" i="1"/>
  <c r="LND158" i="1" s="1"/>
  <c r="LNJ158" i="1"/>
  <c r="LNL158" i="1" s="1"/>
  <c r="LNR158" i="1"/>
  <c r="LNT158" i="1" s="1"/>
  <c r="LNZ158" i="1"/>
  <c r="LOB158" i="1" s="1"/>
  <c r="LOH158" i="1"/>
  <c r="LOJ158" i="1" s="1"/>
  <c r="LOP158" i="1"/>
  <c r="LOR158" i="1" s="1"/>
  <c r="LOX158" i="1"/>
  <c r="LOZ158" i="1" s="1"/>
  <c r="LPF158" i="1"/>
  <c r="LPH158" i="1" s="1"/>
  <c r="LPN158" i="1"/>
  <c r="LPP158" i="1" s="1"/>
  <c r="LPV158" i="1"/>
  <c r="LPX158" i="1" s="1"/>
  <c r="LQD158" i="1"/>
  <c r="LQF158" i="1" s="1"/>
  <c r="LQL158" i="1"/>
  <c r="LQN158" i="1" s="1"/>
  <c r="LQT158" i="1"/>
  <c r="LQV158" i="1" s="1"/>
  <c r="LRB158" i="1"/>
  <c r="LRD158" i="1" s="1"/>
  <c r="LRJ158" i="1"/>
  <c r="LRL158" i="1" s="1"/>
  <c r="LRR158" i="1"/>
  <c r="LRT158" i="1" s="1"/>
  <c r="LRZ158" i="1"/>
  <c r="LSB158" i="1" s="1"/>
  <c r="LSH158" i="1"/>
  <c r="LSJ158" i="1" s="1"/>
  <c r="LSP158" i="1"/>
  <c r="LSR158" i="1" s="1"/>
  <c r="LSX158" i="1"/>
  <c r="LSZ158" i="1" s="1"/>
  <c r="LTF158" i="1"/>
  <c r="LTH158" i="1" s="1"/>
  <c r="LTN158" i="1"/>
  <c r="LTP158" i="1" s="1"/>
  <c r="LTV158" i="1"/>
  <c r="LTX158" i="1" s="1"/>
  <c r="LUD158" i="1"/>
  <c r="LUF158" i="1" s="1"/>
  <c r="LUL158" i="1"/>
  <c r="LUN158" i="1" s="1"/>
  <c r="LUT158" i="1"/>
  <c r="LUV158" i="1" s="1"/>
  <c r="LVB158" i="1"/>
  <c r="LVD158" i="1" s="1"/>
  <c r="LVJ158" i="1"/>
  <c r="LVL158" i="1" s="1"/>
  <c r="LVR158" i="1"/>
  <c r="LVT158" i="1" s="1"/>
  <c r="LVZ158" i="1"/>
  <c r="LWB158" i="1" s="1"/>
  <c r="LWH158" i="1"/>
  <c r="LWJ158" i="1" s="1"/>
  <c r="LWP158" i="1"/>
  <c r="LWR158" i="1" s="1"/>
  <c r="LWX158" i="1"/>
  <c r="LWZ158" i="1" s="1"/>
  <c r="LXF158" i="1"/>
  <c r="LXH158" i="1" s="1"/>
  <c r="LXN158" i="1"/>
  <c r="LXP158" i="1" s="1"/>
  <c r="LXV158" i="1"/>
  <c r="LXX158" i="1" s="1"/>
  <c r="LYD158" i="1"/>
  <c r="LYF158" i="1" s="1"/>
  <c r="LYL158" i="1"/>
  <c r="LYN158" i="1" s="1"/>
  <c r="LYT158" i="1"/>
  <c r="LYV158" i="1" s="1"/>
  <c r="LZB158" i="1"/>
  <c r="LZD158" i="1" s="1"/>
  <c r="LZJ158" i="1"/>
  <c r="LZL158" i="1" s="1"/>
  <c r="LZR158" i="1"/>
  <c r="LZT158" i="1" s="1"/>
  <c r="LZZ158" i="1"/>
  <c r="MAB158" i="1" s="1"/>
  <c r="MAH158" i="1"/>
  <c r="MAJ158" i="1" s="1"/>
  <c r="MAP158" i="1"/>
  <c r="MAR158" i="1" s="1"/>
  <c r="MAX158" i="1"/>
  <c r="MAZ158" i="1" s="1"/>
  <c r="MBF158" i="1"/>
  <c r="MBH158" i="1" s="1"/>
  <c r="MBN158" i="1"/>
  <c r="MBP158" i="1" s="1"/>
  <c r="MBV158" i="1"/>
  <c r="MBX158" i="1" s="1"/>
  <c r="MCD158" i="1"/>
  <c r="MCF158" i="1" s="1"/>
  <c r="MCL158" i="1"/>
  <c r="MCN158" i="1" s="1"/>
  <c r="MCT158" i="1"/>
  <c r="MCV158" i="1" s="1"/>
  <c r="MDB158" i="1"/>
  <c r="MDD158" i="1" s="1"/>
  <c r="MDJ158" i="1"/>
  <c r="MDL158" i="1" s="1"/>
  <c r="MDR158" i="1"/>
  <c r="MDT158" i="1" s="1"/>
  <c r="MDZ158" i="1"/>
  <c r="MEB158" i="1" s="1"/>
  <c r="MEH158" i="1"/>
  <c r="MEJ158" i="1" s="1"/>
  <c r="MEP158" i="1"/>
  <c r="MER158" i="1" s="1"/>
  <c r="MEX158" i="1"/>
  <c r="MEZ158" i="1" s="1"/>
  <c r="MFF158" i="1"/>
  <c r="MFH158" i="1" s="1"/>
  <c r="MFN158" i="1"/>
  <c r="MFP158" i="1" s="1"/>
  <c r="MFV158" i="1"/>
  <c r="MFX158" i="1" s="1"/>
  <c r="MGD158" i="1"/>
  <c r="MGF158" i="1" s="1"/>
  <c r="MGL158" i="1"/>
  <c r="MGN158" i="1" s="1"/>
  <c r="MGT158" i="1"/>
  <c r="MGV158" i="1" s="1"/>
  <c r="MHB158" i="1"/>
  <c r="MHD158" i="1" s="1"/>
  <c r="MHJ158" i="1"/>
  <c r="MHL158" i="1" s="1"/>
  <c r="MHR158" i="1"/>
  <c r="MHT158" i="1" s="1"/>
  <c r="MHZ158" i="1"/>
  <c r="MIB158" i="1" s="1"/>
  <c r="MIH158" i="1"/>
  <c r="MIJ158" i="1" s="1"/>
  <c r="MIP158" i="1"/>
  <c r="MIR158" i="1" s="1"/>
  <c r="MIX158" i="1"/>
  <c r="MIZ158" i="1" s="1"/>
  <c r="MJF158" i="1"/>
  <c r="MJH158" i="1" s="1"/>
  <c r="MJN158" i="1"/>
  <c r="MJP158" i="1" s="1"/>
  <c r="MJV158" i="1"/>
  <c r="MJX158" i="1" s="1"/>
  <c r="MKD158" i="1"/>
  <c r="MKF158" i="1" s="1"/>
  <c r="MKL158" i="1"/>
  <c r="MKN158" i="1" s="1"/>
  <c r="MKT158" i="1"/>
  <c r="MKV158" i="1" s="1"/>
  <c r="MLB158" i="1"/>
  <c r="MLD158" i="1" s="1"/>
  <c r="MLJ158" i="1"/>
  <c r="MLL158" i="1" s="1"/>
  <c r="MLR158" i="1"/>
  <c r="MLT158" i="1" s="1"/>
  <c r="MLZ158" i="1"/>
  <c r="MMB158" i="1" s="1"/>
  <c r="MMH158" i="1"/>
  <c r="MMJ158" i="1" s="1"/>
  <c r="MMP158" i="1"/>
  <c r="MMR158" i="1" s="1"/>
  <c r="MMX158" i="1"/>
  <c r="MMZ158" i="1" s="1"/>
  <c r="MNF158" i="1"/>
  <c r="MNH158" i="1" s="1"/>
  <c r="MNN158" i="1"/>
  <c r="MNP158" i="1" s="1"/>
  <c r="MNV158" i="1"/>
  <c r="MNX158" i="1" s="1"/>
  <c r="MOD158" i="1"/>
  <c r="MOF158" i="1" s="1"/>
  <c r="MOL158" i="1"/>
  <c r="MON158" i="1" s="1"/>
  <c r="MOT158" i="1"/>
  <c r="MOV158" i="1" s="1"/>
  <c r="MPB158" i="1"/>
  <c r="MPD158" i="1" s="1"/>
  <c r="MPJ158" i="1"/>
  <c r="MPL158" i="1" s="1"/>
  <c r="MPR158" i="1"/>
  <c r="MPT158" i="1" s="1"/>
  <c r="MPZ158" i="1"/>
  <c r="MQB158" i="1" s="1"/>
  <c r="MQH158" i="1"/>
  <c r="MQJ158" i="1" s="1"/>
  <c r="MQP158" i="1"/>
  <c r="MQR158" i="1" s="1"/>
  <c r="MQX158" i="1"/>
  <c r="MQZ158" i="1" s="1"/>
  <c r="MRF158" i="1"/>
  <c r="MRH158" i="1" s="1"/>
  <c r="MRN158" i="1"/>
  <c r="MRP158" i="1" s="1"/>
  <c r="MRV158" i="1"/>
  <c r="MRX158" i="1" s="1"/>
  <c r="MSD158" i="1"/>
  <c r="MSF158" i="1" s="1"/>
  <c r="MSL158" i="1"/>
  <c r="MSN158" i="1" s="1"/>
  <c r="MST158" i="1"/>
  <c r="MSV158" i="1" s="1"/>
  <c r="MTB158" i="1"/>
  <c r="MTD158" i="1" s="1"/>
  <c r="MTJ158" i="1"/>
  <c r="MTL158" i="1" s="1"/>
  <c r="MTR158" i="1"/>
  <c r="MTT158" i="1" s="1"/>
  <c r="MTZ158" i="1"/>
  <c r="MUB158" i="1" s="1"/>
  <c r="MUH158" i="1"/>
  <c r="MUJ158" i="1" s="1"/>
  <c r="MUP158" i="1"/>
  <c r="MUR158" i="1" s="1"/>
  <c r="MUX158" i="1"/>
  <c r="MUZ158" i="1" s="1"/>
  <c r="MVF158" i="1"/>
  <c r="MVH158" i="1" s="1"/>
  <c r="MVN158" i="1"/>
  <c r="MVP158" i="1" s="1"/>
  <c r="MVV158" i="1"/>
  <c r="MVX158" i="1" s="1"/>
  <c r="MWD158" i="1"/>
  <c r="MWF158" i="1" s="1"/>
  <c r="MWL158" i="1"/>
  <c r="MWN158" i="1" s="1"/>
  <c r="MWT158" i="1"/>
  <c r="MWV158" i="1" s="1"/>
  <c r="MXB158" i="1"/>
  <c r="MXD158" i="1" s="1"/>
  <c r="MXJ158" i="1"/>
  <c r="MXL158" i="1" s="1"/>
  <c r="MXR158" i="1"/>
  <c r="MXT158" i="1" s="1"/>
  <c r="MXZ158" i="1"/>
  <c r="MYB158" i="1" s="1"/>
  <c r="MYH158" i="1"/>
  <c r="MYJ158" i="1" s="1"/>
  <c r="MYP158" i="1"/>
  <c r="MYR158" i="1" s="1"/>
  <c r="MYX158" i="1"/>
  <c r="MYZ158" i="1" s="1"/>
  <c r="MZF158" i="1"/>
  <c r="MZH158" i="1" s="1"/>
  <c r="MZN158" i="1"/>
  <c r="MZP158" i="1" s="1"/>
  <c r="MZV158" i="1"/>
  <c r="MZX158" i="1" s="1"/>
  <c r="NAD158" i="1"/>
  <c r="NAF158" i="1" s="1"/>
  <c r="NAL158" i="1"/>
  <c r="NAN158" i="1" s="1"/>
  <c r="NAT158" i="1"/>
  <c r="NAV158" i="1" s="1"/>
  <c r="NBB158" i="1"/>
  <c r="NBD158" i="1" s="1"/>
  <c r="NBJ158" i="1"/>
  <c r="NBL158" i="1" s="1"/>
  <c r="NBR158" i="1"/>
  <c r="NBT158" i="1" s="1"/>
  <c r="NBZ158" i="1"/>
  <c r="NCB158" i="1" s="1"/>
  <c r="NCH158" i="1"/>
  <c r="NCJ158" i="1" s="1"/>
  <c r="NCP158" i="1"/>
  <c r="NCR158" i="1" s="1"/>
  <c r="NCX158" i="1"/>
  <c r="NCZ158" i="1" s="1"/>
  <c r="NDF158" i="1"/>
  <c r="NDH158" i="1" s="1"/>
  <c r="NDN158" i="1"/>
  <c r="NDP158" i="1" s="1"/>
  <c r="NDV158" i="1"/>
  <c r="NDX158" i="1" s="1"/>
  <c r="NED158" i="1"/>
  <c r="NEF158" i="1" s="1"/>
  <c r="NEL158" i="1"/>
  <c r="NEN158" i="1" s="1"/>
  <c r="NET158" i="1"/>
  <c r="NEV158" i="1" s="1"/>
  <c r="NFB158" i="1"/>
  <c r="NFD158" i="1" s="1"/>
  <c r="NFJ158" i="1"/>
  <c r="NFL158" i="1" s="1"/>
  <c r="NFR158" i="1"/>
  <c r="NFT158" i="1" s="1"/>
  <c r="NFZ158" i="1"/>
  <c r="NGB158" i="1" s="1"/>
  <c r="NGH158" i="1"/>
  <c r="NGJ158" i="1" s="1"/>
  <c r="NGP158" i="1"/>
  <c r="NGR158" i="1" s="1"/>
  <c r="NGX158" i="1"/>
  <c r="NGZ158" i="1" s="1"/>
  <c r="NHF158" i="1"/>
  <c r="NHH158" i="1" s="1"/>
  <c r="NHN158" i="1"/>
  <c r="NHP158" i="1" s="1"/>
  <c r="NHV158" i="1"/>
  <c r="NHX158" i="1" s="1"/>
  <c r="NID158" i="1"/>
  <c r="NIF158" i="1" s="1"/>
  <c r="NIL158" i="1"/>
  <c r="NIN158" i="1" s="1"/>
  <c r="NIT158" i="1"/>
  <c r="NIV158" i="1" s="1"/>
  <c r="NJB158" i="1"/>
  <c r="NJD158" i="1" s="1"/>
  <c r="NJJ158" i="1"/>
  <c r="NJL158" i="1" s="1"/>
  <c r="NJR158" i="1"/>
  <c r="NJT158" i="1" s="1"/>
  <c r="NJZ158" i="1"/>
  <c r="NKB158" i="1" s="1"/>
  <c r="NKH158" i="1"/>
  <c r="NKJ158" i="1" s="1"/>
  <c r="NKP158" i="1"/>
  <c r="NKR158" i="1" s="1"/>
  <c r="NKX158" i="1"/>
  <c r="NKZ158" i="1" s="1"/>
  <c r="NLF158" i="1"/>
  <c r="NLH158" i="1" s="1"/>
  <c r="NLN158" i="1"/>
  <c r="NLP158" i="1" s="1"/>
  <c r="NLV158" i="1"/>
  <c r="NLX158" i="1" s="1"/>
  <c r="NMD158" i="1"/>
  <c r="NMF158" i="1" s="1"/>
  <c r="NML158" i="1"/>
  <c r="NMN158" i="1" s="1"/>
  <c r="NMT158" i="1"/>
  <c r="NMV158" i="1" s="1"/>
  <c r="NNB158" i="1"/>
  <c r="NND158" i="1" s="1"/>
  <c r="NNJ158" i="1"/>
  <c r="NNL158" i="1" s="1"/>
  <c r="NNR158" i="1"/>
  <c r="NNT158" i="1" s="1"/>
  <c r="NNZ158" i="1"/>
  <c r="NOB158" i="1" s="1"/>
  <c r="NOH158" i="1"/>
  <c r="NOJ158" i="1" s="1"/>
  <c r="NOP158" i="1"/>
  <c r="NOR158" i="1" s="1"/>
  <c r="NOX158" i="1"/>
  <c r="NOZ158" i="1" s="1"/>
  <c r="NPF158" i="1"/>
  <c r="NPH158" i="1" s="1"/>
  <c r="NPN158" i="1"/>
  <c r="NPP158" i="1" s="1"/>
  <c r="NPV158" i="1"/>
  <c r="NPX158" i="1" s="1"/>
  <c r="NQD158" i="1"/>
  <c r="NQF158" i="1" s="1"/>
  <c r="NQL158" i="1"/>
  <c r="NQN158" i="1" s="1"/>
  <c r="NQT158" i="1"/>
  <c r="NQV158" i="1" s="1"/>
  <c r="NRB158" i="1"/>
  <c r="NRD158" i="1" s="1"/>
  <c r="NRJ158" i="1"/>
  <c r="NRL158" i="1" s="1"/>
  <c r="NRR158" i="1"/>
  <c r="NRT158" i="1" s="1"/>
  <c r="NRZ158" i="1"/>
  <c r="NSB158" i="1" s="1"/>
  <c r="NSH158" i="1"/>
  <c r="NSJ158" i="1" s="1"/>
  <c r="NSP158" i="1"/>
  <c r="NSR158" i="1" s="1"/>
  <c r="NSX158" i="1"/>
  <c r="NSZ158" i="1" s="1"/>
  <c r="NTF158" i="1"/>
  <c r="NTH158" i="1" s="1"/>
  <c r="NTV158" i="1"/>
  <c r="NTX158" i="1" s="1"/>
  <c r="NUD158" i="1"/>
  <c r="NUF158" i="1" s="1"/>
  <c r="NUL158" i="1"/>
  <c r="NUN158" i="1" s="1"/>
  <c r="NVB158" i="1"/>
  <c r="NVD158" i="1" s="1"/>
  <c r="NVJ158" i="1"/>
  <c r="NVL158" i="1" s="1"/>
  <c r="NVR158" i="1"/>
  <c r="NVT158" i="1" s="1"/>
  <c r="NWH158" i="1"/>
  <c r="NWJ158" i="1" s="1"/>
  <c r="NWP158" i="1"/>
  <c r="NWR158" i="1" s="1"/>
  <c r="NWX158" i="1"/>
  <c r="NWZ158" i="1" s="1"/>
  <c r="NXN158" i="1"/>
  <c r="NXP158" i="1" s="1"/>
  <c r="NXV158" i="1"/>
  <c r="NXX158" i="1" s="1"/>
  <c r="NYD158" i="1"/>
  <c r="NYF158" i="1" s="1"/>
  <c r="NYT158" i="1"/>
  <c r="NYV158" i="1" s="1"/>
  <c r="NZB158" i="1"/>
  <c r="NZD158" i="1" s="1"/>
  <c r="NZJ158" i="1"/>
  <c r="NZL158" i="1" s="1"/>
  <c r="NZZ158" i="1"/>
  <c r="OAB158" i="1" s="1"/>
  <c r="OAH158" i="1"/>
  <c r="OAJ158" i="1" s="1"/>
  <c r="OAP158" i="1"/>
  <c r="OAR158" i="1" s="1"/>
  <c r="OBF158" i="1"/>
  <c r="OBH158" i="1" s="1"/>
  <c r="OBN158" i="1"/>
  <c r="OBP158" i="1" s="1"/>
  <c r="OBV158" i="1"/>
  <c r="OBX158" i="1" s="1"/>
  <c r="OCL158" i="1"/>
  <c r="OCN158" i="1" s="1"/>
  <c r="OCT158" i="1"/>
  <c r="OCV158" i="1" s="1"/>
  <c r="ODB158" i="1"/>
  <c r="ODD158" i="1" s="1"/>
  <c r="ODR158" i="1"/>
  <c r="ODT158" i="1" s="1"/>
  <c r="ODZ158" i="1"/>
  <c r="OEB158" i="1" s="1"/>
  <c r="OEH158" i="1"/>
  <c r="OEJ158" i="1" s="1"/>
  <c r="OEX158" i="1"/>
  <c r="OEZ158" i="1" s="1"/>
  <c r="OFF158" i="1"/>
  <c r="OFH158" i="1" s="1"/>
  <c r="OFN158" i="1"/>
  <c r="OFP158" i="1" s="1"/>
  <c r="OGD158" i="1"/>
  <c r="OGF158" i="1" s="1"/>
  <c r="OGL158" i="1"/>
  <c r="OGN158" i="1" s="1"/>
  <c r="OGT158" i="1"/>
  <c r="OGV158" i="1" s="1"/>
  <c r="OHJ158" i="1"/>
  <c r="OHL158" i="1" s="1"/>
  <c r="OHR158" i="1"/>
  <c r="OHT158" i="1" s="1"/>
  <c r="OHZ158" i="1"/>
  <c r="OIB158" i="1" s="1"/>
  <c r="OIP158" i="1"/>
  <c r="OIR158" i="1" s="1"/>
  <c r="OIX158" i="1"/>
  <c r="OIZ158" i="1" s="1"/>
  <c r="OJF158" i="1"/>
  <c r="OJH158" i="1" s="1"/>
  <c r="OJV158" i="1"/>
  <c r="OJX158" i="1" s="1"/>
  <c r="OKD158" i="1"/>
  <c r="OKF158" i="1" s="1"/>
  <c r="OKL158" i="1"/>
  <c r="OKN158" i="1" s="1"/>
  <c r="OLB158" i="1"/>
  <c r="OLD158" i="1" s="1"/>
  <c r="OLJ158" i="1"/>
  <c r="OLL158" i="1" s="1"/>
  <c r="OLR158" i="1"/>
  <c r="OLT158" i="1" s="1"/>
  <c r="OMH158" i="1"/>
  <c r="OMJ158" i="1" s="1"/>
  <c r="OMP158" i="1"/>
  <c r="OMR158" i="1" s="1"/>
  <c r="OMX158" i="1"/>
  <c r="OMZ158" i="1" s="1"/>
  <c r="ONN158" i="1"/>
  <c r="ONP158" i="1" s="1"/>
  <c r="ONV158" i="1"/>
  <c r="ONX158" i="1" s="1"/>
  <c r="OOD158" i="1"/>
  <c r="OOF158" i="1" s="1"/>
  <c r="OOT158" i="1"/>
  <c r="OOV158" i="1" s="1"/>
  <c r="OPB158" i="1"/>
  <c r="OPD158" i="1" s="1"/>
  <c r="OPJ158" i="1"/>
  <c r="OPL158" i="1" s="1"/>
  <c r="OPZ158" i="1"/>
  <c r="OQB158" i="1" s="1"/>
  <c r="OQH158" i="1"/>
  <c r="OQJ158" i="1" s="1"/>
  <c r="OQP158" i="1"/>
  <c r="OQR158" i="1" s="1"/>
  <c r="ORF158" i="1"/>
  <c r="ORH158" i="1" s="1"/>
  <c r="ORN158" i="1"/>
  <c r="ORP158" i="1" s="1"/>
  <c r="ORV158" i="1"/>
  <c r="ORX158" i="1" s="1"/>
  <c r="OSL158" i="1"/>
  <c r="OSN158" i="1" s="1"/>
  <c r="OST158" i="1"/>
  <c r="OSV158" i="1" s="1"/>
  <c r="OTB158" i="1"/>
  <c r="OTD158" i="1" s="1"/>
  <c r="OTR158" i="1"/>
  <c r="OTT158" i="1" s="1"/>
  <c r="OTZ158" i="1"/>
  <c r="OUB158" i="1" s="1"/>
  <c r="OUH158" i="1"/>
  <c r="OUJ158" i="1" s="1"/>
  <c r="OUX158" i="1"/>
  <c r="OUZ158" i="1" s="1"/>
  <c r="OVF158" i="1"/>
  <c r="OVH158" i="1" s="1"/>
  <c r="OVN158" i="1"/>
  <c r="OVP158" i="1" s="1"/>
  <c r="OWD158" i="1"/>
  <c r="OWF158" i="1" s="1"/>
  <c r="OWL158" i="1"/>
  <c r="OWN158" i="1" s="1"/>
  <c r="OWT158" i="1"/>
  <c r="OWV158" i="1" s="1"/>
  <c r="OXJ158" i="1"/>
  <c r="OXL158" i="1" s="1"/>
  <c r="OXR158" i="1"/>
  <c r="OXT158" i="1" s="1"/>
  <c r="OXZ158" i="1"/>
  <c r="OYB158" i="1" s="1"/>
  <c r="OYP158" i="1"/>
  <c r="OYR158" i="1" s="1"/>
  <c r="OYX158" i="1"/>
  <c r="OYZ158" i="1" s="1"/>
  <c r="OZF158" i="1"/>
  <c r="OZH158" i="1" s="1"/>
  <c r="OZV158" i="1"/>
  <c r="OZX158" i="1" s="1"/>
  <c r="PAD158" i="1"/>
  <c r="PAF158" i="1" s="1"/>
  <c r="PAL158" i="1"/>
  <c r="PAN158" i="1" s="1"/>
  <c r="PBB158" i="1"/>
  <c r="PBD158" i="1" s="1"/>
  <c r="PBJ158" i="1"/>
  <c r="PBL158" i="1" s="1"/>
  <c r="PBR158" i="1"/>
  <c r="PBT158" i="1" s="1"/>
  <c r="PCH158" i="1"/>
  <c r="PCJ158" i="1" s="1"/>
  <c r="PCP158" i="1"/>
  <c r="PCR158" i="1" s="1"/>
  <c r="PCX158" i="1"/>
  <c r="PCZ158" i="1" s="1"/>
  <c r="PDN158" i="1"/>
  <c r="PDP158" i="1" s="1"/>
  <c r="PDV158" i="1"/>
  <c r="PDX158" i="1" s="1"/>
  <c r="PED158" i="1"/>
  <c r="PEF158" i="1" s="1"/>
  <c r="PET158" i="1"/>
  <c r="PEV158" i="1" s="1"/>
  <c r="PFB158" i="1"/>
  <c r="PFD158" i="1" s="1"/>
  <c r="PFJ158" i="1"/>
  <c r="PFL158" i="1" s="1"/>
  <c r="PFZ158" i="1"/>
  <c r="PGB158" i="1" s="1"/>
  <c r="PGH158" i="1"/>
  <c r="PGJ158" i="1" s="1"/>
  <c r="PGP158" i="1"/>
  <c r="PGR158" i="1" s="1"/>
  <c r="PHF158" i="1"/>
  <c r="PHH158" i="1" s="1"/>
  <c r="PHN158" i="1"/>
  <c r="PHP158" i="1" s="1"/>
  <c r="PHV158" i="1"/>
  <c r="PHX158" i="1" s="1"/>
  <c r="PIL158" i="1"/>
  <c r="PIN158" i="1" s="1"/>
  <c r="PIT158" i="1"/>
  <c r="PIV158" i="1" s="1"/>
  <c r="PJB158" i="1"/>
  <c r="PJD158" i="1" s="1"/>
  <c r="PJR158" i="1"/>
  <c r="PJT158" i="1" s="1"/>
  <c r="PJZ158" i="1"/>
  <c r="PKB158" i="1" s="1"/>
  <c r="PKH158" i="1"/>
  <c r="PKJ158" i="1" s="1"/>
  <c r="PKX158" i="1"/>
  <c r="PKZ158" i="1" s="1"/>
  <c r="PLF158" i="1"/>
  <c r="PLH158" i="1" s="1"/>
  <c r="PLN158" i="1"/>
  <c r="PLP158" i="1" s="1"/>
  <c r="PMD158" i="1"/>
  <c r="PMF158" i="1" s="1"/>
  <c r="PML158" i="1"/>
  <c r="PMN158" i="1" s="1"/>
  <c r="PMT158" i="1"/>
  <c r="PMV158" i="1" s="1"/>
  <c r="PNJ158" i="1"/>
  <c r="PNL158" i="1" s="1"/>
  <c r="PNR158" i="1"/>
  <c r="PNT158" i="1" s="1"/>
  <c r="PNZ158" i="1"/>
  <c r="POB158" i="1" s="1"/>
  <c r="POP158" i="1"/>
  <c r="POR158" i="1" s="1"/>
  <c r="POX158" i="1"/>
  <c r="POZ158" i="1" s="1"/>
  <c r="PPF158" i="1"/>
  <c r="PPH158" i="1" s="1"/>
  <c r="PPV158" i="1"/>
  <c r="PPX158" i="1" s="1"/>
  <c r="PQD158" i="1"/>
  <c r="PQF158" i="1" s="1"/>
  <c r="PQL158" i="1"/>
  <c r="PQN158" i="1" s="1"/>
  <c r="PRB158" i="1"/>
  <c r="PRD158" i="1" s="1"/>
  <c r="PRJ158" i="1"/>
  <c r="PRL158" i="1" s="1"/>
  <c r="PRR158" i="1"/>
  <c r="PRT158" i="1" s="1"/>
  <c r="PSH158" i="1"/>
  <c r="PSJ158" i="1" s="1"/>
  <c r="PSP158" i="1"/>
  <c r="PSR158" i="1" s="1"/>
  <c r="PSX158" i="1"/>
  <c r="PSZ158" i="1" s="1"/>
  <c r="PTN158" i="1"/>
  <c r="PTP158" i="1" s="1"/>
  <c r="PTV158" i="1"/>
  <c r="PTX158" i="1" s="1"/>
  <c r="PUD158" i="1"/>
  <c r="PUF158" i="1" s="1"/>
  <c r="PUT158" i="1"/>
  <c r="PUV158" i="1" s="1"/>
  <c r="PVB158" i="1"/>
  <c r="PVD158" i="1" s="1"/>
  <c r="PVJ158" i="1"/>
  <c r="PVL158" i="1" s="1"/>
  <c r="PVZ158" i="1"/>
  <c r="PWB158" i="1" s="1"/>
  <c r="PWH158" i="1"/>
  <c r="PWJ158" i="1" s="1"/>
  <c r="PWP158" i="1"/>
  <c r="PWR158" i="1" s="1"/>
  <c r="PXF158" i="1"/>
  <c r="PXH158" i="1" s="1"/>
  <c r="PXN158" i="1"/>
  <c r="PXP158" i="1" s="1"/>
  <c r="PXV158" i="1"/>
  <c r="PXX158" i="1" s="1"/>
  <c r="PYL158" i="1"/>
  <c r="PYN158" i="1" s="1"/>
  <c r="PYT158" i="1"/>
  <c r="PYV158" i="1" s="1"/>
  <c r="PZB158" i="1"/>
  <c r="PZD158" i="1" s="1"/>
  <c r="PZR158" i="1"/>
  <c r="PZT158" i="1" s="1"/>
  <c r="PZZ158" i="1"/>
  <c r="QAB158" i="1" s="1"/>
  <c r="QAH158" i="1"/>
  <c r="QAJ158" i="1" s="1"/>
  <c r="QAX158" i="1"/>
  <c r="QAZ158" i="1" s="1"/>
  <c r="QBF158" i="1"/>
  <c r="QBH158" i="1" s="1"/>
  <c r="QBN158" i="1"/>
  <c r="QBP158" i="1" s="1"/>
  <c r="QCD158" i="1"/>
  <c r="QCF158" i="1" s="1"/>
  <c r="QCL158" i="1"/>
  <c r="QCN158" i="1" s="1"/>
  <c r="QCT158" i="1"/>
  <c r="QCV158" i="1" s="1"/>
  <c r="QDJ158" i="1"/>
  <c r="QDL158" i="1" s="1"/>
  <c r="QDR158" i="1"/>
  <c r="QDT158" i="1" s="1"/>
  <c r="QDZ158" i="1"/>
  <c r="QEB158" i="1" s="1"/>
  <c r="QEP158" i="1"/>
  <c r="QER158" i="1" s="1"/>
  <c r="QEX158" i="1"/>
  <c r="QEZ158" i="1" s="1"/>
  <c r="QFF158" i="1"/>
  <c r="QFH158" i="1" s="1"/>
  <c r="QFV158" i="1"/>
  <c r="QFX158" i="1" s="1"/>
  <c r="QGD158" i="1"/>
  <c r="QGF158" i="1" s="1"/>
  <c r="QGL158" i="1"/>
  <c r="QGN158" i="1" s="1"/>
  <c r="QHB158" i="1"/>
  <c r="QHD158" i="1" s="1"/>
  <c r="QHJ158" i="1"/>
  <c r="QHL158" i="1" s="1"/>
  <c r="QHR158" i="1"/>
  <c r="QHT158" i="1" s="1"/>
  <c r="QIH158" i="1"/>
  <c r="QIJ158" i="1" s="1"/>
  <c r="QIP158" i="1"/>
  <c r="QIR158" i="1" s="1"/>
  <c r="QIX158" i="1"/>
  <c r="QIZ158" i="1" s="1"/>
  <c r="QJN158" i="1"/>
  <c r="QJP158" i="1" s="1"/>
  <c r="QJV158" i="1"/>
  <c r="QJX158" i="1" s="1"/>
  <c r="QKD158" i="1"/>
  <c r="QKF158" i="1" s="1"/>
  <c r="QKT158" i="1"/>
  <c r="QKV158" i="1" s="1"/>
  <c r="QLB158" i="1"/>
  <c r="QLD158" i="1" s="1"/>
  <c r="QLJ158" i="1"/>
  <c r="QLL158" i="1" s="1"/>
  <c r="QLZ158" i="1"/>
  <c r="QMB158" i="1" s="1"/>
  <c r="QMH158" i="1"/>
  <c r="QMJ158" i="1" s="1"/>
  <c r="QMP158" i="1"/>
  <c r="QMR158" i="1" s="1"/>
  <c r="QNF158" i="1"/>
  <c r="QNH158" i="1" s="1"/>
  <c r="QNN158" i="1"/>
  <c r="QNP158" i="1" s="1"/>
  <c r="QNV158" i="1"/>
  <c r="QNX158" i="1" s="1"/>
  <c r="QOL158" i="1"/>
  <c r="QON158" i="1" s="1"/>
  <c r="QOT158" i="1"/>
  <c r="QOV158" i="1" s="1"/>
  <c r="QPB158" i="1"/>
  <c r="QPD158" i="1" s="1"/>
  <c r="QPR158" i="1"/>
  <c r="QPT158" i="1" s="1"/>
  <c r="QPZ158" i="1"/>
  <c r="QQB158" i="1" s="1"/>
  <c r="QQH158" i="1"/>
  <c r="QQJ158" i="1" s="1"/>
  <c r="QQX158" i="1"/>
  <c r="QQZ158" i="1" s="1"/>
  <c r="QRF158" i="1"/>
  <c r="QRH158" i="1" s="1"/>
  <c r="QRN158" i="1"/>
  <c r="QRP158" i="1" s="1"/>
  <c r="QSD158" i="1"/>
  <c r="QSF158" i="1" s="1"/>
  <c r="QSL158" i="1"/>
  <c r="QSN158" i="1" s="1"/>
  <c r="QST158" i="1"/>
  <c r="QSV158" i="1" s="1"/>
  <c r="QTJ158" i="1"/>
  <c r="QTL158" i="1" s="1"/>
  <c r="QTR158" i="1"/>
  <c r="QTT158" i="1" s="1"/>
  <c r="QTZ158" i="1"/>
  <c r="QUB158" i="1" s="1"/>
  <c r="QUP158" i="1"/>
  <c r="QUR158" i="1" s="1"/>
  <c r="QUX158" i="1"/>
  <c r="QUZ158" i="1" s="1"/>
  <c r="QVF158" i="1"/>
  <c r="QVH158" i="1" s="1"/>
  <c r="QVV158" i="1"/>
  <c r="QVX158" i="1" s="1"/>
  <c r="QWD158" i="1"/>
  <c r="QWF158" i="1" s="1"/>
  <c r="QWL158" i="1"/>
  <c r="QWN158" i="1" s="1"/>
  <c r="QXB158" i="1"/>
  <c r="QXD158" i="1" s="1"/>
  <c r="QXJ158" i="1"/>
  <c r="QXL158" i="1" s="1"/>
  <c r="QXR158" i="1"/>
  <c r="QXT158" i="1" s="1"/>
  <c r="QYH158" i="1"/>
  <c r="QYJ158" i="1" s="1"/>
  <c r="QYP158" i="1"/>
  <c r="QYR158" i="1" s="1"/>
  <c r="QYX158" i="1"/>
  <c r="QYZ158" i="1" s="1"/>
  <c r="QZN158" i="1"/>
  <c r="QZP158" i="1" s="1"/>
  <c r="QZV158" i="1"/>
  <c r="QZX158" i="1" s="1"/>
  <c r="RAD158" i="1"/>
  <c r="RAF158" i="1" s="1"/>
  <c r="RAT158" i="1"/>
  <c r="RAV158" i="1" s="1"/>
  <c r="RBB158" i="1"/>
  <c r="RBD158" i="1" s="1"/>
  <c r="RBJ158" i="1"/>
  <c r="RBL158" i="1" s="1"/>
  <c r="RBZ158" i="1"/>
  <c r="RCB158" i="1" s="1"/>
  <c r="RCH158" i="1"/>
  <c r="RCJ158" i="1" s="1"/>
  <c r="RCP158" i="1"/>
  <c r="RCR158" i="1" s="1"/>
  <c r="RDF158" i="1"/>
  <c r="RDH158" i="1" s="1"/>
  <c r="RDN158" i="1"/>
  <c r="RDP158" i="1" s="1"/>
  <c r="RDV158" i="1"/>
  <c r="RDX158" i="1" s="1"/>
  <c r="REL158" i="1"/>
  <c r="REN158" i="1" s="1"/>
  <c r="RET158" i="1"/>
  <c r="REV158" i="1" s="1"/>
  <c r="RFB158" i="1"/>
  <c r="RFD158" i="1" s="1"/>
  <c r="RFR158" i="1"/>
  <c r="RFT158" i="1" s="1"/>
  <c r="RFZ158" i="1"/>
  <c r="RGB158" i="1" s="1"/>
  <c r="RGH158" i="1"/>
  <c r="RGJ158" i="1" s="1"/>
  <c r="RGX158" i="1"/>
  <c r="RGZ158" i="1" s="1"/>
  <c r="RHF158" i="1"/>
  <c r="RHH158" i="1" s="1"/>
  <c r="RHN158" i="1"/>
  <c r="RHP158" i="1" s="1"/>
  <c r="RID158" i="1"/>
  <c r="RIF158" i="1" s="1"/>
  <c r="RIL158" i="1"/>
  <c r="RIN158" i="1" s="1"/>
  <c r="RIT158" i="1"/>
  <c r="RIV158" i="1" s="1"/>
  <c r="RJJ158" i="1"/>
  <c r="RJL158" i="1" s="1"/>
  <c r="RJR158" i="1"/>
  <c r="RJT158" i="1" s="1"/>
  <c r="RJZ158" i="1"/>
  <c r="RKB158" i="1" s="1"/>
  <c r="RKP158" i="1"/>
  <c r="RKR158" i="1" s="1"/>
  <c r="RKX158" i="1"/>
  <c r="RKZ158" i="1" s="1"/>
  <c r="RLF158" i="1"/>
  <c r="RLH158" i="1" s="1"/>
  <c r="RLV158" i="1"/>
  <c r="RLX158" i="1" s="1"/>
  <c r="RMD158" i="1"/>
  <c r="RMF158" i="1" s="1"/>
  <c r="RML158" i="1"/>
  <c r="RMN158" i="1" s="1"/>
  <c r="RNB158" i="1"/>
  <c r="RND158" i="1" s="1"/>
  <c r="RNJ158" i="1"/>
  <c r="RNL158" i="1" s="1"/>
  <c r="RNR158" i="1"/>
  <c r="RNT158" i="1" s="1"/>
  <c r="ROH158" i="1"/>
  <c r="ROJ158" i="1" s="1"/>
  <c r="ROP158" i="1"/>
  <c r="ROR158" i="1" s="1"/>
  <c r="ROX158" i="1"/>
  <c r="ROZ158" i="1" s="1"/>
  <c r="RPN158" i="1"/>
  <c r="RPP158" i="1" s="1"/>
  <c r="RPV158" i="1"/>
  <c r="RPX158" i="1" s="1"/>
  <c r="RQD158" i="1"/>
  <c r="RQF158" i="1" s="1"/>
  <c r="RQT158" i="1"/>
  <c r="RQV158" i="1" s="1"/>
  <c r="RRB158" i="1"/>
  <c r="RRD158" i="1" s="1"/>
  <c r="RRJ158" i="1"/>
  <c r="RRL158" i="1" s="1"/>
  <c r="RRZ158" i="1"/>
  <c r="RSB158" i="1" s="1"/>
  <c r="RSH158" i="1"/>
  <c r="RSJ158" i="1" s="1"/>
  <c r="RSP158" i="1"/>
  <c r="RSR158" i="1" s="1"/>
  <c r="RTF158" i="1"/>
  <c r="RTH158" i="1" s="1"/>
  <c r="RTN158" i="1"/>
  <c r="RTP158" i="1" s="1"/>
  <c r="RTV158" i="1"/>
  <c r="RTX158" i="1" s="1"/>
  <c r="RUL158" i="1"/>
  <c r="RUN158" i="1" s="1"/>
  <c r="RUT158" i="1"/>
  <c r="RUV158" i="1" s="1"/>
  <c r="RVB158" i="1"/>
  <c r="RVD158" i="1" s="1"/>
  <c r="RVR158" i="1"/>
  <c r="RVT158" i="1" s="1"/>
  <c r="RVZ158" i="1"/>
  <c r="RWB158" i="1" s="1"/>
  <c r="RWH158" i="1"/>
  <c r="RWJ158" i="1" s="1"/>
  <c r="RWX158" i="1"/>
  <c r="RWZ158" i="1" s="1"/>
  <c r="RXF158" i="1"/>
  <c r="RXH158" i="1" s="1"/>
  <c r="RXN158" i="1"/>
  <c r="RXP158" i="1" s="1"/>
  <c r="RYD158" i="1"/>
  <c r="RYF158" i="1" s="1"/>
  <c r="RYL158" i="1"/>
  <c r="RYN158" i="1" s="1"/>
  <c r="RYT158" i="1"/>
  <c r="RYV158" i="1" s="1"/>
  <c r="RZJ158" i="1"/>
  <c r="RZL158" i="1" s="1"/>
  <c r="RZR158" i="1"/>
  <c r="RZT158" i="1" s="1"/>
  <c r="RZZ158" i="1"/>
  <c r="SAB158" i="1" s="1"/>
  <c r="SAP158" i="1"/>
  <c r="SAR158" i="1" s="1"/>
  <c r="SAX158" i="1"/>
  <c r="SAZ158" i="1" s="1"/>
  <c r="SBF158" i="1"/>
  <c r="SBH158" i="1" s="1"/>
  <c r="SBV158" i="1"/>
  <c r="SBX158" i="1" s="1"/>
  <c r="SCD158" i="1"/>
  <c r="SCF158" i="1" s="1"/>
  <c r="SCL158" i="1"/>
  <c r="SCN158" i="1" s="1"/>
  <c r="SDB158" i="1"/>
  <c r="SDD158" i="1" s="1"/>
  <c r="SDJ158" i="1"/>
  <c r="SDL158" i="1" s="1"/>
  <c r="SDR158" i="1"/>
  <c r="SDT158" i="1" s="1"/>
  <c r="SEH158" i="1"/>
  <c r="SEJ158" i="1" s="1"/>
  <c r="SEP158" i="1"/>
  <c r="SER158" i="1" s="1"/>
  <c r="SEX158" i="1"/>
  <c r="SEZ158" i="1" s="1"/>
  <c r="SFN158" i="1"/>
  <c r="SFP158" i="1" s="1"/>
  <c r="SFV158" i="1"/>
  <c r="SFX158" i="1" s="1"/>
  <c r="SGD158" i="1"/>
  <c r="SGF158" i="1" s="1"/>
  <c r="SGT158" i="1"/>
  <c r="SGV158" i="1" s="1"/>
  <c r="SHB158" i="1"/>
  <c r="SHD158" i="1" s="1"/>
  <c r="SHJ158" i="1"/>
  <c r="SHL158" i="1" s="1"/>
  <c r="SHZ158" i="1"/>
  <c r="SIB158" i="1" s="1"/>
  <c r="SIH158" i="1"/>
  <c r="SIJ158" i="1" s="1"/>
  <c r="SIP158" i="1"/>
  <c r="SIR158" i="1" s="1"/>
  <c r="SJF158" i="1"/>
  <c r="SJH158" i="1" s="1"/>
  <c r="SJN158" i="1"/>
  <c r="SJP158" i="1" s="1"/>
  <c r="SJV158" i="1"/>
  <c r="SJX158" i="1" s="1"/>
  <c r="SKL158" i="1"/>
  <c r="SKN158" i="1" s="1"/>
  <c r="SKT158" i="1"/>
  <c r="SKV158" i="1" s="1"/>
  <c r="SLB158" i="1"/>
  <c r="SLD158" i="1" s="1"/>
  <c r="SLR158" i="1"/>
  <c r="SLT158" i="1" s="1"/>
  <c r="SLZ158" i="1"/>
  <c r="SMB158" i="1" s="1"/>
  <c r="SMH158" i="1"/>
  <c r="SMJ158" i="1" s="1"/>
  <c r="SMX158" i="1"/>
  <c r="SMZ158" i="1" s="1"/>
  <c r="SNF158" i="1"/>
  <c r="SNH158" i="1" s="1"/>
  <c r="SNN158" i="1"/>
  <c r="SNP158" i="1" s="1"/>
  <c r="SOD158" i="1"/>
  <c r="SOF158" i="1" s="1"/>
  <c r="SOL158" i="1"/>
  <c r="SON158" i="1" s="1"/>
  <c r="SOT158" i="1"/>
  <c r="SOV158" i="1" s="1"/>
  <c r="SPJ158" i="1"/>
  <c r="SPL158" i="1" s="1"/>
  <c r="SPR158" i="1"/>
  <c r="SPT158" i="1" s="1"/>
  <c r="SPZ158" i="1"/>
  <c r="SQB158" i="1" s="1"/>
  <c r="SQP158" i="1"/>
  <c r="SQR158" i="1" s="1"/>
  <c r="SQX158" i="1"/>
  <c r="SQZ158" i="1" s="1"/>
  <c r="SRF158" i="1"/>
  <c r="SRH158" i="1" s="1"/>
  <c r="SRV158" i="1"/>
  <c r="SRX158" i="1" s="1"/>
  <c r="SSD158" i="1"/>
  <c r="SSF158" i="1" s="1"/>
  <c r="SSL158" i="1"/>
  <c r="SSN158" i="1" s="1"/>
  <c r="STB158" i="1"/>
  <c r="STD158" i="1" s="1"/>
  <c r="STJ158" i="1"/>
  <c r="STL158" i="1" s="1"/>
  <c r="STR158" i="1"/>
  <c r="STT158" i="1" s="1"/>
  <c r="SUH158" i="1"/>
  <c r="SUJ158" i="1" s="1"/>
  <c r="SUP158" i="1"/>
  <c r="SUR158" i="1" s="1"/>
  <c r="SUX158" i="1"/>
  <c r="SUZ158" i="1" s="1"/>
  <c r="SVN158" i="1"/>
  <c r="SVP158" i="1" s="1"/>
  <c r="SVV158" i="1"/>
  <c r="SVX158" i="1" s="1"/>
  <c r="SWD158" i="1"/>
  <c r="SWF158" i="1" s="1"/>
  <c r="SWT158" i="1"/>
  <c r="SWV158" i="1" s="1"/>
  <c r="SXB158" i="1"/>
  <c r="SXD158" i="1" s="1"/>
  <c r="SXJ158" i="1"/>
  <c r="SXL158" i="1" s="1"/>
  <c r="SXZ158" i="1"/>
  <c r="SYB158" i="1" s="1"/>
  <c r="SYH158" i="1"/>
  <c r="SYJ158" i="1" s="1"/>
  <c r="SYP158" i="1"/>
  <c r="SYR158" i="1" s="1"/>
  <c r="SZF158" i="1"/>
  <c r="SZH158" i="1" s="1"/>
  <c r="SZN158" i="1"/>
  <c r="SZP158" i="1" s="1"/>
  <c r="SZV158" i="1"/>
  <c r="SZX158" i="1" s="1"/>
  <c r="TAL158" i="1"/>
  <c r="TAN158" i="1" s="1"/>
  <c r="TAT158" i="1"/>
  <c r="TAV158" i="1" s="1"/>
  <c r="TBB158" i="1"/>
  <c r="TBD158" i="1" s="1"/>
  <c r="TBR158" i="1"/>
  <c r="TBT158" i="1" s="1"/>
  <c r="TBZ158" i="1"/>
  <c r="TCB158" i="1" s="1"/>
  <c r="TCH158" i="1"/>
  <c r="TCJ158" i="1" s="1"/>
  <c r="TCX158" i="1"/>
  <c r="TCZ158" i="1" s="1"/>
  <c r="TDF158" i="1"/>
  <c r="TDH158" i="1" s="1"/>
  <c r="TDN158" i="1"/>
  <c r="TDP158" i="1" s="1"/>
  <c r="TED158" i="1"/>
  <c r="TEF158" i="1" s="1"/>
  <c r="TEL158" i="1"/>
  <c r="TEN158" i="1" s="1"/>
  <c r="TET158" i="1"/>
  <c r="TEV158" i="1" s="1"/>
  <c r="TFJ158" i="1"/>
  <c r="TFL158" i="1" s="1"/>
  <c r="TFR158" i="1"/>
  <c r="TFT158" i="1" s="1"/>
  <c r="TFZ158" i="1"/>
  <c r="TGB158" i="1" s="1"/>
  <c r="TGP158" i="1"/>
  <c r="TGR158" i="1" s="1"/>
  <c r="TGX158" i="1"/>
  <c r="TGZ158" i="1" s="1"/>
  <c r="THF158" i="1"/>
  <c r="THH158" i="1" s="1"/>
  <c r="THV158" i="1"/>
  <c r="THX158" i="1" s="1"/>
  <c r="TID158" i="1"/>
  <c r="TIF158" i="1" s="1"/>
  <c r="TIL158" i="1"/>
  <c r="TIN158" i="1" s="1"/>
  <c r="TJB158" i="1"/>
  <c r="TJD158" i="1" s="1"/>
  <c r="TJJ158" i="1"/>
  <c r="TJL158" i="1" s="1"/>
  <c r="TJR158" i="1"/>
  <c r="TJT158" i="1" s="1"/>
  <c r="TKH158" i="1"/>
  <c r="TKJ158" i="1" s="1"/>
  <c r="TKP158" i="1"/>
  <c r="TKR158" i="1" s="1"/>
  <c r="TKX158" i="1"/>
  <c r="TKZ158" i="1" s="1"/>
  <c r="TLN158" i="1"/>
  <c r="TLP158" i="1" s="1"/>
  <c r="TLV158" i="1"/>
  <c r="TLX158" i="1" s="1"/>
  <c r="TMD158" i="1"/>
  <c r="TMF158" i="1" s="1"/>
  <c r="TMT158" i="1"/>
  <c r="TMV158" i="1" s="1"/>
  <c r="TNB158" i="1"/>
  <c r="TND158" i="1" s="1"/>
  <c r="TNJ158" i="1"/>
  <c r="TNL158" i="1" s="1"/>
  <c r="TNZ158" i="1"/>
  <c r="TOB158" i="1" s="1"/>
  <c r="TOH158" i="1"/>
  <c r="TOJ158" i="1" s="1"/>
  <c r="TOP158" i="1"/>
  <c r="TOR158" i="1" s="1"/>
  <c r="TPF158" i="1"/>
  <c r="TPH158" i="1" s="1"/>
  <c r="TPN158" i="1"/>
  <c r="TPP158" i="1" s="1"/>
  <c r="TPV158" i="1"/>
  <c r="TPX158" i="1" s="1"/>
  <c r="TQL158" i="1"/>
  <c r="TQN158" i="1" s="1"/>
  <c r="TQT158" i="1"/>
  <c r="TQV158" i="1" s="1"/>
  <c r="TRB158" i="1"/>
  <c r="TRD158" i="1" s="1"/>
  <c r="TRR158" i="1"/>
  <c r="TRT158" i="1" s="1"/>
  <c r="TRZ158" i="1"/>
  <c r="TSB158" i="1" s="1"/>
  <c r="TSH158" i="1"/>
  <c r="TSJ158" i="1" s="1"/>
  <c r="TSX158" i="1"/>
  <c r="TSZ158" i="1" s="1"/>
  <c r="TTF158" i="1"/>
  <c r="TTH158" i="1" s="1"/>
  <c r="TTN158" i="1"/>
  <c r="TTP158" i="1" s="1"/>
  <c r="TUD158" i="1"/>
  <c r="TUF158" i="1" s="1"/>
  <c r="TUL158" i="1"/>
  <c r="TUN158" i="1" s="1"/>
  <c r="TUT158" i="1"/>
  <c r="TUV158" i="1" s="1"/>
  <c r="TVJ158" i="1"/>
  <c r="TVL158" i="1" s="1"/>
  <c r="TVR158" i="1"/>
  <c r="TVT158" i="1" s="1"/>
  <c r="TVZ158" i="1"/>
  <c r="TWB158" i="1" s="1"/>
  <c r="TWP158" i="1"/>
  <c r="TWR158" i="1" s="1"/>
  <c r="TWX158" i="1"/>
  <c r="TWZ158" i="1" s="1"/>
  <c r="TXF158" i="1"/>
  <c r="TXH158" i="1" s="1"/>
  <c r="TXV158" i="1"/>
  <c r="TXX158" i="1" s="1"/>
  <c r="TYD158" i="1"/>
  <c r="TYF158" i="1" s="1"/>
  <c r="TYL158" i="1"/>
  <c r="TYN158" i="1" s="1"/>
  <c r="TZB158" i="1"/>
  <c r="TZD158" i="1" s="1"/>
  <c r="TZJ158" i="1"/>
  <c r="TZL158" i="1" s="1"/>
  <c r="TZR158" i="1"/>
  <c r="TZT158" i="1" s="1"/>
  <c r="UAH158" i="1"/>
  <c r="UAJ158" i="1" s="1"/>
  <c r="UAP158" i="1"/>
  <c r="UAR158" i="1" s="1"/>
  <c r="UAX158" i="1"/>
  <c r="UAZ158" i="1" s="1"/>
  <c r="UBN158" i="1"/>
  <c r="UBP158" i="1" s="1"/>
  <c r="UBV158" i="1"/>
  <c r="UBX158" i="1" s="1"/>
  <c r="UCD158" i="1"/>
  <c r="UCF158" i="1" s="1"/>
  <c r="UCT158" i="1"/>
  <c r="UCV158" i="1" s="1"/>
  <c r="UDB158" i="1"/>
  <c r="UDD158" i="1" s="1"/>
  <c r="UDJ158" i="1"/>
  <c r="UDL158" i="1" s="1"/>
  <c r="UDZ158" i="1"/>
  <c r="UEB158" i="1" s="1"/>
  <c r="UEH158" i="1"/>
  <c r="UEJ158" i="1" s="1"/>
  <c r="UEP158" i="1"/>
  <c r="UER158" i="1" s="1"/>
  <c r="UFF158" i="1"/>
  <c r="UFH158" i="1" s="1"/>
  <c r="UFN158" i="1"/>
  <c r="UFP158" i="1" s="1"/>
  <c r="UFV158" i="1"/>
  <c r="UFX158" i="1" s="1"/>
  <c r="UGL158" i="1"/>
  <c r="UGN158" i="1" s="1"/>
  <c r="UGT158" i="1"/>
  <c r="UGV158" i="1" s="1"/>
  <c r="UHB158" i="1"/>
  <c r="UHD158" i="1" s="1"/>
  <c r="UHR158" i="1"/>
  <c r="UHT158" i="1" s="1"/>
  <c r="UHZ158" i="1"/>
  <c r="UIB158" i="1" s="1"/>
  <c r="UIH158" i="1"/>
  <c r="UIJ158" i="1" s="1"/>
  <c r="UIX158" i="1"/>
  <c r="UIZ158" i="1" s="1"/>
  <c r="UJF158" i="1"/>
  <c r="UJH158" i="1" s="1"/>
  <c r="UJN158" i="1"/>
  <c r="UJP158" i="1" s="1"/>
  <c r="UKD158" i="1"/>
  <c r="UKF158" i="1" s="1"/>
  <c r="UKL158" i="1"/>
  <c r="UKN158" i="1" s="1"/>
  <c r="UKT158" i="1"/>
  <c r="UKV158" i="1" s="1"/>
  <c r="ULJ158" i="1"/>
  <c r="ULL158" i="1" s="1"/>
  <c r="ULR158" i="1"/>
  <c r="ULT158" i="1" s="1"/>
  <c r="ULZ158" i="1"/>
  <c r="UMB158" i="1" s="1"/>
  <c r="UMP158" i="1"/>
  <c r="UMR158" i="1" s="1"/>
  <c r="UMX158" i="1"/>
  <c r="UMZ158" i="1" s="1"/>
  <c r="UNF158" i="1"/>
  <c r="UNH158" i="1" s="1"/>
  <c r="UNV158" i="1"/>
  <c r="UNX158" i="1" s="1"/>
  <c r="UOD158" i="1"/>
  <c r="UOF158" i="1" s="1"/>
  <c r="UOL158" i="1"/>
  <c r="UON158" i="1" s="1"/>
  <c r="UPB158" i="1"/>
  <c r="UPD158" i="1" s="1"/>
  <c r="UPJ158" i="1"/>
  <c r="UPL158" i="1" s="1"/>
  <c r="UPR158" i="1"/>
  <c r="UPT158" i="1" s="1"/>
  <c r="UQH158" i="1"/>
  <c r="UQJ158" i="1" s="1"/>
  <c r="UQP158" i="1"/>
  <c r="UQR158" i="1" s="1"/>
  <c r="UQX158" i="1"/>
  <c r="UQZ158" i="1" s="1"/>
  <c r="URN158" i="1"/>
  <c r="URP158" i="1" s="1"/>
  <c r="URV158" i="1"/>
  <c r="URX158" i="1" s="1"/>
  <c r="USD158" i="1"/>
  <c r="USF158" i="1" s="1"/>
  <c r="UST158" i="1"/>
  <c r="USV158" i="1" s="1"/>
  <c r="UTB158" i="1"/>
  <c r="UTD158" i="1" s="1"/>
  <c r="UTJ158" i="1"/>
  <c r="UTL158" i="1" s="1"/>
  <c r="UTZ158" i="1"/>
  <c r="UUB158" i="1" s="1"/>
  <c r="UUH158" i="1"/>
  <c r="UUJ158" i="1" s="1"/>
  <c r="UUP158" i="1"/>
  <c r="UUR158" i="1" s="1"/>
  <c r="UVF158" i="1"/>
  <c r="UVH158" i="1" s="1"/>
  <c r="UVN158" i="1"/>
  <c r="UVP158" i="1" s="1"/>
  <c r="UVV158" i="1"/>
  <c r="UVX158" i="1" s="1"/>
  <c r="UWL158" i="1"/>
  <c r="UWN158" i="1" s="1"/>
  <c r="UWT158" i="1"/>
  <c r="UWV158" i="1" s="1"/>
  <c r="UXB158" i="1"/>
  <c r="UXD158" i="1" s="1"/>
  <c r="UXR158" i="1"/>
  <c r="UXT158" i="1" s="1"/>
  <c r="UXZ158" i="1"/>
  <c r="UYB158" i="1" s="1"/>
  <c r="UYH158" i="1"/>
  <c r="UYJ158" i="1" s="1"/>
  <c r="UYX158" i="1"/>
  <c r="UYZ158" i="1" s="1"/>
  <c r="UZF158" i="1"/>
  <c r="UZH158" i="1" s="1"/>
  <c r="UZN158" i="1"/>
  <c r="UZP158" i="1" s="1"/>
  <c r="VAD158" i="1"/>
  <c r="VAF158" i="1" s="1"/>
  <c r="VAL158" i="1"/>
  <c r="VAN158" i="1" s="1"/>
  <c r="VAT158" i="1"/>
  <c r="VAV158" i="1" s="1"/>
  <c r="VBJ158" i="1"/>
  <c r="VBL158" i="1" s="1"/>
  <c r="VBR158" i="1"/>
  <c r="VBT158" i="1" s="1"/>
  <c r="VBZ158" i="1"/>
  <c r="VCB158" i="1" s="1"/>
  <c r="VCP158" i="1"/>
  <c r="VCR158" i="1" s="1"/>
  <c r="VCX158" i="1"/>
  <c r="VCZ158" i="1" s="1"/>
  <c r="VDF158" i="1"/>
  <c r="VDH158" i="1" s="1"/>
  <c r="VDV158" i="1"/>
  <c r="VDX158" i="1" s="1"/>
  <c r="VED158" i="1"/>
  <c r="VEF158" i="1" s="1"/>
  <c r="VEL158" i="1"/>
  <c r="VEN158" i="1" s="1"/>
  <c r="VFB158" i="1"/>
  <c r="VFD158" i="1" s="1"/>
  <c r="VFJ158" i="1"/>
  <c r="VFL158" i="1" s="1"/>
  <c r="VFR158" i="1"/>
  <c r="VFT158" i="1" s="1"/>
  <c r="VGH158" i="1"/>
  <c r="VGJ158" i="1" s="1"/>
  <c r="VGP158" i="1"/>
  <c r="VGR158" i="1" s="1"/>
  <c r="VGX158" i="1"/>
  <c r="VGZ158" i="1" s="1"/>
  <c r="VHN158" i="1"/>
  <c r="VHP158" i="1" s="1"/>
  <c r="VHV158" i="1"/>
  <c r="VHX158" i="1" s="1"/>
  <c r="VID158" i="1"/>
  <c r="VIF158" i="1" s="1"/>
  <c r="VIT158" i="1"/>
  <c r="VIV158" i="1" s="1"/>
  <c r="VJB158" i="1"/>
  <c r="VJD158" i="1" s="1"/>
  <c r="VJJ158" i="1"/>
  <c r="VJL158" i="1" s="1"/>
  <c r="VJZ158" i="1"/>
  <c r="VKB158" i="1" s="1"/>
  <c r="VKH158" i="1"/>
  <c r="VKJ158" i="1" s="1"/>
  <c r="VKP158" i="1"/>
  <c r="VKR158" i="1" s="1"/>
  <c r="VLF158" i="1"/>
  <c r="VLH158" i="1" s="1"/>
  <c r="VLN158" i="1"/>
  <c r="VLP158" i="1" s="1"/>
  <c r="VLV158" i="1"/>
  <c r="VLX158" i="1" s="1"/>
  <c r="VML158" i="1"/>
  <c r="VMN158" i="1" s="1"/>
  <c r="VMT158" i="1"/>
  <c r="VMV158" i="1" s="1"/>
  <c r="VNB158" i="1"/>
  <c r="VND158" i="1" s="1"/>
  <c r="VNR158" i="1"/>
  <c r="VNT158" i="1" s="1"/>
  <c r="VNZ158" i="1"/>
  <c r="VOB158" i="1" s="1"/>
  <c r="VOH158" i="1"/>
  <c r="VOJ158" i="1" s="1"/>
  <c r="VOX158" i="1"/>
  <c r="VOZ158" i="1" s="1"/>
  <c r="VPF158" i="1"/>
  <c r="VPH158" i="1" s="1"/>
  <c r="VPN158" i="1"/>
  <c r="VPP158" i="1" s="1"/>
  <c r="VQD158" i="1"/>
  <c r="VQF158" i="1" s="1"/>
  <c r="VQL158" i="1"/>
  <c r="VQN158" i="1" s="1"/>
  <c r="VQT158" i="1"/>
  <c r="VQV158" i="1" s="1"/>
  <c r="VRJ158" i="1"/>
  <c r="VRL158" i="1" s="1"/>
  <c r="VRR158" i="1"/>
  <c r="VRT158" i="1" s="1"/>
  <c r="VRZ158" i="1"/>
  <c r="VSB158" i="1" s="1"/>
  <c r="VSP158" i="1"/>
  <c r="VSR158" i="1" s="1"/>
  <c r="VSX158" i="1"/>
  <c r="VSZ158" i="1" s="1"/>
  <c r="VTF158" i="1"/>
  <c r="VTH158" i="1" s="1"/>
  <c r="VTV158" i="1"/>
  <c r="VTX158" i="1" s="1"/>
  <c r="VUD158" i="1"/>
  <c r="VUF158" i="1" s="1"/>
  <c r="VUL158" i="1"/>
  <c r="VUN158" i="1" s="1"/>
  <c r="VVB158" i="1"/>
  <c r="VVD158" i="1" s="1"/>
  <c r="VVJ158" i="1"/>
  <c r="VVL158" i="1" s="1"/>
  <c r="VVR158" i="1"/>
  <c r="VVT158" i="1" s="1"/>
  <c r="VWH158" i="1"/>
  <c r="VWJ158" i="1" s="1"/>
  <c r="VWP158" i="1"/>
  <c r="VWR158" i="1" s="1"/>
  <c r="VWX158" i="1"/>
  <c r="VWZ158" i="1" s="1"/>
  <c r="VXN158" i="1"/>
  <c r="VXP158" i="1" s="1"/>
  <c r="VXV158" i="1"/>
  <c r="VXX158" i="1" s="1"/>
  <c r="VYD158" i="1"/>
  <c r="VYF158" i="1" s="1"/>
  <c r="VYT158" i="1"/>
  <c r="VYV158" i="1" s="1"/>
  <c r="VZB158" i="1"/>
  <c r="VZD158" i="1" s="1"/>
  <c r="VZJ158" i="1"/>
  <c r="VZL158" i="1" s="1"/>
  <c r="VZZ158" i="1"/>
  <c r="WAB158" i="1" s="1"/>
  <c r="WAH158" i="1"/>
  <c r="WAJ158" i="1" s="1"/>
  <c r="WAP158" i="1"/>
  <c r="WAR158" i="1" s="1"/>
  <c r="WBF158" i="1"/>
  <c r="WBH158" i="1" s="1"/>
  <c r="WBN158" i="1"/>
  <c r="WBP158" i="1" s="1"/>
  <c r="WBV158" i="1"/>
  <c r="WBX158" i="1" s="1"/>
  <c r="WCL158" i="1"/>
  <c r="WCN158" i="1" s="1"/>
  <c r="WCT158" i="1"/>
  <c r="WCV158" i="1" s="1"/>
  <c r="WDB158" i="1"/>
  <c r="WDD158" i="1" s="1"/>
  <c r="WDR158" i="1"/>
  <c r="WDT158" i="1" s="1"/>
  <c r="WDZ158" i="1"/>
  <c r="WEB158" i="1" s="1"/>
  <c r="WEH158" i="1"/>
  <c r="WEJ158" i="1" s="1"/>
  <c r="WEX158" i="1"/>
  <c r="WEZ158" i="1" s="1"/>
  <c r="WFF158" i="1"/>
  <c r="WFH158" i="1" s="1"/>
  <c r="WFN158" i="1"/>
  <c r="WFP158" i="1" s="1"/>
  <c r="WGD158" i="1"/>
  <c r="WGF158" i="1" s="1"/>
  <c r="WGL158" i="1"/>
  <c r="WGN158" i="1" s="1"/>
  <c r="WGT158" i="1"/>
  <c r="WGV158" i="1" s="1"/>
  <c r="WHJ158" i="1"/>
  <c r="WHL158" i="1" s="1"/>
  <c r="WHR158" i="1"/>
  <c r="WHT158" i="1" s="1"/>
  <c r="WHZ158" i="1"/>
  <c r="WIB158" i="1" s="1"/>
  <c r="WIP158" i="1"/>
  <c r="WIR158" i="1" s="1"/>
  <c r="WIX158" i="1"/>
  <c r="WIZ158" i="1" s="1"/>
  <c r="WJF158" i="1"/>
  <c r="WJH158" i="1" s="1"/>
  <c r="WJV158" i="1"/>
  <c r="WJX158" i="1" s="1"/>
  <c r="WKD158" i="1"/>
  <c r="WKF158" i="1" s="1"/>
  <c r="WKL158" i="1"/>
  <c r="WKN158" i="1" s="1"/>
  <c r="WLB158" i="1"/>
  <c r="WLD158" i="1" s="1"/>
  <c r="WLJ158" i="1"/>
  <c r="WLL158" i="1" s="1"/>
  <c r="WLR158" i="1"/>
  <c r="WLT158" i="1" s="1"/>
  <c r="WMH158" i="1"/>
  <c r="WMJ158" i="1" s="1"/>
  <c r="WMP158" i="1"/>
  <c r="WMR158" i="1" s="1"/>
  <c r="WMX158" i="1"/>
  <c r="WMZ158" i="1" s="1"/>
  <c r="WNN158" i="1"/>
  <c r="WNP158" i="1" s="1"/>
  <c r="WNV158" i="1"/>
  <c r="WNX158" i="1" s="1"/>
  <c r="WOD158" i="1"/>
  <c r="WOF158" i="1" s="1"/>
  <c r="WOT158" i="1"/>
  <c r="WOV158" i="1" s="1"/>
  <c r="WPB158" i="1"/>
  <c r="WPD158" i="1" s="1"/>
  <c r="WPJ158" i="1"/>
  <c r="WPL158" i="1" s="1"/>
  <c r="WPZ158" i="1"/>
  <c r="WQB158" i="1" s="1"/>
  <c r="WQH158" i="1"/>
  <c r="WQJ158" i="1" s="1"/>
  <c r="WQP158" i="1"/>
  <c r="WQR158" i="1" s="1"/>
  <c r="WRF158" i="1"/>
  <c r="WRH158" i="1" s="1"/>
  <c r="WRN158" i="1"/>
  <c r="WRP158" i="1" s="1"/>
  <c r="WRV158" i="1"/>
  <c r="WRX158" i="1" s="1"/>
  <c r="WSL158" i="1"/>
  <c r="WSN158" i="1" s="1"/>
  <c r="WST158" i="1"/>
  <c r="WSV158" i="1" s="1"/>
  <c r="WTB158" i="1"/>
  <c r="WTD158" i="1" s="1"/>
  <c r="WTR158" i="1"/>
  <c r="WTT158" i="1" s="1"/>
  <c r="WTZ158" i="1"/>
  <c r="WUB158" i="1" s="1"/>
  <c r="WUH158" i="1"/>
  <c r="WUJ158" i="1" s="1"/>
  <c r="WUX158" i="1"/>
  <c r="WUZ158" i="1" s="1"/>
  <c r="WVF158" i="1"/>
  <c r="WVH158" i="1" s="1"/>
  <c r="WVN158" i="1"/>
  <c r="WVP158" i="1" s="1"/>
  <c r="WWD158" i="1"/>
  <c r="WWF158" i="1" s="1"/>
  <c r="WWL158" i="1"/>
  <c r="WWN158" i="1" s="1"/>
  <c r="WWT158" i="1"/>
  <c r="WWV158" i="1" s="1"/>
  <c r="WXJ158" i="1"/>
  <c r="WXL158" i="1" s="1"/>
  <c r="WXR158" i="1"/>
  <c r="WXT158" i="1" s="1"/>
  <c r="WXZ158" i="1"/>
  <c r="WYB158" i="1" s="1"/>
  <c r="WYP158" i="1"/>
  <c r="WYR158" i="1" s="1"/>
  <c r="WYX158" i="1"/>
  <c r="WYZ158" i="1" s="1"/>
  <c r="WZF158" i="1"/>
  <c r="WZH158" i="1" s="1"/>
  <c r="WZV158" i="1"/>
  <c r="WZX158" i="1" s="1"/>
  <c r="XAD158" i="1"/>
  <c r="XAF158" i="1" s="1"/>
  <c r="XAL158" i="1"/>
  <c r="XAN158" i="1" s="1"/>
  <c r="XBB158" i="1"/>
  <c r="XBD158" i="1" s="1"/>
  <c r="XBJ158" i="1"/>
  <c r="XBL158" i="1" s="1"/>
  <c r="XBR158" i="1"/>
  <c r="XBT158" i="1" s="1"/>
  <c r="XCH158" i="1"/>
  <c r="XCJ158" i="1" s="1"/>
  <c r="XCP158" i="1"/>
  <c r="XCR158" i="1" s="1"/>
  <c r="XCX158" i="1"/>
  <c r="XCZ158" i="1" s="1"/>
  <c r="XDN158" i="1"/>
  <c r="XDP158" i="1" s="1"/>
  <c r="XDV158" i="1"/>
  <c r="XDX158" i="1" s="1"/>
  <c r="XED158" i="1"/>
  <c r="XEF158" i="1" s="1"/>
  <c r="XET158" i="1"/>
  <c r="XEV158" i="1" s="1"/>
  <c r="XFB158" i="1"/>
  <c r="XFD158" i="1" s="1"/>
  <c r="F162" i="1"/>
  <c r="H162" i="1" s="1"/>
  <c r="F166" i="1"/>
  <c r="H166" i="1" s="1"/>
  <c r="F171" i="1"/>
  <c r="H171" i="1" s="1"/>
  <c r="F173" i="1"/>
  <c r="H173" i="1" s="1"/>
  <c r="F174" i="1"/>
  <c r="H174" i="1" s="1"/>
  <c r="F175" i="1"/>
  <c r="H175" i="1" s="1"/>
  <c r="F176" i="1"/>
  <c r="H176" i="1" s="1"/>
  <c r="F177" i="1"/>
  <c r="H177" i="1" s="1"/>
  <c r="F178" i="1"/>
  <c r="H178" i="1" s="1"/>
  <c r="F180" i="1"/>
  <c r="H180" i="1" s="1"/>
  <c r="BKP154" i="1"/>
  <c r="BKR154" i="1" s="1"/>
  <c r="BLF154" i="1"/>
  <c r="BLH154" i="1" s="1"/>
  <c r="BLV154" i="1"/>
  <c r="BLX154" i="1" s="1"/>
  <c r="BML154" i="1"/>
  <c r="BMN154" i="1" s="1"/>
  <c r="BNB154" i="1"/>
  <c r="BND154" i="1" s="1"/>
  <c r="BNR154" i="1"/>
  <c r="BNT154" i="1" s="1"/>
  <c r="BOH154" i="1"/>
  <c r="BOJ154" i="1" s="1"/>
  <c r="BOX154" i="1"/>
  <c r="BOZ154" i="1" s="1"/>
  <c r="BPN154" i="1"/>
  <c r="BPP154" i="1" s="1"/>
  <c r="BQD154" i="1"/>
  <c r="BQF154" i="1" s="1"/>
  <c r="BQT154" i="1"/>
  <c r="BQV154" i="1" s="1"/>
  <c r="BRJ154" i="1"/>
  <c r="BRL154" i="1" s="1"/>
  <c r="BRZ154" i="1"/>
  <c r="BSB154" i="1" s="1"/>
  <c r="BSP154" i="1"/>
  <c r="BSR154" i="1" s="1"/>
  <c r="BTF154" i="1"/>
  <c r="BTH154" i="1" s="1"/>
  <c r="BTV154" i="1"/>
  <c r="BTX154" i="1" s="1"/>
  <c r="BUL154" i="1"/>
  <c r="BUN154" i="1" s="1"/>
  <c r="BVB154" i="1"/>
  <c r="BVD154" i="1" s="1"/>
  <c r="BVR154" i="1"/>
  <c r="BVT154" i="1" s="1"/>
  <c r="BWH154" i="1"/>
  <c r="BWJ154" i="1" s="1"/>
  <c r="BWX154" i="1"/>
  <c r="BWZ154" i="1" s="1"/>
  <c r="BXN154" i="1"/>
  <c r="BXP154" i="1" s="1"/>
  <c r="BYD154" i="1"/>
  <c r="BYF154" i="1" s="1"/>
  <c r="BYT154" i="1"/>
  <c r="BYV154" i="1" s="1"/>
  <c r="BZJ154" i="1"/>
  <c r="BZL154" i="1" s="1"/>
  <c r="BZZ154" i="1"/>
  <c r="CAB154" i="1" s="1"/>
  <c r="CAP154" i="1"/>
  <c r="CAR154" i="1" s="1"/>
  <c r="CBF154" i="1"/>
  <c r="CBH154" i="1" s="1"/>
  <c r="CBV154" i="1"/>
  <c r="CBX154" i="1" s="1"/>
  <c r="CCL154" i="1"/>
  <c r="CCN154" i="1" s="1"/>
  <c r="CDB154" i="1"/>
  <c r="CDD154" i="1" s="1"/>
  <c r="CDR154" i="1"/>
  <c r="CDT154" i="1" s="1"/>
  <c r="CEH154" i="1"/>
  <c r="CEJ154" i="1" s="1"/>
  <c r="CEX154" i="1"/>
  <c r="CEZ154" i="1" s="1"/>
  <c r="CFN154" i="1"/>
  <c r="CFP154" i="1" s="1"/>
  <c r="CGD154" i="1"/>
  <c r="CGF154" i="1" s="1"/>
  <c r="CGT154" i="1"/>
  <c r="CGV154" i="1" s="1"/>
  <c r="CHJ154" i="1"/>
  <c r="CHL154" i="1" s="1"/>
  <c r="CHZ154" i="1"/>
  <c r="CIB154" i="1" s="1"/>
  <c r="CIP154" i="1"/>
  <c r="CIR154" i="1" s="1"/>
  <c r="CJF154" i="1"/>
  <c r="CJH154" i="1" s="1"/>
  <c r="CJV154" i="1"/>
  <c r="CJX154" i="1" s="1"/>
  <c r="CKL154" i="1"/>
  <c r="CKN154" i="1" s="1"/>
  <c r="CLB154" i="1"/>
  <c r="CLD154" i="1" s="1"/>
  <c r="CLR154" i="1"/>
  <c r="CLT154" i="1" s="1"/>
  <c r="CMH154" i="1"/>
  <c r="CMJ154" i="1" s="1"/>
  <c r="CMX154" i="1"/>
  <c r="CMZ154" i="1" s="1"/>
  <c r="CNN154" i="1"/>
  <c r="CNP154" i="1" s="1"/>
  <c r="COD154" i="1"/>
  <c r="COF154" i="1" s="1"/>
  <c r="COT154" i="1"/>
  <c r="COV154" i="1" s="1"/>
  <c r="CPJ154" i="1"/>
  <c r="CPL154" i="1" s="1"/>
  <c r="CPZ154" i="1"/>
  <c r="CQB154" i="1" s="1"/>
  <c r="CQP154" i="1"/>
  <c r="CQR154" i="1" s="1"/>
  <c r="CRF154" i="1"/>
  <c r="CRH154" i="1" s="1"/>
  <c r="CRV154" i="1"/>
  <c r="CRX154" i="1" s="1"/>
  <c r="CSL154" i="1"/>
  <c r="CSN154" i="1" s="1"/>
  <c r="CTB154" i="1"/>
  <c r="CTD154" i="1" s="1"/>
  <c r="CTR154" i="1"/>
  <c r="CTT154" i="1" s="1"/>
  <c r="CUH154" i="1"/>
  <c r="CUJ154" i="1" s="1"/>
  <c r="CUX154" i="1"/>
  <c r="CUZ154" i="1" s="1"/>
  <c r="CVN154" i="1"/>
  <c r="CVP154" i="1" s="1"/>
  <c r="CWD154" i="1"/>
  <c r="CWF154" i="1" s="1"/>
  <c r="CWT154" i="1"/>
  <c r="CWV154" i="1" s="1"/>
  <c r="CXJ154" i="1"/>
  <c r="CXL154" i="1" s="1"/>
  <c r="CXZ154" i="1"/>
  <c r="CYB154" i="1" s="1"/>
  <c r="CYP154" i="1"/>
  <c r="CYR154" i="1" s="1"/>
  <c r="CZF154" i="1"/>
  <c r="CZH154" i="1" s="1"/>
  <c r="CZV154" i="1"/>
  <c r="CZX154" i="1" s="1"/>
  <c r="DAL154" i="1"/>
  <c r="DAN154" i="1" s="1"/>
  <c r="DBB154" i="1"/>
  <c r="DBD154" i="1" s="1"/>
  <c r="DBR154" i="1"/>
  <c r="DBT154" i="1" s="1"/>
  <c r="DCH154" i="1"/>
  <c r="DCJ154" i="1" s="1"/>
  <c r="DCX154" i="1"/>
  <c r="DCZ154" i="1" s="1"/>
  <c r="DDN154" i="1"/>
  <c r="DDP154" i="1" s="1"/>
  <c r="DED154" i="1"/>
  <c r="DEF154" i="1" s="1"/>
  <c r="DET154" i="1"/>
  <c r="DEV154" i="1" s="1"/>
  <c r="DFJ154" i="1"/>
  <c r="DFL154" i="1" s="1"/>
  <c r="DFZ154" i="1"/>
  <c r="DGB154" i="1" s="1"/>
  <c r="DGP154" i="1"/>
  <c r="DGR154" i="1" s="1"/>
  <c r="DHF154" i="1"/>
  <c r="DHH154" i="1" s="1"/>
  <c r="DHV154" i="1"/>
  <c r="DHX154" i="1" s="1"/>
  <c r="DIL154" i="1"/>
  <c r="DIN154" i="1" s="1"/>
  <c r="DJB154" i="1"/>
  <c r="DJD154" i="1" s="1"/>
  <c r="DJR154" i="1"/>
  <c r="DJT154" i="1" s="1"/>
  <c r="DKH154" i="1"/>
  <c r="DKJ154" i="1" s="1"/>
  <c r="DKX154" i="1"/>
  <c r="DKZ154" i="1" s="1"/>
  <c r="DLN154" i="1"/>
  <c r="DLP154" i="1" s="1"/>
  <c r="DMD154" i="1"/>
  <c r="DMF154" i="1" s="1"/>
  <c r="DMT154" i="1"/>
  <c r="DMV154" i="1" s="1"/>
  <c r="DNJ154" i="1"/>
  <c r="DNL154" i="1" s="1"/>
  <c r="DNZ154" i="1"/>
  <c r="DOB154" i="1" s="1"/>
  <c r="DOP154" i="1"/>
  <c r="DOR154" i="1" s="1"/>
  <c r="DPF154" i="1"/>
  <c r="DPH154" i="1" s="1"/>
  <c r="DPV154" i="1"/>
  <c r="DPX154" i="1" s="1"/>
  <c r="DQL154" i="1"/>
  <c r="DQN154" i="1" s="1"/>
  <c r="DRB154" i="1"/>
  <c r="DRD154" i="1" s="1"/>
  <c r="DRR154" i="1"/>
  <c r="DRT154" i="1" s="1"/>
  <c r="DSH154" i="1"/>
  <c r="DSJ154" i="1" s="1"/>
  <c r="DSX154" i="1"/>
  <c r="DSZ154" i="1" s="1"/>
  <c r="DTN154" i="1"/>
  <c r="DTP154" i="1" s="1"/>
  <c r="DUD154" i="1"/>
  <c r="DUF154" i="1" s="1"/>
  <c r="DUT154" i="1"/>
  <c r="DUV154" i="1" s="1"/>
  <c r="DVJ154" i="1"/>
  <c r="DVL154" i="1" s="1"/>
  <c r="DVZ154" i="1"/>
  <c r="DWB154" i="1" s="1"/>
  <c r="DWP154" i="1"/>
  <c r="DWR154" i="1" s="1"/>
  <c r="DXF154" i="1"/>
  <c r="DXH154" i="1" s="1"/>
  <c r="DXV154" i="1"/>
  <c r="DXX154" i="1" s="1"/>
  <c r="DYL154" i="1"/>
  <c r="DYN154" i="1" s="1"/>
  <c r="DZB154" i="1"/>
  <c r="DZD154" i="1" s="1"/>
  <c r="DZR154" i="1"/>
  <c r="DZT154" i="1" s="1"/>
  <c r="EAH154" i="1"/>
  <c r="EAJ154" i="1" s="1"/>
  <c r="EAX154" i="1"/>
  <c r="EAZ154" i="1" s="1"/>
  <c r="EBN154" i="1"/>
  <c r="EBP154" i="1" s="1"/>
  <c r="ECD154" i="1"/>
  <c r="ECF154" i="1" s="1"/>
  <c r="ECT154" i="1"/>
  <c r="ECV154" i="1" s="1"/>
  <c r="EDJ154" i="1"/>
  <c r="EDL154" i="1" s="1"/>
  <c r="EDZ154" i="1"/>
  <c r="EEB154" i="1" s="1"/>
  <c r="EEP154" i="1"/>
  <c r="EER154" i="1" s="1"/>
  <c r="EFF154" i="1"/>
  <c r="EFH154" i="1" s="1"/>
  <c r="EFV154" i="1"/>
  <c r="EFX154" i="1" s="1"/>
  <c r="EGL154" i="1"/>
  <c r="EGN154" i="1" s="1"/>
  <c r="EHB154" i="1"/>
  <c r="EHD154" i="1" s="1"/>
  <c r="EHR154" i="1"/>
  <c r="EHT154" i="1" s="1"/>
  <c r="EIH154" i="1"/>
  <c r="EIJ154" i="1" s="1"/>
  <c r="EIX154" i="1"/>
  <c r="EIZ154" i="1" s="1"/>
  <c r="EJN154" i="1"/>
  <c r="EJP154" i="1" s="1"/>
  <c r="EKD154" i="1"/>
  <c r="EKF154" i="1" s="1"/>
  <c r="EKT154" i="1"/>
  <c r="EKV154" i="1" s="1"/>
  <c r="ELJ154" i="1"/>
  <c r="ELL154" i="1" s="1"/>
  <c r="ELZ154" i="1"/>
  <c r="EMB154" i="1" s="1"/>
  <c r="EMP154" i="1"/>
  <c r="EMR154" i="1" s="1"/>
  <c r="ENF154" i="1"/>
  <c r="ENH154" i="1" s="1"/>
  <c r="ENV154" i="1"/>
  <c r="ENX154" i="1" s="1"/>
  <c r="EOL154" i="1"/>
  <c r="EON154" i="1" s="1"/>
  <c r="EPB154" i="1"/>
  <c r="EPD154" i="1" s="1"/>
  <c r="EPR154" i="1"/>
  <c r="EPT154" i="1" s="1"/>
  <c r="EQH154" i="1"/>
  <c r="EQJ154" i="1" s="1"/>
  <c r="EQX154" i="1"/>
  <c r="EQZ154" i="1" s="1"/>
  <c r="ERN154" i="1"/>
  <c r="ERP154" i="1" s="1"/>
  <c r="ESD154" i="1"/>
  <c r="ESF154" i="1" s="1"/>
  <c r="EST154" i="1"/>
  <c r="ESV154" i="1" s="1"/>
  <c r="ETJ154" i="1"/>
  <c r="ETL154" i="1" s="1"/>
  <c r="ETZ154" i="1"/>
  <c r="EUB154" i="1" s="1"/>
  <c r="EUP154" i="1"/>
  <c r="EUR154" i="1" s="1"/>
  <c r="EVF154" i="1"/>
  <c r="EVH154" i="1" s="1"/>
  <c r="EVV154" i="1"/>
  <c r="EVX154" i="1" s="1"/>
  <c r="EWL154" i="1"/>
  <c r="EWN154" i="1" s="1"/>
  <c r="EXB154" i="1"/>
  <c r="EXD154" i="1" s="1"/>
  <c r="EXR154" i="1"/>
  <c r="EXT154" i="1" s="1"/>
  <c r="EYH154" i="1"/>
  <c r="EYJ154" i="1" s="1"/>
  <c r="EYX154" i="1"/>
  <c r="EYZ154" i="1" s="1"/>
  <c r="EZN154" i="1"/>
  <c r="EZP154" i="1" s="1"/>
  <c r="FAD154" i="1"/>
  <c r="FAF154" i="1" s="1"/>
  <c r="FAT154" i="1"/>
  <c r="FAV154" i="1" s="1"/>
  <c r="FBJ154" i="1"/>
  <c r="FBL154" i="1" s="1"/>
  <c r="FBZ154" i="1"/>
  <c r="FCB154" i="1" s="1"/>
  <c r="FCP154" i="1"/>
  <c r="FCR154" i="1" s="1"/>
  <c r="FDF154" i="1"/>
  <c r="FDH154" i="1" s="1"/>
  <c r="FDV154" i="1"/>
  <c r="FDX154" i="1" s="1"/>
  <c r="FEL154" i="1"/>
  <c r="FEN154" i="1" s="1"/>
  <c r="FFB154" i="1"/>
  <c r="FFD154" i="1" s="1"/>
  <c r="FFR154" i="1"/>
  <c r="FFT154" i="1" s="1"/>
  <c r="FGH154" i="1"/>
  <c r="FGJ154" i="1" s="1"/>
  <c r="FGX154" i="1"/>
  <c r="FGZ154" i="1" s="1"/>
  <c r="FHN154" i="1"/>
  <c r="FHP154" i="1" s="1"/>
  <c r="FID154" i="1"/>
  <c r="FIF154" i="1" s="1"/>
  <c r="FIT154" i="1"/>
  <c r="FIV154" i="1" s="1"/>
  <c r="FJJ154" i="1"/>
  <c r="FJL154" i="1" s="1"/>
  <c r="FJZ154" i="1"/>
  <c r="FKB154" i="1" s="1"/>
  <c r="FKP154" i="1"/>
  <c r="FKR154" i="1" s="1"/>
  <c r="FLF154" i="1"/>
  <c r="FLH154" i="1" s="1"/>
  <c r="FLV154" i="1"/>
  <c r="FLX154" i="1" s="1"/>
  <c r="FML154" i="1"/>
  <c r="FMN154" i="1" s="1"/>
  <c r="FNB154" i="1"/>
  <c r="FND154" i="1" s="1"/>
  <c r="FNR154" i="1"/>
  <c r="FNT154" i="1" s="1"/>
  <c r="FOH154" i="1"/>
  <c r="FOJ154" i="1" s="1"/>
  <c r="FOX154" i="1"/>
  <c r="FOZ154" i="1" s="1"/>
  <c r="FPN154" i="1"/>
  <c r="FPP154" i="1" s="1"/>
  <c r="FQD154" i="1"/>
  <c r="FQF154" i="1" s="1"/>
  <c r="FQT154" i="1"/>
  <c r="FQV154" i="1" s="1"/>
  <c r="FRJ154" i="1"/>
  <c r="FRL154" i="1" s="1"/>
  <c r="FRZ154" i="1"/>
  <c r="FSB154" i="1" s="1"/>
  <c r="FSP154" i="1"/>
  <c r="FSR154" i="1" s="1"/>
  <c r="FTF154" i="1"/>
  <c r="FTH154" i="1" s="1"/>
  <c r="FTV154" i="1"/>
  <c r="FTX154" i="1" s="1"/>
  <c r="FUL154" i="1"/>
  <c r="FUN154" i="1" s="1"/>
  <c r="FVB154" i="1"/>
  <c r="FVD154" i="1" s="1"/>
  <c r="FVR154" i="1"/>
  <c r="FVT154" i="1" s="1"/>
  <c r="FWH154" i="1"/>
  <c r="FWJ154" i="1" s="1"/>
  <c r="FWX154" i="1"/>
  <c r="FWZ154" i="1" s="1"/>
  <c r="FXN154" i="1"/>
  <c r="FXP154" i="1" s="1"/>
  <c r="FYD154" i="1"/>
  <c r="FYF154" i="1" s="1"/>
  <c r="FYT154" i="1"/>
  <c r="FYV154" i="1" s="1"/>
  <c r="FZJ154" i="1"/>
  <c r="FZL154" i="1" s="1"/>
  <c r="FZZ154" i="1"/>
  <c r="GAB154" i="1" s="1"/>
  <c r="GAP154" i="1"/>
  <c r="GAR154" i="1" s="1"/>
  <c r="GBF154" i="1"/>
  <c r="GBH154" i="1" s="1"/>
  <c r="GBV154" i="1"/>
  <c r="GBX154" i="1" s="1"/>
  <c r="GCL154" i="1"/>
  <c r="GCN154" i="1" s="1"/>
  <c r="GDB154" i="1"/>
  <c r="GDD154" i="1" s="1"/>
  <c r="GDR154" i="1"/>
  <c r="GDT154" i="1" s="1"/>
  <c r="GEH154" i="1"/>
  <c r="GEJ154" i="1" s="1"/>
  <c r="GEX154" i="1"/>
  <c r="GEZ154" i="1" s="1"/>
  <c r="GFN154" i="1"/>
  <c r="GFP154" i="1" s="1"/>
  <c r="GGD154" i="1"/>
  <c r="GGF154" i="1" s="1"/>
  <c r="GGT154" i="1"/>
  <c r="GGV154" i="1" s="1"/>
  <c r="GHJ154" i="1"/>
  <c r="GHL154" i="1" s="1"/>
  <c r="GHZ154" i="1"/>
  <c r="GIB154" i="1" s="1"/>
  <c r="GIP154" i="1"/>
  <c r="GIR154" i="1" s="1"/>
  <c r="GJF154" i="1"/>
  <c r="GJH154" i="1" s="1"/>
  <c r="GJV154" i="1"/>
  <c r="GJX154" i="1" s="1"/>
  <c r="GKL154" i="1"/>
  <c r="GKN154" i="1" s="1"/>
  <c r="GLB154" i="1"/>
  <c r="GLD154" i="1" s="1"/>
  <c r="GLR154" i="1"/>
  <c r="GLT154" i="1" s="1"/>
  <c r="GMH154" i="1"/>
  <c r="GMJ154" i="1" s="1"/>
  <c r="GMX154" i="1"/>
  <c r="GMZ154" i="1" s="1"/>
  <c r="GNN154" i="1"/>
  <c r="GNP154" i="1" s="1"/>
  <c r="GOD154" i="1"/>
  <c r="GOF154" i="1" s="1"/>
  <c r="GOT154" i="1"/>
  <c r="GOV154" i="1" s="1"/>
  <c r="GPJ154" i="1"/>
  <c r="GPL154" i="1" s="1"/>
  <c r="GPZ154" i="1"/>
  <c r="GQB154" i="1" s="1"/>
  <c r="GQP154" i="1"/>
  <c r="GQR154" i="1" s="1"/>
  <c r="GRF154" i="1"/>
  <c r="GRH154" i="1" s="1"/>
  <c r="GRV154" i="1"/>
  <c r="GRX154" i="1" s="1"/>
  <c r="GSL154" i="1"/>
  <c r="GSN154" i="1" s="1"/>
  <c r="GTB154" i="1"/>
  <c r="GTD154" i="1" s="1"/>
  <c r="GTR154" i="1"/>
  <c r="GTT154" i="1" s="1"/>
  <c r="GUH154" i="1"/>
  <c r="GUJ154" i="1" s="1"/>
  <c r="GUX154" i="1"/>
  <c r="GUZ154" i="1" s="1"/>
  <c r="GVN154" i="1"/>
  <c r="GVP154" i="1" s="1"/>
  <c r="GWD154" i="1"/>
  <c r="GWF154" i="1" s="1"/>
  <c r="GWT154" i="1"/>
  <c r="GWV154" i="1" s="1"/>
  <c r="GXJ154" i="1"/>
  <c r="GXL154" i="1" s="1"/>
  <c r="GXZ154" i="1"/>
  <c r="GYB154" i="1" s="1"/>
  <c r="GYP154" i="1"/>
  <c r="GYR154" i="1" s="1"/>
  <c r="GZF154" i="1"/>
  <c r="GZH154" i="1" s="1"/>
  <c r="GZV154" i="1"/>
  <c r="GZX154" i="1" s="1"/>
  <c r="HAL154" i="1"/>
  <c r="HAN154" i="1" s="1"/>
  <c r="HBB154" i="1"/>
  <c r="HBD154" i="1" s="1"/>
  <c r="HBR154" i="1"/>
  <c r="HBT154" i="1" s="1"/>
  <c r="HCH154" i="1"/>
  <c r="HCJ154" i="1" s="1"/>
  <c r="HCX154" i="1"/>
  <c r="HCZ154" i="1" s="1"/>
  <c r="HDN154" i="1"/>
  <c r="HDP154" i="1" s="1"/>
  <c r="HED154" i="1"/>
  <c r="HEF154" i="1" s="1"/>
  <c r="HET154" i="1"/>
  <c r="HEV154" i="1" s="1"/>
  <c r="HFJ154" i="1"/>
  <c r="HFL154" i="1" s="1"/>
  <c r="HFZ154" i="1"/>
  <c r="HGB154" i="1" s="1"/>
  <c r="HGP154" i="1"/>
  <c r="HGR154" i="1" s="1"/>
  <c r="HHF154" i="1"/>
  <c r="HHH154" i="1" s="1"/>
  <c r="HHV154" i="1"/>
  <c r="HHX154" i="1" s="1"/>
  <c r="HIL154" i="1"/>
  <c r="HIN154" i="1" s="1"/>
  <c r="HJB154" i="1"/>
  <c r="HJD154" i="1" s="1"/>
  <c r="HJR154" i="1"/>
  <c r="HJT154" i="1" s="1"/>
  <c r="HKH154" i="1"/>
  <c r="HKJ154" i="1" s="1"/>
  <c r="HKX154" i="1"/>
  <c r="HKZ154" i="1" s="1"/>
  <c r="HLN154" i="1"/>
  <c r="HLP154" i="1" s="1"/>
  <c r="HMD154" i="1"/>
  <c r="HMF154" i="1" s="1"/>
  <c r="HMT154" i="1"/>
  <c r="HMV154" i="1" s="1"/>
  <c r="HNJ154" i="1"/>
  <c r="HNL154" i="1" s="1"/>
  <c r="HNZ154" i="1"/>
  <c r="HOB154" i="1" s="1"/>
  <c r="HOP154" i="1"/>
  <c r="HOR154" i="1" s="1"/>
  <c r="HPF154" i="1"/>
  <c r="HPH154" i="1" s="1"/>
  <c r="HPV154" i="1"/>
  <c r="HPX154" i="1" s="1"/>
  <c r="HQL154" i="1"/>
  <c r="HQN154" i="1" s="1"/>
  <c r="HRB154" i="1"/>
  <c r="HRD154" i="1" s="1"/>
  <c r="HRR154" i="1"/>
  <c r="HRT154" i="1" s="1"/>
  <c r="HSH154" i="1"/>
  <c r="HSJ154" i="1" s="1"/>
  <c r="HSX154" i="1"/>
  <c r="HSZ154" i="1" s="1"/>
  <c r="HTN154" i="1"/>
  <c r="HTP154" i="1" s="1"/>
  <c r="HUD154" i="1"/>
  <c r="HUF154" i="1" s="1"/>
  <c r="HUT154" i="1"/>
  <c r="HUV154" i="1" s="1"/>
  <c r="HVJ154" i="1"/>
  <c r="HVL154" i="1" s="1"/>
  <c r="HVZ154" i="1"/>
  <c r="HWB154" i="1" s="1"/>
  <c r="HWP154" i="1"/>
  <c r="HWR154" i="1" s="1"/>
  <c r="HXF154" i="1"/>
  <c r="HXH154" i="1" s="1"/>
  <c r="HXV154" i="1"/>
  <c r="HXX154" i="1" s="1"/>
  <c r="HYL154" i="1"/>
  <c r="HYN154" i="1" s="1"/>
  <c r="HZB154" i="1"/>
  <c r="HZD154" i="1" s="1"/>
  <c r="HZR154" i="1"/>
  <c r="HZT154" i="1" s="1"/>
  <c r="IAH154" i="1"/>
  <c r="IAJ154" i="1" s="1"/>
  <c r="IAX154" i="1"/>
  <c r="IAZ154" i="1" s="1"/>
  <c r="IBN154" i="1"/>
  <c r="IBP154" i="1" s="1"/>
  <c r="ICD154" i="1"/>
  <c r="ICF154" i="1" s="1"/>
  <c r="ICT154" i="1"/>
  <c r="ICV154" i="1" s="1"/>
  <c r="IDJ154" i="1"/>
  <c r="IDL154" i="1" s="1"/>
  <c r="IDZ154" i="1"/>
  <c r="IEB154" i="1" s="1"/>
  <c r="IEP154" i="1"/>
  <c r="IER154" i="1" s="1"/>
  <c r="IFF154" i="1"/>
  <c r="IFH154" i="1" s="1"/>
  <c r="IFV154" i="1"/>
  <c r="IFX154" i="1" s="1"/>
  <c r="IGL154" i="1"/>
  <c r="IGN154" i="1" s="1"/>
  <c r="IHB154" i="1"/>
  <c r="IHD154" i="1" s="1"/>
  <c r="IHR154" i="1"/>
  <c r="IHT154" i="1" s="1"/>
  <c r="IIH154" i="1"/>
  <c r="IIJ154" i="1" s="1"/>
  <c r="IIX154" i="1"/>
  <c r="IIZ154" i="1" s="1"/>
  <c r="IJN154" i="1"/>
  <c r="IJP154" i="1" s="1"/>
  <c r="IKD154" i="1"/>
  <c r="IKF154" i="1" s="1"/>
  <c r="IKT154" i="1"/>
  <c r="IKV154" i="1" s="1"/>
  <c r="ILJ154" i="1"/>
  <c r="ILL154" i="1" s="1"/>
  <c r="ILZ154" i="1"/>
  <c r="IMB154" i="1" s="1"/>
  <c r="IMP154" i="1"/>
  <c r="IMR154" i="1" s="1"/>
  <c r="INF154" i="1"/>
  <c r="INH154" i="1" s="1"/>
  <c r="INV154" i="1"/>
  <c r="INX154" i="1" s="1"/>
  <c r="IOL154" i="1"/>
  <c r="ION154" i="1" s="1"/>
  <c r="IPB154" i="1"/>
  <c r="IPD154" i="1" s="1"/>
  <c r="IPR154" i="1"/>
  <c r="IPT154" i="1" s="1"/>
  <c r="IQH154" i="1"/>
  <c r="IQJ154" i="1" s="1"/>
  <c r="IQX154" i="1"/>
  <c r="IQZ154" i="1" s="1"/>
  <c r="IRN154" i="1"/>
  <c r="IRP154" i="1" s="1"/>
  <c r="ISD154" i="1"/>
  <c r="ISF154" i="1" s="1"/>
  <c r="IST154" i="1"/>
  <c r="ISV154" i="1" s="1"/>
  <c r="ITJ154" i="1"/>
  <c r="ITL154" i="1" s="1"/>
  <c r="ITZ154" i="1"/>
  <c r="IUB154" i="1" s="1"/>
  <c r="IUP154" i="1"/>
  <c r="IUR154" i="1" s="1"/>
  <c r="IVF154" i="1"/>
  <c r="IVH154" i="1" s="1"/>
  <c r="IVV154" i="1"/>
  <c r="IVX154" i="1" s="1"/>
  <c r="IWL154" i="1"/>
  <c r="IWN154" i="1" s="1"/>
  <c r="IXB154" i="1"/>
  <c r="IXD154" i="1" s="1"/>
  <c r="IXR154" i="1"/>
  <c r="IXT154" i="1" s="1"/>
  <c r="IYH154" i="1"/>
  <c r="IYJ154" i="1" s="1"/>
  <c r="IYX154" i="1"/>
  <c r="IYZ154" i="1" s="1"/>
  <c r="IZN154" i="1"/>
  <c r="IZP154" i="1" s="1"/>
  <c r="JAD154" i="1"/>
  <c r="JAF154" i="1" s="1"/>
  <c r="JAT154" i="1"/>
  <c r="JAV154" i="1" s="1"/>
  <c r="JBJ154" i="1"/>
  <c r="JBL154" i="1" s="1"/>
  <c r="JBZ154" i="1"/>
  <c r="JCB154" i="1" s="1"/>
  <c r="JCP154" i="1"/>
  <c r="JCR154" i="1" s="1"/>
  <c r="JDF154" i="1"/>
  <c r="JDH154" i="1" s="1"/>
  <c r="JDV154" i="1"/>
  <c r="JDX154" i="1" s="1"/>
  <c r="JEL154" i="1"/>
  <c r="JEN154" i="1" s="1"/>
  <c r="JFB154" i="1"/>
  <c r="JFD154" i="1" s="1"/>
  <c r="JFR154" i="1"/>
  <c r="JFT154" i="1" s="1"/>
  <c r="JGH154" i="1"/>
  <c r="JGJ154" i="1" s="1"/>
  <c r="JGX154" i="1"/>
  <c r="JGZ154" i="1" s="1"/>
  <c r="JHN154" i="1"/>
  <c r="JHP154" i="1" s="1"/>
  <c r="JID154" i="1"/>
  <c r="JIF154" i="1" s="1"/>
  <c r="JIT154" i="1"/>
  <c r="JIV154" i="1" s="1"/>
  <c r="JJJ154" i="1"/>
  <c r="JJL154" i="1" s="1"/>
  <c r="JJZ154" i="1"/>
  <c r="JKB154" i="1" s="1"/>
  <c r="JKP154" i="1"/>
  <c r="JKR154" i="1" s="1"/>
  <c r="JLF154" i="1"/>
  <c r="JLH154" i="1" s="1"/>
  <c r="JLV154" i="1"/>
  <c r="JLX154" i="1" s="1"/>
  <c r="JML154" i="1"/>
  <c r="JMN154" i="1" s="1"/>
  <c r="JNB154" i="1"/>
  <c r="JND154" i="1" s="1"/>
  <c r="JNR154" i="1"/>
  <c r="JNT154" i="1" s="1"/>
  <c r="JOH154" i="1"/>
  <c r="JOJ154" i="1" s="1"/>
  <c r="JOX154" i="1"/>
  <c r="JOZ154" i="1" s="1"/>
  <c r="JPN154" i="1"/>
  <c r="JPP154" i="1" s="1"/>
  <c r="JQD154" i="1"/>
  <c r="JQF154" i="1" s="1"/>
  <c r="JQT154" i="1"/>
  <c r="JQV154" i="1" s="1"/>
  <c r="JRJ154" i="1"/>
  <c r="JRL154" i="1" s="1"/>
  <c r="JRZ154" i="1"/>
  <c r="JSB154" i="1" s="1"/>
  <c r="JSP154" i="1"/>
  <c r="JSR154" i="1" s="1"/>
  <c r="JTF154" i="1"/>
  <c r="JTH154" i="1" s="1"/>
  <c r="JTV154" i="1"/>
  <c r="JTX154" i="1" s="1"/>
  <c r="JUL154" i="1"/>
  <c r="JUN154" i="1" s="1"/>
  <c r="JVB154" i="1"/>
  <c r="JVD154" i="1" s="1"/>
  <c r="JVR154" i="1"/>
  <c r="JVT154" i="1" s="1"/>
  <c r="JWH154" i="1"/>
  <c r="JWJ154" i="1" s="1"/>
  <c r="JWX154" i="1"/>
  <c r="JWZ154" i="1" s="1"/>
  <c r="JXN154" i="1"/>
  <c r="JXP154" i="1" s="1"/>
  <c r="JYD154" i="1"/>
  <c r="JYF154" i="1" s="1"/>
  <c r="JYT154" i="1"/>
  <c r="JYV154" i="1" s="1"/>
  <c r="JZJ154" i="1"/>
  <c r="JZL154" i="1" s="1"/>
  <c r="JZZ154" i="1"/>
  <c r="KAB154" i="1" s="1"/>
  <c r="KAP154" i="1"/>
  <c r="KAR154" i="1" s="1"/>
  <c r="KBF154" i="1"/>
  <c r="KBH154" i="1" s="1"/>
  <c r="KBV154" i="1"/>
  <c r="KBX154" i="1" s="1"/>
  <c r="KCL154" i="1"/>
  <c r="KCN154" i="1" s="1"/>
  <c r="KDB154" i="1"/>
  <c r="KDD154" i="1" s="1"/>
  <c r="KDR154" i="1"/>
  <c r="KDT154" i="1" s="1"/>
  <c r="KEH154" i="1"/>
  <c r="KEJ154" i="1" s="1"/>
  <c r="KEX154" i="1"/>
  <c r="KEZ154" i="1" s="1"/>
  <c r="KFN154" i="1"/>
  <c r="KFP154" i="1" s="1"/>
  <c r="KGD154" i="1"/>
  <c r="KGF154" i="1" s="1"/>
  <c r="KGT154" i="1"/>
  <c r="KGV154" i="1" s="1"/>
  <c r="KHJ154" i="1"/>
  <c r="KHL154" i="1" s="1"/>
  <c r="KHZ154" i="1"/>
  <c r="KIB154" i="1" s="1"/>
  <c r="KIP154" i="1"/>
  <c r="KIR154" i="1" s="1"/>
  <c r="KJF154" i="1"/>
  <c r="KJH154" i="1" s="1"/>
  <c r="KJV154" i="1"/>
  <c r="KJX154" i="1" s="1"/>
  <c r="KKL154" i="1"/>
  <c r="KKN154" i="1" s="1"/>
  <c r="KLB154" i="1"/>
  <c r="KLD154" i="1" s="1"/>
  <c r="KLR154" i="1"/>
  <c r="KLT154" i="1" s="1"/>
  <c r="KMH154" i="1"/>
  <c r="KMJ154" i="1" s="1"/>
  <c r="KMX154" i="1"/>
  <c r="KMZ154" i="1" s="1"/>
  <c r="KNN154" i="1"/>
  <c r="KNP154" i="1" s="1"/>
  <c r="KOD154" i="1"/>
  <c r="KOF154" i="1" s="1"/>
  <c r="KOT154" i="1"/>
  <c r="KOV154" i="1" s="1"/>
  <c r="KPJ154" i="1"/>
  <c r="KPL154" i="1" s="1"/>
  <c r="KPZ154" i="1"/>
  <c r="KQB154" i="1" s="1"/>
  <c r="KQP154" i="1"/>
  <c r="KQR154" i="1" s="1"/>
  <c r="KRF154" i="1"/>
  <c r="KRH154" i="1" s="1"/>
  <c r="KRV154" i="1"/>
  <c r="KRX154" i="1" s="1"/>
  <c r="KSL154" i="1"/>
  <c r="KSN154" i="1" s="1"/>
  <c r="KTB154" i="1"/>
  <c r="KTD154" i="1" s="1"/>
  <c r="KTR154" i="1"/>
  <c r="KTT154" i="1" s="1"/>
  <c r="KUH154" i="1"/>
  <c r="KUJ154" i="1" s="1"/>
  <c r="KUX154" i="1"/>
  <c r="KUZ154" i="1" s="1"/>
  <c r="KVN154" i="1"/>
  <c r="KVP154" i="1" s="1"/>
  <c r="KWD154" i="1"/>
  <c r="KWF154" i="1" s="1"/>
  <c r="KWT154" i="1"/>
  <c r="KWV154" i="1" s="1"/>
  <c r="KXJ154" i="1"/>
  <c r="KXL154" i="1" s="1"/>
  <c r="KXZ154" i="1"/>
  <c r="KYB154" i="1" s="1"/>
  <c r="KYP154" i="1"/>
  <c r="KYR154" i="1" s="1"/>
  <c r="KZF154" i="1"/>
  <c r="KZH154" i="1" s="1"/>
  <c r="KZV154" i="1"/>
  <c r="KZX154" i="1" s="1"/>
  <c r="LAL154" i="1"/>
  <c r="LAN154" i="1" s="1"/>
  <c r="LBB154" i="1"/>
  <c r="LBD154" i="1" s="1"/>
  <c r="LBR154" i="1"/>
  <c r="LBT154" i="1" s="1"/>
  <c r="LCH154" i="1"/>
  <c r="LCJ154" i="1" s="1"/>
  <c r="LCX154" i="1"/>
  <c r="LCZ154" i="1" s="1"/>
  <c r="LDN154" i="1"/>
  <c r="LDP154" i="1" s="1"/>
  <c r="LED154" i="1"/>
  <c r="LEF154" i="1" s="1"/>
  <c r="LET154" i="1"/>
  <c r="LEV154" i="1" s="1"/>
  <c r="LFJ154" i="1"/>
  <c r="LFL154" i="1" s="1"/>
  <c r="LFZ154" i="1"/>
  <c r="LGB154" i="1" s="1"/>
  <c r="LGP154" i="1"/>
  <c r="LGR154" i="1" s="1"/>
  <c r="LHF154" i="1"/>
  <c r="LHH154" i="1" s="1"/>
  <c r="LHV154" i="1"/>
  <c r="LHX154" i="1" s="1"/>
  <c r="LIL154" i="1"/>
  <c r="LIN154" i="1" s="1"/>
  <c r="LJB154" i="1"/>
  <c r="LJD154" i="1" s="1"/>
  <c r="LJR154" i="1"/>
  <c r="LJT154" i="1" s="1"/>
  <c r="LKH154" i="1"/>
  <c r="LKJ154" i="1" s="1"/>
  <c r="LKX154" i="1"/>
  <c r="LKZ154" i="1" s="1"/>
  <c r="LLN154" i="1"/>
  <c r="LLP154" i="1" s="1"/>
  <c r="LMD154" i="1"/>
  <c r="LMF154" i="1" s="1"/>
  <c r="LMT154" i="1"/>
  <c r="LMV154" i="1" s="1"/>
  <c r="LNJ154" i="1"/>
  <c r="LNL154" i="1" s="1"/>
  <c r="LNZ154" i="1"/>
  <c r="LOB154" i="1" s="1"/>
  <c r="LOP154" i="1"/>
  <c r="LOR154" i="1" s="1"/>
  <c r="LPF154" i="1"/>
  <c r="LPH154" i="1" s="1"/>
  <c r="LPV154" i="1"/>
  <c r="LPX154" i="1" s="1"/>
  <c r="LQL154" i="1"/>
  <c r="LQN154" i="1" s="1"/>
  <c r="LRB154" i="1"/>
  <c r="LRD154" i="1" s="1"/>
  <c r="LRR154" i="1"/>
  <c r="LRT154" i="1" s="1"/>
  <c r="LSH154" i="1"/>
  <c r="LSJ154" i="1" s="1"/>
  <c r="LSX154" i="1"/>
  <c r="LSZ154" i="1" s="1"/>
  <c r="LTN154" i="1"/>
  <c r="LTP154" i="1" s="1"/>
  <c r="LUD154" i="1"/>
  <c r="LUF154" i="1" s="1"/>
  <c r="LUT154" i="1"/>
  <c r="LUV154" i="1" s="1"/>
  <c r="LVJ154" i="1"/>
  <c r="LVL154" i="1" s="1"/>
  <c r="LVZ154" i="1"/>
  <c r="LWB154" i="1" s="1"/>
  <c r="LWP154" i="1"/>
  <c r="LWR154" i="1" s="1"/>
  <c r="LXF154" i="1"/>
  <c r="LXH154" i="1" s="1"/>
  <c r="LXV154" i="1"/>
  <c r="LXX154" i="1" s="1"/>
  <c r="LYL154" i="1"/>
  <c r="LYN154" i="1" s="1"/>
  <c r="LZB154" i="1"/>
  <c r="LZD154" i="1" s="1"/>
  <c r="LZR154" i="1"/>
  <c r="LZT154" i="1" s="1"/>
  <c r="MAH154" i="1"/>
  <c r="MAJ154" i="1" s="1"/>
  <c r="MAX154" i="1"/>
  <c r="MAZ154" i="1" s="1"/>
  <c r="MBN154" i="1"/>
  <c r="MBP154" i="1" s="1"/>
  <c r="MCD154" i="1"/>
  <c r="MCF154" i="1" s="1"/>
  <c r="MCT154" i="1"/>
  <c r="MCV154" i="1" s="1"/>
  <c r="MDJ154" i="1"/>
  <c r="MDL154" i="1" s="1"/>
  <c r="MDZ154" i="1"/>
  <c r="MEB154" i="1" s="1"/>
  <c r="MEP154" i="1"/>
  <c r="MER154" i="1" s="1"/>
  <c r="MFF154" i="1"/>
  <c r="MFH154" i="1" s="1"/>
  <c r="MFV154" i="1"/>
  <c r="MFX154" i="1" s="1"/>
  <c r="MGL154" i="1"/>
  <c r="MGN154" i="1" s="1"/>
  <c r="MHB154" i="1"/>
  <c r="MHD154" i="1" s="1"/>
  <c r="MHR154" i="1"/>
  <c r="MHT154" i="1" s="1"/>
  <c r="MIH154" i="1"/>
  <c r="MIJ154" i="1" s="1"/>
  <c r="MIX154" i="1"/>
  <c r="MIZ154" i="1" s="1"/>
  <c r="MJN154" i="1"/>
  <c r="MJP154" i="1" s="1"/>
  <c r="MKD154" i="1"/>
  <c r="MKF154" i="1" s="1"/>
  <c r="MKT154" i="1"/>
  <c r="MKV154" i="1" s="1"/>
  <c r="MLJ154" i="1"/>
  <c r="MLL154" i="1" s="1"/>
  <c r="MLZ154" i="1"/>
  <c r="MMB154" i="1" s="1"/>
  <c r="MMP154" i="1"/>
  <c r="MMR154" i="1" s="1"/>
  <c r="MNF154" i="1"/>
  <c r="MNH154" i="1" s="1"/>
  <c r="MNV154" i="1"/>
  <c r="MNX154" i="1" s="1"/>
  <c r="MOL154" i="1"/>
  <c r="MON154" i="1" s="1"/>
  <c r="MPB154" i="1"/>
  <c r="MPD154" i="1" s="1"/>
  <c r="MPR154" i="1"/>
  <c r="MPT154" i="1" s="1"/>
  <c r="MQH154" i="1"/>
  <c r="MQJ154" i="1" s="1"/>
  <c r="MQX154" i="1"/>
  <c r="MQZ154" i="1" s="1"/>
  <c r="MRN154" i="1"/>
  <c r="MRP154" i="1" s="1"/>
  <c r="MSD154" i="1"/>
  <c r="MSF154" i="1" s="1"/>
  <c r="MST154" i="1"/>
  <c r="MSV154" i="1" s="1"/>
  <c r="MTJ154" i="1"/>
  <c r="MTL154" i="1" s="1"/>
  <c r="MTZ154" i="1"/>
  <c r="MUB154" i="1" s="1"/>
  <c r="MUP154" i="1"/>
  <c r="MUR154" i="1" s="1"/>
  <c r="MVF154" i="1"/>
  <c r="MVH154" i="1" s="1"/>
  <c r="MVV154" i="1"/>
  <c r="MVX154" i="1" s="1"/>
  <c r="MWL154" i="1"/>
  <c r="MWN154" i="1" s="1"/>
  <c r="MXB154" i="1"/>
  <c r="MXD154" i="1" s="1"/>
  <c r="MXR154" i="1"/>
  <c r="MXT154" i="1" s="1"/>
  <c r="MYH154" i="1"/>
  <c r="MYJ154" i="1" s="1"/>
  <c r="MYX154" i="1"/>
  <c r="MYZ154" i="1" s="1"/>
  <c r="MZN154" i="1"/>
  <c r="MZP154" i="1" s="1"/>
  <c r="NAD154" i="1"/>
  <c r="NAF154" i="1" s="1"/>
  <c r="NAT154" i="1"/>
  <c r="NAV154" i="1" s="1"/>
  <c r="NBJ154" i="1"/>
  <c r="NBL154" i="1" s="1"/>
  <c r="NBZ154" i="1"/>
  <c r="NCB154" i="1" s="1"/>
  <c r="NCP154" i="1"/>
  <c r="NCR154" i="1" s="1"/>
  <c r="NDF154" i="1"/>
  <c r="NDH154" i="1" s="1"/>
  <c r="NDV154" i="1"/>
  <c r="NDX154" i="1" s="1"/>
  <c r="NEL154" i="1"/>
  <c r="NEN154" i="1" s="1"/>
  <c r="NFB154" i="1"/>
  <c r="NFD154" i="1" s="1"/>
  <c r="NFR154" i="1"/>
  <c r="NFT154" i="1" s="1"/>
  <c r="NGH154" i="1"/>
  <c r="NGJ154" i="1" s="1"/>
  <c r="NGX154" i="1"/>
  <c r="NGZ154" i="1" s="1"/>
  <c r="NHN154" i="1"/>
  <c r="NHP154" i="1" s="1"/>
  <c r="NID154" i="1"/>
  <c r="NIF154" i="1" s="1"/>
  <c r="NIT154" i="1"/>
  <c r="NIV154" i="1" s="1"/>
  <c r="NJJ154" i="1"/>
  <c r="NJL154" i="1" s="1"/>
  <c r="NJZ154" i="1"/>
  <c r="NKB154" i="1" s="1"/>
  <c r="NKP154" i="1"/>
  <c r="NKR154" i="1" s="1"/>
  <c r="NLF154" i="1"/>
  <c r="NLH154" i="1" s="1"/>
  <c r="NLV154" i="1"/>
  <c r="NLX154" i="1" s="1"/>
  <c r="NML154" i="1"/>
  <c r="NMN154" i="1" s="1"/>
  <c r="NNB154" i="1"/>
  <c r="NND154" i="1" s="1"/>
  <c r="NNR154" i="1"/>
  <c r="NNT154" i="1" s="1"/>
  <c r="NOH154" i="1"/>
  <c r="NOJ154" i="1" s="1"/>
  <c r="NOX154" i="1"/>
  <c r="NOZ154" i="1" s="1"/>
  <c r="NPN154" i="1"/>
  <c r="NPP154" i="1" s="1"/>
  <c r="NQD154" i="1"/>
  <c r="NQF154" i="1" s="1"/>
  <c r="NQT154" i="1"/>
  <c r="NQV154" i="1" s="1"/>
  <c r="NRJ154" i="1"/>
  <c r="NRL154" i="1" s="1"/>
  <c r="NRZ154" i="1"/>
  <c r="NSB154" i="1" s="1"/>
  <c r="NSP154" i="1"/>
  <c r="NSR154" i="1" s="1"/>
  <c r="NTF154" i="1"/>
  <c r="NTH154" i="1" s="1"/>
  <c r="NTV154" i="1"/>
  <c r="NTX154" i="1" s="1"/>
  <c r="NUL154" i="1"/>
  <c r="NUN154" i="1" s="1"/>
  <c r="NVB154" i="1"/>
  <c r="NVD154" i="1" s="1"/>
  <c r="NVR154" i="1"/>
  <c r="NVT154" i="1" s="1"/>
  <c r="NWH154" i="1"/>
  <c r="NWJ154" i="1" s="1"/>
  <c r="NWX154" i="1"/>
  <c r="NWZ154" i="1" s="1"/>
  <c r="NXN154" i="1"/>
  <c r="NXP154" i="1" s="1"/>
  <c r="NYD154" i="1"/>
  <c r="NYF154" i="1" s="1"/>
  <c r="NYT154" i="1"/>
  <c r="NYV154" i="1" s="1"/>
  <c r="NZJ154" i="1"/>
  <c r="NZL154" i="1" s="1"/>
  <c r="NZZ154" i="1"/>
  <c r="OAB154" i="1" s="1"/>
  <c r="OAP154" i="1"/>
  <c r="OAR154" i="1" s="1"/>
  <c r="OBF154" i="1"/>
  <c r="OBH154" i="1" s="1"/>
  <c r="OBV154" i="1"/>
  <c r="OBX154" i="1" s="1"/>
  <c r="OCL154" i="1"/>
  <c r="OCN154" i="1" s="1"/>
  <c r="ODB154" i="1"/>
  <c r="ODD154" i="1" s="1"/>
  <c r="ODR154" i="1"/>
  <c r="ODT154" i="1" s="1"/>
  <c r="OEH154" i="1"/>
  <c r="OEJ154" i="1" s="1"/>
  <c r="OEX154" i="1"/>
  <c r="OEZ154" i="1" s="1"/>
  <c r="OFN154" i="1"/>
  <c r="OFP154" i="1" s="1"/>
  <c r="OGD154" i="1"/>
  <c r="OGF154" i="1" s="1"/>
  <c r="OGT154" i="1"/>
  <c r="OGV154" i="1" s="1"/>
  <c r="OHJ154" i="1"/>
  <c r="OHL154" i="1" s="1"/>
  <c r="OHZ154" i="1"/>
  <c r="OIB154" i="1" s="1"/>
  <c r="OIP154" i="1"/>
  <c r="OIR154" i="1" s="1"/>
  <c r="OJF154" i="1"/>
  <c r="OJH154" i="1" s="1"/>
  <c r="OJV154" i="1"/>
  <c r="OJX154" i="1" s="1"/>
  <c r="OKL154" i="1"/>
  <c r="OKN154" i="1" s="1"/>
  <c r="OLB154" i="1"/>
  <c r="OLD154" i="1" s="1"/>
  <c r="OLR154" i="1"/>
  <c r="OLT154" i="1" s="1"/>
  <c r="OMH154" i="1"/>
  <c r="OMJ154" i="1" s="1"/>
  <c r="OMX154" i="1"/>
  <c r="OMZ154" i="1" s="1"/>
  <c r="ONN154" i="1"/>
  <c r="ONP154" i="1" s="1"/>
  <c r="OOD154" i="1"/>
  <c r="OOF154" i="1" s="1"/>
  <c r="OOT154" i="1"/>
  <c r="OOV154" i="1" s="1"/>
  <c r="OPJ154" i="1"/>
  <c r="OPL154" i="1" s="1"/>
  <c r="OPZ154" i="1"/>
  <c r="OQB154" i="1" s="1"/>
  <c r="OQP154" i="1"/>
  <c r="OQR154" i="1" s="1"/>
  <c r="ORF154" i="1"/>
  <c r="ORH154" i="1" s="1"/>
  <c r="ORV154" i="1"/>
  <c r="ORX154" i="1" s="1"/>
  <c r="OSL154" i="1"/>
  <c r="OSN154" i="1" s="1"/>
  <c r="OTB154" i="1"/>
  <c r="OTD154" i="1" s="1"/>
  <c r="OTR154" i="1"/>
  <c r="OTT154" i="1" s="1"/>
  <c r="OUH154" i="1"/>
  <c r="OUJ154" i="1" s="1"/>
  <c r="OUX154" i="1"/>
  <c r="OUZ154" i="1" s="1"/>
  <c r="OVN154" i="1"/>
  <c r="OVP154" i="1" s="1"/>
  <c r="OWD154" i="1"/>
  <c r="OWF154" i="1" s="1"/>
  <c r="OWT154" i="1"/>
  <c r="OWV154" i="1" s="1"/>
  <c r="OXJ154" i="1"/>
  <c r="OXL154" i="1" s="1"/>
  <c r="OXZ154" i="1"/>
  <c r="OYB154" i="1" s="1"/>
  <c r="OYP154" i="1"/>
  <c r="OYR154" i="1" s="1"/>
  <c r="OZF154" i="1"/>
  <c r="OZH154" i="1" s="1"/>
  <c r="OZV154" i="1"/>
  <c r="OZX154" i="1" s="1"/>
  <c r="PAL154" i="1"/>
  <c r="PAN154" i="1" s="1"/>
  <c r="PBB154" i="1"/>
  <c r="PBD154" i="1" s="1"/>
  <c r="PBR154" i="1"/>
  <c r="PBT154" i="1" s="1"/>
  <c r="PCH154" i="1"/>
  <c r="PCJ154" i="1" s="1"/>
  <c r="PCX154" i="1"/>
  <c r="PCZ154" i="1" s="1"/>
  <c r="PDN154" i="1"/>
  <c r="PDP154" i="1" s="1"/>
  <c r="PED154" i="1"/>
  <c r="PEF154" i="1" s="1"/>
  <c r="PET154" i="1"/>
  <c r="PEV154" i="1" s="1"/>
  <c r="PFJ154" i="1"/>
  <c r="PFL154" i="1" s="1"/>
  <c r="PFZ154" i="1"/>
  <c r="PGB154" i="1" s="1"/>
  <c r="PGP154" i="1"/>
  <c r="PGR154" i="1" s="1"/>
  <c r="PHF154" i="1"/>
  <c r="PHH154" i="1" s="1"/>
  <c r="PHV154" i="1"/>
  <c r="PHX154" i="1" s="1"/>
  <c r="PIL154" i="1"/>
  <c r="PIN154" i="1" s="1"/>
  <c r="PJB154" i="1"/>
  <c r="PJD154" i="1" s="1"/>
  <c r="PJR154" i="1"/>
  <c r="PJT154" i="1" s="1"/>
  <c r="PKH154" i="1"/>
  <c r="PKJ154" i="1" s="1"/>
  <c r="PKX154" i="1"/>
  <c r="PKZ154" i="1" s="1"/>
  <c r="PLN154" i="1"/>
  <c r="PLP154" i="1" s="1"/>
  <c r="PMD154" i="1"/>
  <c r="PMF154" i="1" s="1"/>
  <c r="PMT154" i="1"/>
  <c r="PMV154" i="1" s="1"/>
  <c r="PNJ154" i="1"/>
  <c r="PNL154" i="1" s="1"/>
  <c r="PNZ154" i="1"/>
  <c r="POB154" i="1" s="1"/>
  <c r="POP154" i="1"/>
  <c r="POR154" i="1" s="1"/>
  <c r="PPF154" i="1"/>
  <c r="PPH154" i="1" s="1"/>
  <c r="PPV154" i="1"/>
  <c r="PPX154" i="1" s="1"/>
  <c r="PQL154" i="1"/>
  <c r="PQN154" i="1" s="1"/>
  <c r="PRB154" i="1"/>
  <c r="PRD154" i="1" s="1"/>
  <c r="PRR154" i="1"/>
  <c r="PRT154" i="1" s="1"/>
  <c r="PSH154" i="1"/>
  <c r="PSJ154" i="1" s="1"/>
  <c r="PSX154" i="1"/>
  <c r="PSZ154" i="1" s="1"/>
  <c r="PTN154" i="1"/>
  <c r="PTP154" i="1" s="1"/>
  <c r="PUD154" i="1"/>
  <c r="PUF154" i="1" s="1"/>
  <c r="PUT154" i="1"/>
  <c r="PUV154" i="1" s="1"/>
  <c r="PVJ154" i="1"/>
  <c r="PVL154" i="1" s="1"/>
  <c r="PVZ154" i="1"/>
  <c r="PWB154" i="1" s="1"/>
  <c r="PWP154" i="1"/>
  <c r="PWR154" i="1" s="1"/>
  <c r="PXF154" i="1"/>
  <c r="PXH154" i="1" s="1"/>
  <c r="PXV154" i="1"/>
  <c r="PXX154" i="1" s="1"/>
  <c r="PYL154" i="1"/>
  <c r="PYN154" i="1" s="1"/>
  <c r="PZB154" i="1"/>
  <c r="PZD154" i="1" s="1"/>
  <c r="PZR154" i="1"/>
  <c r="PZT154" i="1" s="1"/>
  <c r="QAH154" i="1"/>
  <c r="QAJ154" i="1" s="1"/>
  <c r="QAX154" i="1"/>
  <c r="QAZ154" i="1" s="1"/>
  <c r="QBN154" i="1"/>
  <c r="QBP154" i="1" s="1"/>
  <c r="QCD154" i="1"/>
  <c r="QCF154" i="1" s="1"/>
  <c r="QCT154" i="1"/>
  <c r="QCV154" i="1" s="1"/>
  <c r="QDJ154" i="1"/>
  <c r="QDL154" i="1" s="1"/>
  <c r="QDZ154" i="1"/>
  <c r="QEB154" i="1" s="1"/>
  <c r="QEP154" i="1"/>
  <c r="QER154" i="1" s="1"/>
  <c r="QFF154" i="1"/>
  <c r="QFH154" i="1" s="1"/>
  <c r="QFV154" i="1"/>
  <c r="QFX154" i="1" s="1"/>
  <c r="QGL154" i="1"/>
  <c r="QGN154" i="1" s="1"/>
  <c r="QHB154" i="1"/>
  <c r="QHD154" i="1" s="1"/>
  <c r="QHR154" i="1"/>
  <c r="QHT154" i="1" s="1"/>
  <c r="QIH154" i="1"/>
  <c r="QIJ154" i="1" s="1"/>
  <c r="QIX154" i="1"/>
  <c r="QIZ154" i="1" s="1"/>
  <c r="QJN154" i="1"/>
  <c r="QJP154" i="1" s="1"/>
  <c r="QKD154" i="1"/>
  <c r="QKF154" i="1" s="1"/>
  <c r="QKT154" i="1"/>
  <c r="QKV154" i="1" s="1"/>
  <c r="QLJ154" i="1"/>
  <c r="QLL154" i="1" s="1"/>
  <c r="QLZ154" i="1"/>
  <c r="QMB154" i="1" s="1"/>
  <c r="QMP154" i="1"/>
  <c r="QMR154" i="1" s="1"/>
  <c r="QNF154" i="1"/>
  <c r="QNH154" i="1" s="1"/>
  <c r="QNV154" i="1"/>
  <c r="QNX154" i="1" s="1"/>
  <c r="QOL154" i="1"/>
  <c r="QON154" i="1" s="1"/>
  <c r="QPB154" i="1"/>
  <c r="QPD154" i="1" s="1"/>
  <c r="QPR154" i="1"/>
  <c r="QPT154" i="1" s="1"/>
  <c r="QQH154" i="1"/>
  <c r="QQJ154" i="1" s="1"/>
  <c r="QQX154" i="1"/>
  <c r="QQZ154" i="1" s="1"/>
  <c r="QRN154" i="1"/>
  <c r="QRP154" i="1" s="1"/>
  <c r="QSD154" i="1"/>
  <c r="QSF154" i="1" s="1"/>
  <c r="QST154" i="1"/>
  <c r="QSV154" i="1" s="1"/>
  <c r="QTJ154" i="1"/>
  <c r="QTL154" i="1" s="1"/>
  <c r="QTZ154" i="1"/>
  <c r="QUB154" i="1" s="1"/>
  <c r="QUP154" i="1"/>
  <c r="QUR154" i="1" s="1"/>
  <c r="QVF154" i="1"/>
  <c r="QVH154" i="1" s="1"/>
  <c r="QVV154" i="1"/>
  <c r="QVX154" i="1" s="1"/>
  <c r="QWL154" i="1"/>
  <c r="QWN154" i="1" s="1"/>
  <c r="QXB154" i="1"/>
  <c r="QXD154" i="1" s="1"/>
  <c r="QXR154" i="1"/>
  <c r="QXT154" i="1" s="1"/>
  <c r="QYH154" i="1"/>
  <c r="QYJ154" i="1" s="1"/>
  <c r="QYX154" i="1"/>
  <c r="QYZ154" i="1" s="1"/>
  <c r="QZN154" i="1"/>
  <c r="QZP154" i="1" s="1"/>
  <c r="RAD154" i="1"/>
  <c r="RAF154" i="1" s="1"/>
  <c r="RAT154" i="1"/>
  <c r="RAV154" i="1" s="1"/>
  <c r="RBJ154" i="1"/>
  <c r="RBL154" i="1" s="1"/>
  <c r="RBZ154" i="1"/>
  <c r="RCB154" i="1" s="1"/>
  <c r="RCP154" i="1"/>
  <c r="RCR154" i="1" s="1"/>
  <c r="RDF154" i="1"/>
  <c r="RDH154" i="1" s="1"/>
  <c r="RDV154" i="1"/>
  <c r="RDX154" i="1" s="1"/>
  <c r="REL154" i="1"/>
  <c r="REN154" i="1" s="1"/>
  <c r="RFB154" i="1"/>
  <c r="RFD154" i="1" s="1"/>
  <c r="RFR154" i="1"/>
  <c r="RFT154" i="1" s="1"/>
  <c r="RGH154" i="1"/>
  <c r="RGJ154" i="1" s="1"/>
  <c r="RGX154" i="1"/>
  <c r="RGZ154" i="1" s="1"/>
  <c r="RHN154" i="1"/>
  <c r="RHP154" i="1" s="1"/>
  <c r="RID154" i="1"/>
  <c r="RIF154" i="1" s="1"/>
  <c r="RIT154" i="1"/>
  <c r="RIV154" i="1" s="1"/>
  <c r="RJJ154" i="1"/>
  <c r="RJL154" i="1" s="1"/>
  <c r="RJZ154" i="1"/>
  <c r="RKB154" i="1" s="1"/>
  <c r="RKP154" i="1"/>
  <c r="RKR154" i="1" s="1"/>
  <c r="RLF154" i="1"/>
  <c r="RLH154" i="1" s="1"/>
  <c r="RLV154" i="1"/>
  <c r="RLX154" i="1" s="1"/>
  <c r="RML154" i="1"/>
  <c r="RMN154" i="1" s="1"/>
  <c r="RNB154" i="1"/>
  <c r="RND154" i="1" s="1"/>
  <c r="RNR154" i="1"/>
  <c r="RNT154" i="1" s="1"/>
  <c r="ROH154" i="1"/>
  <c r="ROJ154" i="1" s="1"/>
  <c r="ROX154" i="1"/>
  <c r="ROZ154" i="1" s="1"/>
  <c r="RPN154" i="1"/>
  <c r="RPP154" i="1" s="1"/>
  <c r="RQD154" i="1"/>
  <c r="RQF154" i="1" s="1"/>
  <c r="RQT154" i="1"/>
  <c r="RQV154" i="1" s="1"/>
  <c r="RRJ154" i="1"/>
  <c r="RRL154" i="1" s="1"/>
  <c r="RRZ154" i="1"/>
  <c r="RSB154" i="1" s="1"/>
  <c r="RSP154" i="1"/>
  <c r="RSR154" i="1" s="1"/>
  <c r="RTF154" i="1"/>
  <c r="RTH154" i="1" s="1"/>
  <c r="RTV154" i="1"/>
  <c r="RTX154" i="1" s="1"/>
  <c r="RUL154" i="1"/>
  <c r="RUN154" i="1" s="1"/>
  <c r="RVB154" i="1"/>
  <c r="RVD154" i="1" s="1"/>
  <c r="RVR154" i="1"/>
  <c r="RVT154" i="1" s="1"/>
  <c r="RWH154" i="1"/>
  <c r="RWJ154" i="1" s="1"/>
  <c r="RWX154" i="1"/>
  <c r="RWZ154" i="1" s="1"/>
  <c r="RXN154" i="1"/>
  <c r="RXP154" i="1" s="1"/>
  <c r="RYD154" i="1"/>
  <c r="RYF154" i="1" s="1"/>
  <c r="RYT154" i="1"/>
  <c r="RYV154" i="1" s="1"/>
  <c r="RZJ154" i="1"/>
  <c r="RZL154" i="1" s="1"/>
  <c r="RZZ154" i="1"/>
  <c r="SAB154" i="1" s="1"/>
  <c r="SAP154" i="1"/>
  <c r="SAR154" i="1" s="1"/>
  <c r="SBF154" i="1"/>
  <c r="SBH154" i="1" s="1"/>
  <c r="SBV154" i="1"/>
  <c r="SBX154" i="1" s="1"/>
  <c r="SCL154" i="1"/>
  <c r="SCN154" i="1" s="1"/>
  <c r="SDB154" i="1"/>
  <c r="SDD154" i="1" s="1"/>
  <c r="SDR154" i="1"/>
  <c r="SDT154" i="1" s="1"/>
  <c r="SEH154" i="1"/>
  <c r="SEJ154" i="1" s="1"/>
  <c r="SEX154" i="1"/>
  <c r="SEZ154" i="1" s="1"/>
  <c r="SFN154" i="1"/>
  <c r="SFP154" i="1" s="1"/>
  <c r="SGD154" i="1"/>
  <c r="SGF154" i="1" s="1"/>
  <c r="SGT154" i="1"/>
  <c r="SGV154" i="1" s="1"/>
  <c r="SHJ154" i="1"/>
  <c r="SHL154" i="1" s="1"/>
  <c r="SHZ154" i="1"/>
  <c r="SIB154" i="1" s="1"/>
  <c r="SIP154" i="1"/>
  <c r="SIR154" i="1" s="1"/>
  <c r="SJF154" i="1"/>
  <c r="SJH154" i="1" s="1"/>
  <c r="SJV154" i="1"/>
  <c r="SJX154" i="1" s="1"/>
  <c r="SKL154" i="1"/>
  <c r="SKN154" i="1" s="1"/>
  <c r="SLB154" i="1"/>
  <c r="SLD154" i="1" s="1"/>
  <c r="SLR154" i="1"/>
  <c r="SLT154" i="1" s="1"/>
  <c r="SMH154" i="1"/>
  <c r="SMJ154" i="1" s="1"/>
  <c r="SMX154" i="1"/>
  <c r="SMZ154" i="1" s="1"/>
  <c r="SNN154" i="1"/>
  <c r="SNP154" i="1" s="1"/>
  <c r="SOD154" i="1"/>
  <c r="SOF154" i="1" s="1"/>
  <c r="SOT154" i="1"/>
  <c r="SOV154" i="1" s="1"/>
  <c r="SPJ154" i="1"/>
  <c r="SPL154" i="1" s="1"/>
  <c r="SPZ154" i="1"/>
  <c r="SQB154" i="1" s="1"/>
  <c r="SQP154" i="1"/>
  <c r="SQR154" i="1" s="1"/>
  <c r="SRF154" i="1"/>
  <c r="SRH154" i="1" s="1"/>
  <c r="SRV154" i="1"/>
  <c r="SRX154" i="1" s="1"/>
  <c r="SSL154" i="1"/>
  <c r="SSN154" i="1" s="1"/>
  <c r="STB154" i="1"/>
  <c r="STD154" i="1" s="1"/>
  <c r="STR154" i="1"/>
  <c r="STT154" i="1" s="1"/>
  <c r="SUH154" i="1"/>
  <c r="SUJ154" i="1" s="1"/>
  <c r="SUX154" i="1"/>
  <c r="SUZ154" i="1" s="1"/>
  <c r="SVN154" i="1"/>
  <c r="SVP154" i="1" s="1"/>
  <c r="SWD154" i="1"/>
  <c r="SWF154" i="1" s="1"/>
  <c r="SWT154" i="1"/>
  <c r="SWV154" i="1" s="1"/>
  <c r="SXJ154" i="1"/>
  <c r="SXL154" i="1" s="1"/>
  <c r="SXZ154" i="1"/>
  <c r="SYB154" i="1" s="1"/>
  <c r="SYP154" i="1"/>
  <c r="SYR154" i="1" s="1"/>
  <c r="SZF154" i="1"/>
  <c r="SZH154" i="1" s="1"/>
  <c r="SZV154" i="1"/>
  <c r="SZX154" i="1" s="1"/>
  <c r="TAL154" i="1"/>
  <c r="TAN154" i="1" s="1"/>
  <c r="TBB154" i="1"/>
  <c r="TBD154" i="1" s="1"/>
  <c r="TBR154" i="1"/>
  <c r="TBT154" i="1" s="1"/>
  <c r="TCH154" i="1"/>
  <c r="TCJ154" i="1" s="1"/>
  <c r="TCX154" i="1"/>
  <c r="TCZ154" i="1" s="1"/>
  <c r="TDN154" i="1"/>
  <c r="TDP154" i="1" s="1"/>
  <c r="TED154" i="1"/>
  <c r="TEF154" i="1" s="1"/>
  <c r="TET154" i="1"/>
  <c r="TEV154" i="1" s="1"/>
  <c r="TFJ154" i="1"/>
  <c r="TFL154" i="1" s="1"/>
  <c r="TFZ154" i="1"/>
  <c r="TGB154" i="1" s="1"/>
  <c r="TGP154" i="1"/>
  <c r="TGR154" i="1" s="1"/>
  <c r="THF154" i="1"/>
  <c r="THH154" i="1" s="1"/>
  <c r="THV154" i="1"/>
  <c r="THX154" i="1" s="1"/>
  <c r="TIL154" i="1"/>
  <c r="TIN154" i="1" s="1"/>
  <c r="TJB154" i="1"/>
  <c r="TJD154" i="1" s="1"/>
  <c r="TJR154" i="1"/>
  <c r="TJT154" i="1" s="1"/>
  <c r="TKH154" i="1"/>
  <c r="TKJ154" i="1" s="1"/>
  <c r="TKX154" i="1"/>
  <c r="TKZ154" i="1" s="1"/>
  <c r="TLN154" i="1"/>
  <c r="TLP154" i="1" s="1"/>
  <c r="TMD154" i="1"/>
  <c r="TMF154" i="1" s="1"/>
  <c r="TMT154" i="1"/>
  <c r="TMV154" i="1" s="1"/>
  <c r="TNJ154" i="1"/>
  <c r="TNL154" i="1" s="1"/>
  <c r="TNZ154" i="1"/>
  <c r="TOB154" i="1" s="1"/>
  <c r="TOP154" i="1"/>
  <c r="TOR154" i="1" s="1"/>
  <c r="TPF154" i="1"/>
  <c r="TPH154" i="1" s="1"/>
  <c r="TPV154" i="1"/>
  <c r="TPX154" i="1" s="1"/>
  <c r="TQL154" i="1"/>
  <c r="TQN154" i="1" s="1"/>
  <c r="TRB154" i="1"/>
  <c r="TRD154" i="1" s="1"/>
  <c r="TRR154" i="1"/>
  <c r="TRT154" i="1" s="1"/>
  <c r="TSH154" i="1"/>
  <c r="TSJ154" i="1" s="1"/>
  <c r="TSX154" i="1"/>
  <c r="TSZ154" i="1" s="1"/>
  <c r="TTN154" i="1"/>
  <c r="TTP154" i="1" s="1"/>
  <c r="TUD154" i="1"/>
  <c r="TUF154" i="1" s="1"/>
  <c r="TUT154" i="1"/>
  <c r="TUV154" i="1" s="1"/>
  <c r="TVJ154" i="1"/>
  <c r="TVL154" i="1" s="1"/>
  <c r="TVZ154" i="1"/>
  <c r="TWB154" i="1" s="1"/>
  <c r="TWP154" i="1"/>
  <c r="TWR154" i="1" s="1"/>
  <c r="TXF154" i="1"/>
  <c r="TXH154" i="1" s="1"/>
  <c r="TXV154" i="1"/>
  <c r="TXX154" i="1" s="1"/>
  <c r="TYL154" i="1"/>
  <c r="TYN154" i="1" s="1"/>
  <c r="TZB154" i="1"/>
  <c r="TZD154" i="1" s="1"/>
  <c r="TZR154" i="1"/>
  <c r="TZT154" i="1" s="1"/>
  <c r="UAH154" i="1"/>
  <c r="UAJ154" i="1" s="1"/>
  <c r="UAX154" i="1"/>
  <c r="UAZ154" i="1" s="1"/>
  <c r="UBN154" i="1"/>
  <c r="UBP154" i="1" s="1"/>
  <c r="UCD154" i="1"/>
  <c r="UCF154" i="1" s="1"/>
  <c r="UCT154" i="1"/>
  <c r="UCV154" i="1" s="1"/>
  <c r="UDJ154" i="1"/>
  <c r="UDL154" i="1" s="1"/>
  <c r="UDZ154" i="1"/>
  <c r="UEB154" i="1" s="1"/>
  <c r="UEP154" i="1"/>
  <c r="UER154" i="1" s="1"/>
  <c r="UFF154" i="1"/>
  <c r="UFH154" i="1" s="1"/>
  <c r="UFV154" i="1"/>
  <c r="UFX154" i="1" s="1"/>
  <c r="UGL154" i="1"/>
  <c r="UGN154" i="1" s="1"/>
  <c r="UHB154" i="1"/>
  <c r="UHD154" i="1" s="1"/>
  <c r="UHR154" i="1"/>
  <c r="UHT154" i="1" s="1"/>
  <c r="UIH154" i="1"/>
  <c r="UIJ154" i="1" s="1"/>
  <c r="UIX154" i="1"/>
  <c r="UIZ154" i="1" s="1"/>
  <c r="UJN154" i="1"/>
  <c r="UJP154" i="1" s="1"/>
  <c r="UKD154" i="1"/>
  <c r="UKF154" i="1" s="1"/>
  <c r="UKT154" i="1"/>
  <c r="UKV154" i="1" s="1"/>
  <c r="ULJ154" i="1"/>
  <c r="ULL154" i="1" s="1"/>
  <c r="ULZ154" i="1"/>
  <c r="UMB154" i="1" s="1"/>
  <c r="UMP154" i="1"/>
  <c r="UMR154" i="1" s="1"/>
  <c r="UNF154" i="1"/>
  <c r="UNH154" i="1" s="1"/>
  <c r="UNV154" i="1"/>
  <c r="UNX154" i="1" s="1"/>
  <c r="UOL154" i="1"/>
  <c r="UON154" i="1" s="1"/>
  <c r="UPB154" i="1"/>
  <c r="UPD154" i="1" s="1"/>
  <c r="UPR154" i="1"/>
  <c r="UPT154" i="1" s="1"/>
  <c r="UQH154" i="1"/>
  <c r="UQJ154" i="1" s="1"/>
  <c r="UQX154" i="1"/>
  <c r="UQZ154" i="1" s="1"/>
  <c r="URN154" i="1"/>
  <c r="URP154" i="1" s="1"/>
  <c r="USD154" i="1"/>
  <c r="USF154" i="1" s="1"/>
  <c r="UST154" i="1"/>
  <c r="USV154" i="1" s="1"/>
  <c r="UTJ154" i="1"/>
  <c r="UTL154" i="1" s="1"/>
  <c r="UTZ154" i="1"/>
  <c r="UUB154" i="1" s="1"/>
  <c r="UUP154" i="1"/>
  <c r="UUR154" i="1" s="1"/>
  <c r="UVF154" i="1"/>
  <c r="UVH154" i="1" s="1"/>
  <c r="UVV154" i="1"/>
  <c r="UVX154" i="1" s="1"/>
  <c r="UWL154" i="1"/>
  <c r="UWN154" i="1" s="1"/>
  <c r="UXB154" i="1"/>
  <c r="UXD154" i="1" s="1"/>
  <c r="UXR154" i="1"/>
  <c r="UXT154" i="1" s="1"/>
  <c r="UYH154" i="1"/>
  <c r="UYJ154" i="1" s="1"/>
  <c r="UYX154" i="1"/>
  <c r="UYZ154" i="1" s="1"/>
  <c r="UZN154" i="1"/>
  <c r="UZP154" i="1" s="1"/>
  <c r="VAD154" i="1"/>
  <c r="VAF154" i="1" s="1"/>
  <c r="VAT154" i="1"/>
  <c r="VAV154" i="1" s="1"/>
  <c r="VBJ154" i="1"/>
  <c r="VBL154" i="1" s="1"/>
  <c r="VBZ154" i="1"/>
  <c r="VCB154" i="1" s="1"/>
  <c r="VCP154" i="1"/>
  <c r="VCR154" i="1" s="1"/>
  <c r="VDF154" i="1"/>
  <c r="VDH154" i="1" s="1"/>
  <c r="VDV154" i="1"/>
  <c r="VDX154" i="1" s="1"/>
  <c r="VEL154" i="1"/>
  <c r="VEN154" i="1" s="1"/>
  <c r="VFB154" i="1"/>
  <c r="VFD154" i="1" s="1"/>
  <c r="VFR154" i="1"/>
  <c r="VFT154" i="1" s="1"/>
  <c r="VGH154" i="1"/>
  <c r="VGJ154" i="1" s="1"/>
  <c r="VGX154" i="1"/>
  <c r="VGZ154" i="1" s="1"/>
  <c r="VHN154" i="1"/>
  <c r="VHP154" i="1" s="1"/>
  <c r="VID154" i="1"/>
  <c r="VIF154" i="1" s="1"/>
  <c r="VIT154" i="1"/>
  <c r="VIV154" i="1" s="1"/>
  <c r="VJJ154" i="1"/>
  <c r="VJL154" i="1" s="1"/>
  <c r="VJZ154" i="1"/>
  <c r="VKB154" i="1" s="1"/>
  <c r="VKP154" i="1"/>
  <c r="VKR154" i="1" s="1"/>
  <c r="VLF154" i="1"/>
  <c r="VLH154" i="1" s="1"/>
  <c r="VLV154" i="1"/>
  <c r="VLX154" i="1" s="1"/>
  <c r="VML154" i="1"/>
  <c r="VMN154" i="1" s="1"/>
  <c r="VNB154" i="1"/>
  <c r="VND154" i="1" s="1"/>
  <c r="VNR154" i="1"/>
  <c r="VNT154" i="1" s="1"/>
  <c r="VOH154" i="1"/>
  <c r="VOJ154" i="1" s="1"/>
  <c r="VOX154" i="1"/>
  <c r="VOZ154" i="1" s="1"/>
  <c r="VPN154" i="1"/>
  <c r="VPP154" i="1" s="1"/>
  <c r="VQD154" i="1"/>
  <c r="VQF154" i="1" s="1"/>
  <c r="VQT154" i="1"/>
  <c r="VQV154" i="1" s="1"/>
  <c r="VRJ154" i="1"/>
  <c r="VRL154" i="1" s="1"/>
  <c r="VRZ154" i="1"/>
  <c r="VSB154" i="1" s="1"/>
  <c r="VSP154" i="1"/>
  <c r="VSR154" i="1" s="1"/>
  <c r="VTF154" i="1"/>
  <c r="VTH154" i="1" s="1"/>
  <c r="VTV154" i="1"/>
  <c r="VTX154" i="1" s="1"/>
  <c r="VUL154" i="1"/>
  <c r="VUN154" i="1" s="1"/>
  <c r="VVB154" i="1"/>
  <c r="VVD154" i="1" s="1"/>
  <c r="VVR154" i="1"/>
  <c r="VVT154" i="1" s="1"/>
  <c r="VWH154" i="1"/>
  <c r="VWJ154" i="1" s="1"/>
  <c r="VWX154" i="1"/>
  <c r="VWZ154" i="1" s="1"/>
  <c r="VXN154" i="1"/>
  <c r="VXP154" i="1" s="1"/>
  <c r="VYD154" i="1"/>
  <c r="VYF154" i="1" s="1"/>
  <c r="VYT154" i="1"/>
  <c r="VYV154" i="1" s="1"/>
  <c r="VZJ154" i="1"/>
  <c r="VZL154" i="1" s="1"/>
  <c r="VZZ154" i="1"/>
  <c r="WAB154" i="1" s="1"/>
  <c r="WAP154" i="1"/>
  <c r="WAR154" i="1" s="1"/>
  <c r="WBF154" i="1"/>
  <c r="WBH154" i="1" s="1"/>
  <c r="WBV154" i="1"/>
  <c r="WBX154" i="1" s="1"/>
  <c r="WCL154" i="1"/>
  <c r="WCN154" i="1" s="1"/>
  <c r="WDB154" i="1"/>
  <c r="WDD154" i="1" s="1"/>
  <c r="WDR154" i="1"/>
  <c r="WDT154" i="1" s="1"/>
  <c r="WEH154" i="1"/>
  <c r="WEJ154" i="1" s="1"/>
  <c r="WEX154" i="1"/>
  <c r="WEZ154" i="1" s="1"/>
  <c r="WFN154" i="1"/>
  <c r="WFP154" i="1" s="1"/>
  <c r="WGD154" i="1"/>
  <c r="WGF154" i="1" s="1"/>
  <c r="WGT154" i="1"/>
  <c r="WGV154" i="1" s="1"/>
  <c r="WHJ154" i="1"/>
  <c r="WHL154" i="1" s="1"/>
  <c r="WHZ154" i="1"/>
  <c r="WIB154" i="1" s="1"/>
  <c r="WIP154" i="1"/>
  <c r="WIR154" i="1" s="1"/>
  <c r="WJF154" i="1"/>
  <c r="WJH154" i="1" s="1"/>
  <c r="WJV154" i="1"/>
  <c r="WJX154" i="1" s="1"/>
  <c r="WKL154" i="1"/>
  <c r="WKN154" i="1" s="1"/>
  <c r="WLB154" i="1"/>
  <c r="WLD154" i="1" s="1"/>
  <c r="WLR154" i="1"/>
  <c r="WLT154" i="1" s="1"/>
  <c r="WMH154" i="1"/>
  <c r="WMJ154" i="1" s="1"/>
  <c r="WMX154" i="1"/>
  <c r="WMZ154" i="1" s="1"/>
  <c r="WNN154" i="1"/>
  <c r="WNP154" i="1" s="1"/>
  <c r="WOD154" i="1"/>
  <c r="WOF154" i="1" s="1"/>
  <c r="WOT154" i="1"/>
  <c r="WOV154" i="1" s="1"/>
  <c r="WPJ154" i="1"/>
  <c r="WPL154" i="1" s="1"/>
  <c r="WPZ154" i="1"/>
  <c r="WQB154" i="1" s="1"/>
  <c r="WQP154" i="1"/>
  <c r="WQR154" i="1" s="1"/>
  <c r="WRF154" i="1"/>
  <c r="WRH154" i="1" s="1"/>
  <c r="WRV154" i="1"/>
  <c r="WRX154" i="1" s="1"/>
  <c r="WSL154" i="1"/>
  <c r="WSN154" i="1" s="1"/>
  <c r="WTB154" i="1"/>
  <c r="WTD154" i="1" s="1"/>
  <c r="WTR154" i="1"/>
  <c r="WTT154" i="1" s="1"/>
  <c r="WUH154" i="1"/>
  <c r="WUJ154" i="1" s="1"/>
  <c r="WUX154" i="1"/>
  <c r="WUZ154" i="1" s="1"/>
  <c r="WVN154" i="1"/>
  <c r="WVP154" i="1" s="1"/>
  <c r="WWD154" i="1"/>
  <c r="WWF154" i="1" s="1"/>
  <c r="WWT154" i="1"/>
  <c r="WWV154" i="1" s="1"/>
  <c r="WXJ154" i="1"/>
  <c r="WXL154" i="1" s="1"/>
  <c r="WXZ154" i="1"/>
  <c r="WYB154" i="1" s="1"/>
  <c r="WYP154" i="1"/>
  <c r="WYR154" i="1" s="1"/>
  <c r="WZF154" i="1"/>
  <c r="WZH154" i="1" s="1"/>
  <c r="WZV154" i="1"/>
  <c r="WZX154" i="1" s="1"/>
  <c r="XAL154" i="1"/>
  <c r="XAN154" i="1" s="1"/>
  <c r="XBB154" i="1"/>
  <c r="XBD154" i="1" s="1"/>
  <c r="XBR154" i="1"/>
  <c r="XBT154" i="1" s="1"/>
  <c r="XCH154" i="1"/>
  <c r="XCJ154" i="1" s="1"/>
  <c r="XCX154" i="1"/>
  <c r="XCZ154" i="1" s="1"/>
  <c r="XDN154" i="1"/>
  <c r="XDP154" i="1" s="1"/>
  <c r="XED154" i="1"/>
  <c r="XEF154" i="1" s="1"/>
  <c r="XET154" i="1"/>
  <c r="XEV154" i="1" s="1"/>
  <c r="F155" i="1"/>
  <c r="H155" i="1" s="1"/>
  <c r="BR155" i="1"/>
  <c r="BT155" i="1" s="1"/>
  <c r="CX155" i="1"/>
  <c r="CZ155" i="1" s="1"/>
  <c r="ED155" i="1"/>
  <c r="EF155" i="1" s="1"/>
  <c r="FJ155" i="1"/>
  <c r="FL155" i="1" s="1"/>
  <c r="GP155" i="1"/>
  <c r="GR155" i="1" s="1"/>
  <c r="HV155" i="1"/>
  <c r="HX155" i="1" s="1"/>
  <c r="JB155" i="1"/>
  <c r="JD155" i="1" s="1"/>
  <c r="KH155" i="1"/>
  <c r="KJ155" i="1" s="1"/>
  <c r="LN155" i="1"/>
  <c r="LP155" i="1" s="1"/>
  <c r="MT155" i="1"/>
  <c r="MV155" i="1" s="1"/>
  <c r="NZ155" i="1"/>
  <c r="OB155" i="1" s="1"/>
  <c r="PF155" i="1"/>
  <c r="PH155" i="1" s="1"/>
  <c r="QL155" i="1"/>
  <c r="QN155" i="1" s="1"/>
  <c r="RR155" i="1"/>
  <c r="RT155" i="1" s="1"/>
  <c r="SX155" i="1"/>
  <c r="SZ155" i="1" s="1"/>
  <c r="UD155" i="1"/>
  <c r="UF155" i="1" s="1"/>
  <c r="VJ155" i="1"/>
  <c r="VL155" i="1" s="1"/>
  <c r="DZB156" i="1"/>
  <c r="DZD156" i="1" s="1"/>
  <c r="EAH156" i="1"/>
  <c r="EAJ156" i="1" s="1"/>
  <c r="EBN156" i="1"/>
  <c r="EBP156" i="1" s="1"/>
  <c r="ECT156" i="1"/>
  <c r="ECV156" i="1" s="1"/>
  <c r="EDZ156" i="1"/>
  <c r="EEB156" i="1" s="1"/>
  <c r="EFF156" i="1"/>
  <c r="EFH156" i="1" s="1"/>
  <c r="EGL156" i="1"/>
  <c r="EGN156" i="1" s="1"/>
  <c r="EHR156" i="1"/>
  <c r="EHT156" i="1" s="1"/>
  <c r="EIX156" i="1"/>
  <c r="EIZ156" i="1" s="1"/>
  <c r="EKD156" i="1"/>
  <c r="EKF156" i="1" s="1"/>
  <c r="ELJ156" i="1"/>
  <c r="ELL156" i="1" s="1"/>
  <c r="EMP156" i="1"/>
  <c r="EMR156" i="1" s="1"/>
  <c r="ENV156" i="1"/>
  <c r="ENX156" i="1" s="1"/>
  <c r="EPB156" i="1"/>
  <c r="EPD156" i="1" s="1"/>
  <c r="EQH156" i="1"/>
  <c r="EQJ156" i="1" s="1"/>
  <c r="ERN156" i="1"/>
  <c r="ERP156" i="1" s="1"/>
  <c r="EST156" i="1"/>
  <c r="ESV156" i="1" s="1"/>
  <c r="ETZ156" i="1"/>
  <c r="EUB156" i="1" s="1"/>
  <c r="EVF156" i="1"/>
  <c r="EVH156" i="1" s="1"/>
  <c r="EWL156" i="1"/>
  <c r="EWN156" i="1" s="1"/>
  <c r="EXR156" i="1"/>
  <c r="EXT156" i="1" s="1"/>
  <c r="EYX156" i="1"/>
  <c r="EYZ156" i="1" s="1"/>
  <c r="FAD156" i="1"/>
  <c r="FAF156" i="1" s="1"/>
  <c r="FBJ156" i="1"/>
  <c r="FBL156" i="1" s="1"/>
  <c r="FCP156" i="1"/>
  <c r="FCR156" i="1" s="1"/>
  <c r="FDV156" i="1"/>
  <c r="FDX156" i="1" s="1"/>
  <c r="FFB156" i="1"/>
  <c r="FFD156" i="1" s="1"/>
  <c r="FGH156" i="1"/>
  <c r="FGJ156" i="1" s="1"/>
  <c r="FHN156" i="1"/>
  <c r="FHP156" i="1" s="1"/>
  <c r="FIT156" i="1"/>
  <c r="FIV156" i="1" s="1"/>
  <c r="FJZ156" i="1"/>
  <c r="FKB156" i="1" s="1"/>
  <c r="FLF156" i="1"/>
  <c r="FLH156" i="1" s="1"/>
  <c r="FML156" i="1"/>
  <c r="FMN156" i="1" s="1"/>
  <c r="FNR156" i="1"/>
  <c r="FNT156" i="1" s="1"/>
  <c r="FOX156" i="1"/>
  <c r="FOZ156" i="1" s="1"/>
  <c r="FQD156" i="1"/>
  <c r="FQF156" i="1" s="1"/>
  <c r="FRJ156" i="1"/>
  <c r="FRL156" i="1" s="1"/>
  <c r="FSP156" i="1"/>
  <c r="FSR156" i="1" s="1"/>
  <c r="FTV156" i="1"/>
  <c r="FTX156" i="1" s="1"/>
  <c r="FVB156" i="1"/>
  <c r="FVD156" i="1" s="1"/>
  <c r="FWH156" i="1"/>
  <c r="FWJ156" i="1" s="1"/>
  <c r="FXN156" i="1"/>
  <c r="FXP156" i="1" s="1"/>
  <c r="FYT156" i="1"/>
  <c r="FYV156" i="1" s="1"/>
  <c r="FZZ156" i="1"/>
  <c r="GAB156" i="1" s="1"/>
  <c r="GBF156" i="1"/>
  <c r="GBH156" i="1" s="1"/>
  <c r="GCL156" i="1"/>
  <c r="GCN156" i="1" s="1"/>
  <c r="GDR156" i="1"/>
  <c r="GDT156" i="1" s="1"/>
  <c r="GEX156" i="1"/>
  <c r="GEZ156" i="1" s="1"/>
  <c r="GGD156" i="1"/>
  <c r="GGF156" i="1" s="1"/>
  <c r="GHJ156" i="1"/>
  <c r="GHL156" i="1" s="1"/>
  <c r="GIP156" i="1"/>
  <c r="GIR156" i="1" s="1"/>
  <c r="GJV156" i="1"/>
  <c r="GJX156" i="1" s="1"/>
  <c r="GLB156" i="1"/>
  <c r="GLD156" i="1" s="1"/>
  <c r="GMH156" i="1"/>
  <c r="GMJ156" i="1" s="1"/>
  <c r="GNN156" i="1"/>
  <c r="GNP156" i="1" s="1"/>
  <c r="GOT156" i="1"/>
  <c r="GOV156" i="1" s="1"/>
  <c r="GPZ156" i="1"/>
  <c r="GQB156" i="1" s="1"/>
  <c r="GRF156" i="1"/>
  <c r="GRH156" i="1" s="1"/>
  <c r="GSL156" i="1"/>
  <c r="GSN156" i="1" s="1"/>
  <c r="GTR156" i="1"/>
  <c r="GTT156" i="1" s="1"/>
  <c r="GUX156" i="1"/>
  <c r="GUZ156" i="1" s="1"/>
  <c r="GWD156" i="1"/>
  <c r="GWF156" i="1" s="1"/>
  <c r="GXJ156" i="1"/>
  <c r="GXL156" i="1" s="1"/>
  <c r="GYP156" i="1"/>
  <c r="GYR156" i="1" s="1"/>
  <c r="GZV156" i="1"/>
  <c r="GZX156" i="1" s="1"/>
  <c r="HBB156" i="1"/>
  <c r="HBD156" i="1" s="1"/>
  <c r="HCH156" i="1"/>
  <c r="HCJ156" i="1" s="1"/>
  <c r="HDN156" i="1"/>
  <c r="HDP156" i="1" s="1"/>
  <c r="HET156" i="1"/>
  <c r="HEV156" i="1" s="1"/>
  <c r="HFZ156" i="1"/>
  <c r="HGB156" i="1" s="1"/>
  <c r="HHF156" i="1"/>
  <c r="HHH156" i="1" s="1"/>
  <c r="HIL156" i="1"/>
  <c r="HIN156" i="1" s="1"/>
  <c r="HJR156" i="1"/>
  <c r="HJT156" i="1" s="1"/>
  <c r="HKX156" i="1"/>
  <c r="HKZ156" i="1" s="1"/>
  <c r="HMD156" i="1"/>
  <c r="HMF156" i="1" s="1"/>
  <c r="HNJ156" i="1"/>
  <c r="HNL156" i="1" s="1"/>
  <c r="HOP156" i="1"/>
  <c r="HOR156" i="1" s="1"/>
  <c r="HPV156" i="1"/>
  <c r="HPX156" i="1" s="1"/>
  <c r="HRB156" i="1"/>
  <c r="HRD156" i="1" s="1"/>
  <c r="HSH156" i="1"/>
  <c r="HSJ156" i="1" s="1"/>
  <c r="HTN156" i="1"/>
  <c r="HTP156" i="1" s="1"/>
  <c r="HUT156" i="1"/>
  <c r="HUV156" i="1" s="1"/>
  <c r="HVZ156" i="1"/>
  <c r="HWB156" i="1" s="1"/>
  <c r="HXF156" i="1"/>
  <c r="HXH156" i="1" s="1"/>
  <c r="HYL156" i="1"/>
  <c r="HYN156" i="1" s="1"/>
  <c r="HZR156" i="1"/>
  <c r="HZT156" i="1" s="1"/>
  <c r="IAX156" i="1"/>
  <c r="IAZ156" i="1" s="1"/>
  <c r="ICD156" i="1"/>
  <c r="ICF156" i="1" s="1"/>
  <c r="IDJ156" i="1"/>
  <c r="IDL156" i="1" s="1"/>
  <c r="IEP156" i="1"/>
  <c r="IER156" i="1" s="1"/>
  <c r="IFV156" i="1"/>
  <c r="IFX156" i="1" s="1"/>
  <c r="IHB156" i="1"/>
  <c r="IHD156" i="1" s="1"/>
  <c r="IIH156" i="1"/>
  <c r="IIJ156" i="1" s="1"/>
  <c r="IJN156" i="1"/>
  <c r="IJP156" i="1" s="1"/>
  <c r="IKT156" i="1"/>
  <c r="IKV156" i="1" s="1"/>
  <c r="ILZ156" i="1"/>
  <c r="IMB156" i="1" s="1"/>
  <c r="INF156" i="1"/>
  <c r="INH156" i="1" s="1"/>
  <c r="IOL156" i="1"/>
  <c r="ION156" i="1" s="1"/>
  <c r="IPR156" i="1"/>
  <c r="IPT156" i="1" s="1"/>
  <c r="IQX156" i="1"/>
  <c r="IQZ156" i="1" s="1"/>
  <c r="ISD156" i="1"/>
  <c r="ISF156" i="1" s="1"/>
  <c r="ITJ156" i="1"/>
  <c r="ITL156" i="1" s="1"/>
  <c r="IUP156" i="1"/>
  <c r="IUR156" i="1" s="1"/>
  <c r="IVV156" i="1"/>
  <c r="IVX156" i="1" s="1"/>
  <c r="IXB156" i="1"/>
  <c r="IXD156" i="1" s="1"/>
  <c r="IYH156" i="1"/>
  <c r="IYJ156" i="1" s="1"/>
  <c r="IZN156" i="1"/>
  <c r="IZP156" i="1" s="1"/>
  <c r="JAT156" i="1"/>
  <c r="JAV156" i="1" s="1"/>
  <c r="JBZ156" i="1"/>
  <c r="JCB156" i="1" s="1"/>
  <c r="JDF156" i="1"/>
  <c r="JDH156" i="1" s="1"/>
  <c r="JEL156" i="1"/>
  <c r="JEN156" i="1" s="1"/>
  <c r="JFR156" i="1"/>
  <c r="JFT156" i="1" s="1"/>
  <c r="JGX156" i="1"/>
  <c r="JGZ156" i="1" s="1"/>
  <c r="JID156" i="1"/>
  <c r="JIF156" i="1" s="1"/>
  <c r="JJJ156" i="1"/>
  <c r="JJL156" i="1" s="1"/>
  <c r="JKP156" i="1"/>
  <c r="JKR156" i="1" s="1"/>
  <c r="JLV156" i="1"/>
  <c r="JLX156" i="1" s="1"/>
  <c r="JNB156" i="1"/>
  <c r="JND156" i="1" s="1"/>
  <c r="JOH156" i="1"/>
  <c r="JOJ156" i="1" s="1"/>
  <c r="JPN156" i="1"/>
  <c r="JPP156" i="1" s="1"/>
  <c r="JQT156" i="1"/>
  <c r="JQV156" i="1" s="1"/>
  <c r="JRZ156" i="1"/>
  <c r="JSB156" i="1" s="1"/>
  <c r="JTF156" i="1"/>
  <c r="JTH156" i="1" s="1"/>
  <c r="JUL156" i="1"/>
  <c r="JUN156" i="1" s="1"/>
  <c r="JVR156" i="1"/>
  <c r="JVT156" i="1" s="1"/>
  <c r="JWX156" i="1"/>
  <c r="JWZ156" i="1" s="1"/>
  <c r="JYD156" i="1"/>
  <c r="JYF156" i="1" s="1"/>
  <c r="JZJ156" i="1"/>
  <c r="JZL156" i="1" s="1"/>
  <c r="KAP156" i="1"/>
  <c r="KAR156" i="1" s="1"/>
  <c r="KBV156" i="1"/>
  <c r="KBX156" i="1" s="1"/>
  <c r="KDB156" i="1"/>
  <c r="KDD156" i="1" s="1"/>
  <c r="KEH156" i="1"/>
  <c r="KEJ156" i="1" s="1"/>
  <c r="KFN156" i="1"/>
  <c r="KFP156" i="1" s="1"/>
  <c r="KGT156" i="1"/>
  <c r="KGV156" i="1" s="1"/>
  <c r="KHZ156" i="1"/>
  <c r="KIB156" i="1" s="1"/>
  <c r="KJF156" i="1"/>
  <c r="KJH156" i="1" s="1"/>
  <c r="KKL156" i="1"/>
  <c r="KKN156" i="1" s="1"/>
  <c r="KLR156" i="1"/>
  <c r="KLT156" i="1" s="1"/>
  <c r="KMX156" i="1"/>
  <c r="KMZ156" i="1" s="1"/>
  <c r="KOD156" i="1"/>
  <c r="KOF156" i="1" s="1"/>
  <c r="KPJ156" i="1"/>
  <c r="KPL156" i="1" s="1"/>
  <c r="KQP156" i="1"/>
  <c r="KQR156" i="1" s="1"/>
  <c r="KRV156" i="1"/>
  <c r="KRX156" i="1" s="1"/>
  <c r="KTB156" i="1"/>
  <c r="KTD156" i="1" s="1"/>
  <c r="KUH156" i="1"/>
  <c r="KUJ156" i="1" s="1"/>
  <c r="KVN156" i="1"/>
  <c r="KVP156" i="1" s="1"/>
  <c r="KWT156" i="1"/>
  <c r="KWV156" i="1" s="1"/>
  <c r="KXZ156" i="1"/>
  <c r="KYB156" i="1" s="1"/>
  <c r="KZF156" i="1"/>
  <c r="KZH156" i="1" s="1"/>
  <c r="LAL156" i="1"/>
  <c r="LAN156" i="1" s="1"/>
  <c r="LBR156" i="1"/>
  <c r="LBT156" i="1" s="1"/>
  <c r="LCX156" i="1"/>
  <c r="LCZ156" i="1" s="1"/>
  <c r="LED156" i="1"/>
  <c r="LEF156" i="1" s="1"/>
  <c r="LFJ156" i="1"/>
  <c r="LFL156" i="1" s="1"/>
  <c r="LGP156" i="1"/>
  <c r="LGR156" i="1" s="1"/>
  <c r="LHV156" i="1"/>
  <c r="LHX156" i="1" s="1"/>
  <c r="LJB156" i="1"/>
  <c r="LJD156" i="1" s="1"/>
  <c r="LKH156" i="1"/>
  <c r="LKJ156" i="1" s="1"/>
  <c r="LLN156" i="1"/>
  <c r="LLP156" i="1" s="1"/>
  <c r="LMT156" i="1"/>
  <c r="LMV156" i="1" s="1"/>
  <c r="LNZ156" i="1"/>
  <c r="LOB156" i="1" s="1"/>
  <c r="LPF156" i="1"/>
  <c r="LPH156" i="1" s="1"/>
  <c r="LQL156" i="1"/>
  <c r="LQN156" i="1" s="1"/>
  <c r="LRR156" i="1"/>
  <c r="LRT156" i="1" s="1"/>
  <c r="LSX156" i="1"/>
  <c r="LSZ156" i="1" s="1"/>
  <c r="LUD156" i="1"/>
  <c r="LUF156" i="1" s="1"/>
  <c r="LVJ156" i="1"/>
  <c r="LVL156" i="1" s="1"/>
  <c r="LWP156" i="1"/>
  <c r="LWR156" i="1" s="1"/>
  <c r="LXV156" i="1"/>
  <c r="LXX156" i="1" s="1"/>
  <c r="LZB156" i="1"/>
  <c r="LZD156" i="1" s="1"/>
  <c r="MAH156" i="1"/>
  <c r="MAJ156" i="1" s="1"/>
  <c r="MBN156" i="1"/>
  <c r="MBP156" i="1" s="1"/>
  <c r="MCT156" i="1"/>
  <c r="MCV156" i="1" s="1"/>
  <c r="MDZ156" i="1"/>
  <c r="MEB156" i="1" s="1"/>
  <c r="MFF156" i="1"/>
  <c r="MFH156" i="1" s="1"/>
  <c r="MGL156" i="1"/>
  <c r="MGN156" i="1" s="1"/>
  <c r="MHR156" i="1"/>
  <c r="MHT156" i="1" s="1"/>
  <c r="MIX156" i="1"/>
  <c r="MIZ156" i="1" s="1"/>
  <c r="MKD156" i="1"/>
  <c r="MKF156" i="1" s="1"/>
  <c r="MLJ156" i="1"/>
  <c r="MLL156" i="1" s="1"/>
  <c r="MMP156" i="1"/>
  <c r="MMR156" i="1" s="1"/>
  <c r="MNV156" i="1"/>
  <c r="MNX156" i="1" s="1"/>
  <c r="MPB156" i="1"/>
  <c r="MPD156" i="1" s="1"/>
  <c r="MQH156" i="1"/>
  <c r="MQJ156" i="1" s="1"/>
  <c r="MRN156" i="1"/>
  <c r="MRP156" i="1" s="1"/>
  <c r="MST156" i="1"/>
  <c r="MSV156" i="1" s="1"/>
  <c r="MTZ156" i="1"/>
  <c r="MUB156" i="1" s="1"/>
  <c r="MVF156" i="1"/>
  <c r="MVH156" i="1" s="1"/>
  <c r="MWL156" i="1"/>
  <c r="MWN156" i="1" s="1"/>
  <c r="MXR156" i="1"/>
  <c r="MXT156" i="1" s="1"/>
  <c r="MYX156" i="1"/>
  <c r="MYZ156" i="1" s="1"/>
  <c r="NAD156" i="1"/>
  <c r="NAF156" i="1" s="1"/>
  <c r="NBJ156" i="1"/>
  <c r="NBL156" i="1" s="1"/>
  <c r="NCP156" i="1"/>
  <c r="NCR156" i="1" s="1"/>
  <c r="NDV156" i="1"/>
  <c r="NDX156" i="1" s="1"/>
  <c r="NFB156" i="1"/>
  <c r="NFD156" i="1" s="1"/>
  <c r="NGH156" i="1"/>
  <c r="NGJ156" i="1" s="1"/>
  <c r="NHN156" i="1"/>
  <c r="NHP156" i="1" s="1"/>
  <c r="NIT156" i="1"/>
  <c r="NIV156" i="1" s="1"/>
  <c r="NJZ156" i="1"/>
  <c r="NKB156" i="1" s="1"/>
  <c r="NLF156" i="1"/>
  <c r="NLH156" i="1" s="1"/>
  <c r="NML156" i="1"/>
  <c r="NMN156" i="1" s="1"/>
  <c r="NNR156" i="1"/>
  <c r="NNT156" i="1" s="1"/>
  <c r="NOX156" i="1"/>
  <c r="NOZ156" i="1" s="1"/>
  <c r="NQD156" i="1"/>
  <c r="NQF156" i="1" s="1"/>
  <c r="NRJ156" i="1"/>
  <c r="NRL156" i="1" s="1"/>
  <c r="NSP156" i="1"/>
  <c r="NSR156" i="1" s="1"/>
  <c r="NTV156" i="1"/>
  <c r="NTX156" i="1" s="1"/>
  <c r="NVB156" i="1"/>
  <c r="NVD156" i="1" s="1"/>
  <c r="NWH156" i="1"/>
  <c r="NWJ156" i="1" s="1"/>
  <c r="NXN156" i="1"/>
  <c r="NXP156" i="1" s="1"/>
  <c r="NYT156" i="1"/>
  <c r="NYV156" i="1" s="1"/>
  <c r="NZZ156" i="1"/>
  <c r="OAB156" i="1" s="1"/>
  <c r="OBF156" i="1"/>
  <c r="OBH156" i="1" s="1"/>
  <c r="OCL156" i="1"/>
  <c r="OCN156" i="1" s="1"/>
  <c r="ODR156" i="1"/>
  <c r="ODT156" i="1" s="1"/>
  <c r="OEX156" i="1"/>
  <c r="OEZ156" i="1" s="1"/>
  <c r="OGD156" i="1"/>
  <c r="OGF156" i="1" s="1"/>
  <c r="OHJ156" i="1"/>
  <c r="OHL156" i="1" s="1"/>
  <c r="OIP156" i="1"/>
  <c r="OIR156" i="1" s="1"/>
  <c r="OJV156" i="1"/>
  <c r="OJX156" i="1" s="1"/>
  <c r="OLB156" i="1"/>
  <c r="OLD156" i="1" s="1"/>
  <c r="OMH156" i="1"/>
  <c r="OMJ156" i="1" s="1"/>
  <c r="ONN156" i="1"/>
  <c r="ONP156" i="1" s="1"/>
  <c r="OOT156" i="1"/>
  <c r="OOV156" i="1" s="1"/>
  <c r="OPZ156" i="1"/>
  <c r="OQB156" i="1" s="1"/>
  <c r="ORF156" i="1"/>
  <c r="ORH156" i="1" s="1"/>
  <c r="OSL156" i="1"/>
  <c r="OSN156" i="1" s="1"/>
  <c r="OTR156" i="1"/>
  <c r="OTT156" i="1" s="1"/>
  <c r="OUX156" i="1"/>
  <c r="OUZ156" i="1" s="1"/>
  <c r="OWD156" i="1"/>
  <c r="OWF156" i="1" s="1"/>
  <c r="OXJ156" i="1"/>
  <c r="OXL156" i="1" s="1"/>
  <c r="OYP156" i="1"/>
  <c r="OYR156" i="1" s="1"/>
  <c r="OZV156" i="1"/>
  <c r="OZX156" i="1" s="1"/>
  <c r="PBB156" i="1"/>
  <c r="PBD156" i="1" s="1"/>
  <c r="PCH156" i="1"/>
  <c r="PCJ156" i="1" s="1"/>
  <c r="PDN156" i="1"/>
  <c r="PDP156" i="1" s="1"/>
  <c r="PET156" i="1"/>
  <c r="PEV156" i="1" s="1"/>
  <c r="PFZ156" i="1"/>
  <c r="PGB156" i="1" s="1"/>
  <c r="PHF156" i="1"/>
  <c r="PHH156" i="1" s="1"/>
  <c r="PIL156" i="1"/>
  <c r="PIN156" i="1" s="1"/>
  <c r="PJR156" i="1"/>
  <c r="PJT156" i="1" s="1"/>
  <c r="PKX156" i="1"/>
  <c r="PKZ156" i="1" s="1"/>
  <c r="PMD156" i="1"/>
  <c r="PMF156" i="1" s="1"/>
  <c r="PNJ156" i="1"/>
  <c r="PNL156" i="1" s="1"/>
  <c r="POP156" i="1"/>
  <c r="POR156" i="1" s="1"/>
  <c r="PPV156" i="1"/>
  <c r="PPX156" i="1" s="1"/>
  <c r="PRB156" i="1"/>
  <c r="PRD156" i="1" s="1"/>
  <c r="PSH156" i="1"/>
  <c r="PSJ156" i="1" s="1"/>
  <c r="PTN156" i="1"/>
  <c r="PTP156" i="1" s="1"/>
  <c r="PUT156" i="1"/>
  <c r="PUV156" i="1" s="1"/>
  <c r="PVZ156" i="1"/>
  <c r="PWB156" i="1" s="1"/>
  <c r="PXF156" i="1"/>
  <c r="PXH156" i="1" s="1"/>
  <c r="PYL156" i="1"/>
  <c r="PYN156" i="1" s="1"/>
  <c r="PZR156" i="1"/>
  <c r="PZT156" i="1" s="1"/>
  <c r="QAX156" i="1"/>
  <c r="QAZ156" i="1" s="1"/>
  <c r="QCD156" i="1"/>
  <c r="QCF156" i="1" s="1"/>
  <c r="QDJ156" i="1"/>
  <c r="QDL156" i="1" s="1"/>
  <c r="QEP156" i="1"/>
  <c r="QER156" i="1" s="1"/>
  <c r="QFV156" i="1"/>
  <c r="QFX156" i="1" s="1"/>
  <c r="QHB156" i="1"/>
  <c r="QHD156" i="1" s="1"/>
  <c r="QIH156" i="1"/>
  <c r="QIJ156" i="1" s="1"/>
  <c r="QJN156" i="1"/>
  <c r="QJP156" i="1" s="1"/>
  <c r="QKT156" i="1"/>
  <c r="QKV156" i="1" s="1"/>
  <c r="QLZ156" i="1"/>
  <c r="QMB156" i="1" s="1"/>
  <c r="QNF156" i="1"/>
  <c r="QNH156" i="1" s="1"/>
  <c r="QOL156" i="1"/>
  <c r="QON156" i="1" s="1"/>
  <c r="QPR156" i="1"/>
  <c r="QPT156" i="1" s="1"/>
  <c r="QQX156" i="1"/>
  <c r="QQZ156" i="1" s="1"/>
  <c r="QSD156" i="1"/>
  <c r="QSF156" i="1" s="1"/>
  <c r="QTJ156" i="1"/>
  <c r="QTL156" i="1" s="1"/>
  <c r="QUP156" i="1"/>
  <c r="QUR156" i="1" s="1"/>
  <c r="QVV156" i="1"/>
  <c r="QVX156" i="1" s="1"/>
  <c r="QXB156" i="1"/>
  <c r="QXD156" i="1" s="1"/>
  <c r="QYH156" i="1"/>
  <c r="QYJ156" i="1" s="1"/>
  <c r="QZN156" i="1"/>
  <c r="QZP156" i="1" s="1"/>
  <c r="RAT156" i="1"/>
  <c r="RAV156" i="1" s="1"/>
  <c r="RBZ156" i="1"/>
  <c r="RCB156" i="1" s="1"/>
  <c r="RDF156" i="1"/>
  <c r="RDH156" i="1" s="1"/>
  <c r="REL156" i="1"/>
  <c r="REN156" i="1" s="1"/>
  <c r="RFR156" i="1"/>
  <c r="RFT156" i="1" s="1"/>
  <c r="RGX156" i="1"/>
  <c r="RGZ156" i="1" s="1"/>
  <c r="RID156" i="1"/>
  <c r="RIF156" i="1" s="1"/>
  <c r="RJJ156" i="1"/>
  <c r="RJL156" i="1" s="1"/>
  <c r="RKP156" i="1"/>
  <c r="RKR156" i="1" s="1"/>
  <c r="RLV156" i="1"/>
  <c r="RLX156" i="1" s="1"/>
  <c r="RNB156" i="1"/>
  <c r="RND156" i="1" s="1"/>
  <c r="ROH156" i="1"/>
  <c r="ROJ156" i="1" s="1"/>
  <c r="RPN156" i="1"/>
  <c r="RPP156" i="1" s="1"/>
  <c r="RQT156" i="1"/>
  <c r="RQV156" i="1" s="1"/>
  <c r="RRZ156" i="1"/>
  <c r="RSB156" i="1" s="1"/>
  <c r="RTF156" i="1"/>
  <c r="RTH156" i="1" s="1"/>
  <c r="RUL156" i="1"/>
  <c r="RUN156" i="1" s="1"/>
  <c r="RVR156" i="1"/>
  <c r="RVT156" i="1" s="1"/>
  <c r="RWX156" i="1"/>
  <c r="RWZ156" i="1" s="1"/>
  <c r="RYD156" i="1"/>
  <c r="RYF156" i="1" s="1"/>
  <c r="RZJ156" i="1"/>
  <c r="RZL156" i="1" s="1"/>
  <c r="SAP156" i="1"/>
  <c r="SAR156" i="1" s="1"/>
  <c r="SBV156" i="1"/>
  <c r="SBX156" i="1" s="1"/>
  <c r="SDB156" i="1"/>
  <c r="SDD156" i="1" s="1"/>
  <c r="SEH156" i="1"/>
  <c r="SEJ156" i="1" s="1"/>
  <c r="SFN156" i="1"/>
  <c r="SFP156" i="1" s="1"/>
  <c r="SGT156" i="1"/>
  <c r="SGV156" i="1" s="1"/>
  <c r="SHZ156" i="1"/>
  <c r="SIB156" i="1" s="1"/>
  <c r="SJF156" i="1"/>
  <c r="SJH156" i="1" s="1"/>
  <c r="SKL156" i="1"/>
  <c r="SKN156" i="1" s="1"/>
  <c r="SLR156" i="1"/>
  <c r="SLT156" i="1" s="1"/>
  <c r="SMX156" i="1"/>
  <c r="SMZ156" i="1" s="1"/>
  <c r="SOD156" i="1"/>
  <c r="SOF156" i="1" s="1"/>
  <c r="SPJ156" i="1"/>
  <c r="SPL156" i="1" s="1"/>
  <c r="SQP156" i="1"/>
  <c r="SQR156" i="1" s="1"/>
  <c r="SRV156" i="1"/>
  <c r="SRX156" i="1" s="1"/>
  <c r="STB156" i="1"/>
  <c r="STD156" i="1" s="1"/>
  <c r="SUH156" i="1"/>
  <c r="SUJ156" i="1" s="1"/>
  <c r="SVN156" i="1"/>
  <c r="SVP156" i="1" s="1"/>
  <c r="SWT156" i="1"/>
  <c r="SWV156" i="1" s="1"/>
  <c r="SXZ156" i="1"/>
  <c r="SYB156" i="1" s="1"/>
  <c r="SZF156" i="1"/>
  <c r="SZH156" i="1" s="1"/>
  <c r="TAL156" i="1"/>
  <c r="TAN156" i="1" s="1"/>
  <c r="TBR156" i="1"/>
  <c r="TBT156" i="1" s="1"/>
  <c r="TCX156" i="1"/>
  <c r="TCZ156" i="1" s="1"/>
  <c r="TED156" i="1"/>
  <c r="TEF156" i="1" s="1"/>
  <c r="TFJ156" i="1"/>
  <c r="TFL156" i="1" s="1"/>
  <c r="TGP156" i="1"/>
  <c r="TGR156" i="1" s="1"/>
  <c r="THV156" i="1"/>
  <c r="THX156" i="1" s="1"/>
  <c r="TJB156" i="1"/>
  <c r="TJD156" i="1" s="1"/>
  <c r="TKH156" i="1"/>
  <c r="TKJ156" i="1" s="1"/>
  <c r="TLN156" i="1"/>
  <c r="TLP156" i="1" s="1"/>
  <c r="TMT156" i="1"/>
  <c r="TMV156" i="1" s="1"/>
  <c r="TNZ156" i="1"/>
  <c r="TOB156" i="1" s="1"/>
  <c r="TPF156" i="1"/>
  <c r="TPH156" i="1" s="1"/>
  <c r="TQL156" i="1"/>
  <c r="TQN156" i="1" s="1"/>
  <c r="TRR156" i="1"/>
  <c r="TRT156" i="1" s="1"/>
  <c r="TSX156" i="1"/>
  <c r="TSZ156" i="1" s="1"/>
  <c r="TUD156" i="1"/>
  <c r="TUF156" i="1" s="1"/>
  <c r="TVJ156" i="1"/>
  <c r="TVL156" i="1" s="1"/>
  <c r="TWP156" i="1"/>
  <c r="TWR156" i="1" s="1"/>
  <c r="TXV156" i="1"/>
  <c r="TXX156" i="1" s="1"/>
  <c r="TZB156" i="1"/>
  <c r="TZD156" i="1" s="1"/>
  <c r="UAH156" i="1"/>
  <c r="UAJ156" i="1" s="1"/>
  <c r="UBN156" i="1"/>
  <c r="UBP156" i="1" s="1"/>
  <c r="UCT156" i="1"/>
  <c r="UCV156" i="1" s="1"/>
  <c r="UDZ156" i="1"/>
  <c r="UEB156" i="1" s="1"/>
  <c r="UFF156" i="1"/>
  <c r="UFH156" i="1" s="1"/>
  <c r="UGL156" i="1"/>
  <c r="UGN156" i="1" s="1"/>
  <c r="UHR156" i="1"/>
  <c r="UHT156" i="1" s="1"/>
  <c r="UIX156" i="1"/>
  <c r="UIZ156" i="1" s="1"/>
  <c r="UKD156" i="1"/>
  <c r="UKF156" i="1" s="1"/>
  <c r="ULJ156" i="1"/>
  <c r="ULL156" i="1" s="1"/>
  <c r="UMP156" i="1"/>
  <c r="UMR156" i="1" s="1"/>
  <c r="UNV156" i="1"/>
  <c r="UNX156" i="1" s="1"/>
  <c r="UPB156" i="1"/>
  <c r="UPD156" i="1" s="1"/>
  <c r="UQH156" i="1"/>
  <c r="UQJ156" i="1" s="1"/>
  <c r="URN156" i="1"/>
  <c r="URP156" i="1" s="1"/>
  <c r="UST156" i="1"/>
  <c r="USV156" i="1" s="1"/>
  <c r="UTZ156" i="1"/>
  <c r="UUB156" i="1" s="1"/>
  <c r="UVF156" i="1"/>
  <c r="UVH156" i="1" s="1"/>
  <c r="UWL156" i="1"/>
  <c r="UWN156" i="1" s="1"/>
  <c r="UXR156" i="1"/>
  <c r="UXT156" i="1" s="1"/>
  <c r="UYX156" i="1"/>
  <c r="UYZ156" i="1" s="1"/>
  <c r="VAD156" i="1"/>
  <c r="VAF156" i="1" s="1"/>
  <c r="VBJ156" i="1"/>
  <c r="VBL156" i="1" s="1"/>
  <c r="VCP156" i="1"/>
  <c r="VCR156" i="1" s="1"/>
  <c r="VDV156" i="1"/>
  <c r="VDX156" i="1" s="1"/>
  <c r="VFB156" i="1"/>
  <c r="VFD156" i="1" s="1"/>
  <c r="VGH156" i="1"/>
  <c r="VGJ156" i="1" s="1"/>
  <c r="VHN156" i="1"/>
  <c r="VHP156" i="1" s="1"/>
  <c r="VIT156" i="1"/>
  <c r="VIV156" i="1" s="1"/>
  <c r="VJZ156" i="1"/>
  <c r="VKB156" i="1" s="1"/>
  <c r="VLF156" i="1"/>
  <c r="VLH156" i="1" s="1"/>
  <c r="VML156" i="1"/>
  <c r="VMN156" i="1" s="1"/>
  <c r="VNR156" i="1"/>
  <c r="VNT156" i="1" s="1"/>
  <c r="VOX156" i="1"/>
  <c r="VOZ156" i="1" s="1"/>
  <c r="VQD156" i="1"/>
  <c r="VQF156" i="1" s="1"/>
  <c r="VRJ156" i="1"/>
  <c r="VRL156" i="1" s="1"/>
  <c r="VSP156" i="1"/>
  <c r="VSR156" i="1" s="1"/>
  <c r="VTV156" i="1"/>
  <c r="VTX156" i="1" s="1"/>
  <c r="VVB156" i="1"/>
  <c r="VVD156" i="1" s="1"/>
  <c r="VWH156" i="1"/>
  <c r="VWJ156" i="1" s="1"/>
  <c r="VXN156" i="1"/>
  <c r="VXP156" i="1" s="1"/>
  <c r="VYT156" i="1"/>
  <c r="VYV156" i="1" s="1"/>
  <c r="VZZ156" i="1"/>
  <c r="WAB156" i="1" s="1"/>
  <c r="WBF156" i="1"/>
  <c r="WBH156" i="1" s="1"/>
  <c r="WCL156" i="1"/>
  <c r="WCN156" i="1" s="1"/>
  <c r="WDR156" i="1"/>
  <c r="WDT156" i="1" s="1"/>
  <c r="WEX156" i="1"/>
  <c r="WEZ156" i="1" s="1"/>
  <c r="WGD156" i="1"/>
  <c r="WGF156" i="1" s="1"/>
  <c r="WHJ156" i="1"/>
  <c r="WHL156" i="1" s="1"/>
  <c r="WIP156" i="1"/>
  <c r="WIR156" i="1" s="1"/>
  <c r="WJV156" i="1"/>
  <c r="WJX156" i="1" s="1"/>
  <c r="WLB156" i="1"/>
  <c r="WLD156" i="1" s="1"/>
  <c r="WMH156" i="1"/>
  <c r="WMJ156" i="1" s="1"/>
  <c r="WNN156" i="1"/>
  <c r="WNP156" i="1" s="1"/>
  <c r="WOT156" i="1"/>
  <c r="WOV156" i="1" s="1"/>
  <c r="WPZ156" i="1"/>
  <c r="WQB156" i="1" s="1"/>
  <c r="WRF156" i="1"/>
  <c r="WRH156" i="1" s="1"/>
  <c r="WSL156" i="1"/>
  <c r="WSN156" i="1" s="1"/>
  <c r="WTR156" i="1"/>
  <c r="WTT156" i="1" s="1"/>
  <c r="WUX156" i="1"/>
  <c r="WUZ156" i="1" s="1"/>
  <c r="WWD156" i="1"/>
  <c r="WWF156" i="1" s="1"/>
  <c r="WXJ156" i="1"/>
  <c r="WXL156" i="1" s="1"/>
  <c r="WYP156" i="1"/>
  <c r="WYR156" i="1" s="1"/>
  <c r="WZV156" i="1"/>
  <c r="WZX156" i="1" s="1"/>
  <c r="XBB156" i="1"/>
  <c r="XBD156" i="1" s="1"/>
  <c r="XCH156" i="1"/>
  <c r="XCJ156" i="1" s="1"/>
  <c r="XDN156" i="1"/>
  <c r="XDP156" i="1" s="1"/>
  <c r="XET156" i="1"/>
  <c r="XEV156" i="1" s="1"/>
  <c r="BB157" i="1"/>
  <c r="BD157" i="1" s="1"/>
  <c r="CH157" i="1"/>
  <c r="CJ157" i="1" s="1"/>
  <c r="DN157" i="1"/>
  <c r="DP157" i="1" s="1"/>
  <c r="ET157" i="1"/>
  <c r="EV157" i="1" s="1"/>
  <c r="FZ157" i="1"/>
  <c r="GB157" i="1" s="1"/>
  <c r="HF157" i="1"/>
  <c r="HH157" i="1" s="1"/>
  <c r="IL157" i="1"/>
  <c r="IN157" i="1" s="1"/>
  <c r="JR157" i="1"/>
  <c r="JT157" i="1" s="1"/>
  <c r="KX157" i="1"/>
  <c r="KZ157" i="1" s="1"/>
  <c r="MD157" i="1"/>
  <c r="MF157" i="1" s="1"/>
  <c r="NJ157" i="1"/>
  <c r="NL157" i="1" s="1"/>
  <c r="OP157" i="1"/>
  <c r="OR157" i="1" s="1"/>
  <c r="PV157" i="1"/>
  <c r="PX157" i="1" s="1"/>
  <c r="RB157" i="1"/>
  <c r="RD157" i="1" s="1"/>
  <c r="SH157" i="1"/>
  <c r="SJ157" i="1" s="1"/>
  <c r="TN157" i="1"/>
  <c r="TP157" i="1" s="1"/>
  <c r="UT157" i="1"/>
  <c r="UV157" i="1" s="1"/>
  <c r="VZ157" i="1"/>
  <c r="WB157" i="1" s="1"/>
  <c r="XF157" i="1"/>
  <c r="XH157" i="1" s="1"/>
  <c r="YL157" i="1"/>
  <c r="YN157" i="1" s="1"/>
  <c r="ZR157" i="1"/>
  <c r="ZT157" i="1" s="1"/>
  <c r="AAX157" i="1"/>
  <c r="AAZ157" i="1" s="1"/>
  <c r="ACD157" i="1"/>
  <c r="ACF157" i="1" s="1"/>
  <c r="ADJ157" i="1"/>
  <c r="ADL157" i="1" s="1"/>
  <c r="AEP157" i="1"/>
  <c r="AER157" i="1" s="1"/>
  <c r="AFV157" i="1"/>
  <c r="AFX157" i="1" s="1"/>
  <c r="AHB157" i="1"/>
  <c r="AHD157" i="1" s="1"/>
  <c r="AIH157" i="1"/>
  <c r="AIJ157" i="1" s="1"/>
  <c r="AJN157" i="1"/>
  <c r="AJP157" i="1" s="1"/>
  <c r="AKT157" i="1"/>
  <c r="AKV157" i="1" s="1"/>
  <c r="ALZ157" i="1"/>
  <c r="AMB157" i="1" s="1"/>
  <c r="ANF157" i="1"/>
  <c r="ANH157" i="1" s="1"/>
  <c r="AOL157" i="1"/>
  <c r="AON157" i="1" s="1"/>
  <c r="APR157" i="1"/>
  <c r="APT157" i="1" s="1"/>
  <c r="AQX157" i="1"/>
  <c r="AQZ157" i="1" s="1"/>
  <c r="ASD157" i="1"/>
  <c r="ASF157" i="1" s="1"/>
  <c r="ATJ157" i="1"/>
  <c r="ATL157" i="1" s="1"/>
  <c r="AUP157" i="1"/>
  <c r="AUR157" i="1" s="1"/>
  <c r="AVV157" i="1"/>
  <c r="AVX157" i="1" s="1"/>
  <c r="AXB157" i="1"/>
  <c r="AXD157" i="1" s="1"/>
  <c r="AYH157" i="1"/>
  <c r="AYJ157" i="1" s="1"/>
  <c r="AZN157" i="1"/>
  <c r="AZP157" i="1" s="1"/>
  <c r="BAT157" i="1"/>
  <c r="BAV157" i="1" s="1"/>
  <c r="BBZ157" i="1"/>
  <c r="BCB157" i="1" s="1"/>
  <c r="BDF157" i="1"/>
  <c r="BDH157" i="1" s="1"/>
  <c r="BEL157" i="1"/>
  <c r="BEN157" i="1" s="1"/>
  <c r="BFR157" i="1"/>
  <c r="BFT157" i="1" s="1"/>
  <c r="BGX157" i="1"/>
  <c r="BGZ157" i="1" s="1"/>
  <c r="BID157" i="1"/>
  <c r="BIF157" i="1" s="1"/>
  <c r="BJJ157" i="1"/>
  <c r="BJL157" i="1" s="1"/>
  <c r="BKP157" i="1"/>
  <c r="BKR157" i="1" s="1"/>
  <c r="BLV157" i="1"/>
  <c r="BLX157" i="1" s="1"/>
  <c r="BNB157" i="1"/>
  <c r="BND157" i="1" s="1"/>
  <c r="BOH157" i="1"/>
  <c r="BOJ157" i="1" s="1"/>
  <c r="BPN157" i="1"/>
  <c r="BPP157" i="1" s="1"/>
  <c r="BQT157" i="1"/>
  <c r="BQV157" i="1" s="1"/>
  <c r="BRZ157" i="1"/>
  <c r="BSB157" i="1" s="1"/>
  <c r="BTF157" i="1"/>
  <c r="BTH157" i="1" s="1"/>
  <c r="BUL157" i="1"/>
  <c r="BUN157" i="1" s="1"/>
  <c r="BVR157" i="1"/>
  <c r="BVT157" i="1" s="1"/>
  <c r="BWX157" i="1"/>
  <c r="BWZ157" i="1" s="1"/>
  <c r="BYD157" i="1"/>
  <c r="BYF157" i="1" s="1"/>
  <c r="BZJ157" i="1"/>
  <c r="BZL157" i="1" s="1"/>
  <c r="CAP157" i="1"/>
  <c r="CAR157" i="1" s="1"/>
  <c r="CBV157" i="1"/>
  <c r="CBX157" i="1" s="1"/>
  <c r="CDB157" i="1"/>
  <c r="CDD157" i="1" s="1"/>
  <c r="CEH157" i="1"/>
  <c r="CEJ157" i="1" s="1"/>
  <c r="CFN157" i="1"/>
  <c r="CFP157" i="1" s="1"/>
  <c r="CGT157" i="1"/>
  <c r="CGV157" i="1" s="1"/>
  <c r="CHZ157" i="1"/>
  <c r="CIB157" i="1" s="1"/>
  <c r="CJF157" i="1"/>
  <c r="CJH157" i="1" s="1"/>
  <c r="CKL157" i="1"/>
  <c r="CKN157" i="1" s="1"/>
  <c r="CLR157" i="1"/>
  <c r="CLT157" i="1" s="1"/>
  <c r="CMX157" i="1"/>
  <c r="CMZ157" i="1" s="1"/>
  <c r="COD157" i="1"/>
  <c r="COF157" i="1" s="1"/>
  <c r="CPJ157" i="1"/>
  <c r="CPL157" i="1" s="1"/>
  <c r="CQP157" i="1"/>
  <c r="CQR157" i="1" s="1"/>
  <c r="CRV157" i="1"/>
  <c r="CRX157" i="1" s="1"/>
  <c r="CTB157" i="1"/>
  <c r="CTD157" i="1" s="1"/>
  <c r="CUH157" i="1"/>
  <c r="CUJ157" i="1" s="1"/>
  <c r="CVN157" i="1"/>
  <c r="CVP157" i="1" s="1"/>
  <c r="CWT157" i="1"/>
  <c r="CWV157" i="1" s="1"/>
  <c r="CXZ157" i="1"/>
  <c r="CYB157" i="1" s="1"/>
  <c r="CZF157" i="1"/>
  <c r="CZH157" i="1" s="1"/>
  <c r="DAL157" i="1"/>
  <c r="DAN157" i="1" s="1"/>
  <c r="DBR157" i="1"/>
  <c r="DBT157" i="1" s="1"/>
  <c r="DCX157" i="1"/>
  <c r="DCZ157" i="1" s="1"/>
  <c r="DED157" i="1"/>
  <c r="DEF157" i="1" s="1"/>
  <c r="DFJ157" i="1"/>
  <c r="DFL157" i="1" s="1"/>
  <c r="DGP157" i="1"/>
  <c r="DGR157" i="1" s="1"/>
  <c r="DHV157" i="1"/>
  <c r="DHX157" i="1" s="1"/>
  <c r="DJB157" i="1"/>
  <c r="DJD157" i="1" s="1"/>
  <c r="DKH157" i="1"/>
  <c r="DKJ157" i="1" s="1"/>
  <c r="DLN157" i="1"/>
  <c r="DLP157" i="1" s="1"/>
  <c r="DMT157" i="1"/>
  <c r="DMV157" i="1" s="1"/>
  <c r="DNZ157" i="1"/>
  <c r="DOB157" i="1" s="1"/>
  <c r="DPF157" i="1"/>
  <c r="DPH157" i="1" s="1"/>
  <c r="DQL157" i="1"/>
  <c r="DQN157" i="1" s="1"/>
  <c r="DRR157" i="1"/>
  <c r="DRT157" i="1" s="1"/>
  <c r="DSX157" i="1"/>
  <c r="DSZ157" i="1" s="1"/>
  <c r="DUD157" i="1"/>
  <c r="DUF157" i="1" s="1"/>
  <c r="DVJ157" i="1"/>
  <c r="DVL157" i="1" s="1"/>
  <c r="DWP157" i="1"/>
  <c r="DWR157" i="1" s="1"/>
  <c r="DXV157" i="1"/>
  <c r="DXX157" i="1" s="1"/>
  <c r="DZB157" i="1"/>
  <c r="DZD157" i="1" s="1"/>
  <c r="EAH157" i="1"/>
  <c r="EAJ157" i="1" s="1"/>
  <c r="EBN157" i="1"/>
  <c r="EBP157" i="1" s="1"/>
  <c r="ECT157" i="1"/>
  <c r="ECV157" i="1" s="1"/>
  <c r="EDZ157" i="1"/>
  <c r="EEB157" i="1" s="1"/>
  <c r="EFF157" i="1"/>
  <c r="EFH157" i="1" s="1"/>
  <c r="EGL157" i="1"/>
  <c r="EGN157" i="1" s="1"/>
  <c r="EHR157" i="1"/>
  <c r="EHT157" i="1" s="1"/>
  <c r="EIX157" i="1"/>
  <c r="EIZ157" i="1" s="1"/>
  <c r="EKD157" i="1"/>
  <c r="EKF157" i="1" s="1"/>
  <c r="ELJ157" i="1"/>
  <c r="ELL157" i="1" s="1"/>
  <c r="EMP157" i="1"/>
  <c r="EMR157" i="1" s="1"/>
  <c r="ENV157" i="1"/>
  <c r="ENX157" i="1" s="1"/>
  <c r="EPB157" i="1"/>
  <c r="EPD157" i="1" s="1"/>
  <c r="EQH157" i="1"/>
  <c r="EQJ157" i="1" s="1"/>
  <c r="ERN157" i="1"/>
  <c r="ERP157" i="1" s="1"/>
  <c r="EST157" i="1"/>
  <c r="ESV157" i="1" s="1"/>
  <c r="ETZ157" i="1"/>
  <c r="EUB157" i="1" s="1"/>
  <c r="EVF157" i="1"/>
  <c r="EVH157" i="1" s="1"/>
  <c r="EWL157" i="1"/>
  <c r="EWN157" i="1" s="1"/>
  <c r="EXR157" i="1"/>
  <c r="EXT157" i="1" s="1"/>
  <c r="EYX157" i="1"/>
  <c r="EYZ157" i="1" s="1"/>
  <c r="FAD157" i="1"/>
  <c r="FAF157" i="1" s="1"/>
  <c r="FBJ157" i="1"/>
  <c r="FBL157" i="1" s="1"/>
  <c r="FCP157" i="1"/>
  <c r="FCR157" i="1" s="1"/>
  <c r="FDV157" i="1"/>
  <c r="FDX157" i="1" s="1"/>
  <c r="FFB157" i="1"/>
  <c r="FFD157" i="1" s="1"/>
  <c r="FGH157" i="1"/>
  <c r="FGJ157" i="1" s="1"/>
  <c r="FHN157" i="1"/>
  <c r="FHP157" i="1" s="1"/>
  <c r="FIT157" i="1"/>
  <c r="FIV157" i="1" s="1"/>
  <c r="FJZ157" i="1"/>
  <c r="FKB157" i="1" s="1"/>
  <c r="FLF157" i="1"/>
  <c r="FLH157" i="1" s="1"/>
  <c r="FML157" i="1"/>
  <c r="FMN157" i="1" s="1"/>
  <c r="FNR157" i="1"/>
  <c r="FNT157" i="1" s="1"/>
  <c r="FOX157" i="1"/>
  <c r="FOZ157" i="1" s="1"/>
  <c r="FQD157" i="1"/>
  <c r="FQF157" i="1" s="1"/>
  <c r="FRJ157" i="1"/>
  <c r="FRL157" i="1" s="1"/>
  <c r="FSP157" i="1"/>
  <c r="FSR157" i="1" s="1"/>
  <c r="FTV157" i="1"/>
  <c r="FTX157" i="1" s="1"/>
  <c r="FVB157" i="1"/>
  <c r="FVD157" i="1" s="1"/>
  <c r="FWH157" i="1"/>
  <c r="FWJ157" i="1" s="1"/>
  <c r="FXN157" i="1"/>
  <c r="FXP157" i="1" s="1"/>
  <c r="FYT157" i="1"/>
  <c r="FYV157" i="1" s="1"/>
  <c r="FZZ157" i="1"/>
  <c r="GAB157" i="1" s="1"/>
  <c r="GBF157" i="1"/>
  <c r="GBH157" i="1" s="1"/>
  <c r="GCL157" i="1"/>
  <c r="GCN157" i="1" s="1"/>
  <c r="GDR157" i="1"/>
  <c r="GDT157" i="1" s="1"/>
  <c r="GEX157" i="1"/>
  <c r="GEZ157" i="1" s="1"/>
  <c r="GGD157" i="1"/>
  <c r="GGF157" i="1" s="1"/>
  <c r="GHJ157" i="1"/>
  <c r="GHL157" i="1" s="1"/>
  <c r="GIP157" i="1"/>
  <c r="GIR157" i="1" s="1"/>
  <c r="GJV157" i="1"/>
  <c r="GJX157" i="1" s="1"/>
  <c r="GLB157" i="1"/>
  <c r="GLD157" i="1" s="1"/>
  <c r="GMH157" i="1"/>
  <c r="GMJ157" i="1" s="1"/>
  <c r="GNN157" i="1"/>
  <c r="GNP157" i="1" s="1"/>
  <c r="GOT157" i="1"/>
  <c r="GOV157" i="1" s="1"/>
  <c r="GPZ157" i="1"/>
  <c r="GQB157" i="1" s="1"/>
  <c r="GRF157" i="1"/>
  <c r="GRH157" i="1" s="1"/>
  <c r="GSL157" i="1"/>
  <c r="GSN157" i="1" s="1"/>
  <c r="GTR157" i="1"/>
  <c r="GTT157" i="1" s="1"/>
  <c r="GUX157" i="1"/>
  <c r="GUZ157" i="1" s="1"/>
  <c r="GWD157" i="1"/>
  <c r="GWF157" i="1" s="1"/>
  <c r="GXJ157" i="1"/>
  <c r="GXL157" i="1" s="1"/>
  <c r="GYP157" i="1"/>
  <c r="GYR157" i="1" s="1"/>
  <c r="GZV157" i="1"/>
  <c r="GZX157" i="1" s="1"/>
  <c r="HBB157" i="1"/>
  <c r="HBD157" i="1" s="1"/>
  <c r="HCH157" i="1"/>
  <c r="HCJ157" i="1" s="1"/>
  <c r="HDN157" i="1"/>
  <c r="HDP157" i="1" s="1"/>
  <c r="HET157" i="1"/>
  <c r="HEV157" i="1" s="1"/>
  <c r="HFZ157" i="1"/>
  <c r="HGB157" i="1" s="1"/>
  <c r="HHF157" i="1"/>
  <c r="HHH157" i="1" s="1"/>
  <c r="HIL157" i="1"/>
  <c r="HIN157" i="1" s="1"/>
  <c r="HJR157" i="1"/>
  <c r="HJT157" i="1" s="1"/>
  <c r="HKX157" i="1"/>
  <c r="HKZ157" i="1" s="1"/>
  <c r="HMD157" i="1"/>
  <c r="HMF157" i="1" s="1"/>
  <c r="HNJ157" i="1"/>
  <c r="HNL157" i="1" s="1"/>
  <c r="HOP157" i="1"/>
  <c r="HOR157" i="1" s="1"/>
  <c r="HPV157" i="1"/>
  <c r="HPX157" i="1" s="1"/>
  <c r="HRB157" i="1"/>
  <c r="HRD157" i="1" s="1"/>
  <c r="HSH157" i="1"/>
  <c r="HSJ157" i="1" s="1"/>
  <c r="HTN157" i="1"/>
  <c r="HTP157" i="1" s="1"/>
  <c r="HUT157" i="1"/>
  <c r="HUV157" i="1" s="1"/>
  <c r="HVZ157" i="1"/>
  <c r="HWB157" i="1" s="1"/>
  <c r="HXF157" i="1"/>
  <c r="HXH157" i="1" s="1"/>
  <c r="HYL157" i="1"/>
  <c r="HYN157" i="1" s="1"/>
  <c r="HZR157" i="1"/>
  <c r="HZT157" i="1" s="1"/>
  <c r="IAX157" i="1"/>
  <c r="IAZ157" i="1" s="1"/>
  <c r="ICD157" i="1"/>
  <c r="ICF157" i="1" s="1"/>
  <c r="IDJ157" i="1"/>
  <c r="IDL157" i="1" s="1"/>
  <c r="IEP157" i="1"/>
  <c r="IER157" i="1" s="1"/>
  <c r="IFV157" i="1"/>
  <c r="IFX157" i="1" s="1"/>
  <c r="IHB157" i="1"/>
  <c r="IHD157" i="1" s="1"/>
  <c r="IIH157" i="1"/>
  <c r="IIJ157" i="1" s="1"/>
  <c r="IJN157" i="1"/>
  <c r="IJP157" i="1" s="1"/>
  <c r="IKT157" i="1"/>
  <c r="IKV157" i="1" s="1"/>
  <c r="ILZ157" i="1"/>
  <c r="IMB157" i="1" s="1"/>
  <c r="INF157" i="1"/>
  <c r="INH157" i="1" s="1"/>
  <c r="IOL157" i="1"/>
  <c r="ION157" i="1" s="1"/>
  <c r="IPR157" i="1"/>
  <c r="IPT157" i="1" s="1"/>
  <c r="IQX157" i="1"/>
  <c r="IQZ157" i="1" s="1"/>
  <c r="ISD157" i="1"/>
  <c r="ISF157" i="1" s="1"/>
  <c r="ITJ157" i="1"/>
  <c r="ITL157" i="1" s="1"/>
  <c r="IUP157" i="1"/>
  <c r="IUR157" i="1" s="1"/>
  <c r="IVV157" i="1"/>
  <c r="IVX157" i="1" s="1"/>
  <c r="IXB157" i="1"/>
  <c r="IXD157" i="1" s="1"/>
  <c r="IYH157" i="1"/>
  <c r="IYJ157" i="1" s="1"/>
  <c r="IZN157" i="1"/>
  <c r="IZP157" i="1" s="1"/>
  <c r="JAT157" i="1"/>
  <c r="JAV157" i="1" s="1"/>
  <c r="JBZ157" i="1"/>
  <c r="JCB157" i="1" s="1"/>
  <c r="JDF157" i="1"/>
  <c r="JDH157" i="1" s="1"/>
  <c r="SOL157" i="1"/>
  <c r="SON157" i="1" s="1"/>
  <c r="SPR157" i="1"/>
  <c r="SPT157" i="1" s="1"/>
  <c r="SQX157" i="1"/>
  <c r="SQZ157" i="1" s="1"/>
  <c r="SSD157" i="1"/>
  <c r="SSF157" i="1" s="1"/>
  <c r="STJ157" i="1"/>
  <c r="STL157" i="1" s="1"/>
  <c r="SUP157" i="1"/>
  <c r="SUR157" i="1" s="1"/>
  <c r="SVV157" i="1"/>
  <c r="SVX157" i="1" s="1"/>
  <c r="SXB157" i="1"/>
  <c r="SXD157" i="1" s="1"/>
  <c r="SYH157" i="1"/>
  <c r="SYJ157" i="1" s="1"/>
  <c r="SZN157" i="1"/>
  <c r="SZP157" i="1" s="1"/>
  <c r="TAT157" i="1"/>
  <c r="TAV157" i="1" s="1"/>
  <c r="TBZ157" i="1"/>
  <c r="TCB157" i="1" s="1"/>
  <c r="TDF157" i="1"/>
  <c r="TDH157" i="1" s="1"/>
  <c r="TEL157" i="1"/>
  <c r="TEN157" i="1" s="1"/>
  <c r="TFR157" i="1"/>
  <c r="TFT157" i="1" s="1"/>
  <c r="TGX157" i="1"/>
  <c r="TGZ157" i="1" s="1"/>
  <c r="TID157" i="1"/>
  <c r="TIF157" i="1" s="1"/>
  <c r="TJJ157" i="1"/>
  <c r="TJL157" i="1" s="1"/>
  <c r="TKP157" i="1"/>
  <c r="TKR157" i="1" s="1"/>
  <c r="TLV157" i="1"/>
  <c r="TLX157" i="1" s="1"/>
  <c r="TNB157" i="1"/>
  <c r="TND157" i="1" s="1"/>
  <c r="TOH157" i="1"/>
  <c r="TOJ157" i="1" s="1"/>
  <c r="TPN157" i="1"/>
  <c r="TPP157" i="1" s="1"/>
  <c r="TQT157" i="1"/>
  <c r="TQV157" i="1" s="1"/>
  <c r="TRZ157" i="1"/>
  <c r="TSB157" i="1" s="1"/>
  <c r="TTF157" i="1"/>
  <c r="TTH157" i="1" s="1"/>
  <c r="TUL157" i="1"/>
  <c r="TUN157" i="1" s="1"/>
  <c r="TVR157" i="1"/>
  <c r="TVT157" i="1" s="1"/>
  <c r="TWX157" i="1"/>
  <c r="TWZ157" i="1" s="1"/>
  <c r="TYD157" i="1"/>
  <c r="TYF157" i="1" s="1"/>
  <c r="TZJ157" i="1"/>
  <c r="TZL157" i="1" s="1"/>
  <c r="UAP157" i="1"/>
  <c r="UAR157" i="1" s="1"/>
  <c r="UBV157" i="1"/>
  <c r="UBX157" i="1" s="1"/>
  <c r="UDB157" i="1"/>
  <c r="UDD157" i="1" s="1"/>
  <c r="UEH157" i="1"/>
  <c r="UEJ157" i="1" s="1"/>
  <c r="UFN157" i="1"/>
  <c r="UFP157" i="1" s="1"/>
  <c r="UGT157" i="1"/>
  <c r="UGV157" i="1" s="1"/>
  <c r="UHZ157" i="1"/>
  <c r="UIB157" i="1" s="1"/>
  <c r="UJF157" i="1"/>
  <c r="UJH157" i="1" s="1"/>
  <c r="UKL157" i="1"/>
  <c r="UKN157" i="1" s="1"/>
  <c r="ULR157" i="1"/>
  <c r="ULT157" i="1" s="1"/>
  <c r="UMX157" i="1"/>
  <c r="UMZ157" i="1" s="1"/>
  <c r="UOD157" i="1"/>
  <c r="UOF157" i="1" s="1"/>
  <c r="UPJ157" i="1"/>
  <c r="UPL157" i="1" s="1"/>
  <c r="UQP157" i="1"/>
  <c r="UQR157" i="1" s="1"/>
  <c r="URV157" i="1"/>
  <c r="URX157" i="1" s="1"/>
  <c r="UTB157" i="1"/>
  <c r="UTD157" i="1" s="1"/>
  <c r="UUH157" i="1"/>
  <c r="UUJ157" i="1" s="1"/>
  <c r="UVN157" i="1"/>
  <c r="UVP157" i="1" s="1"/>
  <c r="UWT157" i="1"/>
  <c r="UWV157" i="1" s="1"/>
  <c r="UXZ157" i="1"/>
  <c r="UYB157" i="1" s="1"/>
  <c r="UZF157" i="1"/>
  <c r="UZH157" i="1" s="1"/>
  <c r="VAL157" i="1"/>
  <c r="VAN157" i="1" s="1"/>
  <c r="VBR157" i="1"/>
  <c r="VBT157" i="1" s="1"/>
  <c r="VCX157" i="1"/>
  <c r="VCZ157" i="1" s="1"/>
  <c r="VED157" i="1"/>
  <c r="VEF157" i="1" s="1"/>
  <c r="VFJ157" i="1"/>
  <c r="VFL157" i="1" s="1"/>
  <c r="VGP157" i="1"/>
  <c r="VGR157" i="1" s="1"/>
  <c r="VHV157" i="1"/>
  <c r="VHX157" i="1" s="1"/>
  <c r="VJB157" i="1"/>
  <c r="VJD157" i="1" s="1"/>
  <c r="VKH157" i="1"/>
  <c r="VKJ157" i="1" s="1"/>
  <c r="VLN157" i="1"/>
  <c r="VLP157" i="1" s="1"/>
  <c r="VMT157" i="1"/>
  <c r="VMV157" i="1" s="1"/>
  <c r="VNZ157" i="1"/>
  <c r="VOB157" i="1" s="1"/>
  <c r="VPF157" i="1"/>
  <c r="VPH157" i="1" s="1"/>
  <c r="VQL157" i="1"/>
  <c r="VQN157" i="1" s="1"/>
  <c r="VRR157" i="1"/>
  <c r="VRT157" i="1" s="1"/>
  <c r="VSX157" i="1"/>
  <c r="VSZ157" i="1" s="1"/>
  <c r="VUD157" i="1"/>
  <c r="VUF157" i="1" s="1"/>
  <c r="VVJ157" i="1"/>
  <c r="VVL157" i="1" s="1"/>
  <c r="VWP157" i="1"/>
  <c r="VWR157" i="1" s="1"/>
  <c r="VXV157" i="1"/>
  <c r="VXX157" i="1" s="1"/>
  <c r="VZB157" i="1"/>
  <c r="VZD157" i="1" s="1"/>
  <c r="WAH157" i="1"/>
  <c r="WAJ157" i="1" s="1"/>
  <c r="WBN157" i="1"/>
  <c r="WBP157" i="1" s="1"/>
  <c r="WCT157" i="1"/>
  <c r="WCV157" i="1" s="1"/>
  <c r="WDZ157" i="1"/>
  <c r="WEB157" i="1" s="1"/>
  <c r="WFF157" i="1"/>
  <c r="WFH157" i="1" s="1"/>
  <c r="WGL157" i="1"/>
  <c r="WGN157" i="1" s="1"/>
  <c r="WHR157" i="1"/>
  <c r="WHT157" i="1" s="1"/>
  <c r="WIX157" i="1"/>
  <c r="WIZ157" i="1" s="1"/>
  <c r="WKD157" i="1"/>
  <c r="WKF157" i="1" s="1"/>
  <c r="WLJ157" i="1"/>
  <c r="WLL157" i="1" s="1"/>
  <c r="WMP157" i="1"/>
  <c r="WMR157" i="1" s="1"/>
  <c r="WNV157" i="1"/>
  <c r="WNX157" i="1" s="1"/>
  <c r="WPB157" i="1"/>
  <c r="WPD157" i="1" s="1"/>
  <c r="WQH157" i="1"/>
  <c r="WQJ157" i="1" s="1"/>
  <c r="WRN157" i="1"/>
  <c r="WRP157" i="1" s="1"/>
  <c r="WST157" i="1"/>
  <c r="WSV157" i="1" s="1"/>
  <c r="WTZ157" i="1"/>
  <c r="WUB157" i="1" s="1"/>
  <c r="WVF157" i="1"/>
  <c r="WVH157" i="1" s="1"/>
  <c r="WWL157" i="1"/>
  <c r="WWN157" i="1" s="1"/>
  <c r="WXR157" i="1"/>
  <c r="WXT157" i="1" s="1"/>
  <c r="WYX157" i="1"/>
  <c r="WYZ157" i="1" s="1"/>
  <c r="XAD157" i="1"/>
  <c r="XAF157" i="1" s="1"/>
  <c r="XBJ157" i="1"/>
  <c r="XBL157" i="1" s="1"/>
  <c r="XCP157" i="1"/>
  <c r="XCR157" i="1" s="1"/>
  <c r="XDV157" i="1"/>
  <c r="XDX157" i="1" s="1"/>
  <c r="XFB157" i="1"/>
  <c r="XFD157" i="1" s="1"/>
  <c r="BJ158" i="1"/>
  <c r="BL158" i="1" s="1"/>
  <c r="CP158" i="1"/>
  <c r="CR158" i="1" s="1"/>
  <c r="DV158" i="1"/>
  <c r="DX158" i="1" s="1"/>
  <c r="FB158" i="1"/>
  <c r="FD158" i="1" s="1"/>
  <c r="GH158" i="1"/>
  <c r="GJ158" i="1" s="1"/>
  <c r="HN158" i="1"/>
  <c r="HP158" i="1" s="1"/>
  <c r="IT158" i="1"/>
  <c r="IV158" i="1" s="1"/>
  <c r="JZ158" i="1"/>
  <c r="KB158" i="1" s="1"/>
  <c r="LF158" i="1"/>
  <c r="LH158" i="1" s="1"/>
  <c r="ML158" i="1"/>
  <c r="MN158" i="1" s="1"/>
  <c r="NR158" i="1"/>
  <c r="NT158" i="1" s="1"/>
  <c r="OX158" i="1"/>
  <c r="OZ158" i="1" s="1"/>
  <c r="QD158" i="1"/>
  <c r="QF158" i="1" s="1"/>
  <c r="RJ158" i="1"/>
  <c r="RL158" i="1" s="1"/>
  <c r="SP158" i="1"/>
  <c r="SR158" i="1" s="1"/>
  <c r="TV158" i="1"/>
  <c r="TX158" i="1" s="1"/>
  <c r="VB158" i="1"/>
  <c r="VD158" i="1" s="1"/>
  <c r="WH158" i="1"/>
  <c r="WJ158" i="1" s="1"/>
  <c r="XN158" i="1"/>
  <c r="XP158" i="1" s="1"/>
  <c r="YT158" i="1"/>
  <c r="YV158" i="1" s="1"/>
  <c r="ZZ158" i="1"/>
  <c r="AAB158" i="1" s="1"/>
  <c r="ABF158" i="1"/>
  <c r="ABH158" i="1" s="1"/>
  <c r="ACL158" i="1"/>
  <c r="ACN158" i="1" s="1"/>
  <c r="ADR158" i="1"/>
  <c r="ADT158" i="1" s="1"/>
  <c r="AEX158" i="1"/>
  <c r="AEZ158" i="1" s="1"/>
  <c r="AGD158" i="1"/>
  <c r="AGF158" i="1" s="1"/>
  <c r="AHJ158" i="1"/>
  <c r="AHL158" i="1" s="1"/>
  <c r="AIP158" i="1"/>
  <c r="AIR158" i="1" s="1"/>
  <c r="AJV158" i="1"/>
  <c r="AJX158" i="1" s="1"/>
  <c r="ALB158" i="1"/>
  <c r="ALD158" i="1" s="1"/>
  <c r="AMH158" i="1"/>
  <c r="AMJ158" i="1" s="1"/>
  <c r="ANN158" i="1"/>
  <c r="ANP158" i="1" s="1"/>
  <c r="AOT158" i="1"/>
  <c r="AOV158" i="1" s="1"/>
  <c r="APZ158" i="1"/>
  <c r="AQB158" i="1" s="1"/>
  <c r="ARF158" i="1"/>
  <c r="ARH158" i="1" s="1"/>
  <c r="NTN158" i="1"/>
  <c r="NTP158" i="1" s="1"/>
  <c r="NUT158" i="1"/>
  <c r="NUV158" i="1" s="1"/>
  <c r="NVZ158" i="1"/>
  <c r="NWB158" i="1" s="1"/>
  <c r="NXF158" i="1"/>
  <c r="NXH158" i="1" s="1"/>
  <c r="NYL158" i="1"/>
  <c r="NYN158" i="1" s="1"/>
  <c r="NZR158" i="1"/>
  <c r="NZT158" i="1" s="1"/>
  <c r="OAX158" i="1"/>
  <c r="OAZ158" i="1" s="1"/>
  <c r="OCD158" i="1"/>
  <c r="OCF158" i="1" s="1"/>
  <c r="ODJ158" i="1"/>
  <c r="ODL158" i="1" s="1"/>
  <c r="OEP158" i="1"/>
  <c r="OER158" i="1" s="1"/>
  <c r="OFV158" i="1"/>
  <c r="OFX158" i="1" s="1"/>
  <c r="OHB158" i="1"/>
  <c r="OHD158" i="1" s="1"/>
  <c r="OIH158" i="1"/>
  <c r="OIJ158" i="1" s="1"/>
  <c r="OJN158" i="1"/>
  <c r="OJP158" i="1" s="1"/>
  <c r="OKT158" i="1"/>
  <c r="OKV158" i="1" s="1"/>
  <c r="OLZ158" i="1"/>
  <c r="OMB158" i="1" s="1"/>
  <c r="ONF158" i="1"/>
  <c r="ONH158" i="1" s="1"/>
  <c r="OOL158" i="1"/>
  <c r="OON158" i="1" s="1"/>
  <c r="OPR158" i="1"/>
  <c r="OPT158" i="1" s="1"/>
  <c r="OQX158" i="1"/>
  <c r="OQZ158" i="1" s="1"/>
  <c r="OSD158" i="1"/>
  <c r="OSF158" i="1" s="1"/>
  <c r="OTJ158" i="1"/>
  <c r="OTL158" i="1" s="1"/>
  <c r="OUP158" i="1"/>
  <c r="OUR158" i="1" s="1"/>
  <c r="OVV158" i="1"/>
  <c r="OVX158" i="1" s="1"/>
  <c r="OXB158" i="1"/>
  <c r="OXD158" i="1" s="1"/>
  <c r="OYH158" i="1"/>
  <c r="OYJ158" i="1" s="1"/>
  <c r="OZN158" i="1"/>
  <c r="OZP158" i="1" s="1"/>
  <c r="PAT158" i="1"/>
  <c r="PAV158" i="1" s="1"/>
  <c r="PBZ158" i="1"/>
  <c r="PCB158" i="1" s="1"/>
  <c r="PDF158" i="1"/>
  <c r="PDH158" i="1" s="1"/>
  <c r="PEL158" i="1"/>
  <c r="PEN158" i="1" s="1"/>
  <c r="PFR158" i="1"/>
  <c r="PFT158" i="1" s="1"/>
  <c r="PGX158" i="1"/>
  <c r="PGZ158" i="1" s="1"/>
  <c r="PID158" i="1"/>
  <c r="PIF158" i="1" s="1"/>
  <c r="PJJ158" i="1"/>
  <c r="PJL158" i="1" s="1"/>
  <c r="PKP158" i="1"/>
  <c r="PKR158" i="1" s="1"/>
  <c r="PLV158" i="1"/>
  <c r="PLX158" i="1" s="1"/>
  <c r="PNB158" i="1"/>
  <c r="PND158" i="1" s="1"/>
  <c r="POH158" i="1"/>
  <c r="POJ158" i="1" s="1"/>
  <c r="PPN158" i="1"/>
  <c r="PPP158" i="1" s="1"/>
  <c r="PQT158" i="1"/>
  <c r="PQV158" i="1" s="1"/>
  <c r="PRZ158" i="1"/>
  <c r="PSB158" i="1" s="1"/>
  <c r="PTF158" i="1"/>
  <c r="PTH158" i="1" s="1"/>
  <c r="PUL158" i="1"/>
  <c r="PUN158" i="1" s="1"/>
  <c r="PVR158" i="1"/>
  <c r="PVT158" i="1" s="1"/>
  <c r="PWX158" i="1"/>
  <c r="PWZ158" i="1" s="1"/>
  <c r="PYD158" i="1"/>
  <c r="PYF158" i="1" s="1"/>
  <c r="PZJ158" i="1"/>
  <c r="PZL158" i="1" s="1"/>
  <c r="QAP158" i="1"/>
  <c r="QAR158" i="1" s="1"/>
  <c r="QBV158" i="1"/>
  <c r="QBX158" i="1" s="1"/>
  <c r="QDB158" i="1"/>
  <c r="QDD158" i="1" s="1"/>
  <c r="QEH158" i="1"/>
  <c r="QEJ158" i="1" s="1"/>
  <c r="QFN158" i="1"/>
  <c r="QFP158" i="1" s="1"/>
  <c r="QGT158" i="1"/>
  <c r="QGV158" i="1" s="1"/>
  <c r="QHZ158" i="1"/>
  <c r="QIB158" i="1" s="1"/>
  <c r="QJF158" i="1"/>
  <c r="QJH158" i="1" s="1"/>
  <c r="QKL158" i="1"/>
  <c r="QKN158" i="1" s="1"/>
  <c r="QLR158" i="1"/>
  <c r="QLT158" i="1" s="1"/>
  <c r="QMX158" i="1"/>
  <c r="QMZ158" i="1" s="1"/>
  <c r="QOD158" i="1"/>
  <c r="QOF158" i="1" s="1"/>
  <c r="QPJ158" i="1"/>
  <c r="QPL158" i="1" s="1"/>
  <c r="QQP158" i="1"/>
  <c r="QQR158" i="1" s="1"/>
  <c r="QRV158" i="1"/>
  <c r="QRX158" i="1" s="1"/>
  <c r="QTB158" i="1"/>
  <c r="QTD158" i="1" s="1"/>
  <c r="QUH158" i="1"/>
  <c r="QUJ158" i="1" s="1"/>
  <c r="QVN158" i="1"/>
  <c r="QVP158" i="1" s="1"/>
  <c r="QWT158" i="1"/>
  <c r="QWV158" i="1" s="1"/>
  <c r="QXZ158" i="1"/>
  <c r="QYB158" i="1" s="1"/>
  <c r="QZF158" i="1"/>
  <c r="QZH158" i="1" s="1"/>
  <c r="RAL158" i="1"/>
  <c r="RAN158" i="1" s="1"/>
  <c r="RBR158" i="1"/>
  <c r="RBT158" i="1" s="1"/>
  <c r="RCX158" i="1"/>
  <c r="RCZ158" i="1" s="1"/>
  <c r="RED158" i="1"/>
  <c r="REF158" i="1" s="1"/>
  <c r="RFJ158" i="1"/>
  <c r="RFL158" i="1" s="1"/>
  <c r="RGP158" i="1"/>
  <c r="RGR158" i="1" s="1"/>
  <c r="RHV158" i="1"/>
  <c r="RHX158" i="1" s="1"/>
  <c r="RJB158" i="1"/>
  <c r="RJD158" i="1" s="1"/>
  <c r="RKH158" i="1"/>
  <c r="RKJ158" i="1" s="1"/>
  <c r="RLN158" i="1"/>
  <c r="RLP158" i="1" s="1"/>
  <c r="RMT158" i="1"/>
  <c r="RMV158" i="1" s="1"/>
  <c r="RNZ158" i="1"/>
  <c r="ROB158" i="1" s="1"/>
  <c r="RPF158" i="1"/>
  <c r="RPH158" i="1" s="1"/>
  <c r="RQL158" i="1"/>
  <c r="RQN158" i="1" s="1"/>
  <c r="RRR158" i="1"/>
  <c r="RRT158" i="1" s="1"/>
  <c r="RSX158" i="1"/>
  <c r="RSZ158" i="1" s="1"/>
  <c r="RUD158" i="1"/>
  <c r="RUF158" i="1" s="1"/>
  <c r="RVJ158" i="1"/>
  <c r="RVL158" i="1" s="1"/>
  <c r="RWP158" i="1"/>
  <c r="RWR158" i="1" s="1"/>
  <c r="RXV158" i="1"/>
  <c r="RXX158" i="1" s="1"/>
  <c r="RZB158" i="1"/>
  <c r="RZD158" i="1" s="1"/>
  <c r="SAH158" i="1"/>
  <c r="SAJ158" i="1" s="1"/>
  <c r="SBN158" i="1"/>
  <c r="SBP158" i="1" s="1"/>
  <c r="SCT158" i="1"/>
  <c r="SCV158" i="1" s="1"/>
  <c r="SDZ158" i="1"/>
  <c r="SEB158" i="1" s="1"/>
  <c r="SFF158" i="1"/>
  <c r="SFH158" i="1" s="1"/>
  <c r="SGL158" i="1"/>
  <c r="SGN158" i="1" s="1"/>
  <c r="SHR158" i="1"/>
  <c r="SHT158" i="1" s="1"/>
  <c r="SIX158" i="1"/>
  <c r="SIZ158" i="1" s="1"/>
  <c r="SKD158" i="1"/>
  <c r="SKF158" i="1" s="1"/>
  <c r="SLJ158" i="1"/>
  <c r="SLL158" i="1" s="1"/>
  <c r="SMP158" i="1"/>
  <c r="SMR158" i="1" s="1"/>
  <c r="SNV158" i="1"/>
  <c r="SNX158" i="1" s="1"/>
  <c r="SPB158" i="1"/>
  <c r="SPD158" i="1" s="1"/>
  <c r="SQH158" i="1"/>
  <c r="SQJ158" i="1" s="1"/>
  <c r="SRN158" i="1"/>
  <c r="SRP158" i="1" s="1"/>
  <c r="SST158" i="1"/>
  <c r="SSV158" i="1" s="1"/>
  <c r="STZ158" i="1"/>
  <c r="SUB158" i="1" s="1"/>
  <c r="SVF158" i="1"/>
  <c r="SVH158" i="1" s="1"/>
  <c r="SWL158" i="1"/>
  <c r="SWN158" i="1" s="1"/>
  <c r="SXR158" i="1"/>
  <c r="SXT158" i="1" s="1"/>
  <c r="SYX158" i="1"/>
  <c r="SYZ158" i="1" s="1"/>
  <c r="TAD158" i="1"/>
  <c r="TAF158" i="1" s="1"/>
  <c r="TBJ158" i="1"/>
  <c r="TBL158" i="1" s="1"/>
  <c r="TCP158" i="1"/>
  <c r="TCR158" i="1" s="1"/>
  <c r="TDV158" i="1"/>
  <c r="TDX158" i="1" s="1"/>
  <c r="TFB158" i="1"/>
  <c r="TFD158" i="1" s="1"/>
  <c r="TGH158" i="1"/>
  <c r="TGJ158" i="1" s="1"/>
  <c r="THN158" i="1"/>
  <c r="THP158" i="1" s="1"/>
  <c r="TIT158" i="1"/>
  <c r="TIV158" i="1" s="1"/>
  <c r="TJZ158" i="1"/>
  <c r="TKB158" i="1" s="1"/>
  <c r="TLF158" i="1"/>
  <c r="TLH158" i="1" s="1"/>
  <c r="TML158" i="1"/>
  <c r="TMN158" i="1" s="1"/>
  <c r="TNR158" i="1"/>
  <c r="TNT158" i="1" s="1"/>
  <c r="TOX158" i="1"/>
  <c r="TOZ158" i="1" s="1"/>
  <c r="TQD158" i="1"/>
  <c r="TQF158" i="1" s="1"/>
  <c r="TRJ158" i="1"/>
  <c r="TRL158" i="1" s="1"/>
  <c r="TSP158" i="1"/>
  <c r="TSR158" i="1" s="1"/>
  <c r="TTV158" i="1"/>
  <c r="TTX158" i="1" s="1"/>
  <c r="TVB158" i="1"/>
  <c r="TVD158" i="1" s="1"/>
  <c r="TWH158" i="1"/>
  <c r="TWJ158" i="1" s="1"/>
  <c r="TXN158" i="1"/>
  <c r="TXP158" i="1" s="1"/>
  <c r="TYT158" i="1"/>
  <c r="TYV158" i="1" s="1"/>
  <c r="TZZ158" i="1"/>
  <c r="UAB158" i="1" s="1"/>
  <c r="UBF158" i="1"/>
  <c r="UBH158" i="1" s="1"/>
  <c r="UCL158" i="1"/>
  <c r="UCN158" i="1" s="1"/>
  <c r="UDR158" i="1"/>
  <c r="UDT158" i="1" s="1"/>
  <c r="UEX158" i="1"/>
  <c r="UEZ158" i="1" s="1"/>
  <c r="UGD158" i="1"/>
  <c r="UGF158" i="1" s="1"/>
  <c r="UHJ158" i="1"/>
  <c r="UHL158" i="1" s="1"/>
  <c r="UIP158" i="1"/>
  <c r="UIR158" i="1" s="1"/>
  <c r="UJV158" i="1"/>
  <c r="UJX158" i="1" s="1"/>
  <c r="ULB158" i="1"/>
  <c r="ULD158" i="1" s="1"/>
  <c r="UMH158" i="1"/>
  <c r="UMJ158" i="1" s="1"/>
  <c r="UNN158" i="1"/>
  <c r="UNP158" i="1" s="1"/>
  <c r="UOT158" i="1"/>
  <c r="UOV158" i="1" s="1"/>
  <c r="UPZ158" i="1"/>
  <c r="UQB158" i="1" s="1"/>
  <c r="URF158" i="1"/>
  <c r="URH158" i="1" s="1"/>
  <c r="USL158" i="1"/>
  <c r="USN158" i="1" s="1"/>
  <c r="UTR158" i="1"/>
  <c r="UTT158" i="1" s="1"/>
  <c r="UUX158" i="1"/>
  <c r="UUZ158" i="1" s="1"/>
  <c r="UWD158" i="1"/>
  <c r="UWF158" i="1" s="1"/>
  <c r="UXJ158" i="1"/>
  <c r="UXL158" i="1" s="1"/>
  <c r="UYP158" i="1"/>
  <c r="UYR158" i="1" s="1"/>
  <c r="UZV158" i="1"/>
  <c r="UZX158" i="1" s="1"/>
  <c r="VBB158" i="1"/>
  <c r="VBD158" i="1" s="1"/>
  <c r="VCH158" i="1"/>
  <c r="VCJ158" i="1" s="1"/>
  <c r="VDN158" i="1"/>
  <c r="VDP158" i="1" s="1"/>
  <c r="VET158" i="1"/>
  <c r="VEV158" i="1" s="1"/>
  <c r="VFZ158" i="1"/>
  <c r="VGB158" i="1" s="1"/>
  <c r="VHF158" i="1"/>
  <c r="VHH158" i="1" s="1"/>
  <c r="VIL158" i="1"/>
  <c r="VIN158" i="1" s="1"/>
  <c r="VJR158" i="1"/>
  <c r="VJT158" i="1" s="1"/>
  <c r="VKX158" i="1"/>
  <c r="VKZ158" i="1" s="1"/>
  <c r="VMD158" i="1"/>
  <c r="VMF158" i="1" s="1"/>
  <c r="VNJ158" i="1"/>
  <c r="VNL158" i="1" s="1"/>
  <c r="VOP158" i="1"/>
  <c r="VOR158" i="1" s="1"/>
  <c r="VPV158" i="1"/>
  <c r="VPX158" i="1" s="1"/>
  <c r="VRB158" i="1"/>
  <c r="VRD158" i="1" s="1"/>
  <c r="VSH158" i="1"/>
  <c r="VSJ158" i="1" s="1"/>
  <c r="VTN158" i="1"/>
  <c r="VTP158" i="1" s="1"/>
  <c r="VUT158" i="1"/>
  <c r="VUV158" i="1" s="1"/>
  <c r="VVZ158" i="1"/>
  <c r="VWB158" i="1" s="1"/>
  <c r="VXF158" i="1"/>
  <c r="VXH158" i="1" s="1"/>
  <c r="VYL158" i="1"/>
  <c r="VYN158" i="1" s="1"/>
  <c r="VZR158" i="1"/>
  <c r="VZT158" i="1" s="1"/>
  <c r="WAX158" i="1"/>
  <c r="WAZ158" i="1" s="1"/>
  <c r="WCD158" i="1"/>
  <c r="WCF158" i="1" s="1"/>
  <c r="WDJ158" i="1"/>
  <c r="WDL158" i="1" s="1"/>
  <c r="WEP158" i="1"/>
  <c r="WER158" i="1" s="1"/>
  <c r="WFV158" i="1"/>
  <c r="WFX158" i="1" s="1"/>
  <c r="WHB158" i="1"/>
  <c r="WHD158" i="1" s="1"/>
  <c r="WIH158" i="1"/>
  <c r="WIJ158" i="1" s="1"/>
  <c r="WJN158" i="1"/>
  <c r="WJP158" i="1" s="1"/>
  <c r="WKT158" i="1"/>
  <c r="WKV158" i="1" s="1"/>
  <c r="WLZ158" i="1"/>
  <c r="WMB158" i="1" s="1"/>
  <c r="WNF158" i="1"/>
  <c r="WNH158" i="1" s="1"/>
  <c r="WOL158" i="1"/>
  <c r="WON158" i="1" s="1"/>
  <c r="WPR158" i="1"/>
  <c r="WPT158" i="1" s="1"/>
  <c r="WQX158" i="1"/>
  <c r="WQZ158" i="1" s="1"/>
  <c r="WSD158" i="1"/>
  <c r="WSF158" i="1" s="1"/>
  <c r="WTJ158" i="1"/>
  <c r="WTL158" i="1" s="1"/>
  <c r="WUP158" i="1"/>
  <c r="WUR158" i="1" s="1"/>
  <c r="WVV158" i="1"/>
  <c r="WVX158" i="1" s="1"/>
  <c r="WXB158" i="1"/>
  <c r="WXD158" i="1" s="1"/>
  <c r="WYH158" i="1"/>
  <c r="WYJ158" i="1" s="1"/>
  <c r="WZN158" i="1"/>
  <c r="WZP158" i="1" s="1"/>
  <c r="XAT158" i="1"/>
  <c r="XAV158" i="1" s="1"/>
  <c r="XBZ158" i="1"/>
  <c r="XCB158" i="1" s="1"/>
  <c r="XDF158" i="1"/>
  <c r="XDH158" i="1" s="1"/>
  <c r="XEL158" i="1"/>
  <c r="XEN158" i="1" s="1"/>
  <c r="AT159" i="1"/>
  <c r="AV159" i="1" s="1"/>
  <c r="BZ159" i="1"/>
  <c r="CB159" i="1" s="1"/>
  <c r="DF159" i="1"/>
  <c r="DH159" i="1" s="1"/>
  <c r="EL159" i="1"/>
  <c r="EN159" i="1" s="1"/>
  <c r="FR159" i="1"/>
  <c r="FT159" i="1" s="1"/>
  <c r="GX159" i="1"/>
  <c r="GZ159" i="1" s="1"/>
  <c r="ID159" i="1"/>
  <c r="IF159" i="1" s="1"/>
  <c r="JJ159" i="1"/>
  <c r="JL159" i="1" s="1"/>
  <c r="KP159" i="1"/>
  <c r="KR159" i="1" s="1"/>
  <c r="LV159" i="1"/>
  <c r="LX159" i="1" s="1"/>
  <c r="NB159" i="1"/>
  <c r="ND159" i="1" s="1"/>
  <c r="OH159" i="1"/>
  <c r="OJ159" i="1" s="1"/>
  <c r="PN159" i="1"/>
  <c r="PP159" i="1" s="1"/>
  <c r="QT159" i="1"/>
  <c r="QV159" i="1" s="1"/>
  <c r="RZ159" i="1"/>
  <c r="SB159" i="1" s="1"/>
  <c r="TF159" i="1"/>
  <c r="TH159" i="1" s="1"/>
  <c r="UL159" i="1"/>
  <c r="UN159" i="1" s="1"/>
  <c r="VR159" i="1"/>
  <c r="VT159" i="1" s="1"/>
  <c r="WX159" i="1"/>
  <c r="WZ159" i="1" s="1"/>
  <c r="YD159" i="1"/>
  <c r="YF159" i="1" s="1"/>
  <c r="ZJ159" i="1"/>
  <c r="ZL159" i="1" s="1"/>
  <c r="AAP159" i="1"/>
  <c r="AAR159" i="1" s="1"/>
  <c r="ABV159" i="1"/>
  <c r="ABX159" i="1" s="1"/>
  <c r="ADB159" i="1"/>
  <c r="ADD159" i="1" s="1"/>
  <c r="AEH159" i="1"/>
  <c r="AEJ159" i="1" s="1"/>
  <c r="AFN159" i="1"/>
  <c r="AFP159" i="1" s="1"/>
  <c r="AGT159" i="1"/>
  <c r="AGV159" i="1" s="1"/>
  <c r="AHZ159" i="1"/>
  <c r="AIB159" i="1" s="1"/>
  <c r="AJF159" i="1"/>
  <c r="AJH159" i="1" s="1"/>
  <c r="AKL159" i="1"/>
  <c r="AKN159" i="1" s="1"/>
  <c r="ALR159" i="1"/>
  <c r="ALT159" i="1" s="1"/>
  <c r="AMX159" i="1"/>
  <c r="AMZ159" i="1" s="1"/>
  <c r="AOD159" i="1"/>
  <c r="AOF159" i="1" s="1"/>
  <c r="APJ159" i="1"/>
  <c r="APL159" i="1" s="1"/>
  <c r="AQP159" i="1"/>
  <c r="AQR159" i="1" s="1"/>
  <c r="ARV159" i="1"/>
  <c r="ARX159" i="1" s="1"/>
  <c r="ATB159" i="1"/>
  <c r="ATD159" i="1" s="1"/>
  <c r="AUH159" i="1"/>
  <c r="AUJ159" i="1" s="1"/>
  <c r="AVN159" i="1"/>
  <c r="AVP159" i="1" s="1"/>
  <c r="AWT159" i="1"/>
  <c r="AWV159" i="1" s="1"/>
  <c r="AXZ159" i="1"/>
  <c r="AYB159" i="1" s="1"/>
  <c r="AZF159" i="1"/>
  <c r="AZH159" i="1" s="1"/>
  <c r="BAL159" i="1"/>
  <c r="BAN159" i="1" s="1"/>
  <c r="BBR159" i="1"/>
  <c r="BBT159" i="1" s="1"/>
  <c r="BCX159" i="1"/>
  <c r="BCZ159" i="1" s="1"/>
  <c r="BED159" i="1"/>
  <c r="BEF159" i="1" s="1"/>
  <c r="BFJ159" i="1"/>
  <c r="BFL159" i="1" s="1"/>
  <c r="BGP159" i="1"/>
  <c r="BGR159" i="1" s="1"/>
  <c r="BHV159" i="1"/>
  <c r="BHX159" i="1" s="1"/>
  <c r="BJB159" i="1"/>
  <c r="BJD159" i="1" s="1"/>
  <c r="BKH159" i="1"/>
  <c r="BKJ159" i="1" s="1"/>
  <c r="BLN159" i="1"/>
  <c r="BLP159" i="1" s="1"/>
  <c r="BMT159" i="1"/>
  <c r="BMV159" i="1" s="1"/>
  <c r="BNZ159" i="1"/>
  <c r="BOB159" i="1" s="1"/>
  <c r="BPF159" i="1"/>
  <c r="BPH159" i="1" s="1"/>
  <c r="BQL159" i="1"/>
  <c r="BQN159" i="1" s="1"/>
  <c r="BRR159" i="1"/>
  <c r="BRT159" i="1" s="1"/>
  <c r="BSX159" i="1"/>
  <c r="BSZ159" i="1" s="1"/>
  <c r="BUD159" i="1"/>
  <c r="BUF159" i="1" s="1"/>
  <c r="BVJ159" i="1"/>
  <c r="BVL159" i="1" s="1"/>
  <c r="BWP159" i="1"/>
  <c r="BWR159" i="1" s="1"/>
  <c r="BXV159" i="1"/>
  <c r="BXX159" i="1" s="1"/>
  <c r="BZB159" i="1"/>
  <c r="BZD159" i="1" s="1"/>
  <c r="CAH159" i="1"/>
  <c r="CAJ159" i="1" s="1"/>
  <c r="CBN159" i="1"/>
  <c r="CBP159" i="1" s="1"/>
  <c r="CCT159" i="1"/>
  <c r="CCV159" i="1" s="1"/>
  <c r="CDZ159" i="1"/>
  <c r="CEB159" i="1" s="1"/>
  <c r="CFF159" i="1"/>
  <c r="CFH159" i="1" s="1"/>
  <c r="CGL159" i="1"/>
  <c r="CGN159" i="1" s="1"/>
  <c r="CHR159" i="1"/>
  <c r="CHT159" i="1" s="1"/>
  <c r="CIX159" i="1"/>
  <c r="CIZ159" i="1" s="1"/>
  <c r="CKD159" i="1"/>
  <c r="CKF159" i="1" s="1"/>
  <c r="CLJ159" i="1"/>
  <c r="CLL159" i="1" s="1"/>
  <c r="CMP159" i="1"/>
  <c r="CMR159" i="1" s="1"/>
  <c r="CNV159" i="1"/>
  <c r="CNX159" i="1" s="1"/>
  <c r="CPB159" i="1"/>
  <c r="CPD159" i="1" s="1"/>
  <c r="CQH159" i="1"/>
  <c r="CQJ159" i="1" s="1"/>
  <c r="CRN159" i="1"/>
  <c r="CRP159" i="1" s="1"/>
  <c r="CST159" i="1"/>
  <c r="CSV159" i="1" s="1"/>
  <c r="CTZ159" i="1"/>
  <c r="CUB159" i="1" s="1"/>
  <c r="CVF159" i="1"/>
  <c r="CVH159" i="1" s="1"/>
  <c r="CWL159" i="1"/>
  <c r="CWN159" i="1" s="1"/>
  <c r="CXR159" i="1"/>
  <c r="CXT159" i="1" s="1"/>
  <c r="CYX159" i="1"/>
  <c r="CYZ159" i="1" s="1"/>
  <c r="DAD159" i="1"/>
  <c r="DAF159" i="1" s="1"/>
  <c r="DBJ159" i="1"/>
  <c r="DBL159" i="1" s="1"/>
  <c r="DCP159" i="1"/>
  <c r="DCR159" i="1" s="1"/>
  <c r="DDV159" i="1"/>
  <c r="DDX159" i="1" s="1"/>
  <c r="DFB159" i="1"/>
  <c r="DFD159" i="1" s="1"/>
  <c r="DGH159" i="1"/>
  <c r="DGJ159" i="1" s="1"/>
  <c r="DHN159" i="1"/>
  <c r="DHP159" i="1" s="1"/>
  <c r="DIT159" i="1"/>
  <c r="DIV159" i="1" s="1"/>
  <c r="DJZ159" i="1"/>
  <c r="DKB159" i="1" s="1"/>
  <c r="DLF159" i="1"/>
  <c r="DLH159" i="1" s="1"/>
  <c r="DML159" i="1"/>
  <c r="DMN159" i="1" s="1"/>
  <c r="DNR159" i="1"/>
  <c r="DNT159" i="1" s="1"/>
  <c r="DOX159" i="1"/>
  <c r="DOZ159" i="1" s="1"/>
  <c r="DQD159" i="1"/>
  <c r="DQF159" i="1" s="1"/>
  <c r="DRJ159" i="1"/>
  <c r="DRL159" i="1" s="1"/>
  <c r="DSP159" i="1"/>
  <c r="DSR159" i="1" s="1"/>
  <c r="DTV159" i="1"/>
  <c r="DTX159" i="1" s="1"/>
  <c r="DVB159" i="1"/>
  <c r="DVD159" i="1" s="1"/>
  <c r="DWH159" i="1"/>
  <c r="DWJ159" i="1" s="1"/>
  <c r="DXN159" i="1"/>
  <c r="DXP159" i="1" s="1"/>
  <c r="DYT159" i="1"/>
  <c r="DYV159" i="1" s="1"/>
  <c r="DZZ159" i="1"/>
  <c r="EAB159" i="1" s="1"/>
  <c r="EBF159" i="1"/>
  <c r="EBH159" i="1" s="1"/>
  <c r="ECL159" i="1"/>
  <c r="ECN159" i="1" s="1"/>
  <c r="EDR159" i="1"/>
  <c r="EDT159" i="1" s="1"/>
  <c r="EEX159" i="1"/>
  <c r="EEZ159" i="1" s="1"/>
  <c r="EGD159" i="1"/>
  <c r="EGF159" i="1" s="1"/>
  <c r="EHJ159" i="1"/>
  <c r="EHL159" i="1" s="1"/>
  <c r="EIP159" i="1"/>
  <c r="EIR159" i="1" s="1"/>
  <c r="EJV159" i="1"/>
  <c r="EJX159" i="1" s="1"/>
  <c r="ELB159" i="1"/>
  <c r="ELD159" i="1" s="1"/>
  <c r="EMH159" i="1"/>
  <c r="EMJ159" i="1" s="1"/>
  <c r="ENN159" i="1"/>
  <c r="ENP159" i="1" s="1"/>
  <c r="EOT159" i="1"/>
  <c r="EOV159" i="1" s="1"/>
  <c r="EPZ159" i="1"/>
  <c r="EQB159" i="1" s="1"/>
  <c r="ERF159" i="1"/>
  <c r="ERH159" i="1" s="1"/>
  <c r="ESL159" i="1"/>
  <c r="ESN159" i="1" s="1"/>
  <c r="ETR159" i="1"/>
  <c r="ETT159" i="1" s="1"/>
  <c r="EUX159" i="1"/>
  <c r="EUZ159" i="1" s="1"/>
  <c r="EWD159" i="1"/>
  <c r="EWF159" i="1" s="1"/>
  <c r="EXJ159" i="1"/>
  <c r="EXL159" i="1" s="1"/>
  <c r="EYP159" i="1"/>
  <c r="EYR159" i="1" s="1"/>
  <c r="EZV159" i="1"/>
  <c r="EZX159" i="1" s="1"/>
  <c r="FBB159" i="1"/>
  <c r="FBD159" i="1" s="1"/>
  <c r="FCH159" i="1"/>
  <c r="FCJ159" i="1" s="1"/>
  <c r="FDN159" i="1"/>
  <c r="FDP159" i="1" s="1"/>
  <c r="FET159" i="1"/>
  <c r="FEV159" i="1" s="1"/>
  <c r="FFZ159" i="1"/>
  <c r="FGB159" i="1" s="1"/>
  <c r="FHF159" i="1"/>
  <c r="FHH159" i="1" s="1"/>
  <c r="FIL159" i="1"/>
  <c r="FIN159" i="1" s="1"/>
  <c r="FJR159" i="1"/>
  <c r="FJT159" i="1" s="1"/>
  <c r="FKX159" i="1"/>
  <c r="FKZ159" i="1" s="1"/>
  <c r="FMD159" i="1"/>
  <c r="FMF159" i="1" s="1"/>
  <c r="FNJ159" i="1"/>
  <c r="FNL159" i="1" s="1"/>
  <c r="FOP159" i="1"/>
  <c r="FOR159" i="1" s="1"/>
  <c r="FPV159" i="1"/>
  <c r="FPX159" i="1" s="1"/>
  <c r="FRB159" i="1"/>
  <c r="FRD159" i="1" s="1"/>
  <c r="FSH159" i="1"/>
  <c r="FSJ159" i="1" s="1"/>
  <c r="FTN159" i="1"/>
  <c r="FTP159" i="1" s="1"/>
  <c r="FUT159" i="1"/>
  <c r="FUV159" i="1" s="1"/>
  <c r="FVZ159" i="1"/>
  <c r="FWB159" i="1" s="1"/>
  <c r="FXF159" i="1"/>
  <c r="FXH159" i="1" s="1"/>
  <c r="FYL159" i="1"/>
  <c r="FYN159" i="1" s="1"/>
  <c r="FZR159" i="1"/>
  <c r="FZT159" i="1" s="1"/>
  <c r="GAX159" i="1"/>
  <c r="GAZ159" i="1" s="1"/>
  <c r="GCD159" i="1"/>
  <c r="GCF159" i="1" s="1"/>
  <c r="GDJ159" i="1"/>
  <c r="GDL159" i="1" s="1"/>
  <c r="GEP159" i="1"/>
  <c r="GER159" i="1" s="1"/>
  <c r="GFV159" i="1"/>
  <c r="GFX159" i="1" s="1"/>
  <c r="GHB159" i="1"/>
  <c r="GHD159" i="1" s="1"/>
  <c r="GIH159" i="1"/>
  <c r="GIJ159" i="1" s="1"/>
  <c r="GJN159" i="1"/>
  <c r="GJP159" i="1" s="1"/>
  <c r="GKT159" i="1"/>
  <c r="GKV159" i="1" s="1"/>
  <c r="GLZ159" i="1"/>
  <c r="GMB159" i="1" s="1"/>
  <c r="GNF159" i="1"/>
  <c r="GNH159" i="1" s="1"/>
  <c r="IRN159" i="1"/>
  <c r="IRP159" i="1" s="1"/>
  <c r="IST159" i="1"/>
  <c r="ISV159" i="1" s="1"/>
  <c r="ITZ159" i="1"/>
  <c r="IUB159" i="1" s="1"/>
  <c r="IVF159" i="1"/>
  <c r="IVH159" i="1" s="1"/>
  <c r="IWL159" i="1"/>
  <c r="IWN159" i="1" s="1"/>
  <c r="IXR159" i="1"/>
  <c r="IXT159" i="1" s="1"/>
  <c r="IYX159" i="1"/>
  <c r="IYZ159" i="1" s="1"/>
  <c r="JAD159" i="1"/>
  <c r="JAF159" i="1" s="1"/>
  <c r="JBJ159" i="1"/>
  <c r="JBL159" i="1" s="1"/>
  <c r="JCP159" i="1"/>
  <c r="JCR159" i="1" s="1"/>
  <c r="JDV159" i="1"/>
  <c r="JDX159" i="1" s="1"/>
  <c r="JFB159" i="1"/>
  <c r="JFD159" i="1" s="1"/>
  <c r="JGH159" i="1"/>
  <c r="JGJ159" i="1" s="1"/>
  <c r="JHN159" i="1"/>
  <c r="JHP159" i="1" s="1"/>
  <c r="JIT159" i="1"/>
  <c r="JIV159" i="1" s="1"/>
  <c r="JJZ159" i="1"/>
  <c r="JKB159" i="1" s="1"/>
  <c r="JLF159" i="1"/>
  <c r="JLH159" i="1" s="1"/>
  <c r="JML159" i="1"/>
  <c r="JMN159" i="1" s="1"/>
  <c r="JNR159" i="1"/>
  <c r="JNT159" i="1" s="1"/>
  <c r="JOX159" i="1"/>
  <c r="JOZ159" i="1" s="1"/>
  <c r="JQD159" i="1"/>
  <c r="JQF159" i="1" s="1"/>
  <c r="JRJ159" i="1"/>
  <c r="JRL159" i="1" s="1"/>
  <c r="JSP159" i="1"/>
  <c r="JSR159" i="1" s="1"/>
  <c r="JTV159" i="1"/>
  <c r="JTX159" i="1" s="1"/>
  <c r="JVB159" i="1"/>
  <c r="JVD159" i="1" s="1"/>
  <c r="JWH159" i="1"/>
  <c r="JWJ159" i="1" s="1"/>
  <c r="JXN159" i="1"/>
  <c r="JXP159" i="1" s="1"/>
  <c r="JYT159" i="1"/>
  <c r="JYV159" i="1" s="1"/>
  <c r="JZZ159" i="1"/>
  <c r="KAB159" i="1" s="1"/>
  <c r="KBF159" i="1"/>
  <c r="KBH159" i="1" s="1"/>
  <c r="KCL159" i="1"/>
  <c r="KCN159" i="1" s="1"/>
  <c r="KDR159" i="1"/>
  <c r="KDT159" i="1" s="1"/>
  <c r="KEX159" i="1"/>
  <c r="KEZ159" i="1" s="1"/>
  <c r="KGD159" i="1"/>
  <c r="KGF159" i="1" s="1"/>
  <c r="KHJ159" i="1"/>
  <c r="KHL159" i="1" s="1"/>
  <c r="KIP159" i="1"/>
  <c r="KIR159" i="1" s="1"/>
  <c r="KJV159" i="1"/>
  <c r="KJX159" i="1" s="1"/>
  <c r="KLB159" i="1"/>
  <c r="KLD159" i="1" s="1"/>
  <c r="KMH159" i="1"/>
  <c r="KMJ159" i="1" s="1"/>
  <c r="KNN159" i="1"/>
  <c r="KNP159" i="1" s="1"/>
  <c r="KOT159" i="1"/>
  <c r="KOV159" i="1" s="1"/>
  <c r="KPZ159" i="1"/>
  <c r="KQB159" i="1" s="1"/>
  <c r="KRF159" i="1"/>
  <c r="KRH159" i="1" s="1"/>
  <c r="KSL159" i="1"/>
  <c r="KSN159" i="1" s="1"/>
  <c r="KTR159" i="1"/>
  <c r="KTT159" i="1" s="1"/>
  <c r="KUX159" i="1"/>
  <c r="KUZ159" i="1" s="1"/>
  <c r="KWD159" i="1"/>
  <c r="KWF159" i="1" s="1"/>
  <c r="KXJ159" i="1"/>
  <c r="KXL159" i="1" s="1"/>
  <c r="KYP159" i="1"/>
  <c r="KYR159" i="1" s="1"/>
  <c r="KZV159" i="1"/>
  <c r="KZX159" i="1" s="1"/>
  <c r="LBB159" i="1"/>
  <c r="LBD159" i="1" s="1"/>
  <c r="LCH159" i="1"/>
  <c r="LCJ159" i="1" s="1"/>
  <c r="LDN159" i="1"/>
  <c r="LDP159" i="1" s="1"/>
  <c r="LET159" i="1"/>
  <c r="LEV159" i="1" s="1"/>
  <c r="LFZ159" i="1"/>
  <c r="LGB159" i="1" s="1"/>
  <c r="LHF159" i="1"/>
  <c r="LHH159" i="1" s="1"/>
  <c r="LIL159" i="1"/>
  <c r="LIN159" i="1" s="1"/>
  <c r="LJR159" i="1"/>
  <c r="LJT159" i="1" s="1"/>
  <c r="LKX159" i="1"/>
  <c r="LKZ159" i="1" s="1"/>
  <c r="LMD159" i="1"/>
  <c r="LMF159" i="1" s="1"/>
  <c r="LNJ159" i="1"/>
  <c r="LNL159" i="1" s="1"/>
  <c r="LOP159" i="1"/>
  <c r="LOR159" i="1" s="1"/>
  <c r="LPV159" i="1"/>
  <c r="LPX159" i="1" s="1"/>
  <c r="LRB159" i="1"/>
  <c r="LRD159" i="1" s="1"/>
  <c r="LSH159" i="1"/>
  <c r="LSJ159" i="1" s="1"/>
  <c r="LTN159" i="1"/>
  <c r="LTP159" i="1" s="1"/>
  <c r="LUT159" i="1"/>
  <c r="LUV159" i="1" s="1"/>
  <c r="LVZ159" i="1"/>
  <c r="LWB159" i="1" s="1"/>
  <c r="LXF159" i="1"/>
  <c r="LXH159" i="1" s="1"/>
  <c r="LYL159" i="1"/>
  <c r="LYN159" i="1" s="1"/>
  <c r="LZR159" i="1"/>
  <c r="LZT159" i="1" s="1"/>
  <c r="MAX159" i="1"/>
  <c r="MAZ159" i="1" s="1"/>
  <c r="MCD159" i="1"/>
  <c r="MCF159" i="1" s="1"/>
  <c r="MDJ159" i="1"/>
  <c r="MDL159" i="1" s="1"/>
  <c r="MEP159" i="1"/>
  <c r="MER159" i="1" s="1"/>
  <c r="UUP159" i="1"/>
  <c r="UUR159" i="1" s="1"/>
  <c r="UVV159" i="1"/>
  <c r="UVX159" i="1" s="1"/>
  <c r="UXB159" i="1"/>
  <c r="UXD159" i="1" s="1"/>
  <c r="UYH159" i="1"/>
  <c r="UYJ159" i="1" s="1"/>
  <c r="UZN159" i="1"/>
  <c r="UZP159" i="1" s="1"/>
  <c r="VAT159" i="1"/>
  <c r="VAV159" i="1" s="1"/>
  <c r="VBZ159" i="1"/>
  <c r="VCB159" i="1" s="1"/>
  <c r="VDF159" i="1"/>
  <c r="VDH159" i="1" s="1"/>
  <c r="VEL159" i="1"/>
  <c r="VEN159" i="1" s="1"/>
  <c r="VFR159" i="1"/>
  <c r="VFT159" i="1" s="1"/>
  <c r="VGX159" i="1"/>
  <c r="VGZ159" i="1" s="1"/>
  <c r="VID159" i="1"/>
  <c r="VIF159" i="1" s="1"/>
  <c r="VJJ159" i="1"/>
  <c r="VJL159" i="1" s="1"/>
  <c r="VKP159" i="1"/>
  <c r="VKR159" i="1" s="1"/>
  <c r="VLV159" i="1"/>
  <c r="VLX159" i="1" s="1"/>
  <c r="VNB159" i="1"/>
  <c r="VND159" i="1" s="1"/>
  <c r="VOH159" i="1"/>
  <c r="VOJ159" i="1" s="1"/>
  <c r="VPN159" i="1"/>
  <c r="VPP159" i="1" s="1"/>
  <c r="VQT159" i="1"/>
  <c r="VQV159" i="1" s="1"/>
  <c r="VRZ159" i="1"/>
  <c r="VSB159" i="1" s="1"/>
  <c r="VTF159" i="1"/>
  <c r="VTH159" i="1" s="1"/>
  <c r="VUL159" i="1"/>
  <c r="VUN159" i="1" s="1"/>
  <c r="VVR159" i="1"/>
  <c r="VVT159" i="1" s="1"/>
  <c r="VWX159" i="1"/>
  <c r="VWZ159" i="1" s="1"/>
  <c r="VYD159" i="1"/>
  <c r="VYF159" i="1" s="1"/>
  <c r="VZJ159" i="1"/>
  <c r="VZL159" i="1" s="1"/>
  <c r="WAP159" i="1"/>
  <c r="WAR159" i="1" s="1"/>
  <c r="WBV159" i="1"/>
  <c r="WBX159" i="1" s="1"/>
  <c r="WDB159" i="1"/>
  <c r="WDD159" i="1" s="1"/>
  <c r="WEH159" i="1"/>
  <c r="WEJ159" i="1" s="1"/>
  <c r="WFN159" i="1"/>
  <c r="WFP159" i="1" s="1"/>
  <c r="WGT159" i="1"/>
  <c r="WGV159" i="1" s="1"/>
  <c r="WHZ159" i="1"/>
  <c r="WIB159" i="1" s="1"/>
  <c r="WJF159" i="1"/>
  <c r="WJH159" i="1" s="1"/>
  <c r="WKL159" i="1"/>
  <c r="WKN159" i="1" s="1"/>
  <c r="WLR159" i="1"/>
  <c r="WLT159" i="1" s="1"/>
  <c r="WMX159" i="1"/>
  <c r="WMZ159" i="1" s="1"/>
  <c r="WOD159" i="1"/>
  <c r="WOF159" i="1" s="1"/>
  <c r="WPJ159" i="1"/>
  <c r="WPL159" i="1" s="1"/>
  <c r="WQP159" i="1"/>
  <c r="WQR159" i="1" s="1"/>
  <c r="WRV159" i="1"/>
  <c r="WRX159" i="1" s="1"/>
  <c r="WTB159" i="1"/>
  <c r="WTD159" i="1" s="1"/>
  <c r="WUH159" i="1"/>
  <c r="WUJ159" i="1" s="1"/>
  <c r="WVN159" i="1"/>
  <c r="WVP159" i="1" s="1"/>
  <c r="WWT159" i="1"/>
  <c r="WWV159" i="1" s="1"/>
  <c r="WXZ159" i="1"/>
  <c r="WYB159" i="1" s="1"/>
  <c r="WZF159" i="1"/>
  <c r="WZH159" i="1" s="1"/>
  <c r="XAL159" i="1"/>
  <c r="XAN159" i="1" s="1"/>
  <c r="XBR159" i="1"/>
  <c r="XBT159" i="1" s="1"/>
  <c r="XCX159" i="1"/>
  <c r="XCZ159" i="1" s="1"/>
  <c r="XED159" i="1"/>
  <c r="XEF159" i="1" s="1"/>
  <c r="F160" i="1"/>
  <c r="H160" i="1" s="1"/>
  <c r="BR160" i="1"/>
  <c r="BT160" i="1" s="1"/>
  <c r="CX160" i="1"/>
  <c r="CZ160" i="1" s="1"/>
  <c r="ED160" i="1"/>
  <c r="EF160" i="1" s="1"/>
  <c r="FJ160" i="1"/>
  <c r="FL160" i="1" s="1"/>
  <c r="GP160" i="1"/>
  <c r="GR160" i="1" s="1"/>
  <c r="HV160" i="1"/>
  <c r="HX160" i="1" s="1"/>
  <c r="JB160" i="1"/>
  <c r="JD160" i="1" s="1"/>
  <c r="KH160" i="1"/>
  <c r="KJ160" i="1" s="1"/>
  <c r="LN160" i="1"/>
  <c r="LP160" i="1" s="1"/>
  <c r="MT160" i="1"/>
  <c r="MV160" i="1" s="1"/>
  <c r="NZ160" i="1"/>
  <c r="OB160" i="1" s="1"/>
  <c r="PF160" i="1"/>
  <c r="PH160" i="1" s="1"/>
  <c r="QL160" i="1"/>
  <c r="QN160" i="1" s="1"/>
  <c r="RR160" i="1"/>
  <c r="RT160" i="1" s="1"/>
  <c r="SX160" i="1"/>
  <c r="SZ160" i="1" s="1"/>
  <c r="UD160" i="1"/>
  <c r="UF160" i="1" s="1"/>
  <c r="VJ160" i="1"/>
  <c r="VL160" i="1" s="1"/>
  <c r="WP160" i="1"/>
  <c r="WR160" i="1" s="1"/>
  <c r="XV160" i="1"/>
  <c r="XX160" i="1" s="1"/>
  <c r="ZB160" i="1"/>
  <c r="ZD160" i="1" s="1"/>
  <c r="AAH160" i="1"/>
  <c r="AAJ160" i="1" s="1"/>
  <c r="ABN160" i="1"/>
  <c r="ABP160" i="1" s="1"/>
  <c r="ACT160" i="1"/>
  <c r="ACV160" i="1" s="1"/>
  <c r="ADZ160" i="1"/>
  <c r="AEB160" i="1" s="1"/>
  <c r="AFF160" i="1"/>
  <c r="AFH160" i="1" s="1"/>
  <c r="AGL160" i="1"/>
  <c r="AGN160" i="1" s="1"/>
  <c r="AHR160" i="1"/>
  <c r="AHT160" i="1" s="1"/>
  <c r="AIX160" i="1"/>
  <c r="AIZ160" i="1" s="1"/>
  <c r="AKD160" i="1"/>
  <c r="AKF160" i="1" s="1"/>
  <c r="ALJ160" i="1"/>
  <c r="ALL160" i="1" s="1"/>
  <c r="AMP160" i="1"/>
  <c r="AMR160" i="1" s="1"/>
  <c r="ANV160" i="1"/>
  <c r="ANX160" i="1" s="1"/>
  <c r="APB160" i="1"/>
  <c r="APD160" i="1" s="1"/>
  <c r="AQH160" i="1"/>
  <c r="AQJ160" i="1" s="1"/>
  <c r="ARN160" i="1"/>
  <c r="ARP160" i="1" s="1"/>
  <c r="AST160" i="1"/>
  <c r="ASV160" i="1" s="1"/>
  <c r="ATZ160" i="1"/>
  <c r="AUB160" i="1" s="1"/>
  <c r="AVF160" i="1"/>
  <c r="AVH160" i="1" s="1"/>
  <c r="AWL160" i="1"/>
  <c r="AWN160" i="1" s="1"/>
  <c r="AXR160" i="1"/>
  <c r="AXT160" i="1" s="1"/>
  <c r="AYX160" i="1"/>
  <c r="AYZ160" i="1" s="1"/>
  <c r="FFR160" i="1"/>
  <c r="FFT160" i="1" s="1"/>
  <c r="FGX160" i="1"/>
  <c r="FGZ160" i="1" s="1"/>
  <c r="FID160" i="1"/>
  <c r="FIF160" i="1" s="1"/>
  <c r="FJJ160" i="1"/>
  <c r="FJL160" i="1" s="1"/>
  <c r="FKP160" i="1"/>
  <c r="FKR160" i="1" s="1"/>
  <c r="FLV160" i="1"/>
  <c r="FLX160" i="1" s="1"/>
  <c r="FNB160" i="1"/>
  <c r="FND160" i="1" s="1"/>
  <c r="FOH160" i="1"/>
  <c r="FOJ160" i="1" s="1"/>
  <c r="FPN160" i="1"/>
  <c r="FPP160" i="1" s="1"/>
  <c r="FQT160" i="1"/>
  <c r="FQV160" i="1" s="1"/>
  <c r="FRZ160" i="1"/>
  <c r="FSB160" i="1" s="1"/>
  <c r="FTF160" i="1"/>
  <c r="FTH160" i="1" s="1"/>
  <c r="FUL160" i="1"/>
  <c r="FUN160" i="1" s="1"/>
  <c r="FVR160" i="1"/>
  <c r="FVT160" i="1" s="1"/>
  <c r="FWX160" i="1"/>
  <c r="FWZ160" i="1" s="1"/>
  <c r="FYD160" i="1"/>
  <c r="FYF160" i="1" s="1"/>
  <c r="FZJ160" i="1"/>
  <c r="FZL160" i="1" s="1"/>
  <c r="GAP160" i="1"/>
  <c r="GAR160" i="1" s="1"/>
  <c r="GBV160" i="1"/>
  <c r="GBX160" i="1" s="1"/>
  <c r="GDB160" i="1"/>
  <c r="GDD160" i="1" s="1"/>
  <c r="GEH160" i="1"/>
  <c r="GEJ160" i="1" s="1"/>
  <c r="GFN160" i="1"/>
  <c r="GFP160" i="1" s="1"/>
  <c r="GGT160" i="1"/>
  <c r="GGV160" i="1" s="1"/>
  <c r="GHZ160" i="1"/>
  <c r="GIB160" i="1" s="1"/>
  <c r="GJF160" i="1"/>
  <c r="GJH160" i="1" s="1"/>
  <c r="GKL160" i="1"/>
  <c r="GKN160" i="1" s="1"/>
  <c r="GLR160" i="1"/>
  <c r="GLT160" i="1" s="1"/>
  <c r="GMX160" i="1"/>
  <c r="GMZ160" i="1" s="1"/>
  <c r="GOD160" i="1"/>
  <c r="GOF160" i="1" s="1"/>
  <c r="GPJ160" i="1"/>
  <c r="GPL160" i="1" s="1"/>
  <c r="GQP160" i="1"/>
  <c r="GQR160" i="1" s="1"/>
  <c r="GRV160" i="1"/>
  <c r="GRX160" i="1" s="1"/>
  <c r="GTB160" i="1"/>
  <c r="GTD160" i="1" s="1"/>
  <c r="GUH160" i="1"/>
  <c r="GUJ160" i="1" s="1"/>
  <c r="GVN160" i="1"/>
  <c r="GVP160" i="1" s="1"/>
  <c r="GWT160" i="1"/>
  <c r="GWV160" i="1" s="1"/>
  <c r="GXZ160" i="1"/>
  <c r="GYB160" i="1" s="1"/>
  <c r="GZF160" i="1"/>
  <c r="GZH160" i="1" s="1"/>
  <c r="HAL160" i="1"/>
  <c r="HAN160" i="1" s="1"/>
  <c r="HBR160" i="1"/>
  <c r="HBT160" i="1" s="1"/>
  <c r="HCX160" i="1"/>
  <c r="HCZ160" i="1" s="1"/>
  <c r="HED160" i="1"/>
  <c r="HEF160" i="1" s="1"/>
  <c r="HFJ160" i="1"/>
  <c r="HFL160" i="1" s="1"/>
  <c r="HGP160" i="1"/>
  <c r="HGR160" i="1" s="1"/>
  <c r="HHV160" i="1"/>
  <c r="HHX160" i="1" s="1"/>
  <c r="HJB160" i="1"/>
  <c r="HJD160" i="1" s="1"/>
  <c r="HKH160" i="1"/>
  <c r="HKJ160" i="1" s="1"/>
  <c r="HLN160" i="1"/>
  <c r="HLP160" i="1" s="1"/>
  <c r="HMT160" i="1"/>
  <c r="HMV160" i="1" s="1"/>
  <c r="HNZ160" i="1"/>
  <c r="HOB160" i="1" s="1"/>
  <c r="IIH160" i="1"/>
  <c r="IIJ160" i="1" s="1"/>
  <c r="IJN160" i="1"/>
  <c r="IJP160" i="1" s="1"/>
  <c r="IKT160" i="1"/>
  <c r="IKV160" i="1" s="1"/>
  <c r="ILZ160" i="1"/>
  <c r="IMB160" i="1" s="1"/>
  <c r="INF160" i="1"/>
  <c r="INH160" i="1" s="1"/>
  <c r="IOL160" i="1"/>
  <c r="ION160" i="1" s="1"/>
  <c r="IPR160" i="1"/>
  <c r="IPT160" i="1" s="1"/>
  <c r="IQX160" i="1"/>
  <c r="IQZ160" i="1" s="1"/>
  <c r="ISD160" i="1"/>
  <c r="ISF160" i="1" s="1"/>
  <c r="ITJ160" i="1"/>
  <c r="ITL160" i="1" s="1"/>
  <c r="IUP160" i="1"/>
  <c r="IUR160" i="1" s="1"/>
  <c r="IVV160" i="1"/>
  <c r="IVX160" i="1" s="1"/>
  <c r="IXB160" i="1"/>
  <c r="IXD160" i="1" s="1"/>
  <c r="IYH160" i="1"/>
  <c r="IYJ160" i="1" s="1"/>
  <c r="IZN160" i="1"/>
  <c r="IZP160" i="1" s="1"/>
  <c r="JAT160" i="1"/>
  <c r="JAV160" i="1" s="1"/>
  <c r="JBZ160" i="1"/>
  <c r="JCB160" i="1" s="1"/>
  <c r="JDF160" i="1"/>
  <c r="JDH160" i="1" s="1"/>
  <c r="JEL160" i="1"/>
  <c r="JEN160" i="1" s="1"/>
  <c r="JFR160" i="1"/>
  <c r="JFT160" i="1" s="1"/>
  <c r="JGX160" i="1"/>
  <c r="JGZ160" i="1" s="1"/>
  <c r="JID160" i="1"/>
  <c r="JIF160" i="1" s="1"/>
  <c r="JJJ160" i="1"/>
  <c r="JJL160" i="1" s="1"/>
  <c r="JKP160" i="1"/>
  <c r="JKR160" i="1" s="1"/>
  <c r="JLV160" i="1"/>
  <c r="JLX160" i="1" s="1"/>
  <c r="JNB160" i="1"/>
  <c r="JND160" i="1" s="1"/>
  <c r="JOH160" i="1"/>
  <c r="JOJ160" i="1" s="1"/>
  <c r="JPN160" i="1"/>
  <c r="JPP160" i="1" s="1"/>
  <c r="JQT160" i="1"/>
  <c r="JQV160" i="1" s="1"/>
  <c r="JRZ160" i="1"/>
  <c r="JSB160" i="1" s="1"/>
  <c r="JTF160" i="1"/>
  <c r="JTH160" i="1" s="1"/>
  <c r="JUL160" i="1"/>
  <c r="JUN160" i="1" s="1"/>
  <c r="JVR160" i="1"/>
  <c r="JVT160" i="1" s="1"/>
  <c r="JWX160" i="1"/>
  <c r="JWZ160" i="1" s="1"/>
  <c r="JYD160" i="1"/>
  <c r="JYF160" i="1" s="1"/>
  <c r="JZJ160" i="1"/>
  <c r="JZL160" i="1" s="1"/>
  <c r="KAP160" i="1"/>
  <c r="KAR160" i="1" s="1"/>
  <c r="KBV160" i="1"/>
  <c r="KBX160" i="1" s="1"/>
  <c r="KDB160" i="1"/>
  <c r="KDD160" i="1" s="1"/>
  <c r="KEH160" i="1"/>
  <c r="KEJ160" i="1" s="1"/>
  <c r="KFN160" i="1"/>
  <c r="KFP160" i="1" s="1"/>
  <c r="KGT160" i="1"/>
  <c r="KGV160" i="1" s="1"/>
  <c r="KHZ160" i="1"/>
  <c r="KIB160" i="1" s="1"/>
  <c r="KJF160" i="1"/>
  <c r="KJH160" i="1" s="1"/>
  <c r="KKL160" i="1"/>
  <c r="KKN160" i="1" s="1"/>
  <c r="KLR160" i="1"/>
  <c r="KLT160" i="1" s="1"/>
  <c r="KMX160" i="1"/>
  <c r="KMZ160" i="1" s="1"/>
  <c r="KOD160" i="1"/>
  <c r="KOF160" i="1" s="1"/>
  <c r="KPJ160" i="1"/>
  <c r="KPL160" i="1" s="1"/>
  <c r="KQP160" i="1"/>
  <c r="KQR160" i="1" s="1"/>
  <c r="KRV160" i="1"/>
  <c r="KRX160" i="1" s="1"/>
  <c r="KTB160" i="1"/>
  <c r="KTD160" i="1" s="1"/>
  <c r="KUH160" i="1"/>
  <c r="KUJ160" i="1" s="1"/>
  <c r="KVN160" i="1"/>
  <c r="KVP160" i="1" s="1"/>
  <c r="KWT160" i="1"/>
  <c r="KWV160" i="1" s="1"/>
  <c r="KXZ160" i="1"/>
  <c r="KYB160" i="1" s="1"/>
  <c r="KZF160" i="1"/>
  <c r="KZH160" i="1" s="1"/>
  <c r="LAL160" i="1"/>
  <c r="LAN160" i="1" s="1"/>
  <c r="LCH160" i="1"/>
  <c r="LCJ160" i="1" s="1"/>
  <c r="LDN160" i="1"/>
  <c r="LDP160" i="1" s="1"/>
  <c r="LET160" i="1"/>
  <c r="LEV160" i="1" s="1"/>
  <c r="LFZ160" i="1"/>
  <c r="LGB160" i="1" s="1"/>
  <c r="LHF160" i="1"/>
  <c r="LHH160" i="1" s="1"/>
  <c r="LIL160" i="1"/>
  <c r="LIN160" i="1" s="1"/>
  <c r="LJR160" i="1"/>
  <c r="LJT160" i="1" s="1"/>
  <c r="LKX160" i="1"/>
  <c r="LKZ160" i="1" s="1"/>
  <c r="LMD160" i="1"/>
  <c r="LMF160" i="1" s="1"/>
  <c r="LNJ160" i="1"/>
  <c r="LNL160" i="1" s="1"/>
  <c r="LOP160" i="1"/>
  <c r="LOR160" i="1" s="1"/>
  <c r="LPV160" i="1"/>
  <c r="LPX160" i="1" s="1"/>
  <c r="LRB160" i="1"/>
  <c r="LRD160" i="1" s="1"/>
  <c r="LSH160" i="1"/>
  <c r="LSJ160" i="1" s="1"/>
  <c r="LTN160" i="1"/>
  <c r="LTP160" i="1" s="1"/>
  <c r="LUT160" i="1"/>
  <c r="LUV160" i="1" s="1"/>
  <c r="LVZ160" i="1"/>
  <c r="LWB160" i="1" s="1"/>
  <c r="LXF160" i="1"/>
  <c r="LXH160" i="1" s="1"/>
  <c r="LYL160" i="1"/>
  <c r="LYN160" i="1" s="1"/>
  <c r="LZR160" i="1"/>
  <c r="LZT160" i="1" s="1"/>
  <c r="MAX160" i="1"/>
  <c r="MAZ160" i="1" s="1"/>
  <c r="MCD160" i="1"/>
  <c r="MCF160" i="1" s="1"/>
  <c r="MDJ160" i="1"/>
  <c r="MDL160" i="1" s="1"/>
  <c r="MEP160" i="1"/>
  <c r="MER160" i="1" s="1"/>
  <c r="MFV160" i="1"/>
  <c r="MFX160" i="1" s="1"/>
  <c r="MHB160" i="1"/>
  <c r="MHD160" i="1" s="1"/>
  <c r="MIH160" i="1"/>
  <c r="MIJ160" i="1" s="1"/>
  <c r="MJN160" i="1"/>
  <c r="MJP160" i="1" s="1"/>
  <c r="MKT160" i="1"/>
  <c r="MKV160" i="1" s="1"/>
  <c r="MLZ160" i="1"/>
  <c r="MMB160" i="1" s="1"/>
  <c r="MNF160" i="1"/>
  <c r="MNH160" i="1" s="1"/>
  <c r="MOL160" i="1"/>
  <c r="MON160" i="1" s="1"/>
  <c r="MPR160" i="1"/>
  <c r="MPT160" i="1" s="1"/>
  <c r="MQX160" i="1"/>
  <c r="MQZ160" i="1" s="1"/>
  <c r="MSD160" i="1"/>
  <c r="MSF160" i="1" s="1"/>
  <c r="MTJ160" i="1"/>
  <c r="MTL160" i="1" s="1"/>
  <c r="MUP160" i="1"/>
  <c r="MUR160" i="1" s="1"/>
  <c r="MVV160" i="1"/>
  <c r="MVX160" i="1" s="1"/>
  <c r="MXB160" i="1"/>
  <c r="MXD160" i="1" s="1"/>
  <c r="MYH160" i="1"/>
  <c r="MYJ160" i="1" s="1"/>
  <c r="MZN160" i="1"/>
  <c r="MZP160" i="1" s="1"/>
  <c r="NAT160" i="1"/>
  <c r="NAV160" i="1" s="1"/>
  <c r="NBZ160" i="1"/>
  <c r="NCB160" i="1" s="1"/>
  <c r="NDF160" i="1"/>
  <c r="NDH160" i="1" s="1"/>
  <c r="NEL160" i="1"/>
  <c r="NEN160" i="1" s="1"/>
  <c r="NFR160" i="1"/>
  <c r="NFT160" i="1" s="1"/>
  <c r="NGX160" i="1"/>
  <c r="NGZ160" i="1" s="1"/>
  <c r="NID160" i="1"/>
  <c r="NIF160" i="1" s="1"/>
  <c r="NJJ160" i="1"/>
  <c r="NJL160" i="1" s="1"/>
  <c r="NKP160" i="1"/>
  <c r="NKR160" i="1" s="1"/>
  <c r="NLV160" i="1"/>
  <c r="NLX160" i="1" s="1"/>
  <c r="NNB160" i="1"/>
  <c r="NND160" i="1" s="1"/>
  <c r="NOH160" i="1"/>
  <c r="NOJ160" i="1" s="1"/>
  <c r="NPN160" i="1"/>
  <c r="NPP160" i="1" s="1"/>
  <c r="NQT160" i="1"/>
  <c r="NQV160" i="1" s="1"/>
  <c r="NRZ160" i="1"/>
  <c r="NSB160" i="1" s="1"/>
  <c r="NTF160" i="1"/>
  <c r="NTH160" i="1" s="1"/>
  <c r="NUL160" i="1"/>
  <c r="NUN160" i="1" s="1"/>
  <c r="NVR160" i="1"/>
  <c r="NVT160" i="1" s="1"/>
  <c r="NWX160" i="1"/>
  <c r="NWZ160" i="1" s="1"/>
  <c r="NYD160" i="1"/>
  <c r="NYF160" i="1" s="1"/>
  <c r="NZJ160" i="1"/>
  <c r="NZL160" i="1" s="1"/>
  <c r="OAP160" i="1"/>
  <c r="OAR160" i="1" s="1"/>
  <c r="OBV160" i="1"/>
  <c r="OBX160" i="1" s="1"/>
  <c r="ODB160" i="1"/>
  <c r="ODD160" i="1" s="1"/>
  <c r="OEH160" i="1"/>
  <c r="OEJ160" i="1" s="1"/>
  <c r="OFN160" i="1"/>
  <c r="OFP160" i="1" s="1"/>
  <c r="OGT160" i="1"/>
  <c r="OGV160" i="1" s="1"/>
  <c r="OHZ160" i="1"/>
  <c r="OIB160" i="1" s="1"/>
  <c r="OJF160" i="1"/>
  <c r="OJH160" i="1" s="1"/>
  <c r="OKL160" i="1"/>
  <c r="OKN160" i="1" s="1"/>
  <c r="OLR160" i="1"/>
  <c r="OLT160" i="1" s="1"/>
  <c r="OMX160" i="1"/>
  <c r="OMZ160" i="1" s="1"/>
  <c r="OOD160" i="1"/>
  <c r="OOF160" i="1" s="1"/>
  <c r="OPJ160" i="1"/>
  <c r="OPL160" i="1" s="1"/>
  <c r="OQP160" i="1"/>
  <c r="OQR160" i="1" s="1"/>
  <c r="ORV160" i="1"/>
  <c r="ORX160" i="1" s="1"/>
  <c r="OTB160" i="1"/>
  <c r="OTD160" i="1" s="1"/>
  <c r="OUH160" i="1"/>
  <c r="OUJ160" i="1" s="1"/>
  <c r="OVN160" i="1"/>
  <c r="OVP160" i="1" s="1"/>
  <c r="OWT160" i="1"/>
  <c r="OWV160" i="1" s="1"/>
  <c r="OXZ160" i="1"/>
  <c r="OYB160" i="1" s="1"/>
  <c r="OZF160" i="1"/>
  <c r="OZH160" i="1" s="1"/>
  <c r="PAL160" i="1"/>
  <c r="PAN160" i="1" s="1"/>
  <c r="PBR160" i="1"/>
  <c r="PBT160" i="1" s="1"/>
  <c r="PCX160" i="1"/>
  <c r="PCZ160" i="1" s="1"/>
  <c r="PED160" i="1"/>
  <c r="PEF160" i="1" s="1"/>
  <c r="PFJ160" i="1"/>
  <c r="PFL160" i="1" s="1"/>
  <c r="PGP160" i="1"/>
  <c r="PGR160" i="1" s="1"/>
  <c r="PHV160" i="1"/>
  <c r="PHX160" i="1" s="1"/>
  <c r="PJB160" i="1"/>
  <c r="PJD160" i="1" s="1"/>
  <c r="PKH160" i="1"/>
  <c r="PKJ160" i="1" s="1"/>
  <c r="PMD160" i="1"/>
  <c r="PMF160" i="1" s="1"/>
  <c r="PNJ160" i="1"/>
  <c r="PNL160" i="1" s="1"/>
  <c r="POP160" i="1"/>
  <c r="POR160" i="1" s="1"/>
  <c r="PPV160" i="1"/>
  <c r="PPX160" i="1" s="1"/>
  <c r="PRB160" i="1"/>
  <c r="PRD160" i="1" s="1"/>
  <c r="PSH160" i="1"/>
  <c r="PSJ160" i="1" s="1"/>
  <c r="PTN160" i="1"/>
  <c r="PTP160" i="1" s="1"/>
  <c r="PUT160" i="1"/>
  <c r="PUV160" i="1" s="1"/>
  <c r="PVZ160" i="1"/>
  <c r="PWB160" i="1" s="1"/>
  <c r="PXF160" i="1"/>
  <c r="PXH160" i="1" s="1"/>
  <c r="PYT160" i="1"/>
  <c r="PYV160" i="1" s="1"/>
  <c r="PZZ160" i="1"/>
  <c r="QAB160" i="1" s="1"/>
  <c r="QBF160" i="1"/>
  <c r="QBH160" i="1" s="1"/>
  <c r="QCL160" i="1"/>
  <c r="QCN160" i="1" s="1"/>
  <c r="QDR160" i="1"/>
  <c r="QDT160" i="1" s="1"/>
  <c r="QEX160" i="1"/>
  <c r="QEZ160" i="1" s="1"/>
  <c r="QGD160" i="1"/>
  <c r="QGF160" i="1" s="1"/>
  <c r="QHJ160" i="1"/>
  <c r="QHL160" i="1" s="1"/>
  <c r="QIP160" i="1"/>
  <c r="QIR160" i="1" s="1"/>
  <c r="QJV160" i="1"/>
  <c r="QJX160" i="1" s="1"/>
  <c r="QLB160" i="1"/>
  <c r="QLD160" i="1" s="1"/>
  <c r="QMH160" i="1"/>
  <c r="QMJ160" i="1" s="1"/>
  <c r="QNN160" i="1"/>
  <c r="QNP160" i="1" s="1"/>
  <c r="QOT160" i="1"/>
  <c r="QOV160" i="1" s="1"/>
  <c r="QPZ160" i="1"/>
  <c r="QQB160" i="1" s="1"/>
  <c r="QRF160" i="1"/>
  <c r="QRH160" i="1" s="1"/>
  <c r="QSL160" i="1"/>
  <c r="QSN160" i="1" s="1"/>
  <c r="QTR160" i="1"/>
  <c r="QTT160" i="1" s="1"/>
  <c r="QUX160" i="1"/>
  <c r="QUZ160" i="1" s="1"/>
  <c r="QWD160" i="1"/>
  <c r="QWF160" i="1" s="1"/>
  <c r="QXJ160" i="1"/>
  <c r="QXL160" i="1" s="1"/>
  <c r="QYP160" i="1"/>
  <c r="QYR160" i="1" s="1"/>
  <c r="QZV160" i="1"/>
  <c r="QZX160" i="1" s="1"/>
  <c r="RBB160" i="1"/>
  <c r="RBD160" i="1" s="1"/>
  <c r="RCH160" i="1"/>
  <c r="RCJ160" i="1" s="1"/>
  <c r="RDN160" i="1"/>
  <c r="RDP160" i="1" s="1"/>
  <c r="RET160" i="1"/>
  <c r="REV160" i="1" s="1"/>
  <c r="RFZ160" i="1"/>
  <c r="RGB160" i="1" s="1"/>
  <c r="RHF160" i="1"/>
  <c r="RHH160" i="1" s="1"/>
  <c r="RIL160" i="1"/>
  <c r="RIN160" i="1" s="1"/>
  <c r="RJR160" i="1"/>
  <c r="RJT160" i="1" s="1"/>
  <c r="RKX160" i="1"/>
  <c r="RKZ160" i="1" s="1"/>
  <c r="RMD160" i="1"/>
  <c r="RMF160" i="1" s="1"/>
  <c r="RNJ160" i="1"/>
  <c r="RNL160" i="1" s="1"/>
  <c r="ROP160" i="1"/>
  <c r="ROR160" i="1" s="1"/>
  <c r="RPV160" i="1"/>
  <c r="RPX160" i="1" s="1"/>
  <c r="RRB160" i="1"/>
  <c r="RRD160" i="1" s="1"/>
  <c r="RSH160" i="1"/>
  <c r="RSJ160" i="1" s="1"/>
  <c r="RTN160" i="1"/>
  <c r="RTP160" i="1" s="1"/>
  <c r="RUT160" i="1"/>
  <c r="RUV160" i="1" s="1"/>
  <c r="RVZ160" i="1"/>
  <c r="RWB160" i="1" s="1"/>
  <c r="RXF160" i="1"/>
  <c r="RXH160" i="1" s="1"/>
  <c r="RYL160" i="1"/>
  <c r="RYN160" i="1" s="1"/>
  <c r="RZR160" i="1"/>
  <c r="RZT160" i="1" s="1"/>
  <c r="SAX160" i="1"/>
  <c r="SAZ160" i="1" s="1"/>
  <c r="SCD160" i="1"/>
  <c r="SCF160" i="1" s="1"/>
  <c r="SDJ160" i="1"/>
  <c r="SDL160" i="1" s="1"/>
  <c r="SEP160" i="1"/>
  <c r="SER160" i="1" s="1"/>
  <c r="SFV160" i="1"/>
  <c r="SFX160" i="1" s="1"/>
  <c r="SHB160" i="1"/>
  <c r="SHD160" i="1" s="1"/>
  <c r="SIH160" i="1"/>
  <c r="SIJ160" i="1" s="1"/>
  <c r="SJN160" i="1"/>
  <c r="SJP160" i="1" s="1"/>
  <c r="SKT160" i="1"/>
  <c r="SKV160" i="1" s="1"/>
  <c r="SLZ160" i="1"/>
  <c r="SMB160" i="1" s="1"/>
  <c r="SNF160" i="1"/>
  <c r="SNH160" i="1" s="1"/>
  <c r="SOL160" i="1"/>
  <c r="SON160" i="1" s="1"/>
  <c r="SPR160" i="1"/>
  <c r="SPT160" i="1" s="1"/>
  <c r="SQX160" i="1"/>
  <c r="SQZ160" i="1" s="1"/>
  <c r="SSD160" i="1"/>
  <c r="SSF160" i="1" s="1"/>
  <c r="STJ160" i="1"/>
  <c r="STL160" i="1" s="1"/>
  <c r="SUP160" i="1"/>
  <c r="SUR160" i="1" s="1"/>
  <c r="SVV160" i="1"/>
  <c r="SVX160" i="1" s="1"/>
  <c r="SXB160" i="1"/>
  <c r="SXD160" i="1" s="1"/>
  <c r="SYH160" i="1"/>
  <c r="SYJ160" i="1" s="1"/>
  <c r="SZN160" i="1"/>
  <c r="SZP160" i="1" s="1"/>
  <c r="TAT160" i="1"/>
  <c r="TAV160" i="1" s="1"/>
  <c r="TBZ160" i="1"/>
  <c r="TCB160" i="1" s="1"/>
  <c r="TDF160" i="1"/>
  <c r="TDH160" i="1" s="1"/>
  <c r="TEL160" i="1"/>
  <c r="TEN160" i="1" s="1"/>
  <c r="TFR160" i="1"/>
  <c r="TFT160" i="1" s="1"/>
  <c r="TGX160" i="1"/>
  <c r="TGZ160" i="1" s="1"/>
  <c r="TID160" i="1"/>
  <c r="TIF160" i="1" s="1"/>
  <c r="TJJ160" i="1"/>
  <c r="TJL160" i="1" s="1"/>
  <c r="TKP160" i="1"/>
  <c r="TKR160" i="1" s="1"/>
  <c r="TLV160" i="1"/>
  <c r="TLX160" i="1" s="1"/>
  <c r="TNB160" i="1"/>
  <c r="TND160" i="1" s="1"/>
  <c r="TOH160" i="1"/>
  <c r="TOJ160" i="1" s="1"/>
  <c r="TPN160" i="1"/>
  <c r="TPP160" i="1" s="1"/>
  <c r="TQT160" i="1"/>
  <c r="TQV160" i="1" s="1"/>
  <c r="TRZ160" i="1"/>
  <c r="TSB160" i="1" s="1"/>
  <c r="TSP160" i="1"/>
  <c r="TSR160" i="1" s="1"/>
  <c r="TTV160" i="1"/>
  <c r="TTX160" i="1" s="1"/>
  <c r="TVB160" i="1"/>
  <c r="TVD160" i="1" s="1"/>
  <c r="TWH160" i="1"/>
  <c r="TWJ160" i="1" s="1"/>
  <c r="TXN160" i="1"/>
  <c r="TXP160" i="1" s="1"/>
  <c r="TYT160" i="1"/>
  <c r="TYV160" i="1" s="1"/>
  <c r="TZZ160" i="1"/>
  <c r="UAB160" i="1" s="1"/>
  <c r="UBF160" i="1"/>
  <c r="UBH160" i="1" s="1"/>
  <c r="UCL160" i="1"/>
  <c r="UCN160" i="1" s="1"/>
  <c r="UDR160" i="1"/>
  <c r="UDT160" i="1" s="1"/>
  <c r="UEX160" i="1"/>
  <c r="UEZ160" i="1" s="1"/>
  <c r="UGD160" i="1"/>
  <c r="UGF160" i="1" s="1"/>
  <c r="UHJ160" i="1"/>
  <c r="UHL160" i="1" s="1"/>
  <c r="UIP160" i="1"/>
  <c r="UIR160" i="1" s="1"/>
  <c r="UJV160" i="1"/>
  <c r="UJX160" i="1" s="1"/>
  <c r="ULB160" i="1"/>
  <c r="ULD160" i="1" s="1"/>
  <c r="UMH160" i="1"/>
  <c r="UMJ160" i="1" s="1"/>
  <c r="UNN160" i="1"/>
  <c r="UNP160" i="1" s="1"/>
  <c r="UOT160" i="1"/>
  <c r="UOV160" i="1" s="1"/>
  <c r="UPZ160" i="1"/>
  <c r="UQB160" i="1" s="1"/>
  <c r="URF160" i="1"/>
  <c r="URH160" i="1" s="1"/>
  <c r="USL160" i="1"/>
  <c r="USN160" i="1" s="1"/>
  <c r="UTR160" i="1"/>
  <c r="UTT160" i="1" s="1"/>
  <c r="UUX160" i="1"/>
  <c r="UUZ160" i="1" s="1"/>
  <c r="UWD160" i="1"/>
  <c r="UWF160" i="1" s="1"/>
  <c r="UXJ160" i="1"/>
  <c r="UXL160" i="1" s="1"/>
  <c r="UYP160" i="1"/>
  <c r="UYR160" i="1" s="1"/>
  <c r="UZV160" i="1"/>
  <c r="UZX160" i="1" s="1"/>
  <c r="VBB160" i="1"/>
  <c r="VBD160" i="1" s="1"/>
  <c r="VCH160" i="1"/>
  <c r="VCJ160" i="1" s="1"/>
  <c r="VDN160" i="1"/>
  <c r="VDP160" i="1" s="1"/>
  <c r="VET160" i="1"/>
  <c r="VEV160" i="1" s="1"/>
  <c r="VFZ160" i="1"/>
  <c r="VGB160" i="1" s="1"/>
  <c r="VHF160" i="1"/>
  <c r="VHH160" i="1" s="1"/>
  <c r="VIL160" i="1"/>
  <c r="VIN160" i="1" s="1"/>
  <c r="VJR160" i="1"/>
  <c r="VJT160" i="1" s="1"/>
  <c r="VKX160" i="1"/>
  <c r="VKZ160" i="1" s="1"/>
  <c r="VMD160" i="1"/>
  <c r="VMF160" i="1" s="1"/>
  <c r="VNJ160" i="1"/>
  <c r="VNL160" i="1" s="1"/>
  <c r="VOP160" i="1"/>
  <c r="VOR160" i="1" s="1"/>
  <c r="VPV160" i="1"/>
  <c r="VPX160" i="1" s="1"/>
  <c r="VRB160" i="1"/>
  <c r="VRD160" i="1" s="1"/>
  <c r="VSH160" i="1"/>
  <c r="VSJ160" i="1" s="1"/>
  <c r="VTN160" i="1"/>
  <c r="VTP160" i="1" s="1"/>
  <c r="VUT160" i="1"/>
  <c r="VUV160" i="1" s="1"/>
  <c r="VVZ160" i="1"/>
  <c r="VWB160" i="1" s="1"/>
  <c r="VXF160" i="1"/>
  <c r="VXH160" i="1" s="1"/>
  <c r="VYL160" i="1"/>
  <c r="VYN160" i="1" s="1"/>
  <c r="VZR160" i="1"/>
  <c r="VZT160" i="1" s="1"/>
  <c r="WAX160" i="1"/>
  <c r="WAZ160" i="1" s="1"/>
  <c r="WCD160" i="1"/>
  <c r="WCF160" i="1" s="1"/>
  <c r="WDJ160" i="1"/>
  <c r="WDL160" i="1" s="1"/>
  <c r="WEP160" i="1"/>
  <c r="WER160" i="1" s="1"/>
  <c r="WFV160" i="1"/>
  <c r="WFX160" i="1" s="1"/>
  <c r="WHB160" i="1"/>
  <c r="WHD160" i="1" s="1"/>
  <c r="WIH160" i="1"/>
  <c r="WIJ160" i="1" s="1"/>
  <c r="WJN160" i="1"/>
  <c r="WJP160" i="1" s="1"/>
  <c r="WKT160" i="1"/>
  <c r="WKV160" i="1" s="1"/>
  <c r="WLZ160" i="1"/>
  <c r="WMB160" i="1" s="1"/>
  <c r="WNF160" i="1"/>
  <c r="WNH160" i="1" s="1"/>
  <c r="WOD160" i="1"/>
  <c r="WOF160" i="1" s="1"/>
  <c r="WPJ160" i="1"/>
  <c r="WPL160" i="1" s="1"/>
  <c r="WQP160" i="1"/>
  <c r="WQR160" i="1" s="1"/>
  <c r="WRV160" i="1"/>
  <c r="WRX160" i="1" s="1"/>
  <c r="WTB160" i="1"/>
  <c r="WTD160" i="1" s="1"/>
  <c r="WUH160" i="1"/>
  <c r="WUJ160" i="1" s="1"/>
  <c r="WVN160" i="1"/>
  <c r="WVP160" i="1" s="1"/>
  <c r="WWT160" i="1"/>
  <c r="WWV160" i="1" s="1"/>
  <c r="WXZ160" i="1"/>
  <c r="WYB160" i="1" s="1"/>
  <c r="WZF160" i="1"/>
  <c r="WZH160" i="1" s="1"/>
  <c r="XAL160" i="1"/>
  <c r="XAN160" i="1" s="1"/>
  <c r="XBR160" i="1"/>
  <c r="XBT160" i="1" s="1"/>
  <c r="XCX160" i="1"/>
  <c r="XCZ160" i="1" s="1"/>
  <c r="XED160" i="1"/>
  <c r="XEF160" i="1" s="1"/>
  <c r="F133" i="1"/>
  <c r="H133" i="1" s="1"/>
  <c r="F135" i="1"/>
  <c r="H135" i="1" s="1"/>
  <c r="C90" i="1"/>
  <c r="F199" i="1"/>
  <c r="A195" i="1"/>
  <c r="A196" i="1" s="1"/>
  <c r="A197" i="1" s="1"/>
  <c r="A198" i="1" s="1"/>
  <c r="A199" i="1" s="1"/>
  <c r="A200" i="1" s="1"/>
  <c r="A201" i="1" s="1"/>
  <c r="A202" i="1" s="1"/>
  <c r="A116" i="1"/>
  <c r="A117" i="1" s="1"/>
  <c r="A118" i="1" s="1"/>
  <c r="A119" i="1" s="1"/>
  <c r="A120" i="1" s="1"/>
  <c r="A121" i="1" s="1"/>
  <c r="A122" i="1" s="1"/>
  <c r="A99" i="1"/>
  <c r="A100" i="1" s="1"/>
  <c r="A101" i="1" s="1"/>
  <c r="A102" i="1" s="1"/>
  <c r="A103" i="1" s="1"/>
  <c r="A104" i="1" s="1"/>
  <c r="A105" i="1" s="1"/>
  <c r="A106" i="1" s="1"/>
  <c r="A107" i="1" s="1"/>
  <c r="A108" i="1" s="1"/>
  <c r="A109" i="1" s="1"/>
  <c r="F131" i="1"/>
  <c r="H131" i="1" s="1"/>
  <c r="J130" i="1" s="1"/>
  <c r="F130" i="1"/>
  <c r="H130" i="1" s="1"/>
  <c r="J129" i="1" s="1"/>
  <c r="F129" i="1"/>
  <c r="H129" i="1" s="1"/>
  <c r="J128" i="1" s="1"/>
  <c r="F128" i="1"/>
  <c r="H128" i="1" s="1"/>
  <c r="J127" i="1" s="1"/>
  <c r="F127" i="1"/>
  <c r="H127" i="1" s="1"/>
  <c r="J126" i="1" s="1"/>
  <c r="F126" i="1"/>
  <c r="H126" i="1" s="1"/>
  <c r="J125" i="1" s="1"/>
  <c r="F125" i="1"/>
  <c r="H125" i="1" s="1"/>
  <c r="J124" i="1" s="1"/>
  <c r="F124" i="1"/>
  <c r="H124" i="1" s="1"/>
  <c r="F99" i="1"/>
  <c r="H99" i="1" s="1"/>
  <c r="F100" i="1"/>
  <c r="F101" i="1"/>
  <c r="H101" i="1" s="1"/>
  <c r="F102" i="1"/>
  <c r="F103" i="1"/>
  <c r="F104" i="1"/>
  <c r="F105" i="1"/>
  <c r="F106" i="1"/>
  <c r="F107" i="1"/>
  <c r="F108" i="1"/>
  <c r="F109" i="1"/>
  <c r="F98" i="1"/>
  <c r="F122" i="1"/>
  <c r="H122" i="1" s="1"/>
  <c r="F121" i="1"/>
  <c r="H121" i="1" s="1"/>
  <c r="F120" i="1"/>
  <c r="H120" i="1" s="1"/>
  <c r="F119" i="1"/>
  <c r="H119" i="1" s="1"/>
  <c r="F118" i="1"/>
  <c r="H118" i="1" s="1"/>
  <c r="F117" i="1"/>
  <c r="H117" i="1" s="1"/>
  <c r="F116" i="1"/>
  <c r="H116" i="1" s="1"/>
  <c r="F115" i="1"/>
  <c r="K125" i="1" l="1"/>
  <c r="J123" i="1"/>
  <c r="K124" i="1"/>
  <c r="A203" i="1"/>
  <c r="A204" i="1" s="1"/>
  <c r="A205" i="1" s="1"/>
  <c r="A206" i="1" s="1"/>
  <c r="A207" i="1" s="1"/>
  <c r="H98" i="1"/>
  <c r="E85" i="1"/>
  <c r="E86" i="1" s="1"/>
  <c r="H115" i="1"/>
  <c r="G89" i="1" s="1"/>
  <c r="E89" i="1"/>
  <c r="C86" i="1"/>
  <c r="C91" i="1" s="1"/>
  <c r="E90" i="1" l="1"/>
  <c r="E91" i="1" s="1"/>
  <c r="C8" i="1"/>
  <c r="J69" i="1" l="1"/>
  <c r="J68" i="1"/>
  <c r="J67" i="1"/>
  <c r="J66" i="1"/>
  <c r="H59" i="1"/>
  <c r="J63" i="1" l="1"/>
  <c r="J61" i="1"/>
  <c r="F66" i="1"/>
  <c r="F71" i="1"/>
  <c r="F65" i="1"/>
  <c r="J64" i="1"/>
  <c r="J65" i="1" s="1"/>
  <c r="J70" i="1" s="1"/>
  <c r="J71" i="1" s="1"/>
  <c r="F67" i="1"/>
  <c r="F70" i="1"/>
  <c r="F64" i="1"/>
  <c r="F68" i="1"/>
  <c r="F69" i="1"/>
  <c r="J62" i="1"/>
  <c r="E62" i="1" l="1"/>
  <c r="F62" i="1" s="1"/>
  <c r="E63" i="1"/>
  <c r="F63" i="1" l="1"/>
  <c r="G62" i="1"/>
  <c r="I58" i="1" s="1"/>
  <c r="C60" i="1" s="1"/>
  <c r="H100" i="1"/>
  <c r="G85" i="1" s="1"/>
  <c r="H102" i="1"/>
  <c r="H103" i="1"/>
  <c r="H104" i="1"/>
  <c r="H105" i="1"/>
  <c r="H106" i="1"/>
  <c r="H107" i="1"/>
  <c r="H108" i="1"/>
  <c r="H109" i="1"/>
  <c r="G86" i="1" l="1"/>
  <c r="G43" i="1"/>
  <c r="G90" i="1" l="1"/>
  <c r="G91" i="1" s="1"/>
  <c r="G5" i="1"/>
  <c r="G44" i="1" l="1"/>
  <c r="H11" i="4" l="1"/>
  <c r="H10" i="4"/>
  <c r="H9" i="4"/>
  <c r="H8" i="4"/>
  <c r="F2" i="4"/>
  <c r="C12" i="4" l="1"/>
  <c r="C8" i="4"/>
  <c r="C11" i="4"/>
  <c r="C7" i="4"/>
  <c r="H6" i="4"/>
  <c r="H7" i="4" s="1"/>
  <c r="H12" i="4" s="1"/>
  <c r="H13" i="4" s="1"/>
  <c r="B5" i="4" s="1"/>
  <c r="C13" i="4"/>
  <c r="H3" i="4"/>
  <c r="H4" i="4"/>
  <c r="C10" i="4"/>
  <c r="D12" i="4"/>
  <c r="C9" i="4"/>
  <c r="H5" i="4"/>
  <c r="B4" i="4" s="1"/>
  <c r="C4" i="4" l="1"/>
  <c r="D9" i="4" s="1"/>
  <c r="C6" i="4"/>
  <c r="D13" i="4"/>
  <c r="D8" i="4"/>
  <c r="C5" i="4"/>
  <c r="D10" i="4" l="1"/>
  <c r="D11" i="4" l="1"/>
  <c r="D4" i="4" s="1"/>
  <c r="E4" i="4" s="1"/>
  <c r="C208" i="1" l="1"/>
</calcChain>
</file>

<file path=xl/comments1.xml><?xml version="1.0" encoding="utf-8"?>
<comments xmlns="http://schemas.openxmlformats.org/spreadsheetml/2006/main">
  <authors>
    <author>SACHIN</author>
    <author>Windows User</author>
  </authors>
  <commentList>
    <comment ref="A9" authorId="0" shapeId="0">
      <text>
        <r>
          <rPr>
            <b/>
            <sz val="9"/>
            <color indexed="81"/>
            <rFont val="Tahoma"/>
            <family val="2"/>
          </rPr>
          <t>SACHIN:</t>
        </r>
        <r>
          <rPr>
            <sz val="9"/>
            <color indexed="81"/>
            <rFont val="Tahoma"/>
            <family val="2"/>
          </rPr>
          <t xml:space="preserve">
As per CC</t>
        </r>
      </text>
    </comment>
    <comment ref="C9" authorId="0" shapeId="0">
      <text>
        <r>
          <rPr>
            <b/>
            <sz val="9"/>
            <color indexed="81"/>
            <rFont val="Tahoma"/>
            <family val="2"/>
          </rPr>
          <t>Take address from CC</t>
        </r>
      </text>
    </comment>
    <comment ref="C22" authorId="0" shapeId="0">
      <text>
        <r>
          <rPr>
            <b/>
            <sz val="9"/>
            <color indexed="81"/>
            <rFont val="Tahoma"/>
            <family val="2"/>
          </rPr>
          <t>Builder's office address from RERA</t>
        </r>
        <r>
          <rPr>
            <sz val="9"/>
            <color indexed="81"/>
            <rFont val="Tahoma"/>
            <family val="2"/>
          </rPr>
          <t xml:space="preserve">
</t>
        </r>
      </text>
    </comment>
    <comment ref="C25" authorId="0" shapeId="0">
      <text>
        <r>
          <rPr>
            <b/>
            <sz val="9"/>
            <color indexed="81"/>
            <rFont val="Tahoma"/>
            <family val="2"/>
          </rPr>
          <t>Provided during initiation</t>
        </r>
        <r>
          <rPr>
            <sz val="9"/>
            <color indexed="81"/>
            <rFont val="Tahoma"/>
            <family val="2"/>
          </rPr>
          <t xml:space="preserve">
</t>
        </r>
      </text>
    </comment>
    <comment ref="C26" authorId="1" shapeId="0">
      <text>
        <r>
          <rPr>
            <b/>
            <sz val="11"/>
            <color indexed="81"/>
            <rFont val="Tahoma"/>
            <family val="2"/>
          </rPr>
          <t xml:space="preserve">Authority
</t>
        </r>
      </text>
    </comment>
    <comment ref="C27" authorId="0" shapeId="0">
      <text>
        <r>
          <rPr>
            <b/>
            <sz val="9"/>
            <color indexed="81"/>
            <rFont val="Tahoma"/>
            <family val="2"/>
          </rPr>
          <t>Apartments or 
Apartments + Shops</t>
        </r>
      </text>
    </comment>
    <comment ref="G29" authorId="0" shapeId="0">
      <text>
        <r>
          <rPr>
            <b/>
            <sz val="9"/>
            <color indexed="81"/>
            <rFont val="Tahoma"/>
            <family val="2"/>
          </rPr>
          <t>15% of Total No of Flats</t>
        </r>
        <r>
          <rPr>
            <sz val="9"/>
            <color indexed="81"/>
            <rFont val="Tahoma"/>
            <family val="2"/>
          </rPr>
          <t xml:space="preserve">
</t>
        </r>
      </text>
    </comment>
    <comment ref="E33" authorId="0" shapeId="0">
      <text>
        <r>
          <rPr>
            <b/>
            <sz val="9"/>
            <color indexed="81"/>
            <rFont val="Tahoma"/>
            <family val="2"/>
          </rPr>
          <t>If Sale deed is provided</t>
        </r>
        <r>
          <rPr>
            <sz val="9"/>
            <color indexed="81"/>
            <rFont val="Tahoma"/>
            <family val="2"/>
          </rPr>
          <t xml:space="preserve">
</t>
        </r>
      </text>
    </comment>
    <comment ref="F33" authorId="0" shapeId="0">
      <text>
        <r>
          <rPr>
            <b/>
            <sz val="9"/>
            <color indexed="81"/>
            <rFont val="Tahoma"/>
            <family val="2"/>
          </rPr>
          <t>If Sale deed is provided</t>
        </r>
        <r>
          <rPr>
            <sz val="9"/>
            <color indexed="81"/>
            <rFont val="Tahoma"/>
            <family val="2"/>
          </rPr>
          <t xml:space="preserve">
</t>
        </r>
      </text>
    </comment>
    <comment ref="G33" authorId="0" shapeId="0">
      <text>
        <r>
          <rPr>
            <b/>
            <sz val="9"/>
            <color indexed="81"/>
            <rFont val="Tahoma"/>
            <family val="2"/>
          </rPr>
          <t>If Sale deed is provided</t>
        </r>
        <r>
          <rPr>
            <sz val="9"/>
            <color indexed="81"/>
            <rFont val="Tahoma"/>
            <family val="2"/>
          </rPr>
          <t xml:space="preserve">
</t>
        </r>
      </text>
    </comment>
    <comment ref="H33" authorId="0" shapeId="0">
      <text>
        <r>
          <rPr>
            <b/>
            <sz val="9"/>
            <color indexed="81"/>
            <rFont val="Tahoma"/>
            <family val="2"/>
          </rPr>
          <t>If Sale deed is provided</t>
        </r>
        <r>
          <rPr>
            <sz val="9"/>
            <color indexed="81"/>
            <rFont val="Tahoma"/>
            <family val="2"/>
          </rPr>
          <t xml:space="preserve">
</t>
        </r>
      </text>
    </comment>
    <comment ref="C48" authorId="0" shapeId="0">
      <text>
        <r>
          <rPr>
            <b/>
            <sz val="9"/>
            <color indexed="81"/>
            <rFont val="Tahoma"/>
            <family val="2"/>
          </rPr>
          <t>height should also be mentioned</t>
        </r>
      </text>
    </comment>
    <comment ref="L48" authorId="0" shapeId="0">
      <text>
        <r>
          <rPr>
            <b/>
            <sz val="9"/>
            <color indexed="81"/>
            <rFont val="Tahoma"/>
            <family val="2"/>
          </rPr>
          <t>height should also be mentioned</t>
        </r>
      </text>
    </comment>
    <comment ref="C56" authorId="0" shapeId="0">
      <text>
        <r>
          <rPr>
            <b/>
            <sz val="9"/>
            <color indexed="81"/>
            <rFont val="Tahoma"/>
            <family val="2"/>
          </rPr>
          <t>RERA Start date</t>
        </r>
      </text>
    </comment>
    <comment ref="H74" authorId="0" shapeId="0">
      <text>
        <r>
          <rPr>
            <b/>
            <sz val="9"/>
            <color indexed="81"/>
            <rFont val="Tahoma"/>
            <family val="2"/>
          </rPr>
          <t>if multiple buildings are in project and are connected internally</t>
        </r>
      </text>
    </comment>
    <comment ref="C76" authorId="0" shapeId="0">
      <text>
        <r>
          <rPr>
            <b/>
            <sz val="9"/>
            <color indexed="81"/>
            <rFont val="Tahoma"/>
            <family val="2"/>
          </rPr>
          <t>AAC Block or Brick</t>
        </r>
      </text>
    </comment>
    <comment ref="H78" authorId="0" shapeId="0">
      <text>
        <r>
          <rPr>
            <b/>
            <sz val="9"/>
            <color indexed="81"/>
            <rFont val="Tahoma"/>
            <family val="2"/>
          </rPr>
          <t>If present on slopy area</t>
        </r>
        <r>
          <rPr>
            <sz val="9"/>
            <color indexed="81"/>
            <rFont val="Tahoma"/>
            <family val="2"/>
          </rPr>
          <t xml:space="preserve">
</t>
        </r>
      </text>
    </comment>
  </commentList>
</comments>
</file>

<file path=xl/sharedStrings.xml><?xml version="1.0" encoding="utf-8"?>
<sst xmlns="http://schemas.openxmlformats.org/spreadsheetml/2006/main" count="20884" uniqueCount="300">
  <si>
    <t>Name of the project</t>
  </si>
  <si>
    <t xml:space="preserve">Address </t>
  </si>
  <si>
    <t>Name of the builder / developer</t>
  </si>
  <si>
    <t xml:space="preserve">Office address (agreement) </t>
  </si>
  <si>
    <t>Builder Bank Details</t>
  </si>
  <si>
    <t>Contact No.</t>
  </si>
  <si>
    <t>Village</t>
  </si>
  <si>
    <t>Other HFC's Approval / Funding</t>
  </si>
  <si>
    <t>No. of Tenements / Units in Project</t>
  </si>
  <si>
    <t>Verification of the schedule of the property</t>
  </si>
  <si>
    <t>Sale deed</t>
  </si>
  <si>
    <t>Physical on site</t>
  </si>
  <si>
    <t>North</t>
  </si>
  <si>
    <t>South</t>
  </si>
  <si>
    <t>East</t>
  </si>
  <si>
    <t>West</t>
  </si>
  <si>
    <t>Verification of survey No. (Title document)</t>
  </si>
  <si>
    <t xml:space="preserve">Approach road </t>
  </si>
  <si>
    <t>Yes/No</t>
  </si>
  <si>
    <t>Layout approval if applicable</t>
  </si>
  <si>
    <t>Building height / No. of Floors</t>
  </si>
  <si>
    <t>Construction/Building Permission</t>
  </si>
  <si>
    <t>NA / Land conversion</t>
  </si>
  <si>
    <t>CONSTRUCTION PROGRESS</t>
  </si>
  <si>
    <t>Baseline start date</t>
  </si>
  <si>
    <t>Baseline finish date</t>
  </si>
  <si>
    <t>General comment on progress</t>
  </si>
  <si>
    <t>QUALITY/NDMC Parameters</t>
  </si>
  <si>
    <t>Type of Structure</t>
  </si>
  <si>
    <t>Expansion Joint Available</t>
  </si>
  <si>
    <t>Mortar Type</t>
  </si>
  <si>
    <t>Flood Prone Area</t>
  </si>
  <si>
    <t>Masonry Type</t>
  </si>
  <si>
    <t>Projected Parts Available</t>
  </si>
  <si>
    <t>Footing Type</t>
  </si>
  <si>
    <t>Fire Exit Available</t>
  </si>
  <si>
    <t>Soil Type</t>
  </si>
  <si>
    <t>Ground Slope &gt;20%</t>
  </si>
  <si>
    <t>Concrete Grade</t>
  </si>
  <si>
    <t>Ground Slope Vulnerable to land slide</t>
  </si>
  <si>
    <t>Steel Grade</t>
  </si>
  <si>
    <t>Soil liquefiable</t>
  </si>
  <si>
    <t>Cyclone Zone-Wind speed (m/s)</t>
  </si>
  <si>
    <t>Coastal regulatory Zone</t>
  </si>
  <si>
    <t>Seismic Zone</t>
  </si>
  <si>
    <t>Environment exposure condition</t>
  </si>
  <si>
    <t>BUILDING / BLOCK - Configuration Details</t>
  </si>
  <si>
    <t>Floors</t>
  </si>
  <si>
    <t>REMARKS ON RECOMMENDATION</t>
  </si>
  <si>
    <t>RERA No.-</t>
  </si>
  <si>
    <t>Cement &amp; Sand</t>
  </si>
  <si>
    <t>RCC</t>
  </si>
  <si>
    <t>Yes</t>
  </si>
  <si>
    <t>No</t>
  </si>
  <si>
    <t>Moderate</t>
  </si>
  <si>
    <t>III</t>
  </si>
  <si>
    <t>1BHK</t>
  </si>
  <si>
    <t>Progress %</t>
  </si>
  <si>
    <t>Construction details:</t>
  </si>
  <si>
    <t>Basement</t>
  </si>
  <si>
    <t>Ground</t>
  </si>
  <si>
    <t>Podium</t>
  </si>
  <si>
    <t>Type of Work</t>
  </si>
  <si>
    <t>Slab/Floor</t>
  </si>
  <si>
    <t>Complition %</t>
  </si>
  <si>
    <t>Piling Work in process</t>
  </si>
  <si>
    <t>Excavation</t>
  </si>
  <si>
    <t>Excavation in process</t>
  </si>
  <si>
    <t>Plinth</t>
  </si>
  <si>
    <t>Excavation Completed</t>
  </si>
  <si>
    <t>RCC (Including podiums)</t>
  </si>
  <si>
    <t>Footing in Process</t>
  </si>
  <si>
    <t>Brickwork</t>
  </si>
  <si>
    <t>Footing Completed</t>
  </si>
  <si>
    <t>Internal Plaster</t>
  </si>
  <si>
    <t>Basement 1</t>
  </si>
  <si>
    <t>Ext. Plaster &amp; Plumbing</t>
  </si>
  <si>
    <t>Basement 2</t>
  </si>
  <si>
    <t>Flooring &amp; Fitting</t>
  </si>
  <si>
    <t>Basement 3</t>
  </si>
  <si>
    <t>Painting &amp; Wooden</t>
  </si>
  <si>
    <t>Basement 4</t>
  </si>
  <si>
    <t>Building Common Amenities</t>
  </si>
  <si>
    <t>Plinth in process</t>
  </si>
  <si>
    <t>Possession</t>
  </si>
  <si>
    <t>Plinth completed</t>
  </si>
  <si>
    <t xml:space="preserve">APF Valuation Report </t>
  </si>
  <si>
    <t>Approved Plan</t>
  </si>
  <si>
    <t>Location of the project 
Municipal Limit :</t>
  </si>
  <si>
    <t>Project Type
(Apartments/Plot/ Combined)</t>
  </si>
  <si>
    <t>Geo Coordinates</t>
  </si>
  <si>
    <t>Landmark</t>
  </si>
  <si>
    <t>None</t>
  </si>
  <si>
    <t>No of Wings / Buildings</t>
  </si>
  <si>
    <t>Description</t>
  </si>
  <si>
    <t xml:space="preserve">Approval Detail : Plan approval </t>
  </si>
  <si>
    <t>Total land area of the project in Sq. Mt.</t>
  </si>
  <si>
    <t>Permissible FSI</t>
  </si>
  <si>
    <t>Permissible TDR/Paid FSI</t>
  </si>
  <si>
    <t>Total FSI availaible for the project</t>
  </si>
  <si>
    <t>Total Approved Builtup area of the project (Sq.Mt)</t>
  </si>
  <si>
    <t>Building plan approvals - Approval No :</t>
  </si>
  <si>
    <t>Project Details</t>
  </si>
  <si>
    <t xml:space="preserve">Name of Valuation Agency </t>
  </si>
  <si>
    <t>Date of
Initiation</t>
  </si>
  <si>
    <t>Date &amp; Time of Site Visit</t>
  </si>
  <si>
    <t>Date of Report
Release</t>
  </si>
  <si>
    <t xml:space="preserve">Branch Name/ID </t>
  </si>
  <si>
    <t>Name of the person met at site &amp; Contact No</t>
  </si>
  <si>
    <t>V.S.JADON &amp; CO VALUERS LLP</t>
  </si>
  <si>
    <t>Builder Office Verified</t>
  </si>
  <si>
    <t>Name of the authority :</t>
  </si>
  <si>
    <t>Reference No :</t>
  </si>
  <si>
    <t>Validity &amp; area :
mentioned</t>
  </si>
  <si>
    <t xml:space="preserve"> Building No.4 = G + 3rd Floor</t>
  </si>
  <si>
    <t xml:space="preserve">Speed of Construction is Average. </t>
  </si>
  <si>
    <t>Recommended Rates of the Property :</t>
  </si>
  <si>
    <t>Name of Engineer Visited the property</t>
  </si>
  <si>
    <t xml:space="preserve">Authorized Signatory
Name &amp; Seal of the agency
                                               </t>
  </si>
  <si>
    <t>Photographs Of Property :</t>
  </si>
  <si>
    <t xml:space="preserve">Google Map : </t>
  </si>
  <si>
    <t>Isolated Footing</t>
  </si>
  <si>
    <t>FE415</t>
  </si>
  <si>
    <t>Connectivity</t>
  </si>
  <si>
    <t>Exposure Limit
(Proposed)</t>
  </si>
  <si>
    <t>Date - - Valid For one Year. Area -  Sq.Mt.</t>
  </si>
  <si>
    <t>44 meter per sec</t>
  </si>
  <si>
    <t>Alluvial Soil</t>
  </si>
  <si>
    <t>Total Permissible Builtup area of the project (Sq.Mt)</t>
  </si>
  <si>
    <t>Plot area mentioned in the sale deed (As per 7/12)</t>
  </si>
  <si>
    <t>Plot area mentioned in the approved drg. on which FSI/FAR calculations computed (Net Plot Area)</t>
  </si>
  <si>
    <t>Stage of construction</t>
  </si>
  <si>
    <t>Building No.1</t>
  </si>
  <si>
    <t>Taluka</t>
  </si>
  <si>
    <t>District</t>
  </si>
  <si>
    <t>Pincode</t>
  </si>
  <si>
    <t>Geo Link</t>
  </si>
  <si>
    <t xml:space="preserve">Stage of construction: </t>
  </si>
  <si>
    <t>All work Completed. OC Received.</t>
  </si>
  <si>
    <t>Project Progress %</t>
  </si>
  <si>
    <t>M20</t>
  </si>
  <si>
    <t>Saleable Area Sq.Ft.
Loading:</t>
  </si>
  <si>
    <t>Layout Of Property :</t>
  </si>
  <si>
    <t>Office No. 1031, Wing J, Akshar Business Park, Plot No. 03 Sector 25, Near APMC Market, Vashi, Navi Mumbai, Maharashtra 400703 TEL: 022-46090378/79/80                                                                       
E mail : vsjcapf@gmail.com. Web site : www.vsjadon.com</t>
  </si>
  <si>
    <t xml:space="preserve">Latitude, Longitude   </t>
  </si>
  <si>
    <t>Road</t>
  </si>
  <si>
    <t>City</t>
  </si>
  <si>
    <t xml:space="preserve">Thane </t>
  </si>
  <si>
    <t>Palghar</t>
  </si>
  <si>
    <t>Mumbai</t>
  </si>
  <si>
    <t>Raigad</t>
  </si>
  <si>
    <t>Pune</t>
  </si>
  <si>
    <t>Thane</t>
  </si>
  <si>
    <t>Mokhada</t>
  </si>
  <si>
    <t>Andheri</t>
  </si>
  <si>
    <t>Alibag</t>
  </si>
  <si>
    <t>Pune City</t>
  </si>
  <si>
    <t>Shahpur</t>
  </si>
  <si>
    <t>Talasari</t>
  </si>
  <si>
    <t>Borivali</t>
  </si>
  <si>
    <t>Panvel</t>
  </si>
  <si>
    <t>Haveli</t>
  </si>
  <si>
    <t>Kalyan</t>
  </si>
  <si>
    <t>Vasai</t>
  </si>
  <si>
    <t>Kurla</t>
  </si>
  <si>
    <t>Uran</t>
  </si>
  <si>
    <t>Khed</t>
  </si>
  <si>
    <t>Bhiwandi</t>
  </si>
  <si>
    <t>Vikramgad</t>
  </si>
  <si>
    <t>Karjat</t>
  </si>
  <si>
    <t>Baramati</t>
  </si>
  <si>
    <t>Ulhasnagar</t>
  </si>
  <si>
    <t>Khalapur</t>
  </si>
  <si>
    <t>Junnar</t>
  </si>
  <si>
    <t>Ambernath</t>
  </si>
  <si>
    <t>Dahanu</t>
  </si>
  <si>
    <t>Pen</t>
  </si>
  <si>
    <t>Shirur</t>
  </si>
  <si>
    <t>Murbad</t>
  </si>
  <si>
    <t>Wada</t>
  </si>
  <si>
    <t>Sudhagad</t>
  </si>
  <si>
    <t>Indapur</t>
  </si>
  <si>
    <t>Mahad</t>
  </si>
  <si>
    <t>Daund</t>
  </si>
  <si>
    <t>Roha</t>
  </si>
  <si>
    <t>Mawal</t>
  </si>
  <si>
    <t>Mangaon</t>
  </si>
  <si>
    <t>Ambegaon</t>
  </si>
  <si>
    <t>Poladpur</t>
  </si>
  <si>
    <t>Purandhar</t>
  </si>
  <si>
    <t>Mahasala</t>
  </si>
  <si>
    <t>Bhor</t>
  </si>
  <si>
    <t>Shriwardhan</t>
  </si>
  <si>
    <t>Mulshi</t>
  </si>
  <si>
    <t>Murud</t>
  </si>
  <si>
    <t>Velhe</t>
  </si>
  <si>
    <t>Building &amp; Wing</t>
  </si>
  <si>
    <t>No. of Units</t>
  </si>
  <si>
    <t>Total Carpet Area</t>
  </si>
  <si>
    <t>Total Saleable Area</t>
  </si>
  <si>
    <t>Total</t>
  </si>
  <si>
    <t>Grand Total</t>
  </si>
  <si>
    <t>Approved No. of Floor</t>
  </si>
  <si>
    <t>Proposed No. of Floor</t>
  </si>
  <si>
    <t>Flat No.
(Approved
Plan)</t>
  </si>
  <si>
    <t>Flat No. (Sale Plan)</t>
  </si>
  <si>
    <t>Gross Carpet area</t>
  </si>
  <si>
    <t>Attached Terrace area</t>
  </si>
  <si>
    <t>Attached Loft area</t>
  </si>
  <si>
    <t>Shop</t>
  </si>
  <si>
    <t xml:space="preserve">Details of Residential &amp; Commercials in Building   </t>
  </si>
  <si>
    <t>Shop No.
(Approved
Plan)</t>
  </si>
  <si>
    <t>Shop No. (Sale Plan)</t>
  </si>
  <si>
    <t>AAC block or Bricks, Cement bags, aggregate, Sand, etc found on site in average quantity.</t>
  </si>
  <si>
    <t xml:space="preserve">Labours found on site at the time of visit. </t>
  </si>
  <si>
    <t>We considered Carpet area as per Approved Plan.</t>
  </si>
  <si>
    <t>We have considered rate by verifying it from market inquire.</t>
  </si>
  <si>
    <t>Recommended rate should be considered as all inclusive rate if other charges are not mentioned. (Excluding GST &amp; other government Taxes)</t>
  </si>
  <si>
    <t>Car parking is subjected to authentic documentation.</t>
  </si>
  <si>
    <t>We considered  Saleable area  as per our calculation. Loading</t>
  </si>
  <si>
    <t xml:space="preserve">Date </t>
  </si>
  <si>
    <t>19.456869,72.806984</t>
  </si>
  <si>
    <t>https://maps.app.goo.gl/EG53fEg2hFYPEnUUA</t>
  </si>
  <si>
    <t>Survey No</t>
  </si>
  <si>
    <t>312/1, Plot No. 1, 2, 7, 8, 9, 10</t>
  </si>
  <si>
    <t>Virar</t>
  </si>
  <si>
    <t>Ram Mandir Road</t>
  </si>
  <si>
    <t>Virar West</t>
  </si>
  <si>
    <t>P99000055651</t>
  </si>
  <si>
    <t>V Housing</t>
  </si>
  <si>
    <t>01, Saraswati Plaza, Old Viva College Road, Near Bank of Baroda, Virar 401303</t>
  </si>
  <si>
    <t>A/c No.  050200088441186
IFSC Code HDFC0008922</t>
  </si>
  <si>
    <t>Vasai-Virar City Municipal Corporation</t>
  </si>
  <si>
    <t>VVCMC/TP/CC/VP/6876/171/2023-24</t>
  </si>
  <si>
    <t>Ground Floor For Commerical, Parking, Driver Room, Society Office, Meter Room, Entrance Lobby, Club House</t>
  </si>
  <si>
    <t>AP Area</t>
  </si>
  <si>
    <t>2BHK</t>
  </si>
  <si>
    <t>1st Floor For Residential</t>
  </si>
  <si>
    <t>2nd to 7th, 10th to 12th Floor</t>
  </si>
  <si>
    <t>8th Floor For Residential (Part Refuge Area)</t>
  </si>
  <si>
    <t>Refuge Area</t>
  </si>
  <si>
    <t>9th Floor</t>
  </si>
  <si>
    <t>13th Floor For Residential (Part Refuge Area)</t>
  </si>
  <si>
    <t>1RK</t>
  </si>
  <si>
    <t>14th Floor</t>
  </si>
  <si>
    <t>15th Floor</t>
  </si>
  <si>
    <t>16th Floor For Residential (Part Terrace Area)</t>
  </si>
  <si>
    <t>Terrace Area</t>
  </si>
  <si>
    <t>RERA Carpet area</t>
  </si>
  <si>
    <r>
      <t>Remark (</t>
    </r>
    <r>
      <rPr>
        <sz val="10"/>
        <rFont val="Times New Roman"/>
        <family val="1"/>
      </rPr>
      <t>Flat configuration /Bungalows, etc.)</t>
    </r>
  </si>
  <si>
    <t>Mr. Naresh Jain 8237262162</t>
  </si>
  <si>
    <t>51.60 Mtrs/ Gr + 1st to 16th Floor</t>
  </si>
  <si>
    <t>Apartments + Shop</t>
  </si>
  <si>
    <t>01 Building</t>
  </si>
  <si>
    <t>Gr + 1st to 16th Floor</t>
  </si>
  <si>
    <t>On Site, we meet Mr. Naresh Jain 8237262162</t>
  </si>
  <si>
    <t>Harigram</t>
  </si>
  <si>
    <t>Existing Road</t>
  </si>
  <si>
    <t>9.60 M Wide Layout Road</t>
  </si>
  <si>
    <t>Vithal Hari Tower</t>
  </si>
  <si>
    <t>Internal Road</t>
  </si>
  <si>
    <t>1. 0.85km from New Prestige School &amp; Junior College
2. 1.8km from R A Patil High School
3. 2.8km from Government ZP Hospital
4. 4.5km from Ashirvad Multi Speciality Hospital
5. 1.5km from Ketlaji Super Market
6. 2.4km from Shiv Shakti Super Market
7. 1.5km from Shree Ram Mandir
8. 1.3km from Swayambhu Vireshwar Mahadev Mandir
9. 0.85km from Vasundri Bus stop
10. 1.6km from Virar Railway Station</t>
  </si>
  <si>
    <t>RERA Carpet Area + Enclosed Balcony</t>
  </si>
  <si>
    <t>We considered Gross carpet area = RERA Carpet Area + Enclosed Balcony + AP Area.</t>
  </si>
  <si>
    <t>Mr. Navnath Bhatkar</t>
  </si>
  <si>
    <t>CC Data</t>
  </si>
  <si>
    <t>Mahindra Rural Housing Finance - Vasai</t>
  </si>
  <si>
    <t>Building No.1 = Gr + 1st to 16th Floor</t>
  </si>
  <si>
    <t>Not Provided</t>
  </si>
  <si>
    <t>Vimalnath Apartment</t>
  </si>
  <si>
    <t>Open Plot</t>
  </si>
  <si>
    <t>Building</t>
  </si>
  <si>
    <t>Yes, Approx 20ft</t>
  </si>
  <si>
    <t>Existing Building Name/No.</t>
  </si>
  <si>
    <t>New Jay Palace Co-Operative Housing Society
Shree Vishal Co-Operative Housing Society</t>
  </si>
  <si>
    <t>Building No.1 = Gr + 1st to 16th Floor (51.60 Mtrs)</t>
  </si>
  <si>
    <t>NA</t>
  </si>
  <si>
    <t>As the project is redevelopement project but rehab statement or rehab flats is not mentioned approved layout plan &amp; floor plan.</t>
  </si>
  <si>
    <t>AAC Block</t>
  </si>
  <si>
    <t>-</t>
  </si>
  <si>
    <t xml:space="preserve">Construction/Building Permission
Valid Up to: </t>
  </si>
  <si>
    <t>Shree Jay Vishal Bldg No.1</t>
  </si>
  <si>
    <t>Shop = 3
Flat = 127</t>
  </si>
  <si>
    <t>We have referred approved plan (Sheet No. 3 to 9) from RERA site on 20/02/2025</t>
  </si>
  <si>
    <t>VVCMC/TP/CC/VP/6876/171/2023-24
Building No.1 = Gr + 1st to 16th Floor 
No. of Flat = 127
No. of Shop = 3</t>
  </si>
  <si>
    <t>Commercial Area Details : (Shop)</t>
  </si>
  <si>
    <t>Residential Area Details : (Flat)</t>
  </si>
  <si>
    <t>Recommended rate of the flat Per Sq. Ft. (on Saleable area)</t>
  </si>
  <si>
    <t>Recommended of Parking (If Available)</t>
  </si>
  <si>
    <t xml:space="preserve">Other statutory permissions </t>
  </si>
  <si>
    <t xml:space="preserve">Fire Noc No
Valid Up to: </t>
  </si>
  <si>
    <t>VVCMC/FIRE/HQ/1205/2023-24
Building No.1 = Gr + 1st to 16th Floor (51.60 Mtrs)</t>
  </si>
  <si>
    <t>We have updated fire Noc on 11/03/2025</t>
  </si>
  <si>
    <t>Development Charges</t>
  </si>
  <si>
    <t>Society Charges</t>
  </si>
  <si>
    <t>Recommended Rates &amp; Other Charges of the Property have been revised on 12/03/2025</t>
  </si>
  <si>
    <t>250000/-</t>
  </si>
  <si>
    <t>Reat Revised by Roshan 12/03/2025</t>
  </si>
  <si>
    <t>21/08/2025  @ 02:45 PM</t>
  </si>
  <si>
    <t>Construction work is in process at the time of Visit (Labour found).</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</si>
</sst>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dd\/mm\/yyyy"/>
    <numFmt numFmtId="165" formatCode="0.0"/>
  </numFmts>
  <fonts count="17" x14ac:knownFonts="1">
    <font>
      <sz val="11"/>
      <color theme="1"/>
      <name val="Calibri"/>
      <family val="2"/>
      <scheme val="minor"/>
    </font>
    <font>
      <b/>
      <sz val="10"/>
      <color theme="1"/>
      <name val="Times New Roman"/>
      <family val="1"/>
    </font>
    <font>
      <sz val="11"/>
      <color theme="1"/>
      <name val="Calibri"/>
      <family val="2"/>
      <scheme val="minor"/>
    </font>
    <font>
      <b/>
      <sz val="11"/>
      <color theme="1"/>
      <name val="Times New Roman"/>
      <family val="1"/>
    </font>
    <font>
      <sz val="10"/>
      <color theme="1"/>
      <name val="Calibri"/>
      <family val="2"/>
      <scheme val="minor"/>
    </font>
    <font>
      <sz val="10"/>
      <color rgb="FF000000"/>
      <name val="Times New Roman"/>
      <family val="1"/>
    </font>
    <font>
      <sz val="10"/>
      <color theme="1"/>
      <name val="Times New Roman"/>
      <family val="1"/>
    </font>
    <font>
      <b/>
      <sz val="10"/>
      <name val="Times New Roman"/>
      <family val="1"/>
    </font>
    <font>
      <sz val="10"/>
      <name val="Times New Roman"/>
      <family val="1"/>
    </font>
    <font>
      <b/>
      <sz val="10"/>
      <color rgb="FF000000"/>
      <name val="Times New Roman"/>
      <family val="1"/>
    </font>
    <font>
      <b/>
      <sz val="11"/>
      <color rgb="FF000000"/>
      <name val="Times New Roman"/>
      <family val="1"/>
    </font>
    <font>
      <sz val="10"/>
      <color rgb="FFFF0000"/>
      <name val="Times New Roman"/>
      <family val="1"/>
    </font>
    <font>
      <sz val="10"/>
      <color rgb="FFE3F2F3"/>
      <name val="Times New Roman"/>
      <family val="1"/>
    </font>
    <font>
      <sz val="9"/>
      <color indexed="81"/>
      <name val="Tahoma"/>
      <family val="2"/>
    </font>
    <font>
      <b/>
      <sz val="9"/>
      <color indexed="81"/>
      <name val="Tahoma"/>
      <family val="2"/>
    </font>
    <font>
      <b/>
      <sz val="11"/>
      <color indexed="81"/>
      <name val="Tahoma"/>
      <family val="2"/>
    </font>
    <font>
      <u/>
      <sz val="11"/>
      <color theme="10"/>
      <name val="Calibri"/>
      <family val="2"/>
      <scheme val="minor"/>
    </font>
  </fonts>
  <fills count="6">
    <fill>
      <patternFill patternType="none"/>
    </fill>
    <fill>
      <patternFill patternType="gray125"/>
    </fill>
    <fill>
      <patternFill patternType="solid">
        <fgColor theme="8" tint="0.59999389629810485"/>
        <bgColor indexed="64"/>
      </patternFill>
    </fill>
    <fill>
      <patternFill patternType="solid">
        <fgColor rgb="FFE3F2F3"/>
        <bgColor indexed="64"/>
      </patternFill>
    </fill>
    <fill>
      <patternFill patternType="solid">
        <fgColor rgb="FFE5EEF1"/>
        <bgColor indexed="64"/>
      </patternFill>
    </fill>
    <fill>
      <patternFill patternType="solid">
        <fgColor theme="8" tint="0.79998168889431442"/>
        <bgColor indexed="64"/>
      </patternFill>
    </fill>
  </fills>
  <borders count="33">
    <border>
      <left/>
      <right/>
      <top/>
      <bottom/>
      <diagonal/>
    </border>
    <border>
      <left/>
      <right style="medium">
        <color indexed="64"/>
      </right>
      <top/>
      <bottom style="medium">
        <color indexed="64"/>
      </bottom>
      <diagonal/>
    </border>
    <border>
      <left/>
      <right/>
      <top/>
      <bottom style="medium">
        <color indexed="64"/>
      </bottom>
      <diagonal/>
    </border>
    <border>
      <left/>
      <right style="medium">
        <color indexed="64"/>
      </right>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style="medium">
        <color indexed="64"/>
      </right>
      <top style="thin">
        <color indexed="64"/>
      </top>
      <bottom/>
      <diagonal/>
    </border>
    <border>
      <left/>
      <right style="thin">
        <color indexed="64"/>
      </right>
      <top style="thin">
        <color indexed="64"/>
      </top>
      <bottom/>
      <diagonal/>
    </border>
    <border>
      <left/>
      <right/>
      <top style="thin">
        <color indexed="64"/>
      </top>
      <bottom/>
      <diagonal/>
    </border>
    <border>
      <left style="thin">
        <color indexed="64"/>
      </left>
      <right style="thin">
        <color indexed="64"/>
      </right>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top style="thin">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medium">
        <color indexed="64"/>
      </right>
      <top style="thin">
        <color indexed="64"/>
      </top>
      <bottom style="medium">
        <color indexed="64"/>
      </bottom>
      <diagonal/>
    </border>
  </borders>
  <cellStyleXfs count="3">
    <xf numFmtId="0" fontId="0" fillId="0" borderId="0"/>
    <xf numFmtId="0" fontId="2" fillId="0" borderId="0"/>
    <xf numFmtId="0" fontId="16" fillId="0" borderId="0" applyNumberFormat="0" applyFill="0" applyBorder="0" applyAlignment="0" applyProtection="0"/>
  </cellStyleXfs>
  <cellXfs count="235">
    <xf numFmtId="0" fontId="0" fillId="0" borderId="0" xfId="0"/>
    <xf numFmtId="0" fontId="5" fillId="0" borderId="0" xfId="0" applyFont="1" applyFill="1" applyBorder="1" applyProtection="1">
      <protection hidden="1"/>
    </xf>
    <xf numFmtId="0" fontId="8" fillId="4" borderId="5" xfId="1" applyFont="1" applyFill="1" applyBorder="1" applyAlignment="1" applyProtection="1">
      <alignment horizontal="center" vertical="top" wrapText="1"/>
      <protection locked="0"/>
    </xf>
    <xf numFmtId="0" fontId="8" fillId="4" borderId="4" xfId="1" applyFont="1" applyFill="1" applyBorder="1" applyAlignment="1" applyProtection="1">
      <alignment horizontal="center" vertical="top" wrapText="1"/>
      <protection locked="0"/>
    </xf>
    <xf numFmtId="0" fontId="8" fillId="4" borderId="4" xfId="1" applyFont="1" applyFill="1" applyBorder="1" applyAlignment="1" applyProtection="1">
      <alignment horizontal="center" wrapText="1"/>
      <protection locked="0"/>
    </xf>
    <xf numFmtId="1" fontId="8" fillId="4" borderId="4" xfId="1" applyNumberFormat="1" applyFont="1" applyFill="1" applyBorder="1" applyAlignment="1" applyProtection="1">
      <alignment horizontal="center" wrapText="1"/>
      <protection locked="0"/>
    </xf>
    <xf numFmtId="0" fontId="6" fillId="0" borderId="0" xfId="0" applyFont="1"/>
    <xf numFmtId="0" fontId="8" fillId="2" borderId="4" xfId="1" applyFont="1" applyFill="1" applyBorder="1" applyAlignment="1" applyProtection="1">
      <alignment horizontal="center" vertical="center"/>
      <protection locked="0"/>
    </xf>
    <xf numFmtId="0" fontId="8" fillId="2" borderId="6" xfId="1" applyFont="1" applyFill="1" applyBorder="1" applyAlignment="1" applyProtection="1">
      <alignment horizontal="center" vertical="center"/>
      <protection locked="0"/>
    </xf>
    <xf numFmtId="0" fontId="8" fillId="2" borderId="16" xfId="1" applyFont="1" applyFill="1" applyBorder="1" applyAlignment="1" applyProtection="1">
      <alignment horizontal="center" vertical="center"/>
      <protection locked="0"/>
    </xf>
    <xf numFmtId="0" fontId="8" fillId="2" borderId="17" xfId="1" applyFont="1" applyFill="1" applyBorder="1" applyAlignment="1" applyProtection="1">
      <alignment horizontal="center" vertical="center"/>
      <protection locked="0"/>
    </xf>
    <xf numFmtId="0" fontId="1" fillId="2" borderId="4" xfId="0" applyFont="1" applyFill="1" applyBorder="1" applyAlignment="1">
      <alignment horizontal="left" vertical="center" wrapText="1"/>
    </xf>
    <xf numFmtId="0" fontId="1" fillId="2" borderId="4" xfId="0" applyFont="1" applyFill="1" applyBorder="1" applyAlignment="1">
      <alignment horizontal="left" vertical="center"/>
    </xf>
    <xf numFmtId="0" fontId="9" fillId="3" borderId="4" xfId="0" applyFont="1" applyFill="1" applyBorder="1" applyAlignment="1">
      <alignment horizontal="left" vertical="top" wrapText="1"/>
    </xf>
    <xf numFmtId="1" fontId="5" fillId="3" borderId="4" xfId="0" applyNumberFormat="1" applyFont="1" applyFill="1" applyBorder="1" applyAlignment="1">
      <alignment horizontal="center" vertical="center"/>
    </xf>
    <xf numFmtId="0" fontId="6" fillId="0" borderId="0" xfId="0" applyFont="1" applyFill="1"/>
    <xf numFmtId="0" fontId="5" fillId="3" borderId="4" xfId="0" applyFont="1" applyFill="1" applyBorder="1" applyAlignment="1">
      <alignment horizontal="center" vertical="center"/>
    </xf>
    <xf numFmtId="0" fontId="7" fillId="3" borderId="4" xfId="0" applyFont="1" applyFill="1" applyBorder="1" applyAlignment="1">
      <alignment horizontal="center" vertical="center" wrapText="1"/>
    </xf>
    <xf numFmtId="9" fontId="9" fillId="2" borderId="13" xfId="0" applyNumberFormat="1" applyFont="1" applyFill="1" applyBorder="1" applyAlignment="1">
      <alignment horizontal="center" vertical="top" wrapText="1"/>
    </xf>
    <xf numFmtId="0" fontId="8" fillId="4" borderId="7" xfId="1" applyFont="1" applyFill="1" applyBorder="1" applyAlignment="1" applyProtection="1">
      <alignment horizontal="center" vertical="top" wrapText="1"/>
      <protection locked="0"/>
    </xf>
    <xf numFmtId="9" fontId="8" fillId="4" borderId="7" xfId="1" applyNumberFormat="1" applyFont="1" applyFill="1" applyBorder="1" applyAlignment="1" applyProtection="1">
      <alignment horizontal="center" vertical="center" wrapText="1"/>
      <protection hidden="1"/>
    </xf>
    <xf numFmtId="0" fontId="8" fillId="2" borderId="14" xfId="1" applyFont="1" applyFill="1" applyBorder="1" applyAlignment="1" applyProtection="1">
      <alignment horizontal="center" vertical="center"/>
      <protection locked="0"/>
    </xf>
    <xf numFmtId="0" fontId="8" fillId="4" borderId="14" xfId="1" applyFont="1" applyFill="1" applyBorder="1" applyAlignment="1" applyProtection="1">
      <alignment horizontal="center" vertical="top" wrapText="1"/>
      <protection locked="0"/>
    </xf>
    <xf numFmtId="9" fontId="8" fillId="4" borderId="26" xfId="1" applyNumberFormat="1" applyFont="1" applyFill="1" applyBorder="1" applyAlignment="1" applyProtection="1">
      <alignment horizontal="center" vertical="center"/>
      <protection hidden="1"/>
    </xf>
    <xf numFmtId="9" fontId="12" fillId="4" borderId="14" xfId="1" applyNumberFormat="1" applyFont="1" applyFill="1" applyBorder="1" applyAlignment="1" applyProtection="1">
      <alignment horizontal="left" vertical="center"/>
      <protection hidden="1"/>
    </xf>
    <xf numFmtId="9" fontId="12" fillId="4" borderId="26" xfId="1" applyNumberFormat="1" applyFont="1" applyFill="1" applyBorder="1" applyAlignment="1" applyProtection="1">
      <alignment horizontal="left" vertical="center"/>
      <protection hidden="1"/>
    </xf>
    <xf numFmtId="0" fontId="6" fillId="0" borderId="24" xfId="1" applyFont="1" applyBorder="1"/>
    <xf numFmtId="0" fontId="5" fillId="0" borderId="19" xfId="0" applyNumberFormat="1" applyFont="1" applyBorder="1" applyProtection="1">
      <protection hidden="1"/>
    </xf>
    <xf numFmtId="1" fontId="4" fillId="0" borderId="19" xfId="0" applyNumberFormat="1" applyFont="1" applyBorder="1"/>
    <xf numFmtId="1" fontId="4" fillId="0" borderId="19" xfId="0" applyNumberFormat="1" applyFont="1" applyBorder="1" applyAlignment="1">
      <alignment horizontal="right"/>
    </xf>
    <xf numFmtId="1" fontId="4" fillId="0" borderId="22" xfId="0" applyNumberFormat="1" applyFont="1" applyBorder="1"/>
    <xf numFmtId="0" fontId="5" fillId="0" borderId="25" xfId="0" applyFont="1" applyFill="1" applyBorder="1" applyProtection="1">
      <protection hidden="1"/>
    </xf>
    <xf numFmtId="0" fontId="5" fillId="0" borderId="21" xfId="0" applyFont="1" applyFill="1" applyBorder="1" applyProtection="1">
      <protection hidden="1"/>
    </xf>
    <xf numFmtId="0" fontId="8" fillId="4" borderId="11" xfId="1" applyFont="1" applyFill="1" applyBorder="1" applyAlignment="1" applyProtection="1">
      <alignment horizontal="center" vertical="top" wrapText="1"/>
      <protection locked="0"/>
    </xf>
    <xf numFmtId="0" fontId="8" fillId="4" borderId="12" xfId="1" applyFont="1" applyFill="1" applyBorder="1" applyAlignment="1" applyProtection="1">
      <alignment horizontal="center" wrapText="1"/>
      <protection locked="0"/>
    </xf>
    <xf numFmtId="9" fontId="8" fillId="4" borderId="27" xfId="1" applyNumberFormat="1" applyFont="1" applyFill="1" applyBorder="1" applyAlignment="1" applyProtection="1">
      <alignment horizontal="center" vertical="center" wrapText="1"/>
      <protection hidden="1"/>
    </xf>
    <xf numFmtId="9" fontId="12" fillId="4" borderId="28" xfId="1" applyNumberFormat="1" applyFont="1" applyFill="1" applyBorder="1" applyAlignment="1" applyProtection="1">
      <alignment horizontal="left" vertical="center"/>
      <protection hidden="1"/>
    </xf>
    <xf numFmtId="0" fontId="6" fillId="0" borderId="30" xfId="1" applyFont="1" applyFill="1" applyBorder="1" applyProtection="1">
      <protection hidden="1"/>
    </xf>
    <xf numFmtId="0" fontId="6" fillId="0" borderId="31" xfId="1" applyFont="1" applyBorder="1" applyProtection="1">
      <protection hidden="1"/>
    </xf>
    <xf numFmtId="0" fontId="6" fillId="2" borderId="4" xfId="1" applyFont="1" applyFill="1" applyBorder="1" applyAlignment="1" applyProtection="1">
      <alignment horizontal="center" vertical="center"/>
      <protection locked="0"/>
    </xf>
    <xf numFmtId="0" fontId="6" fillId="0" borderId="0" xfId="1" applyFont="1" applyFill="1" applyBorder="1" applyProtection="1">
      <protection hidden="1"/>
    </xf>
    <xf numFmtId="0" fontId="6" fillId="0" borderId="3" xfId="1" applyFont="1" applyBorder="1" applyProtection="1">
      <protection hidden="1"/>
    </xf>
    <xf numFmtId="0" fontId="6" fillId="0" borderId="3" xfId="1" applyFont="1" applyBorder="1"/>
    <xf numFmtId="0" fontId="6" fillId="3" borderId="4" xfId="1" applyFont="1" applyFill="1" applyBorder="1" applyAlignment="1" applyProtection="1">
      <alignment horizontal="center" wrapText="1"/>
      <protection locked="0"/>
    </xf>
    <xf numFmtId="9" fontId="6" fillId="3" borderId="4" xfId="1" applyNumberFormat="1" applyFont="1" applyFill="1" applyBorder="1" applyAlignment="1" applyProtection="1">
      <alignment horizontal="center" vertical="center" wrapText="1"/>
      <protection hidden="1"/>
    </xf>
    <xf numFmtId="0" fontId="5" fillId="0" borderId="3" xfId="0" applyNumberFormat="1" applyFont="1" applyBorder="1" applyProtection="1">
      <protection hidden="1"/>
    </xf>
    <xf numFmtId="1" fontId="6" fillId="3" borderId="4" xfId="1" applyNumberFormat="1" applyFont="1" applyFill="1" applyBorder="1" applyAlignment="1" applyProtection="1">
      <alignment horizontal="center" wrapText="1"/>
      <protection locked="0"/>
    </xf>
    <xf numFmtId="1" fontId="6" fillId="0" borderId="3" xfId="0" applyNumberFormat="1" applyFont="1" applyBorder="1"/>
    <xf numFmtId="1" fontId="6" fillId="0" borderId="3" xfId="0" applyNumberFormat="1" applyFont="1" applyBorder="1" applyAlignment="1">
      <alignment horizontal="right"/>
    </xf>
    <xf numFmtId="0" fontId="6" fillId="3" borderId="12" xfId="1" applyFont="1" applyFill="1" applyBorder="1" applyAlignment="1" applyProtection="1">
      <alignment horizontal="center" wrapText="1"/>
      <protection locked="0"/>
    </xf>
    <xf numFmtId="9" fontId="6" fillId="3" borderId="12" xfId="1" applyNumberFormat="1" applyFont="1" applyFill="1" applyBorder="1" applyAlignment="1" applyProtection="1">
      <alignment horizontal="center" vertical="center" wrapText="1"/>
      <protection hidden="1"/>
    </xf>
    <xf numFmtId="0" fontId="5" fillId="0" borderId="2" xfId="0" applyFont="1" applyFill="1" applyBorder="1" applyProtection="1">
      <protection hidden="1"/>
    </xf>
    <xf numFmtId="1" fontId="6" fillId="0" borderId="1" xfId="0" applyNumberFormat="1" applyFont="1" applyBorder="1"/>
    <xf numFmtId="0" fontId="0" fillId="0" borderId="4" xfId="0" applyBorder="1" applyAlignment="1">
      <alignment horizontal="center" vertical="center"/>
    </xf>
    <xf numFmtId="0" fontId="1" fillId="3" borderId="4" xfId="0" applyFont="1" applyFill="1" applyBorder="1" applyAlignment="1">
      <alignment horizontal="left" vertical="top"/>
    </xf>
    <xf numFmtId="0" fontId="7" fillId="3" borderId="8" xfId="0" applyFont="1" applyFill="1" applyBorder="1" applyAlignment="1">
      <alignment vertical="top" wrapText="1"/>
    </xf>
    <xf numFmtId="0" fontId="7" fillId="3" borderId="10" xfId="0" applyFont="1" applyFill="1" applyBorder="1" applyAlignment="1">
      <alignment vertical="top" wrapText="1"/>
    </xf>
    <xf numFmtId="0" fontId="9" fillId="2" borderId="4" xfId="0" applyFont="1" applyFill="1" applyBorder="1" applyAlignment="1">
      <alignment vertical="top" wrapText="1"/>
    </xf>
    <xf numFmtId="14" fontId="5" fillId="3" borderId="4" xfId="0" applyNumberFormat="1" applyFont="1" applyFill="1" applyBorder="1" applyAlignment="1">
      <alignment horizontal="left" vertical="top" wrapText="1"/>
    </xf>
    <xf numFmtId="0" fontId="6" fillId="0" borderId="0" xfId="0" applyFont="1" applyAlignment="1">
      <alignment wrapText="1"/>
    </xf>
    <xf numFmtId="0" fontId="5" fillId="3" borderId="0" xfId="0" applyFont="1" applyFill="1" applyBorder="1" applyAlignment="1">
      <alignment horizontal="center" vertical="center"/>
    </xf>
    <xf numFmtId="1" fontId="5" fillId="3" borderId="0" xfId="0" applyNumberFormat="1" applyFont="1" applyFill="1" applyBorder="1" applyAlignment="1">
      <alignment horizontal="center" vertical="center"/>
    </xf>
    <xf numFmtId="0" fontId="9" fillId="3" borderId="0" xfId="0" applyFont="1" applyFill="1" applyBorder="1" applyAlignment="1">
      <alignment vertical="center" wrapText="1"/>
    </xf>
    <xf numFmtId="0" fontId="5" fillId="3" borderId="0" xfId="0" applyFont="1" applyFill="1" applyBorder="1" applyAlignment="1">
      <alignment vertical="center" wrapText="1"/>
    </xf>
    <xf numFmtId="1" fontId="6" fillId="3" borderId="4" xfId="0" applyNumberFormat="1" applyFont="1" applyFill="1" applyBorder="1" applyAlignment="1">
      <alignment horizontal="center"/>
    </xf>
    <xf numFmtId="9" fontId="7" fillId="3" borderId="8" xfId="0" applyNumberFormat="1" applyFont="1" applyFill="1" applyBorder="1" applyAlignment="1">
      <alignment horizontal="left" vertical="top" wrapText="1"/>
    </xf>
    <xf numFmtId="0" fontId="11" fillId="0" borderId="0" xfId="0" applyFont="1"/>
    <xf numFmtId="0" fontId="11" fillId="0" borderId="0" xfId="0" applyFont="1" applyFill="1"/>
    <xf numFmtId="0" fontId="8" fillId="3" borderId="4" xfId="0" applyFont="1" applyFill="1" applyBorder="1" applyAlignment="1">
      <alignment horizontal="center" vertical="center" wrapText="1"/>
    </xf>
    <xf numFmtId="1" fontId="8" fillId="3" borderId="4" xfId="0" applyNumberFormat="1" applyFont="1" applyFill="1" applyBorder="1" applyAlignment="1">
      <alignment horizontal="center"/>
    </xf>
    <xf numFmtId="0" fontId="9" fillId="2" borderId="14" xfId="0" applyFont="1" applyFill="1" applyBorder="1" applyAlignment="1">
      <alignment horizontal="center" vertical="top" wrapText="1"/>
    </xf>
    <xf numFmtId="0" fontId="7" fillId="3" borderId="4" xfId="0" applyFont="1" applyFill="1" applyBorder="1" applyAlignment="1">
      <alignment horizontal="center" vertical="center" wrapText="1"/>
    </xf>
    <xf numFmtId="0" fontId="7" fillId="3" borderId="4" xfId="0" applyFont="1" applyFill="1" applyBorder="1" applyAlignment="1">
      <alignment horizontal="left" vertical="top" wrapText="1"/>
    </xf>
    <xf numFmtId="0" fontId="8" fillId="3" borderId="0" xfId="0" applyFont="1" applyFill="1" applyBorder="1" applyAlignment="1">
      <alignment horizontal="left" vertical="center"/>
    </xf>
    <xf numFmtId="0" fontId="7" fillId="3" borderId="4" xfId="0" applyFont="1" applyFill="1" applyBorder="1" applyAlignment="1">
      <alignment horizontal="center" vertical="center" wrapText="1"/>
    </xf>
    <xf numFmtId="0" fontId="5" fillId="3" borderId="4" xfId="0" applyFont="1" applyFill="1" applyBorder="1" applyAlignment="1">
      <alignment horizontal="center" vertical="center" wrapText="1"/>
    </xf>
    <xf numFmtId="0" fontId="9" fillId="2" borderId="4" xfId="0" applyFont="1" applyFill="1" applyBorder="1" applyAlignment="1">
      <alignment horizontal="center" vertical="top" wrapText="1"/>
    </xf>
    <xf numFmtId="0" fontId="6" fillId="3" borderId="4" xfId="1" applyFont="1" applyFill="1" applyBorder="1" applyAlignment="1" applyProtection="1">
      <alignment horizontal="center" vertical="top" wrapText="1"/>
      <protection locked="0"/>
    </xf>
    <xf numFmtId="9" fontId="9" fillId="2" borderId="4" xfId="0" applyNumberFormat="1" applyFont="1" applyFill="1" applyBorder="1" applyAlignment="1">
      <alignment horizontal="center" vertical="top" wrapText="1"/>
    </xf>
    <xf numFmtId="0" fontId="5" fillId="3" borderId="7" xfId="0" applyFont="1" applyFill="1" applyBorder="1" applyAlignment="1">
      <alignment horizontal="center" vertical="center"/>
    </xf>
    <xf numFmtId="0" fontId="5" fillId="3" borderId="10" xfId="0" applyFont="1" applyFill="1" applyBorder="1" applyAlignment="1">
      <alignment horizontal="center" vertical="center"/>
    </xf>
    <xf numFmtId="0" fontId="5" fillId="3" borderId="8" xfId="0" applyFont="1" applyFill="1" applyBorder="1" applyAlignment="1">
      <alignment horizontal="center" vertical="center"/>
    </xf>
    <xf numFmtId="0" fontId="9" fillId="3" borderId="4" xfId="0" applyFont="1" applyFill="1" applyBorder="1" applyAlignment="1">
      <alignment horizontal="center" vertical="center" wrapText="1"/>
    </xf>
    <xf numFmtId="0" fontId="5" fillId="3" borderId="0" xfId="0" applyFont="1" applyFill="1" applyBorder="1" applyAlignment="1">
      <alignment horizontal="center" vertical="center"/>
    </xf>
    <xf numFmtId="0" fontId="7" fillId="3" borderId="4" xfId="0" applyFont="1" applyFill="1" applyBorder="1" applyAlignment="1">
      <alignment horizontal="center" vertical="center" wrapText="1"/>
    </xf>
    <xf numFmtId="0" fontId="9" fillId="3" borderId="0" xfId="0" applyFont="1" applyFill="1" applyBorder="1" applyAlignment="1">
      <alignment horizontal="center" vertical="center" wrapText="1"/>
    </xf>
    <xf numFmtId="0" fontId="9" fillId="3" borderId="10" xfId="0" applyFont="1" applyFill="1" applyBorder="1" applyAlignment="1">
      <alignment horizontal="center" vertical="center" wrapText="1"/>
    </xf>
    <xf numFmtId="0" fontId="9" fillId="2" borderId="7" xfId="0" applyFont="1" applyFill="1" applyBorder="1" applyAlignment="1">
      <alignment horizontal="center" vertical="center" wrapText="1"/>
    </xf>
    <xf numFmtId="0" fontId="9" fillId="2" borderId="10"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8" fillId="3" borderId="10" xfId="0" applyFont="1" applyFill="1" applyBorder="1" applyAlignment="1">
      <alignment horizontal="center" vertical="center" wrapText="1"/>
    </xf>
    <xf numFmtId="0" fontId="7" fillId="3" borderId="7" xfId="0" applyFont="1" applyFill="1" applyBorder="1" applyAlignment="1">
      <alignment horizontal="left" vertical="top" wrapText="1"/>
    </xf>
    <xf numFmtId="0" fontId="7" fillId="3" borderId="8" xfId="0" applyFont="1" applyFill="1" applyBorder="1" applyAlignment="1">
      <alignment horizontal="left" vertical="top" wrapText="1"/>
    </xf>
    <xf numFmtId="0" fontId="7" fillId="3" borderId="10" xfId="0" applyFont="1" applyFill="1" applyBorder="1" applyAlignment="1">
      <alignment horizontal="left" vertical="top" wrapText="1"/>
    </xf>
    <xf numFmtId="0" fontId="7" fillId="3" borderId="18" xfId="0" applyFont="1" applyFill="1" applyBorder="1" applyAlignment="1">
      <alignment horizontal="left" vertical="top" wrapText="1"/>
    </xf>
    <xf numFmtId="0" fontId="7" fillId="3" borderId="0" xfId="0" applyFont="1" applyFill="1" applyBorder="1" applyAlignment="1">
      <alignment horizontal="left" vertical="top" wrapText="1"/>
    </xf>
    <xf numFmtId="0" fontId="7" fillId="3" borderId="19" xfId="0" applyFont="1" applyFill="1" applyBorder="1" applyAlignment="1">
      <alignment horizontal="left" vertical="top" wrapText="1"/>
    </xf>
    <xf numFmtId="0" fontId="7" fillId="3" borderId="20" xfId="0" applyFont="1" applyFill="1" applyBorder="1" applyAlignment="1">
      <alignment horizontal="left" vertical="top" wrapText="1"/>
    </xf>
    <xf numFmtId="0" fontId="7" fillId="3" borderId="21" xfId="0" applyFont="1" applyFill="1" applyBorder="1" applyAlignment="1">
      <alignment horizontal="left" vertical="top" wrapText="1"/>
    </xf>
    <xf numFmtId="0" fontId="7" fillId="3" borderId="22" xfId="0" applyFont="1" applyFill="1" applyBorder="1" applyAlignment="1">
      <alignment horizontal="left" vertical="top" wrapText="1"/>
    </xf>
    <xf numFmtId="0" fontId="9" fillId="2" borderId="7" xfId="0" applyFont="1" applyFill="1" applyBorder="1" applyAlignment="1">
      <alignment horizontal="left" vertical="center" wrapText="1"/>
    </xf>
    <xf numFmtId="0" fontId="9" fillId="2" borderId="8"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9" fillId="3" borderId="7" xfId="0" applyFont="1" applyFill="1" applyBorder="1" applyAlignment="1">
      <alignment horizontal="left" vertical="center" wrapText="1"/>
    </xf>
    <xf numFmtId="0" fontId="9" fillId="3" borderId="8" xfId="0" applyFont="1" applyFill="1" applyBorder="1" applyAlignment="1">
      <alignment horizontal="left" vertical="center" wrapText="1"/>
    </xf>
    <xf numFmtId="0" fontId="9" fillId="3" borderId="10" xfId="0" applyFont="1" applyFill="1" applyBorder="1" applyAlignment="1">
      <alignment horizontal="left" vertical="center" wrapText="1"/>
    </xf>
    <xf numFmtId="0" fontId="7" fillId="3" borderId="7" xfId="0" applyFont="1" applyFill="1" applyBorder="1" applyAlignment="1">
      <alignment horizontal="left" vertical="center" wrapText="1"/>
    </xf>
    <xf numFmtId="0" fontId="7" fillId="3" borderId="8" xfId="0" applyFont="1" applyFill="1" applyBorder="1" applyAlignment="1">
      <alignment horizontal="left" vertical="center" wrapText="1"/>
    </xf>
    <xf numFmtId="0" fontId="7" fillId="3" borderId="10" xfId="0" applyFont="1" applyFill="1" applyBorder="1" applyAlignment="1">
      <alignment horizontal="left" vertical="center" wrapText="1"/>
    </xf>
    <xf numFmtId="0" fontId="9" fillId="2" borderId="4" xfId="0" applyFont="1" applyFill="1" applyBorder="1" applyAlignment="1">
      <alignment horizontal="center" vertical="center" wrapText="1"/>
    </xf>
    <xf numFmtId="0" fontId="5" fillId="3" borderId="4" xfId="0" applyFont="1" applyFill="1" applyBorder="1" applyAlignment="1">
      <alignment horizontal="center" vertical="center" wrapText="1"/>
    </xf>
    <xf numFmtId="0" fontId="9" fillId="2" borderId="4" xfId="0" applyFont="1" applyFill="1" applyBorder="1" applyAlignment="1">
      <alignment horizontal="left" vertical="center" wrapText="1"/>
    </xf>
    <xf numFmtId="0" fontId="5" fillId="3" borderId="4" xfId="0" applyFont="1" applyFill="1" applyBorder="1" applyAlignment="1">
      <alignment horizontal="center" vertical="center"/>
    </xf>
    <xf numFmtId="0" fontId="7" fillId="2" borderId="4" xfId="0" applyFont="1" applyFill="1" applyBorder="1" applyAlignment="1">
      <alignment horizontal="center" vertical="top" wrapText="1"/>
    </xf>
    <xf numFmtId="0" fontId="9" fillId="2" borderId="4" xfId="0" applyFont="1" applyFill="1" applyBorder="1" applyAlignment="1">
      <alignment horizontal="center" vertical="top" wrapText="1"/>
    </xf>
    <xf numFmtId="0" fontId="7" fillId="2" borderId="14" xfId="0" applyFont="1" applyFill="1" applyBorder="1" applyAlignment="1">
      <alignment horizontal="center" vertical="top" wrapText="1"/>
    </xf>
    <xf numFmtId="0" fontId="7" fillId="2" borderId="13" xfId="0" applyFont="1" applyFill="1" applyBorder="1" applyAlignment="1">
      <alignment horizontal="center" vertical="top" wrapText="1"/>
    </xf>
    <xf numFmtId="0" fontId="9" fillId="2" borderId="14" xfId="0" applyFont="1" applyFill="1" applyBorder="1" applyAlignment="1">
      <alignment horizontal="center" vertical="top" wrapText="1"/>
    </xf>
    <xf numFmtId="0" fontId="9" fillId="2" borderId="13" xfId="0" applyFont="1" applyFill="1" applyBorder="1" applyAlignment="1">
      <alignment horizontal="center" vertical="top" wrapText="1"/>
    </xf>
    <xf numFmtId="0" fontId="7" fillId="2" borderId="4" xfId="0" applyFont="1" applyFill="1" applyBorder="1" applyAlignment="1">
      <alignment horizontal="center" vertical="center" wrapText="1"/>
    </xf>
    <xf numFmtId="0" fontId="8" fillId="5" borderId="7" xfId="0" applyFont="1" applyFill="1" applyBorder="1" applyAlignment="1">
      <alignment horizontal="center" vertical="center" wrapText="1"/>
    </xf>
    <xf numFmtId="0" fontId="8" fillId="5" borderId="10" xfId="0" applyFont="1" applyFill="1" applyBorder="1" applyAlignment="1">
      <alignment horizontal="center" vertical="center" wrapText="1"/>
    </xf>
    <xf numFmtId="0" fontId="7" fillId="5" borderId="7" xfId="0" applyFont="1" applyFill="1" applyBorder="1" applyAlignment="1">
      <alignment horizontal="center" vertical="center" wrapText="1"/>
    </xf>
    <xf numFmtId="0" fontId="7" fillId="5" borderId="10" xfId="0" applyFont="1" applyFill="1" applyBorder="1" applyAlignment="1">
      <alignment horizontal="center" vertical="center" wrapText="1"/>
    </xf>
    <xf numFmtId="0" fontId="7" fillId="2" borderId="7" xfId="0" applyFont="1" applyFill="1" applyBorder="1" applyAlignment="1">
      <alignment horizontal="center" vertical="center" wrapText="1"/>
    </xf>
    <xf numFmtId="0" fontId="7" fillId="2" borderId="10" xfId="0" applyFont="1" applyFill="1" applyBorder="1" applyAlignment="1">
      <alignment horizontal="center" vertical="center" wrapText="1"/>
    </xf>
    <xf numFmtId="0" fontId="8" fillId="2" borderId="4" xfId="0" applyFont="1" applyFill="1" applyBorder="1" applyAlignment="1">
      <alignment horizontal="center" vertical="center" wrapText="1"/>
    </xf>
    <xf numFmtId="1" fontId="8" fillId="5" borderId="7" xfId="0" applyNumberFormat="1" applyFont="1" applyFill="1" applyBorder="1" applyAlignment="1">
      <alignment horizontal="center" vertical="center" wrapText="1"/>
    </xf>
    <xf numFmtId="1" fontId="8" fillId="5" borderId="10" xfId="0" applyNumberFormat="1" applyFont="1" applyFill="1" applyBorder="1" applyAlignment="1">
      <alignment horizontal="center" vertical="center" wrapText="1"/>
    </xf>
    <xf numFmtId="9" fontId="6" fillId="3" borderId="4" xfId="0" applyNumberFormat="1" applyFont="1" applyFill="1" applyBorder="1" applyAlignment="1">
      <alignment horizontal="center"/>
    </xf>
    <xf numFmtId="22" fontId="8" fillId="3" borderId="4" xfId="0" applyNumberFormat="1" applyFont="1" applyFill="1" applyBorder="1" applyAlignment="1">
      <alignment horizontal="left" vertical="center" wrapText="1"/>
    </xf>
    <xf numFmtId="164" fontId="8" fillId="3" borderId="4" xfId="1" applyNumberFormat="1" applyFont="1" applyFill="1" applyBorder="1" applyAlignment="1" applyProtection="1">
      <alignment horizontal="left" vertical="center" wrapText="1"/>
      <protection locked="0"/>
    </xf>
    <xf numFmtId="0" fontId="7" fillId="3" borderId="4" xfId="0" applyFont="1" applyFill="1" applyBorder="1" applyAlignment="1">
      <alignment horizontal="center" vertical="top" wrapText="1"/>
    </xf>
    <xf numFmtId="0" fontId="9" fillId="2" borderId="7" xfId="0" applyFont="1" applyFill="1" applyBorder="1" applyAlignment="1">
      <alignment horizontal="left" vertical="top" wrapText="1"/>
    </xf>
    <xf numFmtId="0" fontId="9" fillId="2" borderId="10" xfId="0" applyFont="1" applyFill="1" applyBorder="1" applyAlignment="1">
      <alignment horizontal="left" vertical="top" wrapText="1"/>
    </xf>
    <xf numFmtId="0" fontId="7" fillId="2" borderId="7" xfId="0" applyFont="1" applyFill="1" applyBorder="1" applyAlignment="1">
      <alignment horizontal="left" vertical="top" wrapText="1"/>
    </xf>
    <xf numFmtId="0" fontId="7" fillId="2" borderId="10" xfId="0" applyFont="1" applyFill="1" applyBorder="1" applyAlignment="1">
      <alignment horizontal="left" vertical="top" wrapText="1"/>
    </xf>
    <xf numFmtId="0" fontId="9" fillId="2" borderId="4" xfId="0" applyFont="1" applyFill="1" applyBorder="1" applyAlignment="1">
      <alignment horizontal="left" vertical="top" wrapText="1"/>
    </xf>
    <xf numFmtId="0" fontId="5" fillId="3" borderId="7" xfId="0" applyFont="1" applyFill="1" applyBorder="1" applyAlignment="1">
      <alignment horizontal="center" vertical="top" wrapText="1"/>
    </xf>
    <xf numFmtId="0" fontId="5" fillId="3" borderId="8" xfId="0" applyFont="1" applyFill="1" applyBorder="1" applyAlignment="1">
      <alignment horizontal="center" vertical="top" wrapText="1"/>
    </xf>
    <xf numFmtId="0" fontId="5" fillId="3" borderId="10" xfId="0" applyFont="1" applyFill="1" applyBorder="1" applyAlignment="1">
      <alignment horizontal="center" vertical="top" wrapText="1"/>
    </xf>
    <xf numFmtId="0" fontId="8" fillId="3" borderId="4" xfId="0" applyFont="1" applyFill="1" applyBorder="1" applyAlignment="1">
      <alignment horizontal="left" vertical="top"/>
    </xf>
    <xf numFmtId="0" fontId="5" fillId="3" borderId="4" xfId="0" applyFont="1" applyFill="1" applyBorder="1" applyAlignment="1">
      <alignment horizontal="left" vertical="center" wrapText="1"/>
    </xf>
    <xf numFmtId="2" fontId="8" fillId="3" borderId="4" xfId="0" applyNumberFormat="1" applyFont="1" applyFill="1" applyBorder="1" applyAlignment="1">
      <alignment horizontal="center" vertical="center"/>
    </xf>
    <xf numFmtId="0" fontId="8" fillId="3" borderId="4" xfId="0" applyFont="1" applyFill="1" applyBorder="1" applyAlignment="1">
      <alignment horizontal="left" vertical="center"/>
    </xf>
    <xf numFmtId="0" fontId="8" fillId="3" borderId="4" xfId="0" applyFont="1" applyFill="1" applyBorder="1" applyAlignment="1">
      <alignment horizontal="left" vertical="top" wrapText="1"/>
    </xf>
    <xf numFmtId="165" fontId="8" fillId="3" borderId="4" xfId="0" applyNumberFormat="1" applyFont="1" applyFill="1" applyBorder="1" applyAlignment="1">
      <alignment horizontal="center" vertical="center"/>
    </xf>
    <xf numFmtId="2" fontId="8" fillId="3" borderId="4" xfId="0" applyNumberFormat="1" applyFont="1" applyFill="1" applyBorder="1" applyAlignment="1">
      <alignment horizontal="center" vertical="center" wrapText="1"/>
    </xf>
    <xf numFmtId="0" fontId="6" fillId="3" borderId="5" xfId="1" applyFont="1" applyFill="1" applyBorder="1" applyAlignment="1" applyProtection="1">
      <alignment horizontal="center" vertical="top" wrapText="1"/>
      <protection locked="0"/>
    </xf>
    <xf numFmtId="0" fontId="6" fillId="3" borderId="4" xfId="1" applyFont="1" applyFill="1" applyBorder="1" applyAlignment="1" applyProtection="1">
      <alignment horizontal="center" vertical="top" wrapText="1"/>
      <protection locked="0"/>
    </xf>
    <xf numFmtId="0" fontId="7" fillId="2" borderId="4" xfId="0" applyFont="1" applyFill="1" applyBorder="1" applyAlignment="1">
      <alignment horizontal="left" vertical="top" wrapText="1"/>
    </xf>
    <xf numFmtId="0" fontId="5" fillId="3" borderId="7" xfId="0" applyFont="1" applyFill="1" applyBorder="1" applyAlignment="1">
      <alignment horizontal="center" vertical="center" wrapText="1"/>
    </xf>
    <xf numFmtId="0" fontId="5" fillId="3" borderId="10" xfId="0" applyFont="1" applyFill="1" applyBorder="1" applyAlignment="1">
      <alignment horizontal="center" vertical="center" wrapText="1"/>
    </xf>
    <xf numFmtId="0" fontId="6" fillId="3" borderId="11" xfId="1" applyFont="1" applyFill="1" applyBorder="1" applyAlignment="1" applyProtection="1">
      <alignment horizontal="center" vertical="top" wrapText="1"/>
      <protection locked="0"/>
    </xf>
    <xf numFmtId="0" fontId="6" fillId="3" borderId="12" xfId="1" applyFont="1" applyFill="1" applyBorder="1" applyAlignment="1" applyProtection="1">
      <alignment horizontal="center" vertical="top" wrapText="1"/>
      <protection locked="0"/>
    </xf>
    <xf numFmtId="0" fontId="9" fillId="2" borderId="20" xfId="0" applyFont="1" applyFill="1" applyBorder="1" applyAlignment="1">
      <alignment horizontal="center" vertical="center" wrapText="1"/>
    </xf>
    <xf numFmtId="0" fontId="9" fillId="2" borderId="22" xfId="0" applyFont="1" applyFill="1" applyBorder="1" applyAlignment="1">
      <alignment horizontal="center" vertical="center" wrapText="1"/>
    </xf>
    <xf numFmtId="0" fontId="7" fillId="3" borderId="7" xfId="0" applyFont="1" applyFill="1" applyBorder="1" applyAlignment="1">
      <alignment horizontal="center" vertical="center"/>
    </xf>
    <xf numFmtId="0" fontId="7" fillId="3" borderId="10" xfId="0" applyFont="1" applyFill="1" applyBorder="1" applyAlignment="1">
      <alignment horizontal="center" vertical="center"/>
    </xf>
    <xf numFmtId="0" fontId="1" fillId="2" borderId="4" xfId="0" applyFont="1" applyFill="1" applyBorder="1" applyAlignment="1">
      <alignment horizontal="center" vertical="top" wrapText="1"/>
    </xf>
    <xf numFmtId="0" fontId="1" fillId="2" borderId="4" xfId="0" applyFont="1" applyFill="1" applyBorder="1" applyAlignment="1">
      <alignment horizontal="center" vertical="top"/>
    </xf>
    <xf numFmtId="0" fontId="5" fillId="3" borderId="4" xfId="0" applyFont="1" applyFill="1" applyBorder="1" applyAlignment="1">
      <alignment vertical="top" wrapText="1"/>
    </xf>
    <xf numFmtId="0" fontId="5" fillId="3" borderId="4" xfId="0" applyFont="1" applyFill="1" applyBorder="1" applyAlignment="1">
      <alignment vertical="top"/>
    </xf>
    <xf numFmtId="0" fontId="5" fillId="3" borderId="4" xfId="0" applyFont="1" applyFill="1" applyBorder="1" applyAlignment="1">
      <alignment horizontal="left" vertical="top"/>
    </xf>
    <xf numFmtId="0" fontId="3" fillId="2" borderId="4" xfId="0" applyFont="1" applyFill="1" applyBorder="1" applyAlignment="1">
      <alignment horizontal="center" vertical="center"/>
    </xf>
    <xf numFmtId="0" fontId="8" fillId="3" borderId="4" xfId="0" applyFont="1" applyFill="1" applyBorder="1" applyAlignment="1">
      <alignment vertical="top" wrapText="1"/>
    </xf>
    <xf numFmtId="0" fontId="10" fillId="3" borderId="4" xfId="0" applyFont="1" applyFill="1" applyBorder="1" applyAlignment="1">
      <alignment vertical="top" wrapText="1"/>
    </xf>
    <xf numFmtId="0" fontId="16" fillId="3" borderId="7" xfId="2" applyFill="1" applyBorder="1" applyAlignment="1">
      <alignment horizontal="center" vertical="top" wrapText="1"/>
    </xf>
    <xf numFmtId="0" fontId="1" fillId="2" borderId="7" xfId="0" applyFont="1" applyFill="1" applyBorder="1" applyAlignment="1">
      <alignment horizontal="left" vertical="center" wrapText="1"/>
    </xf>
    <xf numFmtId="0" fontId="1" fillId="2" borderId="10" xfId="0" applyFont="1" applyFill="1" applyBorder="1" applyAlignment="1">
      <alignment horizontal="left" vertical="center" wrapText="1"/>
    </xf>
    <xf numFmtId="0" fontId="5" fillId="3" borderId="4" xfId="0" applyFont="1" applyFill="1" applyBorder="1" applyAlignment="1">
      <alignment horizontal="left" vertical="center"/>
    </xf>
    <xf numFmtId="0" fontId="8" fillId="3" borderId="7" xfId="0" applyFont="1" applyFill="1" applyBorder="1" applyAlignment="1">
      <alignment horizontal="left" vertical="top" wrapText="1"/>
    </xf>
    <xf numFmtId="0" fontId="8" fillId="3" borderId="8" xfId="0" applyFont="1" applyFill="1" applyBorder="1" applyAlignment="1">
      <alignment horizontal="left" vertical="top" wrapText="1"/>
    </xf>
    <xf numFmtId="0" fontId="8" fillId="3" borderId="8" xfId="0" applyFont="1" applyFill="1" applyBorder="1" applyAlignment="1">
      <alignment horizontal="left" vertical="top"/>
    </xf>
    <xf numFmtId="0" fontId="8" fillId="3" borderId="10" xfId="0" applyFont="1" applyFill="1" applyBorder="1" applyAlignment="1">
      <alignment horizontal="left" vertical="top"/>
    </xf>
    <xf numFmtId="0" fontId="9" fillId="2" borderId="29" xfId="0" applyFont="1" applyFill="1" applyBorder="1" applyAlignment="1">
      <alignment horizontal="center" vertical="center" wrapText="1"/>
    </xf>
    <xf numFmtId="0" fontId="9" fillId="2" borderId="24" xfId="0" applyFont="1" applyFill="1" applyBorder="1" applyAlignment="1">
      <alignment horizontal="center" vertical="center" wrapText="1"/>
    </xf>
    <xf numFmtId="0" fontId="9" fillId="2" borderId="18" xfId="0" applyFont="1" applyFill="1" applyBorder="1" applyAlignment="1">
      <alignment horizontal="center" vertical="center" wrapText="1"/>
    </xf>
    <xf numFmtId="0" fontId="9" fillId="2" borderId="19" xfId="0" applyFont="1" applyFill="1" applyBorder="1" applyAlignment="1">
      <alignment horizontal="center" vertical="center" wrapText="1"/>
    </xf>
    <xf numFmtId="0" fontId="9" fillId="2" borderId="29" xfId="0" applyFont="1" applyFill="1" applyBorder="1" applyAlignment="1">
      <alignment horizontal="left" vertical="center" wrapText="1"/>
    </xf>
    <xf numFmtId="0" fontId="9" fillId="2" borderId="24" xfId="0" applyFont="1" applyFill="1" applyBorder="1" applyAlignment="1">
      <alignment horizontal="left" vertical="center" wrapText="1"/>
    </xf>
    <xf numFmtId="0" fontId="9" fillId="2" borderId="18" xfId="0" applyFont="1" applyFill="1" applyBorder="1" applyAlignment="1">
      <alignment horizontal="left" vertical="center" wrapText="1"/>
    </xf>
    <xf numFmtId="0" fontId="9" fillId="2" borderId="19" xfId="0" applyFont="1" applyFill="1" applyBorder="1" applyAlignment="1">
      <alignment horizontal="left" vertical="center" wrapText="1"/>
    </xf>
    <xf numFmtId="0" fontId="9" fillId="2" borderId="20" xfId="0" applyFont="1" applyFill="1" applyBorder="1" applyAlignment="1">
      <alignment horizontal="left" vertical="center" wrapText="1"/>
    </xf>
    <xf numFmtId="0" fontId="9" fillId="2" borderId="22" xfId="0" applyFont="1" applyFill="1" applyBorder="1" applyAlignment="1">
      <alignment horizontal="left" vertical="center" wrapText="1"/>
    </xf>
    <xf numFmtId="0" fontId="6" fillId="3" borderId="7" xfId="0" applyFont="1" applyFill="1" applyBorder="1" applyAlignment="1">
      <alignment horizontal="left" vertical="center"/>
    </xf>
    <xf numFmtId="0" fontId="6" fillId="3" borderId="8" xfId="0" applyFont="1" applyFill="1" applyBorder="1" applyAlignment="1">
      <alignment horizontal="left" vertical="center"/>
    </xf>
    <xf numFmtId="0" fontId="6" fillId="3" borderId="10" xfId="0" applyFont="1" applyFill="1" applyBorder="1" applyAlignment="1">
      <alignment horizontal="left" vertical="center"/>
    </xf>
    <xf numFmtId="0" fontId="8" fillId="3" borderId="7" xfId="0" applyFont="1" applyFill="1" applyBorder="1" applyAlignment="1">
      <alignment horizontal="left" vertical="center"/>
    </xf>
    <xf numFmtId="0" fontId="8" fillId="3" borderId="8" xfId="0" applyFont="1" applyFill="1" applyBorder="1" applyAlignment="1">
      <alignment horizontal="left" vertical="center"/>
    </xf>
    <xf numFmtId="0" fontId="8" fillId="3" borderId="10" xfId="0" applyFont="1" applyFill="1" applyBorder="1" applyAlignment="1">
      <alignment horizontal="left" vertical="center"/>
    </xf>
    <xf numFmtId="0" fontId="7" fillId="3" borderId="7" xfId="0" applyFont="1" applyFill="1" applyBorder="1" applyAlignment="1">
      <alignment horizontal="center" vertical="center" wrapText="1"/>
    </xf>
    <xf numFmtId="0" fontId="7" fillId="3" borderId="10" xfId="0" applyFont="1" applyFill="1" applyBorder="1" applyAlignment="1">
      <alignment horizontal="center" vertical="center" wrapText="1"/>
    </xf>
    <xf numFmtId="0" fontId="9" fillId="3" borderId="7" xfId="0" applyFont="1" applyFill="1" applyBorder="1" applyAlignment="1">
      <alignment horizontal="center" vertical="center" wrapText="1"/>
    </xf>
    <xf numFmtId="0" fontId="8" fillId="3" borderId="4" xfId="0" applyFont="1" applyFill="1" applyBorder="1" applyAlignment="1">
      <alignment horizontal="center" vertical="center" wrapText="1"/>
    </xf>
    <xf numFmtId="1" fontId="7" fillId="5" borderId="4" xfId="0" applyNumberFormat="1" applyFont="1" applyFill="1" applyBorder="1" applyAlignment="1">
      <alignment horizontal="center" vertical="center" wrapText="1"/>
    </xf>
    <xf numFmtId="0" fontId="7" fillId="5" borderId="4" xfId="0" applyFont="1" applyFill="1" applyBorder="1" applyAlignment="1">
      <alignment horizontal="center" vertical="center" wrapText="1"/>
    </xf>
    <xf numFmtId="1" fontId="7" fillId="2" borderId="4" xfId="0" applyNumberFormat="1" applyFont="1" applyFill="1" applyBorder="1" applyAlignment="1">
      <alignment horizontal="center" vertical="center" wrapText="1"/>
    </xf>
    <xf numFmtId="0" fontId="7" fillId="2" borderId="4" xfId="0" applyFont="1" applyFill="1" applyBorder="1" applyAlignment="1">
      <alignment horizontal="left" vertical="center" wrapText="1"/>
    </xf>
    <xf numFmtId="0" fontId="6" fillId="3" borderId="4" xfId="1" applyFont="1" applyFill="1" applyBorder="1" applyAlignment="1" applyProtection="1">
      <alignment horizontal="center" vertical="center" wrapText="1"/>
      <protection locked="0"/>
    </xf>
    <xf numFmtId="0" fontId="7" fillId="2" borderId="4" xfId="1" applyFont="1" applyFill="1" applyBorder="1" applyAlignment="1" applyProtection="1">
      <alignment horizontal="center" vertical="top" wrapText="1"/>
      <protection locked="0"/>
    </xf>
    <xf numFmtId="14" fontId="8" fillId="3" borderId="4" xfId="0" applyNumberFormat="1" applyFont="1" applyFill="1" applyBorder="1" applyAlignment="1">
      <alignment horizontal="center" vertical="center"/>
    </xf>
    <xf numFmtId="0" fontId="8" fillId="3" borderId="4" xfId="0" applyFont="1" applyFill="1" applyBorder="1" applyAlignment="1">
      <alignment horizontal="center" vertical="center"/>
    </xf>
    <xf numFmtId="0" fontId="1" fillId="3" borderId="4" xfId="1" applyFont="1" applyFill="1" applyBorder="1" applyAlignment="1" applyProtection="1">
      <alignment horizontal="left" vertical="top" wrapText="1"/>
      <protection locked="0"/>
    </xf>
    <xf numFmtId="0" fontId="1" fillId="2" borderId="4" xfId="1" applyFont="1" applyFill="1" applyBorder="1" applyAlignment="1" applyProtection="1">
      <alignment horizontal="left" vertical="top" wrapText="1"/>
      <protection locked="0"/>
    </xf>
    <xf numFmtId="9" fontId="6" fillId="3" borderId="4" xfId="1" applyNumberFormat="1" applyFont="1" applyFill="1" applyBorder="1" applyAlignment="1" applyProtection="1">
      <alignment horizontal="center" vertical="center" wrapText="1"/>
      <protection hidden="1"/>
    </xf>
    <xf numFmtId="9" fontId="6" fillId="3" borderId="6" xfId="1" applyNumberFormat="1" applyFont="1" applyFill="1" applyBorder="1" applyAlignment="1" applyProtection="1">
      <alignment horizontal="center" vertical="center" wrapText="1"/>
      <protection hidden="1"/>
    </xf>
    <xf numFmtId="9" fontId="6" fillId="3" borderId="12" xfId="1" applyNumberFormat="1" applyFont="1" applyFill="1" applyBorder="1" applyAlignment="1" applyProtection="1">
      <alignment horizontal="center" vertical="center" wrapText="1"/>
      <protection hidden="1"/>
    </xf>
    <xf numFmtId="9" fontId="6" fillId="3" borderId="32" xfId="1" applyNumberFormat="1" applyFont="1" applyFill="1" applyBorder="1" applyAlignment="1" applyProtection="1">
      <alignment horizontal="center" vertical="center" wrapText="1"/>
      <protection hidden="1"/>
    </xf>
    <xf numFmtId="9" fontId="6" fillId="3" borderId="12" xfId="0" applyNumberFormat="1" applyFont="1" applyFill="1" applyBorder="1" applyAlignment="1">
      <alignment horizontal="center"/>
    </xf>
    <xf numFmtId="0" fontId="6" fillId="3" borderId="4" xfId="0" applyFont="1" applyFill="1" applyBorder="1" applyAlignment="1">
      <alignment horizontal="center"/>
    </xf>
    <xf numFmtId="0" fontId="8" fillId="3" borderId="13" xfId="0" applyFont="1" applyFill="1" applyBorder="1" applyAlignment="1">
      <alignment horizontal="left" vertical="center"/>
    </xf>
    <xf numFmtId="0" fontId="5" fillId="3" borderId="7" xfId="0" applyFont="1" applyFill="1" applyBorder="1" applyAlignment="1">
      <alignment horizontal="left" vertical="top" wrapText="1"/>
    </xf>
    <xf numFmtId="0" fontId="5" fillId="3" borderId="8" xfId="0" applyFont="1" applyFill="1" applyBorder="1" applyAlignment="1">
      <alignment horizontal="left" vertical="top" wrapText="1"/>
    </xf>
    <xf numFmtId="0" fontId="5" fillId="3" borderId="8" xfId="0" applyFont="1" applyFill="1" applyBorder="1" applyAlignment="1">
      <alignment horizontal="left" vertical="top"/>
    </xf>
    <xf numFmtId="0" fontId="5" fillId="3" borderId="10" xfId="0" applyFont="1" applyFill="1" applyBorder="1" applyAlignment="1">
      <alignment horizontal="left" vertical="top"/>
    </xf>
    <xf numFmtId="0" fontId="5" fillId="3" borderId="4" xfId="0" applyFont="1" applyFill="1" applyBorder="1" applyAlignment="1">
      <alignment horizontal="left" vertical="top" wrapText="1"/>
    </xf>
    <xf numFmtId="0" fontId="5" fillId="3" borderId="7" xfId="0" applyFont="1" applyFill="1" applyBorder="1" applyAlignment="1">
      <alignment horizontal="left" vertical="center" wrapText="1"/>
    </xf>
    <xf numFmtId="0" fontId="5" fillId="3" borderId="8" xfId="0" applyFont="1" applyFill="1" applyBorder="1" applyAlignment="1">
      <alignment horizontal="left" vertical="center" wrapText="1"/>
    </xf>
    <xf numFmtId="0" fontId="5" fillId="3" borderId="10" xfId="0" applyFont="1" applyFill="1" applyBorder="1" applyAlignment="1">
      <alignment horizontal="left" vertical="center" wrapText="1"/>
    </xf>
    <xf numFmtId="0" fontId="7" fillId="2" borderId="8" xfId="0" applyFont="1" applyFill="1" applyBorder="1" applyAlignment="1">
      <alignment horizontal="center" vertical="center" wrapText="1"/>
    </xf>
    <xf numFmtId="0" fontId="5" fillId="3" borderId="8" xfId="0" applyFont="1" applyFill="1" applyBorder="1" applyAlignment="1">
      <alignment horizontal="center" vertical="center" wrapText="1"/>
    </xf>
    <xf numFmtId="0" fontId="5" fillId="3" borderId="10" xfId="0" applyFont="1" applyFill="1" applyBorder="1" applyAlignment="1">
      <alignment horizontal="left" vertical="top" wrapText="1"/>
    </xf>
    <xf numFmtId="0" fontId="7" fillId="2" borderId="15" xfId="1" applyFont="1" applyFill="1" applyBorder="1" applyAlignment="1" applyProtection="1">
      <alignment horizontal="left" vertical="top" wrapText="1"/>
      <protection locked="0"/>
    </xf>
    <xf numFmtId="0" fontId="7" fillId="2" borderId="16" xfId="1" applyFont="1" applyFill="1" applyBorder="1" applyAlignment="1" applyProtection="1">
      <alignment horizontal="left" vertical="top" wrapText="1"/>
      <protection locked="0"/>
    </xf>
    <xf numFmtId="0" fontId="7" fillId="2" borderId="5" xfId="1" applyFont="1" applyFill="1" applyBorder="1" applyAlignment="1" applyProtection="1">
      <alignment horizontal="left" vertical="top" wrapText="1"/>
      <protection locked="0"/>
    </xf>
    <xf numFmtId="0" fontId="7" fillId="2" borderId="4" xfId="1" applyFont="1" applyFill="1" applyBorder="1" applyAlignment="1" applyProtection="1">
      <alignment horizontal="left" vertical="top" wrapText="1"/>
      <protection locked="0"/>
    </xf>
    <xf numFmtId="0" fontId="8" fillId="4" borderId="8" xfId="1" applyFont="1" applyFill="1" applyBorder="1" applyAlignment="1" applyProtection="1">
      <alignment horizontal="center" vertical="center" wrapText="1"/>
      <protection locked="0"/>
    </xf>
    <xf numFmtId="0" fontId="8" fillId="4" borderId="9" xfId="1" applyFont="1" applyFill="1" applyBorder="1" applyAlignment="1" applyProtection="1">
      <alignment horizontal="center" vertical="center" wrapText="1"/>
      <protection locked="0"/>
    </xf>
    <xf numFmtId="9" fontId="8" fillId="4" borderId="25" xfId="1" applyNumberFormat="1" applyFont="1" applyFill="1" applyBorder="1" applyAlignment="1" applyProtection="1">
      <alignment horizontal="center" vertical="center" wrapText="1"/>
      <protection hidden="1"/>
    </xf>
    <xf numFmtId="9" fontId="8" fillId="4" borderId="23" xfId="1" applyNumberFormat="1" applyFont="1" applyFill="1" applyBorder="1" applyAlignment="1" applyProtection="1">
      <alignment horizontal="center" vertical="center" wrapText="1"/>
      <protection hidden="1"/>
    </xf>
    <xf numFmtId="9" fontId="8" fillId="4" borderId="0" xfId="1" applyNumberFormat="1" applyFont="1" applyFill="1" applyBorder="1" applyAlignment="1" applyProtection="1">
      <alignment horizontal="center" vertical="center" wrapText="1"/>
      <protection hidden="1"/>
    </xf>
    <xf numFmtId="9" fontId="8" fillId="4" borderId="3" xfId="1" applyNumberFormat="1" applyFont="1" applyFill="1" applyBorder="1" applyAlignment="1" applyProtection="1">
      <alignment horizontal="center" vertical="center" wrapText="1"/>
      <protection hidden="1"/>
    </xf>
    <xf numFmtId="9" fontId="8" fillId="4" borderId="2" xfId="1" applyNumberFormat="1" applyFont="1" applyFill="1" applyBorder="1" applyAlignment="1" applyProtection="1">
      <alignment horizontal="center" vertical="center" wrapText="1"/>
      <protection hidden="1"/>
    </xf>
    <xf numFmtId="9" fontId="8" fillId="4" borderId="1" xfId="1" applyNumberFormat="1" applyFont="1" applyFill="1" applyBorder="1" applyAlignment="1" applyProtection="1">
      <alignment horizontal="center" vertical="center" wrapText="1"/>
      <protection hidden="1"/>
    </xf>
  </cellXfs>
  <cellStyles count="3">
    <cellStyle name="Hyperlink" xfId="2" builtinId="8"/>
    <cellStyle name="Normal" xfId="0" builtinId="0"/>
    <cellStyle name="Normal 3" xfId="1"/>
  </cellStyles>
  <dxfs count="0"/>
  <tableStyles count="0" defaultTableStyle="TableStyleMedium2" defaultPivotStyle="PivotStyleLight16"/>
  <colors>
    <mruColors>
      <color rgb="FFE3F2F3"/>
      <color rgb="FFE5EEF1"/>
      <color rgb="FFBBDDBD"/>
      <color rgb="FFE1F5E7"/>
      <color rgb="FFF2FCDA"/>
      <color rgb="FFCCFF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jp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10</xdr:col>
      <xdr:colOff>256310</xdr:colOff>
      <xdr:row>28</xdr:row>
      <xdr:rowOff>250248</xdr:rowOff>
    </xdr:from>
    <xdr:to>
      <xdr:col>15</xdr:col>
      <xdr:colOff>97487</xdr:colOff>
      <xdr:row>38</xdr:row>
      <xdr:rowOff>475719</xdr:rowOff>
    </xdr:to>
    <xdr:pic>
      <xdr:nvPicPr>
        <xdr:cNvPr id="9" name="Picture 8"/>
        <xdr:cNvPicPr>
          <a:picLocks noChangeAspect="1"/>
        </xdr:cNvPicPr>
      </xdr:nvPicPr>
      <xdr:blipFill>
        <a:blip xmlns:r="http://schemas.openxmlformats.org/officeDocument/2006/relationships" r:embed="rId1"/>
        <a:stretch>
          <a:fillRect/>
        </a:stretch>
      </xdr:blipFill>
      <xdr:spPr>
        <a:xfrm>
          <a:off x="8569037" y="7177521"/>
          <a:ext cx="2871859" cy="2997398"/>
        </a:xfrm>
        <a:prstGeom prst="rect">
          <a:avLst/>
        </a:prstGeom>
      </xdr:spPr>
    </xdr:pic>
    <xdr:clientData/>
  </xdr:twoCellAnchor>
  <xdr:twoCellAnchor editAs="oneCell">
    <xdr:from>
      <xdr:col>8</xdr:col>
      <xdr:colOff>695324</xdr:colOff>
      <xdr:row>84</xdr:row>
      <xdr:rowOff>143732</xdr:rowOff>
    </xdr:from>
    <xdr:to>
      <xdr:col>16</xdr:col>
      <xdr:colOff>125208</xdr:colOff>
      <xdr:row>98</xdr:row>
      <xdr:rowOff>66675</xdr:rowOff>
    </xdr:to>
    <xdr:pic>
      <xdr:nvPicPr>
        <xdr:cNvPr id="10" name="Picture 9"/>
        <xdr:cNvPicPr>
          <a:picLocks noChangeAspect="1"/>
        </xdr:cNvPicPr>
      </xdr:nvPicPr>
      <xdr:blipFill>
        <a:blip xmlns:r="http://schemas.openxmlformats.org/officeDocument/2006/relationships" r:embed="rId2"/>
        <a:stretch>
          <a:fillRect/>
        </a:stretch>
      </xdr:blipFill>
      <xdr:spPr>
        <a:xfrm>
          <a:off x="7439024" y="21232082"/>
          <a:ext cx="4621009" cy="2561368"/>
        </a:xfrm>
        <a:prstGeom prst="rect">
          <a:avLst/>
        </a:prstGeom>
      </xdr:spPr>
    </xdr:pic>
    <xdr:clientData/>
  </xdr:twoCellAnchor>
  <xdr:twoCellAnchor editAs="oneCell">
    <xdr:from>
      <xdr:col>9</xdr:col>
      <xdr:colOff>609599</xdr:colOff>
      <xdr:row>78</xdr:row>
      <xdr:rowOff>86149</xdr:rowOff>
    </xdr:from>
    <xdr:to>
      <xdr:col>14</xdr:col>
      <xdr:colOff>551648</xdr:colOff>
      <xdr:row>89</xdr:row>
      <xdr:rowOff>71523</xdr:rowOff>
    </xdr:to>
    <xdr:pic>
      <xdr:nvPicPr>
        <xdr:cNvPr id="11" name="Picture 10"/>
        <xdr:cNvPicPr>
          <a:picLocks noChangeAspect="1"/>
        </xdr:cNvPicPr>
      </xdr:nvPicPr>
      <xdr:blipFill>
        <a:blip xmlns:r="http://schemas.openxmlformats.org/officeDocument/2006/relationships" r:embed="rId3"/>
        <a:stretch>
          <a:fillRect/>
        </a:stretch>
      </xdr:blipFill>
      <xdr:spPr>
        <a:xfrm>
          <a:off x="8277224" y="19850524"/>
          <a:ext cx="2990049" cy="1995150"/>
        </a:xfrm>
        <a:prstGeom prst="rect">
          <a:avLst/>
        </a:prstGeom>
      </xdr:spPr>
    </xdr:pic>
    <xdr:clientData/>
  </xdr:twoCellAnchor>
  <xdr:twoCellAnchor editAs="oneCell">
    <xdr:from>
      <xdr:col>8</xdr:col>
      <xdr:colOff>837129</xdr:colOff>
      <xdr:row>26</xdr:row>
      <xdr:rowOff>327313</xdr:rowOff>
    </xdr:from>
    <xdr:to>
      <xdr:col>18</xdr:col>
      <xdr:colOff>314259</xdr:colOff>
      <xdr:row>49</xdr:row>
      <xdr:rowOff>91106</xdr:rowOff>
    </xdr:to>
    <xdr:pic>
      <xdr:nvPicPr>
        <xdr:cNvPr id="12" name="Picture 11"/>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580829" y="6509038"/>
          <a:ext cx="5887455" cy="7669543"/>
        </a:xfrm>
        <a:prstGeom prst="rect">
          <a:avLst/>
        </a:prstGeom>
      </xdr:spPr>
    </xdr:pic>
    <xdr:clientData/>
  </xdr:twoCellAnchor>
  <xdr:twoCellAnchor editAs="oneCell">
    <xdr:from>
      <xdr:col>0</xdr:col>
      <xdr:colOff>236481</xdr:colOff>
      <xdr:row>285</xdr:row>
      <xdr:rowOff>86790</xdr:rowOff>
    </xdr:from>
    <xdr:to>
      <xdr:col>6</xdr:col>
      <xdr:colOff>482562</xdr:colOff>
      <xdr:row>308</xdr:row>
      <xdr:rowOff>66260</xdr:rowOff>
    </xdr:to>
    <xdr:pic>
      <xdr:nvPicPr>
        <xdr:cNvPr id="17" name="Picture 16"/>
        <xdr:cNvPicPr>
          <a:picLocks noChangeAspect="1"/>
        </xdr:cNvPicPr>
      </xdr:nvPicPr>
      <xdr:blipFill>
        <a:blip xmlns:r="http://schemas.openxmlformats.org/officeDocument/2006/relationships" r:embed="rId5"/>
        <a:stretch>
          <a:fillRect/>
        </a:stretch>
      </xdr:blipFill>
      <xdr:spPr>
        <a:xfrm>
          <a:off x="236481" y="52317408"/>
          <a:ext cx="5288728" cy="3587764"/>
        </a:xfrm>
        <a:prstGeom prst="rect">
          <a:avLst/>
        </a:prstGeom>
        <a:ln>
          <a:solidFill>
            <a:sysClr val="windowText" lastClr="000000"/>
          </a:solidFill>
        </a:ln>
      </xdr:spPr>
    </xdr:pic>
    <xdr:clientData/>
  </xdr:twoCellAnchor>
  <xdr:twoCellAnchor>
    <xdr:from>
      <xdr:col>0</xdr:col>
      <xdr:colOff>220733</xdr:colOff>
      <xdr:row>259</xdr:row>
      <xdr:rowOff>124238</xdr:rowOff>
    </xdr:from>
    <xdr:to>
      <xdr:col>7</xdr:col>
      <xdr:colOff>546652</xdr:colOff>
      <xdr:row>284</xdr:row>
      <xdr:rowOff>131692</xdr:rowOff>
    </xdr:to>
    <xdr:grpSp>
      <xdr:nvGrpSpPr>
        <xdr:cNvPr id="26" name="Group 25"/>
        <xdr:cNvGrpSpPr/>
      </xdr:nvGrpSpPr>
      <xdr:grpSpPr>
        <a:xfrm>
          <a:off x="220733" y="49320863"/>
          <a:ext cx="6212369" cy="4055579"/>
          <a:chOff x="104775" y="49301400"/>
          <a:chExt cx="6562725" cy="4381500"/>
        </a:xfrm>
      </xdr:grpSpPr>
      <xdr:grpSp>
        <xdr:nvGrpSpPr>
          <xdr:cNvPr id="13" name="Group 12"/>
          <xdr:cNvGrpSpPr/>
        </xdr:nvGrpSpPr>
        <xdr:grpSpPr>
          <a:xfrm>
            <a:off x="104775" y="49301400"/>
            <a:ext cx="6562725" cy="4381500"/>
            <a:chOff x="0" y="2571821"/>
            <a:chExt cx="6858000" cy="4511150"/>
          </a:xfrm>
        </xdr:grpSpPr>
        <xdr:pic>
          <xdr:nvPicPr>
            <xdr:cNvPr id="14" name="Picture 13"/>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2571821"/>
              <a:ext cx="6858000" cy="4511150"/>
            </a:xfrm>
            <a:prstGeom prst="rect">
              <a:avLst/>
            </a:prstGeom>
            <a:ln>
              <a:solidFill>
                <a:schemeClr val="tx1"/>
              </a:solidFill>
            </a:ln>
          </xdr:spPr>
        </xdr:pic>
        <xdr:sp macro="" textlink="">
          <xdr:nvSpPr>
            <xdr:cNvPr id="15" name="Rectangle 14"/>
            <xdr:cNvSpPr/>
          </xdr:nvSpPr>
          <xdr:spPr>
            <a:xfrm rot="20155891">
              <a:off x="2942968" y="3894915"/>
              <a:ext cx="1762397" cy="1151549"/>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6" name="TextBox 3"/>
            <xdr:cNvSpPr txBox="1"/>
          </xdr:nvSpPr>
          <xdr:spPr>
            <a:xfrm rot="20099008">
              <a:off x="2664578" y="3568346"/>
              <a:ext cx="1853056" cy="38200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Building No. 1</a:t>
              </a:r>
            </a:p>
          </xdr:txBody>
        </xdr:sp>
      </xdr:grpSp>
      <xdr:pic>
        <xdr:nvPicPr>
          <xdr:cNvPr id="25" name="Picture 24"/>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353050" y="52358925"/>
            <a:ext cx="1080000" cy="1080000"/>
          </a:xfrm>
          <a:prstGeom prst="rect">
            <a:avLst/>
          </a:prstGeom>
        </xdr:spPr>
      </xdr:pic>
    </xdr:grpSp>
    <xdr:clientData/>
  </xdr:twoCellAnchor>
  <xdr:twoCellAnchor editAs="oneCell">
    <xdr:from>
      <xdr:col>8</xdr:col>
      <xdr:colOff>374978</xdr:colOff>
      <xdr:row>8</xdr:row>
      <xdr:rowOff>15057</xdr:rowOff>
    </xdr:from>
    <xdr:to>
      <xdr:col>22</xdr:col>
      <xdr:colOff>275008</xdr:colOff>
      <xdr:row>14</xdr:row>
      <xdr:rowOff>154610</xdr:rowOff>
    </xdr:to>
    <xdr:pic>
      <xdr:nvPicPr>
        <xdr:cNvPr id="29" name="Picture 28"/>
        <xdr:cNvPicPr>
          <a:picLocks noChangeAspect="1"/>
        </xdr:cNvPicPr>
      </xdr:nvPicPr>
      <xdr:blipFill>
        <a:blip xmlns:r="http://schemas.openxmlformats.org/officeDocument/2006/relationships" r:embed="rId8"/>
        <a:stretch>
          <a:fillRect/>
        </a:stretch>
      </xdr:blipFill>
      <xdr:spPr>
        <a:xfrm>
          <a:off x="7150152" y="2375600"/>
          <a:ext cx="8795552" cy="1282553"/>
        </a:xfrm>
        <a:prstGeom prst="rect">
          <a:avLst/>
        </a:prstGeom>
      </xdr:spPr>
    </xdr:pic>
    <xdr:clientData/>
  </xdr:twoCellAnchor>
  <xdr:twoCellAnchor editAs="oneCell">
    <xdr:from>
      <xdr:col>11</xdr:col>
      <xdr:colOff>593351</xdr:colOff>
      <xdr:row>16</xdr:row>
      <xdr:rowOff>43806</xdr:rowOff>
    </xdr:from>
    <xdr:to>
      <xdr:col>21</xdr:col>
      <xdr:colOff>488394</xdr:colOff>
      <xdr:row>30</xdr:row>
      <xdr:rowOff>22612</xdr:rowOff>
    </xdr:to>
    <xdr:pic>
      <xdr:nvPicPr>
        <xdr:cNvPr id="30" name="Picture 29"/>
        <xdr:cNvPicPr>
          <a:picLocks noChangeAspect="1"/>
        </xdr:cNvPicPr>
      </xdr:nvPicPr>
      <xdr:blipFill>
        <a:blip xmlns:r="http://schemas.openxmlformats.org/officeDocument/2006/relationships" r:embed="rId9"/>
        <a:stretch>
          <a:fillRect/>
        </a:stretch>
      </xdr:blipFill>
      <xdr:spPr>
        <a:xfrm>
          <a:off x="9512215" y="3923079"/>
          <a:ext cx="5956406" cy="3979306"/>
        </a:xfrm>
        <a:prstGeom prst="rect">
          <a:avLst/>
        </a:prstGeom>
      </xdr:spPr>
    </xdr:pic>
    <xdr:clientData/>
  </xdr:twoCellAnchor>
  <xdr:twoCellAnchor>
    <xdr:from>
      <xdr:col>0</xdr:col>
      <xdr:colOff>442706</xdr:colOff>
      <xdr:row>312</xdr:row>
      <xdr:rowOff>159027</xdr:rowOff>
    </xdr:from>
    <xdr:to>
      <xdr:col>7</xdr:col>
      <xdr:colOff>147471</xdr:colOff>
      <xdr:row>359</xdr:row>
      <xdr:rowOff>47858</xdr:rowOff>
    </xdr:to>
    <xdr:grpSp>
      <xdr:nvGrpSpPr>
        <xdr:cNvPr id="28" name="Group 27"/>
        <xdr:cNvGrpSpPr/>
      </xdr:nvGrpSpPr>
      <xdr:grpSpPr>
        <a:xfrm>
          <a:off x="442706" y="57937677"/>
          <a:ext cx="5591215" cy="7499306"/>
          <a:chOff x="471281" y="58147227"/>
          <a:chExt cx="5591215" cy="7499306"/>
        </a:xfrm>
      </xdr:grpSpPr>
      <xdr:grpSp>
        <xdr:nvGrpSpPr>
          <xdr:cNvPr id="2" name="Group 1"/>
          <xdr:cNvGrpSpPr/>
        </xdr:nvGrpSpPr>
        <xdr:grpSpPr>
          <a:xfrm>
            <a:off x="471281" y="58147227"/>
            <a:ext cx="5591215" cy="4587870"/>
            <a:chOff x="509587" y="649412"/>
            <a:chExt cx="5760000" cy="4987558"/>
          </a:xfrm>
        </xdr:grpSpPr>
        <xdr:pic>
          <xdr:nvPicPr>
            <xdr:cNvPr id="8" name="Picture 7"/>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477206" y="5411569"/>
              <a:ext cx="134516" cy="225401"/>
            </a:xfrm>
            <a:prstGeom prst="rect">
              <a:avLst/>
            </a:prstGeom>
          </xdr:spPr>
        </xdr:pic>
        <xdr:grpSp>
          <xdr:nvGrpSpPr>
            <xdr:cNvPr id="4" name="Group 3"/>
            <xdr:cNvGrpSpPr/>
          </xdr:nvGrpSpPr>
          <xdr:grpSpPr>
            <a:xfrm>
              <a:off x="509587" y="649412"/>
              <a:ext cx="5760000" cy="3960000"/>
              <a:chOff x="7062787" y="4295775"/>
              <a:chExt cx="8124825" cy="4848225"/>
            </a:xfrm>
          </xdr:grpSpPr>
          <xdr:pic>
            <xdr:nvPicPr>
              <xdr:cNvPr id="5" name="Picture 4"/>
              <xdr:cNvPicPr>
                <a:picLocks noChangeAspect="1"/>
              </xdr:cNvPicPr>
            </xdr:nvPicPr>
            <xdr:blipFill>
              <a:blip xmlns:r="http://schemas.openxmlformats.org/officeDocument/2006/relationships" r:embed="rId11"/>
              <a:stretch>
                <a:fillRect/>
              </a:stretch>
            </xdr:blipFill>
            <xdr:spPr>
              <a:xfrm>
                <a:off x="7062787" y="4295775"/>
                <a:ext cx="8124825" cy="4848225"/>
              </a:xfrm>
              <a:prstGeom prst="rect">
                <a:avLst/>
              </a:prstGeom>
              <a:ln>
                <a:solidFill>
                  <a:schemeClr val="tx1"/>
                </a:solidFill>
              </a:ln>
            </xdr:spPr>
          </xdr:pic>
          <xdr:sp macro="" textlink="">
            <xdr:nvSpPr>
              <xdr:cNvPr id="6" name="Rectangle 5"/>
              <xdr:cNvSpPr/>
            </xdr:nvSpPr>
            <xdr:spPr>
              <a:xfrm rot="20573374">
                <a:off x="9336029" y="5656540"/>
                <a:ext cx="2946400" cy="1695186"/>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grpSp>
      <xdr:pic>
        <xdr:nvPicPr>
          <xdr:cNvPr id="27" name="Picture 26"/>
          <xdr:cNvPicPr>
            <a:picLocks noChangeAspect="1"/>
          </xdr:cNvPicPr>
        </xdr:nvPicPr>
        <xdr:blipFill>
          <a:blip xmlns:r="http://schemas.openxmlformats.org/officeDocument/2006/relationships" r:embed="rId12"/>
          <a:stretch>
            <a:fillRect/>
          </a:stretch>
        </xdr:blipFill>
        <xdr:spPr>
          <a:xfrm>
            <a:off x="962025" y="61912500"/>
            <a:ext cx="4476750" cy="3734033"/>
          </a:xfrm>
          <a:prstGeom prst="rect">
            <a:avLst/>
          </a:prstGeom>
          <a:ln>
            <a:solidFill>
              <a:sysClr val="windowText" lastClr="000000"/>
            </a:solidFill>
          </a:ln>
        </xdr:spPr>
      </xdr:pic>
    </xdr:grpSp>
    <xdr:clientData/>
  </xdr:twoCellAnchor>
  <xdr:twoCellAnchor editAs="oneCell">
    <xdr:from>
      <xdr:col>8</xdr:col>
      <xdr:colOff>361586</xdr:colOff>
      <xdr:row>167</xdr:row>
      <xdr:rowOff>22216</xdr:rowOff>
    </xdr:from>
    <xdr:to>
      <xdr:col>17</xdr:col>
      <xdr:colOff>359645</xdr:colOff>
      <xdr:row>196</xdr:row>
      <xdr:rowOff>127672</xdr:rowOff>
    </xdr:to>
    <xdr:pic>
      <xdr:nvPicPr>
        <xdr:cNvPr id="3" name="Picture 2"/>
        <xdr:cNvPicPr>
          <a:picLocks noChangeAspect="1"/>
        </xdr:cNvPicPr>
      </xdr:nvPicPr>
      <xdr:blipFill>
        <a:blip xmlns:r="http://schemas.openxmlformats.org/officeDocument/2006/relationships" r:embed="rId13"/>
        <a:stretch>
          <a:fillRect/>
        </a:stretch>
      </xdr:blipFill>
      <xdr:spPr>
        <a:xfrm>
          <a:off x="7129939" y="33348510"/>
          <a:ext cx="5757882" cy="4744691"/>
        </a:xfrm>
        <a:prstGeom prst="rect">
          <a:avLst/>
        </a:prstGeom>
      </xdr:spPr>
    </xdr:pic>
    <xdr:clientData/>
  </xdr:twoCellAnchor>
  <xdr:twoCellAnchor>
    <xdr:from>
      <xdr:col>0</xdr:col>
      <xdr:colOff>82550</xdr:colOff>
      <xdr:row>208</xdr:row>
      <xdr:rowOff>139700</xdr:rowOff>
    </xdr:from>
    <xdr:to>
      <xdr:col>7</xdr:col>
      <xdr:colOff>826738</xdr:colOff>
      <xdr:row>248</xdr:row>
      <xdr:rowOff>135809</xdr:rowOff>
    </xdr:to>
    <xdr:grpSp>
      <xdr:nvGrpSpPr>
        <xdr:cNvPr id="18" name="Group 17"/>
        <xdr:cNvGrpSpPr/>
      </xdr:nvGrpSpPr>
      <xdr:grpSpPr>
        <a:xfrm>
          <a:off x="82550" y="41078150"/>
          <a:ext cx="6630638" cy="6473109"/>
          <a:chOff x="82550" y="41370250"/>
          <a:chExt cx="6897338" cy="6600109"/>
        </a:xfrm>
      </xdr:grpSpPr>
      <xdr:pic>
        <xdr:nvPicPr>
          <xdr:cNvPr id="37" name="Picture 3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361575" y="45810359"/>
            <a:ext cx="1618313" cy="2160000"/>
          </a:xfrm>
          <a:prstGeom prst="rect">
            <a:avLst/>
          </a:prstGeom>
          <a:ln>
            <a:solidFill>
              <a:schemeClr val="tx1"/>
            </a:solidFill>
          </a:ln>
        </xdr:spPr>
      </xdr:pic>
      <xdr:pic>
        <xdr:nvPicPr>
          <xdr:cNvPr id="38" name="Picture 3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210714" y="41370250"/>
            <a:ext cx="3236626" cy="4320000"/>
          </a:xfrm>
          <a:prstGeom prst="rect">
            <a:avLst/>
          </a:prstGeom>
          <a:ln>
            <a:solidFill>
              <a:schemeClr val="tx1"/>
            </a:solidFill>
          </a:ln>
        </xdr:spPr>
      </xdr:pic>
      <xdr:pic>
        <xdr:nvPicPr>
          <xdr:cNvPr id="39" name="Picture 3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610850" y="41370250"/>
            <a:ext cx="3236626" cy="4320000"/>
          </a:xfrm>
          <a:prstGeom prst="rect">
            <a:avLst/>
          </a:prstGeom>
          <a:ln>
            <a:solidFill>
              <a:schemeClr val="tx1"/>
            </a:solidFill>
          </a:ln>
        </xdr:spPr>
      </xdr:pic>
      <xdr:pic>
        <xdr:nvPicPr>
          <xdr:cNvPr id="40" name="Picture 39"/>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842225" y="45810359"/>
            <a:ext cx="1618313" cy="2160000"/>
          </a:xfrm>
          <a:prstGeom prst="rect">
            <a:avLst/>
          </a:prstGeom>
          <a:ln>
            <a:solidFill>
              <a:schemeClr val="tx1"/>
            </a:solidFill>
          </a:ln>
        </xdr:spPr>
      </xdr:pic>
      <xdr:pic>
        <xdr:nvPicPr>
          <xdr:cNvPr id="41" name="Picture 40"/>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601900" y="45810359"/>
            <a:ext cx="1618313" cy="2160000"/>
          </a:xfrm>
          <a:prstGeom prst="rect">
            <a:avLst/>
          </a:prstGeom>
          <a:ln>
            <a:solidFill>
              <a:schemeClr val="tx1"/>
            </a:solidFill>
          </a:ln>
        </xdr:spPr>
      </xdr:pic>
      <xdr:pic>
        <xdr:nvPicPr>
          <xdr:cNvPr id="42" name="Picture 4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82550" y="45810359"/>
            <a:ext cx="1618313"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505239</xdr:colOff>
      <xdr:row>3</xdr:row>
      <xdr:rowOff>66261</xdr:rowOff>
    </xdr:from>
    <xdr:to>
      <xdr:col>10</xdr:col>
      <xdr:colOff>3394</xdr:colOff>
      <xdr:row>27</xdr:row>
      <xdr:rowOff>172932</xdr:rowOff>
    </xdr:to>
    <xdr:pic>
      <xdr:nvPicPr>
        <xdr:cNvPr id="2" name="Picture 1"/>
        <xdr:cNvPicPr>
          <a:picLocks noChangeAspect="1"/>
        </xdr:cNvPicPr>
      </xdr:nvPicPr>
      <xdr:blipFill>
        <a:blip xmlns:r="http://schemas.openxmlformats.org/officeDocument/2006/relationships" r:embed="rId1"/>
        <a:stretch>
          <a:fillRect/>
        </a:stretch>
      </xdr:blipFill>
      <xdr:spPr>
        <a:xfrm>
          <a:off x="505239" y="637761"/>
          <a:ext cx="9478698" cy="4686954"/>
        </a:xfrm>
        <a:prstGeom prst="rect">
          <a:avLst/>
        </a:prstGeom>
      </xdr:spPr>
    </xdr:pic>
    <xdr:clientData/>
  </xdr:twoCellAnchor>
  <xdr:twoCellAnchor editAs="oneCell">
    <xdr:from>
      <xdr:col>8</xdr:col>
      <xdr:colOff>16566</xdr:colOff>
      <xdr:row>7</xdr:row>
      <xdr:rowOff>16566</xdr:rowOff>
    </xdr:from>
    <xdr:to>
      <xdr:col>20</xdr:col>
      <xdr:colOff>158830</xdr:colOff>
      <xdr:row>28</xdr:row>
      <xdr:rowOff>18368</xdr:rowOff>
    </xdr:to>
    <xdr:pic>
      <xdr:nvPicPr>
        <xdr:cNvPr id="3" name="Picture 2"/>
        <xdr:cNvPicPr>
          <a:picLocks noChangeAspect="1"/>
        </xdr:cNvPicPr>
      </xdr:nvPicPr>
      <xdr:blipFill>
        <a:blip xmlns:r="http://schemas.openxmlformats.org/officeDocument/2006/relationships" r:embed="rId2"/>
        <a:stretch>
          <a:fillRect/>
        </a:stretch>
      </xdr:blipFill>
      <xdr:spPr>
        <a:xfrm>
          <a:off x="8771283" y="1350066"/>
          <a:ext cx="7497221" cy="401058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EG53fEg2hFYPEnUUA"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FD361"/>
  <sheetViews>
    <sheetView tabSelected="1" view="pageBreakPreview" zoomScaleNormal="115" zoomScaleSheetLayoutView="100" workbookViewId="0">
      <selection activeCell="K3" sqref="K3"/>
    </sheetView>
  </sheetViews>
  <sheetFormatPr defaultColWidth="9.140625" defaultRowHeight="12.75" x14ac:dyDescent="0.2"/>
  <cols>
    <col min="1" max="2" width="12" style="6" customWidth="1"/>
    <col min="3" max="8" width="12.85546875" style="6" customWidth="1"/>
    <col min="9" max="9" width="13.85546875" style="6" customWidth="1"/>
    <col min="10" max="16384" width="9.140625" style="6"/>
  </cols>
  <sheetData>
    <row r="1" spans="1:20" ht="41.25" customHeight="1" x14ac:dyDescent="0.2">
      <c r="A1" s="159" t="s">
        <v>143</v>
      </c>
      <c r="B1" s="159"/>
      <c r="C1" s="160"/>
      <c r="D1" s="160"/>
      <c r="E1" s="160"/>
      <c r="F1" s="160"/>
      <c r="G1" s="160"/>
      <c r="H1" s="160"/>
    </row>
    <row r="2" spans="1:20" ht="14.25" x14ac:dyDescent="0.2">
      <c r="A2" s="164" t="s">
        <v>86</v>
      </c>
      <c r="B2" s="164"/>
      <c r="C2" s="164"/>
      <c r="D2" s="164"/>
      <c r="E2" s="164"/>
      <c r="F2" s="164"/>
      <c r="G2" s="164"/>
      <c r="H2" s="164"/>
    </row>
    <row r="3" spans="1:20" ht="25.5" x14ac:dyDescent="0.2">
      <c r="A3" s="12" t="s">
        <v>103</v>
      </c>
      <c r="B3" s="12"/>
      <c r="C3" s="185" t="s">
        <v>109</v>
      </c>
      <c r="D3" s="186"/>
      <c r="E3" s="187"/>
      <c r="F3" s="11" t="s">
        <v>104</v>
      </c>
      <c r="G3" s="131">
        <v>45887</v>
      </c>
      <c r="H3" s="131"/>
    </row>
    <row r="4" spans="1:20" ht="25.5" x14ac:dyDescent="0.2">
      <c r="A4" s="12" t="s">
        <v>107</v>
      </c>
      <c r="B4" s="12"/>
      <c r="C4" s="188" t="s">
        <v>266</v>
      </c>
      <c r="D4" s="189"/>
      <c r="E4" s="190"/>
      <c r="F4" s="11" t="s">
        <v>105</v>
      </c>
      <c r="G4" s="130" t="s">
        <v>298</v>
      </c>
      <c r="H4" s="130"/>
    </row>
    <row r="5" spans="1:20" ht="25.5" x14ac:dyDescent="0.2">
      <c r="A5" s="168" t="s">
        <v>108</v>
      </c>
      <c r="B5" s="169"/>
      <c r="C5" s="185" t="s">
        <v>250</v>
      </c>
      <c r="D5" s="186"/>
      <c r="E5" s="187"/>
      <c r="F5" s="11" t="s">
        <v>106</v>
      </c>
      <c r="G5" s="131" t="str">
        <f ca="1">TEXT(TODAY(),"DD/MM/YYYY")</f>
        <v>23/08/2025</v>
      </c>
      <c r="H5" s="131"/>
    </row>
    <row r="6" spans="1:20" ht="14.25" x14ac:dyDescent="0.2">
      <c r="A6" s="164" t="s">
        <v>102</v>
      </c>
      <c r="B6" s="164"/>
      <c r="C6" s="164"/>
      <c r="D6" s="164"/>
      <c r="E6" s="164"/>
      <c r="F6" s="164"/>
      <c r="G6" s="164"/>
      <c r="H6" s="164"/>
    </row>
    <row r="7" spans="1:20" ht="14.25" x14ac:dyDescent="0.2">
      <c r="A7" s="133" t="s">
        <v>0</v>
      </c>
      <c r="B7" s="134"/>
      <c r="C7" s="166" t="s">
        <v>281</v>
      </c>
      <c r="D7" s="166"/>
      <c r="E7" s="166"/>
      <c r="F7" s="166"/>
      <c r="G7" s="166"/>
      <c r="H7" s="166"/>
    </row>
    <row r="8" spans="1:20" ht="25.5" customHeight="1" x14ac:dyDescent="0.2">
      <c r="A8" s="133" t="s">
        <v>1</v>
      </c>
      <c r="B8" s="134"/>
      <c r="C8" s="161" t="str">
        <f>CONCATENATE((IF(OR(C7="",C7="NA"),"",C7)),", ",(IF(OR(A9="",A9="NA"),"",A9)),".",(IF(OR(C9="",C9="NA"),"",C9)),", near ",(IF(OR(C17="",C17="NA"),"",C17)),", ",(IF(OR(C11="",C11="NA"),"",C11)),", ",(IF(OR(C10="",C10="NA"),"",C10)),", ",(IF(OR(C12="",C12="NA"),"",C12)),", ",(IF(OR(C13="",C13="NA"),"",C13)),", ",(IF(OR(C14="",C14="NA"),"",C14))," - ",(IF(OR(C15="",C15="NA"),"",C15)),".")</f>
        <v>Shree Jay Vishal Bldg No.1, Survey No.312/1, Plot No. 1, 2, 7, 8, 9, 10, near Vithal Hari Tower, Ram Mandir Road, Virar, Virar West, Vasai, Palghar - 401303.</v>
      </c>
      <c r="D8" s="161"/>
      <c r="E8" s="161"/>
      <c r="F8" s="161"/>
      <c r="G8" s="161"/>
      <c r="H8" s="161"/>
      <c r="P8" s="53" t="s">
        <v>147</v>
      </c>
      <c r="Q8" s="53" t="s">
        <v>148</v>
      </c>
      <c r="R8" s="53" t="s">
        <v>149</v>
      </c>
      <c r="S8" s="53" t="s">
        <v>150</v>
      </c>
      <c r="T8" s="53" t="s">
        <v>151</v>
      </c>
    </row>
    <row r="9" spans="1:20" ht="15" x14ac:dyDescent="0.2">
      <c r="A9" s="133" t="s">
        <v>223</v>
      </c>
      <c r="B9" s="134"/>
      <c r="C9" s="161" t="s">
        <v>224</v>
      </c>
      <c r="D9" s="161"/>
      <c r="E9" s="161"/>
      <c r="F9" s="161"/>
      <c r="G9" s="161"/>
      <c r="H9" s="161"/>
      <c r="P9" s="53" t="s">
        <v>152</v>
      </c>
      <c r="Q9" s="53" t="s">
        <v>153</v>
      </c>
      <c r="R9" s="53" t="s">
        <v>154</v>
      </c>
      <c r="S9" s="53" t="s">
        <v>155</v>
      </c>
      <c r="T9" s="53" t="s">
        <v>156</v>
      </c>
    </row>
    <row r="10" spans="1:20" ht="15" x14ac:dyDescent="0.2">
      <c r="A10" s="133" t="s">
        <v>6</v>
      </c>
      <c r="B10" s="134"/>
      <c r="C10" s="162" t="s">
        <v>225</v>
      </c>
      <c r="D10" s="162"/>
      <c r="E10" s="162"/>
      <c r="F10" s="162"/>
      <c r="G10" s="162"/>
      <c r="H10" s="162"/>
      <c r="P10" s="53" t="s">
        <v>157</v>
      </c>
      <c r="Q10" s="53" t="s">
        <v>158</v>
      </c>
      <c r="R10" s="53" t="s">
        <v>159</v>
      </c>
      <c r="S10" s="53" t="s">
        <v>160</v>
      </c>
      <c r="T10" s="53" t="s">
        <v>161</v>
      </c>
    </row>
    <row r="11" spans="1:20" ht="15" x14ac:dyDescent="0.2">
      <c r="A11" s="133" t="s">
        <v>145</v>
      </c>
      <c r="B11" s="134"/>
      <c r="C11" s="162" t="s">
        <v>226</v>
      </c>
      <c r="D11" s="162"/>
      <c r="E11" s="162"/>
      <c r="F11" s="162"/>
      <c r="G11" s="162"/>
      <c r="H11" s="162"/>
      <c r="P11" s="53" t="s">
        <v>162</v>
      </c>
      <c r="Q11" s="53" t="s">
        <v>163</v>
      </c>
      <c r="R11" s="53" t="s">
        <v>164</v>
      </c>
      <c r="S11" s="53" t="s">
        <v>165</v>
      </c>
      <c r="T11" s="53" t="s">
        <v>166</v>
      </c>
    </row>
    <row r="12" spans="1:20" ht="15" x14ac:dyDescent="0.2">
      <c r="A12" s="133" t="s">
        <v>146</v>
      </c>
      <c r="B12" s="134"/>
      <c r="C12" s="162" t="s">
        <v>227</v>
      </c>
      <c r="D12" s="162"/>
      <c r="E12" s="162"/>
      <c r="F12" s="162"/>
      <c r="G12" s="162"/>
      <c r="H12" s="162"/>
      <c r="P12" s="53" t="s">
        <v>167</v>
      </c>
      <c r="Q12" s="53" t="s">
        <v>168</v>
      </c>
      <c r="R12" s="53" t="s">
        <v>149</v>
      </c>
      <c r="S12" s="53" t="s">
        <v>169</v>
      </c>
      <c r="T12" s="53" t="s">
        <v>170</v>
      </c>
    </row>
    <row r="13" spans="1:20" ht="15" x14ac:dyDescent="0.2">
      <c r="A13" s="133" t="s">
        <v>133</v>
      </c>
      <c r="B13" s="134"/>
      <c r="C13" s="162" t="s">
        <v>163</v>
      </c>
      <c r="D13" s="162"/>
      <c r="E13" s="162"/>
      <c r="F13" s="162"/>
      <c r="G13" s="162"/>
      <c r="H13" s="162"/>
      <c r="P13" s="53" t="s">
        <v>171</v>
      </c>
      <c r="Q13" s="53" t="s">
        <v>148</v>
      </c>
      <c r="R13" s="53"/>
      <c r="S13" s="53" t="s">
        <v>172</v>
      </c>
      <c r="T13" s="53" t="s">
        <v>173</v>
      </c>
    </row>
    <row r="14" spans="1:20" ht="15" x14ac:dyDescent="0.2">
      <c r="A14" s="133" t="s">
        <v>134</v>
      </c>
      <c r="B14" s="134"/>
      <c r="C14" s="162" t="s">
        <v>148</v>
      </c>
      <c r="D14" s="162"/>
      <c r="E14" s="162"/>
      <c r="F14" s="162"/>
      <c r="G14" s="162"/>
      <c r="H14" s="162"/>
      <c r="P14" s="53" t="s">
        <v>174</v>
      </c>
      <c r="Q14" s="53" t="s">
        <v>175</v>
      </c>
      <c r="R14" s="53"/>
      <c r="S14" s="53" t="s">
        <v>176</v>
      </c>
      <c r="T14" s="53" t="s">
        <v>177</v>
      </c>
    </row>
    <row r="15" spans="1:20" ht="15" x14ac:dyDescent="0.2">
      <c r="A15" s="133" t="s">
        <v>135</v>
      </c>
      <c r="B15" s="134"/>
      <c r="C15" s="163">
        <v>401303</v>
      </c>
      <c r="D15" s="163"/>
      <c r="E15" s="163"/>
      <c r="F15" s="163"/>
      <c r="G15" s="163"/>
      <c r="H15" s="163"/>
      <c r="P15" s="53" t="s">
        <v>178</v>
      </c>
      <c r="Q15" s="53" t="s">
        <v>179</v>
      </c>
      <c r="R15" s="53"/>
      <c r="S15" s="53" t="s">
        <v>180</v>
      </c>
      <c r="T15" s="53" t="s">
        <v>181</v>
      </c>
    </row>
    <row r="16" spans="1:20" ht="15" x14ac:dyDescent="0.2">
      <c r="A16" s="133" t="s">
        <v>49</v>
      </c>
      <c r="B16" s="134"/>
      <c r="C16" s="161" t="s">
        <v>228</v>
      </c>
      <c r="D16" s="161"/>
      <c r="E16" s="161"/>
      <c r="F16" s="161"/>
      <c r="G16" s="161"/>
      <c r="H16" s="161"/>
      <c r="P16" s="53"/>
      <c r="Q16" s="53"/>
      <c r="R16" s="53"/>
      <c r="S16" s="53" t="s">
        <v>182</v>
      </c>
      <c r="T16" s="53" t="s">
        <v>183</v>
      </c>
    </row>
    <row r="17" spans="1:20" ht="15" x14ac:dyDescent="0.2">
      <c r="A17" s="133" t="s">
        <v>91</v>
      </c>
      <c r="B17" s="134"/>
      <c r="C17" s="145" t="s">
        <v>259</v>
      </c>
      <c r="D17" s="145"/>
      <c r="E17" s="145"/>
      <c r="F17" s="145"/>
      <c r="G17" s="145"/>
      <c r="H17" s="145"/>
      <c r="P17" s="53"/>
      <c r="Q17" s="53"/>
      <c r="R17" s="53"/>
      <c r="S17" s="53" t="s">
        <v>184</v>
      </c>
      <c r="T17" s="53" t="s">
        <v>185</v>
      </c>
    </row>
    <row r="18" spans="1:20" ht="24.75" customHeight="1" x14ac:dyDescent="0.2">
      <c r="A18" s="133" t="s">
        <v>273</v>
      </c>
      <c r="B18" s="134"/>
      <c r="C18" s="145" t="s">
        <v>274</v>
      </c>
      <c r="D18" s="145"/>
      <c r="E18" s="145"/>
      <c r="F18" s="145"/>
      <c r="G18" s="145"/>
      <c r="H18" s="145"/>
      <c r="P18" s="53"/>
      <c r="Q18" s="53"/>
      <c r="R18" s="53"/>
      <c r="S18" s="53"/>
      <c r="T18" s="53"/>
    </row>
    <row r="19" spans="1:20" ht="15" x14ac:dyDescent="0.2">
      <c r="A19" s="133" t="s">
        <v>90</v>
      </c>
      <c r="B19" s="134"/>
      <c r="C19" s="138" t="s">
        <v>144</v>
      </c>
      <c r="D19" s="139"/>
      <c r="E19" s="140"/>
      <c r="F19" s="138" t="s">
        <v>221</v>
      </c>
      <c r="G19" s="139"/>
      <c r="H19" s="140"/>
      <c r="P19" s="53"/>
      <c r="Q19" s="53"/>
      <c r="R19" s="53"/>
      <c r="S19" s="53" t="s">
        <v>186</v>
      </c>
      <c r="T19" s="53" t="s">
        <v>187</v>
      </c>
    </row>
    <row r="20" spans="1:20" ht="15" x14ac:dyDescent="0.2">
      <c r="A20" s="133" t="s">
        <v>136</v>
      </c>
      <c r="B20" s="134"/>
      <c r="C20" s="167" t="s">
        <v>222</v>
      </c>
      <c r="D20" s="139"/>
      <c r="E20" s="139"/>
      <c r="F20" s="139"/>
      <c r="G20" s="139"/>
      <c r="H20" s="140"/>
      <c r="P20" s="53"/>
      <c r="Q20" s="53"/>
      <c r="R20" s="53"/>
      <c r="S20" s="53" t="s">
        <v>188</v>
      </c>
      <c r="T20" s="53" t="s">
        <v>189</v>
      </c>
    </row>
    <row r="21" spans="1:20" ht="15" x14ac:dyDescent="0.2">
      <c r="A21" s="133" t="s">
        <v>2</v>
      </c>
      <c r="B21" s="134"/>
      <c r="C21" s="161" t="s">
        <v>229</v>
      </c>
      <c r="D21" s="161"/>
      <c r="E21" s="161"/>
      <c r="F21" s="161"/>
      <c r="G21" s="161"/>
      <c r="H21" s="161"/>
      <c r="P21" s="53"/>
      <c r="Q21" s="53"/>
      <c r="R21" s="53"/>
      <c r="S21" s="53" t="s">
        <v>190</v>
      </c>
      <c r="T21" s="53" t="s">
        <v>191</v>
      </c>
    </row>
    <row r="22" spans="1:20" ht="15" x14ac:dyDescent="0.2">
      <c r="A22" s="133" t="s">
        <v>3</v>
      </c>
      <c r="B22" s="134"/>
      <c r="C22" s="165" t="s">
        <v>230</v>
      </c>
      <c r="D22" s="165"/>
      <c r="E22" s="165"/>
      <c r="F22" s="165"/>
      <c r="G22" s="165"/>
      <c r="H22" s="165"/>
      <c r="P22" s="53"/>
      <c r="Q22" s="53"/>
      <c r="R22" s="53"/>
      <c r="S22" s="53" t="s">
        <v>192</v>
      </c>
      <c r="T22" s="53" t="s">
        <v>193</v>
      </c>
    </row>
    <row r="23" spans="1:20" ht="15" customHeight="1" x14ac:dyDescent="0.2">
      <c r="A23" s="133" t="s">
        <v>110</v>
      </c>
      <c r="B23" s="134"/>
      <c r="C23" s="163" t="s">
        <v>53</v>
      </c>
      <c r="D23" s="163"/>
      <c r="E23" s="163"/>
      <c r="F23" s="163"/>
      <c r="G23" s="163"/>
      <c r="H23" s="163"/>
      <c r="P23" s="53"/>
      <c r="Q23" s="53"/>
      <c r="R23" s="53"/>
      <c r="S23" s="53" t="s">
        <v>194</v>
      </c>
      <c r="T23" s="53" t="s">
        <v>195</v>
      </c>
    </row>
    <row r="24" spans="1:20" ht="25.5" customHeight="1" x14ac:dyDescent="0.2">
      <c r="A24" s="133" t="s">
        <v>4</v>
      </c>
      <c r="B24" s="134"/>
      <c r="C24" s="161" t="s">
        <v>231</v>
      </c>
      <c r="D24" s="162"/>
      <c r="E24" s="162"/>
      <c r="F24" s="162"/>
      <c r="G24" s="162"/>
      <c r="H24" s="162"/>
    </row>
    <row r="25" spans="1:20" x14ac:dyDescent="0.2">
      <c r="A25" s="133" t="s">
        <v>5</v>
      </c>
      <c r="B25" s="134"/>
      <c r="C25" s="163" t="s">
        <v>250</v>
      </c>
      <c r="D25" s="163"/>
      <c r="E25" s="163"/>
      <c r="F25" s="163"/>
      <c r="G25" s="163"/>
      <c r="H25" s="163"/>
    </row>
    <row r="26" spans="1:20" ht="27.75" customHeight="1" x14ac:dyDescent="0.2">
      <c r="A26" s="133" t="s">
        <v>88</v>
      </c>
      <c r="B26" s="134"/>
      <c r="C26" s="162" t="s">
        <v>232</v>
      </c>
      <c r="D26" s="162"/>
      <c r="E26" s="162"/>
      <c r="F26" s="162"/>
      <c r="G26" s="162"/>
      <c r="H26" s="162"/>
    </row>
    <row r="27" spans="1:20" ht="45.75" customHeight="1" x14ac:dyDescent="0.2">
      <c r="A27" s="135" t="s">
        <v>89</v>
      </c>
      <c r="B27" s="136"/>
      <c r="C27" s="141" t="s">
        <v>252</v>
      </c>
      <c r="D27" s="141"/>
      <c r="E27" s="141"/>
      <c r="F27" s="141"/>
      <c r="G27" s="141"/>
      <c r="H27" s="141"/>
    </row>
    <row r="28" spans="1:20" ht="38.25" x14ac:dyDescent="0.2">
      <c r="A28" s="133" t="s">
        <v>93</v>
      </c>
      <c r="B28" s="134"/>
      <c r="C28" s="145" t="s">
        <v>132</v>
      </c>
      <c r="D28" s="145"/>
      <c r="E28" s="145"/>
      <c r="F28" s="13" t="s">
        <v>7</v>
      </c>
      <c r="G28" s="141" t="s">
        <v>92</v>
      </c>
      <c r="H28" s="141"/>
      <c r="I28" s="216" t="s">
        <v>253</v>
      </c>
      <c r="J28" s="216"/>
      <c r="K28" s="216"/>
    </row>
    <row r="29" spans="1:20" ht="25.5" x14ac:dyDescent="0.2">
      <c r="A29" s="133" t="s">
        <v>8</v>
      </c>
      <c r="B29" s="134"/>
      <c r="C29" s="145" t="s">
        <v>282</v>
      </c>
      <c r="D29" s="141"/>
      <c r="E29" s="141"/>
      <c r="F29" s="72" t="s">
        <v>124</v>
      </c>
      <c r="G29" s="141">
        <v>19</v>
      </c>
      <c r="H29" s="141"/>
      <c r="I29" s="6">
        <f>0.15*127</f>
        <v>19.05</v>
      </c>
    </row>
    <row r="30" spans="1:20" x14ac:dyDescent="0.2">
      <c r="A30" s="135" t="s">
        <v>202</v>
      </c>
      <c r="B30" s="136"/>
      <c r="C30" s="171" t="s">
        <v>267</v>
      </c>
      <c r="D30" s="172"/>
      <c r="E30" s="173"/>
      <c r="F30" s="173"/>
      <c r="G30" s="173"/>
      <c r="H30" s="174"/>
      <c r="I30" s="212" t="s">
        <v>254</v>
      </c>
      <c r="J30" s="213"/>
      <c r="K30" s="214"/>
      <c r="L30" s="214"/>
      <c r="M30" s="214"/>
      <c r="N30" s="215"/>
    </row>
    <row r="31" spans="1:20" x14ac:dyDescent="0.2">
      <c r="A31" s="135" t="s">
        <v>203</v>
      </c>
      <c r="B31" s="136"/>
      <c r="C31" s="171" t="s">
        <v>267</v>
      </c>
      <c r="D31" s="172"/>
      <c r="E31" s="173"/>
      <c r="F31" s="173"/>
      <c r="G31" s="173"/>
      <c r="H31" s="174"/>
      <c r="I31" s="212" t="s">
        <v>254</v>
      </c>
      <c r="J31" s="213"/>
      <c r="K31" s="214"/>
      <c r="L31" s="214"/>
      <c r="M31" s="214"/>
      <c r="N31" s="215"/>
    </row>
    <row r="32" spans="1:20" ht="12.75" customHeight="1" x14ac:dyDescent="0.2">
      <c r="A32" s="137" t="s">
        <v>9</v>
      </c>
      <c r="B32" s="137"/>
      <c r="C32" s="114" t="s">
        <v>94</v>
      </c>
      <c r="D32" s="114"/>
      <c r="E32" s="76" t="s">
        <v>12</v>
      </c>
      <c r="F32" s="76" t="s">
        <v>13</v>
      </c>
      <c r="G32" s="76" t="s">
        <v>14</v>
      </c>
      <c r="H32" s="76" t="s">
        <v>15</v>
      </c>
    </row>
    <row r="33" spans="1:17" ht="12.75" customHeight="1" x14ac:dyDescent="0.2">
      <c r="A33" s="137"/>
      <c r="B33" s="137"/>
      <c r="C33" s="132" t="s">
        <v>10</v>
      </c>
      <c r="D33" s="132"/>
      <c r="E33" s="75" t="s">
        <v>268</v>
      </c>
      <c r="F33" s="75" t="s">
        <v>268</v>
      </c>
      <c r="G33" s="75" t="s">
        <v>268</v>
      </c>
      <c r="H33" s="75" t="s">
        <v>268</v>
      </c>
    </row>
    <row r="34" spans="1:17" ht="25.5" customHeight="1" x14ac:dyDescent="0.2">
      <c r="A34" s="137"/>
      <c r="B34" s="137"/>
      <c r="C34" s="82" t="s">
        <v>87</v>
      </c>
      <c r="D34" s="82"/>
      <c r="E34" s="16" t="s">
        <v>256</v>
      </c>
      <c r="F34" s="16" t="s">
        <v>257</v>
      </c>
      <c r="G34" s="75" t="s">
        <v>271</v>
      </c>
      <c r="H34" s="75" t="s">
        <v>258</v>
      </c>
    </row>
    <row r="35" spans="1:17" ht="25.5" x14ac:dyDescent="0.2">
      <c r="A35" s="137"/>
      <c r="B35" s="137"/>
      <c r="C35" s="82" t="s">
        <v>11</v>
      </c>
      <c r="D35" s="82"/>
      <c r="E35" s="75" t="s">
        <v>270</v>
      </c>
      <c r="F35" s="75" t="s">
        <v>260</v>
      </c>
      <c r="G35" s="75" t="s">
        <v>271</v>
      </c>
      <c r="H35" s="75" t="s">
        <v>269</v>
      </c>
    </row>
    <row r="36" spans="1:17" ht="29.25" customHeight="1" x14ac:dyDescent="0.2">
      <c r="A36" s="137" t="s">
        <v>16</v>
      </c>
      <c r="B36" s="137"/>
      <c r="C36" s="142" t="s">
        <v>268</v>
      </c>
      <c r="D36" s="142"/>
      <c r="E36" s="142"/>
      <c r="F36" s="142"/>
      <c r="G36" s="142"/>
      <c r="H36" s="142"/>
    </row>
    <row r="37" spans="1:17" ht="38.25" customHeight="1" x14ac:dyDescent="0.2">
      <c r="A37" s="137" t="s">
        <v>129</v>
      </c>
      <c r="B37" s="137"/>
      <c r="C37" s="147">
        <v>1630.7</v>
      </c>
      <c r="D37" s="147"/>
      <c r="E37" s="137" t="s">
        <v>130</v>
      </c>
      <c r="F37" s="137"/>
      <c r="G37" s="143">
        <v>1630.7</v>
      </c>
      <c r="H37" s="143"/>
    </row>
    <row r="38" spans="1:17" x14ac:dyDescent="0.2">
      <c r="A38" s="137" t="s">
        <v>17</v>
      </c>
      <c r="B38" s="137"/>
      <c r="C38" s="144" t="s">
        <v>272</v>
      </c>
      <c r="D38" s="144"/>
      <c r="E38" s="144"/>
      <c r="F38" s="144"/>
      <c r="G38" s="144"/>
      <c r="H38" s="144"/>
    </row>
    <row r="39" spans="1:17" ht="131.25" customHeight="1" x14ac:dyDescent="0.2">
      <c r="A39" s="137" t="s">
        <v>123</v>
      </c>
      <c r="B39" s="137"/>
      <c r="C39" s="145" t="s">
        <v>261</v>
      </c>
      <c r="D39" s="145"/>
      <c r="E39" s="141"/>
      <c r="F39" s="141"/>
      <c r="G39" s="141"/>
      <c r="H39" s="141"/>
      <c r="I39" s="59"/>
    </row>
    <row r="40" spans="1:17" x14ac:dyDescent="0.2">
      <c r="A40" s="114" t="s">
        <v>95</v>
      </c>
      <c r="B40" s="114"/>
      <c r="C40" s="114"/>
      <c r="D40" s="114"/>
      <c r="E40" s="114"/>
      <c r="F40" s="114"/>
      <c r="G40" s="114"/>
      <c r="H40" s="114"/>
    </row>
    <row r="41" spans="1:17" ht="12.75" customHeight="1" x14ac:dyDescent="0.2">
      <c r="A41" s="175" t="s">
        <v>19</v>
      </c>
      <c r="B41" s="176"/>
      <c r="C41" s="144" t="s">
        <v>96</v>
      </c>
      <c r="D41" s="144"/>
      <c r="E41" s="144"/>
      <c r="F41" s="144"/>
      <c r="G41" s="143">
        <v>1630.7</v>
      </c>
      <c r="H41" s="143"/>
    </row>
    <row r="42" spans="1:17" x14ac:dyDescent="0.2">
      <c r="A42" s="177"/>
      <c r="B42" s="178"/>
      <c r="C42" s="144" t="s">
        <v>97</v>
      </c>
      <c r="D42" s="144"/>
      <c r="E42" s="144"/>
      <c r="F42" s="144"/>
      <c r="G42" s="146">
        <f>1793.77/G41</f>
        <v>1.0999999999999999</v>
      </c>
      <c r="H42" s="146"/>
    </row>
    <row r="43" spans="1:17" x14ac:dyDescent="0.2">
      <c r="A43" s="177"/>
      <c r="B43" s="178"/>
      <c r="C43" s="144" t="s">
        <v>98</v>
      </c>
      <c r="D43" s="144"/>
      <c r="E43" s="144"/>
      <c r="F43" s="144"/>
      <c r="G43" s="146">
        <f>G46/G41-G42</f>
        <v>3.4314772796958364</v>
      </c>
      <c r="H43" s="146"/>
    </row>
    <row r="44" spans="1:17" x14ac:dyDescent="0.2">
      <c r="A44" s="177"/>
      <c r="B44" s="178"/>
      <c r="C44" s="144" t="s">
        <v>99</v>
      </c>
      <c r="D44" s="144"/>
      <c r="E44" s="144"/>
      <c r="F44" s="144"/>
      <c r="G44" s="146">
        <f>G42+G43</f>
        <v>4.531477279695836</v>
      </c>
      <c r="H44" s="146"/>
    </row>
    <row r="45" spans="1:17" x14ac:dyDescent="0.2">
      <c r="A45" s="177"/>
      <c r="B45" s="178"/>
      <c r="C45" s="144" t="s">
        <v>128</v>
      </c>
      <c r="D45" s="144"/>
      <c r="E45" s="144"/>
      <c r="F45" s="144"/>
      <c r="G45" s="143">
        <v>7390.24</v>
      </c>
      <c r="H45" s="143"/>
    </row>
    <row r="46" spans="1:17" x14ac:dyDescent="0.2">
      <c r="A46" s="155"/>
      <c r="B46" s="156"/>
      <c r="C46" s="144" t="s">
        <v>100</v>
      </c>
      <c r="D46" s="144"/>
      <c r="E46" s="144"/>
      <c r="F46" s="144"/>
      <c r="G46" s="143">
        <v>7389.48</v>
      </c>
      <c r="H46" s="143"/>
    </row>
    <row r="47" spans="1:17" ht="26.25" customHeight="1" x14ac:dyDescent="0.2">
      <c r="A47" s="133" t="s">
        <v>101</v>
      </c>
      <c r="B47" s="134"/>
      <c r="C47" s="212" t="s">
        <v>233</v>
      </c>
      <c r="D47" s="213"/>
      <c r="E47" s="213"/>
      <c r="F47" s="222"/>
      <c r="G47" s="57" t="s">
        <v>220</v>
      </c>
      <c r="H47" s="58">
        <v>45169</v>
      </c>
      <c r="J47" s="133" t="s">
        <v>101</v>
      </c>
      <c r="K47" s="134"/>
      <c r="L47" s="217" t="s">
        <v>233</v>
      </c>
      <c r="M47" s="218"/>
      <c r="N47" s="218"/>
      <c r="O47" s="219"/>
      <c r="P47" s="57" t="s">
        <v>220</v>
      </c>
      <c r="Q47" s="58">
        <v>45169</v>
      </c>
    </row>
    <row r="48" spans="1:17" ht="32.25" customHeight="1" x14ac:dyDescent="0.2">
      <c r="A48" s="133" t="s">
        <v>20</v>
      </c>
      <c r="B48" s="134"/>
      <c r="C48" s="142" t="s">
        <v>275</v>
      </c>
      <c r="D48" s="142"/>
      <c r="E48" s="170"/>
      <c r="F48" s="170"/>
      <c r="G48" s="170"/>
      <c r="H48" s="170"/>
      <c r="I48" s="15"/>
      <c r="J48" s="133" t="s">
        <v>20</v>
      </c>
      <c r="K48" s="134"/>
      <c r="L48" s="142" t="s">
        <v>251</v>
      </c>
      <c r="M48" s="142"/>
      <c r="N48" s="170"/>
      <c r="O48" s="170"/>
      <c r="P48" s="170"/>
      <c r="Q48" s="170"/>
    </row>
    <row r="49" spans="1:17" ht="51.75" customHeight="1" x14ac:dyDescent="0.2">
      <c r="A49" s="133" t="s">
        <v>280</v>
      </c>
      <c r="B49" s="134"/>
      <c r="C49" s="212" t="s">
        <v>284</v>
      </c>
      <c r="D49" s="213"/>
      <c r="E49" s="213"/>
      <c r="F49" s="222"/>
      <c r="G49" s="57" t="s">
        <v>220</v>
      </c>
      <c r="H49" s="58">
        <v>45169</v>
      </c>
      <c r="I49" s="67" t="s">
        <v>265</v>
      </c>
      <c r="J49" s="133" t="s">
        <v>21</v>
      </c>
      <c r="K49" s="134"/>
      <c r="L49" s="217" t="s">
        <v>233</v>
      </c>
      <c r="M49" s="218"/>
      <c r="N49" s="218"/>
      <c r="O49" s="219"/>
      <c r="P49" s="57" t="s">
        <v>220</v>
      </c>
      <c r="Q49" s="58">
        <v>45169</v>
      </c>
    </row>
    <row r="50" spans="1:17" x14ac:dyDescent="0.2">
      <c r="A50" s="179" t="s">
        <v>22</v>
      </c>
      <c r="B50" s="180"/>
      <c r="C50" s="151" t="s">
        <v>111</v>
      </c>
      <c r="D50" s="152"/>
      <c r="E50" s="144" t="s">
        <v>276</v>
      </c>
      <c r="F50" s="144"/>
      <c r="G50" s="144"/>
      <c r="H50" s="144"/>
      <c r="I50" s="15"/>
      <c r="J50" s="15"/>
      <c r="K50" s="15"/>
    </row>
    <row r="51" spans="1:17" x14ac:dyDescent="0.2">
      <c r="A51" s="181"/>
      <c r="B51" s="182"/>
      <c r="C51" s="151" t="s">
        <v>112</v>
      </c>
      <c r="D51" s="152"/>
      <c r="E51" s="144" t="s">
        <v>276</v>
      </c>
      <c r="F51" s="144"/>
      <c r="G51" s="144"/>
      <c r="H51" s="144"/>
    </row>
    <row r="52" spans="1:17" x14ac:dyDescent="0.2">
      <c r="A52" s="183"/>
      <c r="B52" s="184"/>
      <c r="C52" s="151" t="s">
        <v>113</v>
      </c>
      <c r="D52" s="152"/>
      <c r="E52" s="144" t="s">
        <v>276</v>
      </c>
      <c r="F52" s="144"/>
      <c r="G52" s="144"/>
      <c r="H52" s="144"/>
      <c r="I52" s="144" t="s">
        <v>125</v>
      </c>
      <c r="J52" s="144"/>
      <c r="K52" s="144"/>
      <c r="L52" s="144"/>
    </row>
    <row r="53" spans="1:17" x14ac:dyDescent="0.2">
      <c r="A53" s="100" t="s">
        <v>289</v>
      </c>
      <c r="B53" s="102"/>
      <c r="C53" s="151"/>
      <c r="D53" s="221"/>
      <c r="E53" s="221"/>
      <c r="F53" s="221"/>
      <c r="G53" s="221"/>
      <c r="H53" s="152"/>
      <c r="I53" s="73"/>
      <c r="J53" s="73"/>
      <c r="K53" s="73"/>
      <c r="L53" s="73"/>
    </row>
    <row r="54" spans="1:17" ht="42.75" customHeight="1" x14ac:dyDescent="0.2">
      <c r="A54" s="150" t="s">
        <v>290</v>
      </c>
      <c r="B54" s="150"/>
      <c r="C54" s="216" t="s">
        <v>291</v>
      </c>
      <c r="D54" s="216"/>
      <c r="E54" s="216"/>
      <c r="F54" s="216"/>
      <c r="G54" s="57" t="s">
        <v>220</v>
      </c>
      <c r="H54" s="58">
        <v>45170</v>
      </c>
    </row>
    <row r="55" spans="1:17" x14ac:dyDescent="0.2">
      <c r="A55" s="109" t="s">
        <v>23</v>
      </c>
      <c r="B55" s="109"/>
      <c r="C55" s="109"/>
      <c r="D55" s="109"/>
      <c r="E55" s="109"/>
      <c r="F55" s="109"/>
      <c r="G55" s="109"/>
      <c r="H55" s="109"/>
    </row>
    <row r="56" spans="1:17" ht="25.5" customHeight="1" x14ac:dyDescent="0.2">
      <c r="A56" s="198" t="s">
        <v>24</v>
      </c>
      <c r="B56" s="198"/>
      <c r="C56" s="201">
        <v>45387</v>
      </c>
      <c r="D56" s="202"/>
      <c r="E56" s="198" t="s">
        <v>25</v>
      </c>
      <c r="F56" s="198"/>
      <c r="G56" s="201">
        <v>46630</v>
      </c>
      <c r="H56" s="201"/>
    </row>
    <row r="57" spans="1:17" ht="13.5" thickBot="1" x14ac:dyDescent="0.25">
      <c r="A57" s="200" t="s">
        <v>58</v>
      </c>
      <c r="B57" s="200"/>
      <c r="C57" s="200"/>
      <c r="D57" s="200"/>
      <c r="E57" s="200"/>
      <c r="F57" s="200"/>
      <c r="G57" s="200"/>
      <c r="H57" s="200"/>
    </row>
    <row r="58" spans="1:17" ht="12.75" customHeight="1" x14ac:dyDescent="0.2">
      <c r="A58" s="204" t="s">
        <v>267</v>
      </c>
      <c r="B58" s="204"/>
      <c r="C58" s="204"/>
      <c r="D58" s="204"/>
      <c r="E58" s="39" t="s">
        <v>59</v>
      </c>
      <c r="F58" s="39" t="s">
        <v>60</v>
      </c>
      <c r="G58" s="39" t="s">
        <v>61</v>
      </c>
      <c r="H58" s="39" t="s">
        <v>47</v>
      </c>
      <c r="I58" s="37" t="str">
        <f ca="1">(IF(G62&gt;99%,"All work completed. Please provide OC.",IF(G62&gt;89.8%,"Plinth, RCC, Brick, Plaster, Flooring, Painting work Completed. Finishing work is in process.",IF(G62&lt;94%,(IF(E62=0,"Work not yet Started.",IF(F62=25%,"Piling work in process",IF(F62=50%,"Excavation work in process",IF(F62=100%,"Excavation work Completed. ","0")))&amp;(IF(E63=0%,"",IF(E63=J64,"Footing work is process",IF(E63=J65,"Footing work Completed",IF(E63=J66,"1st Basement Completed",IF(E63=J67,"1st &amp; 2nd Basement Completed",IF(E63=J68,"1st to 3rd Basement Completed",IF(E63=J69,"1st to 4th Basement Completed",IF(E63=J70,"Plinth work is process",IF(E63=J71,"Plinth work completed","0")))))))))))&amp;(IF(E64=(F59+G59+H59),", RCC Slab",IF(E64&gt;0,", RCC upto "&amp;E64&amp;" Slab",""))&amp;(IF(E65=H59,", Brickwork",IF(E65&gt;0,", Brickwork upto "&amp;E65&amp;" Floor",""))&amp;(IF(E66=H59,", Internal Plaster",IF(E66&gt;0,", Internal Plaster upto "&amp;E66&amp;" Floor",""))&amp;(IF(E67=H59,", External Plaster",IF(E67&gt;0,", External Plaster upto "&amp;E67&amp;" Floor",""))&amp;(IF(E68=H59,", Flooring",IF(E68&gt;0,", Flooring upto "&amp;E68&amp;" Floor",""))&amp;(IF(E69=H59,", Painting",IF(E69&gt;0,", Painting upto "&amp;E69&amp;" Floor",""))&amp;(IF(E70&gt;0,", Finishing upto "&amp;E70&amp;" Floor","")&amp;(IF(E64&gt;0.5," Completed",""))))))))))))))</f>
        <v>Excavation work Completed. Plinth work completed, RCC Slab, Brickwork, Internal Plaster upto 13 Floor, External Plaster upto 10 Floor, Flooring upto 1 Floor Completed</v>
      </c>
      <c r="J58" s="38"/>
    </row>
    <row r="59" spans="1:17" x14ac:dyDescent="0.2">
      <c r="A59" s="204"/>
      <c r="B59" s="204"/>
      <c r="C59" s="204"/>
      <c r="D59" s="204"/>
      <c r="E59" s="39">
        <v>0</v>
      </c>
      <c r="F59" s="39">
        <v>1</v>
      </c>
      <c r="G59" s="39">
        <v>0</v>
      </c>
      <c r="H59" s="39">
        <f ca="1">--TRIM(RIGHT(SUBSTITUTE(LEFT(A58,_xlfn.AGGREGATE(16,6,FIND({0,1,2,3,4,5,6,7,8,9},A58,ROW(INDIRECT("1:"&amp;LEN(A58)))),1))," ",REPT(" ",LEN(A58))),LEN(A58)))</f>
        <v>16</v>
      </c>
      <c r="I59" s="40"/>
      <c r="J59" s="41"/>
    </row>
    <row r="60" spans="1:17" ht="26.25" customHeight="1" x14ac:dyDescent="0.2">
      <c r="A60" s="54" t="s">
        <v>137</v>
      </c>
      <c r="B60" s="54"/>
      <c r="C60" s="203" t="str">
        <f ca="1">I58</f>
        <v>Excavation work Completed. Plinth work completed, RCC Slab, Brickwork, Internal Plaster upto 13 Floor, External Plaster upto 10 Floor, Flooring upto 1 Floor Completed</v>
      </c>
      <c r="D60" s="203"/>
      <c r="E60" s="203"/>
      <c r="F60" s="203"/>
      <c r="G60" s="203"/>
      <c r="H60" s="203"/>
      <c r="I60" s="40" t="s">
        <v>138</v>
      </c>
      <c r="J60" s="41"/>
    </row>
    <row r="61" spans="1:17" x14ac:dyDescent="0.2">
      <c r="A61" s="149" t="s">
        <v>62</v>
      </c>
      <c r="B61" s="149"/>
      <c r="C61" s="210" t="s">
        <v>139</v>
      </c>
      <c r="D61" s="210"/>
      <c r="E61" s="77" t="s">
        <v>63</v>
      </c>
      <c r="F61" s="77" t="s">
        <v>64</v>
      </c>
      <c r="G61" s="199" t="s">
        <v>57</v>
      </c>
      <c r="H61" s="199"/>
      <c r="I61" s="1" t="s">
        <v>65</v>
      </c>
      <c r="J61" s="42">
        <f ca="1">H59*25%</f>
        <v>4</v>
      </c>
    </row>
    <row r="62" spans="1:17" ht="15" customHeight="1" x14ac:dyDescent="0.2">
      <c r="A62" s="148" t="s">
        <v>66</v>
      </c>
      <c r="B62" s="149"/>
      <c r="C62" s="129">
        <v>0</v>
      </c>
      <c r="D62" s="129"/>
      <c r="E62" s="46">
        <f ca="1">J71</f>
        <v>16</v>
      </c>
      <c r="F62" s="44">
        <f ca="1">((100/H59)*E62)/100</f>
        <v>1</v>
      </c>
      <c r="G62" s="205">
        <f ca="1">(((E63/H59*10)+(40/(F59+G59+H59)*E64)+(15/(H59)*E65)+(5/(H59)*E66)+(5/H59*E67)+(10/H59*E68)+(5/H59*E69)+(5/H59*E70)+(5/H59*E71))/100)</f>
        <v>0.72812500000000002</v>
      </c>
      <c r="H62" s="206"/>
      <c r="I62" s="1" t="s">
        <v>67</v>
      </c>
      <c r="J62" s="45">
        <f ca="1">H59*50%</f>
        <v>8</v>
      </c>
    </row>
    <row r="63" spans="1:17" ht="15" customHeight="1" x14ac:dyDescent="0.2">
      <c r="A63" s="148" t="s">
        <v>68</v>
      </c>
      <c r="B63" s="149"/>
      <c r="C63" s="129">
        <v>0.1</v>
      </c>
      <c r="D63" s="129"/>
      <c r="E63" s="46">
        <f ca="1">J71</f>
        <v>16</v>
      </c>
      <c r="F63" s="44">
        <f ca="1">((100/H59)*E63)/100</f>
        <v>1</v>
      </c>
      <c r="G63" s="205"/>
      <c r="H63" s="206"/>
      <c r="I63" s="1" t="s">
        <v>69</v>
      </c>
      <c r="J63" s="45">
        <f ca="1">H59</f>
        <v>16</v>
      </c>
    </row>
    <row r="64" spans="1:17" ht="15" customHeight="1" x14ac:dyDescent="0.2">
      <c r="A64" s="148" t="s">
        <v>70</v>
      </c>
      <c r="B64" s="149"/>
      <c r="C64" s="129">
        <v>0.4</v>
      </c>
      <c r="D64" s="129"/>
      <c r="E64" s="46">
        <v>17</v>
      </c>
      <c r="F64" s="44">
        <f ca="1">((100/(F59+G59+H59))*E64)/100</f>
        <v>1</v>
      </c>
      <c r="G64" s="205"/>
      <c r="H64" s="206"/>
      <c r="I64" s="1" t="s">
        <v>71</v>
      </c>
      <c r="J64" s="47">
        <f ca="1">(IF(E59&gt;1,(H59/(E59+2)),H59/4))</f>
        <v>4</v>
      </c>
    </row>
    <row r="65" spans="1:10" ht="15" customHeight="1" x14ac:dyDescent="0.2">
      <c r="A65" s="148" t="s">
        <v>72</v>
      </c>
      <c r="B65" s="149"/>
      <c r="C65" s="129">
        <v>0.15</v>
      </c>
      <c r="D65" s="129"/>
      <c r="E65" s="43">
        <v>16</v>
      </c>
      <c r="F65" s="44">
        <f ca="1">((100/H59)*E65)/100</f>
        <v>1</v>
      </c>
      <c r="G65" s="205"/>
      <c r="H65" s="206"/>
      <c r="I65" s="1" t="s">
        <v>73</v>
      </c>
      <c r="J65" s="47">
        <f ca="1">(IF(E59&gt;1,(H59/(E59+2)+J64),H59/4+J64))</f>
        <v>8</v>
      </c>
    </row>
    <row r="66" spans="1:10" ht="15" customHeight="1" x14ac:dyDescent="0.2">
      <c r="A66" s="148" t="s">
        <v>74</v>
      </c>
      <c r="B66" s="149"/>
      <c r="C66" s="129">
        <v>0.05</v>
      </c>
      <c r="D66" s="129"/>
      <c r="E66" s="43">
        <v>13</v>
      </c>
      <c r="F66" s="44">
        <f ca="1">((100/H59)*E66)/100</f>
        <v>0.8125</v>
      </c>
      <c r="G66" s="205"/>
      <c r="H66" s="206"/>
      <c r="I66" s="1" t="s">
        <v>75</v>
      </c>
      <c r="J66" s="47">
        <f>(IF(E59&gt;1,(H59/(E59+2)+J65),0))</f>
        <v>0</v>
      </c>
    </row>
    <row r="67" spans="1:10" ht="15" customHeight="1" x14ac:dyDescent="0.2">
      <c r="A67" s="148" t="s">
        <v>76</v>
      </c>
      <c r="B67" s="149"/>
      <c r="C67" s="129">
        <v>0.05</v>
      </c>
      <c r="D67" s="129"/>
      <c r="E67" s="43">
        <v>10</v>
      </c>
      <c r="F67" s="44">
        <f ca="1">((100/(H59))*E67)/100</f>
        <v>0.625</v>
      </c>
      <c r="G67" s="205"/>
      <c r="H67" s="206"/>
      <c r="I67" s="1" t="s">
        <v>77</v>
      </c>
      <c r="J67" s="47">
        <f>(IF(E59&gt;2,(H59/(E59+2)+J66),0))</f>
        <v>0</v>
      </c>
    </row>
    <row r="68" spans="1:10" ht="15" customHeight="1" x14ac:dyDescent="0.2">
      <c r="A68" s="148" t="s">
        <v>78</v>
      </c>
      <c r="B68" s="149"/>
      <c r="C68" s="129">
        <v>0.1</v>
      </c>
      <c r="D68" s="129"/>
      <c r="E68" s="43">
        <v>1</v>
      </c>
      <c r="F68" s="44">
        <f ca="1">((100/H59)*E68)/100</f>
        <v>6.25E-2</v>
      </c>
      <c r="G68" s="205"/>
      <c r="H68" s="206"/>
      <c r="I68" s="1" t="s">
        <v>79</v>
      </c>
      <c r="J68" s="48">
        <f>(IF(E59&gt;3,(H59/(E59+2)+J67),0))</f>
        <v>0</v>
      </c>
    </row>
    <row r="69" spans="1:10" ht="15" customHeight="1" x14ac:dyDescent="0.2">
      <c r="A69" s="148" t="s">
        <v>80</v>
      </c>
      <c r="B69" s="149"/>
      <c r="C69" s="129">
        <v>0.05</v>
      </c>
      <c r="D69" s="129"/>
      <c r="E69" s="43">
        <v>0</v>
      </c>
      <c r="F69" s="44">
        <f ca="1">((100/H59)*E69)/100</f>
        <v>0</v>
      </c>
      <c r="G69" s="205"/>
      <c r="H69" s="206"/>
      <c r="I69" s="1" t="s">
        <v>81</v>
      </c>
      <c r="J69" s="47">
        <f>(IF(E59&gt;4,(H59/(E59+2)+J68),0))</f>
        <v>0</v>
      </c>
    </row>
    <row r="70" spans="1:10" ht="15" customHeight="1" x14ac:dyDescent="0.2">
      <c r="A70" s="148" t="s">
        <v>82</v>
      </c>
      <c r="B70" s="149"/>
      <c r="C70" s="129">
        <v>0.05</v>
      </c>
      <c r="D70" s="129"/>
      <c r="E70" s="43">
        <v>0</v>
      </c>
      <c r="F70" s="44">
        <f ca="1">((100/(H59))*E70)/100</f>
        <v>0</v>
      </c>
      <c r="G70" s="205"/>
      <c r="H70" s="206"/>
      <c r="I70" s="1" t="s">
        <v>83</v>
      </c>
      <c r="J70" s="47">
        <f ca="1">(IF(E59=1,(H59/(E59+3)+J65),IF(E59=0,(H59/4+J65),IF(E59&gt;1,0))))</f>
        <v>12</v>
      </c>
    </row>
    <row r="71" spans="1:10" ht="15.75" customHeight="1" thickBot="1" x14ac:dyDescent="0.25">
      <c r="A71" s="153" t="s">
        <v>84</v>
      </c>
      <c r="B71" s="154"/>
      <c r="C71" s="209">
        <v>0.05</v>
      </c>
      <c r="D71" s="209"/>
      <c r="E71" s="49">
        <v>0</v>
      </c>
      <c r="F71" s="50">
        <f ca="1">((100/(H59))*E71)/100</f>
        <v>0</v>
      </c>
      <c r="G71" s="207"/>
      <c r="H71" s="208"/>
      <c r="I71" s="51" t="s">
        <v>85</v>
      </c>
      <c r="J71" s="52">
        <f ca="1">(IF(E59&gt;1.5,(H59/(E59+2)+J65+MAX(0,J66-J65)+MAX(0,J67-J66)+MAX(0,J68-J67)+MAX(0,J69-J68)+MAX(0,J70-J69)),IF(E59=1,(H59/(E59+3)+J70),IF(E59=0,H59/4+J70))))</f>
        <v>16</v>
      </c>
    </row>
    <row r="72" spans="1:10" ht="28.5" customHeight="1" x14ac:dyDescent="0.2">
      <c r="A72" s="155" t="s">
        <v>26</v>
      </c>
      <c r="B72" s="156"/>
      <c r="C72" s="211" t="s">
        <v>115</v>
      </c>
      <c r="D72" s="211"/>
      <c r="E72" s="211"/>
      <c r="F72" s="211"/>
      <c r="G72" s="211"/>
      <c r="H72" s="211"/>
    </row>
    <row r="73" spans="1:10" x14ac:dyDescent="0.2">
      <c r="A73" s="119" t="s">
        <v>27</v>
      </c>
      <c r="B73" s="119"/>
      <c r="C73" s="119"/>
      <c r="D73" s="119"/>
      <c r="E73" s="119"/>
      <c r="F73" s="119"/>
      <c r="G73" s="119"/>
      <c r="H73" s="119"/>
    </row>
    <row r="74" spans="1:10" x14ac:dyDescent="0.2">
      <c r="A74" s="157" t="s">
        <v>28</v>
      </c>
      <c r="B74" s="158"/>
      <c r="C74" s="191" t="s">
        <v>51</v>
      </c>
      <c r="D74" s="192"/>
      <c r="E74" s="194" t="s">
        <v>29</v>
      </c>
      <c r="F74" s="194"/>
      <c r="G74" s="68" t="s">
        <v>18</v>
      </c>
      <c r="H74" s="68" t="s">
        <v>53</v>
      </c>
    </row>
    <row r="75" spans="1:10" x14ac:dyDescent="0.2">
      <c r="A75" s="157" t="s">
        <v>30</v>
      </c>
      <c r="B75" s="158"/>
      <c r="C75" s="191" t="s">
        <v>50</v>
      </c>
      <c r="D75" s="192"/>
      <c r="E75" s="194" t="s">
        <v>31</v>
      </c>
      <c r="F75" s="194"/>
      <c r="G75" s="68" t="s">
        <v>18</v>
      </c>
      <c r="H75" s="68" t="s">
        <v>53</v>
      </c>
    </row>
    <row r="76" spans="1:10" x14ac:dyDescent="0.2">
      <c r="A76" s="157" t="s">
        <v>32</v>
      </c>
      <c r="B76" s="158"/>
      <c r="C76" s="191" t="s">
        <v>278</v>
      </c>
      <c r="D76" s="192"/>
      <c r="E76" s="194" t="s">
        <v>33</v>
      </c>
      <c r="F76" s="194"/>
      <c r="G76" s="68" t="s">
        <v>18</v>
      </c>
      <c r="H76" s="68" t="s">
        <v>52</v>
      </c>
    </row>
    <row r="77" spans="1:10" x14ac:dyDescent="0.2">
      <c r="A77" s="157" t="s">
        <v>34</v>
      </c>
      <c r="B77" s="158"/>
      <c r="C77" s="191" t="s">
        <v>121</v>
      </c>
      <c r="D77" s="192"/>
      <c r="E77" s="194" t="s">
        <v>35</v>
      </c>
      <c r="F77" s="194"/>
      <c r="G77" s="68" t="s">
        <v>18</v>
      </c>
      <c r="H77" s="68" t="s">
        <v>52</v>
      </c>
    </row>
    <row r="78" spans="1:10" x14ac:dyDescent="0.2">
      <c r="A78" s="157" t="s">
        <v>36</v>
      </c>
      <c r="B78" s="158"/>
      <c r="C78" s="191" t="s">
        <v>127</v>
      </c>
      <c r="D78" s="192"/>
      <c r="E78" s="194" t="s">
        <v>37</v>
      </c>
      <c r="F78" s="194"/>
      <c r="G78" s="68" t="s">
        <v>18</v>
      </c>
      <c r="H78" s="68" t="s">
        <v>53</v>
      </c>
    </row>
    <row r="79" spans="1:10" x14ac:dyDescent="0.2">
      <c r="A79" s="157" t="s">
        <v>38</v>
      </c>
      <c r="B79" s="158"/>
      <c r="C79" s="191" t="s">
        <v>140</v>
      </c>
      <c r="D79" s="192"/>
      <c r="E79" s="194" t="s">
        <v>39</v>
      </c>
      <c r="F79" s="194"/>
      <c r="G79" s="68" t="s">
        <v>18</v>
      </c>
      <c r="H79" s="68" t="s">
        <v>53</v>
      </c>
    </row>
    <row r="80" spans="1:10" x14ac:dyDescent="0.2">
      <c r="A80" s="157" t="s">
        <v>40</v>
      </c>
      <c r="B80" s="158"/>
      <c r="C80" s="191" t="s">
        <v>122</v>
      </c>
      <c r="D80" s="192"/>
      <c r="E80" s="194" t="s">
        <v>41</v>
      </c>
      <c r="F80" s="194"/>
      <c r="G80" s="68" t="s">
        <v>18</v>
      </c>
      <c r="H80" s="68" t="s">
        <v>53</v>
      </c>
    </row>
    <row r="81" spans="1:9" ht="30.75" customHeight="1" x14ac:dyDescent="0.2">
      <c r="A81" s="124" t="s">
        <v>42</v>
      </c>
      <c r="B81" s="125"/>
      <c r="C81" s="191" t="s">
        <v>126</v>
      </c>
      <c r="D81" s="192"/>
      <c r="E81" s="119" t="s">
        <v>43</v>
      </c>
      <c r="F81" s="119"/>
      <c r="G81" s="194" t="s">
        <v>53</v>
      </c>
      <c r="H81" s="194"/>
    </row>
    <row r="82" spans="1:9" x14ac:dyDescent="0.2">
      <c r="A82" s="87" t="s">
        <v>44</v>
      </c>
      <c r="B82" s="88"/>
      <c r="C82" s="193" t="s">
        <v>55</v>
      </c>
      <c r="D82" s="86"/>
      <c r="E82" s="109" t="s">
        <v>45</v>
      </c>
      <c r="F82" s="109"/>
      <c r="G82" s="110" t="s">
        <v>54</v>
      </c>
      <c r="H82" s="110"/>
    </row>
    <row r="83" spans="1:9" x14ac:dyDescent="0.2">
      <c r="A83" s="124" t="s">
        <v>285</v>
      </c>
      <c r="B83" s="220"/>
      <c r="C83" s="220"/>
      <c r="D83" s="220"/>
      <c r="E83" s="220"/>
      <c r="F83" s="220"/>
      <c r="G83" s="220"/>
      <c r="H83" s="125"/>
    </row>
    <row r="84" spans="1:9" x14ac:dyDescent="0.2">
      <c r="A84" s="119" t="s">
        <v>196</v>
      </c>
      <c r="B84" s="119"/>
      <c r="C84" s="124" t="s">
        <v>197</v>
      </c>
      <c r="D84" s="125"/>
      <c r="E84" s="119" t="s">
        <v>198</v>
      </c>
      <c r="F84" s="119"/>
      <c r="G84" s="119" t="s">
        <v>199</v>
      </c>
      <c r="H84" s="119"/>
    </row>
    <row r="85" spans="1:9" x14ac:dyDescent="0.2">
      <c r="A85" s="126" t="s">
        <v>132</v>
      </c>
      <c r="B85" s="126"/>
      <c r="C85" s="120">
        <f>COUNT(D98:D100)</f>
        <v>3</v>
      </c>
      <c r="D85" s="121"/>
      <c r="E85" s="127">
        <f>SUM(F98:F100)</f>
        <v>694.81619999999998</v>
      </c>
      <c r="F85" s="121"/>
      <c r="G85" s="127">
        <f>SUM(H98:H100)</f>
        <v>1042.2242999999999</v>
      </c>
      <c r="H85" s="121"/>
    </row>
    <row r="86" spans="1:9" x14ac:dyDescent="0.2">
      <c r="A86" s="119" t="s">
        <v>200</v>
      </c>
      <c r="B86" s="119"/>
      <c r="C86" s="122">
        <f>SUM(C85)</f>
        <v>3</v>
      </c>
      <c r="D86" s="123"/>
      <c r="E86" s="195">
        <f>SUM(E85)</f>
        <v>694.81619999999998</v>
      </c>
      <c r="F86" s="196"/>
      <c r="G86" s="195">
        <f>SUM(G85)</f>
        <v>1042.2242999999999</v>
      </c>
      <c r="H86" s="196"/>
    </row>
    <row r="87" spans="1:9" x14ac:dyDescent="0.2">
      <c r="A87" s="119" t="s">
        <v>286</v>
      </c>
      <c r="B87" s="119"/>
      <c r="C87" s="119"/>
      <c r="D87" s="119"/>
      <c r="E87" s="119"/>
      <c r="F87" s="119"/>
      <c r="G87" s="119"/>
      <c r="H87" s="119"/>
    </row>
    <row r="88" spans="1:9" x14ac:dyDescent="0.2">
      <c r="A88" s="119" t="s">
        <v>196</v>
      </c>
      <c r="B88" s="119"/>
      <c r="C88" s="124" t="s">
        <v>197</v>
      </c>
      <c r="D88" s="125"/>
      <c r="E88" s="119" t="s">
        <v>198</v>
      </c>
      <c r="F88" s="119"/>
      <c r="G88" s="119" t="s">
        <v>199</v>
      </c>
      <c r="H88" s="119"/>
    </row>
    <row r="89" spans="1:9" x14ac:dyDescent="0.2">
      <c r="A89" s="126" t="s">
        <v>132</v>
      </c>
      <c r="B89" s="126"/>
      <c r="C89" s="120">
        <f>COUNT(D115:D122)+COUNT(D124:D131)*9+COUNT(D133,D135:D141)+COUNT(D143:D150)+COUNT(D152,D154:D160)+COUNT(D162:D169)+COUNT(D171:D178)+COUNT(D180:D182,D184:D187)</f>
        <v>127</v>
      </c>
      <c r="D89" s="121"/>
      <c r="E89" s="127">
        <f>SUM(F115:F122)+SUM(F124:F131)*9+SUM(F133,F135:F141)+SUM(F143:F150)+SUM(F152,F154:F160)+SUM(F162:F169)+SUM(F171:F178)+SUM(F180:F182,F184:F187)</f>
        <v>66530.507939999996</v>
      </c>
      <c r="F89" s="128"/>
      <c r="G89" s="127">
        <f>SUM(H115:H122)+SUM(H124:H131)*9+SUM(H133,H135:H141)+SUM(H143:H150)+SUM(H152,H154:H160)+SUM(H162:H169)+SUM(H171:H178)+SUM(H180:H182,H184:H187)</f>
        <v>100324.97396999999</v>
      </c>
      <c r="H89" s="128"/>
    </row>
    <row r="90" spans="1:9" x14ac:dyDescent="0.2">
      <c r="A90" s="119" t="s">
        <v>200</v>
      </c>
      <c r="B90" s="119"/>
      <c r="C90" s="122">
        <f>SUM(C89:C89)</f>
        <v>127</v>
      </c>
      <c r="D90" s="123"/>
      <c r="E90" s="195">
        <f>SUM(E89:E89)</f>
        <v>66530.507939999996</v>
      </c>
      <c r="F90" s="196"/>
      <c r="G90" s="195">
        <f>SUM(G89:G89)</f>
        <v>100324.97396999999</v>
      </c>
      <c r="H90" s="196"/>
    </row>
    <row r="91" spans="1:9" x14ac:dyDescent="0.2">
      <c r="A91" s="119" t="s">
        <v>201</v>
      </c>
      <c r="B91" s="119"/>
      <c r="C91" s="124">
        <f>C86+C90</f>
        <v>130</v>
      </c>
      <c r="D91" s="125"/>
      <c r="E91" s="197">
        <f>E86+E90</f>
        <v>67225.324139999997</v>
      </c>
      <c r="F91" s="197"/>
      <c r="G91" s="197">
        <f>G86+G90</f>
        <v>101367.19826999999</v>
      </c>
      <c r="H91" s="197"/>
    </row>
    <row r="92" spans="1:9" ht="15.75" customHeight="1" x14ac:dyDescent="0.2">
      <c r="A92" s="119" t="s">
        <v>46</v>
      </c>
      <c r="B92" s="119"/>
      <c r="C92" s="119"/>
      <c r="D92" s="119"/>
      <c r="E92" s="119"/>
      <c r="F92" s="119"/>
      <c r="G92" s="119"/>
      <c r="H92" s="119"/>
    </row>
    <row r="93" spans="1:9" x14ac:dyDescent="0.2">
      <c r="A93" s="109" t="s">
        <v>210</v>
      </c>
      <c r="B93" s="109"/>
      <c r="C93" s="109"/>
      <c r="D93" s="109"/>
      <c r="E93" s="109"/>
      <c r="F93" s="109"/>
      <c r="G93" s="109"/>
      <c r="H93" s="109"/>
    </row>
    <row r="94" spans="1:9" ht="39" customHeight="1" x14ac:dyDescent="0.2">
      <c r="A94" s="115" t="s">
        <v>211</v>
      </c>
      <c r="B94" s="115" t="s">
        <v>212</v>
      </c>
      <c r="C94" s="115" t="s">
        <v>249</v>
      </c>
      <c r="D94" s="115" t="s">
        <v>248</v>
      </c>
      <c r="E94" s="115" t="s">
        <v>208</v>
      </c>
      <c r="F94" s="117" t="s">
        <v>206</v>
      </c>
      <c r="G94" s="70" t="s">
        <v>207</v>
      </c>
      <c r="H94" s="70" t="s">
        <v>141</v>
      </c>
    </row>
    <row r="95" spans="1:9" x14ac:dyDescent="0.2">
      <c r="A95" s="116"/>
      <c r="B95" s="116"/>
      <c r="C95" s="116"/>
      <c r="D95" s="116"/>
      <c r="E95" s="116"/>
      <c r="F95" s="118"/>
      <c r="G95" s="18"/>
      <c r="H95" s="18">
        <v>0.5</v>
      </c>
      <c r="I95" s="6">
        <f>10.764</f>
        <v>10.763999999999999</v>
      </c>
    </row>
    <row r="96" spans="1:9" x14ac:dyDescent="0.2">
      <c r="A96" s="82" t="s">
        <v>132</v>
      </c>
      <c r="B96" s="82"/>
      <c r="C96" s="82"/>
      <c r="D96" s="82"/>
      <c r="E96" s="82"/>
      <c r="F96" s="82"/>
      <c r="G96" s="82"/>
      <c r="H96" s="82"/>
    </row>
    <row r="97" spans="1:9" x14ac:dyDescent="0.2">
      <c r="A97" s="82" t="s">
        <v>234</v>
      </c>
      <c r="B97" s="82"/>
      <c r="C97" s="82"/>
      <c r="D97" s="82"/>
      <c r="E97" s="82"/>
      <c r="F97" s="82"/>
      <c r="G97" s="82"/>
      <c r="H97" s="82"/>
    </row>
    <row r="98" spans="1:9" x14ac:dyDescent="0.2">
      <c r="A98" s="79">
        <v>1</v>
      </c>
      <c r="B98" s="80"/>
      <c r="C98" s="16" t="s">
        <v>209</v>
      </c>
      <c r="D98" s="64">
        <f>(25.25)*(10.764)</f>
        <v>271.791</v>
      </c>
      <c r="E98" s="64">
        <f>0*(10.764)</f>
        <v>0</v>
      </c>
      <c r="F98" s="14">
        <f>D98+(IF(E98&lt;201,E98,IF(E98&lt;301,E98/2,E98/3)))</f>
        <v>271.791</v>
      </c>
      <c r="G98" s="64">
        <f>0*(10.764)</f>
        <v>0</v>
      </c>
      <c r="H98" s="14">
        <f t="shared" ref="H98:H109" si="0">F98*(($H$95)+1)+(IF(G98&lt;101,G98,IF(G98&lt;201,G98/2,IF(G98&lt;=301,G98/3,G98/4))))</f>
        <v>407.68650000000002</v>
      </c>
    </row>
    <row r="99" spans="1:9" x14ac:dyDescent="0.2">
      <c r="A99" s="79">
        <f>A98+1</f>
        <v>2</v>
      </c>
      <c r="B99" s="80"/>
      <c r="C99" s="16" t="s">
        <v>209</v>
      </c>
      <c r="D99" s="64">
        <f>(27.65)*(10.764)</f>
        <v>297.62459999999999</v>
      </c>
      <c r="E99" s="64">
        <f>0*(10.764)</f>
        <v>0</v>
      </c>
      <c r="F99" s="14">
        <f t="shared" ref="F99:F109" si="1">D99+(IF(E99&lt;201,E99,IF(E99&lt;301,E99/2,E99/3)))</f>
        <v>297.62459999999999</v>
      </c>
      <c r="G99" s="64">
        <f>0*(10.764)</f>
        <v>0</v>
      </c>
      <c r="H99" s="14">
        <f t="shared" si="0"/>
        <v>446.43689999999998</v>
      </c>
      <c r="I99" s="6">
        <f>4.95*4.35</f>
        <v>21.532499999999999</v>
      </c>
    </row>
    <row r="100" spans="1:9" x14ac:dyDescent="0.2">
      <c r="A100" s="79">
        <f t="shared" ref="A100:A109" si="2">A99+1</f>
        <v>3</v>
      </c>
      <c r="B100" s="80"/>
      <c r="C100" s="16" t="s">
        <v>209</v>
      </c>
      <c r="D100" s="64">
        <f>(11.65)*(10.764)</f>
        <v>125.4006</v>
      </c>
      <c r="E100" s="64">
        <f>0*(10.764)</f>
        <v>0</v>
      </c>
      <c r="F100" s="14">
        <f t="shared" si="1"/>
        <v>125.4006</v>
      </c>
      <c r="G100" s="64">
        <f>0*(10.764)</f>
        <v>0</v>
      </c>
      <c r="H100" s="14">
        <f t="shared" si="0"/>
        <v>188.1009</v>
      </c>
    </row>
    <row r="101" spans="1:9" hidden="1" x14ac:dyDescent="0.2">
      <c r="A101" s="79">
        <f t="shared" si="2"/>
        <v>4</v>
      </c>
      <c r="B101" s="80"/>
      <c r="C101" s="16" t="s">
        <v>209</v>
      </c>
      <c r="D101" s="16"/>
      <c r="E101" s="16"/>
      <c r="F101" s="14">
        <f t="shared" si="1"/>
        <v>0</v>
      </c>
      <c r="G101" s="14"/>
      <c r="H101" s="16">
        <f t="shared" si="0"/>
        <v>0</v>
      </c>
    </row>
    <row r="102" spans="1:9" hidden="1" x14ac:dyDescent="0.2">
      <c r="A102" s="79">
        <f t="shared" si="2"/>
        <v>5</v>
      </c>
      <c r="B102" s="80"/>
      <c r="C102" s="16" t="s">
        <v>209</v>
      </c>
      <c r="D102" s="16"/>
      <c r="E102" s="16"/>
      <c r="F102" s="14">
        <f t="shared" si="1"/>
        <v>0</v>
      </c>
      <c r="G102" s="14"/>
      <c r="H102" s="16">
        <f t="shared" si="0"/>
        <v>0</v>
      </c>
    </row>
    <row r="103" spans="1:9" hidden="1" x14ac:dyDescent="0.2">
      <c r="A103" s="79">
        <f t="shared" si="2"/>
        <v>6</v>
      </c>
      <c r="B103" s="80"/>
      <c r="C103" s="16" t="s">
        <v>209</v>
      </c>
      <c r="D103" s="16"/>
      <c r="E103" s="16"/>
      <c r="F103" s="14">
        <f t="shared" si="1"/>
        <v>0</v>
      </c>
      <c r="G103" s="14"/>
      <c r="H103" s="16">
        <f t="shared" si="0"/>
        <v>0</v>
      </c>
    </row>
    <row r="104" spans="1:9" hidden="1" x14ac:dyDescent="0.2">
      <c r="A104" s="79">
        <f t="shared" si="2"/>
        <v>7</v>
      </c>
      <c r="B104" s="80"/>
      <c r="C104" s="16" t="s">
        <v>209</v>
      </c>
      <c r="D104" s="16"/>
      <c r="E104" s="16"/>
      <c r="F104" s="14">
        <f t="shared" si="1"/>
        <v>0</v>
      </c>
      <c r="G104" s="14"/>
      <c r="H104" s="16">
        <f t="shared" si="0"/>
        <v>0</v>
      </c>
    </row>
    <row r="105" spans="1:9" hidden="1" x14ac:dyDescent="0.2">
      <c r="A105" s="79">
        <f t="shared" si="2"/>
        <v>8</v>
      </c>
      <c r="B105" s="80"/>
      <c r="C105" s="16" t="s">
        <v>209</v>
      </c>
      <c r="D105" s="16"/>
      <c r="E105" s="16"/>
      <c r="F105" s="14">
        <f t="shared" si="1"/>
        <v>0</v>
      </c>
      <c r="G105" s="14"/>
      <c r="H105" s="16">
        <f t="shared" si="0"/>
        <v>0</v>
      </c>
    </row>
    <row r="106" spans="1:9" hidden="1" x14ac:dyDescent="0.2">
      <c r="A106" s="79">
        <f t="shared" si="2"/>
        <v>9</v>
      </c>
      <c r="B106" s="80"/>
      <c r="C106" s="16" t="s">
        <v>209</v>
      </c>
      <c r="D106" s="16"/>
      <c r="E106" s="16"/>
      <c r="F106" s="14">
        <f t="shared" si="1"/>
        <v>0</v>
      </c>
      <c r="G106" s="14"/>
      <c r="H106" s="16">
        <f t="shared" si="0"/>
        <v>0</v>
      </c>
    </row>
    <row r="107" spans="1:9" hidden="1" x14ac:dyDescent="0.2">
      <c r="A107" s="79">
        <f t="shared" si="2"/>
        <v>10</v>
      </c>
      <c r="B107" s="80"/>
      <c r="C107" s="16" t="s">
        <v>209</v>
      </c>
      <c r="D107" s="16"/>
      <c r="E107" s="16"/>
      <c r="F107" s="14">
        <f t="shared" si="1"/>
        <v>0</v>
      </c>
      <c r="G107" s="14"/>
      <c r="H107" s="16">
        <f t="shared" si="0"/>
        <v>0</v>
      </c>
    </row>
    <row r="108" spans="1:9" hidden="1" x14ac:dyDescent="0.2">
      <c r="A108" s="79">
        <f t="shared" si="2"/>
        <v>11</v>
      </c>
      <c r="B108" s="80"/>
      <c r="C108" s="16" t="s">
        <v>209</v>
      </c>
      <c r="D108" s="16"/>
      <c r="E108" s="16"/>
      <c r="F108" s="14">
        <f t="shared" si="1"/>
        <v>0</v>
      </c>
      <c r="G108" s="14"/>
      <c r="H108" s="16">
        <f t="shared" si="0"/>
        <v>0</v>
      </c>
    </row>
    <row r="109" spans="1:9" hidden="1" x14ac:dyDescent="0.2">
      <c r="A109" s="79">
        <f t="shared" si="2"/>
        <v>12</v>
      </c>
      <c r="B109" s="80"/>
      <c r="C109" s="16" t="s">
        <v>209</v>
      </c>
      <c r="D109" s="16"/>
      <c r="E109" s="16"/>
      <c r="F109" s="14">
        <f t="shared" si="1"/>
        <v>0</v>
      </c>
      <c r="G109" s="14"/>
      <c r="H109" s="16">
        <f t="shared" si="0"/>
        <v>0</v>
      </c>
    </row>
    <row r="110" spans="1:9" x14ac:dyDescent="0.2">
      <c r="A110" s="112"/>
      <c r="B110" s="112"/>
      <c r="C110" s="112"/>
      <c r="D110" s="112"/>
      <c r="E110" s="112"/>
      <c r="F110" s="112"/>
      <c r="G110" s="112"/>
      <c r="H110" s="112"/>
    </row>
    <row r="111" spans="1:9" ht="39" customHeight="1" x14ac:dyDescent="0.2">
      <c r="A111" s="113" t="s">
        <v>204</v>
      </c>
      <c r="B111" s="113" t="s">
        <v>205</v>
      </c>
      <c r="C111" s="113" t="s">
        <v>249</v>
      </c>
      <c r="D111" s="113" t="s">
        <v>248</v>
      </c>
      <c r="E111" s="113" t="s">
        <v>235</v>
      </c>
      <c r="F111" s="114" t="s">
        <v>206</v>
      </c>
      <c r="G111" s="76" t="s">
        <v>207</v>
      </c>
      <c r="H111" s="76" t="s">
        <v>141</v>
      </c>
      <c r="I111" s="66" t="s">
        <v>262</v>
      </c>
    </row>
    <row r="112" spans="1:9" x14ac:dyDescent="0.2">
      <c r="A112" s="113"/>
      <c r="B112" s="113"/>
      <c r="C112" s="113"/>
      <c r="D112" s="113"/>
      <c r="E112" s="113"/>
      <c r="F112" s="114"/>
      <c r="G112" s="78"/>
      <c r="H112" s="78">
        <v>0.5</v>
      </c>
      <c r="I112" s="6">
        <f>10.764</f>
        <v>10.763999999999999</v>
      </c>
    </row>
    <row r="113" spans="1:12" x14ac:dyDescent="0.2">
      <c r="A113" s="82" t="s">
        <v>132</v>
      </c>
      <c r="B113" s="82"/>
      <c r="C113" s="82"/>
      <c r="D113" s="82"/>
      <c r="E113" s="82"/>
      <c r="F113" s="82"/>
      <c r="G113" s="82"/>
      <c r="H113" s="82"/>
    </row>
    <row r="114" spans="1:12" x14ac:dyDescent="0.2">
      <c r="A114" s="82" t="s">
        <v>237</v>
      </c>
      <c r="B114" s="82"/>
      <c r="C114" s="82"/>
      <c r="D114" s="82"/>
      <c r="E114" s="82"/>
      <c r="F114" s="82"/>
      <c r="G114" s="82"/>
      <c r="H114" s="82"/>
      <c r="I114" s="6">
        <f>1</f>
        <v>1</v>
      </c>
    </row>
    <row r="115" spans="1:12" x14ac:dyDescent="0.2">
      <c r="A115" s="112">
        <v>1</v>
      </c>
      <c r="B115" s="112"/>
      <c r="C115" s="16" t="s">
        <v>56</v>
      </c>
      <c r="D115" s="64">
        <f>(29.56+2.7)*(10.764)</f>
        <v>347.24663999999996</v>
      </c>
      <c r="E115" s="64">
        <f>(0.75*(2.1+2.7))*(10.764)</f>
        <v>38.750400000000006</v>
      </c>
      <c r="F115" s="14">
        <f>D115+E115</f>
        <v>385.99703999999997</v>
      </c>
      <c r="G115" s="64">
        <f>(1.35*2.7)*(10.764)</f>
        <v>39.234780000000001</v>
      </c>
      <c r="H115" s="14">
        <f t="shared" ref="H115:H122" si="3">F115*(($H$112)+1)+(IF(G115&lt;101,G115,IF(G115&lt;201,G115/2,IF(G115&lt;=301,G115/3,G115/4))))</f>
        <v>618.23033999999996</v>
      </c>
      <c r="I115" s="6">
        <f>2.7*3.35+2.1*3+2.7*3+1.8*1.2+1.8*1.2+(2.7)</f>
        <v>30.465000000000003</v>
      </c>
    </row>
    <row r="116" spans="1:12" x14ac:dyDescent="0.2">
      <c r="A116" s="112">
        <f>A115+1</f>
        <v>2</v>
      </c>
      <c r="B116" s="112"/>
      <c r="C116" s="16" t="s">
        <v>236</v>
      </c>
      <c r="D116" s="64">
        <f>(48.08+2.7)*(10.764)</f>
        <v>546.59591999999998</v>
      </c>
      <c r="E116" s="64">
        <f>(0.75*(2.7+3+2.7))*(10.764)</f>
        <v>67.813200000000009</v>
      </c>
      <c r="F116" s="14">
        <f t="shared" ref="F116:F122" si="4">D116+E116</f>
        <v>614.40912000000003</v>
      </c>
      <c r="G116" s="69">
        <f>(2.1*(1.35+1.95))*(10.764)</f>
        <v>74.594519999999989</v>
      </c>
      <c r="H116" s="14">
        <f t="shared" si="3"/>
        <v>996.20820000000003</v>
      </c>
    </row>
    <row r="117" spans="1:12" x14ac:dyDescent="0.2">
      <c r="A117" s="112">
        <f t="shared" ref="A117:A122" si="5">A116+1</f>
        <v>3</v>
      </c>
      <c r="B117" s="112"/>
      <c r="C117" s="16" t="s">
        <v>236</v>
      </c>
      <c r="D117" s="64">
        <f>(48.08+2.7)*(10.764)</f>
        <v>546.59591999999998</v>
      </c>
      <c r="E117" s="69">
        <f>(0.75*(2.7+3+2.7+2.1))*(10.764)</f>
        <v>84.766499999999994</v>
      </c>
      <c r="F117" s="14">
        <f t="shared" si="4"/>
        <v>631.36241999999993</v>
      </c>
      <c r="G117" s="64">
        <f t="shared" ref="G117:G122" si="6">0*(10.764)</f>
        <v>0</v>
      </c>
      <c r="H117" s="14">
        <f t="shared" si="3"/>
        <v>947.04362999999989</v>
      </c>
    </row>
    <row r="118" spans="1:12" x14ac:dyDescent="0.2">
      <c r="A118" s="112">
        <f t="shared" si="5"/>
        <v>4</v>
      </c>
      <c r="B118" s="112"/>
      <c r="C118" s="16" t="s">
        <v>56</v>
      </c>
      <c r="D118" s="64">
        <f>(29.02+2.7+2.25)*(10.764)</f>
        <v>365.65307999999999</v>
      </c>
      <c r="E118" s="64">
        <f>(0.75*(2.7+2.1+2.7))*(10.764)</f>
        <v>60.547500000000007</v>
      </c>
      <c r="F118" s="14">
        <f t="shared" si="4"/>
        <v>426.20058</v>
      </c>
      <c r="G118" s="64">
        <f t="shared" si="6"/>
        <v>0</v>
      </c>
      <c r="H118" s="14">
        <f t="shared" si="3"/>
        <v>639.30087000000003</v>
      </c>
    </row>
    <row r="119" spans="1:12" x14ac:dyDescent="0.2">
      <c r="A119" s="112">
        <f t="shared" si="5"/>
        <v>5</v>
      </c>
      <c r="B119" s="112"/>
      <c r="C119" s="16" t="s">
        <v>236</v>
      </c>
      <c r="D119" s="64">
        <f>(42.74)*(10.764)</f>
        <v>460.05336</v>
      </c>
      <c r="E119" s="64">
        <f>(0.75*(2.7+2.7+2.1+2.7))*(10.764)</f>
        <v>82.344599999999986</v>
      </c>
      <c r="F119" s="14">
        <f t="shared" si="4"/>
        <v>542.39796000000001</v>
      </c>
      <c r="G119" s="64">
        <f t="shared" si="6"/>
        <v>0</v>
      </c>
      <c r="H119" s="14">
        <f t="shared" si="3"/>
        <v>813.59694000000002</v>
      </c>
    </row>
    <row r="120" spans="1:12" x14ac:dyDescent="0.2">
      <c r="A120" s="112">
        <f t="shared" si="5"/>
        <v>6</v>
      </c>
      <c r="B120" s="112"/>
      <c r="C120" s="16" t="s">
        <v>236</v>
      </c>
      <c r="D120" s="64">
        <f>(47.24+2.7+3)*(10.764)</f>
        <v>569.84616000000005</v>
      </c>
      <c r="E120" s="69">
        <f>(0.75*(3+2.1+2.7+2.7))*(10.764)</f>
        <v>84.766499999999994</v>
      </c>
      <c r="F120" s="14">
        <f t="shared" si="4"/>
        <v>654.61266000000001</v>
      </c>
      <c r="G120" s="64">
        <f t="shared" si="6"/>
        <v>0</v>
      </c>
      <c r="H120" s="14">
        <f t="shared" si="3"/>
        <v>981.91899000000001</v>
      </c>
    </row>
    <row r="121" spans="1:12" x14ac:dyDescent="0.2">
      <c r="A121" s="112">
        <f t="shared" si="5"/>
        <v>7</v>
      </c>
      <c r="B121" s="112"/>
      <c r="C121" s="16" t="s">
        <v>236</v>
      </c>
      <c r="D121" s="64">
        <f>(47.24+2.7+3)*(10.764)</f>
        <v>569.84616000000005</v>
      </c>
      <c r="E121" s="69">
        <f>(0.75*(3+2.1+2.7+2.7))*(10.764)</f>
        <v>84.766499999999994</v>
      </c>
      <c r="F121" s="14">
        <f t="shared" si="4"/>
        <v>654.61266000000001</v>
      </c>
      <c r="G121" s="64">
        <f t="shared" si="6"/>
        <v>0</v>
      </c>
      <c r="H121" s="14">
        <f t="shared" si="3"/>
        <v>981.91899000000001</v>
      </c>
      <c r="J121" s="6">
        <f>6000*593</f>
        <v>3558000</v>
      </c>
    </row>
    <row r="122" spans="1:12" x14ac:dyDescent="0.2">
      <c r="A122" s="112">
        <f t="shared" si="5"/>
        <v>8</v>
      </c>
      <c r="B122" s="112"/>
      <c r="C122" s="16" t="s">
        <v>236</v>
      </c>
      <c r="D122" s="64">
        <f>(40.82)*(10.764)</f>
        <v>439.38647999999995</v>
      </c>
      <c r="E122" s="64">
        <f>(0.75*(2.7+2.7+2.1+2.7))*(10.764)</f>
        <v>82.344599999999986</v>
      </c>
      <c r="F122" s="14">
        <f t="shared" si="4"/>
        <v>521.73107999999991</v>
      </c>
      <c r="G122" s="64">
        <f t="shared" si="6"/>
        <v>0</v>
      </c>
      <c r="H122" s="14">
        <f t="shared" si="3"/>
        <v>782.5966199999998</v>
      </c>
      <c r="J122" s="6">
        <v>6200</v>
      </c>
    </row>
    <row r="123" spans="1:12" x14ac:dyDescent="0.2">
      <c r="A123" s="84" t="s">
        <v>238</v>
      </c>
      <c r="B123" s="84"/>
      <c r="C123" s="84"/>
      <c r="D123" s="84"/>
      <c r="E123" s="84"/>
      <c r="F123" s="84"/>
      <c r="G123" s="84"/>
      <c r="H123" s="84"/>
      <c r="J123" s="6">
        <f t="shared" ref="J123:J131" si="7">$J$122*H124</f>
        <v>3792485.5019999999</v>
      </c>
    </row>
    <row r="124" spans="1:12" x14ac:dyDescent="0.2">
      <c r="A124" s="112">
        <v>1</v>
      </c>
      <c r="B124" s="112"/>
      <c r="C124" s="16" t="s">
        <v>56</v>
      </c>
      <c r="D124" s="64">
        <f>(29.56+2.7)*(10.764)</f>
        <v>347.24663999999996</v>
      </c>
      <c r="E124" s="64">
        <f>(0.75*(2.1+2.7+2.7))*(10.764)</f>
        <v>60.547500000000007</v>
      </c>
      <c r="F124" s="14">
        <f>D124+E124</f>
        <v>407.79413999999997</v>
      </c>
      <c r="G124" s="64">
        <f t="shared" ref="G124:G131" si="8">0*(10.764)</f>
        <v>0</v>
      </c>
      <c r="H124" s="14">
        <f t="shared" ref="H124:H131" si="9">F124*(($H$112)+1)+(IF(G124&lt;101,G124,IF(G124&lt;201,G124/2,IF(G124&lt;=301,G124/3,G124/4))))</f>
        <v>611.69120999999996</v>
      </c>
      <c r="J124" s="6">
        <f t="shared" si="7"/>
        <v>5871670.5059999991</v>
      </c>
      <c r="K124" s="6">
        <f>4284000/H124</f>
        <v>7003.5336947215574</v>
      </c>
      <c r="L124" s="6">
        <f>4284000-200000</f>
        <v>4084000</v>
      </c>
    </row>
    <row r="125" spans="1:12" x14ac:dyDescent="0.2">
      <c r="A125" s="79">
        <f>A124+1</f>
        <v>2</v>
      </c>
      <c r="B125" s="80"/>
      <c r="C125" s="16" t="s">
        <v>236</v>
      </c>
      <c r="D125" s="64">
        <f>(48.08+2.7)*(10.764)</f>
        <v>546.59591999999998</v>
      </c>
      <c r="E125" s="69">
        <f>(0.75*(2.7+3+2.7+2.1))*(10.764)</f>
        <v>84.766499999999994</v>
      </c>
      <c r="F125" s="14">
        <f t="shared" ref="F125:F131" si="10">D125+E125</f>
        <v>631.36241999999993</v>
      </c>
      <c r="G125" s="64">
        <f t="shared" si="8"/>
        <v>0</v>
      </c>
      <c r="H125" s="14">
        <f t="shared" si="9"/>
        <v>947.04362999999989</v>
      </c>
      <c r="J125" s="6">
        <f t="shared" si="7"/>
        <v>5871670.5059999991</v>
      </c>
      <c r="K125" s="6">
        <f>4084000/H124</f>
        <v>6676.571337358273</v>
      </c>
      <c r="L125" s="6">
        <f>4284000-200000</f>
        <v>4084000</v>
      </c>
    </row>
    <row r="126" spans="1:12" x14ac:dyDescent="0.2">
      <c r="A126" s="79">
        <f t="shared" ref="A126:A131" si="11">A125+1</f>
        <v>3</v>
      </c>
      <c r="B126" s="80"/>
      <c r="C126" s="16" t="s">
        <v>236</v>
      </c>
      <c r="D126" s="64">
        <f>(48.08+2.7)*(10.764)</f>
        <v>546.59591999999998</v>
      </c>
      <c r="E126" s="69">
        <f>(0.75*(2.7+3+2.7+2.1))*(10.764)</f>
        <v>84.766499999999994</v>
      </c>
      <c r="F126" s="14">
        <f t="shared" si="10"/>
        <v>631.36241999999993</v>
      </c>
      <c r="G126" s="64">
        <f t="shared" si="8"/>
        <v>0</v>
      </c>
      <c r="H126" s="14">
        <f t="shared" si="9"/>
        <v>947.04362999999989</v>
      </c>
      <c r="J126" s="6">
        <f t="shared" si="7"/>
        <v>3963665.3940000003</v>
      </c>
    </row>
    <row r="127" spans="1:12" x14ac:dyDescent="0.2">
      <c r="A127" s="79">
        <f t="shared" si="11"/>
        <v>4</v>
      </c>
      <c r="B127" s="80"/>
      <c r="C127" s="16" t="s">
        <v>56</v>
      </c>
      <c r="D127" s="64">
        <f>(29.02+2.7+2.25)*(10.764)</f>
        <v>365.65307999999999</v>
      </c>
      <c r="E127" s="64">
        <f>(0.75*(2.7+2.1+2.7))*(10.764)</f>
        <v>60.547500000000007</v>
      </c>
      <c r="F127" s="14">
        <f t="shared" si="10"/>
        <v>426.20058</v>
      </c>
      <c r="G127" s="64">
        <f t="shared" si="8"/>
        <v>0</v>
      </c>
      <c r="H127" s="14">
        <f t="shared" si="9"/>
        <v>639.30087000000003</v>
      </c>
      <c r="J127" s="6">
        <f t="shared" si="7"/>
        <v>5044301.0279999999</v>
      </c>
    </row>
    <row r="128" spans="1:12" x14ac:dyDescent="0.2">
      <c r="A128" s="79">
        <f t="shared" si="11"/>
        <v>5</v>
      </c>
      <c r="B128" s="80"/>
      <c r="C128" s="16" t="s">
        <v>236</v>
      </c>
      <c r="D128" s="64">
        <f>(42.74)*(10.764)</f>
        <v>460.05336</v>
      </c>
      <c r="E128" s="64">
        <f>(0.75*(2.7+2.7+2.1+2.7))*(10.764)</f>
        <v>82.344599999999986</v>
      </c>
      <c r="F128" s="14">
        <f t="shared" si="10"/>
        <v>542.39796000000001</v>
      </c>
      <c r="G128" s="64">
        <f t="shared" si="8"/>
        <v>0</v>
      </c>
      <c r="H128" s="14">
        <f t="shared" si="9"/>
        <v>813.59694000000002</v>
      </c>
      <c r="J128" s="6">
        <f t="shared" si="7"/>
        <v>6087897.7379999999</v>
      </c>
    </row>
    <row r="129" spans="1:10" x14ac:dyDescent="0.2">
      <c r="A129" s="79">
        <f t="shared" si="11"/>
        <v>6</v>
      </c>
      <c r="B129" s="80"/>
      <c r="C129" s="16" t="s">
        <v>236</v>
      </c>
      <c r="D129" s="64">
        <f>(47.24+2.7+3)*(10.764)</f>
        <v>569.84616000000005</v>
      </c>
      <c r="E129" s="69">
        <f>(0.75*(3+2.1+2.7+2.7))*(10.764)</f>
        <v>84.766499999999994</v>
      </c>
      <c r="F129" s="14">
        <f t="shared" si="10"/>
        <v>654.61266000000001</v>
      </c>
      <c r="G129" s="64">
        <f t="shared" si="8"/>
        <v>0</v>
      </c>
      <c r="H129" s="14">
        <f t="shared" si="9"/>
        <v>981.91899000000001</v>
      </c>
      <c r="J129" s="6">
        <f t="shared" si="7"/>
        <v>6087897.7379999999</v>
      </c>
    </row>
    <row r="130" spans="1:10" x14ac:dyDescent="0.2">
      <c r="A130" s="79">
        <f t="shared" si="11"/>
        <v>7</v>
      </c>
      <c r="B130" s="80"/>
      <c r="C130" s="16" t="s">
        <v>236</v>
      </c>
      <c r="D130" s="64">
        <f>(47.24+2.7+3)*(10.764)</f>
        <v>569.84616000000005</v>
      </c>
      <c r="E130" s="69">
        <f>(0.75*(3+2.1+2.7+2.7))*(10.764)</f>
        <v>84.766499999999994</v>
      </c>
      <c r="F130" s="14">
        <f t="shared" si="10"/>
        <v>654.61266000000001</v>
      </c>
      <c r="G130" s="64">
        <f t="shared" si="8"/>
        <v>0</v>
      </c>
      <c r="H130" s="14">
        <f t="shared" si="9"/>
        <v>981.91899000000001</v>
      </c>
      <c r="J130" s="6">
        <f t="shared" si="7"/>
        <v>4852099.0439999988</v>
      </c>
    </row>
    <row r="131" spans="1:10" x14ac:dyDescent="0.2">
      <c r="A131" s="79">
        <f t="shared" si="11"/>
        <v>8</v>
      </c>
      <c r="B131" s="80"/>
      <c r="C131" s="16" t="s">
        <v>236</v>
      </c>
      <c r="D131" s="64">
        <f>(40.82)*(10.764)</f>
        <v>439.38647999999995</v>
      </c>
      <c r="E131" s="64">
        <f>(0.75*(2.7+2.7+2.1+2.7))*(10.764)</f>
        <v>82.344599999999986</v>
      </c>
      <c r="F131" s="14">
        <f t="shared" si="10"/>
        <v>521.73107999999991</v>
      </c>
      <c r="G131" s="64">
        <f t="shared" si="8"/>
        <v>0</v>
      </c>
      <c r="H131" s="14">
        <f t="shared" si="9"/>
        <v>782.5966199999998</v>
      </c>
      <c r="J131" s="6">
        <f t="shared" si="7"/>
        <v>0</v>
      </c>
    </row>
    <row r="132" spans="1:10" x14ac:dyDescent="0.2">
      <c r="A132" s="84" t="s">
        <v>239</v>
      </c>
      <c r="B132" s="84"/>
      <c r="C132" s="84"/>
      <c r="D132" s="84"/>
      <c r="E132" s="84"/>
      <c r="F132" s="84"/>
      <c r="G132" s="84"/>
      <c r="H132" s="84"/>
      <c r="I132" s="6">
        <f>1</f>
        <v>1</v>
      </c>
    </row>
    <row r="133" spans="1:10" x14ac:dyDescent="0.2">
      <c r="A133" s="79">
        <v>1</v>
      </c>
      <c r="B133" s="80"/>
      <c r="C133" s="16" t="s">
        <v>243</v>
      </c>
      <c r="D133" s="64">
        <f>(21.26)*(10.764)</f>
        <v>228.84263999999999</v>
      </c>
      <c r="E133" s="64">
        <f>(0.75*(2.1+2.7))*(10.764)</f>
        <v>38.750400000000006</v>
      </c>
      <c r="F133" s="14">
        <f>D133+E133</f>
        <v>267.59303999999997</v>
      </c>
      <c r="G133" s="64">
        <f>0*(10.764)</f>
        <v>0</v>
      </c>
      <c r="H133" s="14">
        <f>F133*(($H$112)+1)+(IF(G133&lt;101,G133,IF(G133&lt;201,G133/2,IF(G133&lt;=301,G133/3,G133/4))))</f>
        <v>401.38955999999996</v>
      </c>
      <c r="I133" s="6">
        <f>2.7*4.35+2.1*3+1.8*1.29</f>
        <v>20.367000000000001</v>
      </c>
    </row>
    <row r="134" spans="1:10" x14ac:dyDescent="0.2">
      <c r="A134" s="79" t="s">
        <v>279</v>
      </c>
      <c r="B134" s="80"/>
      <c r="C134" s="79" t="s">
        <v>240</v>
      </c>
      <c r="D134" s="81"/>
      <c r="E134" s="81"/>
      <c r="F134" s="81"/>
      <c r="G134" s="80"/>
      <c r="H134" s="14" t="s">
        <v>279</v>
      </c>
    </row>
    <row r="135" spans="1:10" x14ac:dyDescent="0.2">
      <c r="A135" s="79">
        <f>A133+1</f>
        <v>2</v>
      </c>
      <c r="B135" s="80"/>
      <c r="C135" s="16" t="s">
        <v>56</v>
      </c>
      <c r="D135" s="64">
        <f>(37.67+2.7)*(10.764)</f>
        <v>434.54268000000002</v>
      </c>
      <c r="E135" s="64">
        <f>(0.75*(2.7+3+2.7))*(10.764)</f>
        <v>67.813200000000009</v>
      </c>
      <c r="F135" s="14">
        <f t="shared" ref="F135:F141" si="12">D135+E135</f>
        <v>502.35588000000001</v>
      </c>
      <c r="G135" s="64">
        <f t="shared" ref="G135:G141" si="13">0*(10.764)</f>
        <v>0</v>
      </c>
      <c r="H135" s="14">
        <f t="shared" ref="H135:H141" si="14">F135*(($H$112)+1)+(IF(G135&lt;101,G135,IF(G135&lt;201,G135/2,IF(G135&lt;=301,G135/3,G135/4))))</f>
        <v>753.53381999999999</v>
      </c>
    </row>
    <row r="136" spans="1:10" x14ac:dyDescent="0.2">
      <c r="A136" s="79">
        <f t="shared" ref="A136:A141" si="15">A135+1</f>
        <v>3</v>
      </c>
      <c r="B136" s="80"/>
      <c r="C136" s="16" t="s">
        <v>236</v>
      </c>
      <c r="D136" s="64">
        <f>(48.08+2.7)*(10.764)</f>
        <v>546.59591999999998</v>
      </c>
      <c r="E136" s="69">
        <f>(0.75*(2.7+3+2.7+2.1))*(10.764)</f>
        <v>84.766499999999994</v>
      </c>
      <c r="F136" s="14">
        <f t="shared" si="12"/>
        <v>631.36241999999993</v>
      </c>
      <c r="G136" s="64">
        <f t="shared" si="13"/>
        <v>0</v>
      </c>
      <c r="H136" s="14">
        <f t="shared" si="14"/>
        <v>947.04362999999989</v>
      </c>
    </row>
    <row r="137" spans="1:10" x14ac:dyDescent="0.2">
      <c r="A137" s="79">
        <f t="shared" si="15"/>
        <v>4</v>
      </c>
      <c r="B137" s="80"/>
      <c r="C137" s="16" t="s">
        <v>56</v>
      </c>
      <c r="D137" s="64">
        <f>(29.02+2.7+2.25)*(10.764)</f>
        <v>365.65307999999999</v>
      </c>
      <c r="E137" s="64">
        <f>(0.75*(2.7+2.1+2.7))*(10.764)</f>
        <v>60.547500000000007</v>
      </c>
      <c r="F137" s="14">
        <f t="shared" si="12"/>
        <v>426.20058</v>
      </c>
      <c r="G137" s="64">
        <f t="shared" si="13"/>
        <v>0</v>
      </c>
      <c r="H137" s="14">
        <f t="shared" si="14"/>
        <v>639.30087000000003</v>
      </c>
    </row>
    <row r="138" spans="1:10" x14ac:dyDescent="0.2">
      <c r="A138" s="79">
        <f t="shared" si="15"/>
        <v>5</v>
      </c>
      <c r="B138" s="80"/>
      <c r="C138" s="16" t="s">
        <v>236</v>
      </c>
      <c r="D138" s="64">
        <f>(42.74)*(10.764)</f>
        <v>460.05336</v>
      </c>
      <c r="E138" s="64">
        <f>(0.75*(2.7+2.7+2.1+2.7))*(10.764)</f>
        <v>82.344599999999986</v>
      </c>
      <c r="F138" s="14">
        <f t="shared" si="12"/>
        <v>542.39796000000001</v>
      </c>
      <c r="G138" s="64">
        <f t="shared" si="13"/>
        <v>0</v>
      </c>
      <c r="H138" s="14">
        <f t="shared" si="14"/>
        <v>813.59694000000002</v>
      </c>
    </row>
    <row r="139" spans="1:10" x14ac:dyDescent="0.2">
      <c r="A139" s="79">
        <f t="shared" si="15"/>
        <v>6</v>
      </c>
      <c r="B139" s="80"/>
      <c r="C139" s="16" t="s">
        <v>236</v>
      </c>
      <c r="D139" s="64">
        <f>(47.24+2.7+3)*(10.764)</f>
        <v>569.84616000000005</v>
      </c>
      <c r="E139" s="69">
        <f>(0.75*(3+2.1+2.7+2.7))*(10.764)</f>
        <v>84.766499999999994</v>
      </c>
      <c r="F139" s="14">
        <f t="shared" si="12"/>
        <v>654.61266000000001</v>
      </c>
      <c r="G139" s="64">
        <f t="shared" si="13"/>
        <v>0</v>
      </c>
      <c r="H139" s="14">
        <f t="shared" si="14"/>
        <v>981.91899000000001</v>
      </c>
    </row>
    <row r="140" spans="1:10" x14ac:dyDescent="0.2">
      <c r="A140" s="79">
        <f t="shared" si="15"/>
        <v>7</v>
      </c>
      <c r="B140" s="80"/>
      <c r="C140" s="16" t="s">
        <v>236</v>
      </c>
      <c r="D140" s="64">
        <f>(47.24+2.7+3)*(10.764)</f>
        <v>569.84616000000005</v>
      </c>
      <c r="E140" s="69">
        <f>(0.75*(3+2.1+2.7+2.7))*(10.764)</f>
        <v>84.766499999999994</v>
      </c>
      <c r="F140" s="14">
        <f t="shared" si="12"/>
        <v>654.61266000000001</v>
      </c>
      <c r="G140" s="64">
        <f t="shared" si="13"/>
        <v>0</v>
      </c>
      <c r="H140" s="14">
        <f t="shared" si="14"/>
        <v>981.91899000000001</v>
      </c>
    </row>
    <row r="141" spans="1:10" x14ac:dyDescent="0.2">
      <c r="A141" s="79">
        <f t="shared" si="15"/>
        <v>8</v>
      </c>
      <c r="B141" s="80"/>
      <c r="C141" s="16" t="s">
        <v>236</v>
      </c>
      <c r="D141" s="64">
        <f>(40.82)*(10.764)</f>
        <v>439.38647999999995</v>
      </c>
      <c r="E141" s="64">
        <f>(0.75*(2.7+2.7+2.1+2.7))*(10.764)</f>
        <v>82.344599999999986</v>
      </c>
      <c r="F141" s="14">
        <f t="shared" si="12"/>
        <v>521.73107999999991</v>
      </c>
      <c r="G141" s="64">
        <f t="shared" si="13"/>
        <v>0</v>
      </c>
      <c r="H141" s="14">
        <f t="shared" si="14"/>
        <v>782.5966199999998</v>
      </c>
    </row>
    <row r="142" spans="1:10" x14ac:dyDescent="0.2">
      <c r="A142" s="82" t="s">
        <v>241</v>
      </c>
      <c r="B142" s="82"/>
      <c r="C142" s="82"/>
      <c r="D142" s="82"/>
      <c r="E142" s="82"/>
      <c r="F142" s="82"/>
      <c r="G142" s="82"/>
      <c r="H142" s="82"/>
      <c r="I142" s="6">
        <f>1</f>
        <v>1</v>
      </c>
    </row>
    <row r="143" spans="1:10" x14ac:dyDescent="0.2">
      <c r="A143" s="79">
        <v>1</v>
      </c>
      <c r="B143" s="80"/>
      <c r="C143" s="16" t="s">
        <v>56</v>
      </c>
      <c r="D143" s="64">
        <f>(29.56+2.7)*(10.764)</f>
        <v>347.24663999999996</v>
      </c>
      <c r="E143" s="64">
        <f>(0.75*(2.1+2.7+2.7))*(10.764)</f>
        <v>60.547500000000007</v>
      </c>
      <c r="F143" s="14">
        <f>D143+E143</f>
        <v>407.79413999999997</v>
      </c>
      <c r="G143" s="64">
        <f>0*(10.764)</f>
        <v>0</v>
      </c>
      <c r="H143" s="14">
        <f>F143*(($H$112)+1)+(IF(G143&lt;101,G143,IF(G143&lt;201,G143/2,IF(G143&lt;=301,G143/3,G143/4))))</f>
        <v>611.69120999999996</v>
      </c>
    </row>
    <row r="144" spans="1:10" x14ac:dyDescent="0.2">
      <c r="A144" s="79">
        <f>A143+1</f>
        <v>2</v>
      </c>
      <c r="B144" s="80"/>
      <c r="C144" s="16" t="s">
        <v>236</v>
      </c>
      <c r="D144" s="64">
        <f>(48.08+2.7)*(10.764)</f>
        <v>546.59591999999998</v>
      </c>
      <c r="E144" s="69">
        <f>(0.75*(2.7+3+2.7))*(10.764)</f>
        <v>67.813200000000009</v>
      </c>
      <c r="F144" s="14">
        <f t="shared" ref="F144:F150" si="16">D144+E144</f>
        <v>614.40912000000003</v>
      </c>
      <c r="G144" s="64">
        <f>(5.88)*(10.764)</f>
        <v>63.292319999999997</v>
      </c>
      <c r="H144" s="14">
        <f t="shared" ref="H144:H150" si="17">F144*(($H$112)+1)+(IF(G144&lt;101,G144,IF(G144&lt;201,G144/2,IF(G144&lt;=301,G144/3,G144/4))))</f>
        <v>984.90600000000006</v>
      </c>
    </row>
    <row r="145" spans="1:16384" x14ac:dyDescent="0.2">
      <c r="A145" s="79">
        <f t="shared" ref="A145:A150" si="18">A144+1</f>
        <v>3</v>
      </c>
      <c r="B145" s="80"/>
      <c r="C145" s="16" t="s">
        <v>236</v>
      </c>
      <c r="D145" s="64">
        <f>(48.08+2.7)*(10.764)</f>
        <v>546.59591999999998</v>
      </c>
      <c r="E145" s="69">
        <f>(0.75*(2.7+3+2.7+2.1))*(10.764)</f>
        <v>84.766499999999994</v>
      </c>
      <c r="F145" s="14">
        <f t="shared" si="16"/>
        <v>631.36241999999993</v>
      </c>
      <c r="G145" s="64">
        <f t="shared" ref="G145:G150" si="19">0*(10.764)</f>
        <v>0</v>
      </c>
      <c r="H145" s="14">
        <f t="shared" si="17"/>
        <v>947.04362999999989</v>
      </c>
    </row>
    <row r="146" spans="1:16384" x14ac:dyDescent="0.2">
      <c r="A146" s="79">
        <f t="shared" si="18"/>
        <v>4</v>
      </c>
      <c r="B146" s="80"/>
      <c r="C146" s="16" t="s">
        <v>56</v>
      </c>
      <c r="D146" s="64">
        <f>(29.02+2.7+2.25)*(10.764)</f>
        <v>365.65307999999999</v>
      </c>
      <c r="E146" s="64">
        <f>(0.75*(2.7+2.1+2.7))*(10.764)</f>
        <v>60.547500000000007</v>
      </c>
      <c r="F146" s="14">
        <f t="shared" si="16"/>
        <v>426.20058</v>
      </c>
      <c r="G146" s="64">
        <f t="shared" si="19"/>
        <v>0</v>
      </c>
      <c r="H146" s="14">
        <f t="shared" si="17"/>
        <v>639.30087000000003</v>
      </c>
    </row>
    <row r="147" spans="1:16384" x14ac:dyDescent="0.2">
      <c r="A147" s="79">
        <f t="shared" si="18"/>
        <v>5</v>
      </c>
      <c r="B147" s="80"/>
      <c r="C147" s="16" t="s">
        <v>236</v>
      </c>
      <c r="D147" s="64">
        <f>(42.74)*(10.764)</f>
        <v>460.05336</v>
      </c>
      <c r="E147" s="64">
        <f>(0.75*(2.7+2.7+2.1+2.7))*(10.764)</f>
        <v>82.344599999999986</v>
      </c>
      <c r="F147" s="14">
        <f t="shared" si="16"/>
        <v>542.39796000000001</v>
      </c>
      <c r="G147" s="64">
        <f t="shared" si="19"/>
        <v>0</v>
      </c>
      <c r="H147" s="14">
        <f t="shared" si="17"/>
        <v>813.59694000000002</v>
      </c>
    </row>
    <row r="148" spans="1:16384" x14ac:dyDescent="0.2">
      <c r="A148" s="79">
        <f t="shared" si="18"/>
        <v>6</v>
      </c>
      <c r="B148" s="80"/>
      <c r="C148" s="16" t="s">
        <v>236</v>
      </c>
      <c r="D148" s="64">
        <f>(47.24+2.7+3)*(10.764)</f>
        <v>569.84616000000005</v>
      </c>
      <c r="E148" s="69">
        <f>(0.75*(3+2.1+2.7+2.7))*(10.764)</f>
        <v>84.766499999999994</v>
      </c>
      <c r="F148" s="14">
        <f t="shared" si="16"/>
        <v>654.61266000000001</v>
      </c>
      <c r="G148" s="64">
        <f t="shared" si="19"/>
        <v>0</v>
      </c>
      <c r="H148" s="14">
        <f t="shared" si="17"/>
        <v>981.91899000000001</v>
      </c>
    </row>
    <row r="149" spans="1:16384" x14ac:dyDescent="0.2">
      <c r="A149" s="79">
        <f t="shared" si="18"/>
        <v>7</v>
      </c>
      <c r="B149" s="80"/>
      <c r="C149" s="16" t="s">
        <v>236</v>
      </c>
      <c r="D149" s="64">
        <f>(47.24+2.7+3)*(10.764)</f>
        <v>569.84616000000005</v>
      </c>
      <c r="E149" s="69">
        <f>(0.75*(3+2.1+2.7+2.7))*(10.764)</f>
        <v>84.766499999999994</v>
      </c>
      <c r="F149" s="14">
        <f t="shared" si="16"/>
        <v>654.61266000000001</v>
      </c>
      <c r="G149" s="64">
        <f t="shared" si="19"/>
        <v>0</v>
      </c>
      <c r="H149" s="14">
        <f t="shared" si="17"/>
        <v>981.91899000000001</v>
      </c>
    </row>
    <row r="150" spans="1:16384" x14ac:dyDescent="0.2">
      <c r="A150" s="79">
        <f t="shared" si="18"/>
        <v>8</v>
      </c>
      <c r="B150" s="80"/>
      <c r="C150" s="16" t="s">
        <v>236</v>
      </c>
      <c r="D150" s="64">
        <f>(40.82)*(10.764)</f>
        <v>439.38647999999995</v>
      </c>
      <c r="E150" s="64">
        <f>(0.75*(2.7+2.7+2.1+2.7))*(10.764)</f>
        <v>82.344599999999986</v>
      </c>
      <c r="F150" s="14">
        <f t="shared" si="16"/>
        <v>521.73107999999991</v>
      </c>
      <c r="G150" s="64">
        <f t="shared" si="19"/>
        <v>0</v>
      </c>
      <c r="H150" s="14">
        <f t="shared" si="17"/>
        <v>782.5966199999998</v>
      </c>
    </row>
    <row r="151" spans="1:16384" x14ac:dyDescent="0.2">
      <c r="A151" s="84" t="s">
        <v>242</v>
      </c>
      <c r="B151" s="84"/>
      <c r="C151" s="84"/>
      <c r="D151" s="84"/>
      <c r="E151" s="84"/>
      <c r="F151" s="84"/>
      <c r="G151" s="84"/>
      <c r="H151" s="84"/>
      <c r="I151" s="63">
        <f>1</f>
        <v>1</v>
      </c>
      <c r="J151" s="62"/>
      <c r="K151" s="62"/>
      <c r="L151" s="62"/>
      <c r="M151" s="62"/>
      <c r="N151" s="62"/>
      <c r="O151" s="62"/>
      <c r="P151" s="62"/>
      <c r="Q151" s="85"/>
      <c r="R151" s="85"/>
      <c r="S151" s="85"/>
      <c r="T151" s="85"/>
      <c r="U151" s="85"/>
      <c r="V151" s="85"/>
      <c r="W151" s="85"/>
      <c r="X151" s="85"/>
      <c r="Y151" s="85"/>
      <c r="Z151" s="85"/>
      <c r="AA151" s="85"/>
      <c r="AB151" s="85"/>
      <c r="AC151" s="85"/>
      <c r="AD151" s="85"/>
      <c r="AE151" s="85"/>
      <c r="AF151" s="85"/>
      <c r="AG151" s="85"/>
      <c r="AH151" s="85"/>
      <c r="AI151" s="85"/>
      <c r="AJ151" s="85"/>
      <c r="AK151" s="85"/>
      <c r="AL151" s="85"/>
      <c r="AM151" s="85"/>
      <c r="AN151" s="85"/>
      <c r="AO151" s="86" t="s">
        <v>239</v>
      </c>
      <c r="AP151" s="82"/>
      <c r="AQ151" s="82"/>
      <c r="AR151" s="82"/>
      <c r="AS151" s="82"/>
      <c r="AT151" s="82"/>
      <c r="AU151" s="82"/>
      <c r="AV151" s="82"/>
      <c r="AW151" s="82" t="s">
        <v>239</v>
      </c>
      <c r="AX151" s="82"/>
      <c r="AY151" s="82"/>
      <c r="AZ151" s="82"/>
      <c r="BA151" s="82"/>
      <c r="BB151" s="82"/>
      <c r="BC151" s="82"/>
      <c r="BD151" s="82"/>
      <c r="BE151" s="82" t="s">
        <v>239</v>
      </c>
      <c r="BF151" s="82"/>
      <c r="BG151" s="82"/>
      <c r="BH151" s="82"/>
      <c r="BI151" s="82"/>
      <c r="BJ151" s="82"/>
      <c r="BK151" s="82"/>
      <c r="BL151" s="82"/>
      <c r="BM151" s="82" t="s">
        <v>239</v>
      </c>
      <c r="BN151" s="82"/>
      <c r="BO151" s="82"/>
      <c r="BP151" s="82"/>
      <c r="BQ151" s="82"/>
      <c r="BR151" s="82"/>
      <c r="BS151" s="82"/>
      <c r="BT151" s="82"/>
      <c r="BU151" s="82" t="s">
        <v>239</v>
      </c>
      <c r="BV151" s="82"/>
      <c r="BW151" s="82"/>
      <c r="BX151" s="82"/>
      <c r="BY151" s="82"/>
      <c r="BZ151" s="82"/>
      <c r="CA151" s="82"/>
      <c r="CB151" s="82"/>
      <c r="CC151" s="82" t="s">
        <v>239</v>
      </c>
      <c r="CD151" s="82"/>
      <c r="CE151" s="82"/>
      <c r="CF151" s="82"/>
      <c r="CG151" s="82"/>
      <c r="CH151" s="82"/>
      <c r="CI151" s="82"/>
      <c r="CJ151" s="82"/>
      <c r="CK151" s="82" t="s">
        <v>239</v>
      </c>
      <c r="CL151" s="82"/>
      <c r="CM151" s="82"/>
      <c r="CN151" s="82"/>
      <c r="CO151" s="82"/>
      <c r="CP151" s="82"/>
      <c r="CQ151" s="82"/>
      <c r="CR151" s="82"/>
      <c r="CS151" s="82" t="s">
        <v>239</v>
      </c>
      <c r="CT151" s="82"/>
      <c r="CU151" s="82"/>
      <c r="CV151" s="82"/>
      <c r="CW151" s="82"/>
      <c r="CX151" s="82"/>
      <c r="CY151" s="82"/>
      <c r="CZ151" s="82"/>
      <c r="DA151" s="82" t="s">
        <v>239</v>
      </c>
      <c r="DB151" s="82"/>
      <c r="DC151" s="82"/>
      <c r="DD151" s="82"/>
      <c r="DE151" s="82"/>
      <c r="DF151" s="82"/>
      <c r="DG151" s="82"/>
      <c r="DH151" s="82"/>
      <c r="DI151" s="82" t="s">
        <v>239</v>
      </c>
      <c r="DJ151" s="82"/>
      <c r="DK151" s="82"/>
      <c r="DL151" s="82"/>
      <c r="DM151" s="82"/>
      <c r="DN151" s="82"/>
      <c r="DO151" s="82"/>
      <c r="DP151" s="82"/>
      <c r="DQ151" s="82" t="s">
        <v>239</v>
      </c>
      <c r="DR151" s="82"/>
      <c r="DS151" s="82"/>
      <c r="DT151" s="82"/>
      <c r="DU151" s="82"/>
      <c r="DV151" s="82"/>
      <c r="DW151" s="82"/>
      <c r="DX151" s="82"/>
      <c r="DY151" s="82" t="s">
        <v>239</v>
      </c>
      <c r="DZ151" s="82"/>
      <c r="EA151" s="82"/>
      <c r="EB151" s="82"/>
      <c r="EC151" s="82"/>
      <c r="ED151" s="82"/>
      <c r="EE151" s="82"/>
      <c r="EF151" s="82"/>
      <c r="EG151" s="82" t="s">
        <v>239</v>
      </c>
      <c r="EH151" s="82"/>
      <c r="EI151" s="82"/>
      <c r="EJ151" s="82"/>
      <c r="EK151" s="82"/>
      <c r="EL151" s="82"/>
      <c r="EM151" s="82"/>
      <c r="EN151" s="82"/>
      <c r="EO151" s="82" t="s">
        <v>239</v>
      </c>
      <c r="EP151" s="82"/>
      <c r="EQ151" s="82"/>
      <c r="ER151" s="82"/>
      <c r="ES151" s="82"/>
      <c r="ET151" s="82"/>
      <c r="EU151" s="82"/>
      <c r="EV151" s="82"/>
      <c r="EW151" s="82" t="s">
        <v>239</v>
      </c>
      <c r="EX151" s="82"/>
      <c r="EY151" s="82"/>
      <c r="EZ151" s="82"/>
      <c r="FA151" s="82"/>
      <c r="FB151" s="82"/>
      <c r="FC151" s="82"/>
      <c r="FD151" s="82"/>
      <c r="FE151" s="82" t="s">
        <v>239</v>
      </c>
      <c r="FF151" s="82"/>
      <c r="FG151" s="82"/>
      <c r="FH151" s="82"/>
      <c r="FI151" s="82"/>
      <c r="FJ151" s="82"/>
      <c r="FK151" s="82"/>
      <c r="FL151" s="82"/>
      <c r="FM151" s="82" t="s">
        <v>239</v>
      </c>
      <c r="FN151" s="82"/>
      <c r="FO151" s="82"/>
      <c r="FP151" s="82"/>
      <c r="FQ151" s="82"/>
      <c r="FR151" s="82"/>
      <c r="FS151" s="82"/>
      <c r="FT151" s="82"/>
      <c r="FU151" s="82" t="s">
        <v>239</v>
      </c>
      <c r="FV151" s="82"/>
      <c r="FW151" s="82"/>
      <c r="FX151" s="82"/>
      <c r="FY151" s="82"/>
      <c r="FZ151" s="82"/>
      <c r="GA151" s="82"/>
      <c r="GB151" s="82"/>
      <c r="GC151" s="82" t="s">
        <v>239</v>
      </c>
      <c r="GD151" s="82"/>
      <c r="GE151" s="82"/>
      <c r="GF151" s="82"/>
      <c r="GG151" s="82"/>
      <c r="GH151" s="82"/>
      <c r="GI151" s="82"/>
      <c r="GJ151" s="82"/>
      <c r="GK151" s="82" t="s">
        <v>239</v>
      </c>
      <c r="GL151" s="82"/>
      <c r="GM151" s="82"/>
      <c r="GN151" s="82"/>
      <c r="GO151" s="82"/>
      <c r="GP151" s="82"/>
      <c r="GQ151" s="82"/>
      <c r="GR151" s="82"/>
      <c r="GS151" s="82" t="s">
        <v>239</v>
      </c>
      <c r="GT151" s="82"/>
      <c r="GU151" s="82"/>
      <c r="GV151" s="82"/>
      <c r="GW151" s="82"/>
      <c r="GX151" s="82"/>
      <c r="GY151" s="82"/>
      <c r="GZ151" s="82"/>
      <c r="HA151" s="82" t="s">
        <v>239</v>
      </c>
      <c r="HB151" s="82"/>
      <c r="HC151" s="82"/>
      <c r="HD151" s="82"/>
      <c r="HE151" s="82"/>
      <c r="HF151" s="82"/>
      <c r="HG151" s="82"/>
      <c r="HH151" s="82"/>
      <c r="HI151" s="82" t="s">
        <v>239</v>
      </c>
      <c r="HJ151" s="82"/>
      <c r="HK151" s="82"/>
      <c r="HL151" s="82"/>
      <c r="HM151" s="82"/>
      <c r="HN151" s="82"/>
      <c r="HO151" s="82"/>
      <c r="HP151" s="82"/>
      <c r="HQ151" s="82" t="s">
        <v>239</v>
      </c>
      <c r="HR151" s="82"/>
      <c r="HS151" s="82"/>
      <c r="HT151" s="82"/>
      <c r="HU151" s="82"/>
      <c r="HV151" s="82"/>
      <c r="HW151" s="82"/>
      <c r="HX151" s="82"/>
      <c r="HY151" s="82" t="s">
        <v>239</v>
      </c>
      <c r="HZ151" s="82"/>
      <c r="IA151" s="82"/>
      <c r="IB151" s="82"/>
      <c r="IC151" s="82"/>
      <c r="ID151" s="82"/>
      <c r="IE151" s="82"/>
      <c r="IF151" s="82"/>
      <c r="IG151" s="82" t="s">
        <v>239</v>
      </c>
      <c r="IH151" s="82"/>
      <c r="II151" s="82"/>
      <c r="IJ151" s="82"/>
      <c r="IK151" s="82"/>
      <c r="IL151" s="82"/>
      <c r="IM151" s="82"/>
      <c r="IN151" s="82"/>
      <c r="IO151" s="82" t="s">
        <v>239</v>
      </c>
      <c r="IP151" s="82"/>
      <c r="IQ151" s="82"/>
      <c r="IR151" s="82"/>
      <c r="IS151" s="82"/>
      <c r="IT151" s="82"/>
      <c r="IU151" s="82"/>
      <c r="IV151" s="82"/>
      <c r="IW151" s="82" t="s">
        <v>239</v>
      </c>
      <c r="IX151" s="82"/>
      <c r="IY151" s="82"/>
      <c r="IZ151" s="82"/>
      <c r="JA151" s="82"/>
      <c r="JB151" s="82"/>
      <c r="JC151" s="82"/>
      <c r="JD151" s="82"/>
      <c r="JE151" s="82" t="s">
        <v>239</v>
      </c>
      <c r="JF151" s="82"/>
      <c r="JG151" s="82"/>
      <c r="JH151" s="82"/>
      <c r="JI151" s="82"/>
      <c r="JJ151" s="82"/>
      <c r="JK151" s="82"/>
      <c r="JL151" s="82"/>
      <c r="JM151" s="82" t="s">
        <v>239</v>
      </c>
      <c r="JN151" s="82"/>
      <c r="JO151" s="82"/>
      <c r="JP151" s="82"/>
      <c r="JQ151" s="82"/>
      <c r="JR151" s="82"/>
      <c r="JS151" s="82"/>
      <c r="JT151" s="82"/>
      <c r="JU151" s="82" t="s">
        <v>239</v>
      </c>
      <c r="JV151" s="82"/>
      <c r="JW151" s="82"/>
      <c r="JX151" s="82"/>
      <c r="JY151" s="82"/>
      <c r="JZ151" s="82"/>
      <c r="KA151" s="82"/>
      <c r="KB151" s="82"/>
      <c r="KC151" s="82" t="s">
        <v>239</v>
      </c>
      <c r="KD151" s="82"/>
      <c r="KE151" s="82"/>
      <c r="KF151" s="82"/>
      <c r="KG151" s="82"/>
      <c r="KH151" s="82"/>
      <c r="KI151" s="82"/>
      <c r="KJ151" s="82"/>
      <c r="KK151" s="82" t="s">
        <v>239</v>
      </c>
      <c r="KL151" s="82"/>
      <c r="KM151" s="82"/>
      <c r="KN151" s="82"/>
      <c r="KO151" s="82"/>
      <c r="KP151" s="82"/>
      <c r="KQ151" s="82"/>
      <c r="KR151" s="82"/>
      <c r="KS151" s="82" t="s">
        <v>239</v>
      </c>
      <c r="KT151" s="82"/>
      <c r="KU151" s="82"/>
      <c r="KV151" s="82"/>
      <c r="KW151" s="82"/>
      <c r="KX151" s="82"/>
      <c r="KY151" s="82"/>
      <c r="KZ151" s="82"/>
      <c r="LA151" s="82" t="s">
        <v>239</v>
      </c>
      <c r="LB151" s="82"/>
      <c r="LC151" s="82"/>
      <c r="LD151" s="82"/>
      <c r="LE151" s="82"/>
      <c r="LF151" s="82"/>
      <c r="LG151" s="82"/>
      <c r="LH151" s="82"/>
      <c r="LI151" s="82" t="s">
        <v>239</v>
      </c>
      <c r="LJ151" s="82"/>
      <c r="LK151" s="82"/>
      <c r="LL151" s="82"/>
      <c r="LM151" s="82"/>
      <c r="LN151" s="82"/>
      <c r="LO151" s="82"/>
      <c r="LP151" s="82"/>
      <c r="LQ151" s="82" t="s">
        <v>239</v>
      </c>
      <c r="LR151" s="82"/>
      <c r="LS151" s="82"/>
      <c r="LT151" s="82"/>
      <c r="LU151" s="82"/>
      <c r="LV151" s="82"/>
      <c r="LW151" s="82"/>
      <c r="LX151" s="82"/>
      <c r="LY151" s="82" t="s">
        <v>239</v>
      </c>
      <c r="LZ151" s="82"/>
      <c r="MA151" s="82"/>
      <c r="MB151" s="82"/>
      <c r="MC151" s="82"/>
      <c r="MD151" s="82"/>
      <c r="ME151" s="82"/>
      <c r="MF151" s="82"/>
      <c r="MG151" s="82" t="s">
        <v>239</v>
      </c>
      <c r="MH151" s="82"/>
      <c r="MI151" s="82"/>
      <c r="MJ151" s="82"/>
      <c r="MK151" s="82"/>
      <c r="ML151" s="82"/>
      <c r="MM151" s="82"/>
      <c r="MN151" s="82"/>
      <c r="MO151" s="82" t="s">
        <v>239</v>
      </c>
      <c r="MP151" s="82"/>
      <c r="MQ151" s="82"/>
      <c r="MR151" s="82"/>
      <c r="MS151" s="82"/>
      <c r="MT151" s="82"/>
      <c r="MU151" s="82"/>
      <c r="MV151" s="82"/>
      <c r="MW151" s="82" t="s">
        <v>239</v>
      </c>
      <c r="MX151" s="82"/>
      <c r="MY151" s="82"/>
      <c r="MZ151" s="82"/>
      <c r="NA151" s="82"/>
      <c r="NB151" s="82"/>
      <c r="NC151" s="82"/>
      <c r="ND151" s="82"/>
      <c r="NE151" s="82" t="s">
        <v>239</v>
      </c>
      <c r="NF151" s="82"/>
      <c r="NG151" s="82"/>
      <c r="NH151" s="82"/>
      <c r="NI151" s="82"/>
      <c r="NJ151" s="82"/>
      <c r="NK151" s="82"/>
      <c r="NL151" s="82"/>
      <c r="NM151" s="82" t="s">
        <v>239</v>
      </c>
      <c r="NN151" s="82"/>
      <c r="NO151" s="82"/>
      <c r="NP151" s="82"/>
      <c r="NQ151" s="82"/>
      <c r="NR151" s="82"/>
      <c r="NS151" s="82"/>
      <c r="NT151" s="82"/>
      <c r="NU151" s="82" t="s">
        <v>239</v>
      </c>
      <c r="NV151" s="82"/>
      <c r="NW151" s="82"/>
      <c r="NX151" s="82"/>
      <c r="NY151" s="82"/>
      <c r="NZ151" s="82"/>
      <c r="OA151" s="82"/>
      <c r="OB151" s="82"/>
      <c r="OC151" s="82" t="s">
        <v>239</v>
      </c>
      <c r="OD151" s="82"/>
      <c r="OE151" s="82"/>
      <c r="OF151" s="82"/>
      <c r="OG151" s="82"/>
      <c r="OH151" s="82"/>
      <c r="OI151" s="82"/>
      <c r="OJ151" s="82"/>
      <c r="OK151" s="82" t="s">
        <v>239</v>
      </c>
      <c r="OL151" s="82"/>
      <c r="OM151" s="82"/>
      <c r="ON151" s="82"/>
      <c r="OO151" s="82"/>
      <c r="OP151" s="82"/>
      <c r="OQ151" s="82"/>
      <c r="OR151" s="82"/>
      <c r="OS151" s="82" t="s">
        <v>239</v>
      </c>
      <c r="OT151" s="82"/>
      <c r="OU151" s="82"/>
      <c r="OV151" s="82"/>
      <c r="OW151" s="82"/>
      <c r="OX151" s="82"/>
      <c r="OY151" s="82"/>
      <c r="OZ151" s="82"/>
      <c r="PA151" s="82" t="s">
        <v>239</v>
      </c>
      <c r="PB151" s="82"/>
      <c r="PC151" s="82"/>
      <c r="PD151" s="82"/>
      <c r="PE151" s="82"/>
      <c r="PF151" s="82"/>
      <c r="PG151" s="82"/>
      <c r="PH151" s="82"/>
      <c r="PI151" s="82" t="s">
        <v>239</v>
      </c>
      <c r="PJ151" s="82"/>
      <c r="PK151" s="82"/>
      <c r="PL151" s="82"/>
      <c r="PM151" s="82"/>
      <c r="PN151" s="82"/>
      <c r="PO151" s="82"/>
      <c r="PP151" s="82"/>
      <c r="PQ151" s="82" t="s">
        <v>239</v>
      </c>
      <c r="PR151" s="82"/>
      <c r="PS151" s="82"/>
      <c r="PT151" s="82"/>
      <c r="PU151" s="82"/>
      <c r="PV151" s="82"/>
      <c r="PW151" s="82"/>
      <c r="PX151" s="82"/>
      <c r="PY151" s="82" t="s">
        <v>239</v>
      </c>
      <c r="PZ151" s="82"/>
      <c r="QA151" s="82"/>
      <c r="QB151" s="82"/>
      <c r="QC151" s="82"/>
      <c r="QD151" s="82"/>
      <c r="QE151" s="82"/>
      <c r="QF151" s="82"/>
      <c r="QG151" s="82" t="s">
        <v>239</v>
      </c>
      <c r="QH151" s="82"/>
      <c r="QI151" s="82"/>
      <c r="QJ151" s="82"/>
      <c r="QK151" s="82"/>
      <c r="QL151" s="82"/>
      <c r="QM151" s="82"/>
      <c r="QN151" s="82"/>
      <c r="QO151" s="82" t="s">
        <v>239</v>
      </c>
      <c r="QP151" s="82"/>
      <c r="QQ151" s="82"/>
      <c r="QR151" s="82"/>
      <c r="QS151" s="82"/>
      <c r="QT151" s="82"/>
      <c r="QU151" s="82"/>
      <c r="QV151" s="82"/>
      <c r="QW151" s="82" t="s">
        <v>239</v>
      </c>
      <c r="QX151" s="82"/>
      <c r="QY151" s="82"/>
      <c r="QZ151" s="82"/>
      <c r="RA151" s="82"/>
      <c r="RB151" s="82"/>
      <c r="RC151" s="82"/>
      <c r="RD151" s="82"/>
      <c r="RE151" s="82" t="s">
        <v>239</v>
      </c>
      <c r="RF151" s="82"/>
      <c r="RG151" s="82"/>
      <c r="RH151" s="82"/>
      <c r="RI151" s="82"/>
      <c r="RJ151" s="82"/>
      <c r="RK151" s="82"/>
      <c r="RL151" s="82"/>
      <c r="RM151" s="82" t="s">
        <v>239</v>
      </c>
      <c r="RN151" s="82"/>
      <c r="RO151" s="82"/>
      <c r="RP151" s="82"/>
      <c r="RQ151" s="82"/>
      <c r="RR151" s="82"/>
      <c r="RS151" s="82"/>
      <c r="RT151" s="82"/>
      <c r="RU151" s="82" t="s">
        <v>239</v>
      </c>
      <c r="RV151" s="82"/>
      <c r="RW151" s="82"/>
      <c r="RX151" s="82"/>
      <c r="RY151" s="82"/>
      <c r="RZ151" s="82"/>
      <c r="SA151" s="82"/>
      <c r="SB151" s="82"/>
      <c r="SC151" s="82" t="s">
        <v>239</v>
      </c>
      <c r="SD151" s="82"/>
      <c r="SE151" s="82"/>
      <c r="SF151" s="82"/>
      <c r="SG151" s="82"/>
      <c r="SH151" s="82"/>
      <c r="SI151" s="82"/>
      <c r="SJ151" s="82"/>
      <c r="SK151" s="82" t="s">
        <v>239</v>
      </c>
      <c r="SL151" s="82"/>
      <c r="SM151" s="82"/>
      <c r="SN151" s="82"/>
      <c r="SO151" s="82"/>
      <c r="SP151" s="82"/>
      <c r="SQ151" s="82"/>
      <c r="SR151" s="82"/>
      <c r="SS151" s="82" t="s">
        <v>239</v>
      </c>
      <c r="ST151" s="82"/>
      <c r="SU151" s="82"/>
      <c r="SV151" s="82"/>
      <c r="SW151" s="82"/>
      <c r="SX151" s="82"/>
      <c r="SY151" s="82"/>
      <c r="SZ151" s="82"/>
      <c r="TA151" s="82" t="s">
        <v>239</v>
      </c>
      <c r="TB151" s="82"/>
      <c r="TC151" s="82"/>
      <c r="TD151" s="82"/>
      <c r="TE151" s="82"/>
      <c r="TF151" s="82"/>
      <c r="TG151" s="82"/>
      <c r="TH151" s="82"/>
      <c r="TI151" s="82" t="s">
        <v>239</v>
      </c>
      <c r="TJ151" s="82"/>
      <c r="TK151" s="82"/>
      <c r="TL151" s="82"/>
      <c r="TM151" s="82"/>
      <c r="TN151" s="82"/>
      <c r="TO151" s="82"/>
      <c r="TP151" s="82"/>
      <c r="TQ151" s="82" t="s">
        <v>239</v>
      </c>
      <c r="TR151" s="82"/>
      <c r="TS151" s="82"/>
      <c r="TT151" s="82"/>
      <c r="TU151" s="82"/>
      <c r="TV151" s="82"/>
      <c r="TW151" s="82"/>
      <c r="TX151" s="82"/>
      <c r="TY151" s="82" t="s">
        <v>239</v>
      </c>
      <c r="TZ151" s="82"/>
      <c r="UA151" s="82"/>
      <c r="UB151" s="82"/>
      <c r="UC151" s="82"/>
      <c r="UD151" s="82"/>
      <c r="UE151" s="82"/>
      <c r="UF151" s="82"/>
      <c r="UG151" s="82" t="s">
        <v>239</v>
      </c>
      <c r="UH151" s="82"/>
      <c r="UI151" s="82"/>
      <c r="UJ151" s="82"/>
      <c r="UK151" s="82"/>
      <c r="UL151" s="82"/>
      <c r="UM151" s="82"/>
      <c r="UN151" s="82"/>
      <c r="UO151" s="82" t="s">
        <v>239</v>
      </c>
      <c r="UP151" s="82"/>
      <c r="UQ151" s="82"/>
      <c r="UR151" s="82"/>
      <c r="US151" s="82"/>
      <c r="UT151" s="82"/>
      <c r="UU151" s="82"/>
      <c r="UV151" s="82"/>
      <c r="UW151" s="82" t="s">
        <v>239</v>
      </c>
      <c r="UX151" s="82"/>
      <c r="UY151" s="82"/>
      <c r="UZ151" s="82"/>
      <c r="VA151" s="82"/>
      <c r="VB151" s="82"/>
      <c r="VC151" s="82"/>
      <c r="VD151" s="82"/>
      <c r="VE151" s="82" t="s">
        <v>239</v>
      </c>
      <c r="VF151" s="82"/>
      <c r="VG151" s="82"/>
      <c r="VH151" s="82"/>
      <c r="VI151" s="82"/>
      <c r="VJ151" s="82"/>
      <c r="VK151" s="82"/>
      <c r="VL151" s="82"/>
      <c r="VM151" s="82" t="s">
        <v>239</v>
      </c>
      <c r="VN151" s="82"/>
      <c r="VO151" s="82"/>
      <c r="VP151" s="82"/>
      <c r="VQ151" s="82"/>
      <c r="VR151" s="82"/>
      <c r="VS151" s="82"/>
      <c r="VT151" s="82"/>
      <c r="VU151" s="82" t="s">
        <v>239</v>
      </c>
      <c r="VV151" s="82"/>
      <c r="VW151" s="82"/>
      <c r="VX151" s="82"/>
      <c r="VY151" s="82"/>
      <c r="VZ151" s="82"/>
      <c r="WA151" s="82"/>
      <c r="WB151" s="82"/>
      <c r="WC151" s="82" t="s">
        <v>239</v>
      </c>
      <c r="WD151" s="82"/>
      <c r="WE151" s="82"/>
      <c r="WF151" s="82"/>
      <c r="WG151" s="82"/>
      <c r="WH151" s="82"/>
      <c r="WI151" s="82"/>
      <c r="WJ151" s="82"/>
      <c r="WK151" s="82" t="s">
        <v>239</v>
      </c>
      <c r="WL151" s="82"/>
      <c r="WM151" s="82"/>
      <c r="WN151" s="82"/>
      <c r="WO151" s="82"/>
      <c r="WP151" s="82"/>
      <c r="WQ151" s="82"/>
      <c r="WR151" s="82"/>
      <c r="WS151" s="82" t="s">
        <v>239</v>
      </c>
      <c r="WT151" s="82"/>
      <c r="WU151" s="82"/>
      <c r="WV151" s="82"/>
      <c r="WW151" s="82"/>
      <c r="WX151" s="82"/>
      <c r="WY151" s="82"/>
      <c r="WZ151" s="82"/>
      <c r="XA151" s="82" t="s">
        <v>239</v>
      </c>
      <c r="XB151" s="82"/>
      <c r="XC151" s="82"/>
      <c r="XD151" s="82"/>
      <c r="XE151" s="82"/>
      <c r="XF151" s="82"/>
      <c r="XG151" s="82"/>
      <c r="XH151" s="82"/>
      <c r="XI151" s="82" t="s">
        <v>239</v>
      </c>
      <c r="XJ151" s="82"/>
      <c r="XK151" s="82"/>
      <c r="XL151" s="82"/>
      <c r="XM151" s="82"/>
      <c r="XN151" s="82"/>
      <c r="XO151" s="82"/>
      <c r="XP151" s="82"/>
      <c r="XQ151" s="82" t="s">
        <v>239</v>
      </c>
      <c r="XR151" s="82"/>
      <c r="XS151" s="82"/>
      <c r="XT151" s="82"/>
      <c r="XU151" s="82"/>
      <c r="XV151" s="82"/>
      <c r="XW151" s="82"/>
      <c r="XX151" s="82"/>
      <c r="XY151" s="82" t="s">
        <v>239</v>
      </c>
      <c r="XZ151" s="82"/>
      <c r="YA151" s="82"/>
      <c r="YB151" s="82"/>
      <c r="YC151" s="82"/>
      <c r="YD151" s="82"/>
      <c r="YE151" s="82"/>
      <c r="YF151" s="82"/>
      <c r="YG151" s="82" t="s">
        <v>239</v>
      </c>
      <c r="YH151" s="82"/>
      <c r="YI151" s="82"/>
      <c r="YJ151" s="82"/>
      <c r="YK151" s="82"/>
      <c r="YL151" s="82"/>
      <c r="YM151" s="82"/>
      <c r="YN151" s="82"/>
      <c r="YO151" s="82" t="s">
        <v>239</v>
      </c>
      <c r="YP151" s="82"/>
      <c r="YQ151" s="82"/>
      <c r="YR151" s="82"/>
      <c r="YS151" s="82"/>
      <c r="YT151" s="82"/>
      <c r="YU151" s="82"/>
      <c r="YV151" s="82"/>
      <c r="YW151" s="82" t="s">
        <v>239</v>
      </c>
      <c r="YX151" s="82"/>
      <c r="YY151" s="82"/>
      <c r="YZ151" s="82"/>
      <c r="ZA151" s="82"/>
      <c r="ZB151" s="82"/>
      <c r="ZC151" s="82"/>
      <c r="ZD151" s="82"/>
      <c r="ZE151" s="82" t="s">
        <v>239</v>
      </c>
      <c r="ZF151" s="82"/>
      <c r="ZG151" s="82"/>
      <c r="ZH151" s="82"/>
      <c r="ZI151" s="82"/>
      <c r="ZJ151" s="82"/>
      <c r="ZK151" s="82"/>
      <c r="ZL151" s="82"/>
      <c r="ZM151" s="82" t="s">
        <v>239</v>
      </c>
      <c r="ZN151" s="82"/>
      <c r="ZO151" s="82"/>
      <c r="ZP151" s="82"/>
      <c r="ZQ151" s="82"/>
      <c r="ZR151" s="82"/>
      <c r="ZS151" s="82"/>
      <c r="ZT151" s="82"/>
      <c r="ZU151" s="82" t="s">
        <v>239</v>
      </c>
      <c r="ZV151" s="82"/>
      <c r="ZW151" s="82"/>
      <c r="ZX151" s="82"/>
      <c r="ZY151" s="82"/>
      <c r="ZZ151" s="82"/>
      <c r="AAA151" s="82"/>
      <c r="AAB151" s="82"/>
      <c r="AAC151" s="82" t="s">
        <v>239</v>
      </c>
      <c r="AAD151" s="82"/>
      <c r="AAE151" s="82"/>
      <c r="AAF151" s="82"/>
      <c r="AAG151" s="82"/>
      <c r="AAH151" s="82"/>
      <c r="AAI151" s="82"/>
      <c r="AAJ151" s="82"/>
      <c r="AAK151" s="82" t="s">
        <v>239</v>
      </c>
      <c r="AAL151" s="82"/>
      <c r="AAM151" s="82"/>
      <c r="AAN151" s="82"/>
      <c r="AAO151" s="82"/>
      <c r="AAP151" s="82"/>
      <c r="AAQ151" s="82"/>
      <c r="AAR151" s="82"/>
      <c r="AAS151" s="82" t="s">
        <v>239</v>
      </c>
      <c r="AAT151" s="82"/>
      <c r="AAU151" s="82"/>
      <c r="AAV151" s="82"/>
      <c r="AAW151" s="82"/>
      <c r="AAX151" s="82"/>
      <c r="AAY151" s="82"/>
      <c r="AAZ151" s="82"/>
      <c r="ABA151" s="82" t="s">
        <v>239</v>
      </c>
      <c r="ABB151" s="82"/>
      <c r="ABC151" s="82"/>
      <c r="ABD151" s="82"/>
      <c r="ABE151" s="82"/>
      <c r="ABF151" s="82"/>
      <c r="ABG151" s="82"/>
      <c r="ABH151" s="82"/>
      <c r="ABI151" s="82" t="s">
        <v>239</v>
      </c>
      <c r="ABJ151" s="82"/>
      <c r="ABK151" s="82"/>
      <c r="ABL151" s="82"/>
      <c r="ABM151" s="82"/>
      <c r="ABN151" s="82"/>
      <c r="ABO151" s="82"/>
      <c r="ABP151" s="82"/>
      <c r="ABQ151" s="82" t="s">
        <v>239</v>
      </c>
      <c r="ABR151" s="82"/>
      <c r="ABS151" s="82"/>
      <c r="ABT151" s="82"/>
      <c r="ABU151" s="82"/>
      <c r="ABV151" s="82"/>
      <c r="ABW151" s="82"/>
      <c r="ABX151" s="82"/>
      <c r="ABY151" s="82" t="s">
        <v>239</v>
      </c>
      <c r="ABZ151" s="82"/>
      <c r="ACA151" s="82"/>
      <c r="ACB151" s="82"/>
      <c r="ACC151" s="82"/>
      <c r="ACD151" s="82"/>
      <c r="ACE151" s="82"/>
      <c r="ACF151" s="82"/>
      <c r="ACG151" s="82" t="s">
        <v>239</v>
      </c>
      <c r="ACH151" s="82"/>
      <c r="ACI151" s="82"/>
      <c r="ACJ151" s="82"/>
      <c r="ACK151" s="82"/>
      <c r="ACL151" s="82"/>
      <c r="ACM151" s="82"/>
      <c r="ACN151" s="82"/>
      <c r="ACO151" s="82" t="s">
        <v>239</v>
      </c>
      <c r="ACP151" s="82"/>
      <c r="ACQ151" s="82"/>
      <c r="ACR151" s="82"/>
      <c r="ACS151" s="82"/>
      <c r="ACT151" s="82"/>
      <c r="ACU151" s="82"/>
      <c r="ACV151" s="82"/>
      <c r="ACW151" s="82" t="s">
        <v>239</v>
      </c>
      <c r="ACX151" s="82"/>
      <c r="ACY151" s="82"/>
      <c r="ACZ151" s="82"/>
      <c r="ADA151" s="82"/>
      <c r="ADB151" s="82"/>
      <c r="ADC151" s="82"/>
      <c r="ADD151" s="82"/>
      <c r="ADE151" s="82" t="s">
        <v>239</v>
      </c>
      <c r="ADF151" s="82"/>
      <c r="ADG151" s="82"/>
      <c r="ADH151" s="82"/>
      <c r="ADI151" s="82"/>
      <c r="ADJ151" s="82"/>
      <c r="ADK151" s="82"/>
      <c r="ADL151" s="82"/>
      <c r="ADM151" s="82" t="s">
        <v>239</v>
      </c>
      <c r="ADN151" s="82"/>
      <c r="ADO151" s="82"/>
      <c r="ADP151" s="82"/>
      <c r="ADQ151" s="82"/>
      <c r="ADR151" s="82"/>
      <c r="ADS151" s="82"/>
      <c r="ADT151" s="82"/>
      <c r="ADU151" s="82" t="s">
        <v>239</v>
      </c>
      <c r="ADV151" s="82"/>
      <c r="ADW151" s="82"/>
      <c r="ADX151" s="82"/>
      <c r="ADY151" s="82"/>
      <c r="ADZ151" s="82"/>
      <c r="AEA151" s="82"/>
      <c r="AEB151" s="82"/>
      <c r="AEC151" s="82" t="s">
        <v>239</v>
      </c>
      <c r="AED151" s="82"/>
      <c r="AEE151" s="82"/>
      <c r="AEF151" s="82"/>
      <c r="AEG151" s="82"/>
      <c r="AEH151" s="82"/>
      <c r="AEI151" s="82"/>
      <c r="AEJ151" s="82"/>
      <c r="AEK151" s="82" t="s">
        <v>239</v>
      </c>
      <c r="AEL151" s="82"/>
      <c r="AEM151" s="82"/>
      <c r="AEN151" s="82"/>
      <c r="AEO151" s="82"/>
      <c r="AEP151" s="82"/>
      <c r="AEQ151" s="82"/>
      <c r="AER151" s="82"/>
      <c r="AES151" s="82" t="s">
        <v>239</v>
      </c>
      <c r="AET151" s="82"/>
      <c r="AEU151" s="82"/>
      <c r="AEV151" s="82"/>
      <c r="AEW151" s="82"/>
      <c r="AEX151" s="82"/>
      <c r="AEY151" s="82"/>
      <c r="AEZ151" s="82"/>
      <c r="AFA151" s="82" t="s">
        <v>239</v>
      </c>
      <c r="AFB151" s="82"/>
      <c r="AFC151" s="82"/>
      <c r="AFD151" s="82"/>
      <c r="AFE151" s="82"/>
      <c r="AFF151" s="82"/>
      <c r="AFG151" s="82"/>
      <c r="AFH151" s="82"/>
      <c r="AFI151" s="82" t="s">
        <v>239</v>
      </c>
      <c r="AFJ151" s="82"/>
      <c r="AFK151" s="82"/>
      <c r="AFL151" s="82"/>
      <c r="AFM151" s="82"/>
      <c r="AFN151" s="82"/>
      <c r="AFO151" s="82"/>
      <c r="AFP151" s="82"/>
      <c r="AFQ151" s="82" t="s">
        <v>239</v>
      </c>
      <c r="AFR151" s="82"/>
      <c r="AFS151" s="82"/>
      <c r="AFT151" s="82"/>
      <c r="AFU151" s="82"/>
      <c r="AFV151" s="82"/>
      <c r="AFW151" s="82"/>
      <c r="AFX151" s="82"/>
      <c r="AFY151" s="82" t="s">
        <v>239</v>
      </c>
      <c r="AFZ151" s="82"/>
      <c r="AGA151" s="82"/>
      <c r="AGB151" s="82"/>
      <c r="AGC151" s="82"/>
      <c r="AGD151" s="82"/>
      <c r="AGE151" s="82"/>
      <c r="AGF151" s="82"/>
      <c r="AGG151" s="82" t="s">
        <v>239</v>
      </c>
      <c r="AGH151" s="82"/>
      <c r="AGI151" s="82"/>
      <c r="AGJ151" s="82"/>
      <c r="AGK151" s="82"/>
      <c r="AGL151" s="82"/>
      <c r="AGM151" s="82"/>
      <c r="AGN151" s="82"/>
      <c r="AGO151" s="82" t="s">
        <v>239</v>
      </c>
      <c r="AGP151" s="82"/>
      <c r="AGQ151" s="82"/>
      <c r="AGR151" s="82"/>
      <c r="AGS151" s="82"/>
      <c r="AGT151" s="82"/>
      <c r="AGU151" s="82"/>
      <c r="AGV151" s="82"/>
      <c r="AGW151" s="82" t="s">
        <v>239</v>
      </c>
      <c r="AGX151" s="82"/>
      <c r="AGY151" s="82"/>
      <c r="AGZ151" s="82"/>
      <c r="AHA151" s="82"/>
      <c r="AHB151" s="82"/>
      <c r="AHC151" s="82"/>
      <c r="AHD151" s="82"/>
      <c r="AHE151" s="82" t="s">
        <v>239</v>
      </c>
      <c r="AHF151" s="82"/>
      <c r="AHG151" s="82"/>
      <c r="AHH151" s="82"/>
      <c r="AHI151" s="82"/>
      <c r="AHJ151" s="82"/>
      <c r="AHK151" s="82"/>
      <c r="AHL151" s="82"/>
      <c r="AHM151" s="82" t="s">
        <v>239</v>
      </c>
      <c r="AHN151" s="82"/>
      <c r="AHO151" s="82"/>
      <c r="AHP151" s="82"/>
      <c r="AHQ151" s="82"/>
      <c r="AHR151" s="82"/>
      <c r="AHS151" s="82"/>
      <c r="AHT151" s="82"/>
      <c r="AHU151" s="82" t="s">
        <v>239</v>
      </c>
      <c r="AHV151" s="82"/>
      <c r="AHW151" s="82"/>
      <c r="AHX151" s="82"/>
      <c r="AHY151" s="82"/>
      <c r="AHZ151" s="82"/>
      <c r="AIA151" s="82"/>
      <c r="AIB151" s="82"/>
      <c r="AIC151" s="82" t="s">
        <v>239</v>
      </c>
      <c r="AID151" s="82"/>
      <c r="AIE151" s="82"/>
      <c r="AIF151" s="82"/>
      <c r="AIG151" s="82"/>
      <c r="AIH151" s="82"/>
      <c r="AII151" s="82"/>
      <c r="AIJ151" s="82"/>
      <c r="AIK151" s="82" t="s">
        <v>239</v>
      </c>
      <c r="AIL151" s="82"/>
      <c r="AIM151" s="82"/>
      <c r="AIN151" s="82"/>
      <c r="AIO151" s="82"/>
      <c r="AIP151" s="82"/>
      <c r="AIQ151" s="82"/>
      <c r="AIR151" s="82"/>
      <c r="AIS151" s="82" t="s">
        <v>239</v>
      </c>
      <c r="AIT151" s="82"/>
      <c r="AIU151" s="82"/>
      <c r="AIV151" s="82"/>
      <c r="AIW151" s="82"/>
      <c r="AIX151" s="82"/>
      <c r="AIY151" s="82"/>
      <c r="AIZ151" s="82"/>
      <c r="AJA151" s="82" t="s">
        <v>239</v>
      </c>
      <c r="AJB151" s="82"/>
      <c r="AJC151" s="82"/>
      <c r="AJD151" s="82"/>
      <c r="AJE151" s="82"/>
      <c r="AJF151" s="82"/>
      <c r="AJG151" s="82"/>
      <c r="AJH151" s="82"/>
      <c r="AJI151" s="82" t="s">
        <v>239</v>
      </c>
      <c r="AJJ151" s="82"/>
      <c r="AJK151" s="82"/>
      <c r="AJL151" s="82"/>
      <c r="AJM151" s="82"/>
      <c r="AJN151" s="82"/>
      <c r="AJO151" s="82"/>
      <c r="AJP151" s="82"/>
      <c r="AJQ151" s="82" t="s">
        <v>239</v>
      </c>
      <c r="AJR151" s="82"/>
      <c r="AJS151" s="82"/>
      <c r="AJT151" s="82"/>
      <c r="AJU151" s="82"/>
      <c r="AJV151" s="82"/>
      <c r="AJW151" s="82"/>
      <c r="AJX151" s="82"/>
      <c r="AJY151" s="82" t="s">
        <v>239</v>
      </c>
      <c r="AJZ151" s="82"/>
      <c r="AKA151" s="82"/>
      <c r="AKB151" s="82"/>
      <c r="AKC151" s="82"/>
      <c r="AKD151" s="82"/>
      <c r="AKE151" s="82"/>
      <c r="AKF151" s="82"/>
      <c r="AKG151" s="82" t="s">
        <v>239</v>
      </c>
      <c r="AKH151" s="82"/>
      <c r="AKI151" s="82"/>
      <c r="AKJ151" s="82"/>
      <c r="AKK151" s="82"/>
      <c r="AKL151" s="82"/>
      <c r="AKM151" s="82"/>
      <c r="AKN151" s="82"/>
      <c r="AKO151" s="82" t="s">
        <v>239</v>
      </c>
      <c r="AKP151" s="82"/>
      <c r="AKQ151" s="82"/>
      <c r="AKR151" s="82"/>
      <c r="AKS151" s="82"/>
      <c r="AKT151" s="82"/>
      <c r="AKU151" s="82"/>
      <c r="AKV151" s="82"/>
      <c r="AKW151" s="82" t="s">
        <v>239</v>
      </c>
      <c r="AKX151" s="82"/>
      <c r="AKY151" s="82"/>
      <c r="AKZ151" s="82"/>
      <c r="ALA151" s="82"/>
      <c r="ALB151" s="82"/>
      <c r="ALC151" s="82"/>
      <c r="ALD151" s="82"/>
      <c r="ALE151" s="82" t="s">
        <v>239</v>
      </c>
      <c r="ALF151" s="82"/>
      <c r="ALG151" s="82"/>
      <c r="ALH151" s="82"/>
      <c r="ALI151" s="82"/>
      <c r="ALJ151" s="82"/>
      <c r="ALK151" s="82"/>
      <c r="ALL151" s="82"/>
      <c r="ALM151" s="82" t="s">
        <v>239</v>
      </c>
      <c r="ALN151" s="82"/>
      <c r="ALO151" s="82"/>
      <c r="ALP151" s="82"/>
      <c r="ALQ151" s="82"/>
      <c r="ALR151" s="82"/>
      <c r="ALS151" s="82"/>
      <c r="ALT151" s="82"/>
      <c r="ALU151" s="82" t="s">
        <v>239</v>
      </c>
      <c r="ALV151" s="82"/>
      <c r="ALW151" s="82"/>
      <c r="ALX151" s="82"/>
      <c r="ALY151" s="82"/>
      <c r="ALZ151" s="82"/>
      <c r="AMA151" s="82"/>
      <c r="AMB151" s="82"/>
      <c r="AMC151" s="82" t="s">
        <v>239</v>
      </c>
      <c r="AMD151" s="82"/>
      <c r="AME151" s="82"/>
      <c r="AMF151" s="82"/>
      <c r="AMG151" s="82"/>
      <c r="AMH151" s="82"/>
      <c r="AMI151" s="82"/>
      <c r="AMJ151" s="82"/>
      <c r="AMK151" s="82" t="s">
        <v>239</v>
      </c>
      <c r="AML151" s="82"/>
      <c r="AMM151" s="82"/>
      <c r="AMN151" s="82"/>
      <c r="AMO151" s="82"/>
      <c r="AMP151" s="82"/>
      <c r="AMQ151" s="82"/>
      <c r="AMR151" s="82"/>
      <c r="AMS151" s="82" t="s">
        <v>239</v>
      </c>
      <c r="AMT151" s="82"/>
      <c r="AMU151" s="82"/>
      <c r="AMV151" s="82"/>
      <c r="AMW151" s="82"/>
      <c r="AMX151" s="82"/>
      <c r="AMY151" s="82"/>
      <c r="AMZ151" s="82"/>
      <c r="ANA151" s="82" t="s">
        <v>239</v>
      </c>
      <c r="ANB151" s="82"/>
      <c r="ANC151" s="82"/>
      <c r="AND151" s="82"/>
      <c r="ANE151" s="82"/>
      <c r="ANF151" s="82"/>
      <c r="ANG151" s="82"/>
      <c r="ANH151" s="82"/>
      <c r="ANI151" s="82" t="s">
        <v>239</v>
      </c>
      <c r="ANJ151" s="82"/>
      <c r="ANK151" s="82"/>
      <c r="ANL151" s="82"/>
      <c r="ANM151" s="82"/>
      <c r="ANN151" s="82"/>
      <c r="ANO151" s="82"/>
      <c r="ANP151" s="82"/>
      <c r="ANQ151" s="82" t="s">
        <v>239</v>
      </c>
      <c r="ANR151" s="82"/>
      <c r="ANS151" s="82"/>
      <c r="ANT151" s="82"/>
      <c r="ANU151" s="82"/>
      <c r="ANV151" s="82"/>
      <c r="ANW151" s="82"/>
      <c r="ANX151" s="82"/>
      <c r="ANY151" s="82" t="s">
        <v>239</v>
      </c>
      <c r="ANZ151" s="82"/>
      <c r="AOA151" s="82"/>
      <c r="AOB151" s="82"/>
      <c r="AOC151" s="82"/>
      <c r="AOD151" s="82"/>
      <c r="AOE151" s="82"/>
      <c r="AOF151" s="82"/>
      <c r="AOG151" s="82" t="s">
        <v>239</v>
      </c>
      <c r="AOH151" s="82"/>
      <c r="AOI151" s="82"/>
      <c r="AOJ151" s="82"/>
      <c r="AOK151" s="82"/>
      <c r="AOL151" s="82"/>
      <c r="AOM151" s="82"/>
      <c r="AON151" s="82"/>
      <c r="AOO151" s="82" t="s">
        <v>239</v>
      </c>
      <c r="AOP151" s="82"/>
      <c r="AOQ151" s="82"/>
      <c r="AOR151" s="82"/>
      <c r="AOS151" s="82"/>
      <c r="AOT151" s="82"/>
      <c r="AOU151" s="82"/>
      <c r="AOV151" s="82"/>
      <c r="AOW151" s="82" t="s">
        <v>239</v>
      </c>
      <c r="AOX151" s="82"/>
      <c r="AOY151" s="82"/>
      <c r="AOZ151" s="82"/>
      <c r="APA151" s="82"/>
      <c r="APB151" s="82"/>
      <c r="APC151" s="82"/>
      <c r="APD151" s="82"/>
      <c r="APE151" s="82" t="s">
        <v>239</v>
      </c>
      <c r="APF151" s="82"/>
      <c r="APG151" s="82"/>
      <c r="APH151" s="82"/>
      <c r="API151" s="82"/>
      <c r="APJ151" s="82"/>
      <c r="APK151" s="82"/>
      <c r="APL151" s="82"/>
      <c r="APM151" s="82" t="s">
        <v>239</v>
      </c>
      <c r="APN151" s="82"/>
      <c r="APO151" s="82"/>
      <c r="APP151" s="82"/>
      <c r="APQ151" s="82"/>
      <c r="APR151" s="82"/>
      <c r="APS151" s="82"/>
      <c r="APT151" s="82"/>
      <c r="APU151" s="82" t="s">
        <v>239</v>
      </c>
      <c r="APV151" s="82"/>
      <c r="APW151" s="82"/>
      <c r="APX151" s="82"/>
      <c r="APY151" s="82"/>
      <c r="APZ151" s="82"/>
      <c r="AQA151" s="82"/>
      <c r="AQB151" s="82"/>
      <c r="AQC151" s="82" t="s">
        <v>239</v>
      </c>
      <c r="AQD151" s="82"/>
      <c r="AQE151" s="82"/>
      <c r="AQF151" s="82"/>
      <c r="AQG151" s="82"/>
      <c r="AQH151" s="82"/>
      <c r="AQI151" s="82"/>
      <c r="AQJ151" s="82"/>
      <c r="AQK151" s="82" t="s">
        <v>239</v>
      </c>
      <c r="AQL151" s="82"/>
      <c r="AQM151" s="82"/>
      <c r="AQN151" s="82"/>
      <c r="AQO151" s="82"/>
      <c r="AQP151" s="82"/>
      <c r="AQQ151" s="82"/>
      <c r="AQR151" s="82"/>
      <c r="AQS151" s="82" t="s">
        <v>239</v>
      </c>
      <c r="AQT151" s="82"/>
      <c r="AQU151" s="82"/>
      <c r="AQV151" s="82"/>
      <c r="AQW151" s="82"/>
      <c r="AQX151" s="82"/>
      <c r="AQY151" s="82"/>
      <c r="AQZ151" s="82"/>
      <c r="ARA151" s="82" t="s">
        <v>239</v>
      </c>
      <c r="ARB151" s="82"/>
      <c r="ARC151" s="82"/>
      <c r="ARD151" s="82"/>
      <c r="ARE151" s="82"/>
      <c r="ARF151" s="82"/>
      <c r="ARG151" s="82"/>
      <c r="ARH151" s="82"/>
      <c r="ARI151" s="82" t="s">
        <v>239</v>
      </c>
      <c r="ARJ151" s="82"/>
      <c r="ARK151" s="82"/>
      <c r="ARL151" s="82"/>
      <c r="ARM151" s="82"/>
      <c r="ARN151" s="82"/>
      <c r="ARO151" s="82"/>
      <c r="ARP151" s="82"/>
      <c r="ARQ151" s="82" t="s">
        <v>239</v>
      </c>
      <c r="ARR151" s="82"/>
      <c r="ARS151" s="82"/>
      <c r="ART151" s="82"/>
      <c r="ARU151" s="82"/>
      <c r="ARV151" s="82"/>
      <c r="ARW151" s="82"/>
      <c r="ARX151" s="82"/>
      <c r="ARY151" s="82" t="s">
        <v>239</v>
      </c>
      <c r="ARZ151" s="82"/>
      <c r="ASA151" s="82"/>
      <c r="ASB151" s="82"/>
      <c r="ASC151" s="82"/>
      <c r="ASD151" s="82"/>
      <c r="ASE151" s="82"/>
      <c r="ASF151" s="82"/>
      <c r="ASG151" s="82" t="s">
        <v>239</v>
      </c>
      <c r="ASH151" s="82"/>
      <c r="ASI151" s="82"/>
      <c r="ASJ151" s="82"/>
      <c r="ASK151" s="82"/>
      <c r="ASL151" s="82"/>
      <c r="ASM151" s="82"/>
      <c r="ASN151" s="82"/>
      <c r="ASO151" s="82" t="s">
        <v>239</v>
      </c>
      <c r="ASP151" s="82"/>
      <c r="ASQ151" s="82"/>
      <c r="ASR151" s="82"/>
      <c r="ASS151" s="82"/>
      <c r="AST151" s="82"/>
      <c r="ASU151" s="82"/>
      <c r="ASV151" s="82"/>
      <c r="ASW151" s="82" t="s">
        <v>239</v>
      </c>
      <c r="ASX151" s="82"/>
      <c r="ASY151" s="82"/>
      <c r="ASZ151" s="82"/>
      <c r="ATA151" s="82"/>
      <c r="ATB151" s="82"/>
      <c r="ATC151" s="82"/>
      <c r="ATD151" s="82"/>
      <c r="ATE151" s="82" t="s">
        <v>239</v>
      </c>
      <c r="ATF151" s="82"/>
      <c r="ATG151" s="82"/>
      <c r="ATH151" s="82"/>
      <c r="ATI151" s="82"/>
      <c r="ATJ151" s="82"/>
      <c r="ATK151" s="82"/>
      <c r="ATL151" s="82"/>
      <c r="ATM151" s="82" t="s">
        <v>239</v>
      </c>
      <c r="ATN151" s="82"/>
      <c r="ATO151" s="82"/>
      <c r="ATP151" s="82"/>
      <c r="ATQ151" s="82"/>
      <c r="ATR151" s="82"/>
      <c r="ATS151" s="82"/>
      <c r="ATT151" s="82"/>
      <c r="ATU151" s="82" t="s">
        <v>239</v>
      </c>
      <c r="ATV151" s="82"/>
      <c r="ATW151" s="82"/>
      <c r="ATX151" s="82"/>
      <c r="ATY151" s="82"/>
      <c r="ATZ151" s="82"/>
      <c r="AUA151" s="82"/>
      <c r="AUB151" s="82"/>
      <c r="AUC151" s="82" t="s">
        <v>239</v>
      </c>
      <c r="AUD151" s="82"/>
      <c r="AUE151" s="82"/>
      <c r="AUF151" s="82"/>
      <c r="AUG151" s="82"/>
      <c r="AUH151" s="82"/>
      <c r="AUI151" s="82"/>
      <c r="AUJ151" s="82"/>
      <c r="AUK151" s="82" t="s">
        <v>239</v>
      </c>
      <c r="AUL151" s="82"/>
      <c r="AUM151" s="82"/>
      <c r="AUN151" s="82"/>
      <c r="AUO151" s="82"/>
      <c r="AUP151" s="82"/>
      <c r="AUQ151" s="82"/>
      <c r="AUR151" s="82"/>
      <c r="AUS151" s="82" t="s">
        <v>239</v>
      </c>
      <c r="AUT151" s="82"/>
      <c r="AUU151" s="82"/>
      <c r="AUV151" s="82"/>
      <c r="AUW151" s="82"/>
      <c r="AUX151" s="82"/>
      <c r="AUY151" s="82"/>
      <c r="AUZ151" s="82"/>
      <c r="AVA151" s="82" t="s">
        <v>239</v>
      </c>
      <c r="AVB151" s="82"/>
      <c r="AVC151" s="82"/>
      <c r="AVD151" s="82"/>
      <c r="AVE151" s="82"/>
      <c r="AVF151" s="82"/>
      <c r="AVG151" s="82"/>
      <c r="AVH151" s="82"/>
      <c r="AVI151" s="82" t="s">
        <v>239</v>
      </c>
      <c r="AVJ151" s="82"/>
      <c r="AVK151" s="82"/>
      <c r="AVL151" s="82"/>
      <c r="AVM151" s="82"/>
      <c r="AVN151" s="82"/>
      <c r="AVO151" s="82"/>
      <c r="AVP151" s="82"/>
      <c r="AVQ151" s="82" t="s">
        <v>239</v>
      </c>
      <c r="AVR151" s="82"/>
      <c r="AVS151" s="82"/>
      <c r="AVT151" s="82"/>
      <c r="AVU151" s="82"/>
      <c r="AVV151" s="82"/>
      <c r="AVW151" s="82"/>
      <c r="AVX151" s="82"/>
      <c r="AVY151" s="82" t="s">
        <v>239</v>
      </c>
      <c r="AVZ151" s="82"/>
      <c r="AWA151" s="82"/>
      <c r="AWB151" s="82"/>
      <c r="AWC151" s="82"/>
      <c r="AWD151" s="82"/>
      <c r="AWE151" s="82"/>
      <c r="AWF151" s="82"/>
      <c r="AWG151" s="82" t="s">
        <v>239</v>
      </c>
      <c r="AWH151" s="82"/>
      <c r="AWI151" s="82"/>
      <c r="AWJ151" s="82"/>
      <c r="AWK151" s="82"/>
      <c r="AWL151" s="82"/>
      <c r="AWM151" s="82"/>
      <c r="AWN151" s="82"/>
      <c r="AWO151" s="82" t="s">
        <v>239</v>
      </c>
      <c r="AWP151" s="82"/>
      <c r="AWQ151" s="82"/>
      <c r="AWR151" s="82"/>
      <c r="AWS151" s="82"/>
      <c r="AWT151" s="82"/>
      <c r="AWU151" s="82"/>
      <c r="AWV151" s="82"/>
      <c r="AWW151" s="82" t="s">
        <v>239</v>
      </c>
      <c r="AWX151" s="82"/>
      <c r="AWY151" s="82"/>
      <c r="AWZ151" s="82"/>
      <c r="AXA151" s="82"/>
      <c r="AXB151" s="82"/>
      <c r="AXC151" s="82"/>
      <c r="AXD151" s="82"/>
      <c r="AXE151" s="82" t="s">
        <v>239</v>
      </c>
      <c r="AXF151" s="82"/>
      <c r="AXG151" s="82"/>
      <c r="AXH151" s="82"/>
      <c r="AXI151" s="82"/>
      <c r="AXJ151" s="82"/>
      <c r="AXK151" s="82"/>
      <c r="AXL151" s="82"/>
      <c r="AXM151" s="82" t="s">
        <v>239</v>
      </c>
      <c r="AXN151" s="82"/>
      <c r="AXO151" s="82"/>
      <c r="AXP151" s="82"/>
      <c r="AXQ151" s="82"/>
      <c r="AXR151" s="82"/>
      <c r="AXS151" s="82"/>
      <c r="AXT151" s="82"/>
      <c r="AXU151" s="82" t="s">
        <v>239</v>
      </c>
      <c r="AXV151" s="82"/>
      <c r="AXW151" s="82"/>
      <c r="AXX151" s="82"/>
      <c r="AXY151" s="82"/>
      <c r="AXZ151" s="82"/>
      <c r="AYA151" s="82"/>
      <c r="AYB151" s="82"/>
      <c r="AYC151" s="82" t="s">
        <v>239</v>
      </c>
      <c r="AYD151" s="82"/>
      <c r="AYE151" s="82"/>
      <c r="AYF151" s="82"/>
      <c r="AYG151" s="82"/>
      <c r="AYH151" s="82"/>
      <c r="AYI151" s="82"/>
      <c r="AYJ151" s="82"/>
      <c r="AYK151" s="82" t="s">
        <v>239</v>
      </c>
      <c r="AYL151" s="82"/>
      <c r="AYM151" s="82"/>
      <c r="AYN151" s="82"/>
      <c r="AYO151" s="82"/>
      <c r="AYP151" s="82"/>
      <c r="AYQ151" s="82"/>
      <c r="AYR151" s="82"/>
      <c r="AYS151" s="82" t="s">
        <v>239</v>
      </c>
      <c r="AYT151" s="82"/>
      <c r="AYU151" s="82"/>
      <c r="AYV151" s="82"/>
      <c r="AYW151" s="82"/>
      <c r="AYX151" s="82"/>
      <c r="AYY151" s="82"/>
      <c r="AYZ151" s="82"/>
      <c r="AZA151" s="82" t="s">
        <v>239</v>
      </c>
      <c r="AZB151" s="82"/>
      <c r="AZC151" s="82"/>
      <c r="AZD151" s="82"/>
      <c r="AZE151" s="82"/>
      <c r="AZF151" s="82"/>
      <c r="AZG151" s="82"/>
      <c r="AZH151" s="82"/>
      <c r="AZI151" s="82" t="s">
        <v>239</v>
      </c>
      <c r="AZJ151" s="82"/>
      <c r="AZK151" s="82"/>
      <c r="AZL151" s="82"/>
      <c r="AZM151" s="82"/>
      <c r="AZN151" s="82"/>
      <c r="AZO151" s="82"/>
      <c r="AZP151" s="82"/>
      <c r="AZQ151" s="82" t="s">
        <v>239</v>
      </c>
      <c r="AZR151" s="82"/>
      <c r="AZS151" s="82"/>
      <c r="AZT151" s="82"/>
      <c r="AZU151" s="82"/>
      <c r="AZV151" s="82"/>
      <c r="AZW151" s="82"/>
      <c r="AZX151" s="82"/>
      <c r="AZY151" s="82" t="s">
        <v>239</v>
      </c>
      <c r="AZZ151" s="82"/>
      <c r="BAA151" s="82"/>
      <c r="BAB151" s="82"/>
      <c r="BAC151" s="82"/>
      <c r="BAD151" s="82"/>
      <c r="BAE151" s="82"/>
      <c r="BAF151" s="82"/>
      <c r="BAG151" s="82" t="s">
        <v>239</v>
      </c>
      <c r="BAH151" s="82"/>
      <c r="BAI151" s="82"/>
      <c r="BAJ151" s="82"/>
      <c r="BAK151" s="82"/>
      <c r="BAL151" s="82"/>
      <c r="BAM151" s="82"/>
      <c r="BAN151" s="82"/>
      <c r="BAO151" s="82" t="s">
        <v>239</v>
      </c>
      <c r="BAP151" s="82"/>
      <c r="BAQ151" s="82"/>
      <c r="BAR151" s="82"/>
      <c r="BAS151" s="82"/>
      <c r="BAT151" s="82"/>
      <c r="BAU151" s="82"/>
      <c r="BAV151" s="82"/>
      <c r="BAW151" s="82" t="s">
        <v>239</v>
      </c>
      <c r="BAX151" s="82"/>
      <c r="BAY151" s="82"/>
      <c r="BAZ151" s="82"/>
      <c r="BBA151" s="82"/>
      <c r="BBB151" s="82"/>
      <c r="BBC151" s="82"/>
      <c r="BBD151" s="82"/>
      <c r="BBE151" s="82" t="s">
        <v>239</v>
      </c>
      <c r="BBF151" s="82"/>
      <c r="BBG151" s="82"/>
      <c r="BBH151" s="82"/>
      <c r="BBI151" s="82"/>
      <c r="BBJ151" s="82"/>
      <c r="BBK151" s="82"/>
      <c r="BBL151" s="82"/>
      <c r="BBM151" s="82" t="s">
        <v>239</v>
      </c>
      <c r="BBN151" s="82"/>
      <c r="BBO151" s="82"/>
      <c r="BBP151" s="82"/>
      <c r="BBQ151" s="82"/>
      <c r="BBR151" s="82"/>
      <c r="BBS151" s="82"/>
      <c r="BBT151" s="82"/>
      <c r="BBU151" s="82" t="s">
        <v>239</v>
      </c>
      <c r="BBV151" s="82"/>
      <c r="BBW151" s="82"/>
      <c r="BBX151" s="82"/>
      <c r="BBY151" s="82"/>
      <c r="BBZ151" s="82"/>
      <c r="BCA151" s="82"/>
      <c r="BCB151" s="82"/>
      <c r="BCC151" s="82" t="s">
        <v>239</v>
      </c>
      <c r="BCD151" s="82"/>
      <c r="BCE151" s="82"/>
      <c r="BCF151" s="82"/>
      <c r="BCG151" s="82"/>
      <c r="BCH151" s="82"/>
      <c r="BCI151" s="82"/>
      <c r="BCJ151" s="82"/>
      <c r="BCK151" s="82" t="s">
        <v>239</v>
      </c>
      <c r="BCL151" s="82"/>
      <c r="BCM151" s="82"/>
      <c r="BCN151" s="82"/>
      <c r="BCO151" s="82"/>
      <c r="BCP151" s="82"/>
      <c r="BCQ151" s="82"/>
      <c r="BCR151" s="82"/>
      <c r="BCS151" s="82" t="s">
        <v>239</v>
      </c>
      <c r="BCT151" s="82"/>
      <c r="BCU151" s="82"/>
      <c r="BCV151" s="82"/>
      <c r="BCW151" s="82"/>
      <c r="BCX151" s="82"/>
      <c r="BCY151" s="82"/>
      <c r="BCZ151" s="82"/>
      <c r="BDA151" s="82" t="s">
        <v>239</v>
      </c>
      <c r="BDB151" s="82"/>
      <c r="BDC151" s="82"/>
      <c r="BDD151" s="82"/>
      <c r="BDE151" s="82"/>
      <c r="BDF151" s="82"/>
      <c r="BDG151" s="82"/>
      <c r="BDH151" s="82"/>
      <c r="BDI151" s="82" t="s">
        <v>239</v>
      </c>
      <c r="BDJ151" s="82"/>
      <c r="BDK151" s="82"/>
      <c r="BDL151" s="82"/>
      <c r="BDM151" s="82"/>
      <c r="BDN151" s="82"/>
      <c r="BDO151" s="82"/>
      <c r="BDP151" s="82"/>
      <c r="BDQ151" s="82" t="s">
        <v>239</v>
      </c>
      <c r="BDR151" s="82"/>
      <c r="BDS151" s="82"/>
      <c r="BDT151" s="82"/>
      <c r="BDU151" s="82"/>
      <c r="BDV151" s="82"/>
      <c r="BDW151" s="82"/>
      <c r="BDX151" s="82"/>
      <c r="BDY151" s="82" t="s">
        <v>239</v>
      </c>
      <c r="BDZ151" s="82"/>
      <c r="BEA151" s="82"/>
      <c r="BEB151" s="82"/>
      <c r="BEC151" s="82"/>
      <c r="BED151" s="82"/>
      <c r="BEE151" s="82"/>
      <c r="BEF151" s="82"/>
      <c r="BEG151" s="82" t="s">
        <v>239</v>
      </c>
      <c r="BEH151" s="82"/>
      <c r="BEI151" s="82"/>
      <c r="BEJ151" s="82"/>
      <c r="BEK151" s="82"/>
      <c r="BEL151" s="82"/>
      <c r="BEM151" s="82"/>
      <c r="BEN151" s="82"/>
      <c r="BEO151" s="82" t="s">
        <v>239</v>
      </c>
      <c r="BEP151" s="82"/>
      <c r="BEQ151" s="82"/>
      <c r="BER151" s="82"/>
      <c r="BES151" s="82"/>
      <c r="BET151" s="82"/>
      <c r="BEU151" s="82"/>
      <c r="BEV151" s="82"/>
      <c r="BEW151" s="82" t="s">
        <v>239</v>
      </c>
      <c r="BEX151" s="82"/>
      <c r="BEY151" s="82"/>
      <c r="BEZ151" s="82"/>
      <c r="BFA151" s="82"/>
      <c r="BFB151" s="82"/>
      <c r="BFC151" s="82"/>
      <c r="BFD151" s="82"/>
      <c r="BFE151" s="82" t="s">
        <v>239</v>
      </c>
      <c r="BFF151" s="82"/>
      <c r="BFG151" s="82"/>
      <c r="BFH151" s="82"/>
      <c r="BFI151" s="82"/>
      <c r="BFJ151" s="82"/>
      <c r="BFK151" s="82"/>
      <c r="BFL151" s="82"/>
      <c r="BFM151" s="82" t="s">
        <v>239</v>
      </c>
      <c r="BFN151" s="82"/>
      <c r="BFO151" s="82"/>
      <c r="BFP151" s="82"/>
      <c r="BFQ151" s="82"/>
      <c r="BFR151" s="82"/>
      <c r="BFS151" s="82"/>
      <c r="BFT151" s="82"/>
      <c r="BFU151" s="82" t="s">
        <v>239</v>
      </c>
      <c r="BFV151" s="82"/>
      <c r="BFW151" s="82"/>
      <c r="BFX151" s="82"/>
      <c r="BFY151" s="82"/>
      <c r="BFZ151" s="82"/>
      <c r="BGA151" s="82"/>
      <c r="BGB151" s="82"/>
      <c r="BGC151" s="82" t="s">
        <v>239</v>
      </c>
      <c r="BGD151" s="82"/>
      <c r="BGE151" s="82"/>
      <c r="BGF151" s="82"/>
      <c r="BGG151" s="82"/>
      <c r="BGH151" s="82"/>
      <c r="BGI151" s="82"/>
      <c r="BGJ151" s="82"/>
      <c r="BGK151" s="82" t="s">
        <v>239</v>
      </c>
      <c r="BGL151" s="82"/>
      <c r="BGM151" s="82"/>
      <c r="BGN151" s="82"/>
      <c r="BGO151" s="82"/>
      <c r="BGP151" s="82"/>
      <c r="BGQ151" s="82"/>
      <c r="BGR151" s="82"/>
      <c r="BGS151" s="82" t="s">
        <v>239</v>
      </c>
      <c r="BGT151" s="82"/>
      <c r="BGU151" s="82"/>
      <c r="BGV151" s="82"/>
      <c r="BGW151" s="82"/>
      <c r="BGX151" s="82"/>
      <c r="BGY151" s="82"/>
      <c r="BGZ151" s="82"/>
      <c r="BHA151" s="82" t="s">
        <v>239</v>
      </c>
      <c r="BHB151" s="82"/>
      <c r="BHC151" s="82"/>
      <c r="BHD151" s="82"/>
      <c r="BHE151" s="82"/>
      <c r="BHF151" s="82"/>
      <c r="BHG151" s="82"/>
      <c r="BHH151" s="82"/>
      <c r="BHI151" s="82" t="s">
        <v>239</v>
      </c>
      <c r="BHJ151" s="82"/>
      <c r="BHK151" s="82"/>
      <c r="BHL151" s="82"/>
      <c r="BHM151" s="82"/>
      <c r="BHN151" s="82"/>
      <c r="BHO151" s="82"/>
      <c r="BHP151" s="82"/>
      <c r="BHQ151" s="82" t="s">
        <v>239</v>
      </c>
      <c r="BHR151" s="82"/>
      <c r="BHS151" s="82"/>
      <c r="BHT151" s="82"/>
      <c r="BHU151" s="82"/>
      <c r="BHV151" s="82"/>
      <c r="BHW151" s="82"/>
      <c r="BHX151" s="82"/>
      <c r="BHY151" s="82" t="s">
        <v>239</v>
      </c>
      <c r="BHZ151" s="82"/>
      <c r="BIA151" s="82"/>
      <c r="BIB151" s="82"/>
      <c r="BIC151" s="82"/>
      <c r="BID151" s="82"/>
      <c r="BIE151" s="82"/>
      <c r="BIF151" s="82"/>
      <c r="BIG151" s="82" t="s">
        <v>239</v>
      </c>
      <c r="BIH151" s="82"/>
      <c r="BII151" s="82"/>
      <c r="BIJ151" s="82"/>
      <c r="BIK151" s="82"/>
      <c r="BIL151" s="82"/>
      <c r="BIM151" s="82"/>
      <c r="BIN151" s="82"/>
      <c r="BIO151" s="82" t="s">
        <v>239</v>
      </c>
      <c r="BIP151" s="82"/>
      <c r="BIQ151" s="82"/>
      <c r="BIR151" s="82"/>
      <c r="BIS151" s="82"/>
      <c r="BIT151" s="82"/>
      <c r="BIU151" s="82"/>
      <c r="BIV151" s="82"/>
      <c r="BIW151" s="82" t="s">
        <v>239</v>
      </c>
      <c r="BIX151" s="82"/>
      <c r="BIY151" s="82"/>
      <c r="BIZ151" s="82"/>
      <c r="BJA151" s="82"/>
      <c r="BJB151" s="82"/>
      <c r="BJC151" s="82"/>
      <c r="BJD151" s="82"/>
      <c r="BJE151" s="82" t="s">
        <v>239</v>
      </c>
      <c r="BJF151" s="82"/>
      <c r="BJG151" s="82"/>
      <c r="BJH151" s="82"/>
      <c r="BJI151" s="82"/>
      <c r="BJJ151" s="82"/>
      <c r="BJK151" s="82"/>
      <c r="BJL151" s="82"/>
      <c r="BJM151" s="82" t="s">
        <v>239</v>
      </c>
      <c r="BJN151" s="82"/>
      <c r="BJO151" s="82"/>
      <c r="BJP151" s="82"/>
      <c r="BJQ151" s="82"/>
      <c r="BJR151" s="82"/>
      <c r="BJS151" s="82"/>
      <c r="BJT151" s="82"/>
      <c r="BJU151" s="82" t="s">
        <v>239</v>
      </c>
      <c r="BJV151" s="82"/>
      <c r="BJW151" s="82"/>
      <c r="BJX151" s="82"/>
      <c r="BJY151" s="82"/>
      <c r="BJZ151" s="82"/>
      <c r="BKA151" s="82"/>
      <c r="BKB151" s="82"/>
      <c r="BKC151" s="82" t="s">
        <v>239</v>
      </c>
      <c r="BKD151" s="82"/>
      <c r="BKE151" s="82"/>
      <c r="BKF151" s="82"/>
      <c r="BKG151" s="82"/>
      <c r="BKH151" s="82"/>
      <c r="BKI151" s="82"/>
      <c r="BKJ151" s="82"/>
      <c r="BKK151" s="82" t="s">
        <v>239</v>
      </c>
      <c r="BKL151" s="82"/>
      <c r="BKM151" s="82"/>
      <c r="BKN151" s="82"/>
      <c r="BKO151" s="82"/>
      <c r="BKP151" s="82"/>
      <c r="BKQ151" s="82"/>
      <c r="BKR151" s="82"/>
      <c r="BKS151" s="82" t="s">
        <v>239</v>
      </c>
      <c r="BKT151" s="82"/>
      <c r="BKU151" s="82"/>
      <c r="BKV151" s="82"/>
      <c r="BKW151" s="82"/>
      <c r="BKX151" s="82"/>
      <c r="BKY151" s="82"/>
      <c r="BKZ151" s="82"/>
      <c r="BLA151" s="82" t="s">
        <v>239</v>
      </c>
      <c r="BLB151" s="82"/>
      <c r="BLC151" s="82"/>
      <c r="BLD151" s="82"/>
      <c r="BLE151" s="82"/>
      <c r="BLF151" s="82"/>
      <c r="BLG151" s="82"/>
      <c r="BLH151" s="82"/>
      <c r="BLI151" s="82" t="s">
        <v>239</v>
      </c>
      <c r="BLJ151" s="82"/>
      <c r="BLK151" s="82"/>
      <c r="BLL151" s="82"/>
      <c r="BLM151" s="82"/>
      <c r="BLN151" s="82"/>
      <c r="BLO151" s="82"/>
      <c r="BLP151" s="82"/>
      <c r="BLQ151" s="82" t="s">
        <v>239</v>
      </c>
      <c r="BLR151" s="82"/>
      <c r="BLS151" s="82"/>
      <c r="BLT151" s="82"/>
      <c r="BLU151" s="82"/>
      <c r="BLV151" s="82"/>
      <c r="BLW151" s="82"/>
      <c r="BLX151" s="82"/>
      <c r="BLY151" s="82" t="s">
        <v>239</v>
      </c>
      <c r="BLZ151" s="82"/>
      <c r="BMA151" s="82"/>
      <c r="BMB151" s="82"/>
      <c r="BMC151" s="82"/>
      <c r="BMD151" s="82"/>
      <c r="BME151" s="82"/>
      <c r="BMF151" s="82"/>
      <c r="BMG151" s="82" t="s">
        <v>239</v>
      </c>
      <c r="BMH151" s="82"/>
      <c r="BMI151" s="82"/>
      <c r="BMJ151" s="82"/>
      <c r="BMK151" s="82"/>
      <c r="BML151" s="82"/>
      <c r="BMM151" s="82"/>
      <c r="BMN151" s="82"/>
      <c r="BMO151" s="82" t="s">
        <v>239</v>
      </c>
      <c r="BMP151" s="82"/>
      <c r="BMQ151" s="82"/>
      <c r="BMR151" s="82"/>
      <c r="BMS151" s="82"/>
      <c r="BMT151" s="82"/>
      <c r="BMU151" s="82"/>
      <c r="BMV151" s="82"/>
      <c r="BMW151" s="82" t="s">
        <v>239</v>
      </c>
      <c r="BMX151" s="82"/>
      <c r="BMY151" s="82"/>
      <c r="BMZ151" s="82"/>
      <c r="BNA151" s="82"/>
      <c r="BNB151" s="82"/>
      <c r="BNC151" s="82"/>
      <c r="BND151" s="82"/>
      <c r="BNE151" s="82" t="s">
        <v>239</v>
      </c>
      <c r="BNF151" s="82"/>
      <c r="BNG151" s="82"/>
      <c r="BNH151" s="82"/>
      <c r="BNI151" s="82"/>
      <c r="BNJ151" s="82"/>
      <c r="BNK151" s="82"/>
      <c r="BNL151" s="82"/>
      <c r="BNM151" s="82" t="s">
        <v>239</v>
      </c>
      <c r="BNN151" s="82"/>
      <c r="BNO151" s="82"/>
      <c r="BNP151" s="82"/>
      <c r="BNQ151" s="82"/>
      <c r="BNR151" s="82"/>
      <c r="BNS151" s="82"/>
      <c r="BNT151" s="82"/>
      <c r="BNU151" s="82" t="s">
        <v>239</v>
      </c>
      <c r="BNV151" s="82"/>
      <c r="BNW151" s="82"/>
      <c r="BNX151" s="82"/>
      <c r="BNY151" s="82"/>
      <c r="BNZ151" s="82"/>
      <c r="BOA151" s="82"/>
      <c r="BOB151" s="82"/>
      <c r="BOC151" s="82" t="s">
        <v>239</v>
      </c>
      <c r="BOD151" s="82"/>
      <c r="BOE151" s="82"/>
      <c r="BOF151" s="82"/>
      <c r="BOG151" s="82"/>
      <c r="BOH151" s="82"/>
      <c r="BOI151" s="82"/>
      <c r="BOJ151" s="82"/>
      <c r="BOK151" s="82" t="s">
        <v>239</v>
      </c>
      <c r="BOL151" s="82"/>
      <c r="BOM151" s="82"/>
      <c r="BON151" s="82"/>
      <c r="BOO151" s="82"/>
      <c r="BOP151" s="82"/>
      <c r="BOQ151" s="82"/>
      <c r="BOR151" s="82"/>
      <c r="BOS151" s="82" t="s">
        <v>239</v>
      </c>
      <c r="BOT151" s="82"/>
      <c r="BOU151" s="82"/>
      <c r="BOV151" s="82"/>
      <c r="BOW151" s="82"/>
      <c r="BOX151" s="82"/>
      <c r="BOY151" s="82"/>
      <c r="BOZ151" s="82"/>
      <c r="BPA151" s="82" t="s">
        <v>239</v>
      </c>
      <c r="BPB151" s="82"/>
      <c r="BPC151" s="82"/>
      <c r="BPD151" s="82"/>
      <c r="BPE151" s="82"/>
      <c r="BPF151" s="82"/>
      <c r="BPG151" s="82"/>
      <c r="BPH151" s="82"/>
      <c r="BPI151" s="82" t="s">
        <v>239</v>
      </c>
      <c r="BPJ151" s="82"/>
      <c r="BPK151" s="82"/>
      <c r="BPL151" s="82"/>
      <c r="BPM151" s="82"/>
      <c r="BPN151" s="82"/>
      <c r="BPO151" s="82"/>
      <c r="BPP151" s="82"/>
      <c r="BPQ151" s="82" t="s">
        <v>239</v>
      </c>
      <c r="BPR151" s="82"/>
      <c r="BPS151" s="82"/>
      <c r="BPT151" s="82"/>
      <c r="BPU151" s="82"/>
      <c r="BPV151" s="82"/>
      <c r="BPW151" s="82"/>
      <c r="BPX151" s="82"/>
      <c r="BPY151" s="82" t="s">
        <v>239</v>
      </c>
      <c r="BPZ151" s="82"/>
      <c r="BQA151" s="82"/>
      <c r="BQB151" s="82"/>
      <c r="BQC151" s="82"/>
      <c r="BQD151" s="82"/>
      <c r="BQE151" s="82"/>
      <c r="BQF151" s="82"/>
      <c r="BQG151" s="82" t="s">
        <v>239</v>
      </c>
      <c r="BQH151" s="82"/>
      <c r="BQI151" s="82"/>
      <c r="BQJ151" s="82"/>
      <c r="BQK151" s="82"/>
      <c r="BQL151" s="82"/>
      <c r="BQM151" s="82"/>
      <c r="BQN151" s="82"/>
      <c r="BQO151" s="82" t="s">
        <v>239</v>
      </c>
      <c r="BQP151" s="82"/>
      <c r="BQQ151" s="82"/>
      <c r="BQR151" s="82"/>
      <c r="BQS151" s="82"/>
      <c r="BQT151" s="82"/>
      <c r="BQU151" s="82"/>
      <c r="BQV151" s="82"/>
      <c r="BQW151" s="82" t="s">
        <v>239</v>
      </c>
      <c r="BQX151" s="82"/>
      <c r="BQY151" s="82"/>
      <c r="BQZ151" s="82"/>
      <c r="BRA151" s="82"/>
      <c r="BRB151" s="82"/>
      <c r="BRC151" s="82"/>
      <c r="BRD151" s="82"/>
      <c r="BRE151" s="82" t="s">
        <v>239</v>
      </c>
      <c r="BRF151" s="82"/>
      <c r="BRG151" s="82"/>
      <c r="BRH151" s="82"/>
      <c r="BRI151" s="82"/>
      <c r="BRJ151" s="82"/>
      <c r="BRK151" s="82"/>
      <c r="BRL151" s="82"/>
      <c r="BRM151" s="82" t="s">
        <v>239</v>
      </c>
      <c r="BRN151" s="82"/>
      <c r="BRO151" s="82"/>
      <c r="BRP151" s="82"/>
      <c r="BRQ151" s="82"/>
      <c r="BRR151" s="82"/>
      <c r="BRS151" s="82"/>
      <c r="BRT151" s="82"/>
      <c r="BRU151" s="82" t="s">
        <v>239</v>
      </c>
      <c r="BRV151" s="82"/>
      <c r="BRW151" s="82"/>
      <c r="BRX151" s="82"/>
      <c r="BRY151" s="82"/>
      <c r="BRZ151" s="82"/>
      <c r="BSA151" s="82"/>
      <c r="BSB151" s="82"/>
      <c r="BSC151" s="82" t="s">
        <v>239</v>
      </c>
      <c r="BSD151" s="82"/>
      <c r="BSE151" s="82"/>
      <c r="BSF151" s="82"/>
      <c r="BSG151" s="82"/>
      <c r="BSH151" s="82"/>
      <c r="BSI151" s="82"/>
      <c r="BSJ151" s="82"/>
      <c r="BSK151" s="82" t="s">
        <v>239</v>
      </c>
      <c r="BSL151" s="82"/>
      <c r="BSM151" s="82"/>
      <c r="BSN151" s="82"/>
      <c r="BSO151" s="82"/>
      <c r="BSP151" s="82"/>
      <c r="BSQ151" s="82"/>
      <c r="BSR151" s="82"/>
      <c r="BSS151" s="82" t="s">
        <v>239</v>
      </c>
      <c r="BST151" s="82"/>
      <c r="BSU151" s="82"/>
      <c r="BSV151" s="82"/>
      <c r="BSW151" s="82"/>
      <c r="BSX151" s="82"/>
      <c r="BSY151" s="82"/>
      <c r="BSZ151" s="82"/>
      <c r="BTA151" s="82" t="s">
        <v>239</v>
      </c>
      <c r="BTB151" s="82"/>
      <c r="BTC151" s="82"/>
      <c r="BTD151" s="82"/>
      <c r="BTE151" s="82"/>
      <c r="BTF151" s="82"/>
      <c r="BTG151" s="82"/>
      <c r="BTH151" s="82"/>
      <c r="BTI151" s="82" t="s">
        <v>239</v>
      </c>
      <c r="BTJ151" s="82"/>
      <c r="BTK151" s="82"/>
      <c r="BTL151" s="82"/>
      <c r="BTM151" s="82"/>
      <c r="BTN151" s="82"/>
      <c r="BTO151" s="82"/>
      <c r="BTP151" s="82"/>
      <c r="BTQ151" s="82" t="s">
        <v>239</v>
      </c>
      <c r="BTR151" s="82"/>
      <c r="BTS151" s="82"/>
      <c r="BTT151" s="82"/>
      <c r="BTU151" s="82"/>
      <c r="BTV151" s="82"/>
      <c r="BTW151" s="82"/>
      <c r="BTX151" s="82"/>
      <c r="BTY151" s="82" t="s">
        <v>239</v>
      </c>
      <c r="BTZ151" s="82"/>
      <c r="BUA151" s="82"/>
      <c r="BUB151" s="82"/>
      <c r="BUC151" s="82"/>
      <c r="BUD151" s="82"/>
      <c r="BUE151" s="82"/>
      <c r="BUF151" s="82"/>
      <c r="BUG151" s="82" t="s">
        <v>239</v>
      </c>
      <c r="BUH151" s="82"/>
      <c r="BUI151" s="82"/>
      <c r="BUJ151" s="82"/>
      <c r="BUK151" s="82"/>
      <c r="BUL151" s="82"/>
      <c r="BUM151" s="82"/>
      <c r="BUN151" s="82"/>
      <c r="BUO151" s="82" t="s">
        <v>239</v>
      </c>
      <c r="BUP151" s="82"/>
      <c r="BUQ151" s="82"/>
      <c r="BUR151" s="82"/>
      <c r="BUS151" s="82"/>
      <c r="BUT151" s="82"/>
      <c r="BUU151" s="82"/>
      <c r="BUV151" s="82"/>
      <c r="BUW151" s="82" t="s">
        <v>239</v>
      </c>
      <c r="BUX151" s="82"/>
      <c r="BUY151" s="82"/>
      <c r="BUZ151" s="82"/>
      <c r="BVA151" s="82"/>
      <c r="BVB151" s="82"/>
      <c r="BVC151" s="82"/>
      <c r="BVD151" s="82"/>
      <c r="BVE151" s="82" t="s">
        <v>239</v>
      </c>
      <c r="BVF151" s="82"/>
      <c r="BVG151" s="82"/>
      <c r="BVH151" s="82"/>
      <c r="BVI151" s="82"/>
      <c r="BVJ151" s="82"/>
      <c r="BVK151" s="82"/>
      <c r="BVL151" s="82"/>
      <c r="BVM151" s="82" t="s">
        <v>239</v>
      </c>
      <c r="BVN151" s="82"/>
      <c r="BVO151" s="82"/>
      <c r="BVP151" s="82"/>
      <c r="BVQ151" s="82"/>
      <c r="BVR151" s="82"/>
      <c r="BVS151" s="82"/>
      <c r="BVT151" s="82"/>
      <c r="BVU151" s="82" t="s">
        <v>239</v>
      </c>
      <c r="BVV151" s="82"/>
      <c r="BVW151" s="82"/>
      <c r="BVX151" s="82"/>
      <c r="BVY151" s="82"/>
      <c r="BVZ151" s="82"/>
      <c r="BWA151" s="82"/>
      <c r="BWB151" s="82"/>
      <c r="BWC151" s="82" t="s">
        <v>239</v>
      </c>
      <c r="BWD151" s="82"/>
      <c r="BWE151" s="82"/>
      <c r="BWF151" s="82"/>
      <c r="BWG151" s="82"/>
      <c r="BWH151" s="82"/>
      <c r="BWI151" s="82"/>
      <c r="BWJ151" s="82"/>
      <c r="BWK151" s="82" t="s">
        <v>239</v>
      </c>
      <c r="BWL151" s="82"/>
      <c r="BWM151" s="82"/>
      <c r="BWN151" s="82"/>
      <c r="BWO151" s="82"/>
      <c r="BWP151" s="82"/>
      <c r="BWQ151" s="82"/>
      <c r="BWR151" s="82"/>
      <c r="BWS151" s="82" t="s">
        <v>239</v>
      </c>
      <c r="BWT151" s="82"/>
      <c r="BWU151" s="82"/>
      <c r="BWV151" s="82"/>
      <c r="BWW151" s="82"/>
      <c r="BWX151" s="82"/>
      <c r="BWY151" s="82"/>
      <c r="BWZ151" s="82"/>
      <c r="BXA151" s="82" t="s">
        <v>239</v>
      </c>
      <c r="BXB151" s="82"/>
      <c r="BXC151" s="82"/>
      <c r="BXD151" s="82"/>
      <c r="BXE151" s="82"/>
      <c r="BXF151" s="82"/>
      <c r="BXG151" s="82"/>
      <c r="BXH151" s="82"/>
      <c r="BXI151" s="82" t="s">
        <v>239</v>
      </c>
      <c r="BXJ151" s="82"/>
      <c r="BXK151" s="82"/>
      <c r="BXL151" s="82"/>
      <c r="BXM151" s="82"/>
      <c r="BXN151" s="82"/>
      <c r="BXO151" s="82"/>
      <c r="BXP151" s="82"/>
      <c r="BXQ151" s="82" t="s">
        <v>239</v>
      </c>
      <c r="BXR151" s="82"/>
      <c r="BXS151" s="82"/>
      <c r="BXT151" s="82"/>
      <c r="BXU151" s="82"/>
      <c r="BXV151" s="82"/>
      <c r="BXW151" s="82"/>
      <c r="BXX151" s="82"/>
      <c r="BXY151" s="82" t="s">
        <v>239</v>
      </c>
      <c r="BXZ151" s="82"/>
      <c r="BYA151" s="82"/>
      <c r="BYB151" s="82"/>
      <c r="BYC151" s="82"/>
      <c r="BYD151" s="82"/>
      <c r="BYE151" s="82"/>
      <c r="BYF151" s="82"/>
      <c r="BYG151" s="82" t="s">
        <v>239</v>
      </c>
      <c r="BYH151" s="82"/>
      <c r="BYI151" s="82"/>
      <c r="BYJ151" s="82"/>
      <c r="BYK151" s="82"/>
      <c r="BYL151" s="82"/>
      <c r="BYM151" s="82"/>
      <c r="BYN151" s="82"/>
      <c r="BYO151" s="82" t="s">
        <v>239</v>
      </c>
      <c r="BYP151" s="82"/>
      <c r="BYQ151" s="82"/>
      <c r="BYR151" s="82"/>
      <c r="BYS151" s="82"/>
      <c r="BYT151" s="82"/>
      <c r="BYU151" s="82"/>
      <c r="BYV151" s="82"/>
      <c r="BYW151" s="82" t="s">
        <v>239</v>
      </c>
      <c r="BYX151" s="82"/>
      <c r="BYY151" s="82"/>
      <c r="BYZ151" s="82"/>
      <c r="BZA151" s="82"/>
      <c r="BZB151" s="82"/>
      <c r="BZC151" s="82"/>
      <c r="BZD151" s="82"/>
      <c r="BZE151" s="82" t="s">
        <v>239</v>
      </c>
      <c r="BZF151" s="82"/>
      <c r="BZG151" s="82"/>
      <c r="BZH151" s="82"/>
      <c r="BZI151" s="82"/>
      <c r="BZJ151" s="82"/>
      <c r="BZK151" s="82"/>
      <c r="BZL151" s="82"/>
      <c r="BZM151" s="82" t="s">
        <v>239</v>
      </c>
      <c r="BZN151" s="82"/>
      <c r="BZO151" s="82"/>
      <c r="BZP151" s="82"/>
      <c r="BZQ151" s="82"/>
      <c r="BZR151" s="82"/>
      <c r="BZS151" s="82"/>
      <c r="BZT151" s="82"/>
      <c r="BZU151" s="82" t="s">
        <v>239</v>
      </c>
      <c r="BZV151" s="82"/>
      <c r="BZW151" s="82"/>
      <c r="BZX151" s="82"/>
      <c r="BZY151" s="82"/>
      <c r="BZZ151" s="82"/>
      <c r="CAA151" s="82"/>
      <c r="CAB151" s="82"/>
      <c r="CAC151" s="82" t="s">
        <v>239</v>
      </c>
      <c r="CAD151" s="82"/>
      <c r="CAE151" s="82"/>
      <c r="CAF151" s="82"/>
      <c r="CAG151" s="82"/>
      <c r="CAH151" s="82"/>
      <c r="CAI151" s="82"/>
      <c r="CAJ151" s="82"/>
      <c r="CAK151" s="82" t="s">
        <v>239</v>
      </c>
      <c r="CAL151" s="82"/>
      <c r="CAM151" s="82"/>
      <c r="CAN151" s="82"/>
      <c r="CAO151" s="82"/>
      <c r="CAP151" s="82"/>
      <c r="CAQ151" s="82"/>
      <c r="CAR151" s="82"/>
      <c r="CAS151" s="82" t="s">
        <v>239</v>
      </c>
      <c r="CAT151" s="82"/>
      <c r="CAU151" s="82"/>
      <c r="CAV151" s="82"/>
      <c r="CAW151" s="82"/>
      <c r="CAX151" s="82"/>
      <c r="CAY151" s="82"/>
      <c r="CAZ151" s="82"/>
      <c r="CBA151" s="82" t="s">
        <v>239</v>
      </c>
      <c r="CBB151" s="82"/>
      <c r="CBC151" s="82"/>
      <c r="CBD151" s="82"/>
      <c r="CBE151" s="82"/>
      <c r="CBF151" s="82"/>
      <c r="CBG151" s="82"/>
      <c r="CBH151" s="82"/>
      <c r="CBI151" s="82" t="s">
        <v>239</v>
      </c>
      <c r="CBJ151" s="82"/>
      <c r="CBK151" s="82"/>
      <c r="CBL151" s="82"/>
      <c r="CBM151" s="82"/>
      <c r="CBN151" s="82"/>
      <c r="CBO151" s="82"/>
      <c r="CBP151" s="82"/>
      <c r="CBQ151" s="82" t="s">
        <v>239</v>
      </c>
      <c r="CBR151" s="82"/>
      <c r="CBS151" s="82"/>
      <c r="CBT151" s="82"/>
      <c r="CBU151" s="82"/>
      <c r="CBV151" s="82"/>
      <c r="CBW151" s="82"/>
      <c r="CBX151" s="82"/>
      <c r="CBY151" s="82" t="s">
        <v>239</v>
      </c>
      <c r="CBZ151" s="82"/>
      <c r="CCA151" s="82"/>
      <c r="CCB151" s="82"/>
      <c r="CCC151" s="82"/>
      <c r="CCD151" s="82"/>
      <c r="CCE151" s="82"/>
      <c r="CCF151" s="82"/>
      <c r="CCG151" s="82" t="s">
        <v>239</v>
      </c>
      <c r="CCH151" s="82"/>
      <c r="CCI151" s="82"/>
      <c r="CCJ151" s="82"/>
      <c r="CCK151" s="82"/>
      <c r="CCL151" s="82"/>
      <c r="CCM151" s="82"/>
      <c r="CCN151" s="82"/>
      <c r="CCO151" s="82" t="s">
        <v>239</v>
      </c>
      <c r="CCP151" s="82"/>
      <c r="CCQ151" s="82"/>
      <c r="CCR151" s="82"/>
      <c r="CCS151" s="82"/>
      <c r="CCT151" s="82"/>
      <c r="CCU151" s="82"/>
      <c r="CCV151" s="82"/>
      <c r="CCW151" s="82" t="s">
        <v>239</v>
      </c>
      <c r="CCX151" s="82"/>
      <c r="CCY151" s="82"/>
      <c r="CCZ151" s="82"/>
      <c r="CDA151" s="82"/>
      <c r="CDB151" s="82"/>
      <c r="CDC151" s="82"/>
      <c r="CDD151" s="82"/>
      <c r="CDE151" s="82" t="s">
        <v>239</v>
      </c>
      <c r="CDF151" s="82"/>
      <c r="CDG151" s="82"/>
      <c r="CDH151" s="82"/>
      <c r="CDI151" s="82"/>
      <c r="CDJ151" s="82"/>
      <c r="CDK151" s="82"/>
      <c r="CDL151" s="82"/>
      <c r="CDM151" s="82" t="s">
        <v>239</v>
      </c>
      <c r="CDN151" s="82"/>
      <c r="CDO151" s="82"/>
      <c r="CDP151" s="82"/>
      <c r="CDQ151" s="82"/>
      <c r="CDR151" s="82"/>
      <c r="CDS151" s="82"/>
      <c r="CDT151" s="82"/>
      <c r="CDU151" s="82" t="s">
        <v>239</v>
      </c>
      <c r="CDV151" s="82"/>
      <c r="CDW151" s="82"/>
      <c r="CDX151" s="82"/>
      <c r="CDY151" s="82"/>
      <c r="CDZ151" s="82"/>
      <c r="CEA151" s="82"/>
      <c r="CEB151" s="82"/>
      <c r="CEC151" s="82" t="s">
        <v>239</v>
      </c>
      <c r="CED151" s="82"/>
      <c r="CEE151" s="82"/>
      <c r="CEF151" s="82"/>
      <c r="CEG151" s="82"/>
      <c r="CEH151" s="82"/>
      <c r="CEI151" s="82"/>
      <c r="CEJ151" s="82"/>
      <c r="CEK151" s="82" t="s">
        <v>239</v>
      </c>
      <c r="CEL151" s="82"/>
      <c r="CEM151" s="82"/>
      <c r="CEN151" s="82"/>
      <c r="CEO151" s="82"/>
      <c r="CEP151" s="82"/>
      <c r="CEQ151" s="82"/>
      <c r="CER151" s="82"/>
      <c r="CES151" s="82" t="s">
        <v>239</v>
      </c>
      <c r="CET151" s="82"/>
      <c r="CEU151" s="82"/>
      <c r="CEV151" s="82"/>
      <c r="CEW151" s="82"/>
      <c r="CEX151" s="82"/>
      <c r="CEY151" s="82"/>
      <c r="CEZ151" s="82"/>
      <c r="CFA151" s="82" t="s">
        <v>239</v>
      </c>
      <c r="CFB151" s="82"/>
      <c r="CFC151" s="82"/>
      <c r="CFD151" s="82"/>
      <c r="CFE151" s="82"/>
      <c r="CFF151" s="82"/>
      <c r="CFG151" s="82"/>
      <c r="CFH151" s="82"/>
      <c r="CFI151" s="82" t="s">
        <v>239</v>
      </c>
      <c r="CFJ151" s="82"/>
      <c r="CFK151" s="82"/>
      <c r="CFL151" s="82"/>
      <c r="CFM151" s="82"/>
      <c r="CFN151" s="82"/>
      <c r="CFO151" s="82"/>
      <c r="CFP151" s="82"/>
      <c r="CFQ151" s="82" t="s">
        <v>239</v>
      </c>
      <c r="CFR151" s="82"/>
      <c r="CFS151" s="82"/>
      <c r="CFT151" s="82"/>
      <c r="CFU151" s="82"/>
      <c r="CFV151" s="82"/>
      <c r="CFW151" s="82"/>
      <c r="CFX151" s="82"/>
      <c r="CFY151" s="82" t="s">
        <v>239</v>
      </c>
      <c r="CFZ151" s="82"/>
      <c r="CGA151" s="82"/>
      <c r="CGB151" s="82"/>
      <c r="CGC151" s="82"/>
      <c r="CGD151" s="82"/>
      <c r="CGE151" s="82"/>
      <c r="CGF151" s="82"/>
      <c r="CGG151" s="82" t="s">
        <v>239</v>
      </c>
      <c r="CGH151" s="82"/>
      <c r="CGI151" s="82"/>
      <c r="CGJ151" s="82"/>
      <c r="CGK151" s="82"/>
      <c r="CGL151" s="82"/>
      <c r="CGM151" s="82"/>
      <c r="CGN151" s="82"/>
      <c r="CGO151" s="82" t="s">
        <v>239</v>
      </c>
      <c r="CGP151" s="82"/>
      <c r="CGQ151" s="82"/>
      <c r="CGR151" s="82"/>
      <c r="CGS151" s="82"/>
      <c r="CGT151" s="82"/>
      <c r="CGU151" s="82"/>
      <c r="CGV151" s="82"/>
      <c r="CGW151" s="82" t="s">
        <v>239</v>
      </c>
      <c r="CGX151" s="82"/>
      <c r="CGY151" s="82"/>
      <c r="CGZ151" s="82"/>
      <c r="CHA151" s="82"/>
      <c r="CHB151" s="82"/>
      <c r="CHC151" s="82"/>
      <c r="CHD151" s="82"/>
      <c r="CHE151" s="82" t="s">
        <v>239</v>
      </c>
      <c r="CHF151" s="82"/>
      <c r="CHG151" s="82"/>
      <c r="CHH151" s="82"/>
      <c r="CHI151" s="82"/>
      <c r="CHJ151" s="82"/>
      <c r="CHK151" s="82"/>
      <c r="CHL151" s="82"/>
      <c r="CHM151" s="82" t="s">
        <v>239</v>
      </c>
      <c r="CHN151" s="82"/>
      <c r="CHO151" s="82"/>
      <c r="CHP151" s="82"/>
      <c r="CHQ151" s="82"/>
      <c r="CHR151" s="82"/>
      <c r="CHS151" s="82"/>
      <c r="CHT151" s="82"/>
      <c r="CHU151" s="82" t="s">
        <v>239</v>
      </c>
      <c r="CHV151" s="82"/>
      <c r="CHW151" s="82"/>
      <c r="CHX151" s="82"/>
      <c r="CHY151" s="82"/>
      <c r="CHZ151" s="82"/>
      <c r="CIA151" s="82"/>
      <c r="CIB151" s="82"/>
      <c r="CIC151" s="82" t="s">
        <v>239</v>
      </c>
      <c r="CID151" s="82"/>
      <c r="CIE151" s="82"/>
      <c r="CIF151" s="82"/>
      <c r="CIG151" s="82"/>
      <c r="CIH151" s="82"/>
      <c r="CII151" s="82"/>
      <c r="CIJ151" s="82"/>
      <c r="CIK151" s="82" t="s">
        <v>239</v>
      </c>
      <c r="CIL151" s="82"/>
      <c r="CIM151" s="82"/>
      <c r="CIN151" s="82"/>
      <c r="CIO151" s="82"/>
      <c r="CIP151" s="82"/>
      <c r="CIQ151" s="82"/>
      <c r="CIR151" s="82"/>
      <c r="CIS151" s="82" t="s">
        <v>239</v>
      </c>
      <c r="CIT151" s="82"/>
      <c r="CIU151" s="82"/>
      <c r="CIV151" s="82"/>
      <c r="CIW151" s="82"/>
      <c r="CIX151" s="82"/>
      <c r="CIY151" s="82"/>
      <c r="CIZ151" s="82"/>
      <c r="CJA151" s="82" t="s">
        <v>239</v>
      </c>
      <c r="CJB151" s="82"/>
      <c r="CJC151" s="82"/>
      <c r="CJD151" s="82"/>
      <c r="CJE151" s="82"/>
      <c r="CJF151" s="82"/>
      <c r="CJG151" s="82"/>
      <c r="CJH151" s="82"/>
      <c r="CJI151" s="82" t="s">
        <v>239</v>
      </c>
      <c r="CJJ151" s="82"/>
      <c r="CJK151" s="82"/>
      <c r="CJL151" s="82"/>
      <c r="CJM151" s="82"/>
      <c r="CJN151" s="82"/>
      <c r="CJO151" s="82"/>
      <c r="CJP151" s="82"/>
      <c r="CJQ151" s="82" t="s">
        <v>239</v>
      </c>
      <c r="CJR151" s="82"/>
      <c r="CJS151" s="82"/>
      <c r="CJT151" s="82"/>
      <c r="CJU151" s="82"/>
      <c r="CJV151" s="82"/>
      <c r="CJW151" s="82"/>
      <c r="CJX151" s="82"/>
      <c r="CJY151" s="82" t="s">
        <v>239</v>
      </c>
      <c r="CJZ151" s="82"/>
      <c r="CKA151" s="82"/>
      <c r="CKB151" s="82"/>
      <c r="CKC151" s="82"/>
      <c r="CKD151" s="82"/>
      <c r="CKE151" s="82"/>
      <c r="CKF151" s="82"/>
      <c r="CKG151" s="82" t="s">
        <v>239</v>
      </c>
      <c r="CKH151" s="82"/>
      <c r="CKI151" s="82"/>
      <c r="CKJ151" s="82"/>
      <c r="CKK151" s="82"/>
      <c r="CKL151" s="82"/>
      <c r="CKM151" s="82"/>
      <c r="CKN151" s="82"/>
      <c r="CKO151" s="82" t="s">
        <v>239</v>
      </c>
      <c r="CKP151" s="82"/>
      <c r="CKQ151" s="82"/>
      <c r="CKR151" s="82"/>
      <c r="CKS151" s="82"/>
      <c r="CKT151" s="82"/>
      <c r="CKU151" s="82"/>
      <c r="CKV151" s="82"/>
      <c r="CKW151" s="82" t="s">
        <v>239</v>
      </c>
      <c r="CKX151" s="82"/>
      <c r="CKY151" s="82"/>
      <c r="CKZ151" s="82"/>
      <c r="CLA151" s="82"/>
      <c r="CLB151" s="82"/>
      <c r="CLC151" s="82"/>
      <c r="CLD151" s="82"/>
      <c r="CLE151" s="82" t="s">
        <v>239</v>
      </c>
      <c r="CLF151" s="82"/>
      <c r="CLG151" s="82"/>
      <c r="CLH151" s="82"/>
      <c r="CLI151" s="82"/>
      <c r="CLJ151" s="82"/>
      <c r="CLK151" s="82"/>
      <c r="CLL151" s="82"/>
      <c r="CLM151" s="82" t="s">
        <v>239</v>
      </c>
      <c r="CLN151" s="82"/>
      <c r="CLO151" s="82"/>
      <c r="CLP151" s="82"/>
      <c r="CLQ151" s="82"/>
      <c r="CLR151" s="82"/>
      <c r="CLS151" s="82"/>
      <c r="CLT151" s="82"/>
      <c r="CLU151" s="82" t="s">
        <v>239</v>
      </c>
      <c r="CLV151" s="82"/>
      <c r="CLW151" s="82"/>
      <c r="CLX151" s="82"/>
      <c r="CLY151" s="82"/>
      <c r="CLZ151" s="82"/>
      <c r="CMA151" s="82"/>
      <c r="CMB151" s="82"/>
      <c r="CMC151" s="82" t="s">
        <v>239</v>
      </c>
      <c r="CMD151" s="82"/>
      <c r="CME151" s="82"/>
      <c r="CMF151" s="82"/>
      <c r="CMG151" s="82"/>
      <c r="CMH151" s="82"/>
      <c r="CMI151" s="82"/>
      <c r="CMJ151" s="82"/>
      <c r="CMK151" s="82" t="s">
        <v>239</v>
      </c>
      <c r="CML151" s="82"/>
      <c r="CMM151" s="82"/>
      <c r="CMN151" s="82"/>
      <c r="CMO151" s="82"/>
      <c r="CMP151" s="82"/>
      <c r="CMQ151" s="82"/>
      <c r="CMR151" s="82"/>
      <c r="CMS151" s="82" t="s">
        <v>239</v>
      </c>
      <c r="CMT151" s="82"/>
      <c r="CMU151" s="82"/>
      <c r="CMV151" s="82"/>
      <c r="CMW151" s="82"/>
      <c r="CMX151" s="82"/>
      <c r="CMY151" s="82"/>
      <c r="CMZ151" s="82"/>
      <c r="CNA151" s="82" t="s">
        <v>239</v>
      </c>
      <c r="CNB151" s="82"/>
      <c r="CNC151" s="82"/>
      <c r="CND151" s="82"/>
      <c r="CNE151" s="82"/>
      <c r="CNF151" s="82"/>
      <c r="CNG151" s="82"/>
      <c r="CNH151" s="82"/>
      <c r="CNI151" s="82" t="s">
        <v>239</v>
      </c>
      <c r="CNJ151" s="82"/>
      <c r="CNK151" s="82"/>
      <c r="CNL151" s="82"/>
      <c r="CNM151" s="82"/>
      <c r="CNN151" s="82"/>
      <c r="CNO151" s="82"/>
      <c r="CNP151" s="82"/>
      <c r="CNQ151" s="82" t="s">
        <v>239</v>
      </c>
      <c r="CNR151" s="82"/>
      <c r="CNS151" s="82"/>
      <c r="CNT151" s="82"/>
      <c r="CNU151" s="82"/>
      <c r="CNV151" s="82"/>
      <c r="CNW151" s="82"/>
      <c r="CNX151" s="82"/>
      <c r="CNY151" s="82" t="s">
        <v>239</v>
      </c>
      <c r="CNZ151" s="82"/>
      <c r="COA151" s="82"/>
      <c r="COB151" s="82"/>
      <c r="COC151" s="82"/>
      <c r="COD151" s="82"/>
      <c r="COE151" s="82"/>
      <c r="COF151" s="82"/>
      <c r="COG151" s="82" t="s">
        <v>239</v>
      </c>
      <c r="COH151" s="82"/>
      <c r="COI151" s="82"/>
      <c r="COJ151" s="82"/>
      <c r="COK151" s="82"/>
      <c r="COL151" s="82"/>
      <c r="COM151" s="82"/>
      <c r="CON151" s="82"/>
      <c r="COO151" s="82" t="s">
        <v>239</v>
      </c>
      <c r="COP151" s="82"/>
      <c r="COQ151" s="82"/>
      <c r="COR151" s="82"/>
      <c r="COS151" s="82"/>
      <c r="COT151" s="82"/>
      <c r="COU151" s="82"/>
      <c r="COV151" s="82"/>
      <c r="COW151" s="82" t="s">
        <v>239</v>
      </c>
      <c r="COX151" s="82"/>
      <c r="COY151" s="82"/>
      <c r="COZ151" s="82"/>
      <c r="CPA151" s="82"/>
      <c r="CPB151" s="82"/>
      <c r="CPC151" s="82"/>
      <c r="CPD151" s="82"/>
      <c r="CPE151" s="82" t="s">
        <v>239</v>
      </c>
      <c r="CPF151" s="82"/>
      <c r="CPG151" s="82"/>
      <c r="CPH151" s="82"/>
      <c r="CPI151" s="82"/>
      <c r="CPJ151" s="82"/>
      <c r="CPK151" s="82"/>
      <c r="CPL151" s="82"/>
      <c r="CPM151" s="82" t="s">
        <v>239</v>
      </c>
      <c r="CPN151" s="82"/>
      <c r="CPO151" s="82"/>
      <c r="CPP151" s="82"/>
      <c r="CPQ151" s="82"/>
      <c r="CPR151" s="82"/>
      <c r="CPS151" s="82"/>
      <c r="CPT151" s="82"/>
      <c r="CPU151" s="82" t="s">
        <v>239</v>
      </c>
      <c r="CPV151" s="82"/>
      <c r="CPW151" s="82"/>
      <c r="CPX151" s="82"/>
      <c r="CPY151" s="82"/>
      <c r="CPZ151" s="82"/>
      <c r="CQA151" s="82"/>
      <c r="CQB151" s="82"/>
      <c r="CQC151" s="82" t="s">
        <v>239</v>
      </c>
      <c r="CQD151" s="82"/>
      <c r="CQE151" s="82"/>
      <c r="CQF151" s="82"/>
      <c r="CQG151" s="82"/>
      <c r="CQH151" s="82"/>
      <c r="CQI151" s="82"/>
      <c r="CQJ151" s="82"/>
      <c r="CQK151" s="82" t="s">
        <v>239</v>
      </c>
      <c r="CQL151" s="82"/>
      <c r="CQM151" s="82"/>
      <c r="CQN151" s="82"/>
      <c r="CQO151" s="82"/>
      <c r="CQP151" s="82"/>
      <c r="CQQ151" s="82"/>
      <c r="CQR151" s="82"/>
      <c r="CQS151" s="82" t="s">
        <v>239</v>
      </c>
      <c r="CQT151" s="82"/>
      <c r="CQU151" s="82"/>
      <c r="CQV151" s="82"/>
      <c r="CQW151" s="82"/>
      <c r="CQX151" s="82"/>
      <c r="CQY151" s="82"/>
      <c r="CQZ151" s="82"/>
      <c r="CRA151" s="82" t="s">
        <v>239</v>
      </c>
      <c r="CRB151" s="82"/>
      <c r="CRC151" s="82"/>
      <c r="CRD151" s="82"/>
      <c r="CRE151" s="82"/>
      <c r="CRF151" s="82"/>
      <c r="CRG151" s="82"/>
      <c r="CRH151" s="82"/>
      <c r="CRI151" s="82" t="s">
        <v>239</v>
      </c>
      <c r="CRJ151" s="82"/>
      <c r="CRK151" s="82"/>
      <c r="CRL151" s="82"/>
      <c r="CRM151" s="82"/>
      <c r="CRN151" s="82"/>
      <c r="CRO151" s="82"/>
      <c r="CRP151" s="82"/>
      <c r="CRQ151" s="82" t="s">
        <v>239</v>
      </c>
      <c r="CRR151" s="82"/>
      <c r="CRS151" s="82"/>
      <c r="CRT151" s="82"/>
      <c r="CRU151" s="82"/>
      <c r="CRV151" s="82"/>
      <c r="CRW151" s="82"/>
      <c r="CRX151" s="82"/>
      <c r="CRY151" s="82" t="s">
        <v>239</v>
      </c>
      <c r="CRZ151" s="82"/>
      <c r="CSA151" s="82"/>
      <c r="CSB151" s="82"/>
      <c r="CSC151" s="82"/>
      <c r="CSD151" s="82"/>
      <c r="CSE151" s="82"/>
      <c r="CSF151" s="82"/>
      <c r="CSG151" s="82" t="s">
        <v>239</v>
      </c>
      <c r="CSH151" s="82"/>
      <c r="CSI151" s="82"/>
      <c r="CSJ151" s="82"/>
      <c r="CSK151" s="82"/>
      <c r="CSL151" s="82"/>
      <c r="CSM151" s="82"/>
      <c r="CSN151" s="82"/>
      <c r="CSO151" s="82" t="s">
        <v>239</v>
      </c>
      <c r="CSP151" s="82"/>
      <c r="CSQ151" s="82"/>
      <c r="CSR151" s="82"/>
      <c r="CSS151" s="82"/>
      <c r="CST151" s="82"/>
      <c r="CSU151" s="82"/>
      <c r="CSV151" s="82"/>
      <c r="CSW151" s="82" t="s">
        <v>239</v>
      </c>
      <c r="CSX151" s="82"/>
      <c r="CSY151" s="82"/>
      <c r="CSZ151" s="82"/>
      <c r="CTA151" s="82"/>
      <c r="CTB151" s="82"/>
      <c r="CTC151" s="82"/>
      <c r="CTD151" s="82"/>
      <c r="CTE151" s="82" t="s">
        <v>239</v>
      </c>
      <c r="CTF151" s="82"/>
      <c r="CTG151" s="82"/>
      <c r="CTH151" s="82"/>
      <c r="CTI151" s="82"/>
      <c r="CTJ151" s="82"/>
      <c r="CTK151" s="82"/>
      <c r="CTL151" s="82"/>
      <c r="CTM151" s="82" t="s">
        <v>239</v>
      </c>
      <c r="CTN151" s="82"/>
      <c r="CTO151" s="82"/>
      <c r="CTP151" s="82"/>
      <c r="CTQ151" s="82"/>
      <c r="CTR151" s="82"/>
      <c r="CTS151" s="82"/>
      <c r="CTT151" s="82"/>
      <c r="CTU151" s="82" t="s">
        <v>239</v>
      </c>
      <c r="CTV151" s="82"/>
      <c r="CTW151" s="82"/>
      <c r="CTX151" s="82"/>
      <c r="CTY151" s="82"/>
      <c r="CTZ151" s="82"/>
      <c r="CUA151" s="82"/>
      <c r="CUB151" s="82"/>
      <c r="CUC151" s="82" t="s">
        <v>239</v>
      </c>
      <c r="CUD151" s="82"/>
      <c r="CUE151" s="82"/>
      <c r="CUF151" s="82"/>
      <c r="CUG151" s="82"/>
      <c r="CUH151" s="82"/>
      <c r="CUI151" s="82"/>
      <c r="CUJ151" s="82"/>
      <c r="CUK151" s="82" t="s">
        <v>239</v>
      </c>
      <c r="CUL151" s="82"/>
      <c r="CUM151" s="82"/>
      <c r="CUN151" s="82"/>
      <c r="CUO151" s="82"/>
      <c r="CUP151" s="82"/>
      <c r="CUQ151" s="82"/>
      <c r="CUR151" s="82"/>
      <c r="CUS151" s="82" t="s">
        <v>239</v>
      </c>
      <c r="CUT151" s="82"/>
      <c r="CUU151" s="82"/>
      <c r="CUV151" s="82"/>
      <c r="CUW151" s="82"/>
      <c r="CUX151" s="82"/>
      <c r="CUY151" s="82"/>
      <c r="CUZ151" s="82"/>
      <c r="CVA151" s="82" t="s">
        <v>239</v>
      </c>
      <c r="CVB151" s="82"/>
      <c r="CVC151" s="82"/>
      <c r="CVD151" s="82"/>
      <c r="CVE151" s="82"/>
      <c r="CVF151" s="82"/>
      <c r="CVG151" s="82"/>
      <c r="CVH151" s="82"/>
      <c r="CVI151" s="82" t="s">
        <v>239</v>
      </c>
      <c r="CVJ151" s="82"/>
      <c r="CVK151" s="82"/>
      <c r="CVL151" s="82"/>
      <c r="CVM151" s="82"/>
      <c r="CVN151" s="82"/>
      <c r="CVO151" s="82"/>
      <c r="CVP151" s="82"/>
      <c r="CVQ151" s="82" t="s">
        <v>239</v>
      </c>
      <c r="CVR151" s="82"/>
      <c r="CVS151" s="82"/>
      <c r="CVT151" s="82"/>
      <c r="CVU151" s="82"/>
      <c r="CVV151" s="82"/>
      <c r="CVW151" s="82"/>
      <c r="CVX151" s="82"/>
      <c r="CVY151" s="82" t="s">
        <v>239</v>
      </c>
      <c r="CVZ151" s="82"/>
      <c r="CWA151" s="82"/>
      <c r="CWB151" s="82"/>
      <c r="CWC151" s="82"/>
      <c r="CWD151" s="82"/>
      <c r="CWE151" s="82"/>
      <c r="CWF151" s="82"/>
      <c r="CWG151" s="82" t="s">
        <v>239</v>
      </c>
      <c r="CWH151" s="82"/>
      <c r="CWI151" s="82"/>
      <c r="CWJ151" s="82"/>
      <c r="CWK151" s="82"/>
      <c r="CWL151" s="82"/>
      <c r="CWM151" s="82"/>
      <c r="CWN151" s="82"/>
      <c r="CWO151" s="82" t="s">
        <v>239</v>
      </c>
      <c r="CWP151" s="82"/>
      <c r="CWQ151" s="82"/>
      <c r="CWR151" s="82"/>
      <c r="CWS151" s="82"/>
      <c r="CWT151" s="82"/>
      <c r="CWU151" s="82"/>
      <c r="CWV151" s="82"/>
      <c r="CWW151" s="82" t="s">
        <v>239</v>
      </c>
      <c r="CWX151" s="82"/>
      <c r="CWY151" s="82"/>
      <c r="CWZ151" s="82"/>
      <c r="CXA151" s="82"/>
      <c r="CXB151" s="82"/>
      <c r="CXC151" s="82"/>
      <c r="CXD151" s="82"/>
      <c r="CXE151" s="82" t="s">
        <v>239</v>
      </c>
      <c r="CXF151" s="82"/>
      <c r="CXG151" s="82"/>
      <c r="CXH151" s="82"/>
      <c r="CXI151" s="82"/>
      <c r="CXJ151" s="82"/>
      <c r="CXK151" s="82"/>
      <c r="CXL151" s="82"/>
      <c r="CXM151" s="82" t="s">
        <v>239</v>
      </c>
      <c r="CXN151" s="82"/>
      <c r="CXO151" s="82"/>
      <c r="CXP151" s="82"/>
      <c r="CXQ151" s="82"/>
      <c r="CXR151" s="82"/>
      <c r="CXS151" s="82"/>
      <c r="CXT151" s="82"/>
      <c r="CXU151" s="82" t="s">
        <v>239</v>
      </c>
      <c r="CXV151" s="82"/>
      <c r="CXW151" s="82"/>
      <c r="CXX151" s="82"/>
      <c r="CXY151" s="82"/>
      <c r="CXZ151" s="82"/>
      <c r="CYA151" s="82"/>
      <c r="CYB151" s="82"/>
      <c r="CYC151" s="82" t="s">
        <v>239</v>
      </c>
      <c r="CYD151" s="82"/>
      <c r="CYE151" s="82"/>
      <c r="CYF151" s="82"/>
      <c r="CYG151" s="82"/>
      <c r="CYH151" s="82"/>
      <c r="CYI151" s="82"/>
      <c r="CYJ151" s="82"/>
      <c r="CYK151" s="82" t="s">
        <v>239</v>
      </c>
      <c r="CYL151" s="82"/>
      <c r="CYM151" s="82"/>
      <c r="CYN151" s="82"/>
      <c r="CYO151" s="82"/>
      <c r="CYP151" s="82"/>
      <c r="CYQ151" s="82"/>
      <c r="CYR151" s="82"/>
      <c r="CYS151" s="82" t="s">
        <v>239</v>
      </c>
      <c r="CYT151" s="82"/>
      <c r="CYU151" s="82"/>
      <c r="CYV151" s="82"/>
      <c r="CYW151" s="82"/>
      <c r="CYX151" s="82"/>
      <c r="CYY151" s="82"/>
      <c r="CYZ151" s="82"/>
      <c r="CZA151" s="82" t="s">
        <v>239</v>
      </c>
      <c r="CZB151" s="82"/>
      <c r="CZC151" s="82"/>
      <c r="CZD151" s="82"/>
      <c r="CZE151" s="82"/>
      <c r="CZF151" s="82"/>
      <c r="CZG151" s="82"/>
      <c r="CZH151" s="82"/>
      <c r="CZI151" s="82" t="s">
        <v>239</v>
      </c>
      <c r="CZJ151" s="82"/>
      <c r="CZK151" s="82"/>
      <c r="CZL151" s="82"/>
      <c r="CZM151" s="82"/>
      <c r="CZN151" s="82"/>
      <c r="CZO151" s="82"/>
      <c r="CZP151" s="82"/>
      <c r="CZQ151" s="82" t="s">
        <v>239</v>
      </c>
      <c r="CZR151" s="82"/>
      <c r="CZS151" s="82"/>
      <c r="CZT151" s="82"/>
      <c r="CZU151" s="82"/>
      <c r="CZV151" s="82"/>
      <c r="CZW151" s="82"/>
      <c r="CZX151" s="82"/>
      <c r="CZY151" s="82" t="s">
        <v>239</v>
      </c>
      <c r="CZZ151" s="82"/>
      <c r="DAA151" s="82"/>
      <c r="DAB151" s="82"/>
      <c r="DAC151" s="82"/>
      <c r="DAD151" s="82"/>
      <c r="DAE151" s="82"/>
      <c r="DAF151" s="82"/>
      <c r="DAG151" s="82" t="s">
        <v>239</v>
      </c>
      <c r="DAH151" s="82"/>
      <c r="DAI151" s="82"/>
      <c r="DAJ151" s="82"/>
      <c r="DAK151" s="82"/>
      <c r="DAL151" s="82"/>
      <c r="DAM151" s="82"/>
      <c r="DAN151" s="82"/>
      <c r="DAO151" s="82" t="s">
        <v>239</v>
      </c>
      <c r="DAP151" s="82"/>
      <c r="DAQ151" s="82"/>
      <c r="DAR151" s="82"/>
      <c r="DAS151" s="82"/>
      <c r="DAT151" s="82"/>
      <c r="DAU151" s="82"/>
      <c r="DAV151" s="82"/>
      <c r="DAW151" s="82" t="s">
        <v>239</v>
      </c>
      <c r="DAX151" s="82"/>
      <c r="DAY151" s="82"/>
      <c r="DAZ151" s="82"/>
      <c r="DBA151" s="82"/>
      <c r="DBB151" s="82"/>
      <c r="DBC151" s="82"/>
      <c r="DBD151" s="82"/>
      <c r="DBE151" s="82" t="s">
        <v>239</v>
      </c>
      <c r="DBF151" s="82"/>
      <c r="DBG151" s="82"/>
      <c r="DBH151" s="82"/>
      <c r="DBI151" s="82"/>
      <c r="DBJ151" s="82"/>
      <c r="DBK151" s="82"/>
      <c r="DBL151" s="82"/>
      <c r="DBM151" s="82" t="s">
        <v>239</v>
      </c>
      <c r="DBN151" s="82"/>
      <c r="DBO151" s="82"/>
      <c r="DBP151" s="82"/>
      <c r="DBQ151" s="82"/>
      <c r="DBR151" s="82"/>
      <c r="DBS151" s="82"/>
      <c r="DBT151" s="82"/>
      <c r="DBU151" s="82" t="s">
        <v>239</v>
      </c>
      <c r="DBV151" s="82"/>
      <c r="DBW151" s="82"/>
      <c r="DBX151" s="82"/>
      <c r="DBY151" s="82"/>
      <c r="DBZ151" s="82"/>
      <c r="DCA151" s="82"/>
      <c r="DCB151" s="82"/>
      <c r="DCC151" s="82" t="s">
        <v>239</v>
      </c>
      <c r="DCD151" s="82"/>
      <c r="DCE151" s="82"/>
      <c r="DCF151" s="82"/>
      <c r="DCG151" s="82"/>
      <c r="DCH151" s="82"/>
      <c r="DCI151" s="82"/>
      <c r="DCJ151" s="82"/>
      <c r="DCK151" s="82" t="s">
        <v>239</v>
      </c>
      <c r="DCL151" s="82"/>
      <c r="DCM151" s="82"/>
      <c r="DCN151" s="82"/>
      <c r="DCO151" s="82"/>
      <c r="DCP151" s="82"/>
      <c r="DCQ151" s="82"/>
      <c r="DCR151" s="82"/>
      <c r="DCS151" s="82" t="s">
        <v>239</v>
      </c>
      <c r="DCT151" s="82"/>
      <c r="DCU151" s="82"/>
      <c r="DCV151" s="82"/>
      <c r="DCW151" s="82"/>
      <c r="DCX151" s="82"/>
      <c r="DCY151" s="82"/>
      <c r="DCZ151" s="82"/>
      <c r="DDA151" s="82" t="s">
        <v>239</v>
      </c>
      <c r="DDB151" s="82"/>
      <c r="DDC151" s="82"/>
      <c r="DDD151" s="82"/>
      <c r="DDE151" s="82"/>
      <c r="DDF151" s="82"/>
      <c r="DDG151" s="82"/>
      <c r="DDH151" s="82"/>
      <c r="DDI151" s="82" t="s">
        <v>239</v>
      </c>
      <c r="DDJ151" s="82"/>
      <c r="DDK151" s="82"/>
      <c r="DDL151" s="82"/>
      <c r="DDM151" s="82"/>
      <c r="DDN151" s="82"/>
      <c r="DDO151" s="82"/>
      <c r="DDP151" s="82"/>
      <c r="DDQ151" s="82" t="s">
        <v>239</v>
      </c>
      <c r="DDR151" s="82"/>
      <c r="DDS151" s="82"/>
      <c r="DDT151" s="82"/>
      <c r="DDU151" s="82"/>
      <c r="DDV151" s="82"/>
      <c r="DDW151" s="82"/>
      <c r="DDX151" s="82"/>
      <c r="DDY151" s="82" t="s">
        <v>239</v>
      </c>
      <c r="DDZ151" s="82"/>
      <c r="DEA151" s="82"/>
      <c r="DEB151" s="82"/>
      <c r="DEC151" s="82"/>
      <c r="DED151" s="82"/>
      <c r="DEE151" s="82"/>
      <c r="DEF151" s="82"/>
      <c r="DEG151" s="82" t="s">
        <v>239</v>
      </c>
      <c r="DEH151" s="82"/>
      <c r="DEI151" s="82"/>
      <c r="DEJ151" s="82"/>
      <c r="DEK151" s="82"/>
      <c r="DEL151" s="82"/>
      <c r="DEM151" s="82"/>
      <c r="DEN151" s="82"/>
      <c r="DEO151" s="82" t="s">
        <v>239</v>
      </c>
      <c r="DEP151" s="82"/>
      <c r="DEQ151" s="82"/>
      <c r="DER151" s="82"/>
      <c r="DES151" s="82"/>
      <c r="DET151" s="82"/>
      <c r="DEU151" s="82"/>
      <c r="DEV151" s="82"/>
      <c r="DEW151" s="82" t="s">
        <v>239</v>
      </c>
      <c r="DEX151" s="82"/>
      <c r="DEY151" s="82"/>
      <c r="DEZ151" s="82"/>
      <c r="DFA151" s="82"/>
      <c r="DFB151" s="82"/>
      <c r="DFC151" s="82"/>
      <c r="DFD151" s="82"/>
      <c r="DFE151" s="82" t="s">
        <v>239</v>
      </c>
      <c r="DFF151" s="82"/>
      <c r="DFG151" s="82"/>
      <c r="DFH151" s="82"/>
      <c r="DFI151" s="82"/>
      <c r="DFJ151" s="82"/>
      <c r="DFK151" s="82"/>
      <c r="DFL151" s="82"/>
      <c r="DFM151" s="82" t="s">
        <v>239</v>
      </c>
      <c r="DFN151" s="82"/>
      <c r="DFO151" s="82"/>
      <c r="DFP151" s="82"/>
      <c r="DFQ151" s="82"/>
      <c r="DFR151" s="82"/>
      <c r="DFS151" s="82"/>
      <c r="DFT151" s="82"/>
      <c r="DFU151" s="82" t="s">
        <v>239</v>
      </c>
      <c r="DFV151" s="82"/>
      <c r="DFW151" s="82"/>
      <c r="DFX151" s="82"/>
      <c r="DFY151" s="82"/>
      <c r="DFZ151" s="82"/>
      <c r="DGA151" s="82"/>
      <c r="DGB151" s="82"/>
      <c r="DGC151" s="82" t="s">
        <v>239</v>
      </c>
      <c r="DGD151" s="82"/>
      <c r="DGE151" s="82"/>
      <c r="DGF151" s="82"/>
      <c r="DGG151" s="82"/>
      <c r="DGH151" s="82"/>
      <c r="DGI151" s="82"/>
      <c r="DGJ151" s="82"/>
      <c r="DGK151" s="82" t="s">
        <v>239</v>
      </c>
      <c r="DGL151" s="82"/>
      <c r="DGM151" s="82"/>
      <c r="DGN151" s="82"/>
      <c r="DGO151" s="82"/>
      <c r="DGP151" s="82"/>
      <c r="DGQ151" s="82"/>
      <c r="DGR151" s="82"/>
      <c r="DGS151" s="82" t="s">
        <v>239</v>
      </c>
      <c r="DGT151" s="82"/>
      <c r="DGU151" s="82"/>
      <c r="DGV151" s="82"/>
      <c r="DGW151" s="82"/>
      <c r="DGX151" s="82"/>
      <c r="DGY151" s="82"/>
      <c r="DGZ151" s="82"/>
      <c r="DHA151" s="82" t="s">
        <v>239</v>
      </c>
      <c r="DHB151" s="82"/>
      <c r="DHC151" s="82"/>
      <c r="DHD151" s="82"/>
      <c r="DHE151" s="82"/>
      <c r="DHF151" s="82"/>
      <c r="DHG151" s="82"/>
      <c r="DHH151" s="82"/>
      <c r="DHI151" s="82" t="s">
        <v>239</v>
      </c>
      <c r="DHJ151" s="82"/>
      <c r="DHK151" s="82"/>
      <c r="DHL151" s="82"/>
      <c r="DHM151" s="82"/>
      <c r="DHN151" s="82"/>
      <c r="DHO151" s="82"/>
      <c r="DHP151" s="82"/>
      <c r="DHQ151" s="82" t="s">
        <v>239</v>
      </c>
      <c r="DHR151" s="82"/>
      <c r="DHS151" s="82"/>
      <c r="DHT151" s="82"/>
      <c r="DHU151" s="82"/>
      <c r="DHV151" s="82"/>
      <c r="DHW151" s="82"/>
      <c r="DHX151" s="82"/>
      <c r="DHY151" s="82" t="s">
        <v>239</v>
      </c>
      <c r="DHZ151" s="82"/>
      <c r="DIA151" s="82"/>
      <c r="DIB151" s="82"/>
      <c r="DIC151" s="82"/>
      <c r="DID151" s="82"/>
      <c r="DIE151" s="82"/>
      <c r="DIF151" s="82"/>
      <c r="DIG151" s="82" t="s">
        <v>239</v>
      </c>
      <c r="DIH151" s="82"/>
      <c r="DII151" s="82"/>
      <c r="DIJ151" s="82"/>
      <c r="DIK151" s="82"/>
      <c r="DIL151" s="82"/>
      <c r="DIM151" s="82"/>
      <c r="DIN151" s="82"/>
      <c r="DIO151" s="82" t="s">
        <v>239</v>
      </c>
      <c r="DIP151" s="82"/>
      <c r="DIQ151" s="82"/>
      <c r="DIR151" s="82"/>
      <c r="DIS151" s="82"/>
      <c r="DIT151" s="82"/>
      <c r="DIU151" s="82"/>
      <c r="DIV151" s="82"/>
      <c r="DIW151" s="82" t="s">
        <v>239</v>
      </c>
      <c r="DIX151" s="82"/>
      <c r="DIY151" s="82"/>
      <c r="DIZ151" s="82"/>
      <c r="DJA151" s="82"/>
      <c r="DJB151" s="82"/>
      <c r="DJC151" s="82"/>
      <c r="DJD151" s="82"/>
      <c r="DJE151" s="82" t="s">
        <v>239</v>
      </c>
      <c r="DJF151" s="82"/>
      <c r="DJG151" s="82"/>
      <c r="DJH151" s="82"/>
      <c r="DJI151" s="82"/>
      <c r="DJJ151" s="82"/>
      <c r="DJK151" s="82"/>
      <c r="DJL151" s="82"/>
      <c r="DJM151" s="82" t="s">
        <v>239</v>
      </c>
      <c r="DJN151" s="82"/>
      <c r="DJO151" s="82"/>
      <c r="DJP151" s="82"/>
      <c r="DJQ151" s="82"/>
      <c r="DJR151" s="82"/>
      <c r="DJS151" s="82"/>
      <c r="DJT151" s="82"/>
      <c r="DJU151" s="82" t="s">
        <v>239</v>
      </c>
      <c r="DJV151" s="82"/>
      <c r="DJW151" s="82"/>
      <c r="DJX151" s="82"/>
      <c r="DJY151" s="82"/>
      <c r="DJZ151" s="82"/>
      <c r="DKA151" s="82"/>
      <c r="DKB151" s="82"/>
      <c r="DKC151" s="82" t="s">
        <v>239</v>
      </c>
      <c r="DKD151" s="82"/>
      <c r="DKE151" s="82"/>
      <c r="DKF151" s="82"/>
      <c r="DKG151" s="82"/>
      <c r="DKH151" s="82"/>
      <c r="DKI151" s="82"/>
      <c r="DKJ151" s="82"/>
      <c r="DKK151" s="82" t="s">
        <v>239</v>
      </c>
      <c r="DKL151" s="82"/>
      <c r="DKM151" s="82"/>
      <c r="DKN151" s="82"/>
      <c r="DKO151" s="82"/>
      <c r="DKP151" s="82"/>
      <c r="DKQ151" s="82"/>
      <c r="DKR151" s="82"/>
      <c r="DKS151" s="82" t="s">
        <v>239</v>
      </c>
      <c r="DKT151" s="82"/>
      <c r="DKU151" s="82"/>
      <c r="DKV151" s="82"/>
      <c r="DKW151" s="82"/>
      <c r="DKX151" s="82"/>
      <c r="DKY151" s="82"/>
      <c r="DKZ151" s="82"/>
      <c r="DLA151" s="82" t="s">
        <v>239</v>
      </c>
      <c r="DLB151" s="82"/>
      <c r="DLC151" s="82"/>
      <c r="DLD151" s="82"/>
      <c r="DLE151" s="82"/>
      <c r="DLF151" s="82"/>
      <c r="DLG151" s="82"/>
      <c r="DLH151" s="82"/>
      <c r="DLI151" s="82" t="s">
        <v>239</v>
      </c>
      <c r="DLJ151" s="82"/>
      <c r="DLK151" s="82"/>
      <c r="DLL151" s="82"/>
      <c r="DLM151" s="82"/>
      <c r="DLN151" s="82"/>
      <c r="DLO151" s="82"/>
      <c r="DLP151" s="82"/>
      <c r="DLQ151" s="82" t="s">
        <v>239</v>
      </c>
      <c r="DLR151" s="82"/>
      <c r="DLS151" s="82"/>
      <c r="DLT151" s="82"/>
      <c r="DLU151" s="82"/>
      <c r="DLV151" s="82"/>
      <c r="DLW151" s="82"/>
      <c r="DLX151" s="82"/>
      <c r="DLY151" s="82" t="s">
        <v>239</v>
      </c>
      <c r="DLZ151" s="82"/>
      <c r="DMA151" s="82"/>
      <c r="DMB151" s="82"/>
      <c r="DMC151" s="82"/>
      <c r="DMD151" s="82"/>
      <c r="DME151" s="82"/>
      <c r="DMF151" s="82"/>
      <c r="DMG151" s="82" t="s">
        <v>239</v>
      </c>
      <c r="DMH151" s="82"/>
      <c r="DMI151" s="82"/>
      <c r="DMJ151" s="82"/>
      <c r="DMK151" s="82"/>
      <c r="DML151" s="82"/>
      <c r="DMM151" s="82"/>
      <c r="DMN151" s="82"/>
      <c r="DMO151" s="82" t="s">
        <v>239</v>
      </c>
      <c r="DMP151" s="82"/>
      <c r="DMQ151" s="82"/>
      <c r="DMR151" s="82"/>
      <c r="DMS151" s="82"/>
      <c r="DMT151" s="82"/>
      <c r="DMU151" s="82"/>
      <c r="DMV151" s="82"/>
      <c r="DMW151" s="82" t="s">
        <v>239</v>
      </c>
      <c r="DMX151" s="82"/>
      <c r="DMY151" s="82"/>
      <c r="DMZ151" s="82"/>
      <c r="DNA151" s="82"/>
      <c r="DNB151" s="82"/>
      <c r="DNC151" s="82"/>
      <c r="DND151" s="82"/>
      <c r="DNE151" s="82" t="s">
        <v>239</v>
      </c>
      <c r="DNF151" s="82"/>
      <c r="DNG151" s="82"/>
      <c r="DNH151" s="82"/>
      <c r="DNI151" s="82"/>
      <c r="DNJ151" s="82"/>
      <c r="DNK151" s="82"/>
      <c r="DNL151" s="82"/>
      <c r="DNM151" s="82" t="s">
        <v>239</v>
      </c>
      <c r="DNN151" s="82"/>
      <c r="DNO151" s="82"/>
      <c r="DNP151" s="82"/>
      <c r="DNQ151" s="82"/>
      <c r="DNR151" s="82"/>
      <c r="DNS151" s="82"/>
      <c r="DNT151" s="82"/>
      <c r="DNU151" s="82" t="s">
        <v>239</v>
      </c>
      <c r="DNV151" s="82"/>
      <c r="DNW151" s="82"/>
      <c r="DNX151" s="82"/>
      <c r="DNY151" s="82"/>
      <c r="DNZ151" s="82"/>
      <c r="DOA151" s="82"/>
      <c r="DOB151" s="82"/>
      <c r="DOC151" s="82" t="s">
        <v>239</v>
      </c>
      <c r="DOD151" s="82"/>
      <c r="DOE151" s="82"/>
      <c r="DOF151" s="82"/>
      <c r="DOG151" s="82"/>
      <c r="DOH151" s="82"/>
      <c r="DOI151" s="82"/>
      <c r="DOJ151" s="82"/>
      <c r="DOK151" s="82" t="s">
        <v>239</v>
      </c>
      <c r="DOL151" s="82"/>
      <c r="DOM151" s="82"/>
      <c r="DON151" s="82"/>
      <c r="DOO151" s="82"/>
      <c r="DOP151" s="82"/>
      <c r="DOQ151" s="82"/>
      <c r="DOR151" s="82"/>
      <c r="DOS151" s="82" t="s">
        <v>239</v>
      </c>
      <c r="DOT151" s="82"/>
      <c r="DOU151" s="82"/>
      <c r="DOV151" s="82"/>
      <c r="DOW151" s="82"/>
      <c r="DOX151" s="82"/>
      <c r="DOY151" s="82"/>
      <c r="DOZ151" s="82"/>
      <c r="DPA151" s="82" t="s">
        <v>239</v>
      </c>
      <c r="DPB151" s="82"/>
      <c r="DPC151" s="82"/>
      <c r="DPD151" s="82"/>
      <c r="DPE151" s="82"/>
      <c r="DPF151" s="82"/>
      <c r="DPG151" s="82"/>
      <c r="DPH151" s="82"/>
      <c r="DPI151" s="82" t="s">
        <v>239</v>
      </c>
      <c r="DPJ151" s="82"/>
      <c r="DPK151" s="82"/>
      <c r="DPL151" s="82"/>
      <c r="DPM151" s="82"/>
      <c r="DPN151" s="82"/>
      <c r="DPO151" s="82"/>
      <c r="DPP151" s="82"/>
      <c r="DPQ151" s="82" t="s">
        <v>239</v>
      </c>
      <c r="DPR151" s="82"/>
      <c r="DPS151" s="82"/>
      <c r="DPT151" s="82"/>
      <c r="DPU151" s="82"/>
      <c r="DPV151" s="82"/>
      <c r="DPW151" s="82"/>
      <c r="DPX151" s="82"/>
      <c r="DPY151" s="82" t="s">
        <v>239</v>
      </c>
      <c r="DPZ151" s="82"/>
      <c r="DQA151" s="82"/>
      <c r="DQB151" s="82"/>
      <c r="DQC151" s="82"/>
      <c r="DQD151" s="82"/>
      <c r="DQE151" s="82"/>
      <c r="DQF151" s="82"/>
      <c r="DQG151" s="82" t="s">
        <v>239</v>
      </c>
      <c r="DQH151" s="82"/>
      <c r="DQI151" s="82"/>
      <c r="DQJ151" s="82"/>
      <c r="DQK151" s="82"/>
      <c r="DQL151" s="82"/>
      <c r="DQM151" s="82"/>
      <c r="DQN151" s="82"/>
      <c r="DQO151" s="82" t="s">
        <v>239</v>
      </c>
      <c r="DQP151" s="82"/>
      <c r="DQQ151" s="82"/>
      <c r="DQR151" s="82"/>
      <c r="DQS151" s="82"/>
      <c r="DQT151" s="82"/>
      <c r="DQU151" s="82"/>
      <c r="DQV151" s="82"/>
      <c r="DQW151" s="82" t="s">
        <v>239</v>
      </c>
      <c r="DQX151" s="82"/>
      <c r="DQY151" s="82"/>
      <c r="DQZ151" s="82"/>
      <c r="DRA151" s="82"/>
      <c r="DRB151" s="82"/>
      <c r="DRC151" s="82"/>
      <c r="DRD151" s="82"/>
      <c r="DRE151" s="82" t="s">
        <v>239</v>
      </c>
      <c r="DRF151" s="82"/>
      <c r="DRG151" s="82"/>
      <c r="DRH151" s="82"/>
      <c r="DRI151" s="82"/>
      <c r="DRJ151" s="82"/>
      <c r="DRK151" s="82"/>
      <c r="DRL151" s="82"/>
      <c r="DRM151" s="82" t="s">
        <v>239</v>
      </c>
      <c r="DRN151" s="82"/>
      <c r="DRO151" s="82"/>
      <c r="DRP151" s="82"/>
      <c r="DRQ151" s="82"/>
      <c r="DRR151" s="82"/>
      <c r="DRS151" s="82"/>
      <c r="DRT151" s="82"/>
      <c r="DRU151" s="82" t="s">
        <v>239</v>
      </c>
      <c r="DRV151" s="82"/>
      <c r="DRW151" s="82"/>
      <c r="DRX151" s="82"/>
      <c r="DRY151" s="82"/>
      <c r="DRZ151" s="82"/>
      <c r="DSA151" s="82"/>
      <c r="DSB151" s="82"/>
      <c r="DSC151" s="82" t="s">
        <v>239</v>
      </c>
      <c r="DSD151" s="82"/>
      <c r="DSE151" s="82"/>
      <c r="DSF151" s="82"/>
      <c r="DSG151" s="82"/>
      <c r="DSH151" s="82"/>
      <c r="DSI151" s="82"/>
      <c r="DSJ151" s="82"/>
      <c r="DSK151" s="82" t="s">
        <v>239</v>
      </c>
      <c r="DSL151" s="82"/>
      <c r="DSM151" s="82"/>
      <c r="DSN151" s="82"/>
      <c r="DSO151" s="82"/>
      <c r="DSP151" s="82"/>
      <c r="DSQ151" s="82"/>
      <c r="DSR151" s="82"/>
      <c r="DSS151" s="82" t="s">
        <v>239</v>
      </c>
      <c r="DST151" s="82"/>
      <c r="DSU151" s="82"/>
      <c r="DSV151" s="82"/>
      <c r="DSW151" s="82"/>
      <c r="DSX151" s="82"/>
      <c r="DSY151" s="82"/>
      <c r="DSZ151" s="82"/>
      <c r="DTA151" s="82" t="s">
        <v>239</v>
      </c>
      <c r="DTB151" s="82"/>
      <c r="DTC151" s="82"/>
      <c r="DTD151" s="82"/>
      <c r="DTE151" s="82"/>
      <c r="DTF151" s="82"/>
      <c r="DTG151" s="82"/>
      <c r="DTH151" s="82"/>
      <c r="DTI151" s="82" t="s">
        <v>239</v>
      </c>
      <c r="DTJ151" s="82"/>
      <c r="DTK151" s="82"/>
      <c r="DTL151" s="82"/>
      <c r="DTM151" s="82"/>
      <c r="DTN151" s="82"/>
      <c r="DTO151" s="82"/>
      <c r="DTP151" s="82"/>
      <c r="DTQ151" s="82" t="s">
        <v>239</v>
      </c>
      <c r="DTR151" s="82"/>
      <c r="DTS151" s="82"/>
      <c r="DTT151" s="82"/>
      <c r="DTU151" s="82"/>
      <c r="DTV151" s="82"/>
      <c r="DTW151" s="82"/>
      <c r="DTX151" s="82"/>
      <c r="DTY151" s="82" t="s">
        <v>239</v>
      </c>
      <c r="DTZ151" s="82"/>
      <c r="DUA151" s="82"/>
      <c r="DUB151" s="82"/>
      <c r="DUC151" s="82"/>
      <c r="DUD151" s="82"/>
      <c r="DUE151" s="82"/>
      <c r="DUF151" s="82"/>
      <c r="DUG151" s="82" t="s">
        <v>239</v>
      </c>
      <c r="DUH151" s="82"/>
      <c r="DUI151" s="82"/>
      <c r="DUJ151" s="82"/>
      <c r="DUK151" s="82"/>
      <c r="DUL151" s="82"/>
      <c r="DUM151" s="82"/>
      <c r="DUN151" s="82"/>
      <c r="DUO151" s="82" t="s">
        <v>239</v>
      </c>
      <c r="DUP151" s="82"/>
      <c r="DUQ151" s="82"/>
      <c r="DUR151" s="82"/>
      <c r="DUS151" s="82"/>
      <c r="DUT151" s="82"/>
      <c r="DUU151" s="82"/>
      <c r="DUV151" s="82"/>
      <c r="DUW151" s="82" t="s">
        <v>239</v>
      </c>
      <c r="DUX151" s="82"/>
      <c r="DUY151" s="82"/>
      <c r="DUZ151" s="82"/>
      <c r="DVA151" s="82"/>
      <c r="DVB151" s="82"/>
      <c r="DVC151" s="82"/>
      <c r="DVD151" s="82"/>
      <c r="DVE151" s="82" t="s">
        <v>239</v>
      </c>
      <c r="DVF151" s="82"/>
      <c r="DVG151" s="82"/>
      <c r="DVH151" s="82"/>
      <c r="DVI151" s="82"/>
      <c r="DVJ151" s="82"/>
      <c r="DVK151" s="82"/>
      <c r="DVL151" s="82"/>
      <c r="DVM151" s="82" t="s">
        <v>239</v>
      </c>
      <c r="DVN151" s="82"/>
      <c r="DVO151" s="82"/>
      <c r="DVP151" s="82"/>
      <c r="DVQ151" s="82"/>
      <c r="DVR151" s="82"/>
      <c r="DVS151" s="82"/>
      <c r="DVT151" s="82"/>
      <c r="DVU151" s="82" t="s">
        <v>239</v>
      </c>
      <c r="DVV151" s="82"/>
      <c r="DVW151" s="82"/>
      <c r="DVX151" s="82"/>
      <c r="DVY151" s="82"/>
      <c r="DVZ151" s="82"/>
      <c r="DWA151" s="82"/>
      <c r="DWB151" s="82"/>
      <c r="DWC151" s="82" t="s">
        <v>239</v>
      </c>
      <c r="DWD151" s="82"/>
      <c r="DWE151" s="82"/>
      <c r="DWF151" s="82"/>
      <c r="DWG151" s="82"/>
      <c r="DWH151" s="82"/>
      <c r="DWI151" s="82"/>
      <c r="DWJ151" s="82"/>
      <c r="DWK151" s="82" t="s">
        <v>239</v>
      </c>
      <c r="DWL151" s="82"/>
      <c r="DWM151" s="82"/>
      <c r="DWN151" s="82"/>
      <c r="DWO151" s="82"/>
      <c r="DWP151" s="82"/>
      <c r="DWQ151" s="82"/>
      <c r="DWR151" s="82"/>
      <c r="DWS151" s="82" t="s">
        <v>239</v>
      </c>
      <c r="DWT151" s="82"/>
      <c r="DWU151" s="82"/>
      <c r="DWV151" s="82"/>
      <c r="DWW151" s="82"/>
      <c r="DWX151" s="82"/>
      <c r="DWY151" s="82"/>
      <c r="DWZ151" s="82"/>
      <c r="DXA151" s="82" t="s">
        <v>239</v>
      </c>
      <c r="DXB151" s="82"/>
      <c r="DXC151" s="82"/>
      <c r="DXD151" s="82"/>
      <c r="DXE151" s="82"/>
      <c r="DXF151" s="82"/>
      <c r="DXG151" s="82"/>
      <c r="DXH151" s="82"/>
      <c r="DXI151" s="82" t="s">
        <v>239</v>
      </c>
      <c r="DXJ151" s="82"/>
      <c r="DXK151" s="82"/>
      <c r="DXL151" s="82"/>
      <c r="DXM151" s="82"/>
      <c r="DXN151" s="82"/>
      <c r="DXO151" s="82"/>
      <c r="DXP151" s="82"/>
      <c r="DXQ151" s="82" t="s">
        <v>239</v>
      </c>
      <c r="DXR151" s="82"/>
      <c r="DXS151" s="82"/>
      <c r="DXT151" s="82"/>
      <c r="DXU151" s="82"/>
      <c r="DXV151" s="82"/>
      <c r="DXW151" s="82"/>
      <c r="DXX151" s="82"/>
      <c r="DXY151" s="82" t="s">
        <v>239</v>
      </c>
      <c r="DXZ151" s="82"/>
      <c r="DYA151" s="82"/>
      <c r="DYB151" s="82"/>
      <c r="DYC151" s="82"/>
      <c r="DYD151" s="82"/>
      <c r="DYE151" s="82"/>
      <c r="DYF151" s="82"/>
      <c r="DYG151" s="82" t="s">
        <v>239</v>
      </c>
      <c r="DYH151" s="82"/>
      <c r="DYI151" s="82"/>
      <c r="DYJ151" s="82"/>
      <c r="DYK151" s="82"/>
      <c r="DYL151" s="82"/>
      <c r="DYM151" s="82"/>
      <c r="DYN151" s="82"/>
      <c r="DYO151" s="82" t="s">
        <v>239</v>
      </c>
      <c r="DYP151" s="82"/>
      <c r="DYQ151" s="82"/>
      <c r="DYR151" s="82"/>
      <c r="DYS151" s="82"/>
      <c r="DYT151" s="82"/>
      <c r="DYU151" s="82"/>
      <c r="DYV151" s="82"/>
      <c r="DYW151" s="82" t="s">
        <v>239</v>
      </c>
      <c r="DYX151" s="82"/>
      <c r="DYY151" s="82"/>
      <c r="DYZ151" s="82"/>
      <c r="DZA151" s="82"/>
      <c r="DZB151" s="82"/>
      <c r="DZC151" s="82"/>
      <c r="DZD151" s="82"/>
      <c r="DZE151" s="82" t="s">
        <v>239</v>
      </c>
      <c r="DZF151" s="82"/>
      <c r="DZG151" s="82"/>
      <c r="DZH151" s="82"/>
      <c r="DZI151" s="82"/>
      <c r="DZJ151" s="82"/>
      <c r="DZK151" s="82"/>
      <c r="DZL151" s="82"/>
      <c r="DZM151" s="82" t="s">
        <v>239</v>
      </c>
      <c r="DZN151" s="82"/>
      <c r="DZO151" s="82"/>
      <c r="DZP151" s="82"/>
      <c r="DZQ151" s="82"/>
      <c r="DZR151" s="82"/>
      <c r="DZS151" s="82"/>
      <c r="DZT151" s="82"/>
      <c r="DZU151" s="82" t="s">
        <v>239</v>
      </c>
      <c r="DZV151" s="82"/>
      <c r="DZW151" s="82"/>
      <c r="DZX151" s="82"/>
      <c r="DZY151" s="82"/>
      <c r="DZZ151" s="82"/>
      <c r="EAA151" s="82"/>
      <c r="EAB151" s="82"/>
      <c r="EAC151" s="82" t="s">
        <v>239</v>
      </c>
      <c r="EAD151" s="82"/>
      <c r="EAE151" s="82"/>
      <c r="EAF151" s="82"/>
      <c r="EAG151" s="82"/>
      <c r="EAH151" s="82"/>
      <c r="EAI151" s="82"/>
      <c r="EAJ151" s="82"/>
      <c r="EAK151" s="82" t="s">
        <v>239</v>
      </c>
      <c r="EAL151" s="82"/>
      <c r="EAM151" s="82"/>
      <c r="EAN151" s="82"/>
      <c r="EAO151" s="82"/>
      <c r="EAP151" s="82"/>
      <c r="EAQ151" s="82"/>
      <c r="EAR151" s="82"/>
      <c r="EAS151" s="82" t="s">
        <v>239</v>
      </c>
      <c r="EAT151" s="82"/>
      <c r="EAU151" s="82"/>
      <c r="EAV151" s="82"/>
      <c r="EAW151" s="82"/>
      <c r="EAX151" s="82"/>
      <c r="EAY151" s="82"/>
      <c r="EAZ151" s="82"/>
      <c r="EBA151" s="82" t="s">
        <v>239</v>
      </c>
      <c r="EBB151" s="82"/>
      <c r="EBC151" s="82"/>
      <c r="EBD151" s="82"/>
      <c r="EBE151" s="82"/>
      <c r="EBF151" s="82"/>
      <c r="EBG151" s="82"/>
      <c r="EBH151" s="82"/>
      <c r="EBI151" s="82" t="s">
        <v>239</v>
      </c>
      <c r="EBJ151" s="82"/>
      <c r="EBK151" s="82"/>
      <c r="EBL151" s="82"/>
      <c r="EBM151" s="82"/>
      <c r="EBN151" s="82"/>
      <c r="EBO151" s="82"/>
      <c r="EBP151" s="82"/>
      <c r="EBQ151" s="82" t="s">
        <v>239</v>
      </c>
      <c r="EBR151" s="82"/>
      <c r="EBS151" s="82"/>
      <c r="EBT151" s="82"/>
      <c r="EBU151" s="82"/>
      <c r="EBV151" s="82"/>
      <c r="EBW151" s="82"/>
      <c r="EBX151" s="82"/>
      <c r="EBY151" s="82" t="s">
        <v>239</v>
      </c>
      <c r="EBZ151" s="82"/>
      <c r="ECA151" s="82"/>
      <c r="ECB151" s="82"/>
      <c r="ECC151" s="82"/>
      <c r="ECD151" s="82"/>
      <c r="ECE151" s="82"/>
      <c r="ECF151" s="82"/>
      <c r="ECG151" s="82" t="s">
        <v>239</v>
      </c>
      <c r="ECH151" s="82"/>
      <c r="ECI151" s="82"/>
      <c r="ECJ151" s="82"/>
      <c r="ECK151" s="82"/>
      <c r="ECL151" s="82"/>
      <c r="ECM151" s="82"/>
      <c r="ECN151" s="82"/>
      <c r="ECO151" s="82" t="s">
        <v>239</v>
      </c>
      <c r="ECP151" s="82"/>
      <c r="ECQ151" s="82"/>
      <c r="ECR151" s="82"/>
      <c r="ECS151" s="82"/>
      <c r="ECT151" s="82"/>
      <c r="ECU151" s="82"/>
      <c r="ECV151" s="82"/>
      <c r="ECW151" s="82" t="s">
        <v>239</v>
      </c>
      <c r="ECX151" s="82"/>
      <c r="ECY151" s="82"/>
      <c r="ECZ151" s="82"/>
      <c r="EDA151" s="82"/>
      <c r="EDB151" s="82"/>
      <c r="EDC151" s="82"/>
      <c r="EDD151" s="82"/>
      <c r="EDE151" s="82" t="s">
        <v>239</v>
      </c>
      <c r="EDF151" s="82"/>
      <c r="EDG151" s="82"/>
      <c r="EDH151" s="82"/>
      <c r="EDI151" s="82"/>
      <c r="EDJ151" s="82"/>
      <c r="EDK151" s="82"/>
      <c r="EDL151" s="82"/>
      <c r="EDM151" s="82" t="s">
        <v>239</v>
      </c>
      <c r="EDN151" s="82"/>
      <c r="EDO151" s="82"/>
      <c r="EDP151" s="82"/>
      <c r="EDQ151" s="82"/>
      <c r="EDR151" s="82"/>
      <c r="EDS151" s="82"/>
      <c r="EDT151" s="82"/>
      <c r="EDU151" s="82" t="s">
        <v>239</v>
      </c>
      <c r="EDV151" s="82"/>
      <c r="EDW151" s="82"/>
      <c r="EDX151" s="82"/>
      <c r="EDY151" s="82"/>
      <c r="EDZ151" s="82"/>
      <c r="EEA151" s="82"/>
      <c r="EEB151" s="82"/>
      <c r="EEC151" s="82" t="s">
        <v>239</v>
      </c>
      <c r="EED151" s="82"/>
      <c r="EEE151" s="82"/>
      <c r="EEF151" s="82"/>
      <c r="EEG151" s="82"/>
      <c r="EEH151" s="82"/>
      <c r="EEI151" s="82"/>
      <c r="EEJ151" s="82"/>
      <c r="EEK151" s="82" t="s">
        <v>239</v>
      </c>
      <c r="EEL151" s="82"/>
      <c r="EEM151" s="82"/>
      <c r="EEN151" s="82"/>
      <c r="EEO151" s="82"/>
      <c r="EEP151" s="82"/>
      <c r="EEQ151" s="82"/>
      <c r="EER151" s="82"/>
      <c r="EES151" s="82" t="s">
        <v>239</v>
      </c>
      <c r="EET151" s="82"/>
      <c r="EEU151" s="82"/>
      <c r="EEV151" s="82"/>
      <c r="EEW151" s="82"/>
      <c r="EEX151" s="82"/>
      <c r="EEY151" s="82"/>
      <c r="EEZ151" s="82"/>
      <c r="EFA151" s="82" t="s">
        <v>239</v>
      </c>
      <c r="EFB151" s="82"/>
      <c r="EFC151" s="82"/>
      <c r="EFD151" s="82"/>
      <c r="EFE151" s="82"/>
      <c r="EFF151" s="82"/>
      <c r="EFG151" s="82"/>
      <c r="EFH151" s="82"/>
      <c r="EFI151" s="82" t="s">
        <v>239</v>
      </c>
      <c r="EFJ151" s="82"/>
      <c r="EFK151" s="82"/>
      <c r="EFL151" s="82"/>
      <c r="EFM151" s="82"/>
      <c r="EFN151" s="82"/>
      <c r="EFO151" s="82"/>
      <c r="EFP151" s="82"/>
      <c r="EFQ151" s="82" t="s">
        <v>239</v>
      </c>
      <c r="EFR151" s="82"/>
      <c r="EFS151" s="82"/>
      <c r="EFT151" s="82"/>
      <c r="EFU151" s="82"/>
      <c r="EFV151" s="82"/>
      <c r="EFW151" s="82"/>
      <c r="EFX151" s="82"/>
      <c r="EFY151" s="82" t="s">
        <v>239</v>
      </c>
      <c r="EFZ151" s="82"/>
      <c r="EGA151" s="82"/>
      <c r="EGB151" s="82"/>
      <c r="EGC151" s="82"/>
      <c r="EGD151" s="82"/>
      <c r="EGE151" s="82"/>
      <c r="EGF151" s="82"/>
      <c r="EGG151" s="82" t="s">
        <v>239</v>
      </c>
      <c r="EGH151" s="82"/>
      <c r="EGI151" s="82"/>
      <c r="EGJ151" s="82"/>
      <c r="EGK151" s="82"/>
      <c r="EGL151" s="82"/>
      <c r="EGM151" s="82"/>
      <c r="EGN151" s="82"/>
      <c r="EGO151" s="82" t="s">
        <v>239</v>
      </c>
      <c r="EGP151" s="82"/>
      <c r="EGQ151" s="82"/>
      <c r="EGR151" s="82"/>
      <c r="EGS151" s="82"/>
      <c r="EGT151" s="82"/>
      <c r="EGU151" s="82"/>
      <c r="EGV151" s="82"/>
      <c r="EGW151" s="82" t="s">
        <v>239</v>
      </c>
      <c r="EGX151" s="82"/>
      <c r="EGY151" s="82"/>
      <c r="EGZ151" s="82"/>
      <c r="EHA151" s="82"/>
      <c r="EHB151" s="82"/>
      <c r="EHC151" s="82"/>
      <c r="EHD151" s="82"/>
      <c r="EHE151" s="82" t="s">
        <v>239</v>
      </c>
      <c r="EHF151" s="82"/>
      <c r="EHG151" s="82"/>
      <c r="EHH151" s="82"/>
      <c r="EHI151" s="82"/>
      <c r="EHJ151" s="82"/>
      <c r="EHK151" s="82"/>
      <c r="EHL151" s="82"/>
      <c r="EHM151" s="82" t="s">
        <v>239</v>
      </c>
      <c r="EHN151" s="82"/>
      <c r="EHO151" s="82"/>
      <c r="EHP151" s="82"/>
      <c r="EHQ151" s="82"/>
      <c r="EHR151" s="82"/>
      <c r="EHS151" s="82"/>
      <c r="EHT151" s="82"/>
      <c r="EHU151" s="82" t="s">
        <v>239</v>
      </c>
      <c r="EHV151" s="82"/>
      <c r="EHW151" s="82"/>
      <c r="EHX151" s="82"/>
      <c r="EHY151" s="82"/>
      <c r="EHZ151" s="82"/>
      <c r="EIA151" s="82"/>
      <c r="EIB151" s="82"/>
      <c r="EIC151" s="82" t="s">
        <v>239</v>
      </c>
      <c r="EID151" s="82"/>
      <c r="EIE151" s="82"/>
      <c r="EIF151" s="82"/>
      <c r="EIG151" s="82"/>
      <c r="EIH151" s="82"/>
      <c r="EII151" s="82"/>
      <c r="EIJ151" s="82"/>
      <c r="EIK151" s="82" t="s">
        <v>239</v>
      </c>
      <c r="EIL151" s="82"/>
      <c r="EIM151" s="82"/>
      <c r="EIN151" s="82"/>
      <c r="EIO151" s="82"/>
      <c r="EIP151" s="82"/>
      <c r="EIQ151" s="82"/>
      <c r="EIR151" s="82"/>
      <c r="EIS151" s="82" t="s">
        <v>239</v>
      </c>
      <c r="EIT151" s="82"/>
      <c r="EIU151" s="82"/>
      <c r="EIV151" s="82"/>
      <c r="EIW151" s="82"/>
      <c r="EIX151" s="82"/>
      <c r="EIY151" s="82"/>
      <c r="EIZ151" s="82"/>
      <c r="EJA151" s="82" t="s">
        <v>239</v>
      </c>
      <c r="EJB151" s="82"/>
      <c r="EJC151" s="82"/>
      <c r="EJD151" s="82"/>
      <c r="EJE151" s="82"/>
      <c r="EJF151" s="82"/>
      <c r="EJG151" s="82"/>
      <c r="EJH151" s="82"/>
      <c r="EJI151" s="82" t="s">
        <v>239</v>
      </c>
      <c r="EJJ151" s="82"/>
      <c r="EJK151" s="82"/>
      <c r="EJL151" s="82"/>
      <c r="EJM151" s="82"/>
      <c r="EJN151" s="82"/>
      <c r="EJO151" s="82"/>
      <c r="EJP151" s="82"/>
      <c r="EJQ151" s="82" t="s">
        <v>239</v>
      </c>
      <c r="EJR151" s="82"/>
      <c r="EJS151" s="82"/>
      <c r="EJT151" s="82"/>
      <c r="EJU151" s="82"/>
      <c r="EJV151" s="82"/>
      <c r="EJW151" s="82"/>
      <c r="EJX151" s="82"/>
      <c r="EJY151" s="82" t="s">
        <v>239</v>
      </c>
      <c r="EJZ151" s="82"/>
      <c r="EKA151" s="82"/>
      <c r="EKB151" s="82"/>
      <c r="EKC151" s="82"/>
      <c r="EKD151" s="82"/>
      <c r="EKE151" s="82"/>
      <c r="EKF151" s="82"/>
      <c r="EKG151" s="82" t="s">
        <v>239</v>
      </c>
      <c r="EKH151" s="82"/>
      <c r="EKI151" s="82"/>
      <c r="EKJ151" s="82"/>
      <c r="EKK151" s="82"/>
      <c r="EKL151" s="82"/>
      <c r="EKM151" s="82"/>
      <c r="EKN151" s="82"/>
      <c r="EKO151" s="82" t="s">
        <v>239</v>
      </c>
      <c r="EKP151" s="82"/>
      <c r="EKQ151" s="82"/>
      <c r="EKR151" s="82"/>
      <c r="EKS151" s="82"/>
      <c r="EKT151" s="82"/>
      <c r="EKU151" s="82"/>
      <c r="EKV151" s="82"/>
      <c r="EKW151" s="82" t="s">
        <v>239</v>
      </c>
      <c r="EKX151" s="82"/>
      <c r="EKY151" s="82"/>
      <c r="EKZ151" s="82"/>
      <c r="ELA151" s="82"/>
      <c r="ELB151" s="82"/>
      <c r="ELC151" s="82"/>
      <c r="ELD151" s="82"/>
      <c r="ELE151" s="82" t="s">
        <v>239</v>
      </c>
      <c r="ELF151" s="82"/>
      <c r="ELG151" s="82"/>
      <c r="ELH151" s="82"/>
      <c r="ELI151" s="82"/>
      <c r="ELJ151" s="82"/>
      <c r="ELK151" s="82"/>
      <c r="ELL151" s="82"/>
      <c r="ELM151" s="82" t="s">
        <v>239</v>
      </c>
      <c r="ELN151" s="82"/>
      <c r="ELO151" s="82"/>
      <c r="ELP151" s="82"/>
      <c r="ELQ151" s="82"/>
      <c r="ELR151" s="82"/>
      <c r="ELS151" s="82"/>
      <c r="ELT151" s="82"/>
      <c r="ELU151" s="82" t="s">
        <v>239</v>
      </c>
      <c r="ELV151" s="82"/>
      <c r="ELW151" s="82"/>
      <c r="ELX151" s="82"/>
      <c r="ELY151" s="82"/>
      <c r="ELZ151" s="82"/>
      <c r="EMA151" s="82"/>
      <c r="EMB151" s="82"/>
      <c r="EMC151" s="82" t="s">
        <v>239</v>
      </c>
      <c r="EMD151" s="82"/>
      <c r="EME151" s="82"/>
      <c r="EMF151" s="82"/>
      <c r="EMG151" s="82"/>
      <c r="EMH151" s="82"/>
      <c r="EMI151" s="82"/>
      <c r="EMJ151" s="82"/>
      <c r="EMK151" s="82" t="s">
        <v>239</v>
      </c>
      <c r="EML151" s="82"/>
      <c r="EMM151" s="82"/>
      <c r="EMN151" s="82"/>
      <c r="EMO151" s="82"/>
      <c r="EMP151" s="82"/>
      <c r="EMQ151" s="82"/>
      <c r="EMR151" s="82"/>
      <c r="EMS151" s="82" t="s">
        <v>239</v>
      </c>
      <c r="EMT151" s="82"/>
      <c r="EMU151" s="82"/>
      <c r="EMV151" s="82"/>
      <c r="EMW151" s="82"/>
      <c r="EMX151" s="82"/>
      <c r="EMY151" s="82"/>
      <c r="EMZ151" s="82"/>
      <c r="ENA151" s="82" t="s">
        <v>239</v>
      </c>
      <c r="ENB151" s="82"/>
      <c r="ENC151" s="82"/>
      <c r="END151" s="82"/>
      <c r="ENE151" s="82"/>
      <c r="ENF151" s="82"/>
      <c r="ENG151" s="82"/>
      <c r="ENH151" s="82"/>
      <c r="ENI151" s="82" t="s">
        <v>239</v>
      </c>
      <c r="ENJ151" s="82"/>
      <c r="ENK151" s="82"/>
      <c r="ENL151" s="82"/>
      <c r="ENM151" s="82"/>
      <c r="ENN151" s="82"/>
      <c r="ENO151" s="82"/>
      <c r="ENP151" s="82"/>
      <c r="ENQ151" s="82" t="s">
        <v>239</v>
      </c>
      <c r="ENR151" s="82"/>
      <c r="ENS151" s="82"/>
      <c r="ENT151" s="82"/>
      <c r="ENU151" s="82"/>
      <c r="ENV151" s="82"/>
      <c r="ENW151" s="82"/>
      <c r="ENX151" s="82"/>
      <c r="ENY151" s="82" t="s">
        <v>239</v>
      </c>
      <c r="ENZ151" s="82"/>
      <c r="EOA151" s="82"/>
      <c r="EOB151" s="82"/>
      <c r="EOC151" s="82"/>
      <c r="EOD151" s="82"/>
      <c r="EOE151" s="82"/>
      <c r="EOF151" s="82"/>
      <c r="EOG151" s="82" t="s">
        <v>239</v>
      </c>
      <c r="EOH151" s="82"/>
      <c r="EOI151" s="82"/>
      <c r="EOJ151" s="82"/>
      <c r="EOK151" s="82"/>
      <c r="EOL151" s="82"/>
      <c r="EOM151" s="82"/>
      <c r="EON151" s="82"/>
      <c r="EOO151" s="82" t="s">
        <v>239</v>
      </c>
      <c r="EOP151" s="82"/>
      <c r="EOQ151" s="82"/>
      <c r="EOR151" s="82"/>
      <c r="EOS151" s="82"/>
      <c r="EOT151" s="82"/>
      <c r="EOU151" s="82"/>
      <c r="EOV151" s="82"/>
      <c r="EOW151" s="82" t="s">
        <v>239</v>
      </c>
      <c r="EOX151" s="82"/>
      <c r="EOY151" s="82"/>
      <c r="EOZ151" s="82"/>
      <c r="EPA151" s="82"/>
      <c r="EPB151" s="82"/>
      <c r="EPC151" s="82"/>
      <c r="EPD151" s="82"/>
      <c r="EPE151" s="82" t="s">
        <v>239</v>
      </c>
      <c r="EPF151" s="82"/>
      <c r="EPG151" s="82"/>
      <c r="EPH151" s="82"/>
      <c r="EPI151" s="82"/>
      <c r="EPJ151" s="82"/>
      <c r="EPK151" s="82"/>
      <c r="EPL151" s="82"/>
      <c r="EPM151" s="82" t="s">
        <v>239</v>
      </c>
      <c r="EPN151" s="82"/>
      <c r="EPO151" s="82"/>
      <c r="EPP151" s="82"/>
      <c r="EPQ151" s="82"/>
      <c r="EPR151" s="82"/>
      <c r="EPS151" s="82"/>
      <c r="EPT151" s="82"/>
      <c r="EPU151" s="82" t="s">
        <v>239</v>
      </c>
      <c r="EPV151" s="82"/>
      <c r="EPW151" s="82"/>
      <c r="EPX151" s="82"/>
      <c r="EPY151" s="82"/>
      <c r="EPZ151" s="82"/>
      <c r="EQA151" s="82"/>
      <c r="EQB151" s="82"/>
      <c r="EQC151" s="82" t="s">
        <v>239</v>
      </c>
      <c r="EQD151" s="82"/>
      <c r="EQE151" s="82"/>
      <c r="EQF151" s="82"/>
      <c r="EQG151" s="82"/>
      <c r="EQH151" s="82"/>
      <c r="EQI151" s="82"/>
      <c r="EQJ151" s="82"/>
      <c r="EQK151" s="82" t="s">
        <v>239</v>
      </c>
      <c r="EQL151" s="82"/>
      <c r="EQM151" s="82"/>
      <c r="EQN151" s="82"/>
      <c r="EQO151" s="82"/>
      <c r="EQP151" s="82"/>
      <c r="EQQ151" s="82"/>
      <c r="EQR151" s="82"/>
      <c r="EQS151" s="82" t="s">
        <v>239</v>
      </c>
      <c r="EQT151" s="82"/>
      <c r="EQU151" s="82"/>
      <c r="EQV151" s="82"/>
      <c r="EQW151" s="82"/>
      <c r="EQX151" s="82"/>
      <c r="EQY151" s="82"/>
      <c r="EQZ151" s="82"/>
      <c r="ERA151" s="82" t="s">
        <v>239</v>
      </c>
      <c r="ERB151" s="82"/>
      <c r="ERC151" s="82"/>
      <c r="ERD151" s="82"/>
      <c r="ERE151" s="82"/>
      <c r="ERF151" s="82"/>
      <c r="ERG151" s="82"/>
      <c r="ERH151" s="82"/>
      <c r="ERI151" s="82" t="s">
        <v>239</v>
      </c>
      <c r="ERJ151" s="82"/>
      <c r="ERK151" s="82"/>
      <c r="ERL151" s="82"/>
      <c r="ERM151" s="82"/>
      <c r="ERN151" s="82"/>
      <c r="ERO151" s="82"/>
      <c r="ERP151" s="82"/>
      <c r="ERQ151" s="82" t="s">
        <v>239</v>
      </c>
      <c r="ERR151" s="82"/>
      <c r="ERS151" s="82"/>
      <c r="ERT151" s="82"/>
      <c r="ERU151" s="82"/>
      <c r="ERV151" s="82"/>
      <c r="ERW151" s="82"/>
      <c r="ERX151" s="82"/>
      <c r="ERY151" s="82" t="s">
        <v>239</v>
      </c>
      <c r="ERZ151" s="82"/>
      <c r="ESA151" s="82"/>
      <c r="ESB151" s="82"/>
      <c r="ESC151" s="82"/>
      <c r="ESD151" s="82"/>
      <c r="ESE151" s="82"/>
      <c r="ESF151" s="82"/>
      <c r="ESG151" s="82" t="s">
        <v>239</v>
      </c>
      <c r="ESH151" s="82"/>
      <c r="ESI151" s="82"/>
      <c r="ESJ151" s="82"/>
      <c r="ESK151" s="82"/>
      <c r="ESL151" s="82"/>
      <c r="ESM151" s="82"/>
      <c r="ESN151" s="82"/>
      <c r="ESO151" s="82" t="s">
        <v>239</v>
      </c>
      <c r="ESP151" s="82"/>
      <c r="ESQ151" s="82"/>
      <c r="ESR151" s="82"/>
      <c r="ESS151" s="82"/>
      <c r="EST151" s="82"/>
      <c r="ESU151" s="82"/>
      <c r="ESV151" s="82"/>
      <c r="ESW151" s="82" t="s">
        <v>239</v>
      </c>
      <c r="ESX151" s="82"/>
      <c r="ESY151" s="82"/>
      <c r="ESZ151" s="82"/>
      <c r="ETA151" s="82"/>
      <c r="ETB151" s="82"/>
      <c r="ETC151" s="82"/>
      <c r="ETD151" s="82"/>
      <c r="ETE151" s="82" t="s">
        <v>239</v>
      </c>
      <c r="ETF151" s="82"/>
      <c r="ETG151" s="82"/>
      <c r="ETH151" s="82"/>
      <c r="ETI151" s="82"/>
      <c r="ETJ151" s="82"/>
      <c r="ETK151" s="82"/>
      <c r="ETL151" s="82"/>
      <c r="ETM151" s="82" t="s">
        <v>239</v>
      </c>
      <c r="ETN151" s="82"/>
      <c r="ETO151" s="82"/>
      <c r="ETP151" s="82"/>
      <c r="ETQ151" s="82"/>
      <c r="ETR151" s="82"/>
      <c r="ETS151" s="82"/>
      <c r="ETT151" s="82"/>
      <c r="ETU151" s="82" t="s">
        <v>239</v>
      </c>
      <c r="ETV151" s="82"/>
      <c r="ETW151" s="82"/>
      <c r="ETX151" s="82"/>
      <c r="ETY151" s="82"/>
      <c r="ETZ151" s="82"/>
      <c r="EUA151" s="82"/>
      <c r="EUB151" s="82"/>
      <c r="EUC151" s="82" t="s">
        <v>239</v>
      </c>
      <c r="EUD151" s="82"/>
      <c r="EUE151" s="82"/>
      <c r="EUF151" s="82"/>
      <c r="EUG151" s="82"/>
      <c r="EUH151" s="82"/>
      <c r="EUI151" s="82"/>
      <c r="EUJ151" s="82"/>
      <c r="EUK151" s="82" t="s">
        <v>239</v>
      </c>
      <c r="EUL151" s="82"/>
      <c r="EUM151" s="82"/>
      <c r="EUN151" s="82"/>
      <c r="EUO151" s="82"/>
      <c r="EUP151" s="82"/>
      <c r="EUQ151" s="82"/>
      <c r="EUR151" s="82"/>
      <c r="EUS151" s="82" t="s">
        <v>239</v>
      </c>
      <c r="EUT151" s="82"/>
      <c r="EUU151" s="82"/>
      <c r="EUV151" s="82"/>
      <c r="EUW151" s="82"/>
      <c r="EUX151" s="82"/>
      <c r="EUY151" s="82"/>
      <c r="EUZ151" s="82"/>
      <c r="EVA151" s="82" t="s">
        <v>239</v>
      </c>
      <c r="EVB151" s="82"/>
      <c r="EVC151" s="82"/>
      <c r="EVD151" s="82"/>
      <c r="EVE151" s="82"/>
      <c r="EVF151" s="82"/>
      <c r="EVG151" s="82"/>
      <c r="EVH151" s="82"/>
      <c r="EVI151" s="82" t="s">
        <v>239</v>
      </c>
      <c r="EVJ151" s="82"/>
      <c r="EVK151" s="82"/>
      <c r="EVL151" s="82"/>
      <c r="EVM151" s="82"/>
      <c r="EVN151" s="82"/>
      <c r="EVO151" s="82"/>
      <c r="EVP151" s="82"/>
      <c r="EVQ151" s="82" t="s">
        <v>239</v>
      </c>
      <c r="EVR151" s="82"/>
      <c r="EVS151" s="82"/>
      <c r="EVT151" s="82"/>
      <c r="EVU151" s="82"/>
      <c r="EVV151" s="82"/>
      <c r="EVW151" s="82"/>
      <c r="EVX151" s="82"/>
      <c r="EVY151" s="82" t="s">
        <v>239</v>
      </c>
      <c r="EVZ151" s="82"/>
      <c r="EWA151" s="82"/>
      <c r="EWB151" s="82"/>
      <c r="EWC151" s="82"/>
      <c r="EWD151" s="82"/>
      <c r="EWE151" s="82"/>
      <c r="EWF151" s="82"/>
      <c r="EWG151" s="82" t="s">
        <v>239</v>
      </c>
      <c r="EWH151" s="82"/>
      <c r="EWI151" s="82"/>
      <c r="EWJ151" s="82"/>
      <c r="EWK151" s="82"/>
      <c r="EWL151" s="82"/>
      <c r="EWM151" s="82"/>
      <c r="EWN151" s="82"/>
      <c r="EWO151" s="82" t="s">
        <v>239</v>
      </c>
      <c r="EWP151" s="82"/>
      <c r="EWQ151" s="82"/>
      <c r="EWR151" s="82"/>
      <c r="EWS151" s="82"/>
      <c r="EWT151" s="82"/>
      <c r="EWU151" s="82"/>
      <c r="EWV151" s="82"/>
      <c r="EWW151" s="82" t="s">
        <v>239</v>
      </c>
      <c r="EWX151" s="82"/>
      <c r="EWY151" s="82"/>
      <c r="EWZ151" s="82"/>
      <c r="EXA151" s="82"/>
      <c r="EXB151" s="82"/>
      <c r="EXC151" s="82"/>
      <c r="EXD151" s="82"/>
      <c r="EXE151" s="82" t="s">
        <v>239</v>
      </c>
      <c r="EXF151" s="82"/>
      <c r="EXG151" s="82"/>
      <c r="EXH151" s="82"/>
      <c r="EXI151" s="82"/>
      <c r="EXJ151" s="82"/>
      <c r="EXK151" s="82"/>
      <c r="EXL151" s="82"/>
      <c r="EXM151" s="82" t="s">
        <v>239</v>
      </c>
      <c r="EXN151" s="82"/>
      <c r="EXO151" s="82"/>
      <c r="EXP151" s="82"/>
      <c r="EXQ151" s="82"/>
      <c r="EXR151" s="82"/>
      <c r="EXS151" s="82"/>
      <c r="EXT151" s="82"/>
      <c r="EXU151" s="82" t="s">
        <v>239</v>
      </c>
      <c r="EXV151" s="82"/>
      <c r="EXW151" s="82"/>
      <c r="EXX151" s="82"/>
      <c r="EXY151" s="82"/>
      <c r="EXZ151" s="82"/>
      <c r="EYA151" s="82"/>
      <c r="EYB151" s="82"/>
      <c r="EYC151" s="82" t="s">
        <v>239</v>
      </c>
      <c r="EYD151" s="82"/>
      <c r="EYE151" s="82"/>
      <c r="EYF151" s="82"/>
      <c r="EYG151" s="82"/>
      <c r="EYH151" s="82"/>
      <c r="EYI151" s="82"/>
      <c r="EYJ151" s="82"/>
      <c r="EYK151" s="82" t="s">
        <v>239</v>
      </c>
      <c r="EYL151" s="82"/>
      <c r="EYM151" s="82"/>
      <c r="EYN151" s="82"/>
      <c r="EYO151" s="82"/>
      <c r="EYP151" s="82"/>
      <c r="EYQ151" s="82"/>
      <c r="EYR151" s="82"/>
      <c r="EYS151" s="82" t="s">
        <v>239</v>
      </c>
      <c r="EYT151" s="82"/>
      <c r="EYU151" s="82"/>
      <c r="EYV151" s="82"/>
      <c r="EYW151" s="82"/>
      <c r="EYX151" s="82"/>
      <c r="EYY151" s="82"/>
      <c r="EYZ151" s="82"/>
      <c r="EZA151" s="82" t="s">
        <v>239</v>
      </c>
      <c r="EZB151" s="82"/>
      <c r="EZC151" s="82"/>
      <c r="EZD151" s="82"/>
      <c r="EZE151" s="82"/>
      <c r="EZF151" s="82"/>
      <c r="EZG151" s="82"/>
      <c r="EZH151" s="82"/>
      <c r="EZI151" s="82" t="s">
        <v>239</v>
      </c>
      <c r="EZJ151" s="82"/>
      <c r="EZK151" s="82"/>
      <c r="EZL151" s="82"/>
      <c r="EZM151" s="82"/>
      <c r="EZN151" s="82"/>
      <c r="EZO151" s="82"/>
      <c r="EZP151" s="82"/>
      <c r="EZQ151" s="82" t="s">
        <v>239</v>
      </c>
      <c r="EZR151" s="82"/>
      <c r="EZS151" s="82"/>
      <c r="EZT151" s="82"/>
      <c r="EZU151" s="82"/>
      <c r="EZV151" s="82"/>
      <c r="EZW151" s="82"/>
      <c r="EZX151" s="82"/>
      <c r="EZY151" s="82" t="s">
        <v>239</v>
      </c>
      <c r="EZZ151" s="82"/>
      <c r="FAA151" s="82"/>
      <c r="FAB151" s="82"/>
      <c r="FAC151" s="82"/>
      <c r="FAD151" s="82"/>
      <c r="FAE151" s="82"/>
      <c r="FAF151" s="82"/>
      <c r="FAG151" s="82" t="s">
        <v>239</v>
      </c>
      <c r="FAH151" s="82"/>
      <c r="FAI151" s="82"/>
      <c r="FAJ151" s="82"/>
      <c r="FAK151" s="82"/>
      <c r="FAL151" s="82"/>
      <c r="FAM151" s="82"/>
      <c r="FAN151" s="82"/>
      <c r="FAO151" s="82" t="s">
        <v>239</v>
      </c>
      <c r="FAP151" s="82"/>
      <c r="FAQ151" s="82"/>
      <c r="FAR151" s="82"/>
      <c r="FAS151" s="82"/>
      <c r="FAT151" s="82"/>
      <c r="FAU151" s="82"/>
      <c r="FAV151" s="82"/>
      <c r="FAW151" s="82" t="s">
        <v>239</v>
      </c>
      <c r="FAX151" s="82"/>
      <c r="FAY151" s="82"/>
      <c r="FAZ151" s="82"/>
      <c r="FBA151" s="82"/>
      <c r="FBB151" s="82"/>
      <c r="FBC151" s="82"/>
      <c r="FBD151" s="82"/>
      <c r="FBE151" s="82" t="s">
        <v>239</v>
      </c>
      <c r="FBF151" s="82"/>
      <c r="FBG151" s="82"/>
      <c r="FBH151" s="82"/>
      <c r="FBI151" s="82"/>
      <c r="FBJ151" s="82"/>
      <c r="FBK151" s="82"/>
      <c r="FBL151" s="82"/>
      <c r="FBM151" s="82" t="s">
        <v>239</v>
      </c>
      <c r="FBN151" s="82"/>
      <c r="FBO151" s="82"/>
      <c r="FBP151" s="82"/>
      <c r="FBQ151" s="82"/>
      <c r="FBR151" s="82"/>
      <c r="FBS151" s="82"/>
      <c r="FBT151" s="82"/>
      <c r="FBU151" s="82" t="s">
        <v>239</v>
      </c>
      <c r="FBV151" s="82"/>
      <c r="FBW151" s="82"/>
      <c r="FBX151" s="82"/>
      <c r="FBY151" s="82"/>
      <c r="FBZ151" s="82"/>
      <c r="FCA151" s="82"/>
      <c r="FCB151" s="82"/>
      <c r="FCC151" s="82" t="s">
        <v>239</v>
      </c>
      <c r="FCD151" s="82"/>
      <c r="FCE151" s="82"/>
      <c r="FCF151" s="82"/>
      <c r="FCG151" s="82"/>
      <c r="FCH151" s="82"/>
      <c r="FCI151" s="82"/>
      <c r="FCJ151" s="82"/>
      <c r="FCK151" s="82" t="s">
        <v>239</v>
      </c>
      <c r="FCL151" s="82"/>
      <c r="FCM151" s="82"/>
      <c r="FCN151" s="82"/>
      <c r="FCO151" s="82"/>
      <c r="FCP151" s="82"/>
      <c r="FCQ151" s="82"/>
      <c r="FCR151" s="82"/>
      <c r="FCS151" s="82" t="s">
        <v>239</v>
      </c>
      <c r="FCT151" s="82"/>
      <c r="FCU151" s="82"/>
      <c r="FCV151" s="82"/>
      <c r="FCW151" s="82"/>
      <c r="FCX151" s="82"/>
      <c r="FCY151" s="82"/>
      <c r="FCZ151" s="82"/>
      <c r="FDA151" s="82" t="s">
        <v>239</v>
      </c>
      <c r="FDB151" s="82"/>
      <c r="FDC151" s="82"/>
      <c r="FDD151" s="82"/>
      <c r="FDE151" s="82"/>
      <c r="FDF151" s="82"/>
      <c r="FDG151" s="82"/>
      <c r="FDH151" s="82"/>
      <c r="FDI151" s="82" t="s">
        <v>239</v>
      </c>
      <c r="FDJ151" s="82"/>
      <c r="FDK151" s="82"/>
      <c r="FDL151" s="82"/>
      <c r="FDM151" s="82"/>
      <c r="FDN151" s="82"/>
      <c r="FDO151" s="82"/>
      <c r="FDP151" s="82"/>
      <c r="FDQ151" s="82" t="s">
        <v>239</v>
      </c>
      <c r="FDR151" s="82"/>
      <c r="FDS151" s="82"/>
      <c r="FDT151" s="82"/>
      <c r="FDU151" s="82"/>
      <c r="FDV151" s="82"/>
      <c r="FDW151" s="82"/>
      <c r="FDX151" s="82"/>
      <c r="FDY151" s="82" t="s">
        <v>239</v>
      </c>
      <c r="FDZ151" s="82"/>
      <c r="FEA151" s="82"/>
      <c r="FEB151" s="82"/>
      <c r="FEC151" s="82"/>
      <c r="FED151" s="82"/>
      <c r="FEE151" s="82"/>
      <c r="FEF151" s="82"/>
      <c r="FEG151" s="82" t="s">
        <v>239</v>
      </c>
      <c r="FEH151" s="82"/>
      <c r="FEI151" s="82"/>
      <c r="FEJ151" s="82"/>
      <c r="FEK151" s="82"/>
      <c r="FEL151" s="82"/>
      <c r="FEM151" s="82"/>
      <c r="FEN151" s="82"/>
      <c r="FEO151" s="82" t="s">
        <v>239</v>
      </c>
      <c r="FEP151" s="82"/>
      <c r="FEQ151" s="82"/>
      <c r="FER151" s="82"/>
      <c r="FES151" s="82"/>
      <c r="FET151" s="82"/>
      <c r="FEU151" s="82"/>
      <c r="FEV151" s="82"/>
      <c r="FEW151" s="82" t="s">
        <v>239</v>
      </c>
      <c r="FEX151" s="82"/>
      <c r="FEY151" s="82"/>
      <c r="FEZ151" s="82"/>
      <c r="FFA151" s="82"/>
      <c r="FFB151" s="82"/>
      <c r="FFC151" s="82"/>
      <c r="FFD151" s="82"/>
      <c r="FFE151" s="82" t="s">
        <v>239</v>
      </c>
      <c r="FFF151" s="82"/>
      <c r="FFG151" s="82"/>
      <c r="FFH151" s="82"/>
      <c r="FFI151" s="82"/>
      <c r="FFJ151" s="82"/>
      <c r="FFK151" s="82"/>
      <c r="FFL151" s="82"/>
      <c r="FFM151" s="82" t="s">
        <v>239</v>
      </c>
      <c r="FFN151" s="82"/>
      <c r="FFO151" s="82"/>
      <c r="FFP151" s="82"/>
      <c r="FFQ151" s="82"/>
      <c r="FFR151" s="82"/>
      <c r="FFS151" s="82"/>
      <c r="FFT151" s="82"/>
      <c r="FFU151" s="82" t="s">
        <v>239</v>
      </c>
      <c r="FFV151" s="82"/>
      <c r="FFW151" s="82"/>
      <c r="FFX151" s="82"/>
      <c r="FFY151" s="82"/>
      <c r="FFZ151" s="82"/>
      <c r="FGA151" s="82"/>
      <c r="FGB151" s="82"/>
      <c r="FGC151" s="82" t="s">
        <v>239</v>
      </c>
      <c r="FGD151" s="82"/>
      <c r="FGE151" s="82"/>
      <c r="FGF151" s="82"/>
      <c r="FGG151" s="82"/>
      <c r="FGH151" s="82"/>
      <c r="FGI151" s="82"/>
      <c r="FGJ151" s="82"/>
      <c r="FGK151" s="82" t="s">
        <v>239</v>
      </c>
      <c r="FGL151" s="82"/>
      <c r="FGM151" s="82"/>
      <c r="FGN151" s="82"/>
      <c r="FGO151" s="82"/>
      <c r="FGP151" s="82"/>
      <c r="FGQ151" s="82"/>
      <c r="FGR151" s="82"/>
      <c r="FGS151" s="82" t="s">
        <v>239</v>
      </c>
      <c r="FGT151" s="82"/>
      <c r="FGU151" s="82"/>
      <c r="FGV151" s="82"/>
      <c r="FGW151" s="82"/>
      <c r="FGX151" s="82"/>
      <c r="FGY151" s="82"/>
      <c r="FGZ151" s="82"/>
      <c r="FHA151" s="82" t="s">
        <v>239</v>
      </c>
      <c r="FHB151" s="82"/>
      <c r="FHC151" s="82"/>
      <c r="FHD151" s="82"/>
      <c r="FHE151" s="82"/>
      <c r="FHF151" s="82"/>
      <c r="FHG151" s="82"/>
      <c r="FHH151" s="82"/>
      <c r="FHI151" s="82" t="s">
        <v>239</v>
      </c>
      <c r="FHJ151" s="82"/>
      <c r="FHK151" s="82"/>
      <c r="FHL151" s="82"/>
      <c r="FHM151" s="82"/>
      <c r="FHN151" s="82"/>
      <c r="FHO151" s="82"/>
      <c r="FHP151" s="82"/>
      <c r="FHQ151" s="82" t="s">
        <v>239</v>
      </c>
      <c r="FHR151" s="82"/>
      <c r="FHS151" s="82"/>
      <c r="FHT151" s="82"/>
      <c r="FHU151" s="82"/>
      <c r="FHV151" s="82"/>
      <c r="FHW151" s="82"/>
      <c r="FHX151" s="82"/>
      <c r="FHY151" s="82" t="s">
        <v>239</v>
      </c>
      <c r="FHZ151" s="82"/>
      <c r="FIA151" s="82"/>
      <c r="FIB151" s="82"/>
      <c r="FIC151" s="82"/>
      <c r="FID151" s="82"/>
      <c r="FIE151" s="82"/>
      <c r="FIF151" s="82"/>
      <c r="FIG151" s="82" t="s">
        <v>239</v>
      </c>
      <c r="FIH151" s="82"/>
      <c r="FII151" s="82"/>
      <c r="FIJ151" s="82"/>
      <c r="FIK151" s="82"/>
      <c r="FIL151" s="82"/>
      <c r="FIM151" s="82"/>
      <c r="FIN151" s="82"/>
      <c r="FIO151" s="82" t="s">
        <v>239</v>
      </c>
      <c r="FIP151" s="82"/>
      <c r="FIQ151" s="82"/>
      <c r="FIR151" s="82"/>
      <c r="FIS151" s="82"/>
      <c r="FIT151" s="82"/>
      <c r="FIU151" s="82"/>
      <c r="FIV151" s="82"/>
      <c r="FIW151" s="82" t="s">
        <v>239</v>
      </c>
      <c r="FIX151" s="82"/>
      <c r="FIY151" s="82"/>
      <c r="FIZ151" s="82"/>
      <c r="FJA151" s="82"/>
      <c r="FJB151" s="82"/>
      <c r="FJC151" s="82"/>
      <c r="FJD151" s="82"/>
      <c r="FJE151" s="82" t="s">
        <v>239</v>
      </c>
      <c r="FJF151" s="82"/>
      <c r="FJG151" s="82"/>
      <c r="FJH151" s="82"/>
      <c r="FJI151" s="82"/>
      <c r="FJJ151" s="82"/>
      <c r="FJK151" s="82"/>
      <c r="FJL151" s="82"/>
      <c r="FJM151" s="82" t="s">
        <v>239</v>
      </c>
      <c r="FJN151" s="82"/>
      <c r="FJO151" s="82"/>
      <c r="FJP151" s="82"/>
      <c r="FJQ151" s="82"/>
      <c r="FJR151" s="82"/>
      <c r="FJS151" s="82"/>
      <c r="FJT151" s="82"/>
      <c r="FJU151" s="82" t="s">
        <v>239</v>
      </c>
      <c r="FJV151" s="82"/>
      <c r="FJW151" s="82"/>
      <c r="FJX151" s="82"/>
      <c r="FJY151" s="82"/>
      <c r="FJZ151" s="82"/>
      <c r="FKA151" s="82"/>
      <c r="FKB151" s="82"/>
      <c r="FKC151" s="82" t="s">
        <v>239</v>
      </c>
      <c r="FKD151" s="82"/>
      <c r="FKE151" s="82"/>
      <c r="FKF151" s="82"/>
      <c r="FKG151" s="82"/>
      <c r="FKH151" s="82"/>
      <c r="FKI151" s="82"/>
      <c r="FKJ151" s="82"/>
      <c r="FKK151" s="82" t="s">
        <v>239</v>
      </c>
      <c r="FKL151" s="82"/>
      <c r="FKM151" s="82"/>
      <c r="FKN151" s="82"/>
      <c r="FKO151" s="82"/>
      <c r="FKP151" s="82"/>
      <c r="FKQ151" s="82"/>
      <c r="FKR151" s="82"/>
      <c r="FKS151" s="82" t="s">
        <v>239</v>
      </c>
      <c r="FKT151" s="82"/>
      <c r="FKU151" s="82"/>
      <c r="FKV151" s="82"/>
      <c r="FKW151" s="82"/>
      <c r="FKX151" s="82"/>
      <c r="FKY151" s="82"/>
      <c r="FKZ151" s="82"/>
      <c r="FLA151" s="82" t="s">
        <v>239</v>
      </c>
      <c r="FLB151" s="82"/>
      <c r="FLC151" s="82"/>
      <c r="FLD151" s="82"/>
      <c r="FLE151" s="82"/>
      <c r="FLF151" s="82"/>
      <c r="FLG151" s="82"/>
      <c r="FLH151" s="82"/>
      <c r="FLI151" s="82" t="s">
        <v>239</v>
      </c>
      <c r="FLJ151" s="82"/>
      <c r="FLK151" s="82"/>
      <c r="FLL151" s="82"/>
      <c r="FLM151" s="82"/>
      <c r="FLN151" s="82"/>
      <c r="FLO151" s="82"/>
      <c r="FLP151" s="82"/>
      <c r="FLQ151" s="82" t="s">
        <v>239</v>
      </c>
      <c r="FLR151" s="82"/>
      <c r="FLS151" s="82"/>
      <c r="FLT151" s="82"/>
      <c r="FLU151" s="82"/>
      <c r="FLV151" s="82"/>
      <c r="FLW151" s="82"/>
      <c r="FLX151" s="82"/>
      <c r="FLY151" s="82" t="s">
        <v>239</v>
      </c>
      <c r="FLZ151" s="82"/>
      <c r="FMA151" s="82"/>
      <c r="FMB151" s="82"/>
      <c r="FMC151" s="82"/>
      <c r="FMD151" s="82"/>
      <c r="FME151" s="82"/>
      <c r="FMF151" s="82"/>
      <c r="FMG151" s="82" t="s">
        <v>239</v>
      </c>
      <c r="FMH151" s="82"/>
      <c r="FMI151" s="82"/>
      <c r="FMJ151" s="82"/>
      <c r="FMK151" s="82"/>
      <c r="FML151" s="82"/>
      <c r="FMM151" s="82"/>
      <c r="FMN151" s="82"/>
      <c r="FMO151" s="82" t="s">
        <v>239</v>
      </c>
      <c r="FMP151" s="82"/>
      <c r="FMQ151" s="82"/>
      <c r="FMR151" s="82"/>
      <c r="FMS151" s="82"/>
      <c r="FMT151" s="82"/>
      <c r="FMU151" s="82"/>
      <c r="FMV151" s="82"/>
      <c r="FMW151" s="82" t="s">
        <v>239</v>
      </c>
      <c r="FMX151" s="82"/>
      <c r="FMY151" s="82"/>
      <c r="FMZ151" s="82"/>
      <c r="FNA151" s="82"/>
      <c r="FNB151" s="82"/>
      <c r="FNC151" s="82"/>
      <c r="FND151" s="82"/>
      <c r="FNE151" s="82" t="s">
        <v>239</v>
      </c>
      <c r="FNF151" s="82"/>
      <c r="FNG151" s="82"/>
      <c r="FNH151" s="82"/>
      <c r="FNI151" s="82"/>
      <c r="FNJ151" s="82"/>
      <c r="FNK151" s="82"/>
      <c r="FNL151" s="82"/>
      <c r="FNM151" s="82" t="s">
        <v>239</v>
      </c>
      <c r="FNN151" s="82"/>
      <c r="FNO151" s="82"/>
      <c r="FNP151" s="82"/>
      <c r="FNQ151" s="82"/>
      <c r="FNR151" s="82"/>
      <c r="FNS151" s="82"/>
      <c r="FNT151" s="82"/>
      <c r="FNU151" s="82" t="s">
        <v>239</v>
      </c>
      <c r="FNV151" s="82"/>
      <c r="FNW151" s="82"/>
      <c r="FNX151" s="82"/>
      <c r="FNY151" s="82"/>
      <c r="FNZ151" s="82"/>
      <c r="FOA151" s="82"/>
      <c r="FOB151" s="82"/>
      <c r="FOC151" s="82" t="s">
        <v>239</v>
      </c>
      <c r="FOD151" s="82"/>
      <c r="FOE151" s="82"/>
      <c r="FOF151" s="82"/>
      <c r="FOG151" s="82"/>
      <c r="FOH151" s="82"/>
      <c r="FOI151" s="82"/>
      <c r="FOJ151" s="82"/>
      <c r="FOK151" s="82" t="s">
        <v>239</v>
      </c>
      <c r="FOL151" s="82"/>
      <c r="FOM151" s="82"/>
      <c r="FON151" s="82"/>
      <c r="FOO151" s="82"/>
      <c r="FOP151" s="82"/>
      <c r="FOQ151" s="82"/>
      <c r="FOR151" s="82"/>
      <c r="FOS151" s="82" t="s">
        <v>239</v>
      </c>
      <c r="FOT151" s="82"/>
      <c r="FOU151" s="82"/>
      <c r="FOV151" s="82"/>
      <c r="FOW151" s="82"/>
      <c r="FOX151" s="82"/>
      <c r="FOY151" s="82"/>
      <c r="FOZ151" s="82"/>
      <c r="FPA151" s="82" t="s">
        <v>239</v>
      </c>
      <c r="FPB151" s="82"/>
      <c r="FPC151" s="82"/>
      <c r="FPD151" s="82"/>
      <c r="FPE151" s="82"/>
      <c r="FPF151" s="82"/>
      <c r="FPG151" s="82"/>
      <c r="FPH151" s="82"/>
      <c r="FPI151" s="82" t="s">
        <v>239</v>
      </c>
      <c r="FPJ151" s="82"/>
      <c r="FPK151" s="82"/>
      <c r="FPL151" s="82"/>
      <c r="FPM151" s="82"/>
      <c r="FPN151" s="82"/>
      <c r="FPO151" s="82"/>
      <c r="FPP151" s="82"/>
      <c r="FPQ151" s="82" t="s">
        <v>239</v>
      </c>
      <c r="FPR151" s="82"/>
      <c r="FPS151" s="82"/>
      <c r="FPT151" s="82"/>
      <c r="FPU151" s="82"/>
      <c r="FPV151" s="82"/>
      <c r="FPW151" s="82"/>
      <c r="FPX151" s="82"/>
      <c r="FPY151" s="82" t="s">
        <v>239</v>
      </c>
      <c r="FPZ151" s="82"/>
      <c r="FQA151" s="82"/>
      <c r="FQB151" s="82"/>
      <c r="FQC151" s="82"/>
      <c r="FQD151" s="82"/>
      <c r="FQE151" s="82"/>
      <c r="FQF151" s="82"/>
      <c r="FQG151" s="82" t="s">
        <v>239</v>
      </c>
      <c r="FQH151" s="82"/>
      <c r="FQI151" s="82"/>
      <c r="FQJ151" s="82"/>
      <c r="FQK151" s="82"/>
      <c r="FQL151" s="82"/>
      <c r="FQM151" s="82"/>
      <c r="FQN151" s="82"/>
      <c r="FQO151" s="82" t="s">
        <v>239</v>
      </c>
      <c r="FQP151" s="82"/>
      <c r="FQQ151" s="82"/>
      <c r="FQR151" s="82"/>
      <c r="FQS151" s="82"/>
      <c r="FQT151" s="82"/>
      <c r="FQU151" s="82"/>
      <c r="FQV151" s="82"/>
      <c r="FQW151" s="82" t="s">
        <v>239</v>
      </c>
      <c r="FQX151" s="82"/>
      <c r="FQY151" s="82"/>
      <c r="FQZ151" s="82"/>
      <c r="FRA151" s="82"/>
      <c r="FRB151" s="82"/>
      <c r="FRC151" s="82"/>
      <c r="FRD151" s="82"/>
      <c r="FRE151" s="82" t="s">
        <v>239</v>
      </c>
      <c r="FRF151" s="82"/>
      <c r="FRG151" s="82"/>
      <c r="FRH151" s="82"/>
      <c r="FRI151" s="82"/>
      <c r="FRJ151" s="82"/>
      <c r="FRK151" s="82"/>
      <c r="FRL151" s="82"/>
      <c r="FRM151" s="82" t="s">
        <v>239</v>
      </c>
      <c r="FRN151" s="82"/>
      <c r="FRO151" s="82"/>
      <c r="FRP151" s="82"/>
      <c r="FRQ151" s="82"/>
      <c r="FRR151" s="82"/>
      <c r="FRS151" s="82"/>
      <c r="FRT151" s="82"/>
      <c r="FRU151" s="82" t="s">
        <v>239</v>
      </c>
      <c r="FRV151" s="82"/>
      <c r="FRW151" s="82"/>
      <c r="FRX151" s="82"/>
      <c r="FRY151" s="82"/>
      <c r="FRZ151" s="82"/>
      <c r="FSA151" s="82"/>
      <c r="FSB151" s="82"/>
      <c r="FSC151" s="82" t="s">
        <v>239</v>
      </c>
      <c r="FSD151" s="82"/>
      <c r="FSE151" s="82"/>
      <c r="FSF151" s="82"/>
      <c r="FSG151" s="82"/>
      <c r="FSH151" s="82"/>
      <c r="FSI151" s="82"/>
      <c r="FSJ151" s="82"/>
      <c r="FSK151" s="82" t="s">
        <v>239</v>
      </c>
      <c r="FSL151" s="82"/>
      <c r="FSM151" s="82"/>
      <c r="FSN151" s="82"/>
      <c r="FSO151" s="82"/>
      <c r="FSP151" s="82"/>
      <c r="FSQ151" s="82"/>
      <c r="FSR151" s="82"/>
      <c r="FSS151" s="82" t="s">
        <v>239</v>
      </c>
      <c r="FST151" s="82"/>
      <c r="FSU151" s="82"/>
      <c r="FSV151" s="82"/>
      <c r="FSW151" s="82"/>
      <c r="FSX151" s="82"/>
      <c r="FSY151" s="82"/>
      <c r="FSZ151" s="82"/>
      <c r="FTA151" s="82" t="s">
        <v>239</v>
      </c>
      <c r="FTB151" s="82"/>
      <c r="FTC151" s="82"/>
      <c r="FTD151" s="82"/>
      <c r="FTE151" s="82"/>
      <c r="FTF151" s="82"/>
      <c r="FTG151" s="82"/>
      <c r="FTH151" s="82"/>
      <c r="FTI151" s="82" t="s">
        <v>239</v>
      </c>
      <c r="FTJ151" s="82"/>
      <c r="FTK151" s="82"/>
      <c r="FTL151" s="82"/>
      <c r="FTM151" s="82"/>
      <c r="FTN151" s="82"/>
      <c r="FTO151" s="82"/>
      <c r="FTP151" s="82"/>
      <c r="FTQ151" s="82" t="s">
        <v>239</v>
      </c>
      <c r="FTR151" s="82"/>
      <c r="FTS151" s="82"/>
      <c r="FTT151" s="82"/>
      <c r="FTU151" s="82"/>
      <c r="FTV151" s="82"/>
      <c r="FTW151" s="82"/>
      <c r="FTX151" s="82"/>
      <c r="FTY151" s="82" t="s">
        <v>239</v>
      </c>
      <c r="FTZ151" s="82"/>
      <c r="FUA151" s="82"/>
      <c r="FUB151" s="82"/>
      <c r="FUC151" s="82"/>
      <c r="FUD151" s="82"/>
      <c r="FUE151" s="82"/>
      <c r="FUF151" s="82"/>
      <c r="FUG151" s="82" t="s">
        <v>239</v>
      </c>
      <c r="FUH151" s="82"/>
      <c r="FUI151" s="82"/>
      <c r="FUJ151" s="82"/>
      <c r="FUK151" s="82"/>
      <c r="FUL151" s="82"/>
      <c r="FUM151" s="82"/>
      <c r="FUN151" s="82"/>
      <c r="FUO151" s="82" t="s">
        <v>239</v>
      </c>
      <c r="FUP151" s="82"/>
      <c r="FUQ151" s="82"/>
      <c r="FUR151" s="82"/>
      <c r="FUS151" s="82"/>
      <c r="FUT151" s="82"/>
      <c r="FUU151" s="82"/>
      <c r="FUV151" s="82"/>
      <c r="FUW151" s="82" t="s">
        <v>239</v>
      </c>
      <c r="FUX151" s="82"/>
      <c r="FUY151" s="82"/>
      <c r="FUZ151" s="82"/>
      <c r="FVA151" s="82"/>
      <c r="FVB151" s="82"/>
      <c r="FVC151" s="82"/>
      <c r="FVD151" s="82"/>
      <c r="FVE151" s="82" t="s">
        <v>239</v>
      </c>
      <c r="FVF151" s="82"/>
      <c r="FVG151" s="82"/>
      <c r="FVH151" s="82"/>
      <c r="FVI151" s="82"/>
      <c r="FVJ151" s="82"/>
      <c r="FVK151" s="82"/>
      <c r="FVL151" s="82"/>
      <c r="FVM151" s="82" t="s">
        <v>239</v>
      </c>
      <c r="FVN151" s="82"/>
      <c r="FVO151" s="82"/>
      <c r="FVP151" s="82"/>
      <c r="FVQ151" s="82"/>
      <c r="FVR151" s="82"/>
      <c r="FVS151" s="82"/>
      <c r="FVT151" s="82"/>
      <c r="FVU151" s="82" t="s">
        <v>239</v>
      </c>
      <c r="FVV151" s="82"/>
      <c r="FVW151" s="82"/>
      <c r="FVX151" s="82"/>
      <c r="FVY151" s="82"/>
      <c r="FVZ151" s="82"/>
      <c r="FWA151" s="82"/>
      <c r="FWB151" s="82"/>
      <c r="FWC151" s="82" t="s">
        <v>239</v>
      </c>
      <c r="FWD151" s="82"/>
      <c r="FWE151" s="82"/>
      <c r="FWF151" s="82"/>
      <c r="FWG151" s="82"/>
      <c r="FWH151" s="82"/>
      <c r="FWI151" s="82"/>
      <c r="FWJ151" s="82"/>
      <c r="FWK151" s="82" t="s">
        <v>239</v>
      </c>
      <c r="FWL151" s="82"/>
      <c r="FWM151" s="82"/>
      <c r="FWN151" s="82"/>
      <c r="FWO151" s="82"/>
      <c r="FWP151" s="82"/>
      <c r="FWQ151" s="82"/>
      <c r="FWR151" s="82"/>
      <c r="FWS151" s="82" t="s">
        <v>239</v>
      </c>
      <c r="FWT151" s="82"/>
      <c r="FWU151" s="82"/>
      <c r="FWV151" s="82"/>
      <c r="FWW151" s="82"/>
      <c r="FWX151" s="82"/>
      <c r="FWY151" s="82"/>
      <c r="FWZ151" s="82"/>
      <c r="FXA151" s="82" t="s">
        <v>239</v>
      </c>
      <c r="FXB151" s="82"/>
      <c r="FXC151" s="82"/>
      <c r="FXD151" s="82"/>
      <c r="FXE151" s="82"/>
      <c r="FXF151" s="82"/>
      <c r="FXG151" s="82"/>
      <c r="FXH151" s="82"/>
      <c r="FXI151" s="82" t="s">
        <v>239</v>
      </c>
      <c r="FXJ151" s="82"/>
      <c r="FXK151" s="82"/>
      <c r="FXL151" s="82"/>
      <c r="FXM151" s="82"/>
      <c r="FXN151" s="82"/>
      <c r="FXO151" s="82"/>
      <c r="FXP151" s="82"/>
      <c r="FXQ151" s="82" t="s">
        <v>239</v>
      </c>
      <c r="FXR151" s="82"/>
      <c r="FXS151" s="82"/>
      <c r="FXT151" s="82"/>
      <c r="FXU151" s="82"/>
      <c r="FXV151" s="82"/>
      <c r="FXW151" s="82"/>
      <c r="FXX151" s="82"/>
      <c r="FXY151" s="82" t="s">
        <v>239</v>
      </c>
      <c r="FXZ151" s="82"/>
      <c r="FYA151" s="82"/>
      <c r="FYB151" s="82"/>
      <c r="FYC151" s="82"/>
      <c r="FYD151" s="82"/>
      <c r="FYE151" s="82"/>
      <c r="FYF151" s="82"/>
      <c r="FYG151" s="82" t="s">
        <v>239</v>
      </c>
      <c r="FYH151" s="82"/>
      <c r="FYI151" s="82"/>
      <c r="FYJ151" s="82"/>
      <c r="FYK151" s="82"/>
      <c r="FYL151" s="82"/>
      <c r="FYM151" s="82"/>
      <c r="FYN151" s="82"/>
      <c r="FYO151" s="82" t="s">
        <v>239</v>
      </c>
      <c r="FYP151" s="82"/>
      <c r="FYQ151" s="82"/>
      <c r="FYR151" s="82"/>
      <c r="FYS151" s="82"/>
      <c r="FYT151" s="82"/>
      <c r="FYU151" s="82"/>
      <c r="FYV151" s="82"/>
      <c r="FYW151" s="82" t="s">
        <v>239</v>
      </c>
      <c r="FYX151" s="82"/>
      <c r="FYY151" s="82"/>
      <c r="FYZ151" s="82"/>
      <c r="FZA151" s="82"/>
      <c r="FZB151" s="82"/>
      <c r="FZC151" s="82"/>
      <c r="FZD151" s="82"/>
      <c r="FZE151" s="82" t="s">
        <v>239</v>
      </c>
      <c r="FZF151" s="82"/>
      <c r="FZG151" s="82"/>
      <c r="FZH151" s="82"/>
      <c r="FZI151" s="82"/>
      <c r="FZJ151" s="82"/>
      <c r="FZK151" s="82"/>
      <c r="FZL151" s="82"/>
      <c r="FZM151" s="82" t="s">
        <v>239</v>
      </c>
      <c r="FZN151" s="82"/>
      <c r="FZO151" s="82"/>
      <c r="FZP151" s="82"/>
      <c r="FZQ151" s="82"/>
      <c r="FZR151" s="82"/>
      <c r="FZS151" s="82"/>
      <c r="FZT151" s="82"/>
      <c r="FZU151" s="82" t="s">
        <v>239</v>
      </c>
      <c r="FZV151" s="82"/>
      <c r="FZW151" s="82"/>
      <c r="FZX151" s="82"/>
      <c r="FZY151" s="82"/>
      <c r="FZZ151" s="82"/>
      <c r="GAA151" s="82"/>
      <c r="GAB151" s="82"/>
      <c r="GAC151" s="82" t="s">
        <v>239</v>
      </c>
      <c r="GAD151" s="82"/>
      <c r="GAE151" s="82"/>
      <c r="GAF151" s="82"/>
      <c r="GAG151" s="82"/>
      <c r="GAH151" s="82"/>
      <c r="GAI151" s="82"/>
      <c r="GAJ151" s="82"/>
      <c r="GAK151" s="82" t="s">
        <v>239</v>
      </c>
      <c r="GAL151" s="82"/>
      <c r="GAM151" s="82"/>
      <c r="GAN151" s="82"/>
      <c r="GAO151" s="82"/>
      <c r="GAP151" s="82"/>
      <c r="GAQ151" s="82"/>
      <c r="GAR151" s="82"/>
      <c r="GAS151" s="82" t="s">
        <v>239</v>
      </c>
      <c r="GAT151" s="82"/>
      <c r="GAU151" s="82"/>
      <c r="GAV151" s="82"/>
      <c r="GAW151" s="82"/>
      <c r="GAX151" s="82"/>
      <c r="GAY151" s="82"/>
      <c r="GAZ151" s="82"/>
      <c r="GBA151" s="82" t="s">
        <v>239</v>
      </c>
      <c r="GBB151" s="82"/>
      <c r="GBC151" s="82"/>
      <c r="GBD151" s="82"/>
      <c r="GBE151" s="82"/>
      <c r="GBF151" s="82"/>
      <c r="GBG151" s="82"/>
      <c r="GBH151" s="82"/>
      <c r="GBI151" s="82" t="s">
        <v>239</v>
      </c>
      <c r="GBJ151" s="82"/>
      <c r="GBK151" s="82"/>
      <c r="GBL151" s="82"/>
      <c r="GBM151" s="82"/>
      <c r="GBN151" s="82"/>
      <c r="GBO151" s="82"/>
      <c r="GBP151" s="82"/>
      <c r="GBQ151" s="82" t="s">
        <v>239</v>
      </c>
      <c r="GBR151" s="82"/>
      <c r="GBS151" s="82"/>
      <c r="GBT151" s="82"/>
      <c r="GBU151" s="82"/>
      <c r="GBV151" s="82"/>
      <c r="GBW151" s="82"/>
      <c r="GBX151" s="82"/>
      <c r="GBY151" s="82" t="s">
        <v>239</v>
      </c>
      <c r="GBZ151" s="82"/>
      <c r="GCA151" s="82"/>
      <c r="GCB151" s="82"/>
      <c r="GCC151" s="82"/>
      <c r="GCD151" s="82"/>
      <c r="GCE151" s="82"/>
      <c r="GCF151" s="82"/>
      <c r="GCG151" s="82" t="s">
        <v>239</v>
      </c>
      <c r="GCH151" s="82"/>
      <c r="GCI151" s="82"/>
      <c r="GCJ151" s="82"/>
      <c r="GCK151" s="82"/>
      <c r="GCL151" s="82"/>
      <c r="GCM151" s="82"/>
      <c r="GCN151" s="82"/>
      <c r="GCO151" s="82" t="s">
        <v>239</v>
      </c>
      <c r="GCP151" s="82"/>
      <c r="GCQ151" s="82"/>
      <c r="GCR151" s="82"/>
      <c r="GCS151" s="82"/>
      <c r="GCT151" s="82"/>
      <c r="GCU151" s="82"/>
      <c r="GCV151" s="82"/>
      <c r="GCW151" s="82" t="s">
        <v>239</v>
      </c>
      <c r="GCX151" s="82"/>
      <c r="GCY151" s="82"/>
      <c r="GCZ151" s="82"/>
      <c r="GDA151" s="82"/>
      <c r="GDB151" s="82"/>
      <c r="GDC151" s="82"/>
      <c r="GDD151" s="82"/>
      <c r="GDE151" s="82" t="s">
        <v>239</v>
      </c>
      <c r="GDF151" s="82"/>
      <c r="GDG151" s="82"/>
      <c r="GDH151" s="82"/>
      <c r="GDI151" s="82"/>
      <c r="GDJ151" s="82"/>
      <c r="GDK151" s="82"/>
      <c r="GDL151" s="82"/>
      <c r="GDM151" s="82" t="s">
        <v>239</v>
      </c>
      <c r="GDN151" s="82"/>
      <c r="GDO151" s="82"/>
      <c r="GDP151" s="82"/>
      <c r="GDQ151" s="82"/>
      <c r="GDR151" s="82"/>
      <c r="GDS151" s="82"/>
      <c r="GDT151" s="82"/>
      <c r="GDU151" s="82" t="s">
        <v>239</v>
      </c>
      <c r="GDV151" s="82"/>
      <c r="GDW151" s="82"/>
      <c r="GDX151" s="82"/>
      <c r="GDY151" s="82"/>
      <c r="GDZ151" s="82"/>
      <c r="GEA151" s="82"/>
      <c r="GEB151" s="82"/>
      <c r="GEC151" s="82" t="s">
        <v>239</v>
      </c>
      <c r="GED151" s="82"/>
      <c r="GEE151" s="82"/>
      <c r="GEF151" s="82"/>
      <c r="GEG151" s="82"/>
      <c r="GEH151" s="82"/>
      <c r="GEI151" s="82"/>
      <c r="GEJ151" s="82"/>
      <c r="GEK151" s="82" t="s">
        <v>239</v>
      </c>
      <c r="GEL151" s="82"/>
      <c r="GEM151" s="82"/>
      <c r="GEN151" s="82"/>
      <c r="GEO151" s="82"/>
      <c r="GEP151" s="82"/>
      <c r="GEQ151" s="82"/>
      <c r="GER151" s="82"/>
      <c r="GES151" s="82" t="s">
        <v>239</v>
      </c>
      <c r="GET151" s="82"/>
      <c r="GEU151" s="82"/>
      <c r="GEV151" s="82"/>
      <c r="GEW151" s="82"/>
      <c r="GEX151" s="82"/>
      <c r="GEY151" s="82"/>
      <c r="GEZ151" s="82"/>
      <c r="GFA151" s="82" t="s">
        <v>239</v>
      </c>
      <c r="GFB151" s="82"/>
      <c r="GFC151" s="82"/>
      <c r="GFD151" s="82"/>
      <c r="GFE151" s="82"/>
      <c r="GFF151" s="82"/>
      <c r="GFG151" s="82"/>
      <c r="GFH151" s="82"/>
      <c r="GFI151" s="82" t="s">
        <v>239</v>
      </c>
      <c r="GFJ151" s="82"/>
      <c r="GFK151" s="82"/>
      <c r="GFL151" s="82"/>
      <c r="GFM151" s="82"/>
      <c r="GFN151" s="82"/>
      <c r="GFO151" s="82"/>
      <c r="GFP151" s="82"/>
      <c r="GFQ151" s="82" t="s">
        <v>239</v>
      </c>
      <c r="GFR151" s="82"/>
      <c r="GFS151" s="82"/>
      <c r="GFT151" s="82"/>
      <c r="GFU151" s="82"/>
      <c r="GFV151" s="82"/>
      <c r="GFW151" s="82"/>
      <c r="GFX151" s="82"/>
      <c r="GFY151" s="82" t="s">
        <v>239</v>
      </c>
      <c r="GFZ151" s="82"/>
      <c r="GGA151" s="82"/>
      <c r="GGB151" s="82"/>
      <c r="GGC151" s="82"/>
      <c r="GGD151" s="82"/>
      <c r="GGE151" s="82"/>
      <c r="GGF151" s="82"/>
      <c r="GGG151" s="82" t="s">
        <v>239</v>
      </c>
      <c r="GGH151" s="82"/>
      <c r="GGI151" s="82"/>
      <c r="GGJ151" s="82"/>
      <c r="GGK151" s="82"/>
      <c r="GGL151" s="82"/>
      <c r="GGM151" s="82"/>
      <c r="GGN151" s="82"/>
      <c r="GGO151" s="82" t="s">
        <v>239</v>
      </c>
      <c r="GGP151" s="82"/>
      <c r="GGQ151" s="82"/>
      <c r="GGR151" s="82"/>
      <c r="GGS151" s="82"/>
      <c r="GGT151" s="82"/>
      <c r="GGU151" s="82"/>
      <c r="GGV151" s="82"/>
      <c r="GGW151" s="82" t="s">
        <v>239</v>
      </c>
      <c r="GGX151" s="82"/>
      <c r="GGY151" s="82"/>
      <c r="GGZ151" s="82"/>
      <c r="GHA151" s="82"/>
      <c r="GHB151" s="82"/>
      <c r="GHC151" s="82"/>
      <c r="GHD151" s="82"/>
      <c r="GHE151" s="82" t="s">
        <v>239</v>
      </c>
      <c r="GHF151" s="82"/>
      <c r="GHG151" s="82"/>
      <c r="GHH151" s="82"/>
      <c r="GHI151" s="82"/>
      <c r="GHJ151" s="82"/>
      <c r="GHK151" s="82"/>
      <c r="GHL151" s="82"/>
      <c r="GHM151" s="82" t="s">
        <v>239</v>
      </c>
      <c r="GHN151" s="82"/>
      <c r="GHO151" s="82"/>
      <c r="GHP151" s="82"/>
      <c r="GHQ151" s="82"/>
      <c r="GHR151" s="82"/>
      <c r="GHS151" s="82"/>
      <c r="GHT151" s="82"/>
      <c r="GHU151" s="82" t="s">
        <v>239</v>
      </c>
      <c r="GHV151" s="82"/>
      <c r="GHW151" s="82"/>
      <c r="GHX151" s="82"/>
      <c r="GHY151" s="82"/>
      <c r="GHZ151" s="82"/>
      <c r="GIA151" s="82"/>
      <c r="GIB151" s="82"/>
      <c r="GIC151" s="82" t="s">
        <v>239</v>
      </c>
      <c r="GID151" s="82"/>
      <c r="GIE151" s="82"/>
      <c r="GIF151" s="82"/>
      <c r="GIG151" s="82"/>
      <c r="GIH151" s="82"/>
      <c r="GII151" s="82"/>
      <c r="GIJ151" s="82"/>
      <c r="GIK151" s="82" t="s">
        <v>239</v>
      </c>
      <c r="GIL151" s="82"/>
      <c r="GIM151" s="82"/>
      <c r="GIN151" s="82"/>
      <c r="GIO151" s="82"/>
      <c r="GIP151" s="82"/>
      <c r="GIQ151" s="82"/>
      <c r="GIR151" s="82"/>
      <c r="GIS151" s="82" t="s">
        <v>239</v>
      </c>
      <c r="GIT151" s="82"/>
      <c r="GIU151" s="82"/>
      <c r="GIV151" s="82"/>
      <c r="GIW151" s="82"/>
      <c r="GIX151" s="82"/>
      <c r="GIY151" s="82"/>
      <c r="GIZ151" s="82"/>
      <c r="GJA151" s="82" t="s">
        <v>239</v>
      </c>
      <c r="GJB151" s="82"/>
      <c r="GJC151" s="82"/>
      <c r="GJD151" s="82"/>
      <c r="GJE151" s="82"/>
      <c r="GJF151" s="82"/>
      <c r="GJG151" s="82"/>
      <c r="GJH151" s="82"/>
      <c r="GJI151" s="82" t="s">
        <v>239</v>
      </c>
      <c r="GJJ151" s="82"/>
      <c r="GJK151" s="82"/>
      <c r="GJL151" s="82"/>
      <c r="GJM151" s="82"/>
      <c r="GJN151" s="82"/>
      <c r="GJO151" s="82"/>
      <c r="GJP151" s="82"/>
      <c r="GJQ151" s="82" t="s">
        <v>239</v>
      </c>
      <c r="GJR151" s="82"/>
      <c r="GJS151" s="82"/>
      <c r="GJT151" s="82"/>
      <c r="GJU151" s="82"/>
      <c r="GJV151" s="82"/>
      <c r="GJW151" s="82"/>
      <c r="GJX151" s="82"/>
      <c r="GJY151" s="82" t="s">
        <v>239</v>
      </c>
      <c r="GJZ151" s="82"/>
      <c r="GKA151" s="82"/>
      <c r="GKB151" s="82"/>
      <c r="GKC151" s="82"/>
      <c r="GKD151" s="82"/>
      <c r="GKE151" s="82"/>
      <c r="GKF151" s="82"/>
      <c r="GKG151" s="82" t="s">
        <v>239</v>
      </c>
      <c r="GKH151" s="82"/>
      <c r="GKI151" s="82"/>
      <c r="GKJ151" s="82"/>
      <c r="GKK151" s="82"/>
      <c r="GKL151" s="82"/>
      <c r="GKM151" s="82"/>
      <c r="GKN151" s="82"/>
      <c r="GKO151" s="82" t="s">
        <v>239</v>
      </c>
      <c r="GKP151" s="82"/>
      <c r="GKQ151" s="82"/>
      <c r="GKR151" s="82"/>
      <c r="GKS151" s="82"/>
      <c r="GKT151" s="82"/>
      <c r="GKU151" s="82"/>
      <c r="GKV151" s="82"/>
      <c r="GKW151" s="82" t="s">
        <v>239</v>
      </c>
      <c r="GKX151" s="82"/>
      <c r="GKY151" s="82"/>
      <c r="GKZ151" s="82"/>
      <c r="GLA151" s="82"/>
      <c r="GLB151" s="82"/>
      <c r="GLC151" s="82"/>
      <c r="GLD151" s="82"/>
      <c r="GLE151" s="82" t="s">
        <v>239</v>
      </c>
      <c r="GLF151" s="82"/>
      <c r="GLG151" s="82"/>
      <c r="GLH151" s="82"/>
      <c r="GLI151" s="82"/>
      <c r="GLJ151" s="82"/>
      <c r="GLK151" s="82"/>
      <c r="GLL151" s="82"/>
      <c r="GLM151" s="82" t="s">
        <v>239</v>
      </c>
      <c r="GLN151" s="82"/>
      <c r="GLO151" s="82"/>
      <c r="GLP151" s="82"/>
      <c r="GLQ151" s="82"/>
      <c r="GLR151" s="82"/>
      <c r="GLS151" s="82"/>
      <c r="GLT151" s="82"/>
      <c r="GLU151" s="82" t="s">
        <v>239</v>
      </c>
      <c r="GLV151" s="82"/>
      <c r="GLW151" s="82"/>
      <c r="GLX151" s="82"/>
      <c r="GLY151" s="82"/>
      <c r="GLZ151" s="82"/>
      <c r="GMA151" s="82"/>
      <c r="GMB151" s="82"/>
      <c r="GMC151" s="82" t="s">
        <v>239</v>
      </c>
      <c r="GMD151" s="82"/>
      <c r="GME151" s="82"/>
      <c r="GMF151" s="82"/>
      <c r="GMG151" s="82"/>
      <c r="GMH151" s="82"/>
      <c r="GMI151" s="82"/>
      <c r="GMJ151" s="82"/>
      <c r="GMK151" s="82" t="s">
        <v>239</v>
      </c>
      <c r="GML151" s="82"/>
      <c r="GMM151" s="82"/>
      <c r="GMN151" s="82"/>
      <c r="GMO151" s="82"/>
      <c r="GMP151" s="82"/>
      <c r="GMQ151" s="82"/>
      <c r="GMR151" s="82"/>
      <c r="GMS151" s="82" t="s">
        <v>239</v>
      </c>
      <c r="GMT151" s="82"/>
      <c r="GMU151" s="82"/>
      <c r="GMV151" s="82"/>
      <c r="GMW151" s="82"/>
      <c r="GMX151" s="82"/>
      <c r="GMY151" s="82"/>
      <c r="GMZ151" s="82"/>
      <c r="GNA151" s="82" t="s">
        <v>239</v>
      </c>
      <c r="GNB151" s="82"/>
      <c r="GNC151" s="82"/>
      <c r="GND151" s="82"/>
      <c r="GNE151" s="82"/>
      <c r="GNF151" s="82"/>
      <c r="GNG151" s="82"/>
      <c r="GNH151" s="82"/>
      <c r="GNI151" s="82" t="s">
        <v>239</v>
      </c>
      <c r="GNJ151" s="82"/>
      <c r="GNK151" s="82"/>
      <c r="GNL151" s="82"/>
      <c r="GNM151" s="82"/>
      <c r="GNN151" s="82"/>
      <c r="GNO151" s="82"/>
      <c r="GNP151" s="82"/>
      <c r="GNQ151" s="82" t="s">
        <v>239</v>
      </c>
      <c r="GNR151" s="82"/>
      <c r="GNS151" s="82"/>
      <c r="GNT151" s="82"/>
      <c r="GNU151" s="82"/>
      <c r="GNV151" s="82"/>
      <c r="GNW151" s="82"/>
      <c r="GNX151" s="82"/>
      <c r="GNY151" s="82" t="s">
        <v>239</v>
      </c>
      <c r="GNZ151" s="82"/>
      <c r="GOA151" s="82"/>
      <c r="GOB151" s="82"/>
      <c r="GOC151" s="82"/>
      <c r="GOD151" s="82"/>
      <c r="GOE151" s="82"/>
      <c r="GOF151" s="82"/>
      <c r="GOG151" s="82" t="s">
        <v>239</v>
      </c>
      <c r="GOH151" s="82"/>
      <c r="GOI151" s="82"/>
      <c r="GOJ151" s="82"/>
      <c r="GOK151" s="82"/>
      <c r="GOL151" s="82"/>
      <c r="GOM151" s="82"/>
      <c r="GON151" s="82"/>
      <c r="GOO151" s="82" t="s">
        <v>239</v>
      </c>
      <c r="GOP151" s="82"/>
      <c r="GOQ151" s="82"/>
      <c r="GOR151" s="82"/>
      <c r="GOS151" s="82"/>
      <c r="GOT151" s="82"/>
      <c r="GOU151" s="82"/>
      <c r="GOV151" s="82"/>
      <c r="GOW151" s="82" t="s">
        <v>239</v>
      </c>
      <c r="GOX151" s="82"/>
      <c r="GOY151" s="82"/>
      <c r="GOZ151" s="82"/>
      <c r="GPA151" s="82"/>
      <c r="GPB151" s="82"/>
      <c r="GPC151" s="82"/>
      <c r="GPD151" s="82"/>
      <c r="GPE151" s="82" t="s">
        <v>239</v>
      </c>
      <c r="GPF151" s="82"/>
      <c r="GPG151" s="82"/>
      <c r="GPH151" s="82"/>
      <c r="GPI151" s="82"/>
      <c r="GPJ151" s="82"/>
      <c r="GPK151" s="82"/>
      <c r="GPL151" s="82"/>
      <c r="GPM151" s="82" t="s">
        <v>239</v>
      </c>
      <c r="GPN151" s="82"/>
      <c r="GPO151" s="82"/>
      <c r="GPP151" s="82"/>
      <c r="GPQ151" s="82"/>
      <c r="GPR151" s="82"/>
      <c r="GPS151" s="82"/>
      <c r="GPT151" s="82"/>
      <c r="GPU151" s="82" t="s">
        <v>239</v>
      </c>
      <c r="GPV151" s="82"/>
      <c r="GPW151" s="82"/>
      <c r="GPX151" s="82"/>
      <c r="GPY151" s="82"/>
      <c r="GPZ151" s="82"/>
      <c r="GQA151" s="82"/>
      <c r="GQB151" s="82"/>
      <c r="GQC151" s="82" t="s">
        <v>239</v>
      </c>
      <c r="GQD151" s="82"/>
      <c r="GQE151" s="82"/>
      <c r="GQF151" s="82"/>
      <c r="GQG151" s="82"/>
      <c r="GQH151" s="82"/>
      <c r="GQI151" s="82"/>
      <c r="GQJ151" s="82"/>
      <c r="GQK151" s="82" t="s">
        <v>239</v>
      </c>
      <c r="GQL151" s="82"/>
      <c r="GQM151" s="82"/>
      <c r="GQN151" s="82"/>
      <c r="GQO151" s="82"/>
      <c r="GQP151" s="82"/>
      <c r="GQQ151" s="82"/>
      <c r="GQR151" s="82"/>
      <c r="GQS151" s="82" t="s">
        <v>239</v>
      </c>
      <c r="GQT151" s="82"/>
      <c r="GQU151" s="82"/>
      <c r="GQV151" s="82"/>
      <c r="GQW151" s="82"/>
      <c r="GQX151" s="82"/>
      <c r="GQY151" s="82"/>
      <c r="GQZ151" s="82"/>
      <c r="GRA151" s="82" t="s">
        <v>239</v>
      </c>
      <c r="GRB151" s="82"/>
      <c r="GRC151" s="82"/>
      <c r="GRD151" s="82"/>
      <c r="GRE151" s="82"/>
      <c r="GRF151" s="82"/>
      <c r="GRG151" s="82"/>
      <c r="GRH151" s="82"/>
      <c r="GRI151" s="82" t="s">
        <v>239</v>
      </c>
      <c r="GRJ151" s="82"/>
      <c r="GRK151" s="82"/>
      <c r="GRL151" s="82"/>
      <c r="GRM151" s="82"/>
      <c r="GRN151" s="82"/>
      <c r="GRO151" s="82"/>
      <c r="GRP151" s="82"/>
      <c r="GRQ151" s="82" t="s">
        <v>239</v>
      </c>
      <c r="GRR151" s="82"/>
      <c r="GRS151" s="82"/>
      <c r="GRT151" s="82"/>
      <c r="GRU151" s="82"/>
      <c r="GRV151" s="82"/>
      <c r="GRW151" s="82"/>
      <c r="GRX151" s="82"/>
      <c r="GRY151" s="82" t="s">
        <v>239</v>
      </c>
      <c r="GRZ151" s="82"/>
      <c r="GSA151" s="82"/>
      <c r="GSB151" s="82"/>
      <c r="GSC151" s="82"/>
      <c r="GSD151" s="82"/>
      <c r="GSE151" s="82"/>
      <c r="GSF151" s="82"/>
      <c r="GSG151" s="82" t="s">
        <v>239</v>
      </c>
      <c r="GSH151" s="82"/>
      <c r="GSI151" s="82"/>
      <c r="GSJ151" s="82"/>
      <c r="GSK151" s="82"/>
      <c r="GSL151" s="82"/>
      <c r="GSM151" s="82"/>
      <c r="GSN151" s="82"/>
      <c r="GSO151" s="82" t="s">
        <v>239</v>
      </c>
      <c r="GSP151" s="82"/>
      <c r="GSQ151" s="82"/>
      <c r="GSR151" s="82"/>
      <c r="GSS151" s="82"/>
      <c r="GST151" s="82"/>
      <c r="GSU151" s="82"/>
      <c r="GSV151" s="82"/>
      <c r="GSW151" s="82" t="s">
        <v>239</v>
      </c>
      <c r="GSX151" s="82"/>
      <c r="GSY151" s="82"/>
      <c r="GSZ151" s="82"/>
      <c r="GTA151" s="82"/>
      <c r="GTB151" s="82"/>
      <c r="GTC151" s="82"/>
      <c r="GTD151" s="82"/>
      <c r="GTE151" s="82" t="s">
        <v>239</v>
      </c>
      <c r="GTF151" s="82"/>
      <c r="GTG151" s="82"/>
      <c r="GTH151" s="82"/>
      <c r="GTI151" s="82"/>
      <c r="GTJ151" s="82"/>
      <c r="GTK151" s="82"/>
      <c r="GTL151" s="82"/>
      <c r="GTM151" s="82" t="s">
        <v>239</v>
      </c>
      <c r="GTN151" s="82"/>
      <c r="GTO151" s="82"/>
      <c r="GTP151" s="82"/>
      <c r="GTQ151" s="82"/>
      <c r="GTR151" s="82"/>
      <c r="GTS151" s="82"/>
      <c r="GTT151" s="82"/>
      <c r="GTU151" s="82" t="s">
        <v>239</v>
      </c>
      <c r="GTV151" s="82"/>
      <c r="GTW151" s="82"/>
      <c r="GTX151" s="82"/>
      <c r="GTY151" s="82"/>
      <c r="GTZ151" s="82"/>
      <c r="GUA151" s="82"/>
      <c r="GUB151" s="82"/>
      <c r="GUC151" s="82" t="s">
        <v>239</v>
      </c>
      <c r="GUD151" s="82"/>
      <c r="GUE151" s="82"/>
      <c r="GUF151" s="82"/>
      <c r="GUG151" s="82"/>
      <c r="GUH151" s="82"/>
      <c r="GUI151" s="82"/>
      <c r="GUJ151" s="82"/>
      <c r="GUK151" s="82" t="s">
        <v>239</v>
      </c>
      <c r="GUL151" s="82"/>
      <c r="GUM151" s="82"/>
      <c r="GUN151" s="82"/>
      <c r="GUO151" s="82"/>
      <c r="GUP151" s="82"/>
      <c r="GUQ151" s="82"/>
      <c r="GUR151" s="82"/>
      <c r="GUS151" s="82" t="s">
        <v>239</v>
      </c>
      <c r="GUT151" s="82"/>
      <c r="GUU151" s="82"/>
      <c r="GUV151" s="82"/>
      <c r="GUW151" s="82"/>
      <c r="GUX151" s="82"/>
      <c r="GUY151" s="82"/>
      <c r="GUZ151" s="82"/>
      <c r="GVA151" s="82" t="s">
        <v>239</v>
      </c>
      <c r="GVB151" s="82"/>
      <c r="GVC151" s="82"/>
      <c r="GVD151" s="82"/>
      <c r="GVE151" s="82"/>
      <c r="GVF151" s="82"/>
      <c r="GVG151" s="82"/>
      <c r="GVH151" s="82"/>
      <c r="GVI151" s="82" t="s">
        <v>239</v>
      </c>
      <c r="GVJ151" s="82"/>
      <c r="GVK151" s="82"/>
      <c r="GVL151" s="82"/>
      <c r="GVM151" s="82"/>
      <c r="GVN151" s="82"/>
      <c r="GVO151" s="82"/>
      <c r="GVP151" s="82"/>
      <c r="GVQ151" s="82" t="s">
        <v>239</v>
      </c>
      <c r="GVR151" s="82"/>
      <c r="GVS151" s="82"/>
      <c r="GVT151" s="82"/>
      <c r="GVU151" s="82"/>
      <c r="GVV151" s="82"/>
      <c r="GVW151" s="82"/>
      <c r="GVX151" s="82"/>
      <c r="GVY151" s="82" t="s">
        <v>239</v>
      </c>
      <c r="GVZ151" s="82"/>
      <c r="GWA151" s="82"/>
      <c r="GWB151" s="82"/>
      <c r="GWC151" s="82"/>
      <c r="GWD151" s="82"/>
      <c r="GWE151" s="82"/>
      <c r="GWF151" s="82"/>
      <c r="GWG151" s="82" t="s">
        <v>239</v>
      </c>
      <c r="GWH151" s="82"/>
      <c r="GWI151" s="82"/>
      <c r="GWJ151" s="82"/>
      <c r="GWK151" s="82"/>
      <c r="GWL151" s="82"/>
      <c r="GWM151" s="82"/>
      <c r="GWN151" s="82"/>
      <c r="GWO151" s="82" t="s">
        <v>239</v>
      </c>
      <c r="GWP151" s="82"/>
      <c r="GWQ151" s="82"/>
      <c r="GWR151" s="82"/>
      <c r="GWS151" s="82"/>
      <c r="GWT151" s="82"/>
      <c r="GWU151" s="82"/>
      <c r="GWV151" s="82"/>
      <c r="GWW151" s="82" t="s">
        <v>239</v>
      </c>
      <c r="GWX151" s="82"/>
      <c r="GWY151" s="82"/>
      <c r="GWZ151" s="82"/>
      <c r="GXA151" s="82"/>
      <c r="GXB151" s="82"/>
      <c r="GXC151" s="82"/>
      <c r="GXD151" s="82"/>
      <c r="GXE151" s="82" t="s">
        <v>239</v>
      </c>
      <c r="GXF151" s="82"/>
      <c r="GXG151" s="82"/>
      <c r="GXH151" s="82"/>
      <c r="GXI151" s="82"/>
      <c r="GXJ151" s="82"/>
      <c r="GXK151" s="82"/>
      <c r="GXL151" s="82"/>
      <c r="GXM151" s="82" t="s">
        <v>239</v>
      </c>
      <c r="GXN151" s="82"/>
      <c r="GXO151" s="82"/>
      <c r="GXP151" s="82"/>
      <c r="GXQ151" s="82"/>
      <c r="GXR151" s="82"/>
      <c r="GXS151" s="82"/>
      <c r="GXT151" s="82"/>
      <c r="GXU151" s="82" t="s">
        <v>239</v>
      </c>
      <c r="GXV151" s="82"/>
      <c r="GXW151" s="82"/>
      <c r="GXX151" s="82"/>
      <c r="GXY151" s="82"/>
      <c r="GXZ151" s="82"/>
      <c r="GYA151" s="82"/>
      <c r="GYB151" s="82"/>
      <c r="GYC151" s="82" t="s">
        <v>239</v>
      </c>
      <c r="GYD151" s="82"/>
      <c r="GYE151" s="82"/>
      <c r="GYF151" s="82"/>
      <c r="GYG151" s="82"/>
      <c r="GYH151" s="82"/>
      <c r="GYI151" s="82"/>
      <c r="GYJ151" s="82"/>
      <c r="GYK151" s="82" t="s">
        <v>239</v>
      </c>
      <c r="GYL151" s="82"/>
      <c r="GYM151" s="82"/>
      <c r="GYN151" s="82"/>
      <c r="GYO151" s="82"/>
      <c r="GYP151" s="82"/>
      <c r="GYQ151" s="82"/>
      <c r="GYR151" s="82"/>
      <c r="GYS151" s="82" t="s">
        <v>239</v>
      </c>
      <c r="GYT151" s="82"/>
      <c r="GYU151" s="82"/>
      <c r="GYV151" s="82"/>
      <c r="GYW151" s="82"/>
      <c r="GYX151" s="82"/>
      <c r="GYY151" s="82"/>
      <c r="GYZ151" s="82"/>
      <c r="GZA151" s="82" t="s">
        <v>239</v>
      </c>
      <c r="GZB151" s="82"/>
      <c r="GZC151" s="82"/>
      <c r="GZD151" s="82"/>
      <c r="GZE151" s="82"/>
      <c r="GZF151" s="82"/>
      <c r="GZG151" s="82"/>
      <c r="GZH151" s="82"/>
      <c r="GZI151" s="82" t="s">
        <v>239</v>
      </c>
      <c r="GZJ151" s="82"/>
      <c r="GZK151" s="82"/>
      <c r="GZL151" s="82"/>
      <c r="GZM151" s="82"/>
      <c r="GZN151" s="82"/>
      <c r="GZO151" s="82"/>
      <c r="GZP151" s="82"/>
      <c r="GZQ151" s="82" t="s">
        <v>239</v>
      </c>
      <c r="GZR151" s="82"/>
      <c r="GZS151" s="82"/>
      <c r="GZT151" s="82"/>
      <c r="GZU151" s="82"/>
      <c r="GZV151" s="82"/>
      <c r="GZW151" s="82"/>
      <c r="GZX151" s="82"/>
      <c r="GZY151" s="82" t="s">
        <v>239</v>
      </c>
      <c r="GZZ151" s="82"/>
      <c r="HAA151" s="82"/>
      <c r="HAB151" s="82"/>
      <c r="HAC151" s="82"/>
      <c r="HAD151" s="82"/>
      <c r="HAE151" s="82"/>
      <c r="HAF151" s="82"/>
      <c r="HAG151" s="82" t="s">
        <v>239</v>
      </c>
      <c r="HAH151" s="82"/>
      <c r="HAI151" s="82"/>
      <c r="HAJ151" s="82"/>
      <c r="HAK151" s="82"/>
      <c r="HAL151" s="82"/>
      <c r="HAM151" s="82"/>
      <c r="HAN151" s="82"/>
      <c r="HAO151" s="82" t="s">
        <v>239</v>
      </c>
      <c r="HAP151" s="82"/>
      <c r="HAQ151" s="82"/>
      <c r="HAR151" s="82"/>
      <c r="HAS151" s="82"/>
      <c r="HAT151" s="82"/>
      <c r="HAU151" s="82"/>
      <c r="HAV151" s="82"/>
      <c r="HAW151" s="82" t="s">
        <v>239</v>
      </c>
      <c r="HAX151" s="82"/>
      <c r="HAY151" s="82"/>
      <c r="HAZ151" s="82"/>
      <c r="HBA151" s="82"/>
      <c r="HBB151" s="82"/>
      <c r="HBC151" s="82"/>
      <c r="HBD151" s="82"/>
      <c r="HBE151" s="82" t="s">
        <v>239</v>
      </c>
      <c r="HBF151" s="82"/>
      <c r="HBG151" s="82"/>
      <c r="HBH151" s="82"/>
      <c r="HBI151" s="82"/>
      <c r="HBJ151" s="82"/>
      <c r="HBK151" s="82"/>
      <c r="HBL151" s="82"/>
      <c r="HBM151" s="82" t="s">
        <v>239</v>
      </c>
      <c r="HBN151" s="82"/>
      <c r="HBO151" s="82"/>
      <c r="HBP151" s="82"/>
      <c r="HBQ151" s="82"/>
      <c r="HBR151" s="82"/>
      <c r="HBS151" s="82"/>
      <c r="HBT151" s="82"/>
      <c r="HBU151" s="82" t="s">
        <v>239</v>
      </c>
      <c r="HBV151" s="82"/>
      <c r="HBW151" s="82"/>
      <c r="HBX151" s="82"/>
      <c r="HBY151" s="82"/>
      <c r="HBZ151" s="82"/>
      <c r="HCA151" s="82"/>
      <c r="HCB151" s="82"/>
      <c r="HCC151" s="82" t="s">
        <v>239</v>
      </c>
      <c r="HCD151" s="82"/>
      <c r="HCE151" s="82"/>
      <c r="HCF151" s="82"/>
      <c r="HCG151" s="82"/>
      <c r="HCH151" s="82"/>
      <c r="HCI151" s="82"/>
      <c r="HCJ151" s="82"/>
      <c r="HCK151" s="82" t="s">
        <v>239</v>
      </c>
      <c r="HCL151" s="82"/>
      <c r="HCM151" s="82"/>
      <c r="HCN151" s="82"/>
      <c r="HCO151" s="82"/>
      <c r="HCP151" s="82"/>
      <c r="HCQ151" s="82"/>
      <c r="HCR151" s="82"/>
      <c r="HCS151" s="82" t="s">
        <v>239</v>
      </c>
      <c r="HCT151" s="82"/>
      <c r="HCU151" s="82"/>
      <c r="HCV151" s="82"/>
      <c r="HCW151" s="82"/>
      <c r="HCX151" s="82"/>
      <c r="HCY151" s="82"/>
      <c r="HCZ151" s="82"/>
      <c r="HDA151" s="82" t="s">
        <v>239</v>
      </c>
      <c r="HDB151" s="82"/>
      <c r="HDC151" s="82"/>
      <c r="HDD151" s="82"/>
      <c r="HDE151" s="82"/>
      <c r="HDF151" s="82"/>
      <c r="HDG151" s="82"/>
      <c r="HDH151" s="82"/>
      <c r="HDI151" s="82" t="s">
        <v>239</v>
      </c>
      <c r="HDJ151" s="82"/>
      <c r="HDK151" s="82"/>
      <c r="HDL151" s="82"/>
      <c r="HDM151" s="82"/>
      <c r="HDN151" s="82"/>
      <c r="HDO151" s="82"/>
      <c r="HDP151" s="82"/>
      <c r="HDQ151" s="82" t="s">
        <v>239</v>
      </c>
      <c r="HDR151" s="82"/>
      <c r="HDS151" s="82"/>
      <c r="HDT151" s="82"/>
      <c r="HDU151" s="82"/>
      <c r="HDV151" s="82"/>
      <c r="HDW151" s="82"/>
      <c r="HDX151" s="82"/>
      <c r="HDY151" s="82" t="s">
        <v>239</v>
      </c>
      <c r="HDZ151" s="82"/>
      <c r="HEA151" s="82"/>
      <c r="HEB151" s="82"/>
      <c r="HEC151" s="82"/>
      <c r="HED151" s="82"/>
      <c r="HEE151" s="82"/>
      <c r="HEF151" s="82"/>
      <c r="HEG151" s="82" t="s">
        <v>239</v>
      </c>
      <c r="HEH151" s="82"/>
      <c r="HEI151" s="82"/>
      <c r="HEJ151" s="82"/>
      <c r="HEK151" s="82"/>
      <c r="HEL151" s="82"/>
      <c r="HEM151" s="82"/>
      <c r="HEN151" s="82"/>
      <c r="HEO151" s="82" t="s">
        <v>239</v>
      </c>
      <c r="HEP151" s="82"/>
      <c r="HEQ151" s="82"/>
      <c r="HER151" s="82"/>
      <c r="HES151" s="82"/>
      <c r="HET151" s="82"/>
      <c r="HEU151" s="82"/>
      <c r="HEV151" s="82"/>
      <c r="HEW151" s="82" t="s">
        <v>239</v>
      </c>
      <c r="HEX151" s="82"/>
      <c r="HEY151" s="82"/>
      <c r="HEZ151" s="82"/>
      <c r="HFA151" s="82"/>
      <c r="HFB151" s="82"/>
      <c r="HFC151" s="82"/>
      <c r="HFD151" s="82"/>
      <c r="HFE151" s="82" t="s">
        <v>239</v>
      </c>
      <c r="HFF151" s="82"/>
      <c r="HFG151" s="82"/>
      <c r="HFH151" s="82"/>
      <c r="HFI151" s="82"/>
      <c r="HFJ151" s="82"/>
      <c r="HFK151" s="82"/>
      <c r="HFL151" s="82"/>
      <c r="HFM151" s="82" t="s">
        <v>239</v>
      </c>
      <c r="HFN151" s="82"/>
      <c r="HFO151" s="82"/>
      <c r="HFP151" s="82"/>
      <c r="HFQ151" s="82"/>
      <c r="HFR151" s="82"/>
      <c r="HFS151" s="82"/>
      <c r="HFT151" s="82"/>
      <c r="HFU151" s="82" t="s">
        <v>239</v>
      </c>
      <c r="HFV151" s="82"/>
      <c r="HFW151" s="82"/>
      <c r="HFX151" s="82"/>
      <c r="HFY151" s="82"/>
      <c r="HFZ151" s="82"/>
      <c r="HGA151" s="82"/>
      <c r="HGB151" s="82"/>
      <c r="HGC151" s="82" t="s">
        <v>239</v>
      </c>
      <c r="HGD151" s="82"/>
      <c r="HGE151" s="82"/>
      <c r="HGF151" s="82"/>
      <c r="HGG151" s="82"/>
      <c r="HGH151" s="82"/>
      <c r="HGI151" s="82"/>
      <c r="HGJ151" s="82"/>
      <c r="HGK151" s="82" t="s">
        <v>239</v>
      </c>
      <c r="HGL151" s="82"/>
      <c r="HGM151" s="82"/>
      <c r="HGN151" s="82"/>
      <c r="HGO151" s="82"/>
      <c r="HGP151" s="82"/>
      <c r="HGQ151" s="82"/>
      <c r="HGR151" s="82"/>
      <c r="HGS151" s="82" t="s">
        <v>239</v>
      </c>
      <c r="HGT151" s="82"/>
      <c r="HGU151" s="82"/>
      <c r="HGV151" s="82"/>
      <c r="HGW151" s="82"/>
      <c r="HGX151" s="82"/>
      <c r="HGY151" s="82"/>
      <c r="HGZ151" s="82"/>
      <c r="HHA151" s="82" t="s">
        <v>239</v>
      </c>
      <c r="HHB151" s="82"/>
      <c r="HHC151" s="82"/>
      <c r="HHD151" s="82"/>
      <c r="HHE151" s="82"/>
      <c r="HHF151" s="82"/>
      <c r="HHG151" s="82"/>
      <c r="HHH151" s="82"/>
      <c r="HHI151" s="82" t="s">
        <v>239</v>
      </c>
      <c r="HHJ151" s="82"/>
      <c r="HHK151" s="82"/>
      <c r="HHL151" s="82"/>
      <c r="HHM151" s="82"/>
      <c r="HHN151" s="82"/>
      <c r="HHO151" s="82"/>
      <c r="HHP151" s="82"/>
      <c r="HHQ151" s="82" t="s">
        <v>239</v>
      </c>
      <c r="HHR151" s="82"/>
      <c r="HHS151" s="82"/>
      <c r="HHT151" s="82"/>
      <c r="HHU151" s="82"/>
      <c r="HHV151" s="82"/>
      <c r="HHW151" s="82"/>
      <c r="HHX151" s="82"/>
      <c r="HHY151" s="82" t="s">
        <v>239</v>
      </c>
      <c r="HHZ151" s="82"/>
      <c r="HIA151" s="82"/>
      <c r="HIB151" s="82"/>
      <c r="HIC151" s="82"/>
      <c r="HID151" s="82"/>
      <c r="HIE151" s="82"/>
      <c r="HIF151" s="82"/>
      <c r="HIG151" s="82" t="s">
        <v>239</v>
      </c>
      <c r="HIH151" s="82"/>
      <c r="HII151" s="82"/>
      <c r="HIJ151" s="82"/>
      <c r="HIK151" s="82"/>
      <c r="HIL151" s="82"/>
      <c r="HIM151" s="82"/>
      <c r="HIN151" s="82"/>
      <c r="HIO151" s="82" t="s">
        <v>239</v>
      </c>
      <c r="HIP151" s="82"/>
      <c r="HIQ151" s="82"/>
      <c r="HIR151" s="82"/>
      <c r="HIS151" s="82"/>
      <c r="HIT151" s="82"/>
      <c r="HIU151" s="82"/>
      <c r="HIV151" s="82"/>
      <c r="HIW151" s="82" t="s">
        <v>239</v>
      </c>
      <c r="HIX151" s="82"/>
      <c r="HIY151" s="82"/>
      <c r="HIZ151" s="82"/>
      <c r="HJA151" s="82"/>
      <c r="HJB151" s="82"/>
      <c r="HJC151" s="82"/>
      <c r="HJD151" s="82"/>
      <c r="HJE151" s="82" t="s">
        <v>239</v>
      </c>
      <c r="HJF151" s="82"/>
      <c r="HJG151" s="82"/>
      <c r="HJH151" s="82"/>
      <c r="HJI151" s="82"/>
      <c r="HJJ151" s="82"/>
      <c r="HJK151" s="82"/>
      <c r="HJL151" s="82"/>
      <c r="HJM151" s="82" t="s">
        <v>239</v>
      </c>
      <c r="HJN151" s="82"/>
      <c r="HJO151" s="82"/>
      <c r="HJP151" s="82"/>
      <c r="HJQ151" s="82"/>
      <c r="HJR151" s="82"/>
      <c r="HJS151" s="82"/>
      <c r="HJT151" s="82"/>
      <c r="HJU151" s="82" t="s">
        <v>239</v>
      </c>
      <c r="HJV151" s="82"/>
      <c r="HJW151" s="82"/>
      <c r="HJX151" s="82"/>
      <c r="HJY151" s="82"/>
      <c r="HJZ151" s="82"/>
      <c r="HKA151" s="82"/>
      <c r="HKB151" s="82"/>
      <c r="HKC151" s="82" t="s">
        <v>239</v>
      </c>
      <c r="HKD151" s="82"/>
      <c r="HKE151" s="82"/>
      <c r="HKF151" s="82"/>
      <c r="HKG151" s="82"/>
      <c r="HKH151" s="82"/>
      <c r="HKI151" s="82"/>
      <c r="HKJ151" s="82"/>
      <c r="HKK151" s="82" t="s">
        <v>239</v>
      </c>
      <c r="HKL151" s="82"/>
      <c r="HKM151" s="82"/>
      <c r="HKN151" s="82"/>
      <c r="HKO151" s="82"/>
      <c r="HKP151" s="82"/>
      <c r="HKQ151" s="82"/>
      <c r="HKR151" s="82"/>
      <c r="HKS151" s="82" t="s">
        <v>239</v>
      </c>
      <c r="HKT151" s="82"/>
      <c r="HKU151" s="82"/>
      <c r="HKV151" s="82"/>
      <c r="HKW151" s="82"/>
      <c r="HKX151" s="82"/>
      <c r="HKY151" s="82"/>
      <c r="HKZ151" s="82"/>
      <c r="HLA151" s="82" t="s">
        <v>239</v>
      </c>
      <c r="HLB151" s="82"/>
      <c r="HLC151" s="82"/>
      <c r="HLD151" s="82"/>
      <c r="HLE151" s="82"/>
      <c r="HLF151" s="82"/>
      <c r="HLG151" s="82"/>
      <c r="HLH151" s="82"/>
      <c r="HLI151" s="82" t="s">
        <v>239</v>
      </c>
      <c r="HLJ151" s="82"/>
      <c r="HLK151" s="82"/>
      <c r="HLL151" s="82"/>
      <c r="HLM151" s="82"/>
      <c r="HLN151" s="82"/>
      <c r="HLO151" s="82"/>
      <c r="HLP151" s="82"/>
      <c r="HLQ151" s="82" t="s">
        <v>239</v>
      </c>
      <c r="HLR151" s="82"/>
      <c r="HLS151" s="82"/>
      <c r="HLT151" s="82"/>
      <c r="HLU151" s="82"/>
      <c r="HLV151" s="82"/>
      <c r="HLW151" s="82"/>
      <c r="HLX151" s="82"/>
      <c r="HLY151" s="82" t="s">
        <v>239</v>
      </c>
      <c r="HLZ151" s="82"/>
      <c r="HMA151" s="82"/>
      <c r="HMB151" s="82"/>
      <c r="HMC151" s="82"/>
      <c r="HMD151" s="82"/>
      <c r="HME151" s="82"/>
      <c r="HMF151" s="82"/>
      <c r="HMG151" s="82" t="s">
        <v>239</v>
      </c>
      <c r="HMH151" s="82"/>
      <c r="HMI151" s="82"/>
      <c r="HMJ151" s="82"/>
      <c r="HMK151" s="82"/>
      <c r="HML151" s="82"/>
      <c r="HMM151" s="82"/>
      <c r="HMN151" s="82"/>
      <c r="HMO151" s="82" t="s">
        <v>239</v>
      </c>
      <c r="HMP151" s="82"/>
      <c r="HMQ151" s="82"/>
      <c r="HMR151" s="82"/>
      <c r="HMS151" s="82"/>
      <c r="HMT151" s="82"/>
      <c r="HMU151" s="82"/>
      <c r="HMV151" s="82"/>
      <c r="HMW151" s="82" t="s">
        <v>239</v>
      </c>
      <c r="HMX151" s="82"/>
      <c r="HMY151" s="82"/>
      <c r="HMZ151" s="82"/>
      <c r="HNA151" s="82"/>
      <c r="HNB151" s="82"/>
      <c r="HNC151" s="82"/>
      <c r="HND151" s="82"/>
      <c r="HNE151" s="82" t="s">
        <v>239</v>
      </c>
      <c r="HNF151" s="82"/>
      <c r="HNG151" s="82"/>
      <c r="HNH151" s="82"/>
      <c r="HNI151" s="82"/>
      <c r="HNJ151" s="82"/>
      <c r="HNK151" s="82"/>
      <c r="HNL151" s="82"/>
      <c r="HNM151" s="82" t="s">
        <v>239</v>
      </c>
      <c r="HNN151" s="82"/>
      <c r="HNO151" s="82"/>
      <c r="HNP151" s="82"/>
      <c r="HNQ151" s="82"/>
      <c r="HNR151" s="82"/>
      <c r="HNS151" s="82"/>
      <c r="HNT151" s="82"/>
      <c r="HNU151" s="82" t="s">
        <v>239</v>
      </c>
      <c r="HNV151" s="82"/>
      <c r="HNW151" s="82"/>
      <c r="HNX151" s="82"/>
      <c r="HNY151" s="82"/>
      <c r="HNZ151" s="82"/>
      <c r="HOA151" s="82"/>
      <c r="HOB151" s="82"/>
      <c r="HOC151" s="82" t="s">
        <v>239</v>
      </c>
      <c r="HOD151" s="82"/>
      <c r="HOE151" s="82"/>
      <c r="HOF151" s="82"/>
      <c r="HOG151" s="82"/>
      <c r="HOH151" s="82"/>
      <c r="HOI151" s="82"/>
      <c r="HOJ151" s="82"/>
      <c r="HOK151" s="82" t="s">
        <v>239</v>
      </c>
      <c r="HOL151" s="82"/>
      <c r="HOM151" s="82"/>
      <c r="HON151" s="82"/>
      <c r="HOO151" s="82"/>
      <c r="HOP151" s="82"/>
      <c r="HOQ151" s="82"/>
      <c r="HOR151" s="82"/>
      <c r="HOS151" s="82" t="s">
        <v>239</v>
      </c>
      <c r="HOT151" s="82"/>
      <c r="HOU151" s="82"/>
      <c r="HOV151" s="82"/>
      <c r="HOW151" s="82"/>
      <c r="HOX151" s="82"/>
      <c r="HOY151" s="82"/>
      <c r="HOZ151" s="82"/>
      <c r="HPA151" s="82" t="s">
        <v>239</v>
      </c>
      <c r="HPB151" s="82"/>
      <c r="HPC151" s="82"/>
      <c r="HPD151" s="82"/>
      <c r="HPE151" s="82"/>
      <c r="HPF151" s="82"/>
      <c r="HPG151" s="82"/>
      <c r="HPH151" s="82"/>
      <c r="HPI151" s="82" t="s">
        <v>239</v>
      </c>
      <c r="HPJ151" s="82"/>
      <c r="HPK151" s="82"/>
      <c r="HPL151" s="82"/>
      <c r="HPM151" s="82"/>
      <c r="HPN151" s="82"/>
      <c r="HPO151" s="82"/>
      <c r="HPP151" s="82"/>
      <c r="HPQ151" s="82" t="s">
        <v>239</v>
      </c>
      <c r="HPR151" s="82"/>
      <c r="HPS151" s="82"/>
      <c r="HPT151" s="82"/>
      <c r="HPU151" s="82"/>
      <c r="HPV151" s="82"/>
      <c r="HPW151" s="82"/>
      <c r="HPX151" s="82"/>
      <c r="HPY151" s="82" t="s">
        <v>239</v>
      </c>
      <c r="HPZ151" s="82"/>
      <c r="HQA151" s="82"/>
      <c r="HQB151" s="82"/>
      <c r="HQC151" s="82"/>
      <c r="HQD151" s="82"/>
      <c r="HQE151" s="82"/>
      <c r="HQF151" s="82"/>
      <c r="HQG151" s="82" t="s">
        <v>239</v>
      </c>
      <c r="HQH151" s="82"/>
      <c r="HQI151" s="82"/>
      <c r="HQJ151" s="82"/>
      <c r="HQK151" s="82"/>
      <c r="HQL151" s="82"/>
      <c r="HQM151" s="82"/>
      <c r="HQN151" s="82"/>
      <c r="HQO151" s="82" t="s">
        <v>239</v>
      </c>
      <c r="HQP151" s="82"/>
      <c r="HQQ151" s="82"/>
      <c r="HQR151" s="82"/>
      <c r="HQS151" s="82"/>
      <c r="HQT151" s="82"/>
      <c r="HQU151" s="82"/>
      <c r="HQV151" s="82"/>
      <c r="HQW151" s="82" t="s">
        <v>239</v>
      </c>
      <c r="HQX151" s="82"/>
      <c r="HQY151" s="82"/>
      <c r="HQZ151" s="82"/>
      <c r="HRA151" s="82"/>
      <c r="HRB151" s="82"/>
      <c r="HRC151" s="82"/>
      <c r="HRD151" s="82"/>
      <c r="HRE151" s="82" t="s">
        <v>239</v>
      </c>
      <c r="HRF151" s="82"/>
      <c r="HRG151" s="82"/>
      <c r="HRH151" s="82"/>
      <c r="HRI151" s="82"/>
      <c r="HRJ151" s="82"/>
      <c r="HRK151" s="82"/>
      <c r="HRL151" s="82"/>
      <c r="HRM151" s="82" t="s">
        <v>239</v>
      </c>
      <c r="HRN151" s="82"/>
      <c r="HRO151" s="82"/>
      <c r="HRP151" s="82"/>
      <c r="HRQ151" s="82"/>
      <c r="HRR151" s="82"/>
      <c r="HRS151" s="82"/>
      <c r="HRT151" s="82"/>
      <c r="HRU151" s="82" t="s">
        <v>239</v>
      </c>
      <c r="HRV151" s="82"/>
      <c r="HRW151" s="82"/>
      <c r="HRX151" s="82"/>
      <c r="HRY151" s="82"/>
      <c r="HRZ151" s="82"/>
      <c r="HSA151" s="82"/>
      <c r="HSB151" s="82"/>
      <c r="HSC151" s="82" t="s">
        <v>239</v>
      </c>
      <c r="HSD151" s="82"/>
      <c r="HSE151" s="82"/>
      <c r="HSF151" s="82"/>
      <c r="HSG151" s="82"/>
      <c r="HSH151" s="82"/>
      <c r="HSI151" s="82"/>
      <c r="HSJ151" s="82"/>
      <c r="HSK151" s="82" t="s">
        <v>239</v>
      </c>
      <c r="HSL151" s="82"/>
      <c r="HSM151" s="82"/>
      <c r="HSN151" s="82"/>
      <c r="HSO151" s="82"/>
      <c r="HSP151" s="82"/>
      <c r="HSQ151" s="82"/>
      <c r="HSR151" s="82"/>
      <c r="HSS151" s="82" t="s">
        <v>239</v>
      </c>
      <c r="HST151" s="82"/>
      <c r="HSU151" s="82"/>
      <c r="HSV151" s="82"/>
      <c r="HSW151" s="82"/>
      <c r="HSX151" s="82"/>
      <c r="HSY151" s="82"/>
      <c r="HSZ151" s="82"/>
      <c r="HTA151" s="82" t="s">
        <v>239</v>
      </c>
      <c r="HTB151" s="82"/>
      <c r="HTC151" s="82"/>
      <c r="HTD151" s="82"/>
      <c r="HTE151" s="82"/>
      <c r="HTF151" s="82"/>
      <c r="HTG151" s="82"/>
      <c r="HTH151" s="82"/>
      <c r="HTI151" s="82" t="s">
        <v>239</v>
      </c>
      <c r="HTJ151" s="82"/>
      <c r="HTK151" s="82"/>
      <c r="HTL151" s="82"/>
      <c r="HTM151" s="82"/>
      <c r="HTN151" s="82"/>
      <c r="HTO151" s="82"/>
      <c r="HTP151" s="82"/>
      <c r="HTQ151" s="82" t="s">
        <v>239</v>
      </c>
      <c r="HTR151" s="82"/>
      <c r="HTS151" s="82"/>
      <c r="HTT151" s="82"/>
      <c r="HTU151" s="82"/>
      <c r="HTV151" s="82"/>
      <c r="HTW151" s="82"/>
      <c r="HTX151" s="82"/>
      <c r="HTY151" s="82" t="s">
        <v>239</v>
      </c>
      <c r="HTZ151" s="82"/>
      <c r="HUA151" s="82"/>
      <c r="HUB151" s="82"/>
      <c r="HUC151" s="82"/>
      <c r="HUD151" s="82"/>
      <c r="HUE151" s="82"/>
      <c r="HUF151" s="82"/>
      <c r="HUG151" s="82" t="s">
        <v>239</v>
      </c>
      <c r="HUH151" s="82"/>
      <c r="HUI151" s="82"/>
      <c r="HUJ151" s="82"/>
      <c r="HUK151" s="82"/>
      <c r="HUL151" s="82"/>
      <c r="HUM151" s="82"/>
      <c r="HUN151" s="82"/>
      <c r="HUO151" s="82" t="s">
        <v>239</v>
      </c>
      <c r="HUP151" s="82"/>
      <c r="HUQ151" s="82"/>
      <c r="HUR151" s="82"/>
      <c r="HUS151" s="82"/>
      <c r="HUT151" s="82"/>
      <c r="HUU151" s="82"/>
      <c r="HUV151" s="82"/>
      <c r="HUW151" s="82" t="s">
        <v>239</v>
      </c>
      <c r="HUX151" s="82"/>
      <c r="HUY151" s="82"/>
      <c r="HUZ151" s="82"/>
      <c r="HVA151" s="82"/>
      <c r="HVB151" s="82"/>
      <c r="HVC151" s="82"/>
      <c r="HVD151" s="82"/>
      <c r="HVE151" s="82" t="s">
        <v>239</v>
      </c>
      <c r="HVF151" s="82"/>
      <c r="HVG151" s="82"/>
      <c r="HVH151" s="82"/>
      <c r="HVI151" s="82"/>
      <c r="HVJ151" s="82"/>
      <c r="HVK151" s="82"/>
      <c r="HVL151" s="82"/>
      <c r="HVM151" s="82" t="s">
        <v>239</v>
      </c>
      <c r="HVN151" s="82"/>
      <c r="HVO151" s="82"/>
      <c r="HVP151" s="82"/>
      <c r="HVQ151" s="82"/>
      <c r="HVR151" s="82"/>
      <c r="HVS151" s="82"/>
      <c r="HVT151" s="82"/>
      <c r="HVU151" s="82" t="s">
        <v>239</v>
      </c>
      <c r="HVV151" s="82"/>
      <c r="HVW151" s="82"/>
      <c r="HVX151" s="82"/>
      <c r="HVY151" s="82"/>
      <c r="HVZ151" s="82"/>
      <c r="HWA151" s="82"/>
      <c r="HWB151" s="82"/>
      <c r="HWC151" s="82" t="s">
        <v>239</v>
      </c>
      <c r="HWD151" s="82"/>
      <c r="HWE151" s="82"/>
      <c r="HWF151" s="82"/>
      <c r="HWG151" s="82"/>
      <c r="HWH151" s="82"/>
      <c r="HWI151" s="82"/>
      <c r="HWJ151" s="82"/>
      <c r="HWK151" s="82" t="s">
        <v>239</v>
      </c>
      <c r="HWL151" s="82"/>
      <c r="HWM151" s="82"/>
      <c r="HWN151" s="82"/>
      <c r="HWO151" s="82"/>
      <c r="HWP151" s="82"/>
      <c r="HWQ151" s="82"/>
      <c r="HWR151" s="82"/>
      <c r="HWS151" s="82" t="s">
        <v>239</v>
      </c>
      <c r="HWT151" s="82"/>
      <c r="HWU151" s="82"/>
      <c r="HWV151" s="82"/>
      <c r="HWW151" s="82"/>
      <c r="HWX151" s="82"/>
      <c r="HWY151" s="82"/>
      <c r="HWZ151" s="82"/>
      <c r="HXA151" s="82" t="s">
        <v>239</v>
      </c>
      <c r="HXB151" s="82"/>
      <c r="HXC151" s="82"/>
      <c r="HXD151" s="82"/>
      <c r="HXE151" s="82"/>
      <c r="HXF151" s="82"/>
      <c r="HXG151" s="82"/>
      <c r="HXH151" s="82"/>
      <c r="HXI151" s="82" t="s">
        <v>239</v>
      </c>
      <c r="HXJ151" s="82"/>
      <c r="HXK151" s="82"/>
      <c r="HXL151" s="82"/>
      <c r="HXM151" s="82"/>
      <c r="HXN151" s="82"/>
      <c r="HXO151" s="82"/>
      <c r="HXP151" s="82"/>
      <c r="HXQ151" s="82" t="s">
        <v>239</v>
      </c>
      <c r="HXR151" s="82"/>
      <c r="HXS151" s="82"/>
      <c r="HXT151" s="82"/>
      <c r="HXU151" s="82"/>
      <c r="HXV151" s="82"/>
      <c r="HXW151" s="82"/>
      <c r="HXX151" s="82"/>
      <c r="HXY151" s="82" t="s">
        <v>239</v>
      </c>
      <c r="HXZ151" s="82"/>
      <c r="HYA151" s="82"/>
      <c r="HYB151" s="82"/>
      <c r="HYC151" s="82"/>
      <c r="HYD151" s="82"/>
      <c r="HYE151" s="82"/>
      <c r="HYF151" s="82"/>
      <c r="HYG151" s="82" t="s">
        <v>239</v>
      </c>
      <c r="HYH151" s="82"/>
      <c r="HYI151" s="82"/>
      <c r="HYJ151" s="82"/>
      <c r="HYK151" s="82"/>
      <c r="HYL151" s="82"/>
      <c r="HYM151" s="82"/>
      <c r="HYN151" s="82"/>
      <c r="HYO151" s="82" t="s">
        <v>239</v>
      </c>
      <c r="HYP151" s="82"/>
      <c r="HYQ151" s="82"/>
      <c r="HYR151" s="82"/>
      <c r="HYS151" s="82"/>
      <c r="HYT151" s="82"/>
      <c r="HYU151" s="82"/>
      <c r="HYV151" s="82"/>
      <c r="HYW151" s="82" t="s">
        <v>239</v>
      </c>
      <c r="HYX151" s="82"/>
      <c r="HYY151" s="82"/>
      <c r="HYZ151" s="82"/>
      <c r="HZA151" s="82"/>
      <c r="HZB151" s="82"/>
      <c r="HZC151" s="82"/>
      <c r="HZD151" s="82"/>
      <c r="HZE151" s="82" t="s">
        <v>239</v>
      </c>
      <c r="HZF151" s="82"/>
      <c r="HZG151" s="82"/>
      <c r="HZH151" s="82"/>
      <c r="HZI151" s="82"/>
      <c r="HZJ151" s="82"/>
      <c r="HZK151" s="82"/>
      <c r="HZL151" s="82"/>
      <c r="HZM151" s="82" t="s">
        <v>239</v>
      </c>
      <c r="HZN151" s="82"/>
      <c r="HZO151" s="82"/>
      <c r="HZP151" s="82"/>
      <c r="HZQ151" s="82"/>
      <c r="HZR151" s="82"/>
      <c r="HZS151" s="82"/>
      <c r="HZT151" s="82"/>
      <c r="HZU151" s="82" t="s">
        <v>239</v>
      </c>
      <c r="HZV151" s="82"/>
      <c r="HZW151" s="82"/>
      <c r="HZX151" s="82"/>
      <c r="HZY151" s="82"/>
      <c r="HZZ151" s="82"/>
      <c r="IAA151" s="82"/>
      <c r="IAB151" s="82"/>
      <c r="IAC151" s="82" t="s">
        <v>239</v>
      </c>
      <c r="IAD151" s="82"/>
      <c r="IAE151" s="82"/>
      <c r="IAF151" s="82"/>
      <c r="IAG151" s="82"/>
      <c r="IAH151" s="82"/>
      <c r="IAI151" s="82"/>
      <c r="IAJ151" s="82"/>
      <c r="IAK151" s="82" t="s">
        <v>239</v>
      </c>
      <c r="IAL151" s="82"/>
      <c r="IAM151" s="82"/>
      <c r="IAN151" s="82"/>
      <c r="IAO151" s="82"/>
      <c r="IAP151" s="82"/>
      <c r="IAQ151" s="82"/>
      <c r="IAR151" s="82"/>
      <c r="IAS151" s="82" t="s">
        <v>239</v>
      </c>
      <c r="IAT151" s="82"/>
      <c r="IAU151" s="82"/>
      <c r="IAV151" s="82"/>
      <c r="IAW151" s="82"/>
      <c r="IAX151" s="82"/>
      <c r="IAY151" s="82"/>
      <c r="IAZ151" s="82"/>
      <c r="IBA151" s="82" t="s">
        <v>239</v>
      </c>
      <c r="IBB151" s="82"/>
      <c r="IBC151" s="82"/>
      <c r="IBD151" s="82"/>
      <c r="IBE151" s="82"/>
      <c r="IBF151" s="82"/>
      <c r="IBG151" s="82"/>
      <c r="IBH151" s="82"/>
      <c r="IBI151" s="82" t="s">
        <v>239</v>
      </c>
      <c r="IBJ151" s="82"/>
      <c r="IBK151" s="82"/>
      <c r="IBL151" s="82"/>
      <c r="IBM151" s="82"/>
      <c r="IBN151" s="82"/>
      <c r="IBO151" s="82"/>
      <c r="IBP151" s="82"/>
      <c r="IBQ151" s="82" t="s">
        <v>239</v>
      </c>
      <c r="IBR151" s="82"/>
      <c r="IBS151" s="82"/>
      <c r="IBT151" s="82"/>
      <c r="IBU151" s="82"/>
      <c r="IBV151" s="82"/>
      <c r="IBW151" s="82"/>
      <c r="IBX151" s="82"/>
      <c r="IBY151" s="82" t="s">
        <v>239</v>
      </c>
      <c r="IBZ151" s="82"/>
      <c r="ICA151" s="82"/>
      <c r="ICB151" s="82"/>
      <c r="ICC151" s="82"/>
      <c r="ICD151" s="82"/>
      <c r="ICE151" s="82"/>
      <c r="ICF151" s="82"/>
      <c r="ICG151" s="82" t="s">
        <v>239</v>
      </c>
      <c r="ICH151" s="82"/>
      <c r="ICI151" s="82"/>
      <c r="ICJ151" s="82"/>
      <c r="ICK151" s="82"/>
      <c r="ICL151" s="82"/>
      <c r="ICM151" s="82"/>
      <c r="ICN151" s="82"/>
      <c r="ICO151" s="82" t="s">
        <v>239</v>
      </c>
      <c r="ICP151" s="82"/>
      <c r="ICQ151" s="82"/>
      <c r="ICR151" s="82"/>
      <c r="ICS151" s="82"/>
      <c r="ICT151" s="82"/>
      <c r="ICU151" s="82"/>
      <c r="ICV151" s="82"/>
      <c r="ICW151" s="82" t="s">
        <v>239</v>
      </c>
      <c r="ICX151" s="82"/>
      <c r="ICY151" s="82"/>
      <c r="ICZ151" s="82"/>
      <c r="IDA151" s="82"/>
      <c r="IDB151" s="82"/>
      <c r="IDC151" s="82"/>
      <c r="IDD151" s="82"/>
      <c r="IDE151" s="82" t="s">
        <v>239</v>
      </c>
      <c r="IDF151" s="82"/>
      <c r="IDG151" s="82"/>
      <c r="IDH151" s="82"/>
      <c r="IDI151" s="82"/>
      <c r="IDJ151" s="82"/>
      <c r="IDK151" s="82"/>
      <c r="IDL151" s="82"/>
      <c r="IDM151" s="82" t="s">
        <v>239</v>
      </c>
      <c r="IDN151" s="82"/>
      <c r="IDO151" s="82"/>
      <c r="IDP151" s="82"/>
      <c r="IDQ151" s="82"/>
      <c r="IDR151" s="82"/>
      <c r="IDS151" s="82"/>
      <c r="IDT151" s="82"/>
      <c r="IDU151" s="82" t="s">
        <v>239</v>
      </c>
      <c r="IDV151" s="82"/>
      <c r="IDW151" s="82"/>
      <c r="IDX151" s="82"/>
      <c r="IDY151" s="82"/>
      <c r="IDZ151" s="82"/>
      <c r="IEA151" s="82"/>
      <c r="IEB151" s="82"/>
      <c r="IEC151" s="82" t="s">
        <v>239</v>
      </c>
      <c r="IED151" s="82"/>
      <c r="IEE151" s="82"/>
      <c r="IEF151" s="82"/>
      <c r="IEG151" s="82"/>
      <c r="IEH151" s="82"/>
      <c r="IEI151" s="82"/>
      <c r="IEJ151" s="82"/>
      <c r="IEK151" s="82" t="s">
        <v>239</v>
      </c>
      <c r="IEL151" s="82"/>
      <c r="IEM151" s="82"/>
      <c r="IEN151" s="82"/>
      <c r="IEO151" s="82"/>
      <c r="IEP151" s="82"/>
      <c r="IEQ151" s="82"/>
      <c r="IER151" s="82"/>
      <c r="IES151" s="82" t="s">
        <v>239</v>
      </c>
      <c r="IET151" s="82"/>
      <c r="IEU151" s="82"/>
      <c r="IEV151" s="82"/>
      <c r="IEW151" s="82"/>
      <c r="IEX151" s="82"/>
      <c r="IEY151" s="82"/>
      <c r="IEZ151" s="82"/>
      <c r="IFA151" s="82" t="s">
        <v>239</v>
      </c>
      <c r="IFB151" s="82"/>
      <c r="IFC151" s="82"/>
      <c r="IFD151" s="82"/>
      <c r="IFE151" s="82"/>
      <c r="IFF151" s="82"/>
      <c r="IFG151" s="82"/>
      <c r="IFH151" s="82"/>
      <c r="IFI151" s="82" t="s">
        <v>239</v>
      </c>
      <c r="IFJ151" s="82"/>
      <c r="IFK151" s="82"/>
      <c r="IFL151" s="82"/>
      <c r="IFM151" s="82"/>
      <c r="IFN151" s="82"/>
      <c r="IFO151" s="82"/>
      <c r="IFP151" s="82"/>
      <c r="IFQ151" s="82" t="s">
        <v>239</v>
      </c>
      <c r="IFR151" s="82"/>
      <c r="IFS151" s="82"/>
      <c r="IFT151" s="82"/>
      <c r="IFU151" s="82"/>
      <c r="IFV151" s="82"/>
      <c r="IFW151" s="82"/>
      <c r="IFX151" s="82"/>
      <c r="IFY151" s="82" t="s">
        <v>239</v>
      </c>
      <c r="IFZ151" s="82"/>
      <c r="IGA151" s="82"/>
      <c r="IGB151" s="82"/>
      <c r="IGC151" s="82"/>
      <c r="IGD151" s="82"/>
      <c r="IGE151" s="82"/>
      <c r="IGF151" s="82"/>
      <c r="IGG151" s="82" t="s">
        <v>239</v>
      </c>
      <c r="IGH151" s="82"/>
      <c r="IGI151" s="82"/>
      <c r="IGJ151" s="82"/>
      <c r="IGK151" s="82"/>
      <c r="IGL151" s="82"/>
      <c r="IGM151" s="82"/>
      <c r="IGN151" s="82"/>
      <c r="IGO151" s="82" t="s">
        <v>239</v>
      </c>
      <c r="IGP151" s="82"/>
      <c r="IGQ151" s="82"/>
      <c r="IGR151" s="82"/>
      <c r="IGS151" s="82"/>
      <c r="IGT151" s="82"/>
      <c r="IGU151" s="82"/>
      <c r="IGV151" s="82"/>
      <c r="IGW151" s="82" t="s">
        <v>239</v>
      </c>
      <c r="IGX151" s="82"/>
      <c r="IGY151" s="82"/>
      <c r="IGZ151" s="82"/>
      <c r="IHA151" s="82"/>
      <c r="IHB151" s="82"/>
      <c r="IHC151" s="82"/>
      <c r="IHD151" s="82"/>
      <c r="IHE151" s="82" t="s">
        <v>239</v>
      </c>
      <c r="IHF151" s="82"/>
      <c r="IHG151" s="82"/>
      <c r="IHH151" s="82"/>
      <c r="IHI151" s="82"/>
      <c r="IHJ151" s="82"/>
      <c r="IHK151" s="82"/>
      <c r="IHL151" s="82"/>
      <c r="IHM151" s="82" t="s">
        <v>239</v>
      </c>
      <c r="IHN151" s="82"/>
      <c r="IHO151" s="82"/>
      <c r="IHP151" s="82"/>
      <c r="IHQ151" s="82"/>
      <c r="IHR151" s="82"/>
      <c r="IHS151" s="82"/>
      <c r="IHT151" s="82"/>
      <c r="IHU151" s="82" t="s">
        <v>239</v>
      </c>
      <c r="IHV151" s="82"/>
      <c r="IHW151" s="82"/>
      <c r="IHX151" s="82"/>
      <c r="IHY151" s="82"/>
      <c r="IHZ151" s="82"/>
      <c r="IIA151" s="82"/>
      <c r="IIB151" s="82"/>
      <c r="IIC151" s="82" t="s">
        <v>239</v>
      </c>
      <c r="IID151" s="82"/>
      <c r="IIE151" s="82"/>
      <c r="IIF151" s="82"/>
      <c r="IIG151" s="82"/>
      <c r="IIH151" s="82"/>
      <c r="III151" s="82"/>
      <c r="IIJ151" s="82"/>
      <c r="IIK151" s="82" t="s">
        <v>239</v>
      </c>
      <c r="IIL151" s="82"/>
      <c r="IIM151" s="82"/>
      <c r="IIN151" s="82"/>
      <c r="IIO151" s="82"/>
      <c r="IIP151" s="82"/>
      <c r="IIQ151" s="82"/>
      <c r="IIR151" s="82"/>
      <c r="IIS151" s="82" t="s">
        <v>239</v>
      </c>
      <c r="IIT151" s="82"/>
      <c r="IIU151" s="82"/>
      <c r="IIV151" s="82"/>
      <c r="IIW151" s="82"/>
      <c r="IIX151" s="82"/>
      <c r="IIY151" s="82"/>
      <c r="IIZ151" s="82"/>
      <c r="IJA151" s="82" t="s">
        <v>239</v>
      </c>
      <c r="IJB151" s="82"/>
      <c r="IJC151" s="82"/>
      <c r="IJD151" s="82"/>
      <c r="IJE151" s="82"/>
      <c r="IJF151" s="82"/>
      <c r="IJG151" s="82"/>
      <c r="IJH151" s="82"/>
      <c r="IJI151" s="82" t="s">
        <v>239</v>
      </c>
      <c r="IJJ151" s="82"/>
      <c r="IJK151" s="82"/>
      <c r="IJL151" s="82"/>
      <c r="IJM151" s="82"/>
      <c r="IJN151" s="82"/>
      <c r="IJO151" s="82"/>
      <c r="IJP151" s="82"/>
      <c r="IJQ151" s="82" t="s">
        <v>239</v>
      </c>
      <c r="IJR151" s="82"/>
      <c r="IJS151" s="82"/>
      <c r="IJT151" s="82"/>
      <c r="IJU151" s="82"/>
      <c r="IJV151" s="82"/>
      <c r="IJW151" s="82"/>
      <c r="IJX151" s="82"/>
      <c r="IJY151" s="82" t="s">
        <v>239</v>
      </c>
      <c r="IJZ151" s="82"/>
      <c r="IKA151" s="82"/>
      <c r="IKB151" s="82"/>
      <c r="IKC151" s="82"/>
      <c r="IKD151" s="82"/>
      <c r="IKE151" s="82"/>
      <c r="IKF151" s="82"/>
      <c r="IKG151" s="82" t="s">
        <v>239</v>
      </c>
      <c r="IKH151" s="82"/>
      <c r="IKI151" s="82"/>
      <c r="IKJ151" s="82"/>
      <c r="IKK151" s="82"/>
      <c r="IKL151" s="82"/>
      <c r="IKM151" s="82"/>
      <c r="IKN151" s="82"/>
      <c r="IKO151" s="82" t="s">
        <v>239</v>
      </c>
      <c r="IKP151" s="82"/>
      <c r="IKQ151" s="82"/>
      <c r="IKR151" s="82"/>
      <c r="IKS151" s="82"/>
      <c r="IKT151" s="82"/>
      <c r="IKU151" s="82"/>
      <c r="IKV151" s="82"/>
      <c r="IKW151" s="82" t="s">
        <v>239</v>
      </c>
      <c r="IKX151" s="82"/>
      <c r="IKY151" s="82"/>
      <c r="IKZ151" s="82"/>
      <c r="ILA151" s="82"/>
      <c r="ILB151" s="82"/>
      <c r="ILC151" s="82"/>
      <c r="ILD151" s="82"/>
      <c r="ILE151" s="82" t="s">
        <v>239</v>
      </c>
      <c r="ILF151" s="82"/>
      <c r="ILG151" s="82"/>
      <c r="ILH151" s="82"/>
      <c r="ILI151" s="82"/>
      <c r="ILJ151" s="82"/>
      <c r="ILK151" s="82"/>
      <c r="ILL151" s="82"/>
      <c r="ILM151" s="82" t="s">
        <v>239</v>
      </c>
      <c r="ILN151" s="82"/>
      <c r="ILO151" s="82"/>
      <c r="ILP151" s="82"/>
      <c r="ILQ151" s="82"/>
      <c r="ILR151" s="82"/>
      <c r="ILS151" s="82"/>
      <c r="ILT151" s="82"/>
      <c r="ILU151" s="82" t="s">
        <v>239</v>
      </c>
      <c r="ILV151" s="82"/>
      <c r="ILW151" s="82"/>
      <c r="ILX151" s="82"/>
      <c r="ILY151" s="82"/>
      <c r="ILZ151" s="82"/>
      <c r="IMA151" s="82"/>
      <c r="IMB151" s="82"/>
      <c r="IMC151" s="82" t="s">
        <v>239</v>
      </c>
      <c r="IMD151" s="82"/>
      <c r="IME151" s="82"/>
      <c r="IMF151" s="82"/>
      <c r="IMG151" s="82"/>
      <c r="IMH151" s="82"/>
      <c r="IMI151" s="82"/>
      <c r="IMJ151" s="82"/>
      <c r="IMK151" s="82" t="s">
        <v>239</v>
      </c>
      <c r="IML151" s="82"/>
      <c r="IMM151" s="82"/>
      <c r="IMN151" s="82"/>
      <c r="IMO151" s="82"/>
      <c r="IMP151" s="82"/>
      <c r="IMQ151" s="82"/>
      <c r="IMR151" s="82"/>
      <c r="IMS151" s="82" t="s">
        <v>239</v>
      </c>
      <c r="IMT151" s="82"/>
      <c r="IMU151" s="82"/>
      <c r="IMV151" s="82"/>
      <c r="IMW151" s="82"/>
      <c r="IMX151" s="82"/>
      <c r="IMY151" s="82"/>
      <c r="IMZ151" s="82"/>
      <c r="INA151" s="82" t="s">
        <v>239</v>
      </c>
      <c r="INB151" s="82"/>
      <c r="INC151" s="82"/>
      <c r="IND151" s="82"/>
      <c r="INE151" s="82"/>
      <c r="INF151" s="82"/>
      <c r="ING151" s="82"/>
      <c r="INH151" s="82"/>
      <c r="INI151" s="82" t="s">
        <v>239</v>
      </c>
      <c r="INJ151" s="82"/>
      <c r="INK151" s="82"/>
      <c r="INL151" s="82"/>
      <c r="INM151" s="82"/>
      <c r="INN151" s="82"/>
      <c r="INO151" s="82"/>
      <c r="INP151" s="82"/>
      <c r="INQ151" s="82" t="s">
        <v>239</v>
      </c>
      <c r="INR151" s="82"/>
      <c r="INS151" s="82"/>
      <c r="INT151" s="82"/>
      <c r="INU151" s="82"/>
      <c r="INV151" s="82"/>
      <c r="INW151" s="82"/>
      <c r="INX151" s="82"/>
      <c r="INY151" s="82" t="s">
        <v>239</v>
      </c>
      <c r="INZ151" s="82"/>
      <c r="IOA151" s="82"/>
      <c r="IOB151" s="82"/>
      <c r="IOC151" s="82"/>
      <c r="IOD151" s="82"/>
      <c r="IOE151" s="82"/>
      <c r="IOF151" s="82"/>
      <c r="IOG151" s="82" t="s">
        <v>239</v>
      </c>
      <c r="IOH151" s="82"/>
      <c r="IOI151" s="82"/>
      <c r="IOJ151" s="82"/>
      <c r="IOK151" s="82"/>
      <c r="IOL151" s="82"/>
      <c r="IOM151" s="82"/>
      <c r="ION151" s="82"/>
      <c r="IOO151" s="82" t="s">
        <v>239</v>
      </c>
      <c r="IOP151" s="82"/>
      <c r="IOQ151" s="82"/>
      <c r="IOR151" s="82"/>
      <c r="IOS151" s="82"/>
      <c r="IOT151" s="82"/>
      <c r="IOU151" s="82"/>
      <c r="IOV151" s="82"/>
      <c r="IOW151" s="82" t="s">
        <v>239</v>
      </c>
      <c r="IOX151" s="82"/>
      <c r="IOY151" s="82"/>
      <c r="IOZ151" s="82"/>
      <c r="IPA151" s="82"/>
      <c r="IPB151" s="82"/>
      <c r="IPC151" s="82"/>
      <c r="IPD151" s="82"/>
      <c r="IPE151" s="82" t="s">
        <v>239</v>
      </c>
      <c r="IPF151" s="82"/>
      <c r="IPG151" s="82"/>
      <c r="IPH151" s="82"/>
      <c r="IPI151" s="82"/>
      <c r="IPJ151" s="82"/>
      <c r="IPK151" s="82"/>
      <c r="IPL151" s="82"/>
      <c r="IPM151" s="82" t="s">
        <v>239</v>
      </c>
      <c r="IPN151" s="82"/>
      <c r="IPO151" s="82"/>
      <c r="IPP151" s="82"/>
      <c r="IPQ151" s="82"/>
      <c r="IPR151" s="82"/>
      <c r="IPS151" s="82"/>
      <c r="IPT151" s="82"/>
      <c r="IPU151" s="82" t="s">
        <v>239</v>
      </c>
      <c r="IPV151" s="82"/>
      <c r="IPW151" s="82"/>
      <c r="IPX151" s="82"/>
      <c r="IPY151" s="82"/>
      <c r="IPZ151" s="82"/>
      <c r="IQA151" s="82"/>
      <c r="IQB151" s="82"/>
      <c r="IQC151" s="82" t="s">
        <v>239</v>
      </c>
      <c r="IQD151" s="82"/>
      <c r="IQE151" s="82"/>
      <c r="IQF151" s="82"/>
      <c r="IQG151" s="82"/>
      <c r="IQH151" s="82"/>
      <c r="IQI151" s="82"/>
      <c r="IQJ151" s="82"/>
      <c r="IQK151" s="82" t="s">
        <v>239</v>
      </c>
      <c r="IQL151" s="82"/>
      <c r="IQM151" s="82"/>
      <c r="IQN151" s="82"/>
      <c r="IQO151" s="82"/>
      <c r="IQP151" s="82"/>
      <c r="IQQ151" s="82"/>
      <c r="IQR151" s="82"/>
      <c r="IQS151" s="82" t="s">
        <v>239</v>
      </c>
      <c r="IQT151" s="82"/>
      <c r="IQU151" s="82"/>
      <c r="IQV151" s="82"/>
      <c r="IQW151" s="82"/>
      <c r="IQX151" s="82"/>
      <c r="IQY151" s="82"/>
      <c r="IQZ151" s="82"/>
      <c r="IRA151" s="82" t="s">
        <v>239</v>
      </c>
      <c r="IRB151" s="82"/>
      <c r="IRC151" s="82"/>
      <c r="IRD151" s="82"/>
      <c r="IRE151" s="82"/>
      <c r="IRF151" s="82"/>
      <c r="IRG151" s="82"/>
      <c r="IRH151" s="82"/>
      <c r="IRI151" s="82" t="s">
        <v>239</v>
      </c>
      <c r="IRJ151" s="82"/>
      <c r="IRK151" s="82"/>
      <c r="IRL151" s="82"/>
      <c r="IRM151" s="82"/>
      <c r="IRN151" s="82"/>
      <c r="IRO151" s="82"/>
      <c r="IRP151" s="82"/>
      <c r="IRQ151" s="82" t="s">
        <v>239</v>
      </c>
      <c r="IRR151" s="82"/>
      <c r="IRS151" s="82"/>
      <c r="IRT151" s="82"/>
      <c r="IRU151" s="82"/>
      <c r="IRV151" s="82"/>
      <c r="IRW151" s="82"/>
      <c r="IRX151" s="82"/>
      <c r="IRY151" s="82" t="s">
        <v>239</v>
      </c>
      <c r="IRZ151" s="82"/>
      <c r="ISA151" s="82"/>
      <c r="ISB151" s="82"/>
      <c r="ISC151" s="82"/>
      <c r="ISD151" s="82"/>
      <c r="ISE151" s="82"/>
      <c r="ISF151" s="82"/>
      <c r="ISG151" s="82" t="s">
        <v>239</v>
      </c>
      <c r="ISH151" s="82"/>
      <c r="ISI151" s="82"/>
      <c r="ISJ151" s="82"/>
      <c r="ISK151" s="82"/>
      <c r="ISL151" s="82"/>
      <c r="ISM151" s="82"/>
      <c r="ISN151" s="82"/>
      <c r="ISO151" s="82" t="s">
        <v>239</v>
      </c>
      <c r="ISP151" s="82"/>
      <c r="ISQ151" s="82"/>
      <c r="ISR151" s="82"/>
      <c r="ISS151" s="82"/>
      <c r="IST151" s="82"/>
      <c r="ISU151" s="82"/>
      <c r="ISV151" s="82"/>
      <c r="ISW151" s="82" t="s">
        <v>239</v>
      </c>
      <c r="ISX151" s="82"/>
      <c r="ISY151" s="82"/>
      <c r="ISZ151" s="82"/>
      <c r="ITA151" s="82"/>
      <c r="ITB151" s="82"/>
      <c r="ITC151" s="82"/>
      <c r="ITD151" s="82"/>
      <c r="ITE151" s="82" t="s">
        <v>239</v>
      </c>
      <c r="ITF151" s="82"/>
      <c r="ITG151" s="82"/>
      <c r="ITH151" s="82"/>
      <c r="ITI151" s="82"/>
      <c r="ITJ151" s="82"/>
      <c r="ITK151" s="82"/>
      <c r="ITL151" s="82"/>
      <c r="ITM151" s="82" t="s">
        <v>239</v>
      </c>
      <c r="ITN151" s="82"/>
      <c r="ITO151" s="82"/>
      <c r="ITP151" s="82"/>
      <c r="ITQ151" s="82"/>
      <c r="ITR151" s="82"/>
      <c r="ITS151" s="82"/>
      <c r="ITT151" s="82"/>
      <c r="ITU151" s="82" t="s">
        <v>239</v>
      </c>
      <c r="ITV151" s="82"/>
      <c r="ITW151" s="82"/>
      <c r="ITX151" s="82"/>
      <c r="ITY151" s="82"/>
      <c r="ITZ151" s="82"/>
      <c r="IUA151" s="82"/>
      <c r="IUB151" s="82"/>
      <c r="IUC151" s="82" t="s">
        <v>239</v>
      </c>
      <c r="IUD151" s="82"/>
      <c r="IUE151" s="82"/>
      <c r="IUF151" s="82"/>
      <c r="IUG151" s="82"/>
      <c r="IUH151" s="82"/>
      <c r="IUI151" s="82"/>
      <c r="IUJ151" s="82"/>
      <c r="IUK151" s="82" t="s">
        <v>239</v>
      </c>
      <c r="IUL151" s="82"/>
      <c r="IUM151" s="82"/>
      <c r="IUN151" s="82"/>
      <c r="IUO151" s="82"/>
      <c r="IUP151" s="82"/>
      <c r="IUQ151" s="82"/>
      <c r="IUR151" s="82"/>
      <c r="IUS151" s="82" t="s">
        <v>239</v>
      </c>
      <c r="IUT151" s="82"/>
      <c r="IUU151" s="82"/>
      <c r="IUV151" s="82"/>
      <c r="IUW151" s="82"/>
      <c r="IUX151" s="82"/>
      <c r="IUY151" s="82"/>
      <c r="IUZ151" s="82"/>
      <c r="IVA151" s="82" t="s">
        <v>239</v>
      </c>
      <c r="IVB151" s="82"/>
      <c r="IVC151" s="82"/>
      <c r="IVD151" s="82"/>
      <c r="IVE151" s="82"/>
      <c r="IVF151" s="82"/>
      <c r="IVG151" s="82"/>
      <c r="IVH151" s="82"/>
      <c r="IVI151" s="82" t="s">
        <v>239</v>
      </c>
      <c r="IVJ151" s="82"/>
      <c r="IVK151" s="82"/>
      <c r="IVL151" s="82"/>
      <c r="IVM151" s="82"/>
      <c r="IVN151" s="82"/>
      <c r="IVO151" s="82"/>
      <c r="IVP151" s="82"/>
      <c r="IVQ151" s="82" t="s">
        <v>239</v>
      </c>
      <c r="IVR151" s="82"/>
      <c r="IVS151" s="82"/>
      <c r="IVT151" s="82"/>
      <c r="IVU151" s="82"/>
      <c r="IVV151" s="82"/>
      <c r="IVW151" s="82"/>
      <c r="IVX151" s="82"/>
      <c r="IVY151" s="82" t="s">
        <v>239</v>
      </c>
      <c r="IVZ151" s="82"/>
      <c r="IWA151" s="82"/>
      <c r="IWB151" s="82"/>
      <c r="IWC151" s="82"/>
      <c r="IWD151" s="82"/>
      <c r="IWE151" s="82"/>
      <c r="IWF151" s="82"/>
      <c r="IWG151" s="82" t="s">
        <v>239</v>
      </c>
      <c r="IWH151" s="82"/>
      <c r="IWI151" s="82"/>
      <c r="IWJ151" s="82"/>
      <c r="IWK151" s="82"/>
      <c r="IWL151" s="82"/>
      <c r="IWM151" s="82"/>
      <c r="IWN151" s="82"/>
      <c r="IWO151" s="82" t="s">
        <v>239</v>
      </c>
      <c r="IWP151" s="82"/>
      <c r="IWQ151" s="82"/>
      <c r="IWR151" s="82"/>
      <c r="IWS151" s="82"/>
      <c r="IWT151" s="82"/>
      <c r="IWU151" s="82"/>
      <c r="IWV151" s="82"/>
      <c r="IWW151" s="82" t="s">
        <v>239</v>
      </c>
      <c r="IWX151" s="82"/>
      <c r="IWY151" s="82"/>
      <c r="IWZ151" s="82"/>
      <c r="IXA151" s="82"/>
      <c r="IXB151" s="82"/>
      <c r="IXC151" s="82"/>
      <c r="IXD151" s="82"/>
      <c r="IXE151" s="82" t="s">
        <v>239</v>
      </c>
      <c r="IXF151" s="82"/>
      <c r="IXG151" s="82"/>
      <c r="IXH151" s="82"/>
      <c r="IXI151" s="82"/>
      <c r="IXJ151" s="82"/>
      <c r="IXK151" s="82"/>
      <c r="IXL151" s="82"/>
      <c r="IXM151" s="82" t="s">
        <v>239</v>
      </c>
      <c r="IXN151" s="82"/>
      <c r="IXO151" s="82"/>
      <c r="IXP151" s="82"/>
      <c r="IXQ151" s="82"/>
      <c r="IXR151" s="82"/>
      <c r="IXS151" s="82"/>
      <c r="IXT151" s="82"/>
      <c r="IXU151" s="82" t="s">
        <v>239</v>
      </c>
      <c r="IXV151" s="82"/>
      <c r="IXW151" s="82"/>
      <c r="IXX151" s="82"/>
      <c r="IXY151" s="82"/>
      <c r="IXZ151" s="82"/>
      <c r="IYA151" s="82"/>
      <c r="IYB151" s="82"/>
      <c r="IYC151" s="82" t="s">
        <v>239</v>
      </c>
      <c r="IYD151" s="82"/>
      <c r="IYE151" s="82"/>
      <c r="IYF151" s="82"/>
      <c r="IYG151" s="82"/>
      <c r="IYH151" s="82"/>
      <c r="IYI151" s="82"/>
      <c r="IYJ151" s="82"/>
      <c r="IYK151" s="82" t="s">
        <v>239</v>
      </c>
      <c r="IYL151" s="82"/>
      <c r="IYM151" s="82"/>
      <c r="IYN151" s="82"/>
      <c r="IYO151" s="82"/>
      <c r="IYP151" s="82"/>
      <c r="IYQ151" s="82"/>
      <c r="IYR151" s="82"/>
      <c r="IYS151" s="82" t="s">
        <v>239</v>
      </c>
      <c r="IYT151" s="82"/>
      <c r="IYU151" s="82"/>
      <c r="IYV151" s="82"/>
      <c r="IYW151" s="82"/>
      <c r="IYX151" s="82"/>
      <c r="IYY151" s="82"/>
      <c r="IYZ151" s="82"/>
      <c r="IZA151" s="82" t="s">
        <v>239</v>
      </c>
      <c r="IZB151" s="82"/>
      <c r="IZC151" s="82"/>
      <c r="IZD151" s="82"/>
      <c r="IZE151" s="82"/>
      <c r="IZF151" s="82"/>
      <c r="IZG151" s="82"/>
      <c r="IZH151" s="82"/>
      <c r="IZI151" s="82" t="s">
        <v>239</v>
      </c>
      <c r="IZJ151" s="82"/>
      <c r="IZK151" s="82"/>
      <c r="IZL151" s="82"/>
      <c r="IZM151" s="82"/>
      <c r="IZN151" s="82"/>
      <c r="IZO151" s="82"/>
      <c r="IZP151" s="82"/>
      <c r="IZQ151" s="82" t="s">
        <v>239</v>
      </c>
      <c r="IZR151" s="82"/>
      <c r="IZS151" s="82"/>
      <c r="IZT151" s="82"/>
      <c r="IZU151" s="82"/>
      <c r="IZV151" s="82"/>
      <c r="IZW151" s="82"/>
      <c r="IZX151" s="82"/>
      <c r="IZY151" s="82" t="s">
        <v>239</v>
      </c>
      <c r="IZZ151" s="82"/>
      <c r="JAA151" s="82"/>
      <c r="JAB151" s="82"/>
      <c r="JAC151" s="82"/>
      <c r="JAD151" s="82"/>
      <c r="JAE151" s="82"/>
      <c r="JAF151" s="82"/>
      <c r="JAG151" s="82" t="s">
        <v>239</v>
      </c>
      <c r="JAH151" s="82"/>
      <c r="JAI151" s="82"/>
      <c r="JAJ151" s="82"/>
      <c r="JAK151" s="82"/>
      <c r="JAL151" s="82"/>
      <c r="JAM151" s="82"/>
      <c r="JAN151" s="82"/>
      <c r="JAO151" s="82" t="s">
        <v>239</v>
      </c>
      <c r="JAP151" s="82"/>
      <c r="JAQ151" s="82"/>
      <c r="JAR151" s="82"/>
      <c r="JAS151" s="82"/>
      <c r="JAT151" s="82"/>
      <c r="JAU151" s="82"/>
      <c r="JAV151" s="82"/>
      <c r="JAW151" s="82" t="s">
        <v>239</v>
      </c>
      <c r="JAX151" s="82"/>
      <c r="JAY151" s="82"/>
      <c r="JAZ151" s="82"/>
      <c r="JBA151" s="82"/>
      <c r="JBB151" s="82"/>
      <c r="JBC151" s="82"/>
      <c r="JBD151" s="82"/>
      <c r="JBE151" s="82" t="s">
        <v>239</v>
      </c>
      <c r="JBF151" s="82"/>
      <c r="JBG151" s="82"/>
      <c r="JBH151" s="82"/>
      <c r="JBI151" s="82"/>
      <c r="JBJ151" s="82"/>
      <c r="JBK151" s="82"/>
      <c r="JBL151" s="82"/>
      <c r="JBM151" s="82" t="s">
        <v>239</v>
      </c>
      <c r="JBN151" s="82"/>
      <c r="JBO151" s="82"/>
      <c r="JBP151" s="82"/>
      <c r="JBQ151" s="82"/>
      <c r="JBR151" s="82"/>
      <c r="JBS151" s="82"/>
      <c r="JBT151" s="82"/>
      <c r="JBU151" s="82" t="s">
        <v>239</v>
      </c>
      <c r="JBV151" s="82"/>
      <c r="JBW151" s="82"/>
      <c r="JBX151" s="82"/>
      <c r="JBY151" s="82"/>
      <c r="JBZ151" s="82"/>
      <c r="JCA151" s="82"/>
      <c r="JCB151" s="82"/>
      <c r="JCC151" s="82" t="s">
        <v>239</v>
      </c>
      <c r="JCD151" s="82"/>
      <c r="JCE151" s="82"/>
      <c r="JCF151" s="82"/>
      <c r="JCG151" s="82"/>
      <c r="JCH151" s="82"/>
      <c r="JCI151" s="82"/>
      <c r="JCJ151" s="82"/>
      <c r="JCK151" s="82" t="s">
        <v>239</v>
      </c>
      <c r="JCL151" s="82"/>
      <c r="JCM151" s="82"/>
      <c r="JCN151" s="82"/>
      <c r="JCO151" s="82"/>
      <c r="JCP151" s="82"/>
      <c r="JCQ151" s="82"/>
      <c r="JCR151" s="82"/>
      <c r="JCS151" s="82" t="s">
        <v>239</v>
      </c>
      <c r="JCT151" s="82"/>
      <c r="JCU151" s="82"/>
      <c r="JCV151" s="82"/>
      <c r="JCW151" s="82"/>
      <c r="JCX151" s="82"/>
      <c r="JCY151" s="82"/>
      <c r="JCZ151" s="82"/>
      <c r="JDA151" s="82" t="s">
        <v>239</v>
      </c>
      <c r="JDB151" s="82"/>
      <c r="JDC151" s="82"/>
      <c r="JDD151" s="82"/>
      <c r="JDE151" s="82"/>
      <c r="JDF151" s="82"/>
      <c r="JDG151" s="82"/>
      <c r="JDH151" s="82"/>
      <c r="JDI151" s="82" t="s">
        <v>239</v>
      </c>
      <c r="JDJ151" s="82"/>
      <c r="JDK151" s="82"/>
      <c r="JDL151" s="82"/>
      <c r="JDM151" s="82"/>
      <c r="JDN151" s="82"/>
      <c r="JDO151" s="82"/>
      <c r="JDP151" s="82"/>
      <c r="JDQ151" s="82" t="s">
        <v>239</v>
      </c>
      <c r="JDR151" s="82"/>
      <c r="JDS151" s="82"/>
      <c r="JDT151" s="82"/>
      <c r="JDU151" s="82"/>
      <c r="JDV151" s="82"/>
      <c r="JDW151" s="82"/>
      <c r="JDX151" s="82"/>
      <c r="JDY151" s="82" t="s">
        <v>239</v>
      </c>
      <c r="JDZ151" s="82"/>
      <c r="JEA151" s="82"/>
      <c r="JEB151" s="82"/>
      <c r="JEC151" s="82"/>
      <c r="JED151" s="82"/>
      <c r="JEE151" s="82"/>
      <c r="JEF151" s="82"/>
      <c r="JEG151" s="82" t="s">
        <v>239</v>
      </c>
      <c r="JEH151" s="82"/>
      <c r="JEI151" s="82"/>
      <c r="JEJ151" s="82"/>
      <c r="JEK151" s="82"/>
      <c r="JEL151" s="82"/>
      <c r="JEM151" s="82"/>
      <c r="JEN151" s="82"/>
      <c r="JEO151" s="82" t="s">
        <v>239</v>
      </c>
      <c r="JEP151" s="82"/>
      <c r="JEQ151" s="82"/>
      <c r="JER151" s="82"/>
      <c r="JES151" s="82"/>
      <c r="JET151" s="82"/>
      <c r="JEU151" s="82"/>
      <c r="JEV151" s="82"/>
      <c r="JEW151" s="82" t="s">
        <v>239</v>
      </c>
      <c r="JEX151" s="82"/>
      <c r="JEY151" s="82"/>
      <c r="JEZ151" s="82"/>
      <c r="JFA151" s="82"/>
      <c r="JFB151" s="82"/>
      <c r="JFC151" s="82"/>
      <c r="JFD151" s="82"/>
      <c r="JFE151" s="82" t="s">
        <v>239</v>
      </c>
      <c r="JFF151" s="82"/>
      <c r="JFG151" s="82"/>
      <c r="JFH151" s="82"/>
      <c r="JFI151" s="82"/>
      <c r="JFJ151" s="82"/>
      <c r="JFK151" s="82"/>
      <c r="JFL151" s="82"/>
      <c r="JFM151" s="82" t="s">
        <v>239</v>
      </c>
      <c r="JFN151" s="82"/>
      <c r="JFO151" s="82"/>
      <c r="JFP151" s="82"/>
      <c r="JFQ151" s="82"/>
      <c r="JFR151" s="82"/>
      <c r="JFS151" s="82"/>
      <c r="JFT151" s="82"/>
      <c r="JFU151" s="82" t="s">
        <v>239</v>
      </c>
      <c r="JFV151" s="82"/>
      <c r="JFW151" s="82"/>
      <c r="JFX151" s="82"/>
      <c r="JFY151" s="82"/>
      <c r="JFZ151" s="82"/>
      <c r="JGA151" s="82"/>
      <c r="JGB151" s="82"/>
      <c r="JGC151" s="82" t="s">
        <v>239</v>
      </c>
      <c r="JGD151" s="82"/>
      <c r="JGE151" s="82"/>
      <c r="JGF151" s="82"/>
      <c r="JGG151" s="82"/>
      <c r="JGH151" s="82"/>
      <c r="JGI151" s="82"/>
      <c r="JGJ151" s="82"/>
      <c r="JGK151" s="82" t="s">
        <v>239</v>
      </c>
      <c r="JGL151" s="82"/>
      <c r="JGM151" s="82"/>
      <c r="JGN151" s="82"/>
      <c r="JGO151" s="82"/>
      <c r="JGP151" s="82"/>
      <c r="JGQ151" s="82"/>
      <c r="JGR151" s="82"/>
      <c r="JGS151" s="82" t="s">
        <v>239</v>
      </c>
      <c r="JGT151" s="82"/>
      <c r="JGU151" s="82"/>
      <c r="JGV151" s="82"/>
      <c r="JGW151" s="82"/>
      <c r="JGX151" s="82"/>
      <c r="JGY151" s="82"/>
      <c r="JGZ151" s="82"/>
      <c r="JHA151" s="82" t="s">
        <v>239</v>
      </c>
      <c r="JHB151" s="82"/>
      <c r="JHC151" s="82"/>
      <c r="JHD151" s="82"/>
      <c r="JHE151" s="82"/>
      <c r="JHF151" s="82"/>
      <c r="JHG151" s="82"/>
      <c r="JHH151" s="82"/>
      <c r="JHI151" s="82" t="s">
        <v>239</v>
      </c>
      <c r="JHJ151" s="82"/>
      <c r="JHK151" s="82"/>
      <c r="JHL151" s="82"/>
      <c r="JHM151" s="82"/>
      <c r="JHN151" s="82"/>
      <c r="JHO151" s="82"/>
      <c r="JHP151" s="82"/>
      <c r="JHQ151" s="82" t="s">
        <v>239</v>
      </c>
      <c r="JHR151" s="82"/>
      <c r="JHS151" s="82"/>
      <c r="JHT151" s="82"/>
      <c r="JHU151" s="82"/>
      <c r="JHV151" s="82"/>
      <c r="JHW151" s="82"/>
      <c r="JHX151" s="82"/>
      <c r="JHY151" s="82" t="s">
        <v>239</v>
      </c>
      <c r="JHZ151" s="82"/>
      <c r="JIA151" s="82"/>
      <c r="JIB151" s="82"/>
      <c r="JIC151" s="82"/>
      <c r="JID151" s="82"/>
      <c r="JIE151" s="82"/>
      <c r="JIF151" s="82"/>
      <c r="JIG151" s="82" t="s">
        <v>239</v>
      </c>
      <c r="JIH151" s="82"/>
      <c r="JII151" s="82"/>
      <c r="JIJ151" s="82"/>
      <c r="JIK151" s="82"/>
      <c r="JIL151" s="82"/>
      <c r="JIM151" s="82"/>
      <c r="JIN151" s="82"/>
      <c r="JIO151" s="82" t="s">
        <v>239</v>
      </c>
      <c r="JIP151" s="82"/>
      <c r="JIQ151" s="82"/>
      <c r="JIR151" s="82"/>
      <c r="JIS151" s="82"/>
      <c r="JIT151" s="82"/>
      <c r="JIU151" s="82"/>
      <c r="JIV151" s="82"/>
      <c r="JIW151" s="82" t="s">
        <v>239</v>
      </c>
      <c r="JIX151" s="82"/>
      <c r="JIY151" s="82"/>
      <c r="JIZ151" s="82"/>
      <c r="JJA151" s="82"/>
      <c r="JJB151" s="82"/>
      <c r="JJC151" s="82"/>
      <c r="JJD151" s="82"/>
      <c r="JJE151" s="82" t="s">
        <v>239</v>
      </c>
      <c r="JJF151" s="82"/>
      <c r="JJG151" s="82"/>
      <c r="JJH151" s="82"/>
      <c r="JJI151" s="82"/>
      <c r="JJJ151" s="82"/>
      <c r="JJK151" s="82"/>
      <c r="JJL151" s="82"/>
      <c r="JJM151" s="82" t="s">
        <v>239</v>
      </c>
      <c r="JJN151" s="82"/>
      <c r="JJO151" s="82"/>
      <c r="JJP151" s="82"/>
      <c r="JJQ151" s="82"/>
      <c r="JJR151" s="82"/>
      <c r="JJS151" s="82"/>
      <c r="JJT151" s="82"/>
      <c r="JJU151" s="82" t="s">
        <v>239</v>
      </c>
      <c r="JJV151" s="82"/>
      <c r="JJW151" s="82"/>
      <c r="JJX151" s="82"/>
      <c r="JJY151" s="82"/>
      <c r="JJZ151" s="82"/>
      <c r="JKA151" s="82"/>
      <c r="JKB151" s="82"/>
      <c r="JKC151" s="82" t="s">
        <v>239</v>
      </c>
      <c r="JKD151" s="82"/>
      <c r="JKE151" s="82"/>
      <c r="JKF151" s="82"/>
      <c r="JKG151" s="82"/>
      <c r="JKH151" s="82"/>
      <c r="JKI151" s="82"/>
      <c r="JKJ151" s="82"/>
      <c r="JKK151" s="82" t="s">
        <v>239</v>
      </c>
      <c r="JKL151" s="82"/>
      <c r="JKM151" s="82"/>
      <c r="JKN151" s="82"/>
      <c r="JKO151" s="82"/>
      <c r="JKP151" s="82"/>
      <c r="JKQ151" s="82"/>
      <c r="JKR151" s="82"/>
      <c r="JKS151" s="82" t="s">
        <v>239</v>
      </c>
      <c r="JKT151" s="82"/>
      <c r="JKU151" s="82"/>
      <c r="JKV151" s="82"/>
      <c r="JKW151" s="82"/>
      <c r="JKX151" s="82"/>
      <c r="JKY151" s="82"/>
      <c r="JKZ151" s="82"/>
      <c r="JLA151" s="82" t="s">
        <v>239</v>
      </c>
      <c r="JLB151" s="82"/>
      <c r="JLC151" s="82"/>
      <c r="JLD151" s="82"/>
      <c r="JLE151" s="82"/>
      <c r="JLF151" s="82"/>
      <c r="JLG151" s="82"/>
      <c r="JLH151" s="82"/>
      <c r="JLI151" s="82" t="s">
        <v>239</v>
      </c>
      <c r="JLJ151" s="82"/>
      <c r="JLK151" s="82"/>
      <c r="JLL151" s="82"/>
      <c r="JLM151" s="82"/>
      <c r="JLN151" s="82"/>
      <c r="JLO151" s="82"/>
      <c r="JLP151" s="82"/>
      <c r="JLQ151" s="82" t="s">
        <v>239</v>
      </c>
      <c r="JLR151" s="82"/>
      <c r="JLS151" s="82"/>
      <c r="JLT151" s="82"/>
      <c r="JLU151" s="82"/>
      <c r="JLV151" s="82"/>
      <c r="JLW151" s="82"/>
      <c r="JLX151" s="82"/>
      <c r="JLY151" s="82" t="s">
        <v>239</v>
      </c>
      <c r="JLZ151" s="82"/>
      <c r="JMA151" s="82"/>
      <c r="JMB151" s="82"/>
      <c r="JMC151" s="82"/>
      <c r="JMD151" s="82"/>
      <c r="JME151" s="82"/>
      <c r="JMF151" s="82"/>
      <c r="JMG151" s="82" t="s">
        <v>239</v>
      </c>
      <c r="JMH151" s="82"/>
      <c r="JMI151" s="82"/>
      <c r="JMJ151" s="82"/>
      <c r="JMK151" s="82"/>
      <c r="JML151" s="82"/>
      <c r="JMM151" s="82"/>
      <c r="JMN151" s="82"/>
      <c r="JMO151" s="82" t="s">
        <v>239</v>
      </c>
      <c r="JMP151" s="82"/>
      <c r="JMQ151" s="82"/>
      <c r="JMR151" s="82"/>
      <c r="JMS151" s="82"/>
      <c r="JMT151" s="82"/>
      <c r="JMU151" s="82"/>
      <c r="JMV151" s="82"/>
      <c r="JMW151" s="82" t="s">
        <v>239</v>
      </c>
      <c r="JMX151" s="82"/>
      <c r="JMY151" s="82"/>
      <c r="JMZ151" s="82"/>
      <c r="JNA151" s="82"/>
      <c r="JNB151" s="82"/>
      <c r="JNC151" s="82"/>
      <c r="JND151" s="82"/>
      <c r="JNE151" s="82" t="s">
        <v>239</v>
      </c>
      <c r="JNF151" s="82"/>
      <c r="JNG151" s="82"/>
      <c r="JNH151" s="82"/>
      <c r="JNI151" s="82"/>
      <c r="JNJ151" s="82"/>
      <c r="JNK151" s="82"/>
      <c r="JNL151" s="82"/>
      <c r="JNM151" s="82" t="s">
        <v>239</v>
      </c>
      <c r="JNN151" s="82"/>
      <c r="JNO151" s="82"/>
      <c r="JNP151" s="82"/>
      <c r="JNQ151" s="82"/>
      <c r="JNR151" s="82"/>
      <c r="JNS151" s="82"/>
      <c r="JNT151" s="82"/>
      <c r="JNU151" s="82" t="s">
        <v>239</v>
      </c>
      <c r="JNV151" s="82"/>
      <c r="JNW151" s="82"/>
      <c r="JNX151" s="82"/>
      <c r="JNY151" s="82"/>
      <c r="JNZ151" s="82"/>
      <c r="JOA151" s="82"/>
      <c r="JOB151" s="82"/>
      <c r="JOC151" s="82" t="s">
        <v>239</v>
      </c>
      <c r="JOD151" s="82"/>
      <c r="JOE151" s="82"/>
      <c r="JOF151" s="82"/>
      <c r="JOG151" s="82"/>
      <c r="JOH151" s="82"/>
      <c r="JOI151" s="82"/>
      <c r="JOJ151" s="82"/>
      <c r="JOK151" s="82" t="s">
        <v>239</v>
      </c>
      <c r="JOL151" s="82"/>
      <c r="JOM151" s="82"/>
      <c r="JON151" s="82"/>
      <c r="JOO151" s="82"/>
      <c r="JOP151" s="82"/>
      <c r="JOQ151" s="82"/>
      <c r="JOR151" s="82"/>
      <c r="JOS151" s="82" t="s">
        <v>239</v>
      </c>
      <c r="JOT151" s="82"/>
      <c r="JOU151" s="82"/>
      <c r="JOV151" s="82"/>
      <c r="JOW151" s="82"/>
      <c r="JOX151" s="82"/>
      <c r="JOY151" s="82"/>
      <c r="JOZ151" s="82"/>
      <c r="JPA151" s="82" t="s">
        <v>239</v>
      </c>
      <c r="JPB151" s="82"/>
      <c r="JPC151" s="82"/>
      <c r="JPD151" s="82"/>
      <c r="JPE151" s="82"/>
      <c r="JPF151" s="82"/>
      <c r="JPG151" s="82"/>
      <c r="JPH151" s="82"/>
      <c r="JPI151" s="82" t="s">
        <v>239</v>
      </c>
      <c r="JPJ151" s="82"/>
      <c r="JPK151" s="82"/>
      <c r="JPL151" s="82"/>
      <c r="JPM151" s="82"/>
      <c r="JPN151" s="82"/>
      <c r="JPO151" s="82"/>
      <c r="JPP151" s="82"/>
      <c r="JPQ151" s="82" t="s">
        <v>239</v>
      </c>
      <c r="JPR151" s="82"/>
      <c r="JPS151" s="82"/>
      <c r="JPT151" s="82"/>
      <c r="JPU151" s="82"/>
      <c r="JPV151" s="82"/>
      <c r="JPW151" s="82"/>
      <c r="JPX151" s="82"/>
      <c r="JPY151" s="82" t="s">
        <v>239</v>
      </c>
      <c r="JPZ151" s="82"/>
      <c r="JQA151" s="82"/>
      <c r="JQB151" s="82"/>
      <c r="JQC151" s="82"/>
      <c r="JQD151" s="82"/>
      <c r="JQE151" s="82"/>
      <c r="JQF151" s="82"/>
      <c r="JQG151" s="82" t="s">
        <v>239</v>
      </c>
      <c r="JQH151" s="82"/>
      <c r="JQI151" s="82"/>
      <c r="JQJ151" s="82"/>
      <c r="JQK151" s="82"/>
      <c r="JQL151" s="82"/>
      <c r="JQM151" s="82"/>
      <c r="JQN151" s="82"/>
      <c r="JQO151" s="82" t="s">
        <v>239</v>
      </c>
      <c r="JQP151" s="82"/>
      <c r="JQQ151" s="82"/>
      <c r="JQR151" s="82"/>
      <c r="JQS151" s="82"/>
      <c r="JQT151" s="82"/>
      <c r="JQU151" s="82"/>
      <c r="JQV151" s="82"/>
      <c r="JQW151" s="82" t="s">
        <v>239</v>
      </c>
      <c r="JQX151" s="82"/>
      <c r="JQY151" s="82"/>
      <c r="JQZ151" s="82"/>
      <c r="JRA151" s="82"/>
      <c r="JRB151" s="82"/>
      <c r="JRC151" s="82"/>
      <c r="JRD151" s="82"/>
      <c r="JRE151" s="82" t="s">
        <v>239</v>
      </c>
      <c r="JRF151" s="82"/>
      <c r="JRG151" s="82"/>
      <c r="JRH151" s="82"/>
      <c r="JRI151" s="82"/>
      <c r="JRJ151" s="82"/>
      <c r="JRK151" s="82"/>
      <c r="JRL151" s="82"/>
      <c r="JRM151" s="82" t="s">
        <v>239</v>
      </c>
      <c r="JRN151" s="82"/>
      <c r="JRO151" s="82"/>
      <c r="JRP151" s="82"/>
      <c r="JRQ151" s="82"/>
      <c r="JRR151" s="82"/>
      <c r="JRS151" s="82"/>
      <c r="JRT151" s="82"/>
      <c r="JRU151" s="82" t="s">
        <v>239</v>
      </c>
      <c r="JRV151" s="82"/>
      <c r="JRW151" s="82"/>
      <c r="JRX151" s="82"/>
      <c r="JRY151" s="82"/>
      <c r="JRZ151" s="82"/>
      <c r="JSA151" s="82"/>
      <c r="JSB151" s="82"/>
      <c r="JSC151" s="82" t="s">
        <v>239</v>
      </c>
      <c r="JSD151" s="82"/>
      <c r="JSE151" s="82"/>
      <c r="JSF151" s="82"/>
      <c r="JSG151" s="82"/>
      <c r="JSH151" s="82"/>
      <c r="JSI151" s="82"/>
      <c r="JSJ151" s="82"/>
      <c r="JSK151" s="82" t="s">
        <v>239</v>
      </c>
      <c r="JSL151" s="82"/>
      <c r="JSM151" s="82"/>
      <c r="JSN151" s="82"/>
      <c r="JSO151" s="82"/>
      <c r="JSP151" s="82"/>
      <c r="JSQ151" s="82"/>
      <c r="JSR151" s="82"/>
      <c r="JSS151" s="82" t="s">
        <v>239</v>
      </c>
      <c r="JST151" s="82"/>
      <c r="JSU151" s="82"/>
      <c r="JSV151" s="82"/>
      <c r="JSW151" s="82"/>
      <c r="JSX151" s="82"/>
      <c r="JSY151" s="82"/>
      <c r="JSZ151" s="82"/>
      <c r="JTA151" s="82" t="s">
        <v>239</v>
      </c>
      <c r="JTB151" s="82"/>
      <c r="JTC151" s="82"/>
      <c r="JTD151" s="82"/>
      <c r="JTE151" s="82"/>
      <c r="JTF151" s="82"/>
      <c r="JTG151" s="82"/>
      <c r="JTH151" s="82"/>
      <c r="JTI151" s="82" t="s">
        <v>239</v>
      </c>
      <c r="JTJ151" s="82"/>
      <c r="JTK151" s="82"/>
      <c r="JTL151" s="82"/>
      <c r="JTM151" s="82"/>
      <c r="JTN151" s="82"/>
      <c r="JTO151" s="82"/>
      <c r="JTP151" s="82"/>
      <c r="JTQ151" s="82" t="s">
        <v>239</v>
      </c>
      <c r="JTR151" s="82"/>
      <c r="JTS151" s="82"/>
      <c r="JTT151" s="82"/>
      <c r="JTU151" s="82"/>
      <c r="JTV151" s="82"/>
      <c r="JTW151" s="82"/>
      <c r="JTX151" s="82"/>
      <c r="JTY151" s="82" t="s">
        <v>239</v>
      </c>
      <c r="JTZ151" s="82"/>
      <c r="JUA151" s="82"/>
      <c r="JUB151" s="82"/>
      <c r="JUC151" s="82"/>
      <c r="JUD151" s="82"/>
      <c r="JUE151" s="82"/>
      <c r="JUF151" s="82"/>
      <c r="JUG151" s="82" t="s">
        <v>239</v>
      </c>
      <c r="JUH151" s="82"/>
      <c r="JUI151" s="82"/>
      <c r="JUJ151" s="82"/>
      <c r="JUK151" s="82"/>
      <c r="JUL151" s="82"/>
      <c r="JUM151" s="82"/>
      <c r="JUN151" s="82"/>
      <c r="JUO151" s="82" t="s">
        <v>239</v>
      </c>
      <c r="JUP151" s="82"/>
      <c r="JUQ151" s="82"/>
      <c r="JUR151" s="82"/>
      <c r="JUS151" s="82"/>
      <c r="JUT151" s="82"/>
      <c r="JUU151" s="82"/>
      <c r="JUV151" s="82"/>
      <c r="JUW151" s="82" t="s">
        <v>239</v>
      </c>
      <c r="JUX151" s="82"/>
      <c r="JUY151" s="82"/>
      <c r="JUZ151" s="82"/>
      <c r="JVA151" s="82"/>
      <c r="JVB151" s="82"/>
      <c r="JVC151" s="82"/>
      <c r="JVD151" s="82"/>
      <c r="JVE151" s="82" t="s">
        <v>239</v>
      </c>
      <c r="JVF151" s="82"/>
      <c r="JVG151" s="82"/>
      <c r="JVH151" s="82"/>
      <c r="JVI151" s="82"/>
      <c r="JVJ151" s="82"/>
      <c r="JVK151" s="82"/>
      <c r="JVL151" s="82"/>
      <c r="JVM151" s="82" t="s">
        <v>239</v>
      </c>
      <c r="JVN151" s="82"/>
      <c r="JVO151" s="82"/>
      <c r="JVP151" s="82"/>
      <c r="JVQ151" s="82"/>
      <c r="JVR151" s="82"/>
      <c r="JVS151" s="82"/>
      <c r="JVT151" s="82"/>
      <c r="JVU151" s="82" t="s">
        <v>239</v>
      </c>
      <c r="JVV151" s="82"/>
      <c r="JVW151" s="82"/>
      <c r="JVX151" s="82"/>
      <c r="JVY151" s="82"/>
      <c r="JVZ151" s="82"/>
      <c r="JWA151" s="82"/>
      <c r="JWB151" s="82"/>
      <c r="JWC151" s="82" t="s">
        <v>239</v>
      </c>
      <c r="JWD151" s="82"/>
      <c r="JWE151" s="82"/>
      <c r="JWF151" s="82"/>
      <c r="JWG151" s="82"/>
      <c r="JWH151" s="82"/>
      <c r="JWI151" s="82"/>
      <c r="JWJ151" s="82"/>
      <c r="JWK151" s="82" t="s">
        <v>239</v>
      </c>
      <c r="JWL151" s="82"/>
      <c r="JWM151" s="82"/>
      <c r="JWN151" s="82"/>
      <c r="JWO151" s="82"/>
      <c r="JWP151" s="82"/>
      <c r="JWQ151" s="82"/>
      <c r="JWR151" s="82"/>
      <c r="JWS151" s="82" t="s">
        <v>239</v>
      </c>
      <c r="JWT151" s="82"/>
      <c r="JWU151" s="82"/>
      <c r="JWV151" s="82"/>
      <c r="JWW151" s="82"/>
      <c r="JWX151" s="82"/>
      <c r="JWY151" s="82"/>
      <c r="JWZ151" s="82"/>
      <c r="JXA151" s="82" t="s">
        <v>239</v>
      </c>
      <c r="JXB151" s="82"/>
      <c r="JXC151" s="82"/>
      <c r="JXD151" s="82"/>
      <c r="JXE151" s="82"/>
      <c r="JXF151" s="82"/>
      <c r="JXG151" s="82"/>
      <c r="JXH151" s="82"/>
      <c r="JXI151" s="82" t="s">
        <v>239</v>
      </c>
      <c r="JXJ151" s="82"/>
      <c r="JXK151" s="82"/>
      <c r="JXL151" s="82"/>
      <c r="JXM151" s="82"/>
      <c r="JXN151" s="82"/>
      <c r="JXO151" s="82"/>
      <c r="JXP151" s="82"/>
      <c r="JXQ151" s="82" t="s">
        <v>239</v>
      </c>
      <c r="JXR151" s="82"/>
      <c r="JXS151" s="82"/>
      <c r="JXT151" s="82"/>
      <c r="JXU151" s="82"/>
      <c r="JXV151" s="82"/>
      <c r="JXW151" s="82"/>
      <c r="JXX151" s="82"/>
      <c r="JXY151" s="82" t="s">
        <v>239</v>
      </c>
      <c r="JXZ151" s="82"/>
      <c r="JYA151" s="82"/>
      <c r="JYB151" s="82"/>
      <c r="JYC151" s="82"/>
      <c r="JYD151" s="82"/>
      <c r="JYE151" s="82"/>
      <c r="JYF151" s="82"/>
      <c r="JYG151" s="82" t="s">
        <v>239</v>
      </c>
      <c r="JYH151" s="82"/>
      <c r="JYI151" s="82"/>
      <c r="JYJ151" s="82"/>
      <c r="JYK151" s="82"/>
      <c r="JYL151" s="82"/>
      <c r="JYM151" s="82"/>
      <c r="JYN151" s="82"/>
      <c r="JYO151" s="82" t="s">
        <v>239</v>
      </c>
      <c r="JYP151" s="82"/>
      <c r="JYQ151" s="82"/>
      <c r="JYR151" s="82"/>
      <c r="JYS151" s="82"/>
      <c r="JYT151" s="82"/>
      <c r="JYU151" s="82"/>
      <c r="JYV151" s="82"/>
      <c r="JYW151" s="82" t="s">
        <v>239</v>
      </c>
      <c r="JYX151" s="82"/>
      <c r="JYY151" s="82"/>
      <c r="JYZ151" s="82"/>
      <c r="JZA151" s="82"/>
      <c r="JZB151" s="82"/>
      <c r="JZC151" s="82"/>
      <c r="JZD151" s="82"/>
      <c r="JZE151" s="82" t="s">
        <v>239</v>
      </c>
      <c r="JZF151" s="82"/>
      <c r="JZG151" s="82"/>
      <c r="JZH151" s="82"/>
      <c r="JZI151" s="82"/>
      <c r="JZJ151" s="82"/>
      <c r="JZK151" s="82"/>
      <c r="JZL151" s="82"/>
      <c r="JZM151" s="82" t="s">
        <v>239</v>
      </c>
      <c r="JZN151" s="82"/>
      <c r="JZO151" s="82"/>
      <c r="JZP151" s="82"/>
      <c r="JZQ151" s="82"/>
      <c r="JZR151" s="82"/>
      <c r="JZS151" s="82"/>
      <c r="JZT151" s="82"/>
      <c r="JZU151" s="82" t="s">
        <v>239</v>
      </c>
      <c r="JZV151" s="82"/>
      <c r="JZW151" s="82"/>
      <c r="JZX151" s="82"/>
      <c r="JZY151" s="82"/>
      <c r="JZZ151" s="82"/>
      <c r="KAA151" s="82"/>
      <c r="KAB151" s="82"/>
      <c r="KAC151" s="82" t="s">
        <v>239</v>
      </c>
      <c r="KAD151" s="82"/>
      <c r="KAE151" s="82"/>
      <c r="KAF151" s="82"/>
      <c r="KAG151" s="82"/>
      <c r="KAH151" s="82"/>
      <c r="KAI151" s="82"/>
      <c r="KAJ151" s="82"/>
      <c r="KAK151" s="82" t="s">
        <v>239</v>
      </c>
      <c r="KAL151" s="82"/>
      <c r="KAM151" s="82"/>
      <c r="KAN151" s="82"/>
      <c r="KAO151" s="82"/>
      <c r="KAP151" s="82"/>
      <c r="KAQ151" s="82"/>
      <c r="KAR151" s="82"/>
      <c r="KAS151" s="82" t="s">
        <v>239</v>
      </c>
      <c r="KAT151" s="82"/>
      <c r="KAU151" s="82"/>
      <c r="KAV151" s="82"/>
      <c r="KAW151" s="82"/>
      <c r="KAX151" s="82"/>
      <c r="KAY151" s="82"/>
      <c r="KAZ151" s="82"/>
      <c r="KBA151" s="82" t="s">
        <v>239</v>
      </c>
      <c r="KBB151" s="82"/>
      <c r="KBC151" s="82"/>
      <c r="KBD151" s="82"/>
      <c r="KBE151" s="82"/>
      <c r="KBF151" s="82"/>
      <c r="KBG151" s="82"/>
      <c r="KBH151" s="82"/>
      <c r="KBI151" s="82" t="s">
        <v>239</v>
      </c>
      <c r="KBJ151" s="82"/>
      <c r="KBK151" s="82"/>
      <c r="KBL151" s="82"/>
      <c r="KBM151" s="82"/>
      <c r="KBN151" s="82"/>
      <c r="KBO151" s="82"/>
      <c r="KBP151" s="82"/>
      <c r="KBQ151" s="82" t="s">
        <v>239</v>
      </c>
      <c r="KBR151" s="82"/>
      <c r="KBS151" s="82"/>
      <c r="KBT151" s="82"/>
      <c r="KBU151" s="82"/>
      <c r="KBV151" s="82"/>
      <c r="KBW151" s="82"/>
      <c r="KBX151" s="82"/>
      <c r="KBY151" s="82" t="s">
        <v>239</v>
      </c>
      <c r="KBZ151" s="82"/>
      <c r="KCA151" s="82"/>
      <c r="KCB151" s="82"/>
      <c r="KCC151" s="82"/>
      <c r="KCD151" s="82"/>
      <c r="KCE151" s="82"/>
      <c r="KCF151" s="82"/>
      <c r="KCG151" s="82" t="s">
        <v>239</v>
      </c>
      <c r="KCH151" s="82"/>
      <c r="KCI151" s="82"/>
      <c r="KCJ151" s="82"/>
      <c r="KCK151" s="82"/>
      <c r="KCL151" s="82"/>
      <c r="KCM151" s="82"/>
      <c r="KCN151" s="82"/>
      <c r="KCO151" s="82" t="s">
        <v>239</v>
      </c>
      <c r="KCP151" s="82"/>
      <c r="KCQ151" s="82"/>
      <c r="KCR151" s="82"/>
      <c r="KCS151" s="82"/>
      <c r="KCT151" s="82"/>
      <c r="KCU151" s="82"/>
      <c r="KCV151" s="82"/>
      <c r="KCW151" s="82" t="s">
        <v>239</v>
      </c>
      <c r="KCX151" s="82"/>
      <c r="KCY151" s="82"/>
      <c r="KCZ151" s="82"/>
      <c r="KDA151" s="82"/>
      <c r="KDB151" s="82"/>
      <c r="KDC151" s="82"/>
      <c r="KDD151" s="82"/>
      <c r="KDE151" s="82" t="s">
        <v>239</v>
      </c>
      <c r="KDF151" s="82"/>
      <c r="KDG151" s="82"/>
      <c r="KDH151" s="82"/>
      <c r="KDI151" s="82"/>
      <c r="KDJ151" s="82"/>
      <c r="KDK151" s="82"/>
      <c r="KDL151" s="82"/>
      <c r="KDM151" s="82" t="s">
        <v>239</v>
      </c>
      <c r="KDN151" s="82"/>
      <c r="KDO151" s="82"/>
      <c r="KDP151" s="82"/>
      <c r="KDQ151" s="82"/>
      <c r="KDR151" s="82"/>
      <c r="KDS151" s="82"/>
      <c r="KDT151" s="82"/>
      <c r="KDU151" s="82" t="s">
        <v>239</v>
      </c>
      <c r="KDV151" s="82"/>
      <c r="KDW151" s="82"/>
      <c r="KDX151" s="82"/>
      <c r="KDY151" s="82"/>
      <c r="KDZ151" s="82"/>
      <c r="KEA151" s="82"/>
      <c r="KEB151" s="82"/>
      <c r="KEC151" s="82" t="s">
        <v>239</v>
      </c>
      <c r="KED151" s="82"/>
      <c r="KEE151" s="82"/>
      <c r="KEF151" s="82"/>
      <c r="KEG151" s="82"/>
      <c r="KEH151" s="82"/>
      <c r="KEI151" s="82"/>
      <c r="KEJ151" s="82"/>
      <c r="KEK151" s="82" t="s">
        <v>239</v>
      </c>
      <c r="KEL151" s="82"/>
      <c r="KEM151" s="82"/>
      <c r="KEN151" s="82"/>
      <c r="KEO151" s="82"/>
      <c r="KEP151" s="82"/>
      <c r="KEQ151" s="82"/>
      <c r="KER151" s="82"/>
      <c r="KES151" s="82" t="s">
        <v>239</v>
      </c>
      <c r="KET151" s="82"/>
      <c r="KEU151" s="82"/>
      <c r="KEV151" s="82"/>
      <c r="KEW151" s="82"/>
      <c r="KEX151" s="82"/>
      <c r="KEY151" s="82"/>
      <c r="KEZ151" s="82"/>
      <c r="KFA151" s="82" t="s">
        <v>239</v>
      </c>
      <c r="KFB151" s="82"/>
      <c r="KFC151" s="82"/>
      <c r="KFD151" s="82"/>
      <c r="KFE151" s="82"/>
      <c r="KFF151" s="82"/>
      <c r="KFG151" s="82"/>
      <c r="KFH151" s="82"/>
      <c r="KFI151" s="82" t="s">
        <v>239</v>
      </c>
      <c r="KFJ151" s="82"/>
      <c r="KFK151" s="82"/>
      <c r="KFL151" s="82"/>
      <c r="KFM151" s="82"/>
      <c r="KFN151" s="82"/>
      <c r="KFO151" s="82"/>
      <c r="KFP151" s="82"/>
      <c r="KFQ151" s="82" t="s">
        <v>239</v>
      </c>
      <c r="KFR151" s="82"/>
      <c r="KFS151" s="82"/>
      <c r="KFT151" s="82"/>
      <c r="KFU151" s="82"/>
      <c r="KFV151" s="82"/>
      <c r="KFW151" s="82"/>
      <c r="KFX151" s="82"/>
      <c r="KFY151" s="82" t="s">
        <v>239</v>
      </c>
      <c r="KFZ151" s="82"/>
      <c r="KGA151" s="82"/>
      <c r="KGB151" s="82"/>
      <c r="KGC151" s="82"/>
      <c r="KGD151" s="82"/>
      <c r="KGE151" s="82"/>
      <c r="KGF151" s="82"/>
      <c r="KGG151" s="82" t="s">
        <v>239</v>
      </c>
      <c r="KGH151" s="82"/>
      <c r="KGI151" s="82"/>
      <c r="KGJ151" s="82"/>
      <c r="KGK151" s="82"/>
      <c r="KGL151" s="82"/>
      <c r="KGM151" s="82"/>
      <c r="KGN151" s="82"/>
      <c r="KGO151" s="82" t="s">
        <v>239</v>
      </c>
      <c r="KGP151" s="82"/>
      <c r="KGQ151" s="82"/>
      <c r="KGR151" s="82"/>
      <c r="KGS151" s="82"/>
      <c r="KGT151" s="82"/>
      <c r="KGU151" s="82"/>
      <c r="KGV151" s="82"/>
      <c r="KGW151" s="82" t="s">
        <v>239</v>
      </c>
      <c r="KGX151" s="82"/>
      <c r="KGY151" s="82"/>
      <c r="KGZ151" s="82"/>
      <c r="KHA151" s="82"/>
      <c r="KHB151" s="82"/>
      <c r="KHC151" s="82"/>
      <c r="KHD151" s="82"/>
      <c r="KHE151" s="82" t="s">
        <v>239</v>
      </c>
      <c r="KHF151" s="82"/>
      <c r="KHG151" s="82"/>
      <c r="KHH151" s="82"/>
      <c r="KHI151" s="82"/>
      <c r="KHJ151" s="82"/>
      <c r="KHK151" s="82"/>
      <c r="KHL151" s="82"/>
      <c r="KHM151" s="82" t="s">
        <v>239</v>
      </c>
      <c r="KHN151" s="82"/>
      <c r="KHO151" s="82"/>
      <c r="KHP151" s="82"/>
      <c r="KHQ151" s="82"/>
      <c r="KHR151" s="82"/>
      <c r="KHS151" s="82"/>
      <c r="KHT151" s="82"/>
      <c r="KHU151" s="82" t="s">
        <v>239</v>
      </c>
      <c r="KHV151" s="82"/>
      <c r="KHW151" s="82"/>
      <c r="KHX151" s="82"/>
      <c r="KHY151" s="82"/>
      <c r="KHZ151" s="82"/>
      <c r="KIA151" s="82"/>
      <c r="KIB151" s="82"/>
      <c r="KIC151" s="82" t="s">
        <v>239</v>
      </c>
      <c r="KID151" s="82"/>
      <c r="KIE151" s="82"/>
      <c r="KIF151" s="82"/>
      <c r="KIG151" s="82"/>
      <c r="KIH151" s="82"/>
      <c r="KII151" s="82"/>
      <c r="KIJ151" s="82"/>
      <c r="KIK151" s="82" t="s">
        <v>239</v>
      </c>
      <c r="KIL151" s="82"/>
      <c r="KIM151" s="82"/>
      <c r="KIN151" s="82"/>
      <c r="KIO151" s="82"/>
      <c r="KIP151" s="82"/>
      <c r="KIQ151" s="82"/>
      <c r="KIR151" s="82"/>
      <c r="KIS151" s="82" t="s">
        <v>239</v>
      </c>
      <c r="KIT151" s="82"/>
      <c r="KIU151" s="82"/>
      <c r="KIV151" s="82"/>
      <c r="KIW151" s="82"/>
      <c r="KIX151" s="82"/>
      <c r="KIY151" s="82"/>
      <c r="KIZ151" s="82"/>
      <c r="KJA151" s="82" t="s">
        <v>239</v>
      </c>
      <c r="KJB151" s="82"/>
      <c r="KJC151" s="82"/>
      <c r="KJD151" s="82"/>
      <c r="KJE151" s="82"/>
      <c r="KJF151" s="82"/>
      <c r="KJG151" s="82"/>
      <c r="KJH151" s="82"/>
      <c r="KJI151" s="82" t="s">
        <v>239</v>
      </c>
      <c r="KJJ151" s="82"/>
      <c r="KJK151" s="82"/>
      <c r="KJL151" s="82"/>
      <c r="KJM151" s="82"/>
      <c r="KJN151" s="82"/>
      <c r="KJO151" s="82"/>
      <c r="KJP151" s="82"/>
      <c r="KJQ151" s="82" t="s">
        <v>239</v>
      </c>
      <c r="KJR151" s="82"/>
      <c r="KJS151" s="82"/>
      <c r="KJT151" s="82"/>
      <c r="KJU151" s="82"/>
      <c r="KJV151" s="82"/>
      <c r="KJW151" s="82"/>
      <c r="KJX151" s="82"/>
      <c r="KJY151" s="82" t="s">
        <v>239</v>
      </c>
      <c r="KJZ151" s="82"/>
      <c r="KKA151" s="82"/>
      <c r="KKB151" s="82"/>
      <c r="KKC151" s="82"/>
      <c r="KKD151" s="82"/>
      <c r="KKE151" s="82"/>
      <c r="KKF151" s="82"/>
      <c r="KKG151" s="82" t="s">
        <v>239</v>
      </c>
      <c r="KKH151" s="82"/>
      <c r="KKI151" s="82"/>
      <c r="KKJ151" s="82"/>
      <c r="KKK151" s="82"/>
      <c r="KKL151" s="82"/>
      <c r="KKM151" s="82"/>
      <c r="KKN151" s="82"/>
      <c r="KKO151" s="82" t="s">
        <v>239</v>
      </c>
      <c r="KKP151" s="82"/>
      <c r="KKQ151" s="82"/>
      <c r="KKR151" s="82"/>
      <c r="KKS151" s="82"/>
      <c r="KKT151" s="82"/>
      <c r="KKU151" s="82"/>
      <c r="KKV151" s="82"/>
      <c r="KKW151" s="82" t="s">
        <v>239</v>
      </c>
      <c r="KKX151" s="82"/>
      <c r="KKY151" s="82"/>
      <c r="KKZ151" s="82"/>
      <c r="KLA151" s="82"/>
      <c r="KLB151" s="82"/>
      <c r="KLC151" s="82"/>
      <c r="KLD151" s="82"/>
      <c r="KLE151" s="82" t="s">
        <v>239</v>
      </c>
      <c r="KLF151" s="82"/>
      <c r="KLG151" s="82"/>
      <c r="KLH151" s="82"/>
      <c r="KLI151" s="82"/>
      <c r="KLJ151" s="82"/>
      <c r="KLK151" s="82"/>
      <c r="KLL151" s="82"/>
      <c r="KLM151" s="82" t="s">
        <v>239</v>
      </c>
      <c r="KLN151" s="82"/>
      <c r="KLO151" s="82"/>
      <c r="KLP151" s="82"/>
      <c r="KLQ151" s="82"/>
      <c r="KLR151" s="82"/>
      <c r="KLS151" s="82"/>
      <c r="KLT151" s="82"/>
      <c r="KLU151" s="82" t="s">
        <v>239</v>
      </c>
      <c r="KLV151" s="82"/>
      <c r="KLW151" s="82"/>
      <c r="KLX151" s="82"/>
      <c r="KLY151" s="82"/>
      <c r="KLZ151" s="82"/>
      <c r="KMA151" s="82"/>
      <c r="KMB151" s="82"/>
      <c r="KMC151" s="82" t="s">
        <v>239</v>
      </c>
      <c r="KMD151" s="82"/>
      <c r="KME151" s="82"/>
      <c r="KMF151" s="82"/>
      <c r="KMG151" s="82"/>
      <c r="KMH151" s="82"/>
      <c r="KMI151" s="82"/>
      <c r="KMJ151" s="82"/>
      <c r="KMK151" s="82" t="s">
        <v>239</v>
      </c>
      <c r="KML151" s="82"/>
      <c r="KMM151" s="82"/>
      <c r="KMN151" s="82"/>
      <c r="KMO151" s="82"/>
      <c r="KMP151" s="82"/>
      <c r="KMQ151" s="82"/>
      <c r="KMR151" s="82"/>
      <c r="KMS151" s="82" t="s">
        <v>239</v>
      </c>
      <c r="KMT151" s="82"/>
      <c r="KMU151" s="82"/>
      <c r="KMV151" s="82"/>
      <c r="KMW151" s="82"/>
      <c r="KMX151" s="82"/>
      <c r="KMY151" s="82"/>
      <c r="KMZ151" s="82"/>
      <c r="KNA151" s="82" t="s">
        <v>239</v>
      </c>
      <c r="KNB151" s="82"/>
      <c r="KNC151" s="82"/>
      <c r="KND151" s="82"/>
      <c r="KNE151" s="82"/>
      <c r="KNF151" s="82"/>
      <c r="KNG151" s="82"/>
      <c r="KNH151" s="82"/>
      <c r="KNI151" s="82" t="s">
        <v>239</v>
      </c>
      <c r="KNJ151" s="82"/>
      <c r="KNK151" s="82"/>
      <c r="KNL151" s="82"/>
      <c r="KNM151" s="82"/>
      <c r="KNN151" s="82"/>
      <c r="KNO151" s="82"/>
      <c r="KNP151" s="82"/>
      <c r="KNQ151" s="82" t="s">
        <v>239</v>
      </c>
      <c r="KNR151" s="82"/>
      <c r="KNS151" s="82"/>
      <c r="KNT151" s="82"/>
      <c r="KNU151" s="82"/>
      <c r="KNV151" s="82"/>
      <c r="KNW151" s="82"/>
      <c r="KNX151" s="82"/>
      <c r="KNY151" s="82" t="s">
        <v>239</v>
      </c>
      <c r="KNZ151" s="82"/>
      <c r="KOA151" s="82"/>
      <c r="KOB151" s="82"/>
      <c r="KOC151" s="82"/>
      <c r="KOD151" s="82"/>
      <c r="KOE151" s="82"/>
      <c r="KOF151" s="82"/>
      <c r="KOG151" s="82" t="s">
        <v>239</v>
      </c>
      <c r="KOH151" s="82"/>
      <c r="KOI151" s="82"/>
      <c r="KOJ151" s="82"/>
      <c r="KOK151" s="82"/>
      <c r="KOL151" s="82"/>
      <c r="KOM151" s="82"/>
      <c r="KON151" s="82"/>
      <c r="KOO151" s="82" t="s">
        <v>239</v>
      </c>
      <c r="KOP151" s="82"/>
      <c r="KOQ151" s="82"/>
      <c r="KOR151" s="82"/>
      <c r="KOS151" s="82"/>
      <c r="KOT151" s="82"/>
      <c r="KOU151" s="82"/>
      <c r="KOV151" s="82"/>
      <c r="KOW151" s="82" t="s">
        <v>239</v>
      </c>
      <c r="KOX151" s="82"/>
      <c r="KOY151" s="82"/>
      <c r="KOZ151" s="82"/>
      <c r="KPA151" s="82"/>
      <c r="KPB151" s="82"/>
      <c r="KPC151" s="82"/>
      <c r="KPD151" s="82"/>
      <c r="KPE151" s="82" t="s">
        <v>239</v>
      </c>
      <c r="KPF151" s="82"/>
      <c r="KPG151" s="82"/>
      <c r="KPH151" s="82"/>
      <c r="KPI151" s="82"/>
      <c r="KPJ151" s="82"/>
      <c r="KPK151" s="82"/>
      <c r="KPL151" s="82"/>
      <c r="KPM151" s="82" t="s">
        <v>239</v>
      </c>
      <c r="KPN151" s="82"/>
      <c r="KPO151" s="82"/>
      <c r="KPP151" s="82"/>
      <c r="KPQ151" s="82"/>
      <c r="KPR151" s="82"/>
      <c r="KPS151" s="82"/>
      <c r="KPT151" s="82"/>
      <c r="KPU151" s="82" t="s">
        <v>239</v>
      </c>
      <c r="KPV151" s="82"/>
      <c r="KPW151" s="82"/>
      <c r="KPX151" s="82"/>
      <c r="KPY151" s="82"/>
      <c r="KPZ151" s="82"/>
      <c r="KQA151" s="82"/>
      <c r="KQB151" s="82"/>
      <c r="KQC151" s="82" t="s">
        <v>239</v>
      </c>
      <c r="KQD151" s="82"/>
      <c r="KQE151" s="82"/>
      <c r="KQF151" s="82"/>
      <c r="KQG151" s="82"/>
      <c r="KQH151" s="82"/>
      <c r="KQI151" s="82"/>
      <c r="KQJ151" s="82"/>
      <c r="KQK151" s="82" t="s">
        <v>239</v>
      </c>
      <c r="KQL151" s="82"/>
      <c r="KQM151" s="82"/>
      <c r="KQN151" s="82"/>
      <c r="KQO151" s="82"/>
      <c r="KQP151" s="82"/>
      <c r="KQQ151" s="82"/>
      <c r="KQR151" s="82"/>
      <c r="KQS151" s="82" t="s">
        <v>239</v>
      </c>
      <c r="KQT151" s="82"/>
      <c r="KQU151" s="82"/>
      <c r="KQV151" s="82"/>
      <c r="KQW151" s="82"/>
      <c r="KQX151" s="82"/>
      <c r="KQY151" s="82"/>
      <c r="KQZ151" s="82"/>
      <c r="KRA151" s="82" t="s">
        <v>239</v>
      </c>
      <c r="KRB151" s="82"/>
      <c r="KRC151" s="82"/>
      <c r="KRD151" s="82"/>
      <c r="KRE151" s="82"/>
      <c r="KRF151" s="82"/>
      <c r="KRG151" s="82"/>
      <c r="KRH151" s="82"/>
      <c r="KRI151" s="82" t="s">
        <v>239</v>
      </c>
      <c r="KRJ151" s="82"/>
      <c r="KRK151" s="82"/>
      <c r="KRL151" s="82"/>
      <c r="KRM151" s="82"/>
      <c r="KRN151" s="82"/>
      <c r="KRO151" s="82"/>
      <c r="KRP151" s="82"/>
      <c r="KRQ151" s="82" t="s">
        <v>239</v>
      </c>
      <c r="KRR151" s="82"/>
      <c r="KRS151" s="82"/>
      <c r="KRT151" s="82"/>
      <c r="KRU151" s="82"/>
      <c r="KRV151" s="82"/>
      <c r="KRW151" s="82"/>
      <c r="KRX151" s="82"/>
      <c r="KRY151" s="82" t="s">
        <v>239</v>
      </c>
      <c r="KRZ151" s="82"/>
      <c r="KSA151" s="82"/>
      <c r="KSB151" s="82"/>
      <c r="KSC151" s="82"/>
      <c r="KSD151" s="82"/>
      <c r="KSE151" s="82"/>
      <c r="KSF151" s="82"/>
      <c r="KSG151" s="82" t="s">
        <v>239</v>
      </c>
      <c r="KSH151" s="82"/>
      <c r="KSI151" s="82"/>
      <c r="KSJ151" s="82"/>
      <c r="KSK151" s="82"/>
      <c r="KSL151" s="82"/>
      <c r="KSM151" s="82"/>
      <c r="KSN151" s="82"/>
      <c r="KSO151" s="82" t="s">
        <v>239</v>
      </c>
      <c r="KSP151" s="82"/>
      <c r="KSQ151" s="82"/>
      <c r="KSR151" s="82"/>
      <c r="KSS151" s="82"/>
      <c r="KST151" s="82"/>
      <c r="KSU151" s="82"/>
      <c r="KSV151" s="82"/>
      <c r="KSW151" s="82" t="s">
        <v>239</v>
      </c>
      <c r="KSX151" s="82"/>
      <c r="KSY151" s="82"/>
      <c r="KSZ151" s="82"/>
      <c r="KTA151" s="82"/>
      <c r="KTB151" s="82"/>
      <c r="KTC151" s="82"/>
      <c r="KTD151" s="82"/>
      <c r="KTE151" s="82" t="s">
        <v>239</v>
      </c>
      <c r="KTF151" s="82"/>
      <c r="KTG151" s="82"/>
      <c r="KTH151" s="82"/>
      <c r="KTI151" s="82"/>
      <c r="KTJ151" s="82"/>
      <c r="KTK151" s="82"/>
      <c r="KTL151" s="82"/>
      <c r="KTM151" s="82" t="s">
        <v>239</v>
      </c>
      <c r="KTN151" s="82"/>
      <c r="KTO151" s="82"/>
      <c r="KTP151" s="82"/>
      <c r="KTQ151" s="82"/>
      <c r="KTR151" s="82"/>
      <c r="KTS151" s="82"/>
      <c r="KTT151" s="82"/>
      <c r="KTU151" s="82" t="s">
        <v>239</v>
      </c>
      <c r="KTV151" s="82"/>
      <c r="KTW151" s="82"/>
      <c r="KTX151" s="82"/>
      <c r="KTY151" s="82"/>
      <c r="KTZ151" s="82"/>
      <c r="KUA151" s="82"/>
      <c r="KUB151" s="82"/>
      <c r="KUC151" s="82" t="s">
        <v>239</v>
      </c>
      <c r="KUD151" s="82"/>
      <c r="KUE151" s="82"/>
      <c r="KUF151" s="82"/>
      <c r="KUG151" s="82"/>
      <c r="KUH151" s="82"/>
      <c r="KUI151" s="82"/>
      <c r="KUJ151" s="82"/>
      <c r="KUK151" s="82" t="s">
        <v>239</v>
      </c>
      <c r="KUL151" s="82"/>
      <c r="KUM151" s="82"/>
      <c r="KUN151" s="82"/>
      <c r="KUO151" s="82"/>
      <c r="KUP151" s="82"/>
      <c r="KUQ151" s="82"/>
      <c r="KUR151" s="82"/>
      <c r="KUS151" s="82" t="s">
        <v>239</v>
      </c>
      <c r="KUT151" s="82"/>
      <c r="KUU151" s="82"/>
      <c r="KUV151" s="82"/>
      <c r="KUW151" s="82"/>
      <c r="KUX151" s="82"/>
      <c r="KUY151" s="82"/>
      <c r="KUZ151" s="82"/>
      <c r="KVA151" s="82" t="s">
        <v>239</v>
      </c>
      <c r="KVB151" s="82"/>
      <c r="KVC151" s="82"/>
      <c r="KVD151" s="82"/>
      <c r="KVE151" s="82"/>
      <c r="KVF151" s="82"/>
      <c r="KVG151" s="82"/>
      <c r="KVH151" s="82"/>
      <c r="KVI151" s="82" t="s">
        <v>239</v>
      </c>
      <c r="KVJ151" s="82"/>
      <c r="KVK151" s="82"/>
      <c r="KVL151" s="82"/>
      <c r="KVM151" s="82"/>
      <c r="KVN151" s="82"/>
      <c r="KVO151" s="82"/>
      <c r="KVP151" s="82"/>
      <c r="KVQ151" s="82" t="s">
        <v>239</v>
      </c>
      <c r="KVR151" s="82"/>
      <c r="KVS151" s="82"/>
      <c r="KVT151" s="82"/>
      <c r="KVU151" s="82"/>
      <c r="KVV151" s="82"/>
      <c r="KVW151" s="82"/>
      <c r="KVX151" s="82"/>
      <c r="KVY151" s="82" t="s">
        <v>239</v>
      </c>
      <c r="KVZ151" s="82"/>
      <c r="KWA151" s="82"/>
      <c r="KWB151" s="82"/>
      <c r="KWC151" s="82"/>
      <c r="KWD151" s="82"/>
      <c r="KWE151" s="82"/>
      <c r="KWF151" s="82"/>
      <c r="KWG151" s="82" t="s">
        <v>239</v>
      </c>
      <c r="KWH151" s="82"/>
      <c r="KWI151" s="82"/>
      <c r="KWJ151" s="82"/>
      <c r="KWK151" s="82"/>
      <c r="KWL151" s="82"/>
      <c r="KWM151" s="82"/>
      <c r="KWN151" s="82"/>
      <c r="KWO151" s="82" t="s">
        <v>239</v>
      </c>
      <c r="KWP151" s="82"/>
      <c r="KWQ151" s="82"/>
      <c r="KWR151" s="82"/>
      <c r="KWS151" s="82"/>
      <c r="KWT151" s="82"/>
      <c r="KWU151" s="82"/>
      <c r="KWV151" s="82"/>
      <c r="KWW151" s="82" t="s">
        <v>239</v>
      </c>
      <c r="KWX151" s="82"/>
      <c r="KWY151" s="82"/>
      <c r="KWZ151" s="82"/>
      <c r="KXA151" s="82"/>
      <c r="KXB151" s="82"/>
      <c r="KXC151" s="82"/>
      <c r="KXD151" s="82"/>
      <c r="KXE151" s="82" t="s">
        <v>239</v>
      </c>
      <c r="KXF151" s="82"/>
      <c r="KXG151" s="82"/>
      <c r="KXH151" s="82"/>
      <c r="KXI151" s="82"/>
      <c r="KXJ151" s="82"/>
      <c r="KXK151" s="82"/>
      <c r="KXL151" s="82"/>
      <c r="KXM151" s="82" t="s">
        <v>239</v>
      </c>
      <c r="KXN151" s="82"/>
      <c r="KXO151" s="82"/>
      <c r="KXP151" s="82"/>
      <c r="KXQ151" s="82"/>
      <c r="KXR151" s="82"/>
      <c r="KXS151" s="82"/>
      <c r="KXT151" s="82"/>
      <c r="KXU151" s="82" t="s">
        <v>239</v>
      </c>
      <c r="KXV151" s="82"/>
      <c r="KXW151" s="82"/>
      <c r="KXX151" s="82"/>
      <c r="KXY151" s="82"/>
      <c r="KXZ151" s="82"/>
      <c r="KYA151" s="82"/>
      <c r="KYB151" s="82"/>
      <c r="KYC151" s="82" t="s">
        <v>239</v>
      </c>
      <c r="KYD151" s="82"/>
      <c r="KYE151" s="82"/>
      <c r="KYF151" s="82"/>
      <c r="KYG151" s="82"/>
      <c r="KYH151" s="82"/>
      <c r="KYI151" s="82"/>
      <c r="KYJ151" s="82"/>
      <c r="KYK151" s="82" t="s">
        <v>239</v>
      </c>
      <c r="KYL151" s="82"/>
      <c r="KYM151" s="82"/>
      <c r="KYN151" s="82"/>
      <c r="KYO151" s="82"/>
      <c r="KYP151" s="82"/>
      <c r="KYQ151" s="82"/>
      <c r="KYR151" s="82"/>
      <c r="KYS151" s="82" t="s">
        <v>239</v>
      </c>
      <c r="KYT151" s="82"/>
      <c r="KYU151" s="82"/>
      <c r="KYV151" s="82"/>
      <c r="KYW151" s="82"/>
      <c r="KYX151" s="82"/>
      <c r="KYY151" s="82"/>
      <c r="KYZ151" s="82"/>
      <c r="KZA151" s="82" t="s">
        <v>239</v>
      </c>
      <c r="KZB151" s="82"/>
      <c r="KZC151" s="82"/>
      <c r="KZD151" s="82"/>
      <c r="KZE151" s="82"/>
      <c r="KZF151" s="82"/>
      <c r="KZG151" s="82"/>
      <c r="KZH151" s="82"/>
      <c r="KZI151" s="82" t="s">
        <v>239</v>
      </c>
      <c r="KZJ151" s="82"/>
      <c r="KZK151" s="82"/>
      <c r="KZL151" s="82"/>
      <c r="KZM151" s="82"/>
      <c r="KZN151" s="82"/>
      <c r="KZO151" s="82"/>
      <c r="KZP151" s="82"/>
      <c r="KZQ151" s="82" t="s">
        <v>239</v>
      </c>
      <c r="KZR151" s="82"/>
      <c r="KZS151" s="82"/>
      <c r="KZT151" s="82"/>
      <c r="KZU151" s="82"/>
      <c r="KZV151" s="82"/>
      <c r="KZW151" s="82"/>
      <c r="KZX151" s="82"/>
      <c r="KZY151" s="82" t="s">
        <v>239</v>
      </c>
      <c r="KZZ151" s="82"/>
      <c r="LAA151" s="82"/>
      <c r="LAB151" s="82"/>
      <c r="LAC151" s="82"/>
      <c r="LAD151" s="82"/>
      <c r="LAE151" s="82"/>
      <c r="LAF151" s="82"/>
      <c r="LAG151" s="82" t="s">
        <v>239</v>
      </c>
      <c r="LAH151" s="82"/>
      <c r="LAI151" s="82"/>
      <c r="LAJ151" s="82"/>
      <c r="LAK151" s="82"/>
      <c r="LAL151" s="82"/>
      <c r="LAM151" s="82"/>
      <c r="LAN151" s="82"/>
      <c r="LAO151" s="82" t="s">
        <v>239</v>
      </c>
      <c r="LAP151" s="82"/>
      <c r="LAQ151" s="82"/>
      <c r="LAR151" s="82"/>
      <c r="LAS151" s="82"/>
      <c r="LAT151" s="82"/>
      <c r="LAU151" s="82"/>
      <c r="LAV151" s="82"/>
      <c r="LAW151" s="82" t="s">
        <v>239</v>
      </c>
      <c r="LAX151" s="82"/>
      <c r="LAY151" s="82"/>
      <c r="LAZ151" s="82"/>
      <c r="LBA151" s="82"/>
      <c r="LBB151" s="82"/>
      <c r="LBC151" s="82"/>
      <c r="LBD151" s="82"/>
      <c r="LBE151" s="82" t="s">
        <v>239</v>
      </c>
      <c r="LBF151" s="82"/>
      <c r="LBG151" s="82"/>
      <c r="LBH151" s="82"/>
      <c r="LBI151" s="82"/>
      <c r="LBJ151" s="82"/>
      <c r="LBK151" s="82"/>
      <c r="LBL151" s="82"/>
      <c r="LBM151" s="82" t="s">
        <v>239</v>
      </c>
      <c r="LBN151" s="82"/>
      <c r="LBO151" s="82"/>
      <c r="LBP151" s="82"/>
      <c r="LBQ151" s="82"/>
      <c r="LBR151" s="82"/>
      <c r="LBS151" s="82"/>
      <c r="LBT151" s="82"/>
      <c r="LBU151" s="82" t="s">
        <v>239</v>
      </c>
      <c r="LBV151" s="82"/>
      <c r="LBW151" s="82"/>
      <c r="LBX151" s="82"/>
      <c r="LBY151" s="82"/>
      <c r="LBZ151" s="82"/>
      <c r="LCA151" s="82"/>
      <c r="LCB151" s="82"/>
      <c r="LCC151" s="82" t="s">
        <v>239</v>
      </c>
      <c r="LCD151" s="82"/>
      <c r="LCE151" s="82"/>
      <c r="LCF151" s="82"/>
      <c r="LCG151" s="82"/>
      <c r="LCH151" s="82"/>
      <c r="LCI151" s="82"/>
      <c r="LCJ151" s="82"/>
      <c r="LCK151" s="82" t="s">
        <v>239</v>
      </c>
      <c r="LCL151" s="82"/>
      <c r="LCM151" s="82"/>
      <c r="LCN151" s="82"/>
      <c r="LCO151" s="82"/>
      <c r="LCP151" s="82"/>
      <c r="LCQ151" s="82"/>
      <c r="LCR151" s="82"/>
      <c r="LCS151" s="82" t="s">
        <v>239</v>
      </c>
      <c r="LCT151" s="82"/>
      <c r="LCU151" s="82"/>
      <c r="LCV151" s="82"/>
      <c r="LCW151" s="82"/>
      <c r="LCX151" s="82"/>
      <c r="LCY151" s="82"/>
      <c r="LCZ151" s="82"/>
      <c r="LDA151" s="82" t="s">
        <v>239</v>
      </c>
      <c r="LDB151" s="82"/>
      <c r="LDC151" s="82"/>
      <c r="LDD151" s="82"/>
      <c r="LDE151" s="82"/>
      <c r="LDF151" s="82"/>
      <c r="LDG151" s="82"/>
      <c r="LDH151" s="82"/>
      <c r="LDI151" s="82" t="s">
        <v>239</v>
      </c>
      <c r="LDJ151" s="82"/>
      <c r="LDK151" s="82"/>
      <c r="LDL151" s="82"/>
      <c r="LDM151" s="82"/>
      <c r="LDN151" s="82"/>
      <c r="LDO151" s="82"/>
      <c r="LDP151" s="82"/>
      <c r="LDQ151" s="82" t="s">
        <v>239</v>
      </c>
      <c r="LDR151" s="82"/>
      <c r="LDS151" s="82"/>
      <c r="LDT151" s="82"/>
      <c r="LDU151" s="82"/>
      <c r="LDV151" s="82"/>
      <c r="LDW151" s="82"/>
      <c r="LDX151" s="82"/>
      <c r="LDY151" s="82" t="s">
        <v>239</v>
      </c>
      <c r="LDZ151" s="82"/>
      <c r="LEA151" s="82"/>
      <c r="LEB151" s="82"/>
      <c r="LEC151" s="82"/>
      <c r="LED151" s="82"/>
      <c r="LEE151" s="82"/>
      <c r="LEF151" s="82"/>
      <c r="LEG151" s="82" t="s">
        <v>239</v>
      </c>
      <c r="LEH151" s="82"/>
      <c r="LEI151" s="82"/>
      <c r="LEJ151" s="82"/>
      <c r="LEK151" s="82"/>
      <c r="LEL151" s="82"/>
      <c r="LEM151" s="82"/>
      <c r="LEN151" s="82"/>
      <c r="LEO151" s="82" t="s">
        <v>239</v>
      </c>
      <c r="LEP151" s="82"/>
      <c r="LEQ151" s="82"/>
      <c r="LER151" s="82"/>
      <c r="LES151" s="82"/>
      <c r="LET151" s="82"/>
      <c r="LEU151" s="82"/>
      <c r="LEV151" s="82"/>
      <c r="LEW151" s="82" t="s">
        <v>239</v>
      </c>
      <c r="LEX151" s="82"/>
      <c r="LEY151" s="82"/>
      <c r="LEZ151" s="82"/>
      <c r="LFA151" s="82"/>
      <c r="LFB151" s="82"/>
      <c r="LFC151" s="82"/>
      <c r="LFD151" s="82"/>
      <c r="LFE151" s="82" t="s">
        <v>239</v>
      </c>
      <c r="LFF151" s="82"/>
      <c r="LFG151" s="82"/>
      <c r="LFH151" s="82"/>
      <c r="LFI151" s="82"/>
      <c r="LFJ151" s="82"/>
      <c r="LFK151" s="82"/>
      <c r="LFL151" s="82"/>
      <c r="LFM151" s="82" t="s">
        <v>239</v>
      </c>
      <c r="LFN151" s="82"/>
      <c r="LFO151" s="82"/>
      <c r="LFP151" s="82"/>
      <c r="LFQ151" s="82"/>
      <c r="LFR151" s="82"/>
      <c r="LFS151" s="82"/>
      <c r="LFT151" s="82"/>
      <c r="LFU151" s="82" t="s">
        <v>239</v>
      </c>
      <c r="LFV151" s="82"/>
      <c r="LFW151" s="82"/>
      <c r="LFX151" s="82"/>
      <c r="LFY151" s="82"/>
      <c r="LFZ151" s="82"/>
      <c r="LGA151" s="82"/>
      <c r="LGB151" s="82"/>
      <c r="LGC151" s="82" t="s">
        <v>239</v>
      </c>
      <c r="LGD151" s="82"/>
      <c r="LGE151" s="82"/>
      <c r="LGF151" s="82"/>
      <c r="LGG151" s="82"/>
      <c r="LGH151" s="82"/>
      <c r="LGI151" s="82"/>
      <c r="LGJ151" s="82"/>
      <c r="LGK151" s="82" t="s">
        <v>239</v>
      </c>
      <c r="LGL151" s="82"/>
      <c r="LGM151" s="82"/>
      <c r="LGN151" s="82"/>
      <c r="LGO151" s="82"/>
      <c r="LGP151" s="82"/>
      <c r="LGQ151" s="82"/>
      <c r="LGR151" s="82"/>
      <c r="LGS151" s="82" t="s">
        <v>239</v>
      </c>
      <c r="LGT151" s="82"/>
      <c r="LGU151" s="82"/>
      <c r="LGV151" s="82"/>
      <c r="LGW151" s="82"/>
      <c r="LGX151" s="82"/>
      <c r="LGY151" s="82"/>
      <c r="LGZ151" s="82"/>
      <c r="LHA151" s="82" t="s">
        <v>239</v>
      </c>
      <c r="LHB151" s="82"/>
      <c r="LHC151" s="82"/>
      <c r="LHD151" s="82"/>
      <c r="LHE151" s="82"/>
      <c r="LHF151" s="82"/>
      <c r="LHG151" s="82"/>
      <c r="LHH151" s="82"/>
      <c r="LHI151" s="82" t="s">
        <v>239</v>
      </c>
      <c r="LHJ151" s="82"/>
      <c r="LHK151" s="82"/>
      <c r="LHL151" s="82"/>
      <c r="LHM151" s="82"/>
      <c r="LHN151" s="82"/>
      <c r="LHO151" s="82"/>
      <c r="LHP151" s="82"/>
      <c r="LHQ151" s="82" t="s">
        <v>239</v>
      </c>
      <c r="LHR151" s="82"/>
      <c r="LHS151" s="82"/>
      <c r="LHT151" s="82"/>
      <c r="LHU151" s="82"/>
      <c r="LHV151" s="82"/>
      <c r="LHW151" s="82"/>
      <c r="LHX151" s="82"/>
      <c r="LHY151" s="82" t="s">
        <v>239</v>
      </c>
      <c r="LHZ151" s="82"/>
      <c r="LIA151" s="82"/>
      <c r="LIB151" s="82"/>
      <c r="LIC151" s="82"/>
      <c r="LID151" s="82"/>
      <c r="LIE151" s="82"/>
      <c r="LIF151" s="82"/>
      <c r="LIG151" s="82" t="s">
        <v>239</v>
      </c>
      <c r="LIH151" s="82"/>
      <c r="LII151" s="82"/>
      <c r="LIJ151" s="82"/>
      <c r="LIK151" s="82"/>
      <c r="LIL151" s="82"/>
      <c r="LIM151" s="82"/>
      <c r="LIN151" s="82"/>
      <c r="LIO151" s="82" t="s">
        <v>239</v>
      </c>
      <c r="LIP151" s="82"/>
      <c r="LIQ151" s="82"/>
      <c r="LIR151" s="82"/>
      <c r="LIS151" s="82"/>
      <c r="LIT151" s="82"/>
      <c r="LIU151" s="82"/>
      <c r="LIV151" s="82"/>
      <c r="LIW151" s="82" t="s">
        <v>239</v>
      </c>
      <c r="LIX151" s="82"/>
      <c r="LIY151" s="82"/>
      <c r="LIZ151" s="82"/>
      <c r="LJA151" s="82"/>
      <c r="LJB151" s="82"/>
      <c r="LJC151" s="82"/>
      <c r="LJD151" s="82"/>
      <c r="LJE151" s="82" t="s">
        <v>239</v>
      </c>
      <c r="LJF151" s="82"/>
      <c r="LJG151" s="82"/>
      <c r="LJH151" s="82"/>
      <c r="LJI151" s="82"/>
      <c r="LJJ151" s="82"/>
      <c r="LJK151" s="82"/>
      <c r="LJL151" s="82"/>
      <c r="LJM151" s="82" t="s">
        <v>239</v>
      </c>
      <c r="LJN151" s="82"/>
      <c r="LJO151" s="82"/>
      <c r="LJP151" s="82"/>
      <c r="LJQ151" s="82"/>
      <c r="LJR151" s="82"/>
      <c r="LJS151" s="82"/>
      <c r="LJT151" s="82"/>
      <c r="LJU151" s="82" t="s">
        <v>239</v>
      </c>
      <c r="LJV151" s="82"/>
      <c r="LJW151" s="82"/>
      <c r="LJX151" s="82"/>
      <c r="LJY151" s="82"/>
      <c r="LJZ151" s="82"/>
      <c r="LKA151" s="82"/>
      <c r="LKB151" s="82"/>
      <c r="LKC151" s="82" t="s">
        <v>239</v>
      </c>
      <c r="LKD151" s="82"/>
      <c r="LKE151" s="82"/>
      <c r="LKF151" s="82"/>
      <c r="LKG151" s="82"/>
      <c r="LKH151" s="82"/>
      <c r="LKI151" s="82"/>
      <c r="LKJ151" s="82"/>
      <c r="LKK151" s="82" t="s">
        <v>239</v>
      </c>
      <c r="LKL151" s="82"/>
      <c r="LKM151" s="82"/>
      <c r="LKN151" s="82"/>
      <c r="LKO151" s="82"/>
      <c r="LKP151" s="82"/>
      <c r="LKQ151" s="82"/>
      <c r="LKR151" s="82"/>
      <c r="LKS151" s="82" t="s">
        <v>239</v>
      </c>
      <c r="LKT151" s="82"/>
      <c r="LKU151" s="82"/>
      <c r="LKV151" s="82"/>
      <c r="LKW151" s="82"/>
      <c r="LKX151" s="82"/>
      <c r="LKY151" s="82"/>
      <c r="LKZ151" s="82"/>
      <c r="LLA151" s="82" t="s">
        <v>239</v>
      </c>
      <c r="LLB151" s="82"/>
      <c r="LLC151" s="82"/>
      <c r="LLD151" s="82"/>
      <c r="LLE151" s="82"/>
      <c r="LLF151" s="82"/>
      <c r="LLG151" s="82"/>
      <c r="LLH151" s="82"/>
      <c r="LLI151" s="82" t="s">
        <v>239</v>
      </c>
      <c r="LLJ151" s="82"/>
      <c r="LLK151" s="82"/>
      <c r="LLL151" s="82"/>
      <c r="LLM151" s="82"/>
      <c r="LLN151" s="82"/>
      <c r="LLO151" s="82"/>
      <c r="LLP151" s="82"/>
      <c r="LLQ151" s="82" t="s">
        <v>239</v>
      </c>
      <c r="LLR151" s="82"/>
      <c r="LLS151" s="82"/>
      <c r="LLT151" s="82"/>
      <c r="LLU151" s="82"/>
      <c r="LLV151" s="82"/>
      <c r="LLW151" s="82"/>
      <c r="LLX151" s="82"/>
      <c r="LLY151" s="82" t="s">
        <v>239</v>
      </c>
      <c r="LLZ151" s="82"/>
      <c r="LMA151" s="82"/>
      <c r="LMB151" s="82"/>
      <c r="LMC151" s="82"/>
      <c r="LMD151" s="82"/>
      <c r="LME151" s="82"/>
      <c r="LMF151" s="82"/>
      <c r="LMG151" s="82" t="s">
        <v>239</v>
      </c>
      <c r="LMH151" s="82"/>
      <c r="LMI151" s="82"/>
      <c r="LMJ151" s="82"/>
      <c r="LMK151" s="82"/>
      <c r="LML151" s="82"/>
      <c r="LMM151" s="82"/>
      <c r="LMN151" s="82"/>
      <c r="LMO151" s="82" t="s">
        <v>239</v>
      </c>
      <c r="LMP151" s="82"/>
      <c r="LMQ151" s="82"/>
      <c r="LMR151" s="82"/>
      <c r="LMS151" s="82"/>
      <c r="LMT151" s="82"/>
      <c r="LMU151" s="82"/>
      <c r="LMV151" s="82"/>
      <c r="LMW151" s="82" t="s">
        <v>239</v>
      </c>
      <c r="LMX151" s="82"/>
      <c r="LMY151" s="82"/>
      <c r="LMZ151" s="82"/>
      <c r="LNA151" s="82"/>
      <c r="LNB151" s="82"/>
      <c r="LNC151" s="82"/>
      <c r="LND151" s="82"/>
      <c r="LNE151" s="82" t="s">
        <v>239</v>
      </c>
      <c r="LNF151" s="82"/>
      <c r="LNG151" s="82"/>
      <c r="LNH151" s="82"/>
      <c r="LNI151" s="82"/>
      <c r="LNJ151" s="82"/>
      <c r="LNK151" s="82"/>
      <c r="LNL151" s="82"/>
      <c r="LNM151" s="82" t="s">
        <v>239</v>
      </c>
      <c r="LNN151" s="82"/>
      <c r="LNO151" s="82"/>
      <c r="LNP151" s="82"/>
      <c r="LNQ151" s="82"/>
      <c r="LNR151" s="82"/>
      <c r="LNS151" s="82"/>
      <c r="LNT151" s="82"/>
      <c r="LNU151" s="82" t="s">
        <v>239</v>
      </c>
      <c r="LNV151" s="82"/>
      <c r="LNW151" s="82"/>
      <c r="LNX151" s="82"/>
      <c r="LNY151" s="82"/>
      <c r="LNZ151" s="82"/>
      <c r="LOA151" s="82"/>
      <c r="LOB151" s="82"/>
      <c r="LOC151" s="82" t="s">
        <v>239</v>
      </c>
      <c r="LOD151" s="82"/>
      <c r="LOE151" s="82"/>
      <c r="LOF151" s="82"/>
      <c r="LOG151" s="82"/>
      <c r="LOH151" s="82"/>
      <c r="LOI151" s="82"/>
      <c r="LOJ151" s="82"/>
      <c r="LOK151" s="82" t="s">
        <v>239</v>
      </c>
      <c r="LOL151" s="82"/>
      <c r="LOM151" s="82"/>
      <c r="LON151" s="82"/>
      <c r="LOO151" s="82"/>
      <c r="LOP151" s="82"/>
      <c r="LOQ151" s="82"/>
      <c r="LOR151" s="82"/>
      <c r="LOS151" s="82" t="s">
        <v>239</v>
      </c>
      <c r="LOT151" s="82"/>
      <c r="LOU151" s="82"/>
      <c r="LOV151" s="82"/>
      <c r="LOW151" s="82"/>
      <c r="LOX151" s="82"/>
      <c r="LOY151" s="82"/>
      <c r="LOZ151" s="82"/>
      <c r="LPA151" s="82" t="s">
        <v>239</v>
      </c>
      <c r="LPB151" s="82"/>
      <c r="LPC151" s="82"/>
      <c r="LPD151" s="82"/>
      <c r="LPE151" s="82"/>
      <c r="LPF151" s="82"/>
      <c r="LPG151" s="82"/>
      <c r="LPH151" s="82"/>
      <c r="LPI151" s="82" t="s">
        <v>239</v>
      </c>
      <c r="LPJ151" s="82"/>
      <c r="LPK151" s="82"/>
      <c r="LPL151" s="82"/>
      <c r="LPM151" s="82"/>
      <c r="LPN151" s="82"/>
      <c r="LPO151" s="82"/>
      <c r="LPP151" s="82"/>
      <c r="LPQ151" s="82" t="s">
        <v>239</v>
      </c>
      <c r="LPR151" s="82"/>
      <c r="LPS151" s="82"/>
      <c r="LPT151" s="82"/>
      <c r="LPU151" s="82"/>
      <c r="LPV151" s="82"/>
      <c r="LPW151" s="82"/>
      <c r="LPX151" s="82"/>
      <c r="LPY151" s="82" t="s">
        <v>239</v>
      </c>
      <c r="LPZ151" s="82"/>
      <c r="LQA151" s="82"/>
      <c r="LQB151" s="82"/>
      <c r="LQC151" s="82"/>
      <c r="LQD151" s="82"/>
      <c r="LQE151" s="82"/>
      <c r="LQF151" s="82"/>
      <c r="LQG151" s="82" t="s">
        <v>239</v>
      </c>
      <c r="LQH151" s="82"/>
      <c r="LQI151" s="82"/>
      <c r="LQJ151" s="82"/>
      <c r="LQK151" s="82"/>
      <c r="LQL151" s="82"/>
      <c r="LQM151" s="82"/>
      <c r="LQN151" s="82"/>
      <c r="LQO151" s="82" t="s">
        <v>239</v>
      </c>
      <c r="LQP151" s="82"/>
      <c r="LQQ151" s="82"/>
      <c r="LQR151" s="82"/>
      <c r="LQS151" s="82"/>
      <c r="LQT151" s="82"/>
      <c r="LQU151" s="82"/>
      <c r="LQV151" s="82"/>
      <c r="LQW151" s="82" t="s">
        <v>239</v>
      </c>
      <c r="LQX151" s="82"/>
      <c r="LQY151" s="82"/>
      <c r="LQZ151" s="82"/>
      <c r="LRA151" s="82"/>
      <c r="LRB151" s="82"/>
      <c r="LRC151" s="82"/>
      <c r="LRD151" s="82"/>
      <c r="LRE151" s="82" t="s">
        <v>239</v>
      </c>
      <c r="LRF151" s="82"/>
      <c r="LRG151" s="82"/>
      <c r="LRH151" s="82"/>
      <c r="LRI151" s="82"/>
      <c r="LRJ151" s="82"/>
      <c r="LRK151" s="82"/>
      <c r="LRL151" s="82"/>
      <c r="LRM151" s="82" t="s">
        <v>239</v>
      </c>
      <c r="LRN151" s="82"/>
      <c r="LRO151" s="82"/>
      <c r="LRP151" s="82"/>
      <c r="LRQ151" s="82"/>
      <c r="LRR151" s="82"/>
      <c r="LRS151" s="82"/>
      <c r="LRT151" s="82"/>
      <c r="LRU151" s="82" t="s">
        <v>239</v>
      </c>
      <c r="LRV151" s="82"/>
      <c r="LRW151" s="82"/>
      <c r="LRX151" s="82"/>
      <c r="LRY151" s="82"/>
      <c r="LRZ151" s="82"/>
      <c r="LSA151" s="82"/>
      <c r="LSB151" s="82"/>
      <c r="LSC151" s="82" t="s">
        <v>239</v>
      </c>
      <c r="LSD151" s="82"/>
      <c r="LSE151" s="82"/>
      <c r="LSF151" s="82"/>
      <c r="LSG151" s="82"/>
      <c r="LSH151" s="82"/>
      <c r="LSI151" s="82"/>
      <c r="LSJ151" s="82"/>
      <c r="LSK151" s="82" t="s">
        <v>239</v>
      </c>
      <c r="LSL151" s="82"/>
      <c r="LSM151" s="82"/>
      <c r="LSN151" s="82"/>
      <c r="LSO151" s="82"/>
      <c r="LSP151" s="82"/>
      <c r="LSQ151" s="82"/>
      <c r="LSR151" s="82"/>
      <c r="LSS151" s="82" t="s">
        <v>239</v>
      </c>
      <c r="LST151" s="82"/>
      <c r="LSU151" s="82"/>
      <c r="LSV151" s="82"/>
      <c r="LSW151" s="82"/>
      <c r="LSX151" s="82"/>
      <c r="LSY151" s="82"/>
      <c r="LSZ151" s="82"/>
      <c r="LTA151" s="82" t="s">
        <v>239</v>
      </c>
      <c r="LTB151" s="82"/>
      <c r="LTC151" s="82"/>
      <c r="LTD151" s="82"/>
      <c r="LTE151" s="82"/>
      <c r="LTF151" s="82"/>
      <c r="LTG151" s="82"/>
      <c r="LTH151" s="82"/>
      <c r="LTI151" s="82" t="s">
        <v>239</v>
      </c>
      <c r="LTJ151" s="82"/>
      <c r="LTK151" s="82"/>
      <c r="LTL151" s="82"/>
      <c r="LTM151" s="82"/>
      <c r="LTN151" s="82"/>
      <c r="LTO151" s="82"/>
      <c r="LTP151" s="82"/>
      <c r="LTQ151" s="82" t="s">
        <v>239</v>
      </c>
      <c r="LTR151" s="82"/>
      <c r="LTS151" s="82"/>
      <c r="LTT151" s="82"/>
      <c r="LTU151" s="82"/>
      <c r="LTV151" s="82"/>
      <c r="LTW151" s="82"/>
      <c r="LTX151" s="82"/>
      <c r="LTY151" s="82" t="s">
        <v>239</v>
      </c>
      <c r="LTZ151" s="82"/>
      <c r="LUA151" s="82"/>
      <c r="LUB151" s="82"/>
      <c r="LUC151" s="82"/>
      <c r="LUD151" s="82"/>
      <c r="LUE151" s="82"/>
      <c r="LUF151" s="82"/>
      <c r="LUG151" s="82" t="s">
        <v>239</v>
      </c>
      <c r="LUH151" s="82"/>
      <c r="LUI151" s="82"/>
      <c r="LUJ151" s="82"/>
      <c r="LUK151" s="82"/>
      <c r="LUL151" s="82"/>
      <c r="LUM151" s="82"/>
      <c r="LUN151" s="82"/>
      <c r="LUO151" s="82" t="s">
        <v>239</v>
      </c>
      <c r="LUP151" s="82"/>
      <c r="LUQ151" s="82"/>
      <c r="LUR151" s="82"/>
      <c r="LUS151" s="82"/>
      <c r="LUT151" s="82"/>
      <c r="LUU151" s="82"/>
      <c r="LUV151" s="82"/>
      <c r="LUW151" s="82" t="s">
        <v>239</v>
      </c>
      <c r="LUX151" s="82"/>
      <c r="LUY151" s="82"/>
      <c r="LUZ151" s="82"/>
      <c r="LVA151" s="82"/>
      <c r="LVB151" s="82"/>
      <c r="LVC151" s="82"/>
      <c r="LVD151" s="82"/>
      <c r="LVE151" s="82" t="s">
        <v>239</v>
      </c>
      <c r="LVF151" s="82"/>
      <c r="LVG151" s="82"/>
      <c r="LVH151" s="82"/>
      <c r="LVI151" s="82"/>
      <c r="LVJ151" s="82"/>
      <c r="LVK151" s="82"/>
      <c r="LVL151" s="82"/>
      <c r="LVM151" s="82" t="s">
        <v>239</v>
      </c>
      <c r="LVN151" s="82"/>
      <c r="LVO151" s="82"/>
      <c r="LVP151" s="82"/>
      <c r="LVQ151" s="82"/>
      <c r="LVR151" s="82"/>
      <c r="LVS151" s="82"/>
      <c r="LVT151" s="82"/>
      <c r="LVU151" s="82" t="s">
        <v>239</v>
      </c>
      <c r="LVV151" s="82"/>
      <c r="LVW151" s="82"/>
      <c r="LVX151" s="82"/>
      <c r="LVY151" s="82"/>
      <c r="LVZ151" s="82"/>
      <c r="LWA151" s="82"/>
      <c r="LWB151" s="82"/>
      <c r="LWC151" s="82" t="s">
        <v>239</v>
      </c>
      <c r="LWD151" s="82"/>
      <c r="LWE151" s="82"/>
      <c r="LWF151" s="82"/>
      <c r="LWG151" s="82"/>
      <c r="LWH151" s="82"/>
      <c r="LWI151" s="82"/>
      <c r="LWJ151" s="82"/>
      <c r="LWK151" s="82" t="s">
        <v>239</v>
      </c>
      <c r="LWL151" s="82"/>
      <c r="LWM151" s="82"/>
      <c r="LWN151" s="82"/>
      <c r="LWO151" s="82"/>
      <c r="LWP151" s="82"/>
      <c r="LWQ151" s="82"/>
      <c r="LWR151" s="82"/>
      <c r="LWS151" s="82" t="s">
        <v>239</v>
      </c>
      <c r="LWT151" s="82"/>
      <c r="LWU151" s="82"/>
      <c r="LWV151" s="82"/>
      <c r="LWW151" s="82"/>
      <c r="LWX151" s="82"/>
      <c r="LWY151" s="82"/>
      <c r="LWZ151" s="82"/>
      <c r="LXA151" s="82" t="s">
        <v>239</v>
      </c>
      <c r="LXB151" s="82"/>
      <c r="LXC151" s="82"/>
      <c r="LXD151" s="82"/>
      <c r="LXE151" s="82"/>
      <c r="LXF151" s="82"/>
      <c r="LXG151" s="82"/>
      <c r="LXH151" s="82"/>
      <c r="LXI151" s="82" t="s">
        <v>239</v>
      </c>
      <c r="LXJ151" s="82"/>
      <c r="LXK151" s="82"/>
      <c r="LXL151" s="82"/>
      <c r="LXM151" s="82"/>
      <c r="LXN151" s="82"/>
      <c r="LXO151" s="82"/>
      <c r="LXP151" s="82"/>
      <c r="LXQ151" s="82" t="s">
        <v>239</v>
      </c>
      <c r="LXR151" s="82"/>
      <c r="LXS151" s="82"/>
      <c r="LXT151" s="82"/>
      <c r="LXU151" s="82"/>
      <c r="LXV151" s="82"/>
      <c r="LXW151" s="82"/>
      <c r="LXX151" s="82"/>
      <c r="LXY151" s="82" t="s">
        <v>239</v>
      </c>
      <c r="LXZ151" s="82"/>
      <c r="LYA151" s="82"/>
      <c r="LYB151" s="82"/>
      <c r="LYC151" s="82"/>
      <c r="LYD151" s="82"/>
      <c r="LYE151" s="82"/>
      <c r="LYF151" s="82"/>
      <c r="LYG151" s="82" t="s">
        <v>239</v>
      </c>
      <c r="LYH151" s="82"/>
      <c r="LYI151" s="82"/>
      <c r="LYJ151" s="82"/>
      <c r="LYK151" s="82"/>
      <c r="LYL151" s="82"/>
      <c r="LYM151" s="82"/>
      <c r="LYN151" s="82"/>
      <c r="LYO151" s="82" t="s">
        <v>239</v>
      </c>
      <c r="LYP151" s="82"/>
      <c r="LYQ151" s="82"/>
      <c r="LYR151" s="82"/>
      <c r="LYS151" s="82"/>
      <c r="LYT151" s="82"/>
      <c r="LYU151" s="82"/>
      <c r="LYV151" s="82"/>
      <c r="LYW151" s="82" t="s">
        <v>239</v>
      </c>
      <c r="LYX151" s="82"/>
      <c r="LYY151" s="82"/>
      <c r="LYZ151" s="82"/>
      <c r="LZA151" s="82"/>
      <c r="LZB151" s="82"/>
      <c r="LZC151" s="82"/>
      <c r="LZD151" s="82"/>
      <c r="LZE151" s="82" t="s">
        <v>239</v>
      </c>
      <c r="LZF151" s="82"/>
      <c r="LZG151" s="82"/>
      <c r="LZH151" s="82"/>
      <c r="LZI151" s="82"/>
      <c r="LZJ151" s="82"/>
      <c r="LZK151" s="82"/>
      <c r="LZL151" s="82"/>
      <c r="LZM151" s="82" t="s">
        <v>239</v>
      </c>
      <c r="LZN151" s="82"/>
      <c r="LZO151" s="82"/>
      <c r="LZP151" s="82"/>
      <c r="LZQ151" s="82"/>
      <c r="LZR151" s="82"/>
      <c r="LZS151" s="82"/>
      <c r="LZT151" s="82"/>
      <c r="LZU151" s="82" t="s">
        <v>239</v>
      </c>
      <c r="LZV151" s="82"/>
      <c r="LZW151" s="82"/>
      <c r="LZX151" s="82"/>
      <c r="LZY151" s="82"/>
      <c r="LZZ151" s="82"/>
      <c r="MAA151" s="82"/>
      <c r="MAB151" s="82"/>
      <c r="MAC151" s="82" t="s">
        <v>239</v>
      </c>
      <c r="MAD151" s="82"/>
      <c r="MAE151" s="82"/>
      <c r="MAF151" s="82"/>
      <c r="MAG151" s="82"/>
      <c r="MAH151" s="82"/>
      <c r="MAI151" s="82"/>
      <c r="MAJ151" s="82"/>
      <c r="MAK151" s="82" t="s">
        <v>239</v>
      </c>
      <c r="MAL151" s="82"/>
      <c r="MAM151" s="82"/>
      <c r="MAN151" s="82"/>
      <c r="MAO151" s="82"/>
      <c r="MAP151" s="82"/>
      <c r="MAQ151" s="82"/>
      <c r="MAR151" s="82"/>
      <c r="MAS151" s="82" t="s">
        <v>239</v>
      </c>
      <c r="MAT151" s="82"/>
      <c r="MAU151" s="82"/>
      <c r="MAV151" s="82"/>
      <c r="MAW151" s="82"/>
      <c r="MAX151" s="82"/>
      <c r="MAY151" s="82"/>
      <c r="MAZ151" s="82"/>
      <c r="MBA151" s="82" t="s">
        <v>239</v>
      </c>
      <c r="MBB151" s="82"/>
      <c r="MBC151" s="82"/>
      <c r="MBD151" s="82"/>
      <c r="MBE151" s="82"/>
      <c r="MBF151" s="82"/>
      <c r="MBG151" s="82"/>
      <c r="MBH151" s="82"/>
      <c r="MBI151" s="82" t="s">
        <v>239</v>
      </c>
      <c r="MBJ151" s="82"/>
      <c r="MBK151" s="82"/>
      <c r="MBL151" s="82"/>
      <c r="MBM151" s="82"/>
      <c r="MBN151" s="82"/>
      <c r="MBO151" s="82"/>
      <c r="MBP151" s="82"/>
      <c r="MBQ151" s="82" t="s">
        <v>239</v>
      </c>
      <c r="MBR151" s="82"/>
      <c r="MBS151" s="82"/>
      <c r="MBT151" s="82"/>
      <c r="MBU151" s="82"/>
      <c r="MBV151" s="82"/>
      <c r="MBW151" s="82"/>
      <c r="MBX151" s="82"/>
      <c r="MBY151" s="82" t="s">
        <v>239</v>
      </c>
      <c r="MBZ151" s="82"/>
      <c r="MCA151" s="82"/>
      <c r="MCB151" s="82"/>
      <c r="MCC151" s="82"/>
      <c r="MCD151" s="82"/>
      <c r="MCE151" s="82"/>
      <c r="MCF151" s="82"/>
      <c r="MCG151" s="82" t="s">
        <v>239</v>
      </c>
      <c r="MCH151" s="82"/>
      <c r="MCI151" s="82"/>
      <c r="MCJ151" s="82"/>
      <c r="MCK151" s="82"/>
      <c r="MCL151" s="82"/>
      <c r="MCM151" s="82"/>
      <c r="MCN151" s="82"/>
      <c r="MCO151" s="82" t="s">
        <v>239</v>
      </c>
      <c r="MCP151" s="82"/>
      <c r="MCQ151" s="82"/>
      <c r="MCR151" s="82"/>
      <c r="MCS151" s="82"/>
      <c r="MCT151" s="82"/>
      <c r="MCU151" s="82"/>
      <c r="MCV151" s="82"/>
      <c r="MCW151" s="82" t="s">
        <v>239</v>
      </c>
      <c r="MCX151" s="82"/>
      <c r="MCY151" s="82"/>
      <c r="MCZ151" s="82"/>
      <c r="MDA151" s="82"/>
      <c r="MDB151" s="82"/>
      <c r="MDC151" s="82"/>
      <c r="MDD151" s="82"/>
      <c r="MDE151" s="82" t="s">
        <v>239</v>
      </c>
      <c r="MDF151" s="82"/>
      <c r="MDG151" s="82"/>
      <c r="MDH151" s="82"/>
      <c r="MDI151" s="82"/>
      <c r="MDJ151" s="82"/>
      <c r="MDK151" s="82"/>
      <c r="MDL151" s="82"/>
      <c r="MDM151" s="82" t="s">
        <v>239</v>
      </c>
      <c r="MDN151" s="82"/>
      <c r="MDO151" s="82"/>
      <c r="MDP151" s="82"/>
      <c r="MDQ151" s="82"/>
      <c r="MDR151" s="82"/>
      <c r="MDS151" s="82"/>
      <c r="MDT151" s="82"/>
      <c r="MDU151" s="82" t="s">
        <v>239</v>
      </c>
      <c r="MDV151" s="82"/>
      <c r="MDW151" s="82"/>
      <c r="MDX151" s="82"/>
      <c r="MDY151" s="82"/>
      <c r="MDZ151" s="82"/>
      <c r="MEA151" s="82"/>
      <c r="MEB151" s="82"/>
      <c r="MEC151" s="82" t="s">
        <v>239</v>
      </c>
      <c r="MED151" s="82"/>
      <c r="MEE151" s="82"/>
      <c r="MEF151" s="82"/>
      <c r="MEG151" s="82"/>
      <c r="MEH151" s="82"/>
      <c r="MEI151" s="82"/>
      <c r="MEJ151" s="82"/>
      <c r="MEK151" s="82" t="s">
        <v>239</v>
      </c>
      <c r="MEL151" s="82"/>
      <c r="MEM151" s="82"/>
      <c r="MEN151" s="82"/>
      <c r="MEO151" s="82"/>
      <c r="MEP151" s="82"/>
      <c r="MEQ151" s="82"/>
      <c r="MER151" s="82"/>
      <c r="MES151" s="82" t="s">
        <v>239</v>
      </c>
      <c r="MET151" s="82"/>
      <c r="MEU151" s="82"/>
      <c r="MEV151" s="82"/>
      <c r="MEW151" s="82"/>
      <c r="MEX151" s="82"/>
      <c r="MEY151" s="82"/>
      <c r="MEZ151" s="82"/>
      <c r="MFA151" s="82" t="s">
        <v>239</v>
      </c>
      <c r="MFB151" s="82"/>
      <c r="MFC151" s="82"/>
      <c r="MFD151" s="82"/>
      <c r="MFE151" s="82"/>
      <c r="MFF151" s="82"/>
      <c r="MFG151" s="82"/>
      <c r="MFH151" s="82"/>
      <c r="MFI151" s="82" t="s">
        <v>239</v>
      </c>
      <c r="MFJ151" s="82"/>
      <c r="MFK151" s="82"/>
      <c r="MFL151" s="82"/>
      <c r="MFM151" s="82"/>
      <c r="MFN151" s="82"/>
      <c r="MFO151" s="82"/>
      <c r="MFP151" s="82"/>
      <c r="MFQ151" s="82" t="s">
        <v>239</v>
      </c>
      <c r="MFR151" s="82"/>
      <c r="MFS151" s="82"/>
      <c r="MFT151" s="82"/>
      <c r="MFU151" s="82"/>
      <c r="MFV151" s="82"/>
      <c r="MFW151" s="82"/>
      <c r="MFX151" s="82"/>
      <c r="MFY151" s="82" t="s">
        <v>239</v>
      </c>
      <c r="MFZ151" s="82"/>
      <c r="MGA151" s="82"/>
      <c r="MGB151" s="82"/>
      <c r="MGC151" s="82"/>
      <c r="MGD151" s="82"/>
      <c r="MGE151" s="82"/>
      <c r="MGF151" s="82"/>
      <c r="MGG151" s="82" t="s">
        <v>239</v>
      </c>
      <c r="MGH151" s="82"/>
      <c r="MGI151" s="82"/>
      <c r="MGJ151" s="82"/>
      <c r="MGK151" s="82"/>
      <c r="MGL151" s="82"/>
      <c r="MGM151" s="82"/>
      <c r="MGN151" s="82"/>
      <c r="MGO151" s="82" t="s">
        <v>239</v>
      </c>
      <c r="MGP151" s="82"/>
      <c r="MGQ151" s="82"/>
      <c r="MGR151" s="82"/>
      <c r="MGS151" s="82"/>
      <c r="MGT151" s="82"/>
      <c r="MGU151" s="82"/>
      <c r="MGV151" s="82"/>
      <c r="MGW151" s="82" t="s">
        <v>239</v>
      </c>
      <c r="MGX151" s="82"/>
      <c r="MGY151" s="82"/>
      <c r="MGZ151" s="82"/>
      <c r="MHA151" s="82"/>
      <c r="MHB151" s="82"/>
      <c r="MHC151" s="82"/>
      <c r="MHD151" s="82"/>
      <c r="MHE151" s="82" t="s">
        <v>239</v>
      </c>
      <c r="MHF151" s="82"/>
      <c r="MHG151" s="82"/>
      <c r="MHH151" s="82"/>
      <c r="MHI151" s="82"/>
      <c r="MHJ151" s="82"/>
      <c r="MHK151" s="82"/>
      <c r="MHL151" s="82"/>
      <c r="MHM151" s="82" t="s">
        <v>239</v>
      </c>
      <c r="MHN151" s="82"/>
      <c r="MHO151" s="82"/>
      <c r="MHP151" s="82"/>
      <c r="MHQ151" s="82"/>
      <c r="MHR151" s="82"/>
      <c r="MHS151" s="82"/>
      <c r="MHT151" s="82"/>
      <c r="MHU151" s="82" t="s">
        <v>239</v>
      </c>
      <c r="MHV151" s="82"/>
      <c r="MHW151" s="82"/>
      <c r="MHX151" s="82"/>
      <c r="MHY151" s="82"/>
      <c r="MHZ151" s="82"/>
      <c r="MIA151" s="82"/>
      <c r="MIB151" s="82"/>
      <c r="MIC151" s="82" t="s">
        <v>239</v>
      </c>
      <c r="MID151" s="82"/>
      <c r="MIE151" s="82"/>
      <c r="MIF151" s="82"/>
      <c r="MIG151" s="82"/>
      <c r="MIH151" s="82"/>
      <c r="MII151" s="82"/>
      <c r="MIJ151" s="82"/>
      <c r="MIK151" s="82" t="s">
        <v>239</v>
      </c>
      <c r="MIL151" s="82"/>
      <c r="MIM151" s="82"/>
      <c r="MIN151" s="82"/>
      <c r="MIO151" s="82"/>
      <c r="MIP151" s="82"/>
      <c r="MIQ151" s="82"/>
      <c r="MIR151" s="82"/>
      <c r="MIS151" s="82" t="s">
        <v>239</v>
      </c>
      <c r="MIT151" s="82"/>
      <c r="MIU151" s="82"/>
      <c r="MIV151" s="82"/>
      <c r="MIW151" s="82"/>
      <c r="MIX151" s="82"/>
      <c r="MIY151" s="82"/>
      <c r="MIZ151" s="82"/>
      <c r="MJA151" s="82" t="s">
        <v>239</v>
      </c>
      <c r="MJB151" s="82"/>
      <c r="MJC151" s="82"/>
      <c r="MJD151" s="82"/>
      <c r="MJE151" s="82"/>
      <c r="MJF151" s="82"/>
      <c r="MJG151" s="82"/>
      <c r="MJH151" s="82"/>
      <c r="MJI151" s="82" t="s">
        <v>239</v>
      </c>
      <c r="MJJ151" s="82"/>
      <c r="MJK151" s="82"/>
      <c r="MJL151" s="82"/>
      <c r="MJM151" s="82"/>
      <c r="MJN151" s="82"/>
      <c r="MJO151" s="82"/>
      <c r="MJP151" s="82"/>
      <c r="MJQ151" s="82" t="s">
        <v>239</v>
      </c>
      <c r="MJR151" s="82"/>
      <c r="MJS151" s="82"/>
      <c r="MJT151" s="82"/>
      <c r="MJU151" s="82"/>
      <c r="MJV151" s="82"/>
      <c r="MJW151" s="82"/>
      <c r="MJX151" s="82"/>
      <c r="MJY151" s="82" t="s">
        <v>239</v>
      </c>
      <c r="MJZ151" s="82"/>
      <c r="MKA151" s="82"/>
      <c r="MKB151" s="82"/>
      <c r="MKC151" s="82"/>
      <c r="MKD151" s="82"/>
      <c r="MKE151" s="82"/>
      <c r="MKF151" s="82"/>
      <c r="MKG151" s="82" t="s">
        <v>239</v>
      </c>
      <c r="MKH151" s="82"/>
      <c r="MKI151" s="82"/>
      <c r="MKJ151" s="82"/>
      <c r="MKK151" s="82"/>
      <c r="MKL151" s="82"/>
      <c r="MKM151" s="82"/>
      <c r="MKN151" s="82"/>
      <c r="MKO151" s="82" t="s">
        <v>239</v>
      </c>
      <c r="MKP151" s="82"/>
      <c r="MKQ151" s="82"/>
      <c r="MKR151" s="82"/>
      <c r="MKS151" s="82"/>
      <c r="MKT151" s="82"/>
      <c r="MKU151" s="82"/>
      <c r="MKV151" s="82"/>
      <c r="MKW151" s="82" t="s">
        <v>239</v>
      </c>
      <c r="MKX151" s="82"/>
      <c r="MKY151" s="82"/>
      <c r="MKZ151" s="82"/>
      <c r="MLA151" s="82"/>
      <c r="MLB151" s="82"/>
      <c r="MLC151" s="82"/>
      <c r="MLD151" s="82"/>
      <c r="MLE151" s="82" t="s">
        <v>239</v>
      </c>
      <c r="MLF151" s="82"/>
      <c r="MLG151" s="82"/>
      <c r="MLH151" s="82"/>
      <c r="MLI151" s="82"/>
      <c r="MLJ151" s="82"/>
      <c r="MLK151" s="82"/>
      <c r="MLL151" s="82"/>
      <c r="MLM151" s="82" t="s">
        <v>239</v>
      </c>
      <c r="MLN151" s="82"/>
      <c r="MLO151" s="82"/>
      <c r="MLP151" s="82"/>
      <c r="MLQ151" s="82"/>
      <c r="MLR151" s="82"/>
      <c r="MLS151" s="82"/>
      <c r="MLT151" s="82"/>
      <c r="MLU151" s="82" t="s">
        <v>239</v>
      </c>
      <c r="MLV151" s="82"/>
      <c r="MLW151" s="82"/>
      <c r="MLX151" s="82"/>
      <c r="MLY151" s="82"/>
      <c r="MLZ151" s="82"/>
      <c r="MMA151" s="82"/>
      <c r="MMB151" s="82"/>
      <c r="MMC151" s="82" t="s">
        <v>239</v>
      </c>
      <c r="MMD151" s="82"/>
      <c r="MME151" s="82"/>
      <c r="MMF151" s="82"/>
      <c r="MMG151" s="82"/>
      <c r="MMH151" s="82"/>
      <c r="MMI151" s="82"/>
      <c r="MMJ151" s="82"/>
      <c r="MMK151" s="82" t="s">
        <v>239</v>
      </c>
      <c r="MML151" s="82"/>
      <c r="MMM151" s="82"/>
      <c r="MMN151" s="82"/>
      <c r="MMO151" s="82"/>
      <c r="MMP151" s="82"/>
      <c r="MMQ151" s="82"/>
      <c r="MMR151" s="82"/>
      <c r="MMS151" s="82" t="s">
        <v>239</v>
      </c>
      <c r="MMT151" s="82"/>
      <c r="MMU151" s="82"/>
      <c r="MMV151" s="82"/>
      <c r="MMW151" s="82"/>
      <c r="MMX151" s="82"/>
      <c r="MMY151" s="82"/>
      <c r="MMZ151" s="82"/>
      <c r="MNA151" s="82" t="s">
        <v>239</v>
      </c>
      <c r="MNB151" s="82"/>
      <c r="MNC151" s="82"/>
      <c r="MND151" s="82"/>
      <c r="MNE151" s="82"/>
      <c r="MNF151" s="82"/>
      <c r="MNG151" s="82"/>
      <c r="MNH151" s="82"/>
      <c r="MNI151" s="82" t="s">
        <v>239</v>
      </c>
      <c r="MNJ151" s="82"/>
      <c r="MNK151" s="82"/>
      <c r="MNL151" s="82"/>
      <c r="MNM151" s="82"/>
      <c r="MNN151" s="82"/>
      <c r="MNO151" s="82"/>
      <c r="MNP151" s="82"/>
      <c r="MNQ151" s="82" t="s">
        <v>239</v>
      </c>
      <c r="MNR151" s="82"/>
      <c r="MNS151" s="82"/>
      <c r="MNT151" s="82"/>
      <c r="MNU151" s="82"/>
      <c r="MNV151" s="82"/>
      <c r="MNW151" s="82"/>
      <c r="MNX151" s="82"/>
      <c r="MNY151" s="82" t="s">
        <v>239</v>
      </c>
      <c r="MNZ151" s="82"/>
      <c r="MOA151" s="82"/>
      <c r="MOB151" s="82"/>
      <c r="MOC151" s="82"/>
      <c r="MOD151" s="82"/>
      <c r="MOE151" s="82"/>
      <c r="MOF151" s="82"/>
      <c r="MOG151" s="82" t="s">
        <v>239</v>
      </c>
      <c r="MOH151" s="82"/>
      <c r="MOI151" s="82"/>
      <c r="MOJ151" s="82"/>
      <c r="MOK151" s="82"/>
      <c r="MOL151" s="82"/>
      <c r="MOM151" s="82"/>
      <c r="MON151" s="82"/>
      <c r="MOO151" s="82" t="s">
        <v>239</v>
      </c>
      <c r="MOP151" s="82"/>
      <c r="MOQ151" s="82"/>
      <c r="MOR151" s="82"/>
      <c r="MOS151" s="82"/>
      <c r="MOT151" s="82"/>
      <c r="MOU151" s="82"/>
      <c r="MOV151" s="82"/>
      <c r="MOW151" s="82" t="s">
        <v>239</v>
      </c>
      <c r="MOX151" s="82"/>
      <c r="MOY151" s="82"/>
      <c r="MOZ151" s="82"/>
      <c r="MPA151" s="82"/>
      <c r="MPB151" s="82"/>
      <c r="MPC151" s="82"/>
      <c r="MPD151" s="82"/>
      <c r="MPE151" s="82" t="s">
        <v>239</v>
      </c>
      <c r="MPF151" s="82"/>
      <c r="MPG151" s="82"/>
      <c r="MPH151" s="82"/>
      <c r="MPI151" s="82"/>
      <c r="MPJ151" s="82"/>
      <c r="MPK151" s="82"/>
      <c r="MPL151" s="82"/>
      <c r="MPM151" s="82" t="s">
        <v>239</v>
      </c>
      <c r="MPN151" s="82"/>
      <c r="MPO151" s="82"/>
      <c r="MPP151" s="82"/>
      <c r="MPQ151" s="82"/>
      <c r="MPR151" s="82"/>
      <c r="MPS151" s="82"/>
      <c r="MPT151" s="82"/>
      <c r="MPU151" s="82" t="s">
        <v>239</v>
      </c>
      <c r="MPV151" s="82"/>
      <c r="MPW151" s="82"/>
      <c r="MPX151" s="82"/>
      <c r="MPY151" s="82"/>
      <c r="MPZ151" s="82"/>
      <c r="MQA151" s="82"/>
      <c r="MQB151" s="82"/>
      <c r="MQC151" s="82" t="s">
        <v>239</v>
      </c>
      <c r="MQD151" s="82"/>
      <c r="MQE151" s="82"/>
      <c r="MQF151" s="82"/>
      <c r="MQG151" s="82"/>
      <c r="MQH151" s="82"/>
      <c r="MQI151" s="82"/>
      <c r="MQJ151" s="82"/>
      <c r="MQK151" s="82" t="s">
        <v>239</v>
      </c>
      <c r="MQL151" s="82"/>
      <c r="MQM151" s="82"/>
      <c r="MQN151" s="82"/>
      <c r="MQO151" s="82"/>
      <c r="MQP151" s="82"/>
      <c r="MQQ151" s="82"/>
      <c r="MQR151" s="82"/>
      <c r="MQS151" s="82" t="s">
        <v>239</v>
      </c>
      <c r="MQT151" s="82"/>
      <c r="MQU151" s="82"/>
      <c r="MQV151" s="82"/>
      <c r="MQW151" s="82"/>
      <c r="MQX151" s="82"/>
      <c r="MQY151" s="82"/>
      <c r="MQZ151" s="82"/>
      <c r="MRA151" s="82" t="s">
        <v>239</v>
      </c>
      <c r="MRB151" s="82"/>
      <c r="MRC151" s="82"/>
      <c r="MRD151" s="82"/>
      <c r="MRE151" s="82"/>
      <c r="MRF151" s="82"/>
      <c r="MRG151" s="82"/>
      <c r="MRH151" s="82"/>
      <c r="MRI151" s="82" t="s">
        <v>239</v>
      </c>
      <c r="MRJ151" s="82"/>
      <c r="MRK151" s="82"/>
      <c r="MRL151" s="82"/>
      <c r="MRM151" s="82"/>
      <c r="MRN151" s="82"/>
      <c r="MRO151" s="82"/>
      <c r="MRP151" s="82"/>
      <c r="MRQ151" s="82" t="s">
        <v>239</v>
      </c>
      <c r="MRR151" s="82"/>
      <c r="MRS151" s="82"/>
      <c r="MRT151" s="82"/>
      <c r="MRU151" s="82"/>
      <c r="MRV151" s="82"/>
      <c r="MRW151" s="82"/>
      <c r="MRX151" s="82"/>
      <c r="MRY151" s="82" t="s">
        <v>239</v>
      </c>
      <c r="MRZ151" s="82"/>
      <c r="MSA151" s="82"/>
      <c r="MSB151" s="82"/>
      <c r="MSC151" s="82"/>
      <c r="MSD151" s="82"/>
      <c r="MSE151" s="82"/>
      <c r="MSF151" s="82"/>
      <c r="MSG151" s="82" t="s">
        <v>239</v>
      </c>
      <c r="MSH151" s="82"/>
      <c r="MSI151" s="82"/>
      <c r="MSJ151" s="82"/>
      <c r="MSK151" s="82"/>
      <c r="MSL151" s="82"/>
      <c r="MSM151" s="82"/>
      <c r="MSN151" s="82"/>
      <c r="MSO151" s="82" t="s">
        <v>239</v>
      </c>
      <c r="MSP151" s="82"/>
      <c r="MSQ151" s="82"/>
      <c r="MSR151" s="82"/>
      <c r="MSS151" s="82"/>
      <c r="MST151" s="82"/>
      <c r="MSU151" s="82"/>
      <c r="MSV151" s="82"/>
      <c r="MSW151" s="82" t="s">
        <v>239</v>
      </c>
      <c r="MSX151" s="82"/>
      <c r="MSY151" s="82"/>
      <c r="MSZ151" s="82"/>
      <c r="MTA151" s="82"/>
      <c r="MTB151" s="82"/>
      <c r="MTC151" s="82"/>
      <c r="MTD151" s="82"/>
      <c r="MTE151" s="82" t="s">
        <v>239</v>
      </c>
      <c r="MTF151" s="82"/>
      <c r="MTG151" s="82"/>
      <c r="MTH151" s="82"/>
      <c r="MTI151" s="82"/>
      <c r="MTJ151" s="82"/>
      <c r="MTK151" s="82"/>
      <c r="MTL151" s="82"/>
      <c r="MTM151" s="82" t="s">
        <v>239</v>
      </c>
      <c r="MTN151" s="82"/>
      <c r="MTO151" s="82"/>
      <c r="MTP151" s="82"/>
      <c r="MTQ151" s="82"/>
      <c r="MTR151" s="82"/>
      <c r="MTS151" s="82"/>
      <c r="MTT151" s="82"/>
      <c r="MTU151" s="82" t="s">
        <v>239</v>
      </c>
      <c r="MTV151" s="82"/>
      <c r="MTW151" s="82"/>
      <c r="MTX151" s="82"/>
      <c r="MTY151" s="82"/>
      <c r="MTZ151" s="82"/>
      <c r="MUA151" s="82"/>
      <c r="MUB151" s="82"/>
      <c r="MUC151" s="82" t="s">
        <v>239</v>
      </c>
      <c r="MUD151" s="82"/>
      <c r="MUE151" s="82"/>
      <c r="MUF151" s="82"/>
      <c r="MUG151" s="82"/>
      <c r="MUH151" s="82"/>
      <c r="MUI151" s="82"/>
      <c r="MUJ151" s="82"/>
      <c r="MUK151" s="82" t="s">
        <v>239</v>
      </c>
      <c r="MUL151" s="82"/>
      <c r="MUM151" s="82"/>
      <c r="MUN151" s="82"/>
      <c r="MUO151" s="82"/>
      <c r="MUP151" s="82"/>
      <c r="MUQ151" s="82"/>
      <c r="MUR151" s="82"/>
      <c r="MUS151" s="82" t="s">
        <v>239</v>
      </c>
      <c r="MUT151" s="82"/>
      <c r="MUU151" s="82"/>
      <c r="MUV151" s="82"/>
      <c r="MUW151" s="82"/>
      <c r="MUX151" s="82"/>
      <c r="MUY151" s="82"/>
      <c r="MUZ151" s="82"/>
      <c r="MVA151" s="82" t="s">
        <v>239</v>
      </c>
      <c r="MVB151" s="82"/>
      <c r="MVC151" s="82"/>
      <c r="MVD151" s="82"/>
      <c r="MVE151" s="82"/>
      <c r="MVF151" s="82"/>
      <c r="MVG151" s="82"/>
      <c r="MVH151" s="82"/>
      <c r="MVI151" s="82" t="s">
        <v>239</v>
      </c>
      <c r="MVJ151" s="82"/>
      <c r="MVK151" s="82"/>
      <c r="MVL151" s="82"/>
      <c r="MVM151" s="82"/>
      <c r="MVN151" s="82"/>
      <c r="MVO151" s="82"/>
      <c r="MVP151" s="82"/>
      <c r="MVQ151" s="82" t="s">
        <v>239</v>
      </c>
      <c r="MVR151" s="82"/>
      <c r="MVS151" s="82"/>
      <c r="MVT151" s="82"/>
      <c r="MVU151" s="82"/>
      <c r="MVV151" s="82"/>
      <c r="MVW151" s="82"/>
      <c r="MVX151" s="82"/>
      <c r="MVY151" s="82" t="s">
        <v>239</v>
      </c>
      <c r="MVZ151" s="82"/>
      <c r="MWA151" s="82"/>
      <c r="MWB151" s="82"/>
      <c r="MWC151" s="82"/>
      <c r="MWD151" s="82"/>
      <c r="MWE151" s="82"/>
      <c r="MWF151" s="82"/>
      <c r="MWG151" s="82" t="s">
        <v>239</v>
      </c>
      <c r="MWH151" s="82"/>
      <c r="MWI151" s="82"/>
      <c r="MWJ151" s="82"/>
      <c r="MWK151" s="82"/>
      <c r="MWL151" s="82"/>
      <c r="MWM151" s="82"/>
      <c r="MWN151" s="82"/>
      <c r="MWO151" s="82" t="s">
        <v>239</v>
      </c>
      <c r="MWP151" s="82"/>
      <c r="MWQ151" s="82"/>
      <c r="MWR151" s="82"/>
      <c r="MWS151" s="82"/>
      <c r="MWT151" s="82"/>
      <c r="MWU151" s="82"/>
      <c r="MWV151" s="82"/>
      <c r="MWW151" s="82" t="s">
        <v>239</v>
      </c>
      <c r="MWX151" s="82"/>
      <c r="MWY151" s="82"/>
      <c r="MWZ151" s="82"/>
      <c r="MXA151" s="82"/>
      <c r="MXB151" s="82"/>
      <c r="MXC151" s="82"/>
      <c r="MXD151" s="82"/>
      <c r="MXE151" s="82" t="s">
        <v>239</v>
      </c>
      <c r="MXF151" s="82"/>
      <c r="MXG151" s="82"/>
      <c r="MXH151" s="82"/>
      <c r="MXI151" s="82"/>
      <c r="MXJ151" s="82"/>
      <c r="MXK151" s="82"/>
      <c r="MXL151" s="82"/>
      <c r="MXM151" s="82" t="s">
        <v>239</v>
      </c>
      <c r="MXN151" s="82"/>
      <c r="MXO151" s="82"/>
      <c r="MXP151" s="82"/>
      <c r="MXQ151" s="82"/>
      <c r="MXR151" s="82"/>
      <c r="MXS151" s="82"/>
      <c r="MXT151" s="82"/>
      <c r="MXU151" s="82" t="s">
        <v>239</v>
      </c>
      <c r="MXV151" s="82"/>
      <c r="MXW151" s="82"/>
      <c r="MXX151" s="82"/>
      <c r="MXY151" s="82"/>
      <c r="MXZ151" s="82"/>
      <c r="MYA151" s="82"/>
      <c r="MYB151" s="82"/>
      <c r="MYC151" s="82" t="s">
        <v>239</v>
      </c>
      <c r="MYD151" s="82"/>
      <c r="MYE151" s="82"/>
      <c r="MYF151" s="82"/>
      <c r="MYG151" s="82"/>
      <c r="MYH151" s="82"/>
      <c r="MYI151" s="82"/>
      <c r="MYJ151" s="82"/>
      <c r="MYK151" s="82" t="s">
        <v>239</v>
      </c>
      <c r="MYL151" s="82"/>
      <c r="MYM151" s="82"/>
      <c r="MYN151" s="82"/>
      <c r="MYO151" s="82"/>
      <c r="MYP151" s="82"/>
      <c r="MYQ151" s="82"/>
      <c r="MYR151" s="82"/>
      <c r="MYS151" s="82" t="s">
        <v>239</v>
      </c>
      <c r="MYT151" s="82"/>
      <c r="MYU151" s="82"/>
      <c r="MYV151" s="82"/>
      <c r="MYW151" s="82"/>
      <c r="MYX151" s="82"/>
      <c r="MYY151" s="82"/>
      <c r="MYZ151" s="82"/>
      <c r="MZA151" s="82" t="s">
        <v>239</v>
      </c>
      <c r="MZB151" s="82"/>
      <c r="MZC151" s="82"/>
      <c r="MZD151" s="82"/>
      <c r="MZE151" s="82"/>
      <c r="MZF151" s="82"/>
      <c r="MZG151" s="82"/>
      <c r="MZH151" s="82"/>
      <c r="MZI151" s="82" t="s">
        <v>239</v>
      </c>
      <c r="MZJ151" s="82"/>
      <c r="MZK151" s="82"/>
      <c r="MZL151" s="82"/>
      <c r="MZM151" s="82"/>
      <c r="MZN151" s="82"/>
      <c r="MZO151" s="82"/>
      <c r="MZP151" s="82"/>
      <c r="MZQ151" s="82" t="s">
        <v>239</v>
      </c>
      <c r="MZR151" s="82"/>
      <c r="MZS151" s="82"/>
      <c r="MZT151" s="82"/>
      <c r="MZU151" s="82"/>
      <c r="MZV151" s="82"/>
      <c r="MZW151" s="82"/>
      <c r="MZX151" s="82"/>
      <c r="MZY151" s="82" t="s">
        <v>239</v>
      </c>
      <c r="MZZ151" s="82"/>
      <c r="NAA151" s="82"/>
      <c r="NAB151" s="82"/>
      <c r="NAC151" s="82"/>
      <c r="NAD151" s="82"/>
      <c r="NAE151" s="82"/>
      <c r="NAF151" s="82"/>
      <c r="NAG151" s="82" t="s">
        <v>239</v>
      </c>
      <c r="NAH151" s="82"/>
      <c r="NAI151" s="82"/>
      <c r="NAJ151" s="82"/>
      <c r="NAK151" s="82"/>
      <c r="NAL151" s="82"/>
      <c r="NAM151" s="82"/>
      <c r="NAN151" s="82"/>
      <c r="NAO151" s="82" t="s">
        <v>239</v>
      </c>
      <c r="NAP151" s="82"/>
      <c r="NAQ151" s="82"/>
      <c r="NAR151" s="82"/>
      <c r="NAS151" s="82"/>
      <c r="NAT151" s="82"/>
      <c r="NAU151" s="82"/>
      <c r="NAV151" s="82"/>
      <c r="NAW151" s="82" t="s">
        <v>239</v>
      </c>
      <c r="NAX151" s="82"/>
      <c r="NAY151" s="82"/>
      <c r="NAZ151" s="82"/>
      <c r="NBA151" s="82"/>
      <c r="NBB151" s="82"/>
      <c r="NBC151" s="82"/>
      <c r="NBD151" s="82"/>
      <c r="NBE151" s="82" t="s">
        <v>239</v>
      </c>
      <c r="NBF151" s="82"/>
      <c r="NBG151" s="82"/>
      <c r="NBH151" s="82"/>
      <c r="NBI151" s="82"/>
      <c r="NBJ151" s="82"/>
      <c r="NBK151" s="82"/>
      <c r="NBL151" s="82"/>
      <c r="NBM151" s="82" t="s">
        <v>239</v>
      </c>
      <c r="NBN151" s="82"/>
      <c r="NBO151" s="82"/>
      <c r="NBP151" s="82"/>
      <c r="NBQ151" s="82"/>
      <c r="NBR151" s="82"/>
      <c r="NBS151" s="82"/>
      <c r="NBT151" s="82"/>
      <c r="NBU151" s="82" t="s">
        <v>239</v>
      </c>
      <c r="NBV151" s="82"/>
      <c r="NBW151" s="82"/>
      <c r="NBX151" s="82"/>
      <c r="NBY151" s="82"/>
      <c r="NBZ151" s="82"/>
      <c r="NCA151" s="82"/>
      <c r="NCB151" s="82"/>
      <c r="NCC151" s="82" t="s">
        <v>239</v>
      </c>
      <c r="NCD151" s="82"/>
      <c r="NCE151" s="82"/>
      <c r="NCF151" s="82"/>
      <c r="NCG151" s="82"/>
      <c r="NCH151" s="82"/>
      <c r="NCI151" s="82"/>
      <c r="NCJ151" s="82"/>
      <c r="NCK151" s="82" t="s">
        <v>239</v>
      </c>
      <c r="NCL151" s="82"/>
      <c r="NCM151" s="82"/>
      <c r="NCN151" s="82"/>
      <c r="NCO151" s="82"/>
      <c r="NCP151" s="82"/>
      <c r="NCQ151" s="82"/>
      <c r="NCR151" s="82"/>
      <c r="NCS151" s="82" t="s">
        <v>239</v>
      </c>
      <c r="NCT151" s="82"/>
      <c r="NCU151" s="82"/>
      <c r="NCV151" s="82"/>
      <c r="NCW151" s="82"/>
      <c r="NCX151" s="82"/>
      <c r="NCY151" s="82"/>
      <c r="NCZ151" s="82"/>
      <c r="NDA151" s="82" t="s">
        <v>239</v>
      </c>
      <c r="NDB151" s="82"/>
      <c r="NDC151" s="82"/>
      <c r="NDD151" s="82"/>
      <c r="NDE151" s="82"/>
      <c r="NDF151" s="82"/>
      <c r="NDG151" s="82"/>
      <c r="NDH151" s="82"/>
      <c r="NDI151" s="82" t="s">
        <v>239</v>
      </c>
      <c r="NDJ151" s="82"/>
      <c r="NDK151" s="82"/>
      <c r="NDL151" s="82"/>
      <c r="NDM151" s="82"/>
      <c r="NDN151" s="82"/>
      <c r="NDO151" s="82"/>
      <c r="NDP151" s="82"/>
      <c r="NDQ151" s="82" t="s">
        <v>239</v>
      </c>
      <c r="NDR151" s="82"/>
      <c r="NDS151" s="82"/>
      <c r="NDT151" s="82"/>
      <c r="NDU151" s="82"/>
      <c r="NDV151" s="82"/>
      <c r="NDW151" s="82"/>
      <c r="NDX151" s="82"/>
      <c r="NDY151" s="82" t="s">
        <v>239</v>
      </c>
      <c r="NDZ151" s="82"/>
      <c r="NEA151" s="82"/>
      <c r="NEB151" s="82"/>
      <c r="NEC151" s="82"/>
      <c r="NED151" s="82"/>
      <c r="NEE151" s="82"/>
      <c r="NEF151" s="82"/>
      <c r="NEG151" s="82" t="s">
        <v>239</v>
      </c>
      <c r="NEH151" s="82"/>
      <c r="NEI151" s="82"/>
      <c r="NEJ151" s="82"/>
      <c r="NEK151" s="82"/>
      <c r="NEL151" s="82"/>
      <c r="NEM151" s="82"/>
      <c r="NEN151" s="82"/>
      <c r="NEO151" s="82" t="s">
        <v>239</v>
      </c>
      <c r="NEP151" s="82"/>
      <c r="NEQ151" s="82"/>
      <c r="NER151" s="82"/>
      <c r="NES151" s="82"/>
      <c r="NET151" s="82"/>
      <c r="NEU151" s="82"/>
      <c r="NEV151" s="82"/>
      <c r="NEW151" s="82" t="s">
        <v>239</v>
      </c>
      <c r="NEX151" s="82"/>
      <c r="NEY151" s="82"/>
      <c r="NEZ151" s="82"/>
      <c r="NFA151" s="82"/>
      <c r="NFB151" s="82"/>
      <c r="NFC151" s="82"/>
      <c r="NFD151" s="82"/>
      <c r="NFE151" s="82" t="s">
        <v>239</v>
      </c>
      <c r="NFF151" s="82"/>
      <c r="NFG151" s="82"/>
      <c r="NFH151" s="82"/>
      <c r="NFI151" s="82"/>
      <c r="NFJ151" s="82"/>
      <c r="NFK151" s="82"/>
      <c r="NFL151" s="82"/>
      <c r="NFM151" s="82" t="s">
        <v>239</v>
      </c>
      <c r="NFN151" s="82"/>
      <c r="NFO151" s="82"/>
      <c r="NFP151" s="82"/>
      <c r="NFQ151" s="82"/>
      <c r="NFR151" s="82"/>
      <c r="NFS151" s="82"/>
      <c r="NFT151" s="82"/>
      <c r="NFU151" s="82" t="s">
        <v>239</v>
      </c>
      <c r="NFV151" s="82"/>
      <c r="NFW151" s="82"/>
      <c r="NFX151" s="82"/>
      <c r="NFY151" s="82"/>
      <c r="NFZ151" s="82"/>
      <c r="NGA151" s="82"/>
      <c r="NGB151" s="82"/>
      <c r="NGC151" s="82" t="s">
        <v>239</v>
      </c>
      <c r="NGD151" s="82"/>
      <c r="NGE151" s="82"/>
      <c r="NGF151" s="82"/>
      <c r="NGG151" s="82"/>
      <c r="NGH151" s="82"/>
      <c r="NGI151" s="82"/>
      <c r="NGJ151" s="82"/>
      <c r="NGK151" s="82" t="s">
        <v>239</v>
      </c>
      <c r="NGL151" s="82"/>
      <c r="NGM151" s="82"/>
      <c r="NGN151" s="82"/>
      <c r="NGO151" s="82"/>
      <c r="NGP151" s="82"/>
      <c r="NGQ151" s="82"/>
      <c r="NGR151" s="82"/>
      <c r="NGS151" s="82" t="s">
        <v>239</v>
      </c>
      <c r="NGT151" s="82"/>
      <c r="NGU151" s="82"/>
      <c r="NGV151" s="82"/>
      <c r="NGW151" s="82"/>
      <c r="NGX151" s="82"/>
      <c r="NGY151" s="82"/>
      <c r="NGZ151" s="82"/>
      <c r="NHA151" s="82" t="s">
        <v>239</v>
      </c>
      <c r="NHB151" s="82"/>
      <c r="NHC151" s="82"/>
      <c r="NHD151" s="82"/>
      <c r="NHE151" s="82"/>
      <c r="NHF151" s="82"/>
      <c r="NHG151" s="82"/>
      <c r="NHH151" s="82"/>
      <c r="NHI151" s="82" t="s">
        <v>239</v>
      </c>
      <c r="NHJ151" s="82"/>
      <c r="NHK151" s="82"/>
      <c r="NHL151" s="82"/>
      <c r="NHM151" s="82"/>
      <c r="NHN151" s="82"/>
      <c r="NHO151" s="82"/>
      <c r="NHP151" s="82"/>
      <c r="NHQ151" s="82" t="s">
        <v>239</v>
      </c>
      <c r="NHR151" s="82"/>
      <c r="NHS151" s="82"/>
      <c r="NHT151" s="82"/>
      <c r="NHU151" s="82"/>
      <c r="NHV151" s="82"/>
      <c r="NHW151" s="82"/>
      <c r="NHX151" s="82"/>
      <c r="NHY151" s="82" t="s">
        <v>239</v>
      </c>
      <c r="NHZ151" s="82"/>
      <c r="NIA151" s="82"/>
      <c r="NIB151" s="82"/>
      <c r="NIC151" s="82"/>
      <c r="NID151" s="82"/>
      <c r="NIE151" s="82"/>
      <c r="NIF151" s="82"/>
      <c r="NIG151" s="82" t="s">
        <v>239</v>
      </c>
      <c r="NIH151" s="82"/>
      <c r="NII151" s="82"/>
      <c r="NIJ151" s="82"/>
      <c r="NIK151" s="82"/>
      <c r="NIL151" s="82"/>
      <c r="NIM151" s="82"/>
      <c r="NIN151" s="82"/>
      <c r="NIO151" s="82" t="s">
        <v>239</v>
      </c>
      <c r="NIP151" s="82"/>
      <c r="NIQ151" s="82"/>
      <c r="NIR151" s="82"/>
      <c r="NIS151" s="82"/>
      <c r="NIT151" s="82"/>
      <c r="NIU151" s="82"/>
      <c r="NIV151" s="82"/>
      <c r="NIW151" s="82" t="s">
        <v>239</v>
      </c>
      <c r="NIX151" s="82"/>
      <c r="NIY151" s="82"/>
      <c r="NIZ151" s="82"/>
      <c r="NJA151" s="82"/>
      <c r="NJB151" s="82"/>
      <c r="NJC151" s="82"/>
      <c r="NJD151" s="82"/>
      <c r="NJE151" s="82" t="s">
        <v>239</v>
      </c>
      <c r="NJF151" s="82"/>
      <c r="NJG151" s="82"/>
      <c r="NJH151" s="82"/>
      <c r="NJI151" s="82"/>
      <c r="NJJ151" s="82"/>
      <c r="NJK151" s="82"/>
      <c r="NJL151" s="82"/>
      <c r="NJM151" s="82" t="s">
        <v>239</v>
      </c>
      <c r="NJN151" s="82"/>
      <c r="NJO151" s="82"/>
      <c r="NJP151" s="82"/>
      <c r="NJQ151" s="82"/>
      <c r="NJR151" s="82"/>
      <c r="NJS151" s="82"/>
      <c r="NJT151" s="82"/>
      <c r="NJU151" s="82" t="s">
        <v>239</v>
      </c>
      <c r="NJV151" s="82"/>
      <c r="NJW151" s="82"/>
      <c r="NJX151" s="82"/>
      <c r="NJY151" s="82"/>
      <c r="NJZ151" s="82"/>
      <c r="NKA151" s="82"/>
      <c r="NKB151" s="82"/>
      <c r="NKC151" s="82" t="s">
        <v>239</v>
      </c>
      <c r="NKD151" s="82"/>
      <c r="NKE151" s="82"/>
      <c r="NKF151" s="82"/>
      <c r="NKG151" s="82"/>
      <c r="NKH151" s="82"/>
      <c r="NKI151" s="82"/>
      <c r="NKJ151" s="82"/>
      <c r="NKK151" s="82" t="s">
        <v>239</v>
      </c>
      <c r="NKL151" s="82"/>
      <c r="NKM151" s="82"/>
      <c r="NKN151" s="82"/>
      <c r="NKO151" s="82"/>
      <c r="NKP151" s="82"/>
      <c r="NKQ151" s="82"/>
      <c r="NKR151" s="82"/>
      <c r="NKS151" s="82" t="s">
        <v>239</v>
      </c>
      <c r="NKT151" s="82"/>
      <c r="NKU151" s="82"/>
      <c r="NKV151" s="82"/>
      <c r="NKW151" s="82"/>
      <c r="NKX151" s="82"/>
      <c r="NKY151" s="82"/>
      <c r="NKZ151" s="82"/>
      <c r="NLA151" s="82" t="s">
        <v>239</v>
      </c>
      <c r="NLB151" s="82"/>
      <c r="NLC151" s="82"/>
      <c r="NLD151" s="82"/>
      <c r="NLE151" s="82"/>
      <c r="NLF151" s="82"/>
      <c r="NLG151" s="82"/>
      <c r="NLH151" s="82"/>
      <c r="NLI151" s="82" t="s">
        <v>239</v>
      </c>
      <c r="NLJ151" s="82"/>
      <c r="NLK151" s="82"/>
      <c r="NLL151" s="82"/>
      <c r="NLM151" s="82"/>
      <c r="NLN151" s="82"/>
      <c r="NLO151" s="82"/>
      <c r="NLP151" s="82"/>
      <c r="NLQ151" s="82" t="s">
        <v>239</v>
      </c>
      <c r="NLR151" s="82"/>
      <c r="NLS151" s="82"/>
      <c r="NLT151" s="82"/>
      <c r="NLU151" s="82"/>
      <c r="NLV151" s="82"/>
      <c r="NLW151" s="82"/>
      <c r="NLX151" s="82"/>
      <c r="NLY151" s="82" t="s">
        <v>239</v>
      </c>
      <c r="NLZ151" s="82"/>
      <c r="NMA151" s="82"/>
      <c r="NMB151" s="82"/>
      <c r="NMC151" s="82"/>
      <c r="NMD151" s="82"/>
      <c r="NME151" s="82"/>
      <c r="NMF151" s="82"/>
      <c r="NMG151" s="82" t="s">
        <v>239</v>
      </c>
      <c r="NMH151" s="82"/>
      <c r="NMI151" s="82"/>
      <c r="NMJ151" s="82"/>
      <c r="NMK151" s="82"/>
      <c r="NML151" s="82"/>
      <c r="NMM151" s="82"/>
      <c r="NMN151" s="82"/>
      <c r="NMO151" s="82" t="s">
        <v>239</v>
      </c>
      <c r="NMP151" s="82"/>
      <c r="NMQ151" s="82"/>
      <c r="NMR151" s="82"/>
      <c r="NMS151" s="82"/>
      <c r="NMT151" s="82"/>
      <c r="NMU151" s="82"/>
      <c r="NMV151" s="82"/>
      <c r="NMW151" s="82" t="s">
        <v>239</v>
      </c>
      <c r="NMX151" s="82"/>
      <c r="NMY151" s="82"/>
      <c r="NMZ151" s="82"/>
      <c r="NNA151" s="82"/>
      <c r="NNB151" s="82"/>
      <c r="NNC151" s="82"/>
      <c r="NND151" s="82"/>
      <c r="NNE151" s="82" t="s">
        <v>239</v>
      </c>
      <c r="NNF151" s="82"/>
      <c r="NNG151" s="82"/>
      <c r="NNH151" s="82"/>
      <c r="NNI151" s="82"/>
      <c r="NNJ151" s="82"/>
      <c r="NNK151" s="82"/>
      <c r="NNL151" s="82"/>
      <c r="NNM151" s="82" t="s">
        <v>239</v>
      </c>
      <c r="NNN151" s="82"/>
      <c r="NNO151" s="82"/>
      <c r="NNP151" s="82"/>
      <c r="NNQ151" s="82"/>
      <c r="NNR151" s="82"/>
      <c r="NNS151" s="82"/>
      <c r="NNT151" s="82"/>
      <c r="NNU151" s="82" t="s">
        <v>239</v>
      </c>
      <c r="NNV151" s="82"/>
      <c r="NNW151" s="82"/>
      <c r="NNX151" s="82"/>
      <c r="NNY151" s="82"/>
      <c r="NNZ151" s="82"/>
      <c r="NOA151" s="82"/>
      <c r="NOB151" s="82"/>
      <c r="NOC151" s="82" t="s">
        <v>239</v>
      </c>
      <c r="NOD151" s="82"/>
      <c r="NOE151" s="82"/>
      <c r="NOF151" s="82"/>
      <c r="NOG151" s="82"/>
      <c r="NOH151" s="82"/>
      <c r="NOI151" s="82"/>
      <c r="NOJ151" s="82"/>
      <c r="NOK151" s="82" t="s">
        <v>239</v>
      </c>
      <c r="NOL151" s="82"/>
      <c r="NOM151" s="82"/>
      <c r="NON151" s="82"/>
      <c r="NOO151" s="82"/>
      <c r="NOP151" s="82"/>
      <c r="NOQ151" s="82"/>
      <c r="NOR151" s="82"/>
      <c r="NOS151" s="82" t="s">
        <v>239</v>
      </c>
      <c r="NOT151" s="82"/>
      <c r="NOU151" s="82"/>
      <c r="NOV151" s="82"/>
      <c r="NOW151" s="82"/>
      <c r="NOX151" s="82"/>
      <c r="NOY151" s="82"/>
      <c r="NOZ151" s="82"/>
      <c r="NPA151" s="82" t="s">
        <v>239</v>
      </c>
      <c r="NPB151" s="82"/>
      <c r="NPC151" s="82"/>
      <c r="NPD151" s="82"/>
      <c r="NPE151" s="82"/>
      <c r="NPF151" s="82"/>
      <c r="NPG151" s="82"/>
      <c r="NPH151" s="82"/>
      <c r="NPI151" s="82" t="s">
        <v>239</v>
      </c>
      <c r="NPJ151" s="82"/>
      <c r="NPK151" s="82"/>
      <c r="NPL151" s="82"/>
      <c r="NPM151" s="82"/>
      <c r="NPN151" s="82"/>
      <c r="NPO151" s="82"/>
      <c r="NPP151" s="82"/>
      <c r="NPQ151" s="82" t="s">
        <v>239</v>
      </c>
      <c r="NPR151" s="82"/>
      <c r="NPS151" s="82"/>
      <c r="NPT151" s="82"/>
      <c r="NPU151" s="82"/>
      <c r="NPV151" s="82"/>
      <c r="NPW151" s="82"/>
      <c r="NPX151" s="82"/>
      <c r="NPY151" s="82" t="s">
        <v>239</v>
      </c>
      <c r="NPZ151" s="82"/>
      <c r="NQA151" s="82"/>
      <c r="NQB151" s="82"/>
      <c r="NQC151" s="82"/>
      <c r="NQD151" s="82"/>
      <c r="NQE151" s="82"/>
      <c r="NQF151" s="82"/>
      <c r="NQG151" s="82" t="s">
        <v>239</v>
      </c>
      <c r="NQH151" s="82"/>
      <c r="NQI151" s="82"/>
      <c r="NQJ151" s="82"/>
      <c r="NQK151" s="82"/>
      <c r="NQL151" s="82"/>
      <c r="NQM151" s="82"/>
      <c r="NQN151" s="82"/>
      <c r="NQO151" s="82" t="s">
        <v>239</v>
      </c>
      <c r="NQP151" s="82"/>
      <c r="NQQ151" s="82"/>
      <c r="NQR151" s="82"/>
      <c r="NQS151" s="82"/>
      <c r="NQT151" s="82"/>
      <c r="NQU151" s="82"/>
      <c r="NQV151" s="82"/>
      <c r="NQW151" s="82" t="s">
        <v>239</v>
      </c>
      <c r="NQX151" s="82"/>
      <c r="NQY151" s="82"/>
      <c r="NQZ151" s="82"/>
      <c r="NRA151" s="82"/>
      <c r="NRB151" s="82"/>
      <c r="NRC151" s="82"/>
      <c r="NRD151" s="82"/>
      <c r="NRE151" s="82" t="s">
        <v>239</v>
      </c>
      <c r="NRF151" s="82"/>
      <c r="NRG151" s="82"/>
      <c r="NRH151" s="82"/>
      <c r="NRI151" s="82"/>
      <c r="NRJ151" s="82"/>
      <c r="NRK151" s="82"/>
      <c r="NRL151" s="82"/>
      <c r="NRM151" s="82" t="s">
        <v>239</v>
      </c>
      <c r="NRN151" s="82"/>
      <c r="NRO151" s="82"/>
      <c r="NRP151" s="82"/>
      <c r="NRQ151" s="82"/>
      <c r="NRR151" s="82"/>
      <c r="NRS151" s="82"/>
      <c r="NRT151" s="82"/>
      <c r="NRU151" s="82" t="s">
        <v>239</v>
      </c>
      <c r="NRV151" s="82"/>
      <c r="NRW151" s="82"/>
      <c r="NRX151" s="82"/>
      <c r="NRY151" s="82"/>
      <c r="NRZ151" s="82"/>
      <c r="NSA151" s="82"/>
      <c r="NSB151" s="82"/>
      <c r="NSC151" s="82" t="s">
        <v>239</v>
      </c>
      <c r="NSD151" s="82"/>
      <c r="NSE151" s="82"/>
      <c r="NSF151" s="82"/>
      <c r="NSG151" s="82"/>
      <c r="NSH151" s="82"/>
      <c r="NSI151" s="82"/>
      <c r="NSJ151" s="82"/>
      <c r="NSK151" s="82" t="s">
        <v>239</v>
      </c>
      <c r="NSL151" s="82"/>
      <c r="NSM151" s="82"/>
      <c r="NSN151" s="82"/>
      <c r="NSO151" s="82"/>
      <c r="NSP151" s="82"/>
      <c r="NSQ151" s="82"/>
      <c r="NSR151" s="82"/>
      <c r="NSS151" s="82" t="s">
        <v>239</v>
      </c>
      <c r="NST151" s="82"/>
      <c r="NSU151" s="82"/>
      <c r="NSV151" s="82"/>
      <c r="NSW151" s="82"/>
      <c r="NSX151" s="82"/>
      <c r="NSY151" s="82"/>
      <c r="NSZ151" s="82"/>
      <c r="NTA151" s="82" t="s">
        <v>239</v>
      </c>
      <c r="NTB151" s="82"/>
      <c r="NTC151" s="82"/>
      <c r="NTD151" s="82"/>
      <c r="NTE151" s="82"/>
      <c r="NTF151" s="82"/>
      <c r="NTG151" s="82"/>
      <c r="NTH151" s="82"/>
      <c r="NTI151" s="82" t="s">
        <v>239</v>
      </c>
      <c r="NTJ151" s="82"/>
      <c r="NTK151" s="82"/>
      <c r="NTL151" s="82"/>
      <c r="NTM151" s="82"/>
      <c r="NTN151" s="82"/>
      <c r="NTO151" s="82"/>
      <c r="NTP151" s="82"/>
      <c r="NTQ151" s="82" t="s">
        <v>239</v>
      </c>
      <c r="NTR151" s="82"/>
      <c r="NTS151" s="82"/>
      <c r="NTT151" s="82"/>
      <c r="NTU151" s="82"/>
      <c r="NTV151" s="82"/>
      <c r="NTW151" s="82"/>
      <c r="NTX151" s="82"/>
      <c r="NTY151" s="82" t="s">
        <v>239</v>
      </c>
      <c r="NTZ151" s="82"/>
      <c r="NUA151" s="82"/>
      <c r="NUB151" s="82"/>
      <c r="NUC151" s="82"/>
      <c r="NUD151" s="82"/>
      <c r="NUE151" s="82"/>
      <c r="NUF151" s="82"/>
      <c r="NUG151" s="82" t="s">
        <v>239</v>
      </c>
      <c r="NUH151" s="82"/>
      <c r="NUI151" s="82"/>
      <c r="NUJ151" s="82"/>
      <c r="NUK151" s="82"/>
      <c r="NUL151" s="82"/>
      <c r="NUM151" s="82"/>
      <c r="NUN151" s="82"/>
      <c r="NUO151" s="82" t="s">
        <v>239</v>
      </c>
      <c r="NUP151" s="82"/>
      <c r="NUQ151" s="82"/>
      <c r="NUR151" s="82"/>
      <c r="NUS151" s="82"/>
      <c r="NUT151" s="82"/>
      <c r="NUU151" s="82"/>
      <c r="NUV151" s="82"/>
      <c r="NUW151" s="82" t="s">
        <v>239</v>
      </c>
      <c r="NUX151" s="82"/>
      <c r="NUY151" s="82"/>
      <c r="NUZ151" s="82"/>
      <c r="NVA151" s="82"/>
      <c r="NVB151" s="82"/>
      <c r="NVC151" s="82"/>
      <c r="NVD151" s="82"/>
      <c r="NVE151" s="82" t="s">
        <v>239</v>
      </c>
      <c r="NVF151" s="82"/>
      <c r="NVG151" s="82"/>
      <c r="NVH151" s="82"/>
      <c r="NVI151" s="82"/>
      <c r="NVJ151" s="82"/>
      <c r="NVK151" s="82"/>
      <c r="NVL151" s="82"/>
      <c r="NVM151" s="82" t="s">
        <v>239</v>
      </c>
      <c r="NVN151" s="82"/>
      <c r="NVO151" s="82"/>
      <c r="NVP151" s="82"/>
      <c r="NVQ151" s="82"/>
      <c r="NVR151" s="82"/>
      <c r="NVS151" s="82"/>
      <c r="NVT151" s="82"/>
      <c r="NVU151" s="82" t="s">
        <v>239</v>
      </c>
      <c r="NVV151" s="82"/>
      <c r="NVW151" s="82"/>
      <c r="NVX151" s="82"/>
      <c r="NVY151" s="82"/>
      <c r="NVZ151" s="82"/>
      <c r="NWA151" s="82"/>
      <c r="NWB151" s="82"/>
      <c r="NWC151" s="82" t="s">
        <v>239</v>
      </c>
      <c r="NWD151" s="82"/>
      <c r="NWE151" s="82"/>
      <c r="NWF151" s="82"/>
      <c r="NWG151" s="82"/>
      <c r="NWH151" s="82"/>
      <c r="NWI151" s="82"/>
      <c r="NWJ151" s="82"/>
      <c r="NWK151" s="82" t="s">
        <v>239</v>
      </c>
      <c r="NWL151" s="82"/>
      <c r="NWM151" s="82"/>
      <c r="NWN151" s="82"/>
      <c r="NWO151" s="82"/>
      <c r="NWP151" s="82"/>
      <c r="NWQ151" s="82"/>
      <c r="NWR151" s="82"/>
      <c r="NWS151" s="82" t="s">
        <v>239</v>
      </c>
      <c r="NWT151" s="82"/>
      <c r="NWU151" s="82"/>
      <c r="NWV151" s="82"/>
      <c r="NWW151" s="82"/>
      <c r="NWX151" s="82"/>
      <c r="NWY151" s="82"/>
      <c r="NWZ151" s="82"/>
      <c r="NXA151" s="82" t="s">
        <v>239</v>
      </c>
      <c r="NXB151" s="82"/>
      <c r="NXC151" s="82"/>
      <c r="NXD151" s="82"/>
      <c r="NXE151" s="82"/>
      <c r="NXF151" s="82"/>
      <c r="NXG151" s="82"/>
      <c r="NXH151" s="82"/>
      <c r="NXI151" s="82" t="s">
        <v>239</v>
      </c>
      <c r="NXJ151" s="82"/>
      <c r="NXK151" s="82"/>
      <c r="NXL151" s="82"/>
      <c r="NXM151" s="82"/>
      <c r="NXN151" s="82"/>
      <c r="NXO151" s="82"/>
      <c r="NXP151" s="82"/>
      <c r="NXQ151" s="82" t="s">
        <v>239</v>
      </c>
      <c r="NXR151" s="82"/>
      <c r="NXS151" s="82"/>
      <c r="NXT151" s="82"/>
      <c r="NXU151" s="82"/>
      <c r="NXV151" s="82"/>
      <c r="NXW151" s="82"/>
      <c r="NXX151" s="82"/>
      <c r="NXY151" s="82" t="s">
        <v>239</v>
      </c>
      <c r="NXZ151" s="82"/>
      <c r="NYA151" s="82"/>
      <c r="NYB151" s="82"/>
      <c r="NYC151" s="82"/>
      <c r="NYD151" s="82"/>
      <c r="NYE151" s="82"/>
      <c r="NYF151" s="82"/>
      <c r="NYG151" s="82" t="s">
        <v>239</v>
      </c>
      <c r="NYH151" s="82"/>
      <c r="NYI151" s="82"/>
      <c r="NYJ151" s="82"/>
      <c r="NYK151" s="82"/>
      <c r="NYL151" s="82"/>
      <c r="NYM151" s="82"/>
      <c r="NYN151" s="82"/>
      <c r="NYO151" s="82" t="s">
        <v>239</v>
      </c>
      <c r="NYP151" s="82"/>
      <c r="NYQ151" s="82"/>
      <c r="NYR151" s="82"/>
      <c r="NYS151" s="82"/>
      <c r="NYT151" s="82"/>
      <c r="NYU151" s="82"/>
      <c r="NYV151" s="82"/>
      <c r="NYW151" s="82" t="s">
        <v>239</v>
      </c>
      <c r="NYX151" s="82"/>
      <c r="NYY151" s="82"/>
      <c r="NYZ151" s="82"/>
      <c r="NZA151" s="82"/>
      <c r="NZB151" s="82"/>
      <c r="NZC151" s="82"/>
      <c r="NZD151" s="82"/>
      <c r="NZE151" s="82" t="s">
        <v>239</v>
      </c>
      <c r="NZF151" s="82"/>
      <c r="NZG151" s="82"/>
      <c r="NZH151" s="82"/>
      <c r="NZI151" s="82"/>
      <c r="NZJ151" s="82"/>
      <c r="NZK151" s="82"/>
      <c r="NZL151" s="82"/>
      <c r="NZM151" s="82" t="s">
        <v>239</v>
      </c>
      <c r="NZN151" s="82"/>
      <c r="NZO151" s="82"/>
      <c r="NZP151" s="82"/>
      <c r="NZQ151" s="82"/>
      <c r="NZR151" s="82"/>
      <c r="NZS151" s="82"/>
      <c r="NZT151" s="82"/>
      <c r="NZU151" s="82" t="s">
        <v>239</v>
      </c>
      <c r="NZV151" s="82"/>
      <c r="NZW151" s="82"/>
      <c r="NZX151" s="82"/>
      <c r="NZY151" s="82"/>
      <c r="NZZ151" s="82"/>
      <c r="OAA151" s="82"/>
      <c r="OAB151" s="82"/>
      <c r="OAC151" s="82" t="s">
        <v>239</v>
      </c>
      <c r="OAD151" s="82"/>
      <c r="OAE151" s="82"/>
      <c r="OAF151" s="82"/>
      <c r="OAG151" s="82"/>
      <c r="OAH151" s="82"/>
      <c r="OAI151" s="82"/>
      <c r="OAJ151" s="82"/>
      <c r="OAK151" s="82" t="s">
        <v>239</v>
      </c>
      <c r="OAL151" s="82"/>
      <c r="OAM151" s="82"/>
      <c r="OAN151" s="82"/>
      <c r="OAO151" s="82"/>
      <c r="OAP151" s="82"/>
      <c r="OAQ151" s="82"/>
      <c r="OAR151" s="82"/>
      <c r="OAS151" s="82" t="s">
        <v>239</v>
      </c>
      <c r="OAT151" s="82"/>
      <c r="OAU151" s="82"/>
      <c r="OAV151" s="82"/>
      <c r="OAW151" s="82"/>
      <c r="OAX151" s="82"/>
      <c r="OAY151" s="82"/>
      <c r="OAZ151" s="82"/>
      <c r="OBA151" s="82" t="s">
        <v>239</v>
      </c>
      <c r="OBB151" s="82"/>
      <c r="OBC151" s="82"/>
      <c r="OBD151" s="82"/>
      <c r="OBE151" s="82"/>
      <c r="OBF151" s="82"/>
      <c r="OBG151" s="82"/>
      <c r="OBH151" s="82"/>
      <c r="OBI151" s="82" t="s">
        <v>239</v>
      </c>
      <c r="OBJ151" s="82"/>
      <c r="OBK151" s="82"/>
      <c r="OBL151" s="82"/>
      <c r="OBM151" s="82"/>
      <c r="OBN151" s="82"/>
      <c r="OBO151" s="82"/>
      <c r="OBP151" s="82"/>
      <c r="OBQ151" s="82" t="s">
        <v>239</v>
      </c>
      <c r="OBR151" s="82"/>
      <c r="OBS151" s="82"/>
      <c r="OBT151" s="82"/>
      <c r="OBU151" s="82"/>
      <c r="OBV151" s="82"/>
      <c r="OBW151" s="82"/>
      <c r="OBX151" s="82"/>
      <c r="OBY151" s="82" t="s">
        <v>239</v>
      </c>
      <c r="OBZ151" s="82"/>
      <c r="OCA151" s="82"/>
      <c r="OCB151" s="82"/>
      <c r="OCC151" s="82"/>
      <c r="OCD151" s="82"/>
      <c r="OCE151" s="82"/>
      <c r="OCF151" s="82"/>
      <c r="OCG151" s="82" t="s">
        <v>239</v>
      </c>
      <c r="OCH151" s="82"/>
      <c r="OCI151" s="82"/>
      <c r="OCJ151" s="82"/>
      <c r="OCK151" s="82"/>
      <c r="OCL151" s="82"/>
      <c r="OCM151" s="82"/>
      <c r="OCN151" s="82"/>
      <c r="OCO151" s="82" t="s">
        <v>239</v>
      </c>
      <c r="OCP151" s="82"/>
      <c r="OCQ151" s="82"/>
      <c r="OCR151" s="82"/>
      <c r="OCS151" s="82"/>
      <c r="OCT151" s="82"/>
      <c r="OCU151" s="82"/>
      <c r="OCV151" s="82"/>
      <c r="OCW151" s="82" t="s">
        <v>239</v>
      </c>
      <c r="OCX151" s="82"/>
      <c r="OCY151" s="82"/>
      <c r="OCZ151" s="82"/>
      <c r="ODA151" s="82"/>
      <c r="ODB151" s="82"/>
      <c r="ODC151" s="82"/>
      <c r="ODD151" s="82"/>
      <c r="ODE151" s="82" t="s">
        <v>239</v>
      </c>
      <c r="ODF151" s="82"/>
      <c r="ODG151" s="82"/>
      <c r="ODH151" s="82"/>
      <c r="ODI151" s="82"/>
      <c r="ODJ151" s="82"/>
      <c r="ODK151" s="82"/>
      <c r="ODL151" s="82"/>
      <c r="ODM151" s="82" t="s">
        <v>239</v>
      </c>
      <c r="ODN151" s="82"/>
      <c r="ODO151" s="82"/>
      <c r="ODP151" s="82"/>
      <c r="ODQ151" s="82"/>
      <c r="ODR151" s="82"/>
      <c r="ODS151" s="82"/>
      <c r="ODT151" s="82"/>
      <c r="ODU151" s="82" t="s">
        <v>239</v>
      </c>
      <c r="ODV151" s="82"/>
      <c r="ODW151" s="82"/>
      <c r="ODX151" s="82"/>
      <c r="ODY151" s="82"/>
      <c r="ODZ151" s="82"/>
      <c r="OEA151" s="82"/>
      <c r="OEB151" s="82"/>
      <c r="OEC151" s="82" t="s">
        <v>239</v>
      </c>
      <c r="OED151" s="82"/>
      <c r="OEE151" s="82"/>
      <c r="OEF151" s="82"/>
      <c r="OEG151" s="82"/>
      <c r="OEH151" s="82"/>
      <c r="OEI151" s="82"/>
      <c r="OEJ151" s="82"/>
      <c r="OEK151" s="82" t="s">
        <v>239</v>
      </c>
      <c r="OEL151" s="82"/>
      <c r="OEM151" s="82"/>
      <c r="OEN151" s="82"/>
      <c r="OEO151" s="82"/>
      <c r="OEP151" s="82"/>
      <c r="OEQ151" s="82"/>
      <c r="OER151" s="82"/>
      <c r="OES151" s="82" t="s">
        <v>239</v>
      </c>
      <c r="OET151" s="82"/>
      <c r="OEU151" s="82"/>
      <c r="OEV151" s="82"/>
      <c r="OEW151" s="82"/>
      <c r="OEX151" s="82"/>
      <c r="OEY151" s="82"/>
      <c r="OEZ151" s="82"/>
      <c r="OFA151" s="82" t="s">
        <v>239</v>
      </c>
      <c r="OFB151" s="82"/>
      <c r="OFC151" s="82"/>
      <c r="OFD151" s="82"/>
      <c r="OFE151" s="82"/>
      <c r="OFF151" s="82"/>
      <c r="OFG151" s="82"/>
      <c r="OFH151" s="82"/>
      <c r="OFI151" s="82" t="s">
        <v>239</v>
      </c>
      <c r="OFJ151" s="82"/>
      <c r="OFK151" s="82"/>
      <c r="OFL151" s="82"/>
      <c r="OFM151" s="82"/>
      <c r="OFN151" s="82"/>
      <c r="OFO151" s="82"/>
      <c r="OFP151" s="82"/>
      <c r="OFQ151" s="82" t="s">
        <v>239</v>
      </c>
      <c r="OFR151" s="82"/>
      <c r="OFS151" s="82"/>
      <c r="OFT151" s="82"/>
      <c r="OFU151" s="82"/>
      <c r="OFV151" s="82"/>
      <c r="OFW151" s="82"/>
      <c r="OFX151" s="82"/>
      <c r="OFY151" s="82" t="s">
        <v>239</v>
      </c>
      <c r="OFZ151" s="82"/>
      <c r="OGA151" s="82"/>
      <c r="OGB151" s="82"/>
      <c r="OGC151" s="82"/>
      <c r="OGD151" s="82"/>
      <c r="OGE151" s="82"/>
      <c r="OGF151" s="82"/>
      <c r="OGG151" s="82" t="s">
        <v>239</v>
      </c>
      <c r="OGH151" s="82"/>
      <c r="OGI151" s="82"/>
      <c r="OGJ151" s="82"/>
      <c r="OGK151" s="82"/>
      <c r="OGL151" s="82"/>
      <c r="OGM151" s="82"/>
      <c r="OGN151" s="82"/>
      <c r="OGO151" s="82" t="s">
        <v>239</v>
      </c>
      <c r="OGP151" s="82"/>
      <c r="OGQ151" s="82"/>
      <c r="OGR151" s="82"/>
      <c r="OGS151" s="82"/>
      <c r="OGT151" s="82"/>
      <c r="OGU151" s="82"/>
      <c r="OGV151" s="82"/>
      <c r="OGW151" s="82" t="s">
        <v>239</v>
      </c>
      <c r="OGX151" s="82"/>
      <c r="OGY151" s="82"/>
      <c r="OGZ151" s="82"/>
      <c r="OHA151" s="82"/>
      <c r="OHB151" s="82"/>
      <c r="OHC151" s="82"/>
      <c r="OHD151" s="82"/>
      <c r="OHE151" s="82" t="s">
        <v>239</v>
      </c>
      <c r="OHF151" s="82"/>
      <c r="OHG151" s="82"/>
      <c r="OHH151" s="82"/>
      <c r="OHI151" s="82"/>
      <c r="OHJ151" s="82"/>
      <c r="OHK151" s="82"/>
      <c r="OHL151" s="82"/>
      <c r="OHM151" s="82" t="s">
        <v>239</v>
      </c>
      <c r="OHN151" s="82"/>
      <c r="OHO151" s="82"/>
      <c r="OHP151" s="82"/>
      <c r="OHQ151" s="82"/>
      <c r="OHR151" s="82"/>
      <c r="OHS151" s="82"/>
      <c r="OHT151" s="82"/>
      <c r="OHU151" s="82" t="s">
        <v>239</v>
      </c>
      <c r="OHV151" s="82"/>
      <c r="OHW151" s="82"/>
      <c r="OHX151" s="82"/>
      <c r="OHY151" s="82"/>
      <c r="OHZ151" s="82"/>
      <c r="OIA151" s="82"/>
      <c r="OIB151" s="82"/>
      <c r="OIC151" s="82" t="s">
        <v>239</v>
      </c>
      <c r="OID151" s="82"/>
      <c r="OIE151" s="82"/>
      <c r="OIF151" s="82"/>
      <c r="OIG151" s="82"/>
      <c r="OIH151" s="82"/>
      <c r="OII151" s="82"/>
      <c r="OIJ151" s="82"/>
      <c r="OIK151" s="82" t="s">
        <v>239</v>
      </c>
      <c r="OIL151" s="82"/>
      <c r="OIM151" s="82"/>
      <c r="OIN151" s="82"/>
      <c r="OIO151" s="82"/>
      <c r="OIP151" s="82"/>
      <c r="OIQ151" s="82"/>
      <c r="OIR151" s="82"/>
      <c r="OIS151" s="82" t="s">
        <v>239</v>
      </c>
      <c r="OIT151" s="82"/>
      <c r="OIU151" s="82"/>
      <c r="OIV151" s="82"/>
      <c r="OIW151" s="82"/>
      <c r="OIX151" s="82"/>
      <c r="OIY151" s="82"/>
      <c r="OIZ151" s="82"/>
      <c r="OJA151" s="82" t="s">
        <v>239</v>
      </c>
      <c r="OJB151" s="82"/>
      <c r="OJC151" s="82"/>
      <c r="OJD151" s="82"/>
      <c r="OJE151" s="82"/>
      <c r="OJF151" s="82"/>
      <c r="OJG151" s="82"/>
      <c r="OJH151" s="82"/>
      <c r="OJI151" s="82" t="s">
        <v>239</v>
      </c>
      <c r="OJJ151" s="82"/>
      <c r="OJK151" s="82"/>
      <c r="OJL151" s="82"/>
      <c r="OJM151" s="82"/>
      <c r="OJN151" s="82"/>
      <c r="OJO151" s="82"/>
      <c r="OJP151" s="82"/>
      <c r="OJQ151" s="82" t="s">
        <v>239</v>
      </c>
      <c r="OJR151" s="82"/>
      <c r="OJS151" s="82"/>
      <c r="OJT151" s="82"/>
      <c r="OJU151" s="82"/>
      <c r="OJV151" s="82"/>
      <c r="OJW151" s="82"/>
      <c r="OJX151" s="82"/>
      <c r="OJY151" s="82" t="s">
        <v>239</v>
      </c>
      <c r="OJZ151" s="82"/>
      <c r="OKA151" s="82"/>
      <c r="OKB151" s="82"/>
      <c r="OKC151" s="82"/>
      <c r="OKD151" s="82"/>
      <c r="OKE151" s="82"/>
      <c r="OKF151" s="82"/>
      <c r="OKG151" s="82" t="s">
        <v>239</v>
      </c>
      <c r="OKH151" s="82"/>
      <c r="OKI151" s="82"/>
      <c r="OKJ151" s="82"/>
      <c r="OKK151" s="82"/>
      <c r="OKL151" s="82"/>
      <c r="OKM151" s="82"/>
      <c r="OKN151" s="82"/>
      <c r="OKO151" s="82" t="s">
        <v>239</v>
      </c>
      <c r="OKP151" s="82"/>
      <c r="OKQ151" s="82"/>
      <c r="OKR151" s="82"/>
      <c r="OKS151" s="82"/>
      <c r="OKT151" s="82"/>
      <c r="OKU151" s="82"/>
      <c r="OKV151" s="82"/>
      <c r="OKW151" s="82" t="s">
        <v>239</v>
      </c>
      <c r="OKX151" s="82"/>
      <c r="OKY151" s="82"/>
      <c r="OKZ151" s="82"/>
      <c r="OLA151" s="82"/>
      <c r="OLB151" s="82"/>
      <c r="OLC151" s="82"/>
      <c r="OLD151" s="82"/>
      <c r="OLE151" s="82" t="s">
        <v>239</v>
      </c>
      <c r="OLF151" s="82"/>
      <c r="OLG151" s="82"/>
      <c r="OLH151" s="82"/>
      <c r="OLI151" s="82"/>
      <c r="OLJ151" s="82"/>
      <c r="OLK151" s="82"/>
      <c r="OLL151" s="82"/>
      <c r="OLM151" s="82" t="s">
        <v>239</v>
      </c>
      <c r="OLN151" s="82"/>
      <c r="OLO151" s="82"/>
      <c r="OLP151" s="82"/>
      <c r="OLQ151" s="82"/>
      <c r="OLR151" s="82"/>
      <c r="OLS151" s="82"/>
      <c r="OLT151" s="82"/>
      <c r="OLU151" s="82" t="s">
        <v>239</v>
      </c>
      <c r="OLV151" s="82"/>
      <c r="OLW151" s="82"/>
      <c r="OLX151" s="82"/>
      <c r="OLY151" s="82"/>
      <c r="OLZ151" s="82"/>
      <c r="OMA151" s="82"/>
      <c r="OMB151" s="82"/>
      <c r="OMC151" s="82" t="s">
        <v>239</v>
      </c>
      <c r="OMD151" s="82"/>
      <c r="OME151" s="82"/>
      <c r="OMF151" s="82"/>
      <c r="OMG151" s="82"/>
      <c r="OMH151" s="82"/>
      <c r="OMI151" s="82"/>
      <c r="OMJ151" s="82"/>
      <c r="OMK151" s="82" t="s">
        <v>239</v>
      </c>
      <c r="OML151" s="82"/>
      <c r="OMM151" s="82"/>
      <c r="OMN151" s="82"/>
      <c r="OMO151" s="82"/>
      <c r="OMP151" s="82"/>
      <c r="OMQ151" s="82"/>
      <c r="OMR151" s="82"/>
      <c r="OMS151" s="82" t="s">
        <v>239</v>
      </c>
      <c r="OMT151" s="82"/>
      <c r="OMU151" s="82"/>
      <c r="OMV151" s="82"/>
      <c r="OMW151" s="82"/>
      <c r="OMX151" s="82"/>
      <c r="OMY151" s="82"/>
      <c r="OMZ151" s="82"/>
      <c r="ONA151" s="82" t="s">
        <v>239</v>
      </c>
      <c r="ONB151" s="82"/>
      <c r="ONC151" s="82"/>
      <c r="OND151" s="82"/>
      <c r="ONE151" s="82"/>
      <c r="ONF151" s="82"/>
      <c r="ONG151" s="82"/>
      <c r="ONH151" s="82"/>
      <c r="ONI151" s="82" t="s">
        <v>239</v>
      </c>
      <c r="ONJ151" s="82"/>
      <c r="ONK151" s="82"/>
      <c r="ONL151" s="82"/>
      <c r="ONM151" s="82"/>
      <c r="ONN151" s="82"/>
      <c r="ONO151" s="82"/>
      <c r="ONP151" s="82"/>
      <c r="ONQ151" s="82" t="s">
        <v>239</v>
      </c>
      <c r="ONR151" s="82"/>
      <c r="ONS151" s="82"/>
      <c r="ONT151" s="82"/>
      <c r="ONU151" s="82"/>
      <c r="ONV151" s="82"/>
      <c r="ONW151" s="82"/>
      <c r="ONX151" s="82"/>
      <c r="ONY151" s="82" t="s">
        <v>239</v>
      </c>
      <c r="ONZ151" s="82"/>
      <c r="OOA151" s="82"/>
      <c r="OOB151" s="82"/>
      <c r="OOC151" s="82"/>
      <c r="OOD151" s="82"/>
      <c r="OOE151" s="82"/>
      <c r="OOF151" s="82"/>
      <c r="OOG151" s="82" t="s">
        <v>239</v>
      </c>
      <c r="OOH151" s="82"/>
      <c r="OOI151" s="82"/>
      <c r="OOJ151" s="82"/>
      <c r="OOK151" s="82"/>
      <c r="OOL151" s="82"/>
      <c r="OOM151" s="82"/>
      <c r="OON151" s="82"/>
      <c r="OOO151" s="82" t="s">
        <v>239</v>
      </c>
      <c r="OOP151" s="82"/>
      <c r="OOQ151" s="82"/>
      <c r="OOR151" s="82"/>
      <c r="OOS151" s="82"/>
      <c r="OOT151" s="82"/>
      <c r="OOU151" s="82"/>
      <c r="OOV151" s="82"/>
      <c r="OOW151" s="82" t="s">
        <v>239</v>
      </c>
      <c r="OOX151" s="82"/>
      <c r="OOY151" s="82"/>
      <c r="OOZ151" s="82"/>
      <c r="OPA151" s="82"/>
      <c r="OPB151" s="82"/>
      <c r="OPC151" s="82"/>
      <c r="OPD151" s="82"/>
      <c r="OPE151" s="82" t="s">
        <v>239</v>
      </c>
      <c r="OPF151" s="82"/>
      <c r="OPG151" s="82"/>
      <c r="OPH151" s="82"/>
      <c r="OPI151" s="82"/>
      <c r="OPJ151" s="82"/>
      <c r="OPK151" s="82"/>
      <c r="OPL151" s="82"/>
      <c r="OPM151" s="82" t="s">
        <v>239</v>
      </c>
      <c r="OPN151" s="82"/>
      <c r="OPO151" s="82"/>
      <c r="OPP151" s="82"/>
      <c r="OPQ151" s="82"/>
      <c r="OPR151" s="82"/>
      <c r="OPS151" s="82"/>
      <c r="OPT151" s="82"/>
      <c r="OPU151" s="82" t="s">
        <v>239</v>
      </c>
      <c r="OPV151" s="82"/>
      <c r="OPW151" s="82"/>
      <c r="OPX151" s="82"/>
      <c r="OPY151" s="82"/>
      <c r="OPZ151" s="82"/>
      <c r="OQA151" s="82"/>
      <c r="OQB151" s="82"/>
      <c r="OQC151" s="82" t="s">
        <v>239</v>
      </c>
      <c r="OQD151" s="82"/>
      <c r="OQE151" s="82"/>
      <c r="OQF151" s="82"/>
      <c r="OQG151" s="82"/>
      <c r="OQH151" s="82"/>
      <c r="OQI151" s="82"/>
      <c r="OQJ151" s="82"/>
      <c r="OQK151" s="82" t="s">
        <v>239</v>
      </c>
      <c r="OQL151" s="82"/>
      <c r="OQM151" s="82"/>
      <c r="OQN151" s="82"/>
      <c r="OQO151" s="82"/>
      <c r="OQP151" s="82"/>
      <c r="OQQ151" s="82"/>
      <c r="OQR151" s="82"/>
      <c r="OQS151" s="82" t="s">
        <v>239</v>
      </c>
      <c r="OQT151" s="82"/>
      <c r="OQU151" s="82"/>
      <c r="OQV151" s="82"/>
      <c r="OQW151" s="82"/>
      <c r="OQX151" s="82"/>
      <c r="OQY151" s="82"/>
      <c r="OQZ151" s="82"/>
      <c r="ORA151" s="82" t="s">
        <v>239</v>
      </c>
      <c r="ORB151" s="82"/>
      <c r="ORC151" s="82"/>
      <c r="ORD151" s="82"/>
      <c r="ORE151" s="82"/>
      <c r="ORF151" s="82"/>
      <c r="ORG151" s="82"/>
      <c r="ORH151" s="82"/>
      <c r="ORI151" s="82" t="s">
        <v>239</v>
      </c>
      <c r="ORJ151" s="82"/>
      <c r="ORK151" s="82"/>
      <c r="ORL151" s="82"/>
      <c r="ORM151" s="82"/>
      <c r="ORN151" s="82"/>
      <c r="ORO151" s="82"/>
      <c r="ORP151" s="82"/>
      <c r="ORQ151" s="82" t="s">
        <v>239</v>
      </c>
      <c r="ORR151" s="82"/>
      <c r="ORS151" s="82"/>
      <c r="ORT151" s="82"/>
      <c r="ORU151" s="82"/>
      <c r="ORV151" s="82"/>
      <c r="ORW151" s="82"/>
      <c r="ORX151" s="82"/>
      <c r="ORY151" s="82" t="s">
        <v>239</v>
      </c>
      <c r="ORZ151" s="82"/>
      <c r="OSA151" s="82"/>
      <c r="OSB151" s="82"/>
      <c r="OSC151" s="82"/>
      <c r="OSD151" s="82"/>
      <c r="OSE151" s="82"/>
      <c r="OSF151" s="82"/>
      <c r="OSG151" s="82" t="s">
        <v>239</v>
      </c>
      <c r="OSH151" s="82"/>
      <c r="OSI151" s="82"/>
      <c r="OSJ151" s="82"/>
      <c r="OSK151" s="82"/>
      <c r="OSL151" s="82"/>
      <c r="OSM151" s="82"/>
      <c r="OSN151" s="82"/>
      <c r="OSO151" s="82" t="s">
        <v>239</v>
      </c>
      <c r="OSP151" s="82"/>
      <c r="OSQ151" s="82"/>
      <c r="OSR151" s="82"/>
      <c r="OSS151" s="82"/>
      <c r="OST151" s="82"/>
      <c r="OSU151" s="82"/>
      <c r="OSV151" s="82"/>
      <c r="OSW151" s="82" t="s">
        <v>239</v>
      </c>
      <c r="OSX151" s="82"/>
      <c r="OSY151" s="82"/>
      <c r="OSZ151" s="82"/>
      <c r="OTA151" s="82"/>
      <c r="OTB151" s="82"/>
      <c r="OTC151" s="82"/>
      <c r="OTD151" s="82"/>
      <c r="OTE151" s="82" t="s">
        <v>239</v>
      </c>
      <c r="OTF151" s="82"/>
      <c r="OTG151" s="82"/>
      <c r="OTH151" s="82"/>
      <c r="OTI151" s="82"/>
      <c r="OTJ151" s="82"/>
      <c r="OTK151" s="82"/>
      <c r="OTL151" s="82"/>
      <c r="OTM151" s="82" t="s">
        <v>239</v>
      </c>
      <c r="OTN151" s="82"/>
      <c r="OTO151" s="82"/>
      <c r="OTP151" s="82"/>
      <c r="OTQ151" s="82"/>
      <c r="OTR151" s="82"/>
      <c r="OTS151" s="82"/>
      <c r="OTT151" s="82"/>
      <c r="OTU151" s="82" t="s">
        <v>239</v>
      </c>
      <c r="OTV151" s="82"/>
      <c r="OTW151" s="82"/>
      <c r="OTX151" s="82"/>
      <c r="OTY151" s="82"/>
      <c r="OTZ151" s="82"/>
      <c r="OUA151" s="82"/>
      <c r="OUB151" s="82"/>
      <c r="OUC151" s="82" t="s">
        <v>239</v>
      </c>
      <c r="OUD151" s="82"/>
      <c r="OUE151" s="82"/>
      <c r="OUF151" s="82"/>
      <c r="OUG151" s="82"/>
      <c r="OUH151" s="82"/>
      <c r="OUI151" s="82"/>
      <c r="OUJ151" s="82"/>
      <c r="OUK151" s="82" t="s">
        <v>239</v>
      </c>
      <c r="OUL151" s="82"/>
      <c r="OUM151" s="82"/>
      <c r="OUN151" s="82"/>
      <c r="OUO151" s="82"/>
      <c r="OUP151" s="82"/>
      <c r="OUQ151" s="82"/>
      <c r="OUR151" s="82"/>
      <c r="OUS151" s="82" t="s">
        <v>239</v>
      </c>
      <c r="OUT151" s="82"/>
      <c r="OUU151" s="82"/>
      <c r="OUV151" s="82"/>
      <c r="OUW151" s="82"/>
      <c r="OUX151" s="82"/>
      <c r="OUY151" s="82"/>
      <c r="OUZ151" s="82"/>
      <c r="OVA151" s="82" t="s">
        <v>239</v>
      </c>
      <c r="OVB151" s="82"/>
      <c r="OVC151" s="82"/>
      <c r="OVD151" s="82"/>
      <c r="OVE151" s="82"/>
      <c r="OVF151" s="82"/>
      <c r="OVG151" s="82"/>
      <c r="OVH151" s="82"/>
      <c r="OVI151" s="82" t="s">
        <v>239</v>
      </c>
      <c r="OVJ151" s="82"/>
      <c r="OVK151" s="82"/>
      <c r="OVL151" s="82"/>
      <c r="OVM151" s="82"/>
      <c r="OVN151" s="82"/>
      <c r="OVO151" s="82"/>
      <c r="OVP151" s="82"/>
      <c r="OVQ151" s="82" t="s">
        <v>239</v>
      </c>
      <c r="OVR151" s="82"/>
      <c r="OVS151" s="82"/>
      <c r="OVT151" s="82"/>
      <c r="OVU151" s="82"/>
      <c r="OVV151" s="82"/>
      <c r="OVW151" s="82"/>
      <c r="OVX151" s="82"/>
      <c r="OVY151" s="82" t="s">
        <v>239</v>
      </c>
      <c r="OVZ151" s="82"/>
      <c r="OWA151" s="82"/>
      <c r="OWB151" s="82"/>
      <c r="OWC151" s="82"/>
      <c r="OWD151" s="82"/>
      <c r="OWE151" s="82"/>
      <c r="OWF151" s="82"/>
      <c r="OWG151" s="82" t="s">
        <v>239</v>
      </c>
      <c r="OWH151" s="82"/>
      <c r="OWI151" s="82"/>
      <c r="OWJ151" s="82"/>
      <c r="OWK151" s="82"/>
      <c r="OWL151" s="82"/>
      <c r="OWM151" s="82"/>
      <c r="OWN151" s="82"/>
      <c r="OWO151" s="82" t="s">
        <v>239</v>
      </c>
      <c r="OWP151" s="82"/>
      <c r="OWQ151" s="82"/>
      <c r="OWR151" s="82"/>
      <c r="OWS151" s="82"/>
      <c r="OWT151" s="82"/>
      <c r="OWU151" s="82"/>
      <c r="OWV151" s="82"/>
      <c r="OWW151" s="82" t="s">
        <v>239</v>
      </c>
      <c r="OWX151" s="82"/>
      <c r="OWY151" s="82"/>
      <c r="OWZ151" s="82"/>
      <c r="OXA151" s="82"/>
      <c r="OXB151" s="82"/>
      <c r="OXC151" s="82"/>
      <c r="OXD151" s="82"/>
      <c r="OXE151" s="82" t="s">
        <v>239</v>
      </c>
      <c r="OXF151" s="82"/>
      <c r="OXG151" s="82"/>
      <c r="OXH151" s="82"/>
      <c r="OXI151" s="82"/>
      <c r="OXJ151" s="82"/>
      <c r="OXK151" s="82"/>
      <c r="OXL151" s="82"/>
      <c r="OXM151" s="82" t="s">
        <v>239</v>
      </c>
      <c r="OXN151" s="82"/>
      <c r="OXO151" s="82"/>
      <c r="OXP151" s="82"/>
      <c r="OXQ151" s="82"/>
      <c r="OXR151" s="82"/>
      <c r="OXS151" s="82"/>
      <c r="OXT151" s="82"/>
      <c r="OXU151" s="82" t="s">
        <v>239</v>
      </c>
      <c r="OXV151" s="82"/>
      <c r="OXW151" s="82"/>
      <c r="OXX151" s="82"/>
      <c r="OXY151" s="82"/>
      <c r="OXZ151" s="82"/>
      <c r="OYA151" s="82"/>
      <c r="OYB151" s="82"/>
      <c r="OYC151" s="82" t="s">
        <v>239</v>
      </c>
      <c r="OYD151" s="82"/>
      <c r="OYE151" s="82"/>
      <c r="OYF151" s="82"/>
      <c r="OYG151" s="82"/>
      <c r="OYH151" s="82"/>
      <c r="OYI151" s="82"/>
      <c r="OYJ151" s="82"/>
      <c r="OYK151" s="82" t="s">
        <v>239</v>
      </c>
      <c r="OYL151" s="82"/>
      <c r="OYM151" s="82"/>
      <c r="OYN151" s="82"/>
      <c r="OYO151" s="82"/>
      <c r="OYP151" s="82"/>
      <c r="OYQ151" s="82"/>
      <c r="OYR151" s="82"/>
      <c r="OYS151" s="82" t="s">
        <v>239</v>
      </c>
      <c r="OYT151" s="82"/>
      <c r="OYU151" s="82"/>
      <c r="OYV151" s="82"/>
      <c r="OYW151" s="82"/>
      <c r="OYX151" s="82"/>
      <c r="OYY151" s="82"/>
      <c r="OYZ151" s="82"/>
      <c r="OZA151" s="82" t="s">
        <v>239</v>
      </c>
      <c r="OZB151" s="82"/>
      <c r="OZC151" s="82"/>
      <c r="OZD151" s="82"/>
      <c r="OZE151" s="82"/>
      <c r="OZF151" s="82"/>
      <c r="OZG151" s="82"/>
      <c r="OZH151" s="82"/>
      <c r="OZI151" s="82" t="s">
        <v>239</v>
      </c>
      <c r="OZJ151" s="82"/>
      <c r="OZK151" s="82"/>
      <c r="OZL151" s="82"/>
      <c r="OZM151" s="82"/>
      <c r="OZN151" s="82"/>
      <c r="OZO151" s="82"/>
      <c r="OZP151" s="82"/>
      <c r="OZQ151" s="82" t="s">
        <v>239</v>
      </c>
      <c r="OZR151" s="82"/>
      <c r="OZS151" s="82"/>
      <c r="OZT151" s="82"/>
      <c r="OZU151" s="82"/>
      <c r="OZV151" s="82"/>
      <c r="OZW151" s="82"/>
      <c r="OZX151" s="82"/>
      <c r="OZY151" s="82" t="s">
        <v>239</v>
      </c>
      <c r="OZZ151" s="82"/>
      <c r="PAA151" s="82"/>
      <c r="PAB151" s="82"/>
      <c r="PAC151" s="82"/>
      <c r="PAD151" s="82"/>
      <c r="PAE151" s="82"/>
      <c r="PAF151" s="82"/>
      <c r="PAG151" s="82" t="s">
        <v>239</v>
      </c>
      <c r="PAH151" s="82"/>
      <c r="PAI151" s="82"/>
      <c r="PAJ151" s="82"/>
      <c r="PAK151" s="82"/>
      <c r="PAL151" s="82"/>
      <c r="PAM151" s="82"/>
      <c r="PAN151" s="82"/>
      <c r="PAO151" s="82" t="s">
        <v>239</v>
      </c>
      <c r="PAP151" s="82"/>
      <c r="PAQ151" s="82"/>
      <c r="PAR151" s="82"/>
      <c r="PAS151" s="82"/>
      <c r="PAT151" s="82"/>
      <c r="PAU151" s="82"/>
      <c r="PAV151" s="82"/>
      <c r="PAW151" s="82" t="s">
        <v>239</v>
      </c>
      <c r="PAX151" s="82"/>
      <c r="PAY151" s="82"/>
      <c r="PAZ151" s="82"/>
      <c r="PBA151" s="82"/>
      <c r="PBB151" s="82"/>
      <c r="PBC151" s="82"/>
      <c r="PBD151" s="82"/>
      <c r="PBE151" s="82" t="s">
        <v>239</v>
      </c>
      <c r="PBF151" s="82"/>
      <c r="PBG151" s="82"/>
      <c r="PBH151" s="82"/>
      <c r="PBI151" s="82"/>
      <c r="PBJ151" s="82"/>
      <c r="PBK151" s="82"/>
      <c r="PBL151" s="82"/>
      <c r="PBM151" s="82" t="s">
        <v>239</v>
      </c>
      <c r="PBN151" s="82"/>
      <c r="PBO151" s="82"/>
      <c r="PBP151" s="82"/>
      <c r="PBQ151" s="82"/>
      <c r="PBR151" s="82"/>
      <c r="PBS151" s="82"/>
      <c r="PBT151" s="82"/>
      <c r="PBU151" s="82" t="s">
        <v>239</v>
      </c>
      <c r="PBV151" s="82"/>
      <c r="PBW151" s="82"/>
      <c r="PBX151" s="82"/>
      <c r="PBY151" s="82"/>
      <c r="PBZ151" s="82"/>
      <c r="PCA151" s="82"/>
      <c r="PCB151" s="82"/>
      <c r="PCC151" s="82" t="s">
        <v>239</v>
      </c>
      <c r="PCD151" s="82"/>
      <c r="PCE151" s="82"/>
      <c r="PCF151" s="82"/>
      <c r="PCG151" s="82"/>
      <c r="PCH151" s="82"/>
      <c r="PCI151" s="82"/>
      <c r="PCJ151" s="82"/>
      <c r="PCK151" s="82" t="s">
        <v>239</v>
      </c>
      <c r="PCL151" s="82"/>
      <c r="PCM151" s="82"/>
      <c r="PCN151" s="82"/>
      <c r="PCO151" s="82"/>
      <c r="PCP151" s="82"/>
      <c r="PCQ151" s="82"/>
      <c r="PCR151" s="82"/>
      <c r="PCS151" s="82" t="s">
        <v>239</v>
      </c>
      <c r="PCT151" s="82"/>
      <c r="PCU151" s="82"/>
      <c r="PCV151" s="82"/>
      <c r="PCW151" s="82"/>
      <c r="PCX151" s="82"/>
      <c r="PCY151" s="82"/>
      <c r="PCZ151" s="82"/>
      <c r="PDA151" s="82" t="s">
        <v>239</v>
      </c>
      <c r="PDB151" s="82"/>
      <c r="PDC151" s="82"/>
      <c r="PDD151" s="82"/>
      <c r="PDE151" s="82"/>
      <c r="PDF151" s="82"/>
      <c r="PDG151" s="82"/>
      <c r="PDH151" s="82"/>
      <c r="PDI151" s="82" t="s">
        <v>239</v>
      </c>
      <c r="PDJ151" s="82"/>
      <c r="PDK151" s="82"/>
      <c r="PDL151" s="82"/>
      <c r="PDM151" s="82"/>
      <c r="PDN151" s="82"/>
      <c r="PDO151" s="82"/>
      <c r="PDP151" s="82"/>
      <c r="PDQ151" s="82" t="s">
        <v>239</v>
      </c>
      <c r="PDR151" s="82"/>
      <c r="PDS151" s="82"/>
      <c r="PDT151" s="82"/>
      <c r="PDU151" s="82"/>
      <c r="PDV151" s="82"/>
      <c r="PDW151" s="82"/>
      <c r="PDX151" s="82"/>
      <c r="PDY151" s="82" t="s">
        <v>239</v>
      </c>
      <c r="PDZ151" s="82"/>
      <c r="PEA151" s="82"/>
      <c r="PEB151" s="82"/>
      <c r="PEC151" s="82"/>
      <c r="PED151" s="82"/>
      <c r="PEE151" s="82"/>
      <c r="PEF151" s="82"/>
      <c r="PEG151" s="82" t="s">
        <v>239</v>
      </c>
      <c r="PEH151" s="82"/>
      <c r="PEI151" s="82"/>
      <c r="PEJ151" s="82"/>
      <c r="PEK151" s="82"/>
      <c r="PEL151" s="82"/>
      <c r="PEM151" s="82"/>
      <c r="PEN151" s="82"/>
      <c r="PEO151" s="82" t="s">
        <v>239</v>
      </c>
      <c r="PEP151" s="82"/>
      <c r="PEQ151" s="82"/>
      <c r="PER151" s="82"/>
      <c r="PES151" s="82"/>
      <c r="PET151" s="82"/>
      <c r="PEU151" s="82"/>
      <c r="PEV151" s="82"/>
      <c r="PEW151" s="82" t="s">
        <v>239</v>
      </c>
      <c r="PEX151" s="82"/>
      <c r="PEY151" s="82"/>
      <c r="PEZ151" s="82"/>
      <c r="PFA151" s="82"/>
      <c r="PFB151" s="82"/>
      <c r="PFC151" s="82"/>
      <c r="PFD151" s="82"/>
      <c r="PFE151" s="82" t="s">
        <v>239</v>
      </c>
      <c r="PFF151" s="82"/>
      <c r="PFG151" s="82"/>
      <c r="PFH151" s="82"/>
      <c r="PFI151" s="82"/>
      <c r="PFJ151" s="82"/>
      <c r="PFK151" s="82"/>
      <c r="PFL151" s="82"/>
      <c r="PFM151" s="82" t="s">
        <v>239</v>
      </c>
      <c r="PFN151" s="82"/>
      <c r="PFO151" s="82"/>
      <c r="PFP151" s="82"/>
      <c r="PFQ151" s="82"/>
      <c r="PFR151" s="82"/>
      <c r="PFS151" s="82"/>
      <c r="PFT151" s="82"/>
      <c r="PFU151" s="82" t="s">
        <v>239</v>
      </c>
      <c r="PFV151" s="82"/>
      <c r="PFW151" s="82"/>
      <c r="PFX151" s="82"/>
      <c r="PFY151" s="82"/>
      <c r="PFZ151" s="82"/>
      <c r="PGA151" s="82"/>
      <c r="PGB151" s="82"/>
      <c r="PGC151" s="82" t="s">
        <v>239</v>
      </c>
      <c r="PGD151" s="82"/>
      <c r="PGE151" s="82"/>
      <c r="PGF151" s="82"/>
      <c r="PGG151" s="82"/>
      <c r="PGH151" s="82"/>
      <c r="PGI151" s="82"/>
      <c r="PGJ151" s="82"/>
      <c r="PGK151" s="82" t="s">
        <v>239</v>
      </c>
      <c r="PGL151" s="82"/>
      <c r="PGM151" s="82"/>
      <c r="PGN151" s="82"/>
      <c r="PGO151" s="82"/>
      <c r="PGP151" s="82"/>
      <c r="PGQ151" s="82"/>
      <c r="PGR151" s="82"/>
      <c r="PGS151" s="82" t="s">
        <v>239</v>
      </c>
      <c r="PGT151" s="82"/>
      <c r="PGU151" s="82"/>
      <c r="PGV151" s="82"/>
      <c r="PGW151" s="82"/>
      <c r="PGX151" s="82"/>
      <c r="PGY151" s="82"/>
      <c r="PGZ151" s="82"/>
      <c r="PHA151" s="82" t="s">
        <v>239</v>
      </c>
      <c r="PHB151" s="82"/>
      <c r="PHC151" s="82"/>
      <c r="PHD151" s="82"/>
      <c r="PHE151" s="82"/>
      <c r="PHF151" s="82"/>
      <c r="PHG151" s="82"/>
      <c r="PHH151" s="82"/>
      <c r="PHI151" s="82" t="s">
        <v>239</v>
      </c>
      <c r="PHJ151" s="82"/>
      <c r="PHK151" s="82"/>
      <c r="PHL151" s="82"/>
      <c r="PHM151" s="82"/>
      <c r="PHN151" s="82"/>
      <c r="PHO151" s="82"/>
      <c r="PHP151" s="82"/>
      <c r="PHQ151" s="82" t="s">
        <v>239</v>
      </c>
      <c r="PHR151" s="82"/>
      <c r="PHS151" s="82"/>
      <c r="PHT151" s="82"/>
      <c r="PHU151" s="82"/>
      <c r="PHV151" s="82"/>
      <c r="PHW151" s="82"/>
      <c r="PHX151" s="82"/>
      <c r="PHY151" s="82" t="s">
        <v>239</v>
      </c>
      <c r="PHZ151" s="82"/>
      <c r="PIA151" s="82"/>
      <c r="PIB151" s="82"/>
      <c r="PIC151" s="82"/>
      <c r="PID151" s="82"/>
      <c r="PIE151" s="82"/>
      <c r="PIF151" s="82"/>
      <c r="PIG151" s="82" t="s">
        <v>239</v>
      </c>
      <c r="PIH151" s="82"/>
      <c r="PII151" s="82"/>
      <c r="PIJ151" s="82"/>
      <c r="PIK151" s="82"/>
      <c r="PIL151" s="82"/>
      <c r="PIM151" s="82"/>
      <c r="PIN151" s="82"/>
      <c r="PIO151" s="82" t="s">
        <v>239</v>
      </c>
      <c r="PIP151" s="82"/>
      <c r="PIQ151" s="82"/>
      <c r="PIR151" s="82"/>
      <c r="PIS151" s="82"/>
      <c r="PIT151" s="82"/>
      <c r="PIU151" s="82"/>
      <c r="PIV151" s="82"/>
      <c r="PIW151" s="82" t="s">
        <v>239</v>
      </c>
      <c r="PIX151" s="82"/>
      <c r="PIY151" s="82"/>
      <c r="PIZ151" s="82"/>
      <c r="PJA151" s="82"/>
      <c r="PJB151" s="82"/>
      <c r="PJC151" s="82"/>
      <c r="PJD151" s="82"/>
      <c r="PJE151" s="82" t="s">
        <v>239</v>
      </c>
      <c r="PJF151" s="82"/>
      <c r="PJG151" s="82"/>
      <c r="PJH151" s="82"/>
      <c r="PJI151" s="82"/>
      <c r="PJJ151" s="82"/>
      <c r="PJK151" s="82"/>
      <c r="PJL151" s="82"/>
      <c r="PJM151" s="82" t="s">
        <v>239</v>
      </c>
      <c r="PJN151" s="82"/>
      <c r="PJO151" s="82"/>
      <c r="PJP151" s="82"/>
      <c r="PJQ151" s="82"/>
      <c r="PJR151" s="82"/>
      <c r="PJS151" s="82"/>
      <c r="PJT151" s="82"/>
      <c r="PJU151" s="82" t="s">
        <v>239</v>
      </c>
      <c r="PJV151" s="82"/>
      <c r="PJW151" s="82"/>
      <c r="PJX151" s="82"/>
      <c r="PJY151" s="82"/>
      <c r="PJZ151" s="82"/>
      <c r="PKA151" s="82"/>
      <c r="PKB151" s="82"/>
      <c r="PKC151" s="82" t="s">
        <v>239</v>
      </c>
      <c r="PKD151" s="82"/>
      <c r="PKE151" s="82"/>
      <c r="PKF151" s="82"/>
      <c r="PKG151" s="82"/>
      <c r="PKH151" s="82"/>
      <c r="PKI151" s="82"/>
      <c r="PKJ151" s="82"/>
      <c r="PKK151" s="82" t="s">
        <v>239</v>
      </c>
      <c r="PKL151" s="82"/>
      <c r="PKM151" s="82"/>
      <c r="PKN151" s="82"/>
      <c r="PKO151" s="82"/>
      <c r="PKP151" s="82"/>
      <c r="PKQ151" s="82"/>
      <c r="PKR151" s="82"/>
      <c r="PKS151" s="82" t="s">
        <v>239</v>
      </c>
      <c r="PKT151" s="82"/>
      <c r="PKU151" s="82"/>
      <c r="PKV151" s="82"/>
      <c r="PKW151" s="82"/>
      <c r="PKX151" s="82"/>
      <c r="PKY151" s="82"/>
      <c r="PKZ151" s="82"/>
      <c r="PLA151" s="82" t="s">
        <v>239</v>
      </c>
      <c r="PLB151" s="82"/>
      <c r="PLC151" s="82"/>
      <c r="PLD151" s="82"/>
      <c r="PLE151" s="82"/>
      <c r="PLF151" s="82"/>
      <c r="PLG151" s="82"/>
      <c r="PLH151" s="82"/>
      <c r="PLI151" s="82" t="s">
        <v>239</v>
      </c>
      <c r="PLJ151" s="82"/>
      <c r="PLK151" s="82"/>
      <c r="PLL151" s="82"/>
      <c r="PLM151" s="82"/>
      <c r="PLN151" s="82"/>
      <c r="PLO151" s="82"/>
      <c r="PLP151" s="82"/>
      <c r="PLQ151" s="82" t="s">
        <v>239</v>
      </c>
      <c r="PLR151" s="82"/>
      <c r="PLS151" s="82"/>
      <c r="PLT151" s="82"/>
      <c r="PLU151" s="82"/>
      <c r="PLV151" s="82"/>
      <c r="PLW151" s="82"/>
      <c r="PLX151" s="82"/>
      <c r="PLY151" s="82" t="s">
        <v>239</v>
      </c>
      <c r="PLZ151" s="82"/>
      <c r="PMA151" s="82"/>
      <c r="PMB151" s="82"/>
      <c r="PMC151" s="82"/>
      <c r="PMD151" s="82"/>
      <c r="PME151" s="82"/>
      <c r="PMF151" s="82"/>
      <c r="PMG151" s="82" t="s">
        <v>239</v>
      </c>
      <c r="PMH151" s="82"/>
      <c r="PMI151" s="82"/>
      <c r="PMJ151" s="82"/>
      <c r="PMK151" s="82"/>
      <c r="PML151" s="82"/>
      <c r="PMM151" s="82"/>
      <c r="PMN151" s="82"/>
      <c r="PMO151" s="82" t="s">
        <v>239</v>
      </c>
      <c r="PMP151" s="82"/>
      <c r="PMQ151" s="82"/>
      <c r="PMR151" s="82"/>
      <c r="PMS151" s="82"/>
      <c r="PMT151" s="82"/>
      <c r="PMU151" s="82"/>
      <c r="PMV151" s="82"/>
      <c r="PMW151" s="82" t="s">
        <v>239</v>
      </c>
      <c r="PMX151" s="82"/>
      <c r="PMY151" s="82"/>
      <c r="PMZ151" s="82"/>
      <c r="PNA151" s="82"/>
      <c r="PNB151" s="82"/>
      <c r="PNC151" s="82"/>
      <c r="PND151" s="82"/>
      <c r="PNE151" s="82" t="s">
        <v>239</v>
      </c>
      <c r="PNF151" s="82"/>
      <c r="PNG151" s="82"/>
      <c r="PNH151" s="82"/>
      <c r="PNI151" s="82"/>
      <c r="PNJ151" s="82"/>
      <c r="PNK151" s="82"/>
      <c r="PNL151" s="82"/>
      <c r="PNM151" s="82" t="s">
        <v>239</v>
      </c>
      <c r="PNN151" s="82"/>
      <c r="PNO151" s="82"/>
      <c r="PNP151" s="82"/>
      <c r="PNQ151" s="82"/>
      <c r="PNR151" s="82"/>
      <c r="PNS151" s="82"/>
      <c r="PNT151" s="82"/>
      <c r="PNU151" s="82" t="s">
        <v>239</v>
      </c>
      <c r="PNV151" s="82"/>
      <c r="PNW151" s="82"/>
      <c r="PNX151" s="82"/>
      <c r="PNY151" s="82"/>
      <c r="PNZ151" s="82"/>
      <c r="POA151" s="82"/>
      <c r="POB151" s="82"/>
      <c r="POC151" s="82" t="s">
        <v>239</v>
      </c>
      <c r="POD151" s="82"/>
      <c r="POE151" s="82"/>
      <c r="POF151" s="82"/>
      <c r="POG151" s="82"/>
      <c r="POH151" s="82"/>
      <c r="POI151" s="82"/>
      <c r="POJ151" s="82"/>
      <c r="POK151" s="82" t="s">
        <v>239</v>
      </c>
      <c r="POL151" s="82"/>
      <c r="POM151" s="82"/>
      <c r="PON151" s="82"/>
      <c r="POO151" s="82"/>
      <c r="POP151" s="82"/>
      <c r="POQ151" s="82"/>
      <c r="POR151" s="82"/>
      <c r="POS151" s="82" t="s">
        <v>239</v>
      </c>
      <c r="POT151" s="82"/>
      <c r="POU151" s="82"/>
      <c r="POV151" s="82"/>
      <c r="POW151" s="82"/>
      <c r="POX151" s="82"/>
      <c r="POY151" s="82"/>
      <c r="POZ151" s="82"/>
      <c r="PPA151" s="82" t="s">
        <v>239</v>
      </c>
      <c r="PPB151" s="82"/>
      <c r="PPC151" s="82"/>
      <c r="PPD151" s="82"/>
      <c r="PPE151" s="82"/>
      <c r="PPF151" s="82"/>
      <c r="PPG151" s="82"/>
      <c r="PPH151" s="82"/>
      <c r="PPI151" s="82" t="s">
        <v>239</v>
      </c>
      <c r="PPJ151" s="82"/>
      <c r="PPK151" s="82"/>
      <c r="PPL151" s="82"/>
      <c r="PPM151" s="82"/>
      <c r="PPN151" s="82"/>
      <c r="PPO151" s="82"/>
      <c r="PPP151" s="82"/>
      <c r="PPQ151" s="82" t="s">
        <v>239</v>
      </c>
      <c r="PPR151" s="82"/>
      <c r="PPS151" s="82"/>
      <c r="PPT151" s="82"/>
      <c r="PPU151" s="82"/>
      <c r="PPV151" s="82"/>
      <c r="PPW151" s="82"/>
      <c r="PPX151" s="82"/>
      <c r="PPY151" s="82" t="s">
        <v>239</v>
      </c>
      <c r="PPZ151" s="82"/>
      <c r="PQA151" s="82"/>
      <c r="PQB151" s="82"/>
      <c r="PQC151" s="82"/>
      <c r="PQD151" s="82"/>
      <c r="PQE151" s="82"/>
      <c r="PQF151" s="82"/>
      <c r="PQG151" s="82" t="s">
        <v>239</v>
      </c>
      <c r="PQH151" s="82"/>
      <c r="PQI151" s="82"/>
      <c r="PQJ151" s="82"/>
      <c r="PQK151" s="82"/>
      <c r="PQL151" s="82"/>
      <c r="PQM151" s="82"/>
      <c r="PQN151" s="82"/>
      <c r="PQO151" s="82" t="s">
        <v>239</v>
      </c>
      <c r="PQP151" s="82"/>
      <c r="PQQ151" s="82"/>
      <c r="PQR151" s="82"/>
      <c r="PQS151" s="82"/>
      <c r="PQT151" s="82"/>
      <c r="PQU151" s="82"/>
      <c r="PQV151" s="82"/>
      <c r="PQW151" s="82" t="s">
        <v>239</v>
      </c>
      <c r="PQX151" s="82"/>
      <c r="PQY151" s="82"/>
      <c r="PQZ151" s="82"/>
      <c r="PRA151" s="82"/>
      <c r="PRB151" s="82"/>
      <c r="PRC151" s="82"/>
      <c r="PRD151" s="82"/>
      <c r="PRE151" s="82" t="s">
        <v>239</v>
      </c>
      <c r="PRF151" s="82"/>
      <c r="PRG151" s="82"/>
      <c r="PRH151" s="82"/>
      <c r="PRI151" s="82"/>
      <c r="PRJ151" s="82"/>
      <c r="PRK151" s="82"/>
      <c r="PRL151" s="82"/>
      <c r="PRM151" s="82" t="s">
        <v>239</v>
      </c>
      <c r="PRN151" s="82"/>
      <c r="PRO151" s="82"/>
      <c r="PRP151" s="82"/>
      <c r="PRQ151" s="82"/>
      <c r="PRR151" s="82"/>
      <c r="PRS151" s="82"/>
      <c r="PRT151" s="82"/>
      <c r="PRU151" s="82" t="s">
        <v>239</v>
      </c>
      <c r="PRV151" s="82"/>
      <c r="PRW151" s="82"/>
      <c r="PRX151" s="82"/>
      <c r="PRY151" s="82"/>
      <c r="PRZ151" s="82"/>
      <c r="PSA151" s="82"/>
      <c r="PSB151" s="82"/>
      <c r="PSC151" s="82" t="s">
        <v>239</v>
      </c>
      <c r="PSD151" s="82"/>
      <c r="PSE151" s="82"/>
      <c r="PSF151" s="82"/>
      <c r="PSG151" s="82"/>
      <c r="PSH151" s="82"/>
      <c r="PSI151" s="82"/>
      <c r="PSJ151" s="82"/>
      <c r="PSK151" s="82" t="s">
        <v>239</v>
      </c>
      <c r="PSL151" s="82"/>
      <c r="PSM151" s="82"/>
      <c r="PSN151" s="82"/>
      <c r="PSO151" s="82"/>
      <c r="PSP151" s="82"/>
      <c r="PSQ151" s="82"/>
      <c r="PSR151" s="82"/>
      <c r="PSS151" s="82" t="s">
        <v>239</v>
      </c>
      <c r="PST151" s="82"/>
      <c r="PSU151" s="82"/>
      <c r="PSV151" s="82"/>
      <c r="PSW151" s="82"/>
      <c r="PSX151" s="82"/>
      <c r="PSY151" s="82"/>
      <c r="PSZ151" s="82"/>
      <c r="PTA151" s="82" t="s">
        <v>239</v>
      </c>
      <c r="PTB151" s="82"/>
      <c r="PTC151" s="82"/>
      <c r="PTD151" s="82"/>
      <c r="PTE151" s="82"/>
      <c r="PTF151" s="82"/>
      <c r="PTG151" s="82"/>
      <c r="PTH151" s="82"/>
      <c r="PTI151" s="82" t="s">
        <v>239</v>
      </c>
      <c r="PTJ151" s="82"/>
      <c r="PTK151" s="82"/>
      <c r="PTL151" s="82"/>
      <c r="PTM151" s="82"/>
      <c r="PTN151" s="82"/>
      <c r="PTO151" s="82"/>
      <c r="PTP151" s="82"/>
      <c r="PTQ151" s="82" t="s">
        <v>239</v>
      </c>
      <c r="PTR151" s="82"/>
      <c r="PTS151" s="82"/>
      <c r="PTT151" s="82"/>
      <c r="PTU151" s="82"/>
      <c r="PTV151" s="82"/>
      <c r="PTW151" s="82"/>
      <c r="PTX151" s="82"/>
      <c r="PTY151" s="82" t="s">
        <v>239</v>
      </c>
      <c r="PTZ151" s="82"/>
      <c r="PUA151" s="82"/>
      <c r="PUB151" s="82"/>
      <c r="PUC151" s="82"/>
      <c r="PUD151" s="82"/>
      <c r="PUE151" s="82"/>
      <c r="PUF151" s="82"/>
      <c r="PUG151" s="82" t="s">
        <v>239</v>
      </c>
      <c r="PUH151" s="82"/>
      <c r="PUI151" s="82"/>
      <c r="PUJ151" s="82"/>
      <c r="PUK151" s="82"/>
      <c r="PUL151" s="82"/>
      <c r="PUM151" s="82"/>
      <c r="PUN151" s="82"/>
      <c r="PUO151" s="82" t="s">
        <v>239</v>
      </c>
      <c r="PUP151" s="82"/>
      <c r="PUQ151" s="82"/>
      <c r="PUR151" s="82"/>
      <c r="PUS151" s="82"/>
      <c r="PUT151" s="82"/>
      <c r="PUU151" s="82"/>
      <c r="PUV151" s="82"/>
      <c r="PUW151" s="82" t="s">
        <v>239</v>
      </c>
      <c r="PUX151" s="82"/>
      <c r="PUY151" s="82"/>
      <c r="PUZ151" s="82"/>
      <c r="PVA151" s="82"/>
      <c r="PVB151" s="82"/>
      <c r="PVC151" s="82"/>
      <c r="PVD151" s="82"/>
      <c r="PVE151" s="82" t="s">
        <v>239</v>
      </c>
      <c r="PVF151" s="82"/>
      <c r="PVG151" s="82"/>
      <c r="PVH151" s="82"/>
      <c r="PVI151" s="82"/>
      <c r="PVJ151" s="82"/>
      <c r="PVK151" s="82"/>
      <c r="PVL151" s="82"/>
      <c r="PVM151" s="82" t="s">
        <v>239</v>
      </c>
      <c r="PVN151" s="82"/>
      <c r="PVO151" s="82"/>
      <c r="PVP151" s="82"/>
      <c r="PVQ151" s="82"/>
      <c r="PVR151" s="82"/>
      <c r="PVS151" s="82"/>
      <c r="PVT151" s="82"/>
      <c r="PVU151" s="82" t="s">
        <v>239</v>
      </c>
      <c r="PVV151" s="82"/>
      <c r="PVW151" s="82"/>
      <c r="PVX151" s="82"/>
      <c r="PVY151" s="82"/>
      <c r="PVZ151" s="82"/>
      <c r="PWA151" s="82"/>
      <c r="PWB151" s="82"/>
      <c r="PWC151" s="82" t="s">
        <v>239</v>
      </c>
      <c r="PWD151" s="82"/>
      <c r="PWE151" s="82"/>
      <c r="PWF151" s="82"/>
      <c r="PWG151" s="82"/>
      <c r="PWH151" s="82"/>
      <c r="PWI151" s="82"/>
      <c r="PWJ151" s="82"/>
      <c r="PWK151" s="82" t="s">
        <v>239</v>
      </c>
      <c r="PWL151" s="82"/>
      <c r="PWM151" s="82"/>
      <c r="PWN151" s="82"/>
      <c r="PWO151" s="82"/>
      <c r="PWP151" s="82"/>
      <c r="PWQ151" s="82"/>
      <c r="PWR151" s="82"/>
      <c r="PWS151" s="82" t="s">
        <v>239</v>
      </c>
      <c r="PWT151" s="82"/>
      <c r="PWU151" s="82"/>
      <c r="PWV151" s="82"/>
      <c r="PWW151" s="82"/>
      <c r="PWX151" s="82"/>
      <c r="PWY151" s="82"/>
      <c r="PWZ151" s="82"/>
      <c r="PXA151" s="82" t="s">
        <v>239</v>
      </c>
      <c r="PXB151" s="82"/>
      <c r="PXC151" s="82"/>
      <c r="PXD151" s="82"/>
      <c r="PXE151" s="82"/>
      <c r="PXF151" s="82"/>
      <c r="PXG151" s="82"/>
      <c r="PXH151" s="82"/>
      <c r="PXI151" s="82" t="s">
        <v>239</v>
      </c>
      <c r="PXJ151" s="82"/>
      <c r="PXK151" s="82"/>
      <c r="PXL151" s="82"/>
      <c r="PXM151" s="82"/>
      <c r="PXN151" s="82"/>
      <c r="PXO151" s="82"/>
      <c r="PXP151" s="82"/>
      <c r="PXQ151" s="82" t="s">
        <v>239</v>
      </c>
      <c r="PXR151" s="82"/>
      <c r="PXS151" s="82"/>
      <c r="PXT151" s="82"/>
      <c r="PXU151" s="82"/>
      <c r="PXV151" s="82"/>
      <c r="PXW151" s="82"/>
      <c r="PXX151" s="82"/>
      <c r="PXY151" s="82" t="s">
        <v>239</v>
      </c>
      <c r="PXZ151" s="82"/>
      <c r="PYA151" s="82"/>
      <c r="PYB151" s="82"/>
      <c r="PYC151" s="82"/>
      <c r="PYD151" s="82"/>
      <c r="PYE151" s="82"/>
      <c r="PYF151" s="82"/>
      <c r="PYG151" s="82" t="s">
        <v>239</v>
      </c>
      <c r="PYH151" s="82"/>
      <c r="PYI151" s="82"/>
      <c r="PYJ151" s="82"/>
      <c r="PYK151" s="82"/>
      <c r="PYL151" s="82"/>
      <c r="PYM151" s="82"/>
      <c r="PYN151" s="82"/>
      <c r="PYO151" s="82" t="s">
        <v>239</v>
      </c>
      <c r="PYP151" s="82"/>
      <c r="PYQ151" s="82"/>
      <c r="PYR151" s="82"/>
      <c r="PYS151" s="82"/>
      <c r="PYT151" s="82"/>
      <c r="PYU151" s="82"/>
      <c r="PYV151" s="82"/>
      <c r="PYW151" s="82" t="s">
        <v>239</v>
      </c>
      <c r="PYX151" s="82"/>
      <c r="PYY151" s="82"/>
      <c r="PYZ151" s="82"/>
      <c r="PZA151" s="82"/>
      <c r="PZB151" s="82"/>
      <c r="PZC151" s="82"/>
      <c r="PZD151" s="82"/>
      <c r="PZE151" s="82" t="s">
        <v>239</v>
      </c>
      <c r="PZF151" s="82"/>
      <c r="PZG151" s="82"/>
      <c r="PZH151" s="82"/>
      <c r="PZI151" s="82"/>
      <c r="PZJ151" s="82"/>
      <c r="PZK151" s="82"/>
      <c r="PZL151" s="82"/>
      <c r="PZM151" s="82" t="s">
        <v>239</v>
      </c>
      <c r="PZN151" s="82"/>
      <c r="PZO151" s="82"/>
      <c r="PZP151" s="82"/>
      <c r="PZQ151" s="82"/>
      <c r="PZR151" s="82"/>
      <c r="PZS151" s="82"/>
      <c r="PZT151" s="82"/>
      <c r="PZU151" s="82" t="s">
        <v>239</v>
      </c>
      <c r="PZV151" s="82"/>
      <c r="PZW151" s="82"/>
      <c r="PZX151" s="82"/>
      <c r="PZY151" s="82"/>
      <c r="PZZ151" s="82"/>
      <c r="QAA151" s="82"/>
      <c r="QAB151" s="82"/>
      <c r="QAC151" s="82" t="s">
        <v>239</v>
      </c>
      <c r="QAD151" s="82"/>
      <c r="QAE151" s="82"/>
      <c r="QAF151" s="82"/>
      <c r="QAG151" s="82"/>
      <c r="QAH151" s="82"/>
      <c r="QAI151" s="82"/>
      <c r="QAJ151" s="82"/>
      <c r="QAK151" s="82" t="s">
        <v>239</v>
      </c>
      <c r="QAL151" s="82"/>
      <c r="QAM151" s="82"/>
      <c r="QAN151" s="82"/>
      <c r="QAO151" s="82"/>
      <c r="QAP151" s="82"/>
      <c r="QAQ151" s="82"/>
      <c r="QAR151" s="82"/>
      <c r="QAS151" s="82" t="s">
        <v>239</v>
      </c>
      <c r="QAT151" s="82"/>
      <c r="QAU151" s="82"/>
      <c r="QAV151" s="82"/>
      <c r="QAW151" s="82"/>
      <c r="QAX151" s="82"/>
      <c r="QAY151" s="82"/>
      <c r="QAZ151" s="82"/>
      <c r="QBA151" s="82" t="s">
        <v>239</v>
      </c>
      <c r="QBB151" s="82"/>
      <c r="QBC151" s="82"/>
      <c r="QBD151" s="82"/>
      <c r="QBE151" s="82"/>
      <c r="QBF151" s="82"/>
      <c r="QBG151" s="82"/>
      <c r="QBH151" s="82"/>
      <c r="QBI151" s="82" t="s">
        <v>239</v>
      </c>
      <c r="QBJ151" s="82"/>
      <c r="QBK151" s="82"/>
      <c r="QBL151" s="82"/>
      <c r="QBM151" s="82"/>
      <c r="QBN151" s="82"/>
      <c r="QBO151" s="82"/>
      <c r="QBP151" s="82"/>
      <c r="QBQ151" s="82" t="s">
        <v>239</v>
      </c>
      <c r="QBR151" s="82"/>
      <c r="QBS151" s="82"/>
      <c r="QBT151" s="82"/>
      <c r="QBU151" s="82"/>
      <c r="QBV151" s="82"/>
      <c r="QBW151" s="82"/>
      <c r="QBX151" s="82"/>
      <c r="QBY151" s="82" t="s">
        <v>239</v>
      </c>
      <c r="QBZ151" s="82"/>
      <c r="QCA151" s="82"/>
      <c r="QCB151" s="82"/>
      <c r="QCC151" s="82"/>
      <c r="QCD151" s="82"/>
      <c r="QCE151" s="82"/>
      <c r="QCF151" s="82"/>
      <c r="QCG151" s="82" t="s">
        <v>239</v>
      </c>
      <c r="QCH151" s="82"/>
      <c r="QCI151" s="82"/>
      <c r="QCJ151" s="82"/>
      <c r="QCK151" s="82"/>
      <c r="QCL151" s="82"/>
      <c r="QCM151" s="82"/>
      <c r="QCN151" s="82"/>
      <c r="QCO151" s="82" t="s">
        <v>239</v>
      </c>
      <c r="QCP151" s="82"/>
      <c r="QCQ151" s="82"/>
      <c r="QCR151" s="82"/>
      <c r="QCS151" s="82"/>
      <c r="QCT151" s="82"/>
      <c r="QCU151" s="82"/>
      <c r="QCV151" s="82"/>
      <c r="QCW151" s="82" t="s">
        <v>239</v>
      </c>
      <c r="QCX151" s="82"/>
      <c r="QCY151" s="82"/>
      <c r="QCZ151" s="82"/>
      <c r="QDA151" s="82"/>
      <c r="QDB151" s="82"/>
      <c r="QDC151" s="82"/>
      <c r="QDD151" s="82"/>
      <c r="QDE151" s="82" t="s">
        <v>239</v>
      </c>
      <c r="QDF151" s="82"/>
      <c r="QDG151" s="82"/>
      <c r="QDH151" s="82"/>
      <c r="QDI151" s="82"/>
      <c r="QDJ151" s="82"/>
      <c r="QDK151" s="82"/>
      <c r="QDL151" s="82"/>
      <c r="QDM151" s="82" t="s">
        <v>239</v>
      </c>
      <c r="QDN151" s="82"/>
      <c r="QDO151" s="82"/>
      <c r="QDP151" s="82"/>
      <c r="QDQ151" s="82"/>
      <c r="QDR151" s="82"/>
      <c r="QDS151" s="82"/>
      <c r="QDT151" s="82"/>
      <c r="QDU151" s="82" t="s">
        <v>239</v>
      </c>
      <c r="QDV151" s="82"/>
      <c r="QDW151" s="82"/>
      <c r="QDX151" s="82"/>
      <c r="QDY151" s="82"/>
      <c r="QDZ151" s="82"/>
      <c r="QEA151" s="82"/>
      <c r="QEB151" s="82"/>
      <c r="QEC151" s="82" t="s">
        <v>239</v>
      </c>
      <c r="QED151" s="82"/>
      <c r="QEE151" s="82"/>
      <c r="QEF151" s="82"/>
      <c r="QEG151" s="82"/>
      <c r="QEH151" s="82"/>
      <c r="QEI151" s="82"/>
      <c r="QEJ151" s="82"/>
      <c r="QEK151" s="82" t="s">
        <v>239</v>
      </c>
      <c r="QEL151" s="82"/>
      <c r="QEM151" s="82"/>
      <c r="QEN151" s="82"/>
      <c r="QEO151" s="82"/>
      <c r="QEP151" s="82"/>
      <c r="QEQ151" s="82"/>
      <c r="QER151" s="82"/>
      <c r="QES151" s="82" t="s">
        <v>239</v>
      </c>
      <c r="QET151" s="82"/>
      <c r="QEU151" s="82"/>
      <c r="QEV151" s="82"/>
      <c r="QEW151" s="82"/>
      <c r="QEX151" s="82"/>
      <c r="QEY151" s="82"/>
      <c r="QEZ151" s="82"/>
      <c r="QFA151" s="82" t="s">
        <v>239</v>
      </c>
      <c r="QFB151" s="82"/>
      <c r="QFC151" s="82"/>
      <c r="QFD151" s="82"/>
      <c r="QFE151" s="82"/>
      <c r="QFF151" s="82"/>
      <c r="QFG151" s="82"/>
      <c r="QFH151" s="82"/>
      <c r="QFI151" s="82" t="s">
        <v>239</v>
      </c>
      <c r="QFJ151" s="82"/>
      <c r="QFK151" s="82"/>
      <c r="QFL151" s="82"/>
      <c r="QFM151" s="82"/>
      <c r="QFN151" s="82"/>
      <c r="QFO151" s="82"/>
      <c r="QFP151" s="82"/>
      <c r="QFQ151" s="82" t="s">
        <v>239</v>
      </c>
      <c r="QFR151" s="82"/>
      <c r="QFS151" s="82"/>
      <c r="QFT151" s="82"/>
      <c r="QFU151" s="82"/>
      <c r="QFV151" s="82"/>
      <c r="QFW151" s="82"/>
      <c r="QFX151" s="82"/>
      <c r="QFY151" s="82" t="s">
        <v>239</v>
      </c>
      <c r="QFZ151" s="82"/>
      <c r="QGA151" s="82"/>
      <c r="QGB151" s="82"/>
      <c r="QGC151" s="82"/>
      <c r="QGD151" s="82"/>
      <c r="QGE151" s="82"/>
      <c r="QGF151" s="82"/>
      <c r="QGG151" s="82" t="s">
        <v>239</v>
      </c>
      <c r="QGH151" s="82"/>
      <c r="QGI151" s="82"/>
      <c r="QGJ151" s="82"/>
      <c r="QGK151" s="82"/>
      <c r="QGL151" s="82"/>
      <c r="QGM151" s="82"/>
      <c r="QGN151" s="82"/>
      <c r="QGO151" s="82" t="s">
        <v>239</v>
      </c>
      <c r="QGP151" s="82"/>
      <c r="QGQ151" s="82"/>
      <c r="QGR151" s="82"/>
      <c r="QGS151" s="82"/>
      <c r="QGT151" s="82"/>
      <c r="QGU151" s="82"/>
      <c r="QGV151" s="82"/>
      <c r="QGW151" s="82" t="s">
        <v>239</v>
      </c>
      <c r="QGX151" s="82"/>
      <c r="QGY151" s="82"/>
      <c r="QGZ151" s="82"/>
      <c r="QHA151" s="82"/>
      <c r="QHB151" s="82"/>
      <c r="QHC151" s="82"/>
      <c r="QHD151" s="82"/>
      <c r="QHE151" s="82" t="s">
        <v>239</v>
      </c>
      <c r="QHF151" s="82"/>
      <c r="QHG151" s="82"/>
      <c r="QHH151" s="82"/>
      <c r="QHI151" s="82"/>
      <c r="QHJ151" s="82"/>
      <c r="QHK151" s="82"/>
      <c r="QHL151" s="82"/>
      <c r="QHM151" s="82" t="s">
        <v>239</v>
      </c>
      <c r="QHN151" s="82"/>
      <c r="QHO151" s="82"/>
      <c r="QHP151" s="82"/>
      <c r="QHQ151" s="82"/>
      <c r="QHR151" s="82"/>
      <c r="QHS151" s="82"/>
      <c r="QHT151" s="82"/>
      <c r="QHU151" s="82" t="s">
        <v>239</v>
      </c>
      <c r="QHV151" s="82"/>
      <c r="QHW151" s="82"/>
      <c r="QHX151" s="82"/>
      <c r="QHY151" s="82"/>
      <c r="QHZ151" s="82"/>
      <c r="QIA151" s="82"/>
      <c r="QIB151" s="82"/>
      <c r="QIC151" s="82" t="s">
        <v>239</v>
      </c>
      <c r="QID151" s="82"/>
      <c r="QIE151" s="82"/>
      <c r="QIF151" s="82"/>
      <c r="QIG151" s="82"/>
      <c r="QIH151" s="82"/>
      <c r="QII151" s="82"/>
      <c r="QIJ151" s="82"/>
      <c r="QIK151" s="82" t="s">
        <v>239</v>
      </c>
      <c r="QIL151" s="82"/>
      <c r="QIM151" s="82"/>
      <c r="QIN151" s="82"/>
      <c r="QIO151" s="82"/>
      <c r="QIP151" s="82"/>
      <c r="QIQ151" s="82"/>
      <c r="QIR151" s="82"/>
      <c r="QIS151" s="82" t="s">
        <v>239</v>
      </c>
      <c r="QIT151" s="82"/>
      <c r="QIU151" s="82"/>
      <c r="QIV151" s="82"/>
      <c r="QIW151" s="82"/>
      <c r="QIX151" s="82"/>
      <c r="QIY151" s="82"/>
      <c r="QIZ151" s="82"/>
      <c r="QJA151" s="82" t="s">
        <v>239</v>
      </c>
      <c r="QJB151" s="82"/>
      <c r="QJC151" s="82"/>
      <c r="QJD151" s="82"/>
      <c r="QJE151" s="82"/>
      <c r="QJF151" s="82"/>
      <c r="QJG151" s="82"/>
      <c r="QJH151" s="82"/>
      <c r="QJI151" s="82" t="s">
        <v>239</v>
      </c>
      <c r="QJJ151" s="82"/>
      <c r="QJK151" s="82"/>
      <c r="QJL151" s="82"/>
      <c r="QJM151" s="82"/>
      <c r="QJN151" s="82"/>
      <c r="QJO151" s="82"/>
      <c r="QJP151" s="82"/>
      <c r="QJQ151" s="82" t="s">
        <v>239</v>
      </c>
      <c r="QJR151" s="82"/>
      <c r="QJS151" s="82"/>
      <c r="QJT151" s="82"/>
      <c r="QJU151" s="82"/>
      <c r="QJV151" s="82"/>
      <c r="QJW151" s="82"/>
      <c r="QJX151" s="82"/>
      <c r="QJY151" s="82" t="s">
        <v>239</v>
      </c>
      <c r="QJZ151" s="82"/>
      <c r="QKA151" s="82"/>
      <c r="QKB151" s="82"/>
      <c r="QKC151" s="82"/>
      <c r="QKD151" s="82"/>
      <c r="QKE151" s="82"/>
      <c r="QKF151" s="82"/>
      <c r="QKG151" s="82" t="s">
        <v>239</v>
      </c>
      <c r="QKH151" s="82"/>
      <c r="QKI151" s="82"/>
      <c r="QKJ151" s="82"/>
      <c r="QKK151" s="82"/>
      <c r="QKL151" s="82"/>
      <c r="QKM151" s="82"/>
      <c r="QKN151" s="82"/>
      <c r="QKO151" s="82" t="s">
        <v>239</v>
      </c>
      <c r="QKP151" s="82"/>
      <c r="QKQ151" s="82"/>
      <c r="QKR151" s="82"/>
      <c r="QKS151" s="82"/>
      <c r="QKT151" s="82"/>
      <c r="QKU151" s="82"/>
      <c r="QKV151" s="82"/>
      <c r="QKW151" s="82" t="s">
        <v>239</v>
      </c>
      <c r="QKX151" s="82"/>
      <c r="QKY151" s="82"/>
      <c r="QKZ151" s="82"/>
      <c r="QLA151" s="82"/>
      <c r="QLB151" s="82"/>
      <c r="QLC151" s="82"/>
      <c r="QLD151" s="82"/>
      <c r="QLE151" s="82" t="s">
        <v>239</v>
      </c>
      <c r="QLF151" s="82"/>
      <c r="QLG151" s="82"/>
      <c r="QLH151" s="82"/>
      <c r="QLI151" s="82"/>
      <c r="QLJ151" s="82"/>
      <c r="QLK151" s="82"/>
      <c r="QLL151" s="82"/>
      <c r="QLM151" s="82" t="s">
        <v>239</v>
      </c>
      <c r="QLN151" s="82"/>
      <c r="QLO151" s="82"/>
      <c r="QLP151" s="82"/>
      <c r="QLQ151" s="82"/>
      <c r="QLR151" s="82"/>
      <c r="QLS151" s="82"/>
      <c r="QLT151" s="82"/>
      <c r="QLU151" s="82" t="s">
        <v>239</v>
      </c>
      <c r="QLV151" s="82"/>
      <c r="QLW151" s="82"/>
      <c r="QLX151" s="82"/>
      <c r="QLY151" s="82"/>
      <c r="QLZ151" s="82"/>
      <c r="QMA151" s="82"/>
      <c r="QMB151" s="82"/>
      <c r="QMC151" s="82" t="s">
        <v>239</v>
      </c>
      <c r="QMD151" s="82"/>
      <c r="QME151" s="82"/>
      <c r="QMF151" s="82"/>
      <c r="QMG151" s="82"/>
      <c r="QMH151" s="82"/>
      <c r="QMI151" s="82"/>
      <c r="QMJ151" s="82"/>
      <c r="QMK151" s="82" t="s">
        <v>239</v>
      </c>
      <c r="QML151" s="82"/>
      <c r="QMM151" s="82"/>
      <c r="QMN151" s="82"/>
      <c r="QMO151" s="82"/>
      <c r="QMP151" s="82"/>
      <c r="QMQ151" s="82"/>
      <c r="QMR151" s="82"/>
      <c r="QMS151" s="82" t="s">
        <v>239</v>
      </c>
      <c r="QMT151" s="82"/>
      <c r="QMU151" s="82"/>
      <c r="QMV151" s="82"/>
      <c r="QMW151" s="82"/>
      <c r="QMX151" s="82"/>
      <c r="QMY151" s="82"/>
      <c r="QMZ151" s="82"/>
      <c r="QNA151" s="82" t="s">
        <v>239</v>
      </c>
      <c r="QNB151" s="82"/>
      <c r="QNC151" s="82"/>
      <c r="QND151" s="82"/>
      <c r="QNE151" s="82"/>
      <c r="QNF151" s="82"/>
      <c r="QNG151" s="82"/>
      <c r="QNH151" s="82"/>
      <c r="QNI151" s="82" t="s">
        <v>239</v>
      </c>
      <c r="QNJ151" s="82"/>
      <c r="QNK151" s="82"/>
      <c r="QNL151" s="82"/>
      <c r="QNM151" s="82"/>
      <c r="QNN151" s="82"/>
      <c r="QNO151" s="82"/>
      <c r="QNP151" s="82"/>
      <c r="QNQ151" s="82" t="s">
        <v>239</v>
      </c>
      <c r="QNR151" s="82"/>
      <c r="QNS151" s="82"/>
      <c r="QNT151" s="82"/>
      <c r="QNU151" s="82"/>
      <c r="QNV151" s="82"/>
      <c r="QNW151" s="82"/>
      <c r="QNX151" s="82"/>
      <c r="QNY151" s="82" t="s">
        <v>239</v>
      </c>
      <c r="QNZ151" s="82"/>
      <c r="QOA151" s="82"/>
      <c r="QOB151" s="82"/>
      <c r="QOC151" s="82"/>
      <c r="QOD151" s="82"/>
      <c r="QOE151" s="82"/>
      <c r="QOF151" s="82"/>
      <c r="QOG151" s="82" t="s">
        <v>239</v>
      </c>
      <c r="QOH151" s="82"/>
      <c r="QOI151" s="82"/>
      <c r="QOJ151" s="82"/>
      <c r="QOK151" s="82"/>
      <c r="QOL151" s="82"/>
      <c r="QOM151" s="82"/>
      <c r="QON151" s="82"/>
      <c r="QOO151" s="82" t="s">
        <v>239</v>
      </c>
      <c r="QOP151" s="82"/>
      <c r="QOQ151" s="82"/>
      <c r="QOR151" s="82"/>
      <c r="QOS151" s="82"/>
      <c r="QOT151" s="82"/>
      <c r="QOU151" s="82"/>
      <c r="QOV151" s="82"/>
      <c r="QOW151" s="82" t="s">
        <v>239</v>
      </c>
      <c r="QOX151" s="82"/>
      <c r="QOY151" s="82"/>
      <c r="QOZ151" s="82"/>
      <c r="QPA151" s="82"/>
      <c r="QPB151" s="82"/>
      <c r="QPC151" s="82"/>
      <c r="QPD151" s="82"/>
      <c r="QPE151" s="82" t="s">
        <v>239</v>
      </c>
      <c r="QPF151" s="82"/>
      <c r="QPG151" s="82"/>
      <c r="QPH151" s="82"/>
      <c r="QPI151" s="82"/>
      <c r="QPJ151" s="82"/>
      <c r="QPK151" s="82"/>
      <c r="QPL151" s="82"/>
      <c r="QPM151" s="82" t="s">
        <v>239</v>
      </c>
      <c r="QPN151" s="82"/>
      <c r="QPO151" s="82"/>
      <c r="QPP151" s="82"/>
      <c r="QPQ151" s="82"/>
      <c r="QPR151" s="82"/>
      <c r="QPS151" s="82"/>
      <c r="QPT151" s="82"/>
      <c r="QPU151" s="82" t="s">
        <v>239</v>
      </c>
      <c r="QPV151" s="82"/>
      <c r="QPW151" s="82"/>
      <c r="QPX151" s="82"/>
      <c r="QPY151" s="82"/>
      <c r="QPZ151" s="82"/>
      <c r="QQA151" s="82"/>
      <c r="QQB151" s="82"/>
      <c r="QQC151" s="82" t="s">
        <v>239</v>
      </c>
      <c r="QQD151" s="82"/>
      <c r="QQE151" s="82"/>
      <c r="QQF151" s="82"/>
      <c r="QQG151" s="82"/>
      <c r="QQH151" s="82"/>
      <c r="QQI151" s="82"/>
      <c r="QQJ151" s="82"/>
      <c r="QQK151" s="82" t="s">
        <v>239</v>
      </c>
      <c r="QQL151" s="82"/>
      <c r="QQM151" s="82"/>
      <c r="QQN151" s="82"/>
      <c r="QQO151" s="82"/>
      <c r="QQP151" s="82"/>
      <c r="QQQ151" s="82"/>
      <c r="QQR151" s="82"/>
      <c r="QQS151" s="82" t="s">
        <v>239</v>
      </c>
      <c r="QQT151" s="82"/>
      <c r="QQU151" s="82"/>
      <c r="QQV151" s="82"/>
      <c r="QQW151" s="82"/>
      <c r="QQX151" s="82"/>
      <c r="QQY151" s="82"/>
      <c r="QQZ151" s="82"/>
      <c r="QRA151" s="82" t="s">
        <v>239</v>
      </c>
      <c r="QRB151" s="82"/>
      <c r="QRC151" s="82"/>
      <c r="QRD151" s="82"/>
      <c r="QRE151" s="82"/>
      <c r="QRF151" s="82"/>
      <c r="QRG151" s="82"/>
      <c r="QRH151" s="82"/>
      <c r="QRI151" s="82" t="s">
        <v>239</v>
      </c>
      <c r="QRJ151" s="82"/>
      <c r="QRK151" s="82"/>
      <c r="QRL151" s="82"/>
      <c r="QRM151" s="82"/>
      <c r="QRN151" s="82"/>
      <c r="QRO151" s="82"/>
      <c r="QRP151" s="82"/>
      <c r="QRQ151" s="82" t="s">
        <v>239</v>
      </c>
      <c r="QRR151" s="82"/>
      <c r="QRS151" s="82"/>
      <c r="QRT151" s="82"/>
      <c r="QRU151" s="82"/>
      <c r="QRV151" s="82"/>
      <c r="QRW151" s="82"/>
      <c r="QRX151" s="82"/>
      <c r="QRY151" s="82" t="s">
        <v>239</v>
      </c>
      <c r="QRZ151" s="82"/>
      <c r="QSA151" s="82"/>
      <c r="QSB151" s="82"/>
      <c r="QSC151" s="82"/>
      <c r="QSD151" s="82"/>
      <c r="QSE151" s="82"/>
      <c r="QSF151" s="82"/>
      <c r="QSG151" s="82" t="s">
        <v>239</v>
      </c>
      <c r="QSH151" s="82"/>
      <c r="QSI151" s="82"/>
      <c r="QSJ151" s="82"/>
      <c r="QSK151" s="82"/>
      <c r="QSL151" s="82"/>
      <c r="QSM151" s="82"/>
      <c r="QSN151" s="82"/>
      <c r="QSO151" s="82" t="s">
        <v>239</v>
      </c>
      <c r="QSP151" s="82"/>
      <c r="QSQ151" s="82"/>
      <c r="QSR151" s="82"/>
      <c r="QSS151" s="82"/>
      <c r="QST151" s="82"/>
      <c r="QSU151" s="82"/>
      <c r="QSV151" s="82"/>
      <c r="QSW151" s="82" t="s">
        <v>239</v>
      </c>
      <c r="QSX151" s="82"/>
      <c r="QSY151" s="82"/>
      <c r="QSZ151" s="82"/>
      <c r="QTA151" s="82"/>
      <c r="QTB151" s="82"/>
      <c r="QTC151" s="82"/>
      <c r="QTD151" s="82"/>
      <c r="QTE151" s="82" t="s">
        <v>239</v>
      </c>
      <c r="QTF151" s="82"/>
      <c r="QTG151" s="82"/>
      <c r="QTH151" s="82"/>
      <c r="QTI151" s="82"/>
      <c r="QTJ151" s="82"/>
      <c r="QTK151" s="82"/>
      <c r="QTL151" s="82"/>
      <c r="QTM151" s="82" t="s">
        <v>239</v>
      </c>
      <c r="QTN151" s="82"/>
      <c r="QTO151" s="82"/>
      <c r="QTP151" s="82"/>
      <c r="QTQ151" s="82"/>
      <c r="QTR151" s="82"/>
      <c r="QTS151" s="82"/>
      <c r="QTT151" s="82"/>
      <c r="QTU151" s="82" t="s">
        <v>239</v>
      </c>
      <c r="QTV151" s="82"/>
      <c r="QTW151" s="82"/>
      <c r="QTX151" s="82"/>
      <c r="QTY151" s="82"/>
      <c r="QTZ151" s="82"/>
      <c r="QUA151" s="82"/>
      <c r="QUB151" s="82"/>
      <c r="QUC151" s="82" t="s">
        <v>239</v>
      </c>
      <c r="QUD151" s="82"/>
      <c r="QUE151" s="82"/>
      <c r="QUF151" s="82"/>
      <c r="QUG151" s="82"/>
      <c r="QUH151" s="82"/>
      <c r="QUI151" s="82"/>
      <c r="QUJ151" s="82"/>
      <c r="QUK151" s="82" t="s">
        <v>239</v>
      </c>
      <c r="QUL151" s="82"/>
      <c r="QUM151" s="82"/>
      <c r="QUN151" s="82"/>
      <c r="QUO151" s="82"/>
      <c r="QUP151" s="82"/>
      <c r="QUQ151" s="82"/>
      <c r="QUR151" s="82"/>
      <c r="QUS151" s="82" t="s">
        <v>239</v>
      </c>
      <c r="QUT151" s="82"/>
      <c r="QUU151" s="82"/>
      <c r="QUV151" s="82"/>
      <c r="QUW151" s="82"/>
      <c r="QUX151" s="82"/>
      <c r="QUY151" s="82"/>
      <c r="QUZ151" s="82"/>
      <c r="QVA151" s="82" t="s">
        <v>239</v>
      </c>
      <c r="QVB151" s="82"/>
      <c r="QVC151" s="82"/>
      <c r="QVD151" s="82"/>
      <c r="QVE151" s="82"/>
      <c r="QVF151" s="82"/>
      <c r="QVG151" s="82"/>
      <c r="QVH151" s="82"/>
      <c r="QVI151" s="82" t="s">
        <v>239</v>
      </c>
      <c r="QVJ151" s="82"/>
      <c r="QVK151" s="82"/>
      <c r="QVL151" s="82"/>
      <c r="QVM151" s="82"/>
      <c r="QVN151" s="82"/>
      <c r="QVO151" s="82"/>
      <c r="QVP151" s="82"/>
      <c r="QVQ151" s="82" t="s">
        <v>239</v>
      </c>
      <c r="QVR151" s="82"/>
      <c r="QVS151" s="82"/>
      <c r="QVT151" s="82"/>
      <c r="QVU151" s="82"/>
      <c r="QVV151" s="82"/>
      <c r="QVW151" s="82"/>
      <c r="QVX151" s="82"/>
      <c r="QVY151" s="82" t="s">
        <v>239</v>
      </c>
      <c r="QVZ151" s="82"/>
      <c r="QWA151" s="82"/>
      <c r="QWB151" s="82"/>
      <c r="QWC151" s="82"/>
      <c r="QWD151" s="82"/>
      <c r="QWE151" s="82"/>
      <c r="QWF151" s="82"/>
      <c r="QWG151" s="82" t="s">
        <v>239</v>
      </c>
      <c r="QWH151" s="82"/>
      <c r="QWI151" s="82"/>
      <c r="QWJ151" s="82"/>
      <c r="QWK151" s="82"/>
      <c r="QWL151" s="82"/>
      <c r="QWM151" s="82"/>
      <c r="QWN151" s="82"/>
      <c r="QWO151" s="82" t="s">
        <v>239</v>
      </c>
      <c r="QWP151" s="82"/>
      <c r="QWQ151" s="82"/>
      <c r="QWR151" s="82"/>
      <c r="QWS151" s="82"/>
      <c r="QWT151" s="82"/>
      <c r="QWU151" s="82"/>
      <c r="QWV151" s="82"/>
      <c r="QWW151" s="82" t="s">
        <v>239</v>
      </c>
      <c r="QWX151" s="82"/>
      <c r="QWY151" s="82"/>
      <c r="QWZ151" s="82"/>
      <c r="QXA151" s="82"/>
      <c r="QXB151" s="82"/>
      <c r="QXC151" s="82"/>
      <c r="QXD151" s="82"/>
      <c r="QXE151" s="82" t="s">
        <v>239</v>
      </c>
      <c r="QXF151" s="82"/>
      <c r="QXG151" s="82"/>
      <c r="QXH151" s="82"/>
      <c r="QXI151" s="82"/>
      <c r="QXJ151" s="82"/>
      <c r="QXK151" s="82"/>
      <c r="QXL151" s="82"/>
      <c r="QXM151" s="82" t="s">
        <v>239</v>
      </c>
      <c r="QXN151" s="82"/>
      <c r="QXO151" s="82"/>
      <c r="QXP151" s="82"/>
      <c r="QXQ151" s="82"/>
      <c r="QXR151" s="82"/>
      <c r="QXS151" s="82"/>
      <c r="QXT151" s="82"/>
      <c r="QXU151" s="82" t="s">
        <v>239</v>
      </c>
      <c r="QXV151" s="82"/>
      <c r="QXW151" s="82"/>
      <c r="QXX151" s="82"/>
      <c r="QXY151" s="82"/>
      <c r="QXZ151" s="82"/>
      <c r="QYA151" s="82"/>
      <c r="QYB151" s="82"/>
      <c r="QYC151" s="82" t="s">
        <v>239</v>
      </c>
      <c r="QYD151" s="82"/>
      <c r="QYE151" s="82"/>
      <c r="QYF151" s="82"/>
      <c r="QYG151" s="82"/>
      <c r="QYH151" s="82"/>
      <c r="QYI151" s="82"/>
      <c r="QYJ151" s="82"/>
      <c r="QYK151" s="82" t="s">
        <v>239</v>
      </c>
      <c r="QYL151" s="82"/>
      <c r="QYM151" s="82"/>
      <c r="QYN151" s="82"/>
      <c r="QYO151" s="82"/>
      <c r="QYP151" s="82"/>
      <c r="QYQ151" s="82"/>
      <c r="QYR151" s="82"/>
      <c r="QYS151" s="82" t="s">
        <v>239</v>
      </c>
      <c r="QYT151" s="82"/>
      <c r="QYU151" s="82"/>
      <c r="QYV151" s="82"/>
      <c r="QYW151" s="82"/>
      <c r="QYX151" s="82"/>
      <c r="QYY151" s="82"/>
      <c r="QYZ151" s="82"/>
      <c r="QZA151" s="82" t="s">
        <v>239</v>
      </c>
      <c r="QZB151" s="82"/>
      <c r="QZC151" s="82"/>
      <c r="QZD151" s="82"/>
      <c r="QZE151" s="82"/>
      <c r="QZF151" s="82"/>
      <c r="QZG151" s="82"/>
      <c r="QZH151" s="82"/>
      <c r="QZI151" s="82" t="s">
        <v>239</v>
      </c>
      <c r="QZJ151" s="82"/>
      <c r="QZK151" s="82"/>
      <c r="QZL151" s="82"/>
      <c r="QZM151" s="82"/>
      <c r="QZN151" s="82"/>
      <c r="QZO151" s="82"/>
      <c r="QZP151" s="82"/>
      <c r="QZQ151" s="82" t="s">
        <v>239</v>
      </c>
      <c r="QZR151" s="82"/>
      <c r="QZS151" s="82"/>
      <c r="QZT151" s="82"/>
      <c r="QZU151" s="82"/>
      <c r="QZV151" s="82"/>
      <c r="QZW151" s="82"/>
      <c r="QZX151" s="82"/>
      <c r="QZY151" s="82" t="s">
        <v>239</v>
      </c>
      <c r="QZZ151" s="82"/>
      <c r="RAA151" s="82"/>
      <c r="RAB151" s="82"/>
      <c r="RAC151" s="82"/>
      <c r="RAD151" s="82"/>
      <c r="RAE151" s="82"/>
      <c r="RAF151" s="82"/>
      <c r="RAG151" s="82" t="s">
        <v>239</v>
      </c>
      <c r="RAH151" s="82"/>
      <c r="RAI151" s="82"/>
      <c r="RAJ151" s="82"/>
      <c r="RAK151" s="82"/>
      <c r="RAL151" s="82"/>
      <c r="RAM151" s="82"/>
      <c r="RAN151" s="82"/>
      <c r="RAO151" s="82" t="s">
        <v>239</v>
      </c>
      <c r="RAP151" s="82"/>
      <c r="RAQ151" s="82"/>
      <c r="RAR151" s="82"/>
      <c r="RAS151" s="82"/>
      <c r="RAT151" s="82"/>
      <c r="RAU151" s="82"/>
      <c r="RAV151" s="82"/>
      <c r="RAW151" s="82" t="s">
        <v>239</v>
      </c>
      <c r="RAX151" s="82"/>
      <c r="RAY151" s="82"/>
      <c r="RAZ151" s="82"/>
      <c r="RBA151" s="82"/>
      <c r="RBB151" s="82"/>
      <c r="RBC151" s="82"/>
      <c r="RBD151" s="82"/>
      <c r="RBE151" s="82" t="s">
        <v>239</v>
      </c>
      <c r="RBF151" s="82"/>
      <c r="RBG151" s="82"/>
      <c r="RBH151" s="82"/>
      <c r="RBI151" s="82"/>
      <c r="RBJ151" s="82"/>
      <c r="RBK151" s="82"/>
      <c r="RBL151" s="82"/>
      <c r="RBM151" s="82" t="s">
        <v>239</v>
      </c>
      <c r="RBN151" s="82"/>
      <c r="RBO151" s="82"/>
      <c r="RBP151" s="82"/>
      <c r="RBQ151" s="82"/>
      <c r="RBR151" s="82"/>
      <c r="RBS151" s="82"/>
      <c r="RBT151" s="82"/>
      <c r="RBU151" s="82" t="s">
        <v>239</v>
      </c>
      <c r="RBV151" s="82"/>
      <c r="RBW151" s="82"/>
      <c r="RBX151" s="82"/>
      <c r="RBY151" s="82"/>
      <c r="RBZ151" s="82"/>
      <c r="RCA151" s="82"/>
      <c r="RCB151" s="82"/>
      <c r="RCC151" s="82" t="s">
        <v>239</v>
      </c>
      <c r="RCD151" s="82"/>
      <c r="RCE151" s="82"/>
      <c r="RCF151" s="82"/>
      <c r="RCG151" s="82"/>
      <c r="RCH151" s="82"/>
      <c r="RCI151" s="82"/>
      <c r="RCJ151" s="82"/>
      <c r="RCK151" s="82" t="s">
        <v>239</v>
      </c>
      <c r="RCL151" s="82"/>
      <c r="RCM151" s="82"/>
      <c r="RCN151" s="82"/>
      <c r="RCO151" s="82"/>
      <c r="RCP151" s="82"/>
      <c r="RCQ151" s="82"/>
      <c r="RCR151" s="82"/>
      <c r="RCS151" s="82" t="s">
        <v>239</v>
      </c>
      <c r="RCT151" s="82"/>
      <c r="RCU151" s="82"/>
      <c r="RCV151" s="82"/>
      <c r="RCW151" s="82"/>
      <c r="RCX151" s="82"/>
      <c r="RCY151" s="82"/>
      <c r="RCZ151" s="82"/>
      <c r="RDA151" s="82" t="s">
        <v>239</v>
      </c>
      <c r="RDB151" s="82"/>
      <c r="RDC151" s="82"/>
      <c r="RDD151" s="82"/>
      <c r="RDE151" s="82"/>
      <c r="RDF151" s="82"/>
      <c r="RDG151" s="82"/>
      <c r="RDH151" s="82"/>
      <c r="RDI151" s="82" t="s">
        <v>239</v>
      </c>
      <c r="RDJ151" s="82"/>
      <c r="RDK151" s="82"/>
      <c r="RDL151" s="82"/>
      <c r="RDM151" s="82"/>
      <c r="RDN151" s="82"/>
      <c r="RDO151" s="82"/>
      <c r="RDP151" s="82"/>
      <c r="RDQ151" s="82" t="s">
        <v>239</v>
      </c>
      <c r="RDR151" s="82"/>
      <c r="RDS151" s="82"/>
      <c r="RDT151" s="82"/>
      <c r="RDU151" s="82"/>
      <c r="RDV151" s="82"/>
      <c r="RDW151" s="82"/>
      <c r="RDX151" s="82"/>
      <c r="RDY151" s="82" t="s">
        <v>239</v>
      </c>
      <c r="RDZ151" s="82"/>
      <c r="REA151" s="82"/>
      <c r="REB151" s="82"/>
      <c r="REC151" s="82"/>
      <c r="RED151" s="82"/>
      <c r="REE151" s="82"/>
      <c r="REF151" s="82"/>
      <c r="REG151" s="82" t="s">
        <v>239</v>
      </c>
      <c r="REH151" s="82"/>
      <c r="REI151" s="82"/>
      <c r="REJ151" s="82"/>
      <c r="REK151" s="82"/>
      <c r="REL151" s="82"/>
      <c r="REM151" s="82"/>
      <c r="REN151" s="82"/>
      <c r="REO151" s="82" t="s">
        <v>239</v>
      </c>
      <c r="REP151" s="82"/>
      <c r="REQ151" s="82"/>
      <c r="RER151" s="82"/>
      <c r="RES151" s="82"/>
      <c r="RET151" s="82"/>
      <c r="REU151" s="82"/>
      <c r="REV151" s="82"/>
      <c r="REW151" s="82" t="s">
        <v>239</v>
      </c>
      <c r="REX151" s="82"/>
      <c r="REY151" s="82"/>
      <c r="REZ151" s="82"/>
      <c r="RFA151" s="82"/>
      <c r="RFB151" s="82"/>
      <c r="RFC151" s="82"/>
      <c r="RFD151" s="82"/>
      <c r="RFE151" s="82" t="s">
        <v>239</v>
      </c>
      <c r="RFF151" s="82"/>
      <c r="RFG151" s="82"/>
      <c r="RFH151" s="82"/>
      <c r="RFI151" s="82"/>
      <c r="RFJ151" s="82"/>
      <c r="RFK151" s="82"/>
      <c r="RFL151" s="82"/>
      <c r="RFM151" s="82" t="s">
        <v>239</v>
      </c>
      <c r="RFN151" s="82"/>
      <c r="RFO151" s="82"/>
      <c r="RFP151" s="82"/>
      <c r="RFQ151" s="82"/>
      <c r="RFR151" s="82"/>
      <c r="RFS151" s="82"/>
      <c r="RFT151" s="82"/>
      <c r="RFU151" s="82" t="s">
        <v>239</v>
      </c>
      <c r="RFV151" s="82"/>
      <c r="RFW151" s="82"/>
      <c r="RFX151" s="82"/>
      <c r="RFY151" s="82"/>
      <c r="RFZ151" s="82"/>
      <c r="RGA151" s="82"/>
      <c r="RGB151" s="82"/>
      <c r="RGC151" s="82" t="s">
        <v>239</v>
      </c>
      <c r="RGD151" s="82"/>
      <c r="RGE151" s="82"/>
      <c r="RGF151" s="82"/>
      <c r="RGG151" s="82"/>
      <c r="RGH151" s="82"/>
      <c r="RGI151" s="82"/>
      <c r="RGJ151" s="82"/>
      <c r="RGK151" s="82" t="s">
        <v>239</v>
      </c>
      <c r="RGL151" s="82"/>
      <c r="RGM151" s="82"/>
      <c r="RGN151" s="82"/>
      <c r="RGO151" s="82"/>
      <c r="RGP151" s="82"/>
      <c r="RGQ151" s="82"/>
      <c r="RGR151" s="82"/>
      <c r="RGS151" s="82" t="s">
        <v>239</v>
      </c>
      <c r="RGT151" s="82"/>
      <c r="RGU151" s="82"/>
      <c r="RGV151" s="82"/>
      <c r="RGW151" s="82"/>
      <c r="RGX151" s="82"/>
      <c r="RGY151" s="82"/>
      <c r="RGZ151" s="82"/>
      <c r="RHA151" s="82" t="s">
        <v>239</v>
      </c>
      <c r="RHB151" s="82"/>
      <c r="RHC151" s="82"/>
      <c r="RHD151" s="82"/>
      <c r="RHE151" s="82"/>
      <c r="RHF151" s="82"/>
      <c r="RHG151" s="82"/>
      <c r="RHH151" s="82"/>
      <c r="RHI151" s="82" t="s">
        <v>239</v>
      </c>
      <c r="RHJ151" s="82"/>
      <c r="RHK151" s="82"/>
      <c r="RHL151" s="82"/>
      <c r="RHM151" s="82"/>
      <c r="RHN151" s="82"/>
      <c r="RHO151" s="82"/>
      <c r="RHP151" s="82"/>
      <c r="RHQ151" s="82" t="s">
        <v>239</v>
      </c>
      <c r="RHR151" s="82"/>
      <c r="RHS151" s="82"/>
      <c r="RHT151" s="82"/>
      <c r="RHU151" s="82"/>
      <c r="RHV151" s="82"/>
      <c r="RHW151" s="82"/>
      <c r="RHX151" s="82"/>
      <c r="RHY151" s="82" t="s">
        <v>239</v>
      </c>
      <c r="RHZ151" s="82"/>
      <c r="RIA151" s="82"/>
      <c r="RIB151" s="82"/>
      <c r="RIC151" s="82"/>
      <c r="RID151" s="82"/>
      <c r="RIE151" s="82"/>
      <c r="RIF151" s="82"/>
      <c r="RIG151" s="82" t="s">
        <v>239</v>
      </c>
      <c r="RIH151" s="82"/>
      <c r="RII151" s="82"/>
      <c r="RIJ151" s="82"/>
      <c r="RIK151" s="82"/>
      <c r="RIL151" s="82"/>
      <c r="RIM151" s="82"/>
      <c r="RIN151" s="82"/>
      <c r="RIO151" s="82" t="s">
        <v>239</v>
      </c>
      <c r="RIP151" s="82"/>
      <c r="RIQ151" s="82"/>
      <c r="RIR151" s="82"/>
      <c r="RIS151" s="82"/>
      <c r="RIT151" s="82"/>
      <c r="RIU151" s="82"/>
      <c r="RIV151" s="82"/>
      <c r="RIW151" s="82" t="s">
        <v>239</v>
      </c>
      <c r="RIX151" s="82"/>
      <c r="RIY151" s="82"/>
      <c r="RIZ151" s="82"/>
      <c r="RJA151" s="82"/>
      <c r="RJB151" s="82"/>
      <c r="RJC151" s="82"/>
      <c r="RJD151" s="82"/>
      <c r="RJE151" s="82" t="s">
        <v>239</v>
      </c>
      <c r="RJF151" s="82"/>
      <c r="RJG151" s="82"/>
      <c r="RJH151" s="82"/>
      <c r="RJI151" s="82"/>
      <c r="RJJ151" s="82"/>
      <c r="RJK151" s="82"/>
      <c r="RJL151" s="82"/>
      <c r="RJM151" s="82" t="s">
        <v>239</v>
      </c>
      <c r="RJN151" s="82"/>
      <c r="RJO151" s="82"/>
      <c r="RJP151" s="82"/>
      <c r="RJQ151" s="82"/>
      <c r="RJR151" s="82"/>
      <c r="RJS151" s="82"/>
      <c r="RJT151" s="82"/>
      <c r="RJU151" s="82" t="s">
        <v>239</v>
      </c>
      <c r="RJV151" s="82"/>
      <c r="RJW151" s="82"/>
      <c r="RJX151" s="82"/>
      <c r="RJY151" s="82"/>
      <c r="RJZ151" s="82"/>
      <c r="RKA151" s="82"/>
      <c r="RKB151" s="82"/>
      <c r="RKC151" s="82" t="s">
        <v>239</v>
      </c>
      <c r="RKD151" s="82"/>
      <c r="RKE151" s="82"/>
      <c r="RKF151" s="82"/>
      <c r="RKG151" s="82"/>
      <c r="RKH151" s="82"/>
      <c r="RKI151" s="82"/>
      <c r="RKJ151" s="82"/>
      <c r="RKK151" s="82" t="s">
        <v>239</v>
      </c>
      <c r="RKL151" s="82"/>
      <c r="RKM151" s="82"/>
      <c r="RKN151" s="82"/>
      <c r="RKO151" s="82"/>
      <c r="RKP151" s="82"/>
      <c r="RKQ151" s="82"/>
      <c r="RKR151" s="82"/>
      <c r="RKS151" s="82" t="s">
        <v>239</v>
      </c>
      <c r="RKT151" s="82"/>
      <c r="RKU151" s="82"/>
      <c r="RKV151" s="82"/>
      <c r="RKW151" s="82"/>
      <c r="RKX151" s="82"/>
      <c r="RKY151" s="82"/>
      <c r="RKZ151" s="82"/>
      <c r="RLA151" s="82" t="s">
        <v>239</v>
      </c>
      <c r="RLB151" s="82"/>
      <c r="RLC151" s="82"/>
      <c r="RLD151" s="82"/>
      <c r="RLE151" s="82"/>
      <c r="RLF151" s="82"/>
      <c r="RLG151" s="82"/>
      <c r="RLH151" s="82"/>
      <c r="RLI151" s="82" t="s">
        <v>239</v>
      </c>
      <c r="RLJ151" s="82"/>
      <c r="RLK151" s="82"/>
      <c r="RLL151" s="82"/>
      <c r="RLM151" s="82"/>
      <c r="RLN151" s="82"/>
      <c r="RLO151" s="82"/>
      <c r="RLP151" s="82"/>
      <c r="RLQ151" s="82" t="s">
        <v>239</v>
      </c>
      <c r="RLR151" s="82"/>
      <c r="RLS151" s="82"/>
      <c r="RLT151" s="82"/>
      <c r="RLU151" s="82"/>
      <c r="RLV151" s="82"/>
      <c r="RLW151" s="82"/>
      <c r="RLX151" s="82"/>
      <c r="RLY151" s="82" t="s">
        <v>239</v>
      </c>
      <c r="RLZ151" s="82"/>
      <c r="RMA151" s="82"/>
      <c r="RMB151" s="82"/>
      <c r="RMC151" s="82"/>
      <c r="RMD151" s="82"/>
      <c r="RME151" s="82"/>
      <c r="RMF151" s="82"/>
      <c r="RMG151" s="82" t="s">
        <v>239</v>
      </c>
      <c r="RMH151" s="82"/>
      <c r="RMI151" s="82"/>
      <c r="RMJ151" s="82"/>
      <c r="RMK151" s="82"/>
      <c r="RML151" s="82"/>
      <c r="RMM151" s="82"/>
      <c r="RMN151" s="82"/>
      <c r="RMO151" s="82" t="s">
        <v>239</v>
      </c>
      <c r="RMP151" s="82"/>
      <c r="RMQ151" s="82"/>
      <c r="RMR151" s="82"/>
      <c r="RMS151" s="82"/>
      <c r="RMT151" s="82"/>
      <c r="RMU151" s="82"/>
      <c r="RMV151" s="82"/>
      <c r="RMW151" s="82" t="s">
        <v>239</v>
      </c>
      <c r="RMX151" s="82"/>
      <c r="RMY151" s="82"/>
      <c r="RMZ151" s="82"/>
      <c r="RNA151" s="82"/>
      <c r="RNB151" s="82"/>
      <c r="RNC151" s="82"/>
      <c r="RND151" s="82"/>
      <c r="RNE151" s="82" t="s">
        <v>239</v>
      </c>
      <c r="RNF151" s="82"/>
      <c r="RNG151" s="82"/>
      <c r="RNH151" s="82"/>
      <c r="RNI151" s="82"/>
      <c r="RNJ151" s="82"/>
      <c r="RNK151" s="82"/>
      <c r="RNL151" s="82"/>
      <c r="RNM151" s="82" t="s">
        <v>239</v>
      </c>
      <c r="RNN151" s="82"/>
      <c r="RNO151" s="82"/>
      <c r="RNP151" s="82"/>
      <c r="RNQ151" s="82"/>
      <c r="RNR151" s="82"/>
      <c r="RNS151" s="82"/>
      <c r="RNT151" s="82"/>
      <c r="RNU151" s="82" t="s">
        <v>239</v>
      </c>
      <c r="RNV151" s="82"/>
      <c r="RNW151" s="82"/>
      <c r="RNX151" s="82"/>
      <c r="RNY151" s="82"/>
      <c r="RNZ151" s="82"/>
      <c r="ROA151" s="82"/>
      <c r="ROB151" s="82"/>
      <c r="ROC151" s="82" t="s">
        <v>239</v>
      </c>
      <c r="ROD151" s="82"/>
      <c r="ROE151" s="82"/>
      <c r="ROF151" s="82"/>
      <c r="ROG151" s="82"/>
      <c r="ROH151" s="82"/>
      <c r="ROI151" s="82"/>
      <c r="ROJ151" s="82"/>
      <c r="ROK151" s="82" t="s">
        <v>239</v>
      </c>
      <c r="ROL151" s="82"/>
      <c r="ROM151" s="82"/>
      <c r="RON151" s="82"/>
      <c r="ROO151" s="82"/>
      <c r="ROP151" s="82"/>
      <c r="ROQ151" s="82"/>
      <c r="ROR151" s="82"/>
      <c r="ROS151" s="82" t="s">
        <v>239</v>
      </c>
      <c r="ROT151" s="82"/>
      <c r="ROU151" s="82"/>
      <c r="ROV151" s="82"/>
      <c r="ROW151" s="82"/>
      <c r="ROX151" s="82"/>
      <c r="ROY151" s="82"/>
      <c r="ROZ151" s="82"/>
      <c r="RPA151" s="82" t="s">
        <v>239</v>
      </c>
      <c r="RPB151" s="82"/>
      <c r="RPC151" s="82"/>
      <c r="RPD151" s="82"/>
      <c r="RPE151" s="82"/>
      <c r="RPF151" s="82"/>
      <c r="RPG151" s="82"/>
      <c r="RPH151" s="82"/>
      <c r="RPI151" s="82" t="s">
        <v>239</v>
      </c>
      <c r="RPJ151" s="82"/>
      <c r="RPK151" s="82"/>
      <c r="RPL151" s="82"/>
      <c r="RPM151" s="82"/>
      <c r="RPN151" s="82"/>
      <c r="RPO151" s="82"/>
      <c r="RPP151" s="82"/>
      <c r="RPQ151" s="82" t="s">
        <v>239</v>
      </c>
      <c r="RPR151" s="82"/>
      <c r="RPS151" s="82"/>
      <c r="RPT151" s="82"/>
      <c r="RPU151" s="82"/>
      <c r="RPV151" s="82"/>
      <c r="RPW151" s="82"/>
      <c r="RPX151" s="82"/>
      <c r="RPY151" s="82" t="s">
        <v>239</v>
      </c>
      <c r="RPZ151" s="82"/>
      <c r="RQA151" s="82"/>
      <c r="RQB151" s="82"/>
      <c r="RQC151" s="82"/>
      <c r="RQD151" s="82"/>
      <c r="RQE151" s="82"/>
      <c r="RQF151" s="82"/>
      <c r="RQG151" s="82" t="s">
        <v>239</v>
      </c>
      <c r="RQH151" s="82"/>
      <c r="RQI151" s="82"/>
      <c r="RQJ151" s="82"/>
      <c r="RQK151" s="82"/>
      <c r="RQL151" s="82"/>
      <c r="RQM151" s="82"/>
      <c r="RQN151" s="82"/>
      <c r="RQO151" s="82" t="s">
        <v>239</v>
      </c>
      <c r="RQP151" s="82"/>
      <c r="RQQ151" s="82"/>
      <c r="RQR151" s="82"/>
      <c r="RQS151" s="82"/>
      <c r="RQT151" s="82"/>
      <c r="RQU151" s="82"/>
      <c r="RQV151" s="82"/>
      <c r="RQW151" s="82" t="s">
        <v>239</v>
      </c>
      <c r="RQX151" s="82"/>
      <c r="RQY151" s="82"/>
      <c r="RQZ151" s="82"/>
      <c r="RRA151" s="82"/>
      <c r="RRB151" s="82"/>
      <c r="RRC151" s="82"/>
      <c r="RRD151" s="82"/>
      <c r="RRE151" s="82" t="s">
        <v>239</v>
      </c>
      <c r="RRF151" s="82"/>
      <c r="RRG151" s="82"/>
      <c r="RRH151" s="82"/>
      <c r="RRI151" s="82"/>
      <c r="RRJ151" s="82"/>
      <c r="RRK151" s="82"/>
      <c r="RRL151" s="82"/>
      <c r="RRM151" s="82" t="s">
        <v>239</v>
      </c>
      <c r="RRN151" s="82"/>
      <c r="RRO151" s="82"/>
      <c r="RRP151" s="82"/>
      <c r="RRQ151" s="82"/>
      <c r="RRR151" s="82"/>
      <c r="RRS151" s="82"/>
      <c r="RRT151" s="82"/>
      <c r="RRU151" s="82" t="s">
        <v>239</v>
      </c>
      <c r="RRV151" s="82"/>
      <c r="RRW151" s="82"/>
      <c r="RRX151" s="82"/>
      <c r="RRY151" s="82"/>
      <c r="RRZ151" s="82"/>
      <c r="RSA151" s="82"/>
      <c r="RSB151" s="82"/>
      <c r="RSC151" s="82" t="s">
        <v>239</v>
      </c>
      <c r="RSD151" s="82"/>
      <c r="RSE151" s="82"/>
      <c r="RSF151" s="82"/>
      <c r="RSG151" s="82"/>
      <c r="RSH151" s="82"/>
      <c r="RSI151" s="82"/>
      <c r="RSJ151" s="82"/>
      <c r="RSK151" s="82" t="s">
        <v>239</v>
      </c>
      <c r="RSL151" s="82"/>
      <c r="RSM151" s="82"/>
      <c r="RSN151" s="82"/>
      <c r="RSO151" s="82"/>
      <c r="RSP151" s="82"/>
      <c r="RSQ151" s="82"/>
      <c r="RSR151" s="82"/>
      <c r="RSS151" s="82" t="s">
        <v>239</v>
      </c>
      <c r="RST151" s="82"/>
      <c r="RSU151" s="82"/>
      <c r="RSV151" s="82"/>
      <c r="RSW151" s="82"/>
      <c r="RSX151" s="82"/>
      <c r="RSY151" s="82"/>
      <c r="RSZ151" s="82"/>
      <c r="RTA151" s="82" t="s">
        <v>239</v>
      </c>
      <c r="RTB151" s="82"/>
      <c r="RTC151" s="82"/>
      <c r="RTD151" s="82"/>
      <c r="RTE151" s="82"/>
      <c r="RTF151" s="82"/>
      <c r="RTG151" s="82"/>
      <c r="RTH151" s="82"/>
      <c r="RTI151" s="82" t="s">
        <v>239</v>
      </c>
      <c r="RTJ151" s="82"/>
      <c r="RTK151" s="82"/>
      <c r="RTL151" s="82"/>
      <c r="RTM151" s="82"/>
      <c r="RTN151" s="82"/>
      <c r="RTO151" s="82"/>
      <c r="RTP151" s="82"/>
      <c r="RTQ151" s="82" t="s">
        <v>239</v>
      </c>
      <c r="RTR151" s="82"/>
      <c r="RTS151" s="82"/>
      <c r="RTT151" s="82"/>
      <c r="RTU151" s="82"/>
      <c r="RTV151" s="82"/>
      <c r="RTW151" s="82"/>
      <c r="RTX151" s="82"/>
      <c r="RTY151" s="82" t="s">
        <v>239</v>
      </c>
      <c r="RTZ151" s="82"/>
      <c r="RUA151" s="82"/>
      <c r="RUB151" s="82"/>
      <c r="RUC151" s="82"/>
      <c r="RUD151" s="82"/>
      <c r="RUE151" s="82"/>
      <c r="RUF151" s="82"/>
      <c r="RUG151" s="82" t="s">
        <v>239</v>
      </c>
      <c r="RUH151" s="82"/>
      <c r="RUI151" s="82"/>
      <c r="RUJ151" s="82"/>
      <c r="RUK151" s="82"/>
      <c r="RUL151" s="82"/>
      <c r="RUM151" s="82"/>
      <c r="RUN151" s="82"/>
      <c r="RUO151" s="82" t="s">
        <v>239</v>
      </c>
      <c r="RUP151" s="82"/>
      <c r="RUQ151" s="82"/>
      <c r="RUR151" s="82"/>
      <c r="RUS151" s="82"/>
      <c r="RUT151" s="82"/>
      <c r="RUU151" s="82"/>
      <c r="RUV151" s="82"/>
      <c r="RUW151" s="82" t="s">
        <v>239</v>
      </c>
      <c r="RUX151" s="82"/>
      <c r="RUY151" s="82"/>
      <c r="RUZ151" s="82"/>
      <c r="RVA151" s="82"/>
      <c r="RVB151" s="82"/>
      <c r="RVC151" s="82"/>
      <c r="RVD151" s="82"/>
      <c r="RVE151" s="82" t="s">
        <v>239</v>
      </c>
      <c r="RVF151" s="82"/>
      <c r="RVG151" s="82"/>
      <c r="RVH151" s="82"/>
      <c r="RVI151" s="82"/>
      <c r="RVJ151" s="82"/>
      <c r="RVK151" s="82"/>
      <c r="RVL151" s="82"/>
      <c r="RVM151" s="82" t="s">
        <v>239</v>
      </c>
      <c r="RVN151" s="82"/>
      <c r="RVO151" s="82"/>
      <c r="RVP151" s="82"/>
      <c r="RVQ151" s="82"/>
      <c r="RVR151" s="82"/>
      <c r="RVS151" s="82"/>
      <c r="RVT151" s="82"/>
      <c r="RVU151" s="82" t="s">
        <v>239</v>
      </c>
      <c r="RVV151" s="82"/>
      <c r="RVW151" s="82"/>
      <c r="RVX151" s="82"/>
      <c r="RVY151" s="82"/>
      <c r="RVZ151" s="82"/>
      <c r="RWA151" s="82"/>
      <c r="RWB151" s="82"/>
      <c r="RWC151" s="82" t="s">
        <v>239</v>
      </c>
      <c r="RWD151" s="82"/>
      <c r="RWE151" s="82"/>
      <c r="RWF151" s="82"/>
      <c r="RWG151" s="82"/>
      <c r="RWH151" s="82"/>
      <c r="RWI151" s="82"/>
      <c r="RWJ151" s="82"/>
      <c r="RWK151" s="82" t="s">
        <v>239</v>
      </c>
      <c r="RWL151" s="82"/>
      <c r="RWM151" s="82"/>
      <c r="RWN151" s="82"/>
      <c r="RWO151" s="82"/>
      <c r="RWP151" s="82"/>
      <c r="RWQ151" s="82"/>
      <c r="RWR151" s="82"/>
      <c r="RWS151" s="82" t="s">
        <v>239</v>
      </c>
      <c r="RWT151" s="82"/>
      <c r="RWU151" s="82"/>
      <c r="RWV151" s="82"/>
      <c r="RWW151" s="82"/>
      <c r="RWX151" s="82"/>
      <c r="RWY151" s="82"/>
      <c r="RWZ151" s="82"/>
      <c r="RXA151" s="82" t="s">
        <v>239</v>
      </c>
      <c r="RXB151" s="82"/>
      <c r="RXC151" s="82"/>
      <c r="RXD151" s="82"/>
      <c r="RXE151" s="82"/>
      <c r="RXF151" s="82"/>
      <c r="RXG151" s="82"/>
      <c r="RXH151" s="82"/>
      <c r="RXI151" s="82" t="s">
        <v>239</v>
      </c>
      <c r="RXJ151" s="82"/>
      <c r="RXK151" s="82"/>
      <c r="RXL151" s="82"/>
      <c r="RXM151" s="82"/>
      <c r="RXN151" s="82"/>
      <c r="RXO151" s="82"/>
      <c r="RXP151" s="82"/>
      <c r="RXQ151" s="82" t="s">
        <v>239</v>
      </c>
      <c r="RXR151" s="82"/>
      <c r="RXS151" s="82"/>
      <c r="RXT151" s="82"/>
      <c r="RXU151" s="82"/>
      <c r="RXV151" s="82"/>
      <c r="RXW151" s="82"/>
      <c r="RXX151" s="82"/>
      <c r="RXY151" s="82" t="s">
        <v>239</v>
      </c>
      <c r="RXZ151" s="82"/>
      <c r="RYA151" s="82"/>
      <c r="RYB151" s="82"/>
      <c r="RYC151" s="82"/>
      <c r="RYD151" s="82"/>
      <c r="RYE151" s="82"/>
      <c r="RYF151" s="82"/>
      <c r="RYG151" s="82" t="s">
        <v>239</v>
      </c>
      <c r="RYH151" s="82"/>
      <c r="RYI151" s="82"/>
      <c r="RYJ151" s="82"/>
      <c r="RYK151" s="82"/>
      <c r="RYL151" s="82"/>
      <c r="RYM151" s="82"/>
      <c r="RYN151" s="82"/>
      <c r="RYO151" s="82" t="s">
        <v>239</v>
      </c>
      <c r="RYP151" s="82"/>
      <c r="RYQ151" s="82"/>
      <c r="RYR151" s="82"/>
      <c r="RYS151" s="82"/>
      <c r="RYT151" s="82"/>
      <c r="RYU151" s="82"/>
      <c r="RYV151" s="82"/>
      <c r="RYW151" s="82" t="s">
        <v>239</v>
      </c>
      <c r="RYX151" s="82"/>
      <c r="RYY151" s="82"/>
      <c r="RYZ151" s="82"/>
      <c r="RZA151" s="82"/>
      <c r="RZB151" s="82"/>
      <c r="RZC151" s="82"/>
      <c r="RZD151" s="82"/>
      <c r="RZE151" s="82" t="s">
        <v>239</v>
      </c>
      <c r="RZF151" s="82"/>
      <c r="RZG151" s="82"/>
      <c r="RZH151" s="82"/>
      <c r="RZI151" s="82"/>
      <c r="RZJ151" s="82"/>
      <c r="RZK151" s="82"/>
      <c r="RZL151" s="82"/>
      <c r="RZM151" s="82" t="s">
        <v>239</v>
      </c>
      <c r="RZN151" s="82"/>
      <c r="RZO151" s="82"/>
      <c r="RZP151" s="82"/>
      <c r="RZQ151" s="82"/>
      <c r="RZR151" s="82"/>
      <c r="RZS151" s="82"/>
      <c r="RZT151" s="82"/>
      <c r="RZU151" s="82" t="s">
        <v>239</v>
      </c>
      <c r="RZV151" s="82"/>
      <c r="RZW151" s="82"/>
      <c r="RZX151" s="82"/>
      <c r="RZY151" s="82"/>
      <c r="RZZ151" s="82"/>
      <c r="SAA151" s="82"/>
      <c r="SAB151" s="82"/>
      <c r="SAC151" s="82" t="s">
        <v>239</v>
      </c>
      <c r="SAD151" s="82"/>
      <c r="SAE151" s="82"/>
      <c r="SAF151" s="82"/>
      <c r="SAG151" s="82"/>
      <c r="SAH151" s="82"/>
      <c r="SAI151" s="82"/>
      <c r="SAJ151" s="82"/>
      <c r="SAK151" s="82" t="s">
        <v>239</v>
      </c>
      <c r="SAL151" s="82"/>
      <c r="SAM151" s="82"/>
      <c r="SAN151" s="82"/>
      <c r="SAO151" s="82"/>
      <c r="SAP151" s="82"/>
      <c r="SAQ151" s="82"/>
      <c r="SAR151" s="82"/>
      <c r="SAS151" s="82" t="s">
        <v>239</v>
      </c>
      <c r="SAT151" s="82"/>
      <c r="SAU151" s="82"/>
      <c r="SAV151" s="82"/>
      <c r="SAW151" s="82"/>
      <c r="SAX151" s="82"/>
      <c r="SAY151" s="82"/>
      <c r="SAZ151" s="82"/>
      <c r="SBA151" s="82" t="s">
        <v>239</v>
      </c>
      <c r="SBB151" s="82"/>
      <c r="SBC151" s="82"/>
      <c r="SBD151" s="82"/>
      <c r="SBE151" s="82"/>
      <c r="SBF151" s="82"/>
      <c r="SBG151" s="82"/>
      <c r="SBH151" s="82"/>
      <c r="SBI151" s="82" t="s">
        <v>239</v>
      </c>
      <c r="SBJ151" s="82"/>
      <c r="SBK151" s="82"/>
      <c r="SBL151" s="82"/>
      <c r="SBM151" s="82"/>
      <c r="SBN151" s="82"/>
      <c r="SBO151" s="82"/>
      <c r="SBP151" s="82"/>
      <c r="SBQ151" s="82" t="s">
        <v>239</v>
      </c>
      <c r="SBR151" s="82"/>
      <c r="SBS151" s="82"/>
      <c r="SBT151" s="82"/>
      <c r="SBU151" s="82"/>
      <c r="SBV151" s="82"/>
      <c r="SBW151" s="82"/>
      <c r="SBX151" s="82"/>
      <c r="SBY151" s="82" t="s">
        <v>239</v>
      </c>
      <c r="SBZ151" s="82"/>
      <c r="SCA151" s="82"/>
      <c r="SCB151" s="82"/>
      <c r="SCC151" s="82"/>
      <c r="SCD151" s="82"/>
      <c r="SCE151" s="82"/>
      <c r="SCF151" s="82"/>
      <c r="SCG151" s="82" t="s">
        <v>239</v>
      </c>
      <c r="SCH151" s="82"/>
      <c r="SCI151" s="82"/>
      <c r="SCJ151" s="82"/>
      <c r="SCK151" s="82"/>
      <c r="SCL151" s="82"/>
      <c r="SCM151" s="82"/>
      <c r="SCN151" s="82"/>
      <c r="SCO151" s="82" t="s">
        <v>239</v>
      </c>
      <c r="SCP151" s="82"/>
      <c r="SCQ151" s="82"/>
      <c r="SCR151" s="82"/>
      <c r="SCS151" s="82"/>
      <c r="SCT151" s="82"/>
      <c r="SCU151" s="82"/>
      <c r="SCV151" s="82"/>
      <c r="SCW151" s="82" t="s">
        <v>239</v>
      </c>
      <c r="SCX151" s="82"/>
      <c r="SCY151" s="82"/>
      <c r="SCZ151" s="82"/>
      <c r="SDA151" s="82"/>
      <c r="SDB151" s="82"/>
      <c r="SDC151" s="82"/>
      <c r="SDD151" s="82"/>
      <c r="SDE151" s="82" t="s">
        <v>239</v>
      </c>
      <c r="SDF151" s="82"/>
      <c r="SDG151" s="82"/>
      <c r="SDH151" s="82"/>
      <c r="SDI151" s="82"/>
      <c r="SDJ151" s="82"/>
      <c r="SDK151" s="82"/>
      <c r="SDL151" s="82"/>
      <c r="SDM151" s="82" t="s">
        <v>239</v>
      </c>
      <c r="SDN151" s="82"/>
      <c r="SDO151" s="82"/>
      <c r="SDP151" s="82"/>
      <c r="SDQ151" s="82"/>
      <c r="SDR151" s="82"/>
      <c r="SDS151" s="82"/>
      <c r="SDT151" s="82"/>
      <c r="SDU151" s="82" t="s">
        <v>239</v>
      </c>
      <c r="SDV151" s="82"/>
      <c r="SDW151" s="82"/>
      <c r="SDX151" s="82"/>
      <c r="SDY151" s="82"/>
      <c r="SDZ151" s="82"/>
      <c r="SEA151" s="82"/>
      <c r="SEB151" s="82"/>
      <c r="SEC151" s="82" t="s">
        <v>239</v>
      </c>
      <c r="SED151" s="82"/>
      <c r="SEE151" s="82"/>
      <c r="SEF151" s="82"/>
      <c r="SEG151" s="82"/>
      <c r="SEH151" s="82"/>
      <c r="SEI151" s="82"/>
      <c r="SEJ151" s="82"/>
      <c r="SEK151" s="82" t="s">
        <v>239</v>
      </c>
      <c r="SEL151" s="82"/>
      <c r="SEM151" s="82"/>
      <c r="SEN151" s="82"/>
      <c r="SEO151" s="82"/>
      <c r="SEP151" s="82"/>
      <c r="SEQ151" s="82"/>
      <c r="SER151" s="82"/>
      <c r="SES151" s="82" t="s">
        <v>239</v>
      </c>
      <c r="SET151" s="82"/>
      <c r="SEU151" s="82"/>
      <c r="SEV151" s="82"/>
      <c r="SEW151" s="82"/>
      <c r="SEX151" s="82"/>
      <c r="SEY151" s="82"/>
      <c r="SEZ151" s="82"/>
      <c r="SFA151" s="82" t="s">
        <v>239</v>
      </c>
      <c r="SFB151" s="82"/>
      <c r="SFC151" s="82"/>
      <c r="SFD151" s="82"/>
      <c r="SFE151" s="82"/>
      <c r="SFF151" s="82"/>
      <c r="SFG151" s="82"/>
      <c r="SFH151" s="82"/>
      <c r="SFI151" s="82" t="s">
        <v>239</v>
      </c>
      <c r="SFJ151" s="82"/>
      <c r="SFK151" s="82"/>
      <c r="SFL151" s="82"/>
      <c r="SFM151" s="82"/>
      <c r="SFN151" s="82"/>
      <c r="SFO151" s="82"/>
      <c r="SFP151" s="82"/>
      <c r="SFQ151" s="82" t="s">
        <v>239</v>
      </c>
      <c r="SFR151" s="82"/>
      <c r="SFS151" s="82"/>
      <c r="SFT151" s="82"/>
      <c r="SFU151" s="82"/>
      <c r="SFV151" s="82"/>
      <c r="SFW151" s="82"/>
      <c r="SFX151" s="82"/>
      <c r="SFY151" s="82" t="s">
        <v>239</v>
      </c>
      <c r="SFZ151" s="82"/>
      <c r="SGA151" s="82"/>
      <c r="SGB151" s="82"/>
      <c r="SGC151" s="82"/>
      <c r="SGD151" s="82"/>
      <c r="SGE151" s="82"/>
      <c r="SGF151" s="82"/>
      <c r="SGG151" s="82" t="s">
        <v>239</v>
      </c>
      <c r="SGH151" s="82"/>
      <c r="SGI151" s="82"/>
      <c r="SGJ151" s="82"/>
      <c r="SGK151" s="82"/>
      <c r="SGL151" s="82"/>
      <c r="SGM151" s="82"/>
      <c r="SGN151" s="82"/>
      <c r="SGO151" s="82" t="s">
        <v>239</v>
      </c>
      <c r="SGP151" s="82"/>
      <c r="SGQ151" s="82"/>
      <c r="SGR151" s="82"/>
      <c r="SGS151" s="82"/>
      <c r="SGT151" s="82"/>
      <c r="SGU151" s="82"/>
      <c r="SGV151" s="82"/>
      <c r="SGW151" s="82" t="s">
        <v>239</v>
      </c>
      <c r="SGX151" s="82"/>
      <c r="SGY151" s="82"/>
      <c r="SGZ151" s="82"/>
      <c r="SHA151" s="82"/>
      <c r="SHB151" s="82"/>
      <c r="SHC151" s="82"/>
      <c r="SHD151" s="82"/>
      <c r="SHE151" s="82" t="s">
        <v>239</v>
      </c>
      <c r="SHF151" s="82"/>
      <c r="SHG151" s="82"/>
      <c r="SHH151" s="82"/>
      <c r="SHI151" s="82"/>
      <c r="SHJ151" s="82"/>
      <c r="SHK151" s="82"/>
      <c r="SHL151" s="82"/>
      <c r="SHM151" s="82" t="s">
        <v>239</v>
      </c>
      <c r="SHN151" s="82"/>
      <c r="SHO151" s="82"/>
      <c r="SHP151" s="82"/>
      <c r="SHQ151" s="82"/>
      <c r="SHR151" s="82"/>
      <c r="SHS151" s="82"/>
      <c r="SHT151" s="82"/>
      <c r="SHU151" s="82" t="s">
        <v>239</v>
      </c>
      <c r="SHV151" s="82"/>
      <c r="SHW151" s="82"/>
      <c r="SHX151" s="82"/>
      <c r="SHY151" s="82"/>
      <c r="SHZ151" s="82"/>
      <c r="SIA151" s="82"/>
      <c r="SIB151" s="82"/>
      <c r="SIC151" s="82" t="s">
        <v>239</v>
      </c>
      <c r="SID151" s="82"/>
      <c r="SIE151" s="82"/>
      <c r="SIF151" s="82"/>
      <c r="SIG151" s="82"/>
      <c r="SIH151" s="82"/>
      <c r="SII151" s="82"/>
      <c r="SIJ151" s="82"/>
      <c r="SIK151" s="82" t="s">
        <v>239</v>
      </c>
      <c r="SIL151" s="82"/>
      <c r="SIM151" s="82"/>
      <c r="SIN151" s="82"/>
      <c r="SIO151" s="82"/>
      <c r="SIP151" s="82"/>
      <c r="SIQ151" s="82"/>
      <c r="SIR151" s="82"/>
      <c r="SIS151" s="82" t="s">
        <v>239</v>
      </c>
      <c r="SIT151" s="82"/>
      <c r="SIU151" s="82"/>
      <c r="SIV151" s="82"/>
      <c r="SIW151" s="82"/>
      <c r="SIX151" s="82"/>
      <c r="SIY151" s="82"/>
      <c r="SIZ151" s="82"/>
      <c r="SJA151" s="82" t="s">
        <v>239</v>
      </c>
      <c r="SJB151" s="82"/>
      <c r="SJC151" s="82"/>
      <c r="SJD151" s="82"/>
      <c r="SJE151" s="82"/>
      <c r="SJF151" s="82"/>
      <c r="SJG151" s="82"/>
      <c r="SJH151" s="82"/>
      <c r="SJI151" s="82" t="s">
        <v>239</v>
      </c>
      <c r="SJJ151" s="82"/>
      <c r="SJK151" s="82"/>
      <c r="SJL151" s="82"/>
      <c r="SJM151" s="82"/>
      <c r="SJN151" s="82"/>
      <c r="SJO151" s="82"/>
      <c r="SJP151" s="82"/>
      <c r="SJQ151" s="82" t="s">
        <v>239</v>
      </c>
      <c r="SJR151" s="82"/>
      <c r="SJS151" s="82"/>
      <c r="SJT151" s="82"/>
      <c r="SJU151" s="82"/>
      <c r="SJV151" s="82"/>
      <c r="SJW151" s="82"/>
      <c r="SJX151" s="82"/>
      <c r="SJY151" s="82" t="s">
        <v>239</v>
      </c>
      <c r="SJZ151" s="82"/>
      <c r="SKA151" s="82"/>
      <c r="SKB151" s="82"/>
      <c r="SKC151" s="82"/>
      <c r="SKD151" s="82"/>
      <c r="SKE151" s="82"/>
      <c r="SKF151" s="82"/>
      <c r="SKG151" s="82" t="s">
        <v>239</v>
      </c>
      <c r="SKH151" s="82"/>
      <c r="SKI151" s="82"/>
      <c r="SKJ151" s="82"/>
      <c r="SKK151" s="82"/>
      <c r="SKL151" s="82"/>
      <c r="SKM151" s="82"/>
      <c r="SKN151" s="82"/>
      <c r="SKO151" s="82" t="s">
        <v>239</v>
      </c>
      <c r="SKP151" s="82"/>
      <c r="SKQ151" s="82"/>
      <c r="SKR151" s="82"/>
      <c r="SKS151" s="82"/>
      <c r="SKT151" s="82"/>
      <c r="SKU151" s="82"/>
      <c r="SKV151" s="82"/>
      <c r="SKW151" s="82" t="s">
        <v>239</v>
      </c>
      <c r="SKX151" s="82"/>
      <c r="SKY151" s="82"/>
      <c r="SKZ151" s="82"/>
      <c r="SLA151" s="82"/>
      <c r="SLB151" s="82"/>
      <c r="SLC151" s="82"/>
      <c r="SLD151" s="82"/>
      <c r="SLE151" s="82" t="s">
        <v>239</v>
      </c>
      <c r="SLF151" s="82"/>
      <c r="SLG151" s="82"/>
      <c r="SLH151" s="82"/>
      <c r="SLI151" s="82"/>
      <c r="SLJ151" s="82"/>
      <c r="SLK151" s="82"/>
      <c r="SLL151" s="82"/>
      <c r="SLM151" s="82" t="s">
        <v>239</v>
      </c>
      <c r="SLN151" s="82"/>
      <c r="SLO151" s="82"/>
      <c r="SLP151" s="82"/>
      <c r="SLQ151" s="82"/>
      <c r="SLR151" s="82"/>
      <c r="SLS151" s="82"/>
      <c r="SLT151" s="82"/>
      <c r="SLU151" s="82" t="s">
        <v>239</v>
      </c>
      <c r="SLV151" s="82"/>
      <c r="SLW151" s="82"/>
      <c r="SLX151" s="82"/>
      <c r="SLY151" s="82"/>
      <c r="SLZ151" s="82"/>
      <c r="SMA151" s="82"/>
      <c r="SMB151" s="82"/>
      <c r="SMC151" s="82" t="s">
        <v>239</v>
      </c>
      <c r="SMD151" s="82"/>
      <c r="SME151" s="82"/>
      <c r="SMF151" s="82"/>
      <c r="SMG151" s="82"/>
      <c r="SMH151" s="82"/>
      <c r="SMI151" s="82"/>
      <c r="SMJ151" s="82"/>
      <c r="SMK151" s="82" t="s">
        <v>239</v>
      </c>
      <c r="SML151" s="82"/>
      <c r="SMM151" s="82"/>
      <c r="SMN151" s="82"/>
      <c r="SMO151" s="82"/>
      <c r="SMP151" s="82"/>
      <c r="SMQ151" s="82"/>
      <c r="SMR151" s="82"/>
      <c r="SMS151" s="82" t="s">
        <v>239</v>
      </c>
      <c r="SMT151" s="82"/>
      <c r="SMU151" s="82"/>
      <c r="SMV151" s="82"/>
      <c r="SMW151" s="82"/>
      <c r="SMX151" s="82"/>
      <c r="SMY151" s="82"/>
      <c r="SMZ151" s="82"/>
      <c r="SNA151" s="82" t="s">
        <v>239</v>
      </c>
      <c r="SNB151" s="82"/>
      <c r="SNC151" s="82"/>
      <c r="SND151" s="82"/>
      <c r="SNE151" s="82"/>
      <c r="SNF151" s="82"/>
      <c r="SNG151" s="82"/>
      <c r="SNH151" s="82"/>
      <c r="SNI151" s="82" t="s">
        <v>239</v>
      </c>
      <c r="SNJ151" s="82"/>
      <c r="SNK151" s="82"/>
      <c r="SNL151" s="82"/>
      <c r="SNM151" s="82"/>
      <c r="SNN151" s="82"/>
      <c r="SNO151" s="82"/>
      <c r="SNP151" s="82"/>
      <c r="SNQ151" s="82" t="s">
        <v>239</v>
      </c>
      <c r="SNR151" s="82"/>
      <c r="SNS151" s="82"/>
      <c r="SNT151" s="82"/>
      <c r="SNU151" s="82"/>
      <c r="SNV151" s="82"/>
      <c r="SNW151" s="82"/>
      <c r="SNX151" s="82"/>
      <c r="SNY151" s="82" t="s">
        <v>239</v>
      </c>
      <c r="SNZ151" s="82"/>
      <c r="SOA151" s="82"/>
      <c r="SOB151" s="82"/>
      <c r="SOC151" s="82"/>
      <c r="SOD151" s="82"/>
      <c r="SOE151" s="82"/>
      <c r="SOF151" s="82"/>
      <c r="SOG151" s="82" t="s">
        <v>239</v>
      </c>
      <c r="SOH151" s="82"/>
      <c r="SOI151" s="82"/>
      <c r="SOJ151" s="82"/>
      <c r="SOK151" s="82"/>
      <c r="SOL151" s="82"/>
      <c r="SOM151" s="82"/>
      <c r="SON151" s="82"/>
      <c r="SOO151" s="82" t="s">
        <v>239</v>
      </c>
      <c r="SOP151" s="82"/>
      <c r="SOQ151" s="82"/>
      <c r="SOR151" s="82"/>
      <c r="SOS151" s="82"/>
      <c r="SOT151" s="82"/>
      <c r="SOU151" s="82"/>
      <c r="SOV151" s="82"/>
      <c r="SOW151" s="82" t="s">
        <v>239</v>
      </c>
      <c r="SOX151" s="82"/>
      <c r="SOY151" s="82"/>
      <c r="SOZ151" s="82"/>
      <c r="SPA151" s="82"/>
      <c r="SPB151" s="82"/>
      <c r="SPC151" s="82"/>
      <c r="SPD151" s="82"/>
      <c r="SPE151" s="82" t="s">
        <v>239</v>
      </c>
      <c r="SPF151" s="82"/>
      <c r="SPG151" s="82"/>
      <c r="SPH151" s="82"/>
      <c r="SPI151" s="82"/>
      <c r="SPJ151" s="82"/>
      <c r="SPK151" s="82"/>
      <c r="SPL151" s="82"/>
      <c r="SPM151" s="82" t="s">
        <v>239</v>
      </c>
      <c r="SPN151" s="82"/>
      <c r="SPO151" s="82"/>
      <c r="SPP151" s="82"/>
      <c r="SPQ151" s="82"/>
      <c r="SPR151" s="82"/>
      <c r="SPS151" s="82"/>
      <c r="SPT151" s="82"/>
      <c r="SPU151" s="82" t="s">
        <v>239</v>
      </c>
      <c r="SPV151" s="82"/>
      <c r="SPW151" s="82"/>
      <c r="SPX151" s="82"/>
      <c r="SPY151" s="82"/>
      <c r="SPZ151" s="82"/>
      <c r="SQA151" s="82"/>
      <c r="SQB151" s="82"/>
      <c r="SQC151" s="82" t="s">
        <v>239</v>
      </c>
      <c r="SQD151" s="82"/>
      <c r="SQE151" s="82"/>
      <c r="SQF151" s="82"/>
      <c r="SQG151" s="82"/>
      <c r="SQH151" s="82"/>
      <c r="SQI151" s="82"/>
      <c r="SQJ151" s="82"/>
      <c r="SQK151" s="82" t="s">
        <v>239</v>
      </c>
      <c r="SQL151" s="82"/>
      <c r="SQM151" s="82"/>
      <c r="SQN151" s="82"/>
      <c r="SQO151" s="82"/>
      <c r="SQP151" s="82"/>
      <c r="SQQ151" s="82"/>
      <c r="SQR151" s="82"/>
      <c r="SQS151" s="82" t="s">
        <v>239</v>
      </c>
      <c r="SQT151" s="82"/>
      <c r="SQU151" s="82"/>
      <c r="SQV151" s="82"/>
      <c r="SQW151" s="82"/>
      <c r="SQX151" s="82"/>
      <c r="SQY151" s="82"/>
      <c r="SQZ151" s="82"/>
      <c r="SRA151" s="82" t="s">
        <v>239</v>
      </c>
      <c r="SRB151" s="82"/>
      <c r="SRC151" s="82"/>
      <c r="SRD151" s="82"/>
      <c r="SRE151" s="82"/>
      <c r="SRF151" s="82"/>
      <c r="SRG151" s="82"/>
      <c r="SRH151" s="82"/>
      <c r="SRI151" s="82" t="s">
        <v>239</v>
      </c>
      <c r="SRJ151" s="82"/>
      <c r="SRK151" s="82"/>
      <c r="SRL151" s="82"/>
      <c r="SRM151" s="82"/>
      <c r="SRN151" s="82"/>
      <c r="SRO151" s="82"/>
      <c r="SRP151" s="82"/>
      <c r="SRQ151" s="82" t="s">
        <v>239</v>
      </c>
      <c r="SRR151" s="82"/>
      <c r="SRS151" s="82"/>
      <c r="SRT151" s="82"/>
      <c r="SRU151" s="82"/>
      <c r="SRV151" s="82"/>
      <c r="SRW151" s="82"/>
      <c r="SRX151" s="82"/>
      <c r="SRY151" s="82" t="s">
        <v>239</v>
      </c>
      <c r="SRZ151" s="82"/>
      <c r="SSA151" s="82"/>
      <c r="SSB151" s="82"/>
      <c r="SSC151" s="82"/>
      <c r="SSD151" s="82"/>
      <c r="SSE151" s="82"/>
      <c r="SSF151" s="82"/>
      <c r="SSG151" s="82" t="s">
        <v>239</v>
      </c>
      <c r="SSH151" s="82"/>
      <c r="SSI151" s="82"/>
      <c r="SSJ151" s="82"/>
      <c r="SSK151" s="82"/>
      <c r="SSL151" s="82"/>
      <c r="SSM151" s="82"/>
      <c r="SSN151" s="82"/>
      <c r="SSO151" s="82" t="s">
        <v>239</v>
      </c>
      <c r="SSP151" s="82"/>
      <c r="SSQ151" s="82"/>
      <c r="SSR151" s="82"/>
      <c r="SSS151" s="82"/>
      <c r="SST151" s="82"/>
      <c r="SSU151" s="82"/>
      <c r="SSV151" s="82"/>
      <c r="SSW151" s="82" t="s">
        <v>239</v>
      </c>
      <c r="SSX151" s="82"/>
      <c r="SSY151" s="82"/>
      <c r="SSZ151" s="82"/>
      <c r="STA151" s="82"/>
      <c r="STB151" s="82"/>
      <c r="STC151" s="82"/>
      <c r="STD151" s="82"/>
      <c r="STE151" s="82" t="s">
        <v>239</v>
      </c>
      <c r="STF151" s="82"/>
      <c r="STG151" s="82"/>
      <c r="STH151" s="82"/>
      <c r="STI151" s="82"/>
      <c r="STJ151" s="82"/>
      <c r="STK151" s="82"/>
      <c r="STL151" s="82"/>
      <c r="STM151" s="82" t="s">
        <v>239</v>
      </c>
      <c r="STN151" s="82"/>
      <c r="STO151" s="82"/>
      <c r="STP151" s="82"/>
      <c r="STQ151" s="82"/>
      <c r="STR151" s="82"/>
      <c r="STS151" s="82"/>
      <c r="STT151" s="82"/>
      <c r="STU151" s="82" t="s">
        <v>239</v>
      </c>
      <c r="STV151" s="82"/>
      <c r="STW151" s="82"/>
      <c r="STX151" s="82"/>
      <c r="STY151" s="82"/>
      <c r="STZ151" s="82"/>
      <c r="SUA151" s="82"/>
      <c r="SUB151" s="82"/>
      <c r="SUC151" s="82" t="s">
        <v>239</v>
      </c>
      <c r="SUD151" s="82"/>
      <c r="SUE151" s="82"/>
      <c r="SUF151" s="82"/>
      <c r="SUG151" s="82"/>
      <c r="SUH151" s="82"/>
      <c r="SUI151" s="82"/>
      <c r="SUJ151" s="82"/>
      <c r="SUK151" s="82" t="s">
        <v>239</v>
      </c>
      <c r="SUL151" s="82"/>
      <c r="SUM151" s="82"/>
      <c r="SUN151" s="82"/>
      <c r="SUO151" s="82"/>
      <c r="SUP151" s="82"/>
      <c r="SUQ151" s="82"/>
      <c r="SUR151" s="82"/>
      <c r="SUS151" s="82" t="s">
        <v>239</v>
      </c>
      <c r="SUT151" s="82"/>
      <c r="SUU151" s="82"/>
      <c r="SUV151" s="82"/>
      <c r="SUW151" s="82"/>
      <c r="SUX151" s="82"/>
      <c r="SUY151" s="82"/>
      <c r="SUZ151" s="82"/>
      <c r="SVA151" s="82" t="s">
        <v>239</v>
      </c>
      <c r="SVB151" s="82"/>
      <c r="SVC151" s="82"/>
      <c r="SVD151" s="82"/>
      <c r="SVE151" s="82"/>
      <c r="SVF151" s="82"/>
      <c r="SVG151" s="82"/>
      <c r="SVH151" s="82"/>
      <c r="SVI151" s="82" t="s">
        <v>239</v>
      </c>
      <c r="SVJ151" s="82"/>
      <c r="SVK151" s="82"/>
      <c r="SVL151" s="82"/>
      <c r="SVM151" s="82"/>
      <c r="SVN151" s="82"/>
      <c r="SVO151" s="82"/>
      <c r="SVP151" s="82"/>
      <c r="SVQ151" s="82" t="s">
        <v>239</v>
      </c>
      <c r="SVR151" s="82"/>
      <c r="SVS151" s="82"/>
      <c r="SVT151" s="82"/>
      <c r="SVU151" s="82"/>
      <c r="SVV151" s="82"/>
      <c r="SVW151" s="82"/>
      <c r="SVX151" s="82"/>
      <c r="SVY151" s="82" t="s">
        <v>239</v>
      </c>
      <c r="SVZ151" s="82"/>
      <c r="SWA151" s="82"/>
      <c r="SWB151" s="82"/>
      <c r="SWC151" s="82"/>
      <c r="SWD151" s="82"/>
      <c r="SWE151" s="82"/>
      <c r="SWF151" s="82"/>
      <c r="SWG151" s="82" t="s">
        <v>239</v>
      </c>
      <c r="SWH151" s="82"/>
      <c r="SWI151" s="82"/>
      <c r="SWJ151" s="82"/>
      <c r="SWK151" s="82"/>
      <c r="SWL151" s="82"/>
      <c r="SWM151" s="82"/>
      <c r="SWN151" s="82"/>
      <c r="SWO151" s="82" t="s">
        <v>239</v>
      </c>
      <c r="SWP151" s="82"/>
      <c r="SWQ151" s="82"/>
      <c r="SWR151" s="82"/>
      <c r="SWS151" s="82"/>
      <c r="SWT151" s="82"/>
      <c r="SWU151" s="82"/>
      <c r="SWV151" s="82"/>
      <c r="SWW151" s="82" t="s">
        <v>239</v>
      </c>
      <c r="SWX151" s="82"/>
      <c r="SWY151" s="82"/>
      <c r="SWZ151" s="82"/>
      <c r="SXA151" s="82"/>
      <c r="SXB151" s="82"/>
      <c r="SXC151" s="82"/>
      <c r="SXD151" s="82"/>
      <c r="SXE151" s="82" t="s">
        <v>239</v>
      </c>
      <c r="SXF151" s="82"/>
      <c r="SXG151" s="82"/>
      <c r="SXH151" s="82"/>
      <c r="SXI151" s="82"/>
      <c r="SXJ151" s="82"/>
      <c r="SXK151" s="82"/>
      <c r="SXL151" s="82"/>
      <c r="SXM151" s="82" t="s">
        <v>239</v>
      </c>
      <c r="SXN151" s="82"/>
      <c r="SXO151" s="82"/>
      <c r="SXP151" s="82"/>
      <c r="SXQ151" s="82"/>
      <c r="SXR151" s="82"/>
      <c r="SXS151" s="82"/>
      <c r="SXT151" s="82"/>
      <c r="SXU151" s="82" t="s">
        <v>239</v>
      </c>
      <c r="SXV151" s="82"/>
      <c r="SXW151" s="82"/>
      <c r="SXX151" s="82"/>
      <c r="SXY151" s="82"/>
      <c r="SXZ151" s="82"/>
      <c r="SYA151" s="82"/>
      <c r="SYB151" s="82"/>
      <c r="SYC151" s="82" t="s">
        <v>239</v>
      </c>
      <c r="SYD151" s="82"/>
      <c r="SYE151" s="82"/>
      <c r="SYF151" s="82"/>
      <c r="SYG151" s="82"/>
      <c r="SYH151" s="82"/>
      <c r="SYI151" s="82"/>
      <c r="SYJ151" s="82"/>
      <c r="SYK151" s="82" t="s">
        <v>239</v>
      </c>
      <c r="SYL151" s="82"/>
      <c r="SYM151" s="82"/>
      <c r="SYN151" s="82"/>
      <c r="SYO151" s="82"/>
      <c r="SYP151" s="82"/>
      <c r="SYQ151" s="82"/>
      <c r="SYR151" s="82"/>
      <c r="SYS151" s="82" t="s">
        <v>239</v>
      </c>
      <c r="SYT151" s="82"/>
      <c r="SYU151" s="82"/>
      <c r="SYV151" s="82"/>
      <c r="SYW151" s="82"/>
      <c r="SYX151" s="82"/>
      <c r="SYY151" s="82"/>
      <c r="SYZ151" s="82"/>
      <c r="SZA151" s="82" t="s">
        <v>239</v>
      </c>
      <c r="SZB151" s="82"/>
      <c r="SZC151" s="82"/>
      <c r="SZD151" s="82"/>
      <c r="SZE151" s="82"/>
      <c r="SZF151" s="82"/>
      <c r="SZG151" s="82"/>
      <c r="SZH151" s="82"/>
      <c r="SZI151" s="82" t="s">
        <v>239</v>
      </c>
      <c r="SZJ151" s="82"/>
      <c r="SZK151" s="82"/>
      <c r="SZL151" s="82"/>
      <c r="SZM151" s="82"/>
      <c r="SZN151" s="82"/>
      <c r="SZO151" s="82"/>
      <c r="SZP151" s="82"/>
      <c r="SZQ151" s="82" t="s">
        <v>239</v>
      </c>
      <c r="SZR151" s="82"/>
      <c r="SZS151" s="82"/>
      <c r="SZT151" s="82"/>
      <c r="SZU151" s="82"/>
      <c r="SZV151" s="82"/>
      <c r="SZW151" s="82"/>
      <c r="SZX151" s="82"/>
      <c r="SZY151" s="82" t="s">
        <v>239</v>
      </c>
      <c r="SZZ151" s="82"/>
      <c r="TAA151" s="82"/>
      <c r="TAB151" s="82"/>
      <c r="TAC151" s="82"/>
      <c r="TAD151" s="82"/>
      <c r="TAE151" s="82"/>
      <c r="TAF151" s="82"/>
      <c r="TAG151" s="82" t="s">
        <v>239</v>
      </c>
      <c r="TAH151" s="82"/>
      <c r="TAI151" s="82"/>
      <c r="TAJ151" s="82"/>
      <c r="TAK151" s="82"/>
      <c r="TAL151" s="82"/>
      <c r="TAM151" s="82"/>
      <c r="TAN151" s="82"/>
      <c r="TAO151" s="82" t="s">
        <v>239</v>
      </c>
      <c r="TAP151" s="82"/>
      <c r="TAQ151" s="82"/>
      <c r="TAR151" s="82"/>
      <c r="TAS151" s="82"/>
      <c r="TAT151" s="82"/>
      <c r="TAU151" s="82"/>
      <c r="TAV151" s="82"/>
      <c r="TAW151" s="82" t="s">
        <v>239</v>
      </c>
      <c r="TAX151" s="82"/>
      <c r="TAY151" s="82"/>
      <c r="TAZ151" s="82"/>
      <c r="TBA151" s="82"/>
      <c r="TBB151" s="82"/>
      <c r="TBC151" s="82"/>
      <c r="TBD151" s="82"/>
      <c r="TBE151" s="82" t="s">
        <v>239</v>
      </c>
      <c r="TBF151" s="82"/>
      <c r="TBG151" s="82"/>
      <c r="TBH151" s="82"/>
      <c r="TBI151" s="82"/>
      <c r="TBJ151" s="82"/>
      <c r="TBK151" s="82"/>
      <c r="TBL151" s="82"/>
      <c r="TBM151" s="82" t="s">
        <v>239</v>
      </c>
      <c r="TBN151" s="82"/>
      <c r="TBO151" s="82"/>
      <c r="TBP151" s="82"/>
      <c r="TBQ151" s="82"/>
      <c r="TBR151" s="82"/>
      <c r="TBS151" s="82"/>
      <c r="TBT151" s="82"/>
      <c r="TBU151" s="82" t="s">
        <v>239</v>
      </c>
      <c r="TBV151" s="82"/>
      <c r="TBW151" s="82"/>
      <c r="TBX151" s="82"/>
      <c r="TBY151" s="82"/>
      <c r="TBZ151" s="82"/>
      <c r="TCA151" s="82"/>
      <c r="TCB151" s="82"/>
      <c r="TCC151" s="82" t="s">
        <v>239</v>
      </c>
      <c r="TCD151" s="82"/>
      <c r="TCE151" s="82"/>
      <c r="TCF151" s="82"/>
      <c r="TCG151" s="82"/>
      <c r="TCH151" s="82"/>
      <c r="TCI151" s="82"/>
      <c r="TCJ151" s="82"/>
      <c r="TCK151" s="82" t="s">
        <v>239</v>
      </c>
      <c r="TCL151" s="82"/>
      <c r="TCM151" s="82"/>
      <c r="TCN151" s="82"/>
      <c r="TCO151" s="82"/>
      <c r="TCP151" s="82"/>
      <c r="TCQ151" s="82"/>
      <c r="TCR151" s="82"/>
      <c r="TCS151" s="82" t="s">
        <v>239</v>
      </c>
      <c r="TCT151" s="82"/>
      <c r="TCU151" s="82"/>
      <c r="TCV151" s="82"/>
      <c r="TCW151" s="82"/>
      <c r="TCX151" s="82"/>
      <c r="TCY151" s="82"/>
      <c r="TCZ151" s="82"/>
      <c r="TDA151" s="82" t="s">
        <v>239</v>
      </c>
      <c r="TDB151" s="82"/>
      <c r="TDC151" s="82"/>
      <c r="TDD151" s="82"/>
      <c r="TDE151" s="82"/>
      <c r="TDF151" s="82"/>
      <c r="TDG151" s="82"/>
      <c r="TDH151" s="82"/>
      <c r="TDI151" s="82" t="s">
        <v>239</v>
      </c>
      <c r="TDJ151" s="82"/>
      <c r="TDK151" s="82"/>
      <c r="TDL151" s="82"/>
      <c r="TDM151" s="82"/>
      <c r="TDN151" s="82"/>
      <c r="TDO151" s="82"/>
      <c r="TDP151" s="82"/>
      <c r="TDQ151" s="82" t="s">
        <v>239</v>
      </c>
      <c r="TDR151" s="82"/>
      <c r="TDS151" s="82"/>
      <c r="TDT151" s="82"/>
      <c r="TDU151" s="82"/>
      <c r="TDV151" s="82"/>
      <c r="TDW151" s="82"/>
      <c r="TDX151" s="82"/>
      <c r="TDY151" s="82" t="s">
        <v>239</v>
      </c>
      <c r="TDZ151" s="82"/>
      <c r="TEA151" s="82"/>
      <c r="TEB151" s="82"/>
      <c r="TEC151" s="82"/>
      <c r="TED151" s="82"/>
      <c r="TEE151" s="82"/>
      <c r="TEF151" s="82"/>
      <c r="TEG151" s="82" t="s">
        <v>239</v>
      </c>
      <c r="TEH151" s="82"/>
      <c r="TEI151" s="82"/>
      <c r="TEJ151" s="82"/>
      <c r="TEK151" s="82"/>
      <c r="TEL151" s="82"/>
      <c r="TEM151" s="82"/>
      <c r="TEN151" s="82"/>
      <c r="TEO151" s="82" t="s">
        <v>239</v>
      </c>
      <c r="TEP151" s="82"/>
      <c r="TEQ151" s="82"/>
      <c r="TER151" s="82"/>
      <c r="TES151" s="82"/>
      <c r="TET151" s="82"/>
      <c r="TEU151" s="82"/>
      <c r="TEV151" s="82"/>
      <c r="TEW151" s="82" t="s">
        <v>239</v>
      </c>
      <c r="TEX151" s="82"/>
      <c r="TEY151" s="82"/>
      <c r="TEZ151" s="82"/>
      <c r="TFA151" s="82"/>
      <c r="TFB151" s="82"/>
      <c r="TFC151" s="82"/>
      <c r="TFD151" s="82"/>
      <c r="TFE151" s="82" t="s">
        <v>239</v>
      </c>
      <c r="TFF151" s="82"/>
      <c r="TFG151" s="82"/>
      <c r="TFH151" s="82"/>
      <c r="TFI151" s="82"/>
      <c r="TFJ151" s="82"/>
      <c r="TFK151" s="82"/>
      <c r="TFL151" s="82"/>
      <c r="TFM151" s="82" t="s">
        <v>239</v>
      </c>
      <c r="TFN151" s="82"/>
      <c r="TFO151" s="82"/>
      <c r="TFP151" s="82"/>
      <c r="TFQ151" s="82"/>
      <c r="TFR151" s="82"/>
      <c r="TFS151" s="82"/>
      <c r="TFT151" s="82"/>
      <c r="TFU151" s="82" t="s">
        <v>239</v>
      </c>
      <c r="TFV151" s="82"/>
      <c r="TFW151" s="82"/>
      <c r="TFX151" s="82"/>
      <c r="TFY151" s="82"/>
      <c r="TFZ151" s="82"/>
      <c r="TGA151" s="82"/>
      <c r="TGB151" s="82"/>
      <c r="TGC151" s="82" t="s">
        <v>239</v>
      </c>
      <c r="TGD151" s="82"/>
      <c r="TGE151" s="82"/>
      <c r="TGF151" s="82"/>
      <c r="TGG151" s="82"/>
      <c r="TGH151" s="82"/>
      <c r="TGI151" s="82"/>
      <c r="TGJ151" s="82"/>
      <c r="TGK151" s="82" t="s">
        <v>239</v>
      </c>
      <c r="TGL151" s="82"/>
      <c r="TGM151" s="82"/>
      <c r="TGN151" s="82"/>
      <c r="TGO151" s="82"/>
      <c r="TGP151" s="82"/>
      <c r="TGQ151" s="82"/>
      <c r="TGR151" s="82"/>
      <c r="TGS151" s="82" t="s">
        <v>239</v>
      </c>
      <c r="TGT151" s="82"/>
      <c r="TGU151" s="82"/>
      <c r="TGV151" s="82"/>
      <c r="TGW151" s="82"/>
      <c r="TGX151" s="82"/>
      <c r="TGY151" s="82"/>
      <c r="TGZ151" s="82"/>
      <c r="THA151" s="82" t="s">
        <v>239</v>
      </c>
      <c r="THB151" s="82"/>
      <c r="THC151" s="82"/>
      <c r="THD151" s="82"/>
      <c r="THE151" s="82"/>
      <c r="THF151" s="82"/>
      <c r="THG151" s="82"/>
      <c r="THH151" s="82"/>
      <c r="THI151" s="82" t="s">
        <v>239</v>
      </c>
      <c r="THJ151" s="82"/>
      <c r="THK151" s="82"/>
      <c r="THL151" s="82"/>
      <c r="THM151" s="82"/>
      <c r="THN151" s="82"/>
      <c r="THO151" s="82"/>
      <c r="THP151" s="82"/>
      <c r="THQ151" s="82" t="s">
        <v>239</v>
      </c>
      <c r="THR151" s="82"/>
      <c r="THS151" s="82"/>
      <c r="THT151" s="82"/>
      <c r="THU151" s="82"/>
      <c r="THV151" s="82"/>
      <c r="THW151" s="82"/>
      <c r="THX151" s="82"/>
      <c r="THY151" s="82" t="s">
        <v>239</v>
      </c>
      <c r="THZ151" s="82"/>
      <c r="TIA151" s="82"/>
      <c r="TIB151" s="82"/>
      <c r="TIC151" s="82"/>
      <c r="TID151" s="82"/>
      <c r="TIE151" s="82"/>
      <c r="TIF151" s="82"/>
      <c r="TIG151" s="82" t="s">
        <v>239</v>
      </c>
      <c r="TIH151" s="82"/>
      <c r="TII151" s="82"/>
      <c r="TIJ151" s="82"/>
      <c r="TIK151" s="82"/>
      <c r="TIL151" s="82"/>
      <c r="TIM151" s="82"/>
      <c r="TIN151" s="82"/>
      <c r="TIO151" s="82" t="s">
        <v>239</v>
      </c>
      <c r="TIP151" s="82"/>
      <c r="TIQ151" s="82"/>
      <c r="TIR151" s="82"/>
      <c r="TIS151" s="82"/>
      <c r="TIT151" s="82"/>
      <c r="TIU151" s="82"/>
      <c r="TIV151" s="82"/>
      <c r="TIW151" s="82" t="s">
        <v>239</v>
      </c>
      <c r="TIX151" s="82"/>
      <c r="TIY151" s="82"/>
      <c r="TIZ151" s="82"/>
      <c r="TJA151" s="82"/>
      <c r="TJB151" s="82"/>
      <c r="TJC151" s="82"/>
      <c r="TJD151" s="82"/>
      <c r="TJE151" s="82" t="s">
        <v>239</v>
      </c>
      <c r="TJF151" s="82"/>
      <c r="TJG151" s="82"/>
      <c r="TJH151" s="82"/>
      <c r="TJI151" s="82"/>
      <c r="TJJ151" s="82"/>
      <c r="TJK151" s="82"/>
      <c r="TJL151" s="82"/>
      <c r="TJM151" s="82" t="s">
        <v>239</v>
      </c>
      <c r="TJN151" s="82"/>
      <c r="TJO151" s="82"/>
      <c r="TJP151" s="82"/>
      <c r="TJQ151" s="82"/>
      <c r="TJR151" s="82"/>
      <c r="TJS151" s="82"/>
      <c r="TJT151" s="82"/>
      <c r="TJU151" s="82" t="s">
        <v>239</v>
      </c>
      <c r="TJV151" s="82"/>
      <c r="TJW151" s="82"/>
      <c r="TJX151" s="82"/>
      <c r="TJY151" s="82"/>
      <c r="TJZ151" s="82"/>
      <c r="TKA151" s="82"/>
      <c r="TKB151" s="82"/>
      <c r="TKC151" s="82" t="s">
        <v>239</v>
      </c>
      <c r="TKD151" s="82"/>
      <c r="TKE151" s="82"/>
      <c r="TKF151" s="82"/>
      <c r="TKG151" s="82"/>
      <c r="TKH151" s="82"/>
      <c r="TKI151" s="82"/>
      <c r="TKJ151" s="82"/>
      <c r="TKK151" s="82" t="s">
        <v>239</v>
      </c>
      <c r="TKL151" s="82"/>
      <c r="TKM151" s="82"/>
      <c r="TKN151" s="82"/>
      <c r="TKO151" s="82"/>
      <c r="TKP151" s="82"/>
      <c r="TKQ151" s="82"/>
      <c r="TKR151" s="82"/>
      <c r="TKS151" s="82" t="s">
        <v>239</v>
      </c>
      <c r="TKT151" s="82"/>
      <c r="TKU151" s="82"/>
      <c r="TKV151" s="82"/>
      <c r="TKW151" s="82"/>
      <c r="TKX151" s="82"/>
      <c r="TKY151" s="82"/>
      <c r="TKZ151" s="82"/>
      <c r="TLA151" s="82" t="s">
        <v>239</v>
      </c>
      <c r="TLB151" s="82"/>
      <c r="TLC151" s="82"/>
      <c r="TLD151" s="82"/>
      <c r="TLE151" s="82"/>
      <c r="TLF151" s="82"/>
      <c r="TLG151" s="82"/>
      <c r="TLH151" s="82"/>
      <c r="TLI151" s="82" t="s">
        <v>239</v>
      </c>
      <c r="TLJ151" s="82"/>
      <c r="TLK151" s="82"/>
      <c r="TLL151" s="82"/>
      <c r="TLM151" s="82"/>
      <c r="TLN151" s="82"/>
      <c r="TLO151" s="82"/>
      <c r="TLP151" s="82"/>
      <c r="TLQ151" s="82" t="s">
        <v>239</v>
      </c>
      <c r="TLR151" s="82"/>
      <c r="TLS151" s="82"/>
      <c r="TLT151" s="82"/>
      <c r="TLU151" s="82"/>
      <c r="TLV151" s="82"/>
      <c r="TLW151" s="82"/>
      <c r="TLX151" s="82"/>
      <c r="TLY151" s="82" t="s">
        <v>239</v>
      </c>
      <c r="TLZ151" s="82"/>
      <c r="TMA151" s="82"/>
      <c r="TMB151" s="82"/>
      <c r="TMC151" s="82"/>
      <c r="TMD151" s="82"/>
      <c r="TME151" s="82"/>
      <c r="TMF151" s="82"/>
      <c r="TMG151" s="82" t="s">
        <v>239</v>
      </c>
      <c r="TMH151" s="82"/>
      <c r="TMI151" s="82"/>
      <c r="TMJ151" s="82"/>
      <c r="TMK151" s="82"/>
      <c r="TML151" s="82"/>
      <c r="TMM151" s="82"/>
      <c r="TMN151" s="82"/>
      <c r="TMO151" s="82" t="s">
        <v>239</v>
      </c>
      <c r="TMP151" s="82"/>
      <c r="TMQ151" s="82"/>
      <c r="TMR151" s="82"/>
      <c r="TMS151" s="82"/>
      <c r="TMT151" s="82"/>
      <c r="TMU151" s="82"/>
      <c r="TMV151" s="82"/>
      <c r="TMW151" s="82" t="s">
        <v>239</v>
      </c>
      <c r="TMX151" s="82"/>
      <c r="TMY151" s="82"/>
      <c r="TMZ151" s="82"/>
      <c r="TNA151" s="82"/>
      <c r="TNB151" s="82"/>
      <c r="TNC151" s="82"/>
      <c r="TND151" s="82"/>
      <c r="TNE151" s="82" t="s">
        <v>239</v>
      </c>
      <c r="TNF151" s="82"/>
      <c r="TNG151" s="82"/>
      <c r="TNH151" s="82"/>
      <c r="TNI151" s="82"/>
      <c r="TNJ151" s="82"/>
      <c r="TNK151" s="82"/>
      <c r="TNL151" s="82"/>
      <c r="TNM151" s="82" t="s">
        <v>239</v>
      </c>
      <c r="TNN151" s="82"/>
      <c r="TNO151" s="82"/>
      <c r="TNP151" s="82"/>
      <c r="TNQ151" s="82"/>
      <c r="TNR151" s="82"/>
      <c r="TNS151" s="82"/>
      <c r="TNT151" s="82"/>
      <c r="TNU151" s="82" t="s">
        <v>239</v>
      </c>
      <c r="TNV151" s="82"/>
      <c r="TNW151" s="82"/>
      <c r="TNX151" s="82"/>
      <c r="TNY151" s="82"/>
      <c r="TNZ151" s="82"/>
      <c r="TOA151" s="82"/>
      <c r="TOB151" s="82"/>
      <c r="TOC151" s="82" t="s">
        <v>239</v>
      </c>
      <c r="TOD151" s="82"/>
      <c r="TOE151" s="82"/>
      <c r="TOF151" s="82"/>
      <c r="TOG151" s="82"/>
      <c r="TOH151" s="82"/>
      <c r="TOI151" s="82"/>
      <c r="TOJ151" s="82"/>
      <c r="TOK151" s="82" t="s">
        <v>239</v>
      </c>
      <c r="TOL151" s="82"/>
      <c r="TOM151" s="82"/>
      <c r="TON151" s="82"/>
      <c r="TOO151" s="82"/>
      <c r="TOP151" s="82"/>
      <c r="TOQ151" s="82"/>
      <c r="TOR151" s="82"/>
      <c r="TOS151" s="82" t="s">
        <v>239</v>
      </c>
      <c r="TOT151" s="82"/>
      <c r="TOU151" s="82"/>
      <c r="TOV151" s="82"/>
      <c r="TOW151" s="82"/>
      <c r="TOX151" s="82"/>
      <c r="TOY151" s="82"/>
      <c r="TOZ151" s="82"/>
      <c r="TPA151" s="82" t="s">
        <v>239</v>
      </c>
      <c r="TPB151" s="82"/>
      <c r="TPC151" s="82"/>
      <c r="TPD151" s="82"/>
      <c r="TPE151" s="82"/>
      <c r="TPF151" s="82"/>
      <c r="TPG151" s="82"/>
      <c r="TPH151" s="82"/>
      <c r="TPI151" s="82" t="s">
        <v>239</v>
      </c>
      <c r="TPJ151" s="82"/>
      <c r="TPK151" s="82"/>
      <c r="TPL151" s="82"/>
      <c r="TPM151" s="82"/>
      <c r="TPN151" s="82"/>
      <c r="TPO151" s="82"/>
      <c r="TPP151" s="82"/>
      <c r="TPQ151" s="82" t="s">
        <v>239</v>
      </c>
      <c r="TPR151" s="82"/>
      <c r="TPS151" s="82"/>
      <c r="TPT151" s="82"/>
      <c r="TPU151" s="82"/>
      <c r="TPV151" s="82"/>
      <c r="TPW151" s="82"/>
      <c r="TPX151" s="82"/>
      <c r="TPY151" s="82" t="s">
        <v>239</v>
      </c>
      <c r="TPZ151" s="82"/>
      <c r="TQA151" s="82"/>
      <c r="TQB151" s="82"/>
      <c r="TQC151" s="82"/>
      <c r="TQD151" s="82"/>
      <c r="TQE151" s="82"/>
      <c r="TQF151" s="82"/>
      <c r="TQG151" s="82" t="s">
        <v>239</v>
      </c>
      <c r="TQH151" s="82"/>
      <c r="TQI151" s="82"/>
      <c r="TQJ151" s="82"/>
      <c r="TQK151" s="82"/>
      <c r="TQL151" s="82"/>
      <c r="TQM151" s="82"/>
      <c r="TQN151" s="82"/>
      <c r="TQO151" s="82" t="s">
        <v>239</v>
      </c>
      <c r="TQP151" s="82"/>
      <c r="TQQ151" s="82"/>
      <c r="TQR151" s="82"/>
      <c r="TQS151" s="82"/>
      <c r="TQT151" s="82"/>
      <c r="TQU151" s="82"/>
      <c r="TQV151" s="82"/>
      <c r="TQW151" s="82" t="s">
        <v>239</v>
      </c>
      <c r="TQX151" s="82"/>
      <c r="TQY151" s="82"/>
      <c r="TQZ151" s="82"/>
      <c r="TRA151" s="82"/>
      <c r="TRB151" s="82"/>
      <c r="TRC151" s="82"/>
      <c r="TRD151" s="82"/>
      <c r="TRE151" s="82" t="s">
        <v>239</v>
      </c>
      <c r="TRF151" s="82"/>
      <c r="TRG151" s="82"/>
      <c r="TRH151" s="82"/>
      <c r="TRI151" s="82"/>
      <c r="TRJ151" s="82"/>
      <c r="TRK151" s="82"/>
      <c r="TRL151" s="82"/>
      <c r="TRM151" s="82" t="s">
        <v>239</v>
      </c>
      <c r="TRN151" s="82"/>
      <c r="TRO151" s="82"/>
      <c r="TRP151" s="82"/>
      <c r="TRQ151" s="82"/>
      <c r="TRR151" s="82"/>
      <c r="TRS151" s="82"/>
      <c r="TRT151" s="82"/>
      <c r="TRU151" s="82" t="s">
        <v>239</v>
      </c>
      <c r="TRV151" s="82"/>
      <c r="TRW151" s="82"/>
      <c r="TRX151" s="82"/>
      <c r="TRY151" s="82"/>
      <c r="TRZ151" s="82"/>
      <c r="TSA151" s="82"/>
      <c r="TSB151" s="82"/>
      <c r="TSC151" s="82" t="s">
        <v>239</v>
      </c>
      <c r="TSD151" s="82"/>
      <c r="TSE151" s="82"/>
      <c r="TSF151" s="82"/>
      <c r="TSG151" s="82"/>
      <c r="TSH151" s="82"/>
      <c r="TSI151" s="82"/>
      <c r="TSJ151" s="82"/>
      <c r="TSK151" s="82" t="s">
        <v>239</v>
      </c>
      <c r="TSL151" s="82"/>
      <c r="TSM151" s="82"/>
      <c r="TSN151" s="82"/>
      <c r="TSO151" s="82"/>
      <c r="TSP151" s="82"/>
      <c r="TSQ151" s="82"/>
      <c r="TSR151" s="82"/>
      <c r="TSS151" s="82" t="s">
        <v>239</v>
      </c>
      <c r="TST151" s="82"/>
      <c r="TSU151" s="82"/>
      <c r="TSV151" s="82"/>
      <c r="TSW151" s="82"/>
      <c r="TSX151" s="82"/>
      <c r="TSY151" s="82"/>
      <c r="TSZ151" s="82"/>
      <c r="TTA151" s="82" t="s">
        <v>239</v>
      </c>
      <c r="TTB151" s="82"/>
      <c r="TTC151" s="82"/>
      <c r="TTD151" s="82"/>
      <c r="TTE151" s="82"/>
      <c r="TTF151" s="82"/>
      <c r="TTG151" s="82"/>
      <c r="TTH151" s="82"/>
      <c r="TTI151" s="82" t="s">
        <v>239</v>
      </c>
      <c r="TTJ151" s="82"/>
      <c r="TTK151" s="82"/>
      <c r="TTL151" s="82"/>
      <c r="TTM151" s="82"/>
      <c r="TTN151" s="82"/>
      <c r="TTO151" s="82"/>
      <c r="TTP151" s="82"/>
      <c r="TTQ151" s="82" t="s">
        <v>239</v>
      </c>
      <c r="TTR151" s="82"/>
      <c r="TTS151" s="82"/>
      <c r="TTT151" s="82"/>
      <c r="TTU151" s="82"/>
      <c r="TTV151" s="82"/>
      <c r="TTW151" s="82"/>
      <c r="TTX151" s="82"/>
      <c r="TTY151" s="82" t="s">
        <v>239</v>
      </c>
      <c r="TTZ151" s="82"/>
      <c r="TUA151" s="82"/>
      <c r="TUB151" s="82"/>
      <c r="TUC151" s="82"/>
      <c r="TUD151" s="82"/>
      <c r="TUE151" s="82"/>
      <c r="TUF151" s="82"/>
      <c r="TUG151" s="82" t="s">
        <v>239</v>
      </c>
      <c r="TUH151" s="82"/>
      <c r="TUI151" s="82"/>
      <c r="TUJ151" s="82"/>
      <c r="TUK151" s="82"/>
      <c r="TUL151" s="82"/>
      <c r="TUM151" s="82"/>
      <c r="TUN151" s="82"/>
      <c r="TUO151" s="82" t="s">
        <v>239</v>
      </c>
      <c r="TUP151" s="82"/>
      <c r="TUQ151" s="82"/>
      <c r="TUR151" s="82"/>
      <c r="TUS151" s="82"/>
      <c r="TUT151" s="82"/>
      <c r="TUU151" s="82"/>
      <c r="TUV151" s="82"/>
      <c r="TUW151" s="82" t="s">
        <v>239</v>
      </c>
      <c r="TUX151" s="82"/>
      <c r="TUY151" s="82"/>
      <c r="TUZ151" s="82"/>
      <c r="TVA151" s="82"/>
      <c r="TVB151" s="82"/>
      <c r="TVC151" s="82"/>
      <c r="TVD151" s="82"/>
      <c r="TVE151" s="82" t="s">
        <v>239</v>
      </c>
      <c r="TVF151" s="82"/>
      <c r="TVG151" s="82"/>
      <c r="TVH151" s="82"/>
      <c r="TVI151" s="82"/>
      <c r="TVJ151" s="82"/>
      <c r="TVK151" s="82"/>
      <c r="TVL151" s="82"/>
      <c r="TVM151" s="82" t="s">
        <v>239</v>
      </c>
      <c r="TVN151" s="82"/>
      <c r="TVO151" s="82"/>
      <c r="TVP151" s="82"/>
      <c r="TVQ151" s="82"/>
      <c r="TVR151" s="82"/>
      <c r="TVS151" s="82"/>
      <c r="TVT151" s="82"/>
      <c r="TVU151" s="82" t="s">
        <v>239</v>
      </c>
      <c r="TVV151" s="82"/>
      <c r="TVW151" s="82"/>
      <c r="TVX151" s="82"/>
      <c r="TVY151" s="82"/>
      <c r="TVZ151" s="82"/>
      <c r="TWA151" s="82"/>
      <c r="TWB151" s="82"/>
      <c r="TWC151" s="82" t="s">
        <v>239</v>
      </c>
      <c r="TWD151" s="82"/>
      <c r="TWE151" s="82"/>
      <c r="TWF151" s="82"/>
      <c r="TWG151" s="82"/>
      <c r="TWH151" s="82"/>
      <c r="TWI151" s="82"/>
      <c r="TWJ151" s="82"/>
      <c r="TWK151" s="82" t="s">
        <v>239</v>
      </c>
      <c r="TWL151" s="82"/>
      <c r="TWM151" s="82"/>
      <c r="TWN151" s="82"/>
      <c r="TWO151" s="82"/>
      <c r="TWP151" s="82"/>
      <c r="TWQ151" s="82"/>
      <c r="TWR151" s="82"/>
      <c r="TWS151" s="82" t="s">
        <v>239</v>
      </c>
      <c r="TWT151" s="82"/>
      <c r="TWU151" s="82"/>
      <c r="TWV151" s="82"/>
      <c r="TWW151" s="82"/>
      <c r="TWX151" s="82"/>
      <c r="TWY151" s="82"/>
      <c r="TWZ151" s="82"/>
      <c r="TXA151" s="82" t="s">
        <v>239</v>
      </c>
      <c r="TXB151" s="82"/>
      <c r="TXC151" s="82"/>
      <c r="TXD151" s="82"/>
      <c r="TXE151" s="82"/>
      <c r="TXF151" s="82"/>
      <c r="TXG151" s="82"/>
      <c r="TXH151" s="82"/>
      <c r="TXI151" s="82" t="s">
        <v>239</v>
      </c>
      <c r="TXJ151" s="82"/>
      <c r="TXK151" s="82"/>
      <c r="TXL151" s="82"/>
      <c r="TXM151" s="82"/>
      <c r="TXN151" s="82"/>
      <c r="TXO151" s="82"/>
      <c r="TXP151" s="82"/>
      <c r="TXQ151" s="82" t="s">
        <v>239</v>
      </c>
      <c r="TXR151" s="82"/>
      <c r="TXS151" s="82"/>
      <c r="TXT151" s="82"/>
      <c r="TXU151" s="82"/>
      <c r="TXV151" s="82"/>
      <c r="TXW151" s="82"/>
      <c r="TXX151" s="82"/>
      <c r="TXY151" s="82" t="s">
        <v>239</v>
      </c>
      <c r="TXZ151" s="82"/>
      <c r="TYA151" s="82"/>
      <c r="TYB151" s="82"/>
      <c r="TYC151" s="82"/>
      <c r="TYD151" s="82"/>
      <c r="TYE151" s="82"/>
      <c r="TYF151" s="82"/>
      <c r="TYG151" s="82" t="s">
        <v>239</v>
      </c>
      <c r="TYH151" s="82"/>
      <c r="TYI151" s="82"/>
      <c r="TYJ151" s="82"/>
      <c r="TYK151" s="82"/>
      <c r="TYL151" s="82"/>
      <c r="TYM151" s="82"/>
      <c r="TYN151" s="82"/>
      <c r="TYO151" s="82" t="s">
        <v>239</v>
      </c>
      <c r="TYP151" s="82"/>
      <c r="TYQ151" s="82"/>
      <c r="TYR151" s="82"/>
      <c r="TYS151" s="82"/>
      <c r="TYT151" s="82"/>
      <c r="TYU151" s="82"/>
      <c r="TYV151" s="82"/>
      <c r="TYW151" s="82" t="s">
        <v>239</v>
      </c>
      <c r="TYX151" s="82"/>
      <c r="TYY151" s="82"/>
      <c r="TYZ151" s="82"/>
      <c r="TZA151" s="82"/>
      <c r="TZB151" s="82"/>
      <c r="TZC151" s="82"/>
      <c r="TZD151" s="82"/>
      <c r="TZE151" s="82" t="s">
        <v>239</v>
      </c>
      <c r="TZF151" s="82"/>
      <c r="TZG151" s="82"/>
      <c r="TZH151" s="82"/>
      <c r="TZI151" s="82"/>
      <c r="TZJ151" s="82"/>
      <c r="TZK151" s="82"/>
      <c r="TZL151" s="82"/>
      <c r="TZM151" s="82" t="s">
        <v>239</v>
      </c>
      <c r="TZN151" s="82"/>
      <c r="TZO151" s="82"/>
      <c r="TZP151" s="82"/>
      <c r="TZQ151" s="82"/>
      <c r="TZR151" s="82"/>
      <c r="TZS151" s="82"/>
      <c r="TZT151" s="82"/>
      <c r="TZU151" s="82" t="s">
        <v>239</v>
      </c>
      <c r="TZV151" s="82"/>
      <c r="TZW151" s="82"/>
      <c r="TZX151" s="82"/>
      <c r="TZY151" s="82"/>
      <c r="TZZ151" s="82"/>
      <c r="UAA151" s="82"/>
      <c r="UAB151" s="82"/>
      <c r="UAC151" s="82" t="s">
        <v>239</v>
      </c>
      <c r="UAD151" s="82"/>
      <c r="UAE151" s="82"/>
      <c r="UAF151" s="82"/>
      <c r="UAG151" s="82"/>
      <c r="UAH151" s="82"/>
      <c r="UAI151" s="82"/>
      <c r="UAJ151" s="82"/>
      <c r="UAK151" s="82" t="s">
        <v>239</v>
      </c>
      <c r="UAL151" s="82"/>
      <c r="UAM151" s="82"/>
      <c r="UAN151" s="82"/>
      <c r="UAO151" s="82"/>
      <c r="UAP151" s="82"/>
      <c r="UAQ151" s="82"/>
      <c r="UAR151" s="82"/>
      <c r="UAS151" s="82" t="s">
        <v>239</v>
      </c>
      <c r="UAT151" s="82"/>
      <c r="UAU151" s="82"/>
      <c r="UAV151" s="82"/>
      <c r="UAW151" s="82"/>
      <c r="UAX151" s="82"/>
      <c r="UAY151" s="82"/>
      <c r="UAZ151" s="82"/>
      <c r="UBA151" s="82" t="s">
        <v>239</v>
      </c>
      <c r="UBB151" s="82"/>
      <c r="UBC151" s="82"/>
      <c r="UBD151" s="82"/>
      <c r="UBE151" s="82"/>
      <c r="UBF151" s="82"/>
      <c r="UBG151" s="82"/>
      <c r="UBH151" s="82"/>
      <c r="UBI151" s="82" t="s">
        <v>239</v>
      </c>
      <c r="UBJ151" s="82"/>
      <c r="UBK151" s="82"/>
      <c r="UBL151" s="82"/>
      <c r="UBM151" s="82"/>
      <c r="UBN151" s="82"/>
      <c r="UBO151" s="82"/>
      <c r="UBP151" s="82"/>
      <c r="UBQ151" s="82" t="s">
        <v>239</v>
      </c>
      <c r="UBR151" s="82"/>
      <c r="UBS151" s="82"/>
      <c r="UBT151" s="82"/>
      <c r="UBU151" s="82"/>
      <c r="UBV151" s="82"/>
      <c r="UBW151" s="82"/>
      <c r="UBX151" s="82"/>
      <c r="UBY151" s="82" t="s">
        <v>239</v>
      </c>
      <c r="UBZ151" s="82"/>
      <c r="UCA151" s="82"/>
      <c r="UCB151" s="82"/>
      <c r="UCC151" s="82"/>
      <c r="UCD151" s="82"/>
      <c r="UCE151" s="82"/>
      <c r="UCF151" s="82"/>
      <c r="UCG151" s="82" t="s">
        <v>239</v>
      </c>
      <c r="UCH151" s="82"/>
      <c r="UCI151" s="82"/>
      <c r="UCJ151" s="82"/>
      <c r="UCK151" s="82"/>
      <c r="UCL151" s="82"/>
      <c r="UCM151" s="82"/>
      <c r="UCN151" s="82"/>
      <c r="UCO151" s="82" t="s">
        <v>239</v>
      </c>
      <c r="UCP151" s="82"/>
      <c r="UCQ151" s="82"/>
      <c r="UCR151" s="82"/>
      <c r="UCS151" s="82"/>
      <c r="UCT151" s="82"/>
      <c r="UCU151" s="82"/>
      <c r="UCV151" s="82"/>
      <c r="UCW151" s="82" t="s">
        <v>239</v>
      </c>
      <c r="UCX151" s="82"/>
      <c r="UCY151" s="82"/>
      <c r="UCZ151" s="82"/>
      <c r="UDA151" s="82"/>
      <c r="UDB151" s="82"/>
      <c r="UDC151" s="82"/>
      <c r="UDD151" s="82"/>
      <c r="UDE151" s="82" t="s">
        <v>239</v>
      </c>
      <c r="UDF151" s="82"/>
      <c r="UDG151" s="82"/>
      <c r="UDH151" s="82"/>
      <c r="UDI151" s="82"/>
      <c r="UDJ151" s="82"/>
      <c r="UDK151" s="82"/>
      <c r="UDL151" s="82"/>
      <c r="UDM151" s="82" t="s">
        <v>239</v>
      </c>
      <c r="UDN151" s="82"/>
      <c r="UDO151" s="82"/>
      <c r="UDP151" s="82"/>
      <c r="UDQ151" s="82"/>
      <c r="UDR151" s="82"/>
      <c r="UDS151" s="82"/>
      <c r="UDT151" s="82"/>
      <c r="UDU151" s="82" t="s">
        <v>239</v>
      </c>
      <c r="UDV151" s="82"/>
      <c r="UDW151" s="82"/>
      <c r="UDX151" s="82"/>
      <c r="UDY151" s="82"/>
      <c r="UDZ151" s="82"/>
      <c r="UEA151" s="82"/>
      <c r="UEB151" s="82"/>
      <c r="UEC151" s="82" t="s">
        <v>239</v>
      </c>
      <c r="UED151" s="82"/>
      <c r="UEE151" s="82"/>
      <c r="UEF151" s="82"/>
      <c r="UEG151" s="82"/>
      <c r="UEH151" s="82"/>
      <c r="UEI151" s="82"/>
      <c r="UEJ151" s="82"/>
      <c r="UEK151" s="82" t="s">
        <v>239</v>
      </c>
      <c r="UEL151" s="82"/>
      <c r="UEM151" s="82"/>
      <c r="UEN151" s="82"/>
      <c r="UEO151" s="82"/>
      <c r="UEP151" s="82"/>
      <c r="UEQ151" s="82"/>
      <c r="UER151" s="82"/>
      <c r="UES151" s="82" t="s">
        <v>239</v>
      </c>
      <c r="UET151" s="82"/>
      <c r="UEU151" s="82"/>
      <c r="UEV151" s="82"/>
      <c r="UEW151" s="82"/>
      <c r="UEX151" s="82"/>
      <c r="UEY151" s="82"/>
      <c r="UEZ151" s="82"/>
      <c r="UFA151" s="82" t="s">
        <v>239</v>
      </c>
      <c r="UFB151" s="82"/>
      <c r="UFC151" s="82"/>
      <c r="UFD151" s="82"/>
      <c r="UFE151" s="82"/>
      <c r="UFF151" s="82"/>
      <c r="UFG151" s="82"/>
      <c r="UFH151" s="82"/>
      <c r="UFI151" s="82" t="s">
        <v>239</v>
      </c>
      <c r="UFJ151" s="82"/>
      <c r="UFK151" s="82"/>
      <c r="UFL151" s="82"/>
      <c r="UFM151" s="82"/>
      <c r="UFN151" s="82"/>
      <c r="UFO151" s="82"/>
      <c r="UFP151" s="82"/>
      <c r="UFQ151" s="82" t="s">
        <v>239</v>
      </c>
      <c r="UFR151" s="82"/>
      <c r="UFS151" s="82"/>
      <c r="UFT151" s="82"/>
      <c r="UFU151" s="82"/>
      <c r="UFV151" s="82"/>
      <c r="UFW151" s="82"/>
      <c r="UFX151" s="82"/>
      <c r="UFY151" s="82" t="s">
        <v>239</v>
      </c>
      <c r="UFZ151" s="82"/>
      <c r="UGA151" s="82"/>
      <c r="UGB151" s="82"/>
      <c r="UGC151" s="82"/>
      <c r="UGD151" s="82"/>
      <c r="UGE151" s="82"/>
      <c r="UGF151" s="82"/>
      <c r="UGG151" s="82" t="s">
        <v>239</v>
      </c>
      <c r="UGH151" s="82"/>
      <c r="UGI151" s="82"/>
      <c r="UGJ151" s="82"/>
      <c r="UGK151" s="82"/>
      <c r="UGL151" s="82"/>
      <c r="UGM151" s="82"/>
      <c r="UGN151" s="82"/>
      <c r="UGO151" s="82" t="s">
        <v>239</v>
      </c>
      <c r="UGP151" s="82"/>
      <c r="UGQ151" s="82"/>
      <c r="UGR151" s="82"/>
      <c r="UGS151" s="82"/>
      <c r="UGT151" s="82"/>
      <c r="UGU151" s="82"/>
      <c r="UGV151" s="82"/>
      <c r="UGW151" s="82" t="s">
        <v>239</v>
      </c>
      <c r="UGX151" s="82"/>
      <c r="UGY151" s="82"/>
      <c r="UGZ151" s="82"/>
      <c r="UHA151" s="82"/>
      <c r="UHB151" s="82"/>
      <c r="UHC151" s="82"/>
      <c r="UHD151" s="82"/>
      <c r="UHE151" s="82" t="s">
        <v>239</v>
      </c>
      <c r="UHF151" s="82"/>
      <c r="UHG151" s="82"/>
      <c r="UHH151" s="82"/>
      <c r="UHI151" s="82"/>
      <c r="UHJ151" s="82"/>
      <c r="UHK151" s="82"/>
      <c r="UHL151" s="82"/>
      <c r="UHM151" s="82" t="s">
        <v>239</v>
      </c>
      <c r="UHN151" s="82"/>
      <c r="UHO151" s="82"/>
      <c r="UHP151" s="82"/>
      <c r="UHQ151" s="82"/>
      <c r="UHR151" s="82"/>
      <c r="UHS151" s="82"/>
      <c r="UHT151" s="82"/>
      <c r="UHU151" s="82" t="s">
        <v>239</v>
      </c>
      <c r="UHV151" s="82"/>
      <c r="UHW151" s="82"/>
      <c r="UHX151" s="82"/>
      <c r="UHY151" s="82"/>
      <c r="UHZ151" s="82"/>
      <c r="UIA151" s="82"/>
      <c r="UIB151" s="82"/>
      <c r="UIC151" s="82" t="s">
        <v>239</v>
      </c>
      <c r="UID151" s="82"/>
      <c r="UIE151" s="82"/>
      <c r="UIF151" s="82"/>
      <c r="UIG151" s="82"/>
      <c r="UIH151" s="82"/>
      <c r="UII151" s="82"/>
      <c r="UIJ151" s="82"/>
      <c r="UIK151" s="82" t="s">
        <v>239</v>
      </c>
      <c r="UIL151" s="82"/>
      <c r="UIM151" s="82"/>
      <c r="UIN151" s="82"/>
      <c r="UIO151" s="82"/>
      <c r="UIP151" s="82"/>
      <c r="UIQ151" s="82"/>
      <c r="UIR151" s="82"/>
      <c r="UIS151" s="82" t="s">
        <v>239</v>
      </c>
      <c r="UIT151" s="82"/>
      <c r="UIU151" s="82"/>
      <c r="UIV151" s="82"/>
      <c r="UIW151" s="82"/>
      <c r="UIX151" s="82"/>
      <c r="UIY151" s="82"/>
      <c r="UIZ151" s="82"/>
      <c r="UJA151" s="82" t="s">
        <v>239</v>
      </c>
      <c r="UJB151" s="82"/>
      <c r="UJC151" s="82"/>
      <c r="UJD151" s="82"/>
      <c r="UJE151" s="82"/>
      <c r="UJF151" s="82"/>
      <c r="UJG151" s="82"/>
      <c r="UJH151" s="82"/>
      <c r="UJI151" s="82" t="s">
        <v>239</v>
      </c>
      <c r="UJJ151" s="82"/>
      <c r="UJK151" s="82"/>
      <c r="UJL151" s="82"/>
      <c r="UJM151" s="82"/>
      <c r="UJN151" s="82"/>
      <c r="UJO151" s="82"/>
      <c r="UJP151" s="82"/>
      <c r="UJQ151" s="82" t="s">
        <v>239</v>
      </c>
      <c r="UJR151" s="82"/>
      <c r="UJS151" s="82"/>
      <c r="UJT151" s="82"/>
      <c r="UJU151" s="82"/>
      <c r="UJV151" s="82"/>
      <c r="UJW151" s="82"/>
      <c r="UJX151" s="82"/>
      <c r="UJY151" s="82" t="s">
        <v>239</v>
      </c>
      <c r="UJZ151" s="82"/>
      <c r="UKA151" s="82"/>
      <c r="UKB151" s="82"/>
      <c r="UKC151" s="82"/>
      <c r="UKD151" s="82"/>
      <c r="UKE151" s="82"/>
      <c r="UKF151" s="82"/>
      <c r="UKG151" s="82" t="s">
        <v>239</v>
      </c>
      <c r="UKH151" s="82"/>
      <c r="UKI151" s="82"/>
      <c r="UKJ151" s="82"/>
      <c r="UKK151" s="82"/>
      <c r="UKL151" s="82"/>
      <c r="UKM151" s="82"/>
      <c r="UKN151" s="82"/>
      <c r="UKO151" s="82" t="s">
        <v>239</v>
      </c>
      <c r="UKP151" s="82"/>
      <c r="UKQ151" s="82"/>
      <c r="UKR151" s="82"/>
      <c r="UKS151" s="82"/>
      <c r="UKT151" s="82"/>
      <c r="UKU151" s="82"/>
      <c r="UKV151" s="82"/>
      <c r="UKW151" s="82" t="s">
        <v>239</v>
      </c>
      <c r="UKX151" s="82"/>
      <c r="UKY151" s="82"/>
      <c r="UKZ151" s="82"/>
      <c r="ULA151" s="82"/>
      <c r="ULB151" s="82"/>
      <c r="ULC151" s="82"/>
      <c r="ULD151" s="82"/>
      <c r="ULE151" s="82" t="s">
        <v>239</v>
      </c>
      <c r="ULF151" s="82"/>
      <c r="ULG151" s="82"/>
      <c r="ULH151" s="82"/>
      <c r="ULI151" s="82"/>
      <c r="ULJ151" s="82"/>
      <c r="ULK151" s="82"/>
      <c r="ULL151" s="82"/>
      <c r="ULM151" s="82" t="s">
        <v>239</v>
      </c>
      <c r="ULN151" s="82"/>
      <c r="ULO151" s="82"/>
      <c r="ULP151" s="82"/>
      <c r="ULQ151" s="82"/>
      <c r="ULR151" s="82"/>
      <c r="ULS151" s="82"/>
      <c r="ULT151" s="82"/>
      <c r="ULU151" s="82" t="s">
        <v>239</v>
      </c>
      <c r="ULV151" s="82"/>
      <c r="ULW151" s="82"/>
      <c r="ULX151" s="82"/>
      <c r="ULY151" s="82"/>
      <c r="ULZ151" s="82"/>
      <c r="UMA151" s="82"/>
      <c r="UMB151" s="82"/>
      <c r="UMC151" s="82" t="s">
        <v>239</v>
      </c>
      <c r="UMD151" s="82"/>
      <c r="UME151" s="82"/>
      <c r="UMF151" s="82"/>
      <c r="UMG151" s="82"/>
      <c r="UMH151" s="82"/>
      <c r="UMI151" s="82"/>
      <c r="UMJ151" s="82"/>
      <c r="UMK151" s="82" t="s">
        <v>239</v>
      </c>
      <c r="UML151" s="82"/>
      <c r="UMM151" s="82"/>
      <c r="UMN151" s="82"/>
      <c r="UMO151" s="82"/>
      <c r="UMP151" s="82"/>
      <c r="UMQ151" s="82"/>
      <c r="UMR151" s="82"/>
      <c r="UMS151" s="82" t="s">
        <v>239</v>
      </c>
      <c r="UMT151" s="82"/>
      <c r="UMU151" s="82"/>
      <c r="UMV151" s="82"/>
      <c r="UMW151" s="82"/>
      <c r="UMX151" s="82"/>
      <c r="UMY151" s="82"/>
      <c r="UMZ151" s="82"/>
      <c r="UNA151" s="82" t="s">
        <v>239</v>
      </c>
      <c r="UNB151" s="82"/>
      <c r="UNC151" s="82"/>
      <c r="UND151" s="82"/>
      <c r="UNE151" s="82"/>
      <c r="UNF151" s="82"/>
      <c r="UNG151" s="82"/>
      <c r="UNH151" s="82"/>
      <c r="UNI151" s="82" t="s">
        <v>239</v>
      </c>
      <c r="UNJ151" s="82"/>
      <c r="UNK151" s="82"/>
      <c r="UNL151" s="82"/>
      <c r="UNM151" s="82"/>
      <c r="UNN151" s="82"/>
      <c r="UNO151" s="82"/>
      <c r="UNP151" s="82"/>
      <c r="UNQ151" s="82" t="s">
        <v>239</v>
      </c>
      <c r="UNR151" s="82"/>
      <c r="UNS151" s="82"/>
      <c r="UNT151" s="82"/>
      <c r="UNU151" s="82"/>
      <c r="UNV151" s="82"/>
      <c r="UNW151" s="82"/>
      <c r="UNX151" s="82"/>
      <c r="UNY151" s="82" t="s">
        <v>239</v>
      </c>
      <c r="UNZ151" s="82"/>
      <c r="UOA151" s="82"/>
      <c r="UOB151" s="82"/>
      <c r="UOC151" s="82"/>
      <c r="UOD151" s="82"/>
      <c r="UOE151" s="82"/>
      <c r="UOF151" s="82"/>
      <c r="UOG151" s="82" t="s">
        <v>239</v>
      </c>
      <c r="UOH151" s="82"/>
      <c r="UOI151" s="82"/>
      <c r="UOJ151" s="82"/>
      <c r="UOK151" s="82"/>
      <c r="UOL151" s="82"/>
      <c r="UOM151" s="82"/>
      <c r="UON151" s="82"/>
      <c r="UOO151" s="82" t="s">
        <v>239</v>
      </c>
      <c r="UOP151" s="82"/>
      <c r="UOQ151" s="82"/>
      <c r="UOR151" s="82"/>
      <c r="UOS151" s="82"/>
      <c r="UOT151" s="82"/>
      <c r="UOU151" s="82"/>
      <c r="UOV151" s="82"/>
      <c r="UOW151" s="82" t="s">
        <v>239</v>
      </c>
      <c r="UOX151" s="82"/>
      <c r="UOY151" s="82"/>
      <c r="UOZ151" s="82"/>
      <c r="UPA151" s="82"/>
      <c r="UPB151" s="82"/>
      <c r="UPC151" s="82"/>
      <c r="UPD151" s="82"/>
      <c r="UPE151" s="82" t="s">
        <v>239</v>
      </c>
      <c r="UPF151" s="82"/>
      <c r="UPG151" s="82"/>
      <c r="UPH151" s="82"/>
      <c r="UPI151" s="82"/>
      <c r="UPJ151" s="82"/>
      <c r="UPK151" s="82"/>
      <c r="UPL151" s="82"/>
      <c r="UPM151" s="82" t="s">
        <v>239</v>
      </c>
      <c r="UPN151" s="82"/>
      <c r="UPO151" s="82"/>
      <c r="UPP151" s="82"/>
      <c r="UPQ151" s="82"/>
      <c r="UPR151" s="82"/>
      <c r="UPS151" s="82"/>
      <c r="UPT151" s="82"/>
      <c r="UPU151" s="82" t="s">
        <v>239</v>
      </c>
      <c r="UPV151" s="82"/>
      <c r="UPW151" s="82"/>
      <c r="UPX151" s="82"/>
      <c r="UPY151" s="82"/>
      <c r="UPZ151" s="82"/>
      <c r="UQA151" s="82"/>
      <c r="UQB151" s="82"/>
      <c r="UQC151" s="82" t="s">
        <v>239</v>
      </c>
      <c r="UQD151" s="82"/>
      <c r="UQE151" s="82"/>
      <c r="UQF151" s="82"/>
      <c r="UQG151" s="82"/>
      <c r="UQH151" s="82"/>
      <c r="UQI151" s="82"/>
      <c r="UQJ151" s="82"/>
      <c r="UQK151" s="82" t="s">
        <v>239</v>
      </c>
      <c r="UQL151" s="82"/>
      <c r="UQM151" s="82"/>
      <c r="UQN151" s="82"/>
      <c r="UQO151" s="82"/>
      <c r="UQP151" s="82"/>
      <c r="UQQ151" s="82"/>
      <c r="UQR151" s="82"/>
      <c r="UQS151" s="82" t="s">
        <v>239</v>
      </c>
      <c r="UQT151" s="82"/>
      <c r="UQU151" s="82"/>
      <c r="UQV151" s="82"/>
      <c r="UQW151" s="82"/>
      <c r="UQX151" s="82"/>
      <c r="UQY151" s="82"/>
      <c r="UQZ151" s="82"/>
      <c r="URA151" s="82" t="s">
        <v>239</v>
      </c>
      <c r="URB151" s="82"/>
      <c r="URC151" s="82"/>
      <c r="URD151" s="82"/>
      <c r="URE151" s="82"/>
      <c r="URF151" s="82"/>
      <c r="URG151" s="82"/>
      <c r="URH151" s="82"/>
      <c r="URI151" s="82" t="s">
        <v>239</v>
      </c>
      <c r="URJ151" s="82"/>
      <c r="URK151" s="82"/>
      <c r="URL151" s="82"/>
      <c r="URM151" s="82"/>
      <c r="URN151" s="82"/>
      <c r="URO151" s="82"/>
      <c r="URP151" s="82"/>
      <c r="URQ151" s="82" t="s">
        <v>239</v>
      </c>
      <c r="URR151" s="82"/>
      <c r="URS151" s="82"/>
      <c r="URT151" s="82"/>
      <c r="URU151" s="82"/>
      <c r="URV151" s="82"/>
      <c r="URW151" s="82"/>
      <c r="URX151" s="82"/>
      <c r="URY151" s="82" t="s">
        <v>239</v>
      </c>
      <c r="URZ151" s="82"/>
      <c r="USA151" s="82"/>
      <c r="USB151" s="82"/>
      <c r="USC151" s="82"/>
      <c r="USD151" s="82"/>
      <c r="USE151" s="82"/>
      <c r="USF151" s="82"/>
      <c r="USG151" s="82" t="s">
        <v>239</v>
      </c>
      <c r="USH151" s="82"/>
      <c r="USI151" s="82"/>
      <c r="USJ151" s="82"/>
      <c r="USK151" s="82"/>
      <c r="USL151" s="82"/>
      <c r="USM151" s="82"/>
      <c r="USN151" s="82"/>
      <c r="USO151" s="82" t="s">
        <v>239</v>
      </c>
      <c r="USP151" s="82"/>
      <c r="USQ151" s="82"/>
      <c r="USR151" s="82"/>
      <c r="USS151" s="82"/>
      <c r="UST151" s="82"/>
      <c r="USU151" s="82"/>
      <c r="USV151" s="82"/>
      <c r="USW151" s="82" t="s">
        <v>239</v>
      </c>
      <c r="USX151" s="82"/>
      <c r="USY151" s="82"/>
      <c r="USZ151" s="82"/>
      <c r="UTA151" s="82"/>
      <c r="UTB151" s="82"/>
      <c r="UTC151" s="82"/>
      <c r="UTD151" s="82"/>
      <c r="UTE151" s="82" t="s">
        <v>239</v>
      </c>
      <c r="UTF151" s="82"/>
      <c r="UTG151" s="82"/>
      <c r="UTH151" s="82"/>
      <c r="UTI151" s="82"/>
      <c r="UTJ151" s="82"/>
      <c r="UTK151" s="82"/>
      <c r="UTL151" s="82"/>
      <c r="UTM151" s="82" t="s">
        <v>239</v>
      </c>
      <c r="UTN151" s="82"/>
      <c r="UTO151" s="82"/>
      <c r="UTP151" s="82"/>
      <c r="UTQ151" s="82"/>
      <c r="UTR151" s="82"/>
      <c r="UTS151" s="82"/>
      <c r="UTT151" s="82"/>
      <c r="UTU151" s="82" t="s">
        <v>239</v>
      </c>
      <c r="UTV151" s="82"/>
      <c r="UTW151" s="82"/>
      <c r="UTX151" s="82"/>
      <c r="UTY151" s="82"/>
      <c r="UTZ151" s="82"/>
      <c r="UUA151" s="82"/>
      <c r="UUB151" s="82"/>
      <c r="UUC151" s="82" t="s">
        <v>239</v>
      </c>
      <c r="UUD151" s="82"/>
      <c r="UUE151" s="82"/>
      <c r="UUF151" s="82"/>
      <c r="UUG151" s="82"/>
      <c r="UUH151" s="82"/>
      <c r="UUI151" s="82"/>
      <c r="UUJ151" s="82"/>
      <c r="UUK151" s="82" t="s">
        <v>239</v>
      </c>
      <c r="UUL151" s="82"/>
      <c r="UUM151" s="82"/>
      <c r="UUN151" s="82"/>
      <c r="UUO151" s="82"/>
      <c r="UUP151" s="82"/>
      <c r="UUQ151" s="82"/>
      <c r="UUR151" s="82"/>
      <c r="UUS151" s="82" t="s">
        <v>239</v>
      </c>
      <c r="UUT151" s="82"/>
      <c r="UUU151" s="82"/>
      <c r="UUV151" s="82"/>
      <c r="UUW151" s="82"/>
      <c r="UUX151" s="82"/>
      <c r="UUY151" s="82"/>
      <c r="UUZ151" s="82"/>
      <c r="UVA151" s="82" t="s">
        <v>239</v>
      </c>
      <c r="UVB151" s="82"/>
      <c r="UVC151" s="82"/>
      <c r="UVD151" s="82"/>
      <c r="UVE151" s="82"/>
      <c r="UVF151" s="82"/>
      <c r="UVG151" s="82"/>
      <c r="UVH151" s="82"/>
      <c r="UVI151" s="82" t="s">
        <v>239</v>
      </c>
      <c r="UVJ151" s="82"/>
      <c r="UVK151" s="82"/>
      <c r="UVL151" s="82"/>
      <c r="UVM151" s="82"/>
      <c r="UVN151" s="82"/>
      <c r="UVO151" s="82"/>
      <c r="UVP151" s="82"/>
      <c r="UVQ151" s="82" t="s">
        <v>239</v>
      </c>
      <c r="UVR151" s="82"/>
      <c r="UVS151" s="82"/>
      <c r="UVT151" s="82"/>
      <c r="UVU151" s="82"/>
      <c r="UVV151" s="82"/>
      <c r="UVW151" s="82"/>
      <c r="UVX151" s="82"/>
      <c r="UVY151" s="82" t="s">
        <v>239</v>
      </c>
      <c r="UVZ151" s="82"/>
      <c r="UWA151" s="82"/>
      <c r="UWB151" s="82"/>
      <c r="UWC151" s="82"/>
      <c r="UWD151" s="82"/>
      <c r="UWE151" s="82"/>
      <c r="UWF151" s="82"/>
      <c r="UWG151" s="82" t="s">
        <v>239</v>
      </c>
      <c r="UWH151" s="82"/>
      <c r="UWI151" s="82"/>
      <c r="UWJ151" s="82"/>
      <c r="UWK151" s="82"/>
      <c r="UWL151" s="82"/>
      <c r="UWM151" s="82"/>
      <c r="UWN151" s="82"/>
      <c r="UWO151" s="82" t="s">
        <v>239</v>
      </c>
      <c r="UWP151" s="82"/>
      <c r="UWQ151" s="82"/>
      <c r="UWR151" s="82"/>
      <c r="UWS151" s="82"/>
      <c r="UWT151" s="82"/>
      <c r="UWU151" s="82"/>
      <c r="UWV151" s="82"/>
      <c r="UWW151" s="82" t="s">
        <v>239</v>
      </c>
      <c r="UWX151" s="82"/>
      <c r="UWY151" s="82"/>
      <c r="UWZ151" s="82"/>
      <c r="UXA151" s="82"/>
      <c r="UXB151" s="82"/>
      <c r="UXC151" s="82"/>
      <c r="UXD151" s="82"/>
      <c r="UXE151" s="82" t="s">
        <v>239</v>
      </c>
      <c r="UXF151" s="82"/>
      <c r="UXG151" s="82"/>
      <c r="UXH151" s="82"/>
      <c r="UXI151" s="82"/>
      <c r="UXJ151" s="82"/>
      <c r="UXK151" s="82"/>
      <c r="UXL151" s="82"/>
      <c r="UXM151" s="82" t="s">
        <v>239</v>
      </c>
      <c r="UXN151" s="82"/>
      <c r="UXO151" s="82"/>
      <c r="UXP151" s="82"/>
      <c r="UXQ151" s="82"/>
      <c r="UXR151" s="82"/>
      <c r="UXS151" s="82"/>
      <c r="UXT151" s="82"/>
      <c r="UXU151" s="82" t="s">
        <v>239</v>
      </c>
      <c r="UXV151" s="82"/>
      <c r="UXW151" s="82"/>
      <c r="UXX151" s="82"/>
      <c r="UXY151" s="82"/>
      <c r="UXZ151" s="82"/>
      <c r="UYA151" s="82"/>
      <c r="UYB151" s="82"/>
      <c r="UYC151" s="82" t="s">
        <v>239</v>
      </c>
      <c r="UYD151" s="82"/>
      <c r="UYE151" s="82"/>
      <c r="UYF151" s="82"/>
      <c r="UYG151" s="82"/>
      <c r="UYH151" s="82"/>
      <c r="UYI151" s="82"/>
      <c r="UYJ151" s="82"/>
      <c r="UYK151" s="82" t="s">
        <v>239</v>
      </c>
      <c r="UYL151" s="82"/>
      <c r="UYM151" s="82"/>
      <c r="UYN151" s="82"/>
      <c r="UYO151" s="82"/>
      <c r="UYP151" s="82"/>
      <c r="UYQ151" s="82"/>
      <c r="UYR151" s="82"/>
      <c r="UYS151" s="82" t="s">
        <v>239</v>
      </c>
      <c r="UYT151" s="82"/>
      <c r="UYU151" s="82"/>
      <c r="UYV151" s="82"/>
      <c r="UYW151" s="82"/>
      <c r="UYX151" s="82"/>
      <c r="UYY151" s="82"/>
      <c r="UYZ151" s="82"/>
      <c r="UZA151" s="82" t="s">
        <v>239</v>
      </c>
      <c r="UZB151" s="82"/>
      <c r="UZC151" s="82"/>
      <c r="UZD151" s="82"/>
      <c r="UZE151" s="82"/>
      <c r="UZF151" s="82"/>
      <c r="UZG151" s="82"/>
      <c r="UZH151" s="82"/>
      <c r="UZI151" s="82" t="s">
        <v>239</v>
      </c>
      <c r="UZJ151" s="82"/>
      <c r="UZK151" s="82"/>
      <c r="UZL151" s="82"/>
      <c r="UZM151" s="82"/>
      <c r="UZN151" s="82"/>
      <c r="UZO151" s="82"/>
      <c r="UZP151" s="82"/>
      <c r="UZQ151" s="82" t="s">
        <v>239</v>
      </c>
      <c r="UZR151" s="82"/>
      <c r="UZS151" s="82"/>
      <c r="UZT151" s="82"/>
      <c r="UZU151" s="82"/>
      <c r="UZV151" s="82"/>
      <c r="UZW151" s="82"/>
      <c r="UZX151" s="82"/>
      <c r="UZY151" s="82" t="s">
        <v>239</v>
      </c>
      <c r="UZZ151" s="82"/>
      <c r="VAA151" s="82"/>
      <c r="VAB151" s="82"/>
      <c r="VAC151" s="82"/>
      <c r="VAD151" s="82"/>
      <c r="VAE151" s="82"/>
      <c r="VAF151" s="82"/>
      <c r="VAG151" s="82" t="s">
        <v>239</v>
      </c>
      <c r="VAH151" s="82"/>
      <c r="VAI151" s="82"/>
      <c r="VAJ151" s="82"/>
      <c r="VAK151" s="82"/>
      <c r="VAL151" s="82"/>
      <c r="VAM151" s="82"/>
      <c r="VAN151" s="82"/>
      <c r="VAO151" s="82" t="s">
        <v>239</v>
      </c>
      <c r="VAP151" s="82"/>
      <c r="VAQ151" s="82"/>
      <c r="VAR151" s="82"/>
      <c r="VAS151" s="82"/>
      <c r="VAT151" s="82"/>
      <c r="VAU151" s="82"/>
      <c r="VAV151" s="82"/>
      <c r="VAW151" s="82" t="s">
        <v>239</v>
      </c>
      <c r="VAX151" s="82"/>
      <c r="VAY151" s="82"/>
      <c r="VAZ151" s="82"/>
      <c r="VBA151" s="82"/>
      <c r="VBB151" s="82"/>
      <c r="VBC151" s="82"/>
      <c r="VBD151" s="82"/>
      <c r="VBE151" s="82" t="s">
        <v>239</v>
      </c>
      <c r="VBF151" s="82"/>
      <c r="VBG151" s="82"/>
      <c r="VBH151" s="82"/>
      <c r="VBI151" s="82"/>
      <c r="VBJ151" s="82"/>
      <c r="VBK151" s="82"/>
      <c r="VBL151" s="82"/>
      <c r="VBM151" s="82" t="s">
        <v>239</v>
      </c>
      <c r="VBN151" s="82"/>
      <c r="VBO151" s="82"/>
      <c r="VBP151" s="82"/>
      <c r="VBQ151" s="82"/>
      <c r="VBR151" s="82"/>
      <c r="VBS151" s="82"/>
      <c r="VBT151" s="82"/>
      <c r="VBU151" s="82" t="s">
        <v>239</v>
      </c>
      <c r="VBV151" s="82"/>
      <c r="VBW151" s="82"/>
      <c r="VBX151" s="82"/>
      <c r="VBY151" s="82"/>
      <c r="VBZ151" s="82"/>
      <c r="VCA151" s="82"/>
      <c r="VCB151" s="82"/>
      <c r="VCC151" s="82" t="s">
        <v>239</v>
      </c>
      <c r="VCD151" s="82"/>
      <c r="VCE151" s="82"/>
      <c r="VCF151" s="82"/>
      <c r="VCG151" s="82"/>
      <c r="VCH151" s="82"/>
      <c r="VCI151" s="82"/>
      <c r="VCJ151" s="82"/>
      <c r="VCK151" s="82" t="s">
        <v>239</v>
      </c>
      <c r="VCL151" s="82"/>
      <c r="VCM151" s="82"/>
      <c r="VCN151" s="82"/>
      <c r="VCO151" s="82"/>
      <c r="VCP151" s="82"/>
      <c r="VCQ151" s="82"/>
      <c r="VCR151" s="82"/>
      <c r="VCS151" s="82" t="s">
        <v>239</v>
      </c>
      <c r="VCT151" s="82"/>
      <c r="VCU151" s="82"/>
      <c r="VCV151" s="82"/>
      <c r="VCW151" s="82"/>
      <c r="VCX151" s="82"/>
      <c r="VCY151" s="82"/>
      <c r="VCZ151" s="82"/>
      <c r="VDA151" s="82" t="s">
        <v>239</v>
      </c>
      <c r="VDB151" s="82"/>
      <c r="VDC151" s="82"/>
      <c r="VDD151" s="82"/>
      <c r="VDE151" s="82"/>
      <c r="VDF151" s="82"/>
      <c r="VDG151" s="82"/>
      <c r="VDH151" s="82"/>
      <c r="VDI151" s="82" t="s">
        <v>239</v>
      </c>
      <c r="VDJ151" s="82"/>
      <c r="VDK151" s="82"/>
      <c r="VDL151" s="82"/>
      <c r="VDM151" s="82"/>
      <c r="VDN151" s="82"/>
      <c r="VDO151" s="82"/>
      <c r="VDP151" s="82"/>
      <c r="VDQ151" s="82" t="s">
        <v>239</v>
      </c>
      <c r="VDR151" s="82"/>
      <c r="VDS151" s="82"/>
      <c r="VDT151" s="82"/>
      <c r="VDU151" s="82"/>
      <c r="VDV151" s="82"/>
      <c r="VDW151" s="82"/>
      <c r="VDX151" s="82"/>
      <c r="VDY151" s="82" t="s">
        <v>239</v>
      </c>
      <c r="VDZ151" s="82"/>
      <c r="VEA151" s="82"/>
      <c r="VEB151" s="82"/>
      <c r="VEC151" s="82"/>
      <c r="VED151" s="82"/>
      <c r="VEE151" s="82"/>
      <c r="VEF151" s="82"/>
      <c r="VEG151" s="82" t="s">
        <v>239</v>
      </c>
      <c r="VEH151" s="82"/>
      <c r="VEI151" s="82"/>
      <c r="VEJ151" s="82"/>
      <c r="VEK151" s="82"/>
      <c r="VEL151" s="82"/>
      <c r="VEM151" s="82"/>
      <c r="VEN151" s="82"/>
      <c r="VEO151" s="82" t="s">
        <v>239</v>
      </c>
      <c r="VEP151" s="82"/>
      <c r="VEQ151" s="82"/>
      <c r="VER151" s="82"/>
      <c r="VES151" s="82"/>
      <c r="VET151" s="82"/>
      <c r="VEU151" s="82"/>
      <c r="VEV151" s="82"/>
      <c r="VEW151" s="82" t="s">
        <v>239</v>
      </c>
      <c r="VEX151" s="82"/>
      <c r="VEY151" s="82"/>
      <c r="VEZ151" s="82"/>
      <c r="VFA151" s="82"/>
      <c r="VFB151" s="82"/>
      <c r="VFC151" s="82"/>
      <c r="VFD151" s="82"/>
      <c r="VFE151" s="82" t="s">
        <v>239</v>
      </c>
      <c r="VFF151" s="82"/>
      <c r="VFG151" s="82"/>
      <c r="VFH151" s="82"/>
      <c r="VFI151" s="82"/>
      <c r="VFJ151" s="82"/>
      <c r="VFK151" s="82"/>
      <c r="VFL151" s="82"/>
      <c r="VFM151" s="82" t="s">
        <v>239</v>
      </c>
      <c r="VFN151" s="82"/>
      <c r="VFO151" s="82"/>
      <c r="VFP151" s="82"/>
      <c r="VFQ151" s="82"/>
      <c r="VFR151" s="82"/>
      <c r="VFS151" s="82"/>
      <c r="VFT151" s="82"/>
      <c r="VFU151" s="82" t="s">
        <v>239</v>
      </c>
      <c r="VFV151" s="82"/>
      <c r="VFW151" s="82"/>
      <c r="VFX151" s="82"/>
      <c r="VFY151" s="82"/>
      <c r="VFZ151" s="82"/>
      <c r="VGA151" s="82"/>
      <c r="VGB151" s="82"/>
      <c r="VGC151" s="82" t="s">
        <v>239</v>
      </c>
      <c r="VGD151" s="82"/>
      <c r="VGE151" s="82"/>
      <c r="VGF151" s="82"/>
      <c r="VGG151" s="82"/>
      <c r="VGH151" s="82"/>
      <c r="VGI151" s="82"/>
      <c r="VGJ151" s="82"/>
      <c r="VGK151" s="82" t="s">
        <v>239</v>
      </c>
      <c r="VGL151" s="82"/>
      <c r="VGM151" s="82"/>
      <c r="VGN151" s="82"/>
      <c r="VGO151" s="82"/>
      <c r="VGP151" s="82"/>
      <c r="VGQ151" s="82"/>
      <c r="VGR151" s="82"/>
      <c r="VGS151" s="82" t="s">
        <v>239</v>
      </c>
      <c r="VGT151" s="82"/>
      <c r="VGU151" s="82"/>
      <c r="VGV151" s="82"/>
      <c r="VGW151" s="82"/>
      <c r="VGX151" s="82"/>
      <c r="VGY151" s="82"/>
      <c r="VGZ151" s="82"/>
      <c r="VHA151" s="82" t="s">
        <v>239</v>
      </c>
      <c r="VHB151" s="82"/>
      <c r="VHC151" s="82"/>
      <c r="VHD151" s="82"/>
      <c r="VHE151" s="82"/>
      <c r="VHF151" s="82"/>
      <c r="VHG151" s="82"/>
      <c r="VHH151" s="82"/>
      <c r="VHI151" s="82" t="s">
        <v>239</v>
      </c>
      <c r="VHJ151" s="82"/>
      <c r="VHK151" s="82"/>
      <c r="VHL151" s="82"/>
      <c r="VHM151" s="82"/>
      <c r="VHN151" s="82"/>
      <c r="VHO151" s="82"/>
      <c r="VHP151" s="82"/>
      <c r="VHQ151" s="82" t="s">
        <v>239</v>
      </c>
      <c r="VHR151" s="82"/>
      <c r="VHS151" s="82"/>
      <c r="VHT151" s="82"/>
      <c r="VHU151" s="82"/>
      <c r="VHV151" s="82"/>
      <c r="VHW151" s="82"/>
      <c r="VHX151" s="82"/>
      <c r="VHY151" s="82" t="s">
        <v>239</v>
      </c>
      <c r="VHZ151" s="82"/>
      <c r="VIA151" s="82"/>
      <c r="VIB151" s="82"/>
      <c r="VIC151" s="82"/>
      <c r="VID151" s="82"/>
      <c r="VIE151" s="82"/>
      <c r="VIF151" s="82"/>
      <c r="VIG151" s="82" t="s">
        <v>239</v>
      </c>
      <c r="VIH151" s="82"/>
      <c r="VII151" s="82"/>
      <c r="VIJ151" s="82"/>
      <c r="VIK151" s="82"/>
      <c r="VIL151" s="82"/>
      <c r="VIM151" s="82"/>
      <c r="VIN151" s="82"/>
      <c r="VIO151" s="82" t="s">
        <v>239</v>
      </c>
      <c r="VIP151" s="82"/>
      <c r="VIQ151" s="82"/>
      <c r="VIR151" s="82"/>
      <c r="VIS151" s="82"/>
      <c r="VIT151" s="82"/>
      <c r="VIU151" s="82"/>
      <c r="VIV151" s="82"/>
      <c r="VIW151" s="82" t="s">
        <v>239</v>
      </c>
      <c r="VIX151" s="82"/>
      <c r="VIY151" s="82"/>
      <c r="VIZ151" s="82"/>
      <c r="VJA151" s="82"/>
      <c r="VJB151" s="82"/>
      <c r="VJC151" s="82"/>
      <c r="VJD151" s="82"/>
      <c r="VJE151" s="82" t="s">
        <v>239</v>
      </c>
      <c r="VJF151" s="82"/>
      <c r="VJG151" s="82"/>
      <c r="VJH151" s="82"/>
      <c r="VJI151" s="82"/>
      <c r="VJJ151" s="82"/>
      <c r="VJK151" s="82"/>
      <c r="VJL151" s="82"/>
      <c r="VJM151" s="82" t="s">
        <v>239</v>
      </c>
      <c r="VJN151" s="82"/>
      <c r="VJO151" s="82"/>
      <c r="VJP151" s="82"/>
      <c r="VJQ151" s="82"/>
      <c r="VJR151" s="82"/>
      <c r="VJS151" s="82"/>
      <c r="VJT151" s="82"/>
      <c r="VJU151" s="82" t="s">
        <v>239</v>
      </c>
      <c r="VJV151" s="82"/>
      <c r="VJW151" s="82"/>
      <c r="VJX151" s="82"/>
      <c r="VJY151" s="82"/>
      <c r="VJZ151" s="82"/>
      <c r="VKA151" s="82"/>
      <c r="VKB151" s="82"/>
      <c r="VKC151" s="82" t="s">
        <v>239</v>
      </c>
      <c r="VKD151" s="82"/>
      <c r="VKE151" s="82"/>
      <c r="VKF151" s="82"/>
      <c r="VKG151" s="82"/>
      <c r="VKH151" s="82"/>
      <c r="VKI151" s="82"/>
      <c r="VKJ151" s="82"/>
      <c r="VKK151" s="82" t="s">
        <v>239</v>
      </c>
      <c r="VKL151" s="82"/>
      <c r="VKM151" s="82"/>
      <c r="VKN151" s="82"/>
      <c r="VKO151" s="82"/>
      <c r="VKP151" s="82"/>
      <c r="VKQ151" s="82"/>
      <c r="VKR151" s="82"/>
      <c r="VKS151" s="82" t="s">
        <v>239</v>
      </c>
      <c r="VKT151" s="82"/>
      <c r="VKU151" s="82"/>
      <c r="VKV151" s="82"/>
      <c r="VKW151" s="82"/>
      <c r="VKX151" s="82"/>
      <c r="VKY151" s="82"/>
      <c r="VKZ151" s="82"/>
      <c r="VLA151" s="82" t="s">
        <v>239</v>
      </c>
      <c r="VLB151" s="82"/>
      <c r="VLC151" s="82"/>
      <c r="VLD151" s="82"/>
      <c r="VLE151" s="82"/>
      <c r="VLF151" s="82"/>
      <c r="VLG151" s="82"/>
      <c r="VLH151" s="82"/>
      <c r="VLI151" s="82" t="s">
        <v>239</v>
      </c>
      <c r="VLJ151" s="82"/>
      <c r="VLK151" s="82"/>
      <c r="VLL151" s="82"/>
      <c r="VLM151" s="82"/>
      <c r="VLN151" s="82"/>
      <c r="VLO151" s="82"/>
      <c r="VLP151" s="82"/>
      <c r="VLQ151" s="82" t="s">
        <v>239</v>
      </c>
      <c r="VLR151" s="82"/>
      <c r="VLS151" s="82"/>
      <c r="VLT151" s="82"/>
      <c r="VLU151" s="82"/>
      <c r="VLV151" s="82"/>
      <c r="VLW151" s="82"/>
      <c r="VLX151" s="82"/>
      <c r="VLY151" s="82" t="s">
        <v>239</v>
      </c>
      <c r="VLZ151" s="82"/>
      <c r="VMA151" s="82"/>
      <c r="VMB151" s="82"/>
      <c r="VMC151" s="82"/>
      <c r="VMD151" s="82"/>
      <c r="VME151" s="82"/>
      <c r="VMF151" s="82"/>
      <c r="VMG151" s="82" t="s">
        <v>239</v>
      </c>
      <c r="VMH151" s="82"/>
      <c r="VMI151" s="82"/>
      <c r="VMJ151" s="82"/>
      <c r="VMK151" s="82"/>
      <c r="VML151" s="82"/>
      <c r="VMM151" s="82"/>
      <c r="VMN151" s="82"/>
      <c r="VMO151" s="82" t="s">
        <v>239</v>
      </c>
      <c r="VMP151" s="82"/>
      <c r="VMQ151" s="82"/>
      <c r="VMR151" s="82"/>
      <c r="VMS151" s="82"/>
      <c r="VMT151" s="82"/>
      <c r="VMU151" s="82"/>
      <c r="VMV151" s="82"/>
      <c r="VMW151" s="82" t="s">
        <v>239</v>
      </c>
      <c r="VMX151" s="82"/>
      <c r="VMY151" s="82"/>
      <c r="VMZ151" s="82"/>
      <c r="VNA151" s="82"/>
      <c r="VNB151" s="82"/>
      <c r="VNC151" s="82"/>
      <c r="VND151" s="82"/>
      <c r="VNE151" s="82" t="s">
        <v>239</v>
      </c>
      <c r="VNF151" s="82"/>
      <c r="VNG151" s="82"/>
      <c r="VNH151" s="82"/>
      <c r="VNI151" s="82"/>
      <c r="VNJ151" s="82"/>
      <c r="VNK151" s="82"/>
      <c r="VNL151" s="82"/>
      <c r="VNM151" s="82" t="s">
        <v>239</v>
      </c>
      <c r="VNN151" s="82"/>
      <c r="VNO151" s="82"/>
      <c r="VNP151" s="82"/>
      <c r="VNQ151" s="82"/>
      <c r="VNR151" s="82"/>
      <c r="VNS151" s="82"/>
      <c r="VNT151" s="82"/>
      <c r="VNU151" s="82" t="s">
        <v>239</v>
      </c>
      <c r="VNV151" s="82"/>
      <c r="VNW151" s="82"/>
      <c r="VNX151" s="82"/>
      <c r="VNY151" s="82"/>
      <c r="VNZ151" s="82"/>
      <c r="VOA151" s="82"/>
      <c r="VOB151" s="82"/>
      <c r="VOC151" s="82" t="s">
        <v>239</v>
      </c>
      <c r="VOD151" s="82"/>
      <c r="VOE151" s="82"/>
      <c r="VOF151" s="82"/>
      <c r="VOG151" s="82"/>
      <c r="VOH151" s="82"/>
      <c r="VOI151" s="82"/>
      <c r="VOJ151" s="82"/>
      <c r="VOK151" s="82" t="s">
        <v>239</v>
      </c>
      <c r="VOL151" s="82"/>
      <c r="VOM151" s="82"/>
      <c r="VON151" s="82"/>
      <c r="VOO151" s="82"/>
      <c r="VOP151" s="82"/>
      <c r="VOQ151" s="82"/>
      <c r="VOR151" s="82"/>
      <c r="VOS151" s="82" t="s">
        <v>239</v>
      </c>
      <c r="VOT151" s="82"/>
      <c r="VOU151" s="82"/>
      <c r="VOV151" s="82"/>
      <c r="VOW151" s="82"/>
      <c r="VOX151" s="82"/>
      <c r="VOY151" s="82"/>
      <c r="VOZ151" s="82"/>
      <c r="VPA151" s="82" t="s">
        <v>239</v>
      </c>
      <c r="VPB151" s="82"/>
      <c r="VPC151" s="82"/>
      <c r="VPD151" s="82"/>
      <c r="VPE151" s="82"/>
      <c r="VPF151" s="82"/>
      <c r="VPG151" s="82"/>
      <c r="VPH151" s="82"/>
      <c r="VPI151" s="82" t="s">
        <v>239</v>
      </c>
      <c r="VPJ151" s="82"/>
      <c r="VPK151" s="82"/>
      <c r="VPL151" s="82"/>
      <c r="VPM151" s="82"/>
      <c r="VPN151" s="82"/>
      <c r="VPO151" s="82"/>
      <c r="VPP151" s="82"/>
      <c r="VPQ151" s="82" t="s">
        <v>239</v>
      </c>
      <c r="VPR151" s="82"/>
      <c r="VPS151" s="82"/>
      <c r="VPT151" s="82"/>
      <c r="VPU151" s="82"/>
      <c r="VPV151" s="82"/>
      <c r="VPW151" s="82"/>
      <c r="VPX151" s="82"/>
      <c r="VPY151" s="82" t="s">
        <v>239</v>
      </c>
      <c r="VPZ151" s="82"/>
      <c r="VQA151" s="82"/>
      <c r="VQB151" s="82"/>
      <c r="VQC151" s="82"/>
      <c r="VQD151" s="82"/>
      <c r="VQE151" s="82"/>
      <c r="VQF151" s="82"/>
      <c r="VQG151" s="82" t="s">
        <v>239</v>
      </c>
      <c r="VQH151" s="82"/>
      <c r="VQI151" s="82"/>
      <c r="VQJ151" s="82"/>
      <c r="VQK151" s="82"/>
      <c r="VQL151" s="82"/>
      <c r="VQM151" s="82"/>
      <c r="VQN151" s="82"/>
      <c r="VQO151" s="82" t="s">
        <v>239</v>
      </c>
      <c r="VQP151" s="82"/>
      <c r="VQQ151" s="82"/>
      <c r="VQR151" s="82"/>
      <c r="VQS151" s="82"/>
      <c r="VQT151" s="82"/>
      <c r="VQU151" s="82"/>
      <c r="VQV151" s="82"/>
      <c r="VQW151" s="82" t="s">
        <v>239</v>
      </c>
      <c r="VQX151" s="82"/>
      <c r="VQY151" s="82"/>
      <c r="VQZ151" s="82"/>
      <c r="VRA151" s="82"/>
      <c r="VRB151" s="82"/>
      <c r="VRC151" s="82"/>
      <c r="VRD151" s="82"/>
      <c r="VRE151" s="82" t="s">
        <v>239</v>
      </c>
      <c r="VRF151" s="82"/>
      <c r="VRG151" s="82"/>
      <c r="VRH151" s="82"/>
      <c r="VRI151" s="82"/>
      <c r="VRJ151" s="82"/>
      <c r="VRK151" s="82"/>
      <c r="VRL151" s="82"/>
      <c r="VRM151" s="82" t="s">
        <v>239</v>
      </c>
      <c r="VRN151" s="82"/>
      <c r="VRO151" s="82"/>
      <c r="VRP151" s="82"/>
      <c r="VRQ151" s="82"/>
      <c r="VRR151" s="82"/>
      <c r="VRS151" s="82"/>
      <c r="VRT151" s="82"/>
      <c r="VRU151" s="82" t="s">
        <v>239</v>
      </c>
      <c r="VRV151" s="82"/>
      <c r="VRW151" s="82"/>
      <c r="VRX151" s="82"/>
      <c r="VRY151" s="82"/>
      <c r="VRZ151" s="82"/>
      <c r="VSA151" s="82"/>
      <c r="VSB151" s="82"/>
      <c r="VSC151" s="82" t="s">
        <v>239</v>
      </c>
      <c r="VSD151" s="82"/>
      <c r="VSE151" s="82"/>
      <c r="VSF151" s="82"/>
      <c r="VSG151" s="82"/>
      <c r="VSH151" s="82"/>
      <c r="VSI151" s="82"/>
      <c r="VSJ151" s="82"/>
      <c r="VSK151" s="82" t="s">
        <v>239</v>
      </c>
      <c r="VSL151" s="82"/>
      <c r="VSM151" s="82"/>
      <c r="VSN151" s="82"/>
      <c r="VSO151" s="82"/>
      <c r="VSP151" s="82"/>
      <c r="VSQ151" s="82"/>
      <c r="VSR151" s="82"/>
      <c r="VSS151" s="82" t="s">
        <v>239</v>
      </c>
      <c r="VST151" s="82"/>
      <c r="VSU151" s="82"/>
      <c r="VSV151" s="82"/>
      <c r="VSW151" s="82"/>
      <c r="VSX151" s="82"/>
      <c r="VSY151" s="82"/>
      <c r="VSZ151" s="82"/>
      <c r="VTA151" s="82" t="s">
        <v>239</v>
      </c>
      <c r="VTB151" s="82"/>
      <c r="VTC151" s="82"/>
      <c r="VTD151" s="82"/>
      <c r="VTE151" s="82"/>
      <c r="VTF151" s="82"/>
      <c r="VTG151" s="82"/>
      <c r="VTH151" s="82"/>
      <c r="VTI151" s="82" t="s">
        <v>239</v>
      </c>
      <c r="VTJ151" s="82"/>
      <c r="VTK151" s="82"/>
      <c r="VTL151" s="82"/>
      <c r="VTM151" s="82"/>
      <c r="VTN151" s="82"/>
      <c r="VTO151" s="82"/>
      <c r="VTP151" s="82"/>
      <c r="VTQ151" s="82" t="s">
        <v>239</v>
      </c>
      <c r="VTR151" s="82"/>
      <c r="VTS151" s="82"/>
      <c r="VTT151" s="82"/>
      <c r="VTU151" s="82"/>
      <c r="VTV151" s="82"/>
      <c r="VTW151" s="82"/>
      <c r="VTX151" s="82"/>
      <c r="VTY151" s="82" t="s">
        <v>239</v>
      </c>
      <c r="VTZ151" s="82"/>
      <c r="VUA151" s="82"/>
      <c r="VUB151" s="82"/>
      <c r="VUC151" s="82"/>
      <c r="VUD151" s="82"/>
      <c r="VUE151" s="82"/>
      <c r="VUF151" s="82"/>
      <c r="VUG151" s="82" t="s">
        <v>239</v>
      </c>
      <c r="VUH151" s="82"/>
      <c r="VUI151" s="82"/>
      <c r="VUJ151" s="82"/>
      <c r="VUK151" s="82"/>
      <c r="VUL151" s="82"/>
      <c r="VUM151" s="82"/>
      <c r="VUN151" s="82"/>
      <c r="VUO151" s="82" t="s">
        <v>239</v>
      </c>
      <c r="VUP151" s="82"/>
      <c r="VUQ151" s="82"/>
      <c r="VUR151" s="82"/>
      <c r="VUS151" s="82"/>
      <c r="VUT151" s="82"/>
      <c r="VUU151" s="82"/>
      <c r="VUV151" s="82"/>
      <c r="VUW151" s="82" t="s">
        <v>239</v>
      </c>
      <c r="VUX151" s="82"/>
      <c r="VUY151" s="82"/>
      <c r="VUZ151" s="82"/>
      <c r="VVA151" s="82"/>
      <c r="VVB151" s="82"/>
      <c r="VVC151" s="82"/>
      <c r="VVD151" s="82"/>
      <c r="VVE151" s="82" t="s">
        <v>239</v>
      </c>
      <c r="VVF151" s="82"/>
      <c r="VVG151" s="82"/>
      <c r="VVH151" s="82"/>
      <c r="VVI151" s="82"/>
      <c r="VVJ151" s="82"/>
      <c r="VVK151" s="82"/>
      <c r="VVL151" s="82"/>
      <c r="VVM151" s="82" t="s">
        <v>239</v>
      </c>
      <c r="VVN151" s="82"/>
      <c r="VVO151" s="82"/>
      <c r="VVP151" s="82"/>
      <c r="VVQ151" s="82"/>
      <c r="VVR151" s="82"/>
      <c r="VVS151" s="82"/>
      <c r="VVT151" s="82"/>
      <c r="VVU151" s="82" t="s">
        <v>239</v>
      </c>
      <c r="VVV151" s="82"/>
      <c r="VVW151" s="82"/>
      <c r="VVX151" s="82"/>
      <c r="VVY151" s="82"/>
      <c r="VVZ151" s="82"/>
      <c r="VWA151" s="82"/>
      <c r="VWB151" s="82"/>
      <c r="VWC151" s="82" t="s">
        <v>239</v>
      </c>
      <c r="VWD151" s="82"/>
      <c r="VWE151" s="82"/>
      <c r="VWF151" s="82"/>
      <c r="VWG151" s="82"/>
      <c r="VWH151" s="82"/>
      <c r="VWI151" s="82"/>
      <c r="VWJ151" s="82"/>
      <c r="VWK151" s="82" t="s">
        <v>239</v>
      </c>
      <c r="VWL151" s="82"/>
      <c r="VWM151" s="82"/>
      <c r="VWN151" s="82"/>
      <c r="VWO151" s="82"/>
      <c r="VWP151" s="82"/>
      <c r="VWQ151" s="82"/>
      <c r="VWR151" s="82"/>
      <c r="VWS151" s="82" t="s">
        <v>239</v>
      </c>
      <c r="VWT151" s="82"/>
      <c r="VWU151" s="82"/>
      <c r="VWV151" s="82"/>
      <c r="VWW151" s="82"/>
      <c r="VWX151" s="82"/>
      <c r="VWY151" s="82"/>
      <c r="VWZ151" s="82"/>
      <c r="VXA151" s="82" t="s">
        <v>239</v>
      </c>
      <c r="VXB151" s="82"/>
      <c r="VXC151" s="82"/>
      <c r="VXD151" s="82"/>
      <c r="VXE151" s="82"/>
      <c r="VXF151" s="82"/>
      <c r="VXG151" s="82"/>
      <c r="VXH151" s="82"/>
      <c r="VXI151" s="82" t="s">
        <v>239</v>
      </c>
      <c r="VXJ151" s="82"/>
      <c r="VXK151" s="82"/>
      <c r="VXL151" s="82"/>
      <c r="VXM151" s="82"/>
      <c r="VXN151" s="82"/>
      <c r="VXO151" s="82"/>
      <c r="VXP151" s="82"/>
      <c r="VXQ151" s="82" t="s">
        <v>239</v>
      </c>
      <c r="VXR151" s="82"/>
      <c r="VXS151" s="82"/>
      <c r="VXT151" s="82"/>
      <c r="VXU151" s="82"/>
      <c r="VXV151" s="82"/>
      <c r="VXW151" s="82"/>
      <c r="VXX151" s="82"/>
      <c r="VXY151" s="82" t="s">
        <v>239</v>
      </c>
      <c r="VXZ151" s="82"/>
      <c r="VYA151" s="82"/>
      <c r="VYB151" s="82"/>
      <c r="VYC151" s="82"/>
      <c r="VYD151" s="82"/>
      <c r="VYE151" s="82"/>
      <c r="VYF151" s="82"/>
      <c r="VYG151" s="82" t="s">
        <v>239</v>
      </c>
      <c r="VYH151" s="82"/>
      <c r="VYI151" s="82"/>
      <c r="VYJ151" s="82"/>
      <c r="VYK151" s="82"/>
      <c r="VYL151" s="82"/>
      <c r="VYM151" s="82"/>
      <c r="VYN151" s="82"/>
      <c r="VYO151" s="82" t="s">
        <v>239</v>
      </c>
      <c r="VYP151" s="82"/>
      <c r="VYQ151" s="82"/>
      <c r="VYR151" s="82"/>
      <c r="VYS151" s="82"/>
      <c r="VYT151" s="82"/>
      <c r="VYU151" s="82"/>
      <c r="VYV151" s="82"/>
      <c r="VYW151" s="82" t="s">
        <v>239</v>
      </c>
      <c r="VYX151" s="82"/>
      <c r="VYY151" s="82"/>
      <c r="VYZ151" s="82"/>
      <c r="VZA151" s="82"/>
      <c r="VZB151" s="82"/>
      <c r="VZC151" s="82"/>
      <c r="VZD151" s="82"/>
      <c r="VZE151" s="82" t="s">
        <v>239</v>
      </c>
      <c r="VZF151" s="82"/>
      <c r="VZG151" s="82"/>
      <c r="VZH151" s="82"/>
      <c r="VZI151" s="82"/>
      <c r="VZJ151" s="82"/>
      <c r="VZK151" s="82"/>
      <c r="VZL151" s="82"/>
      <c r="VZM151" s="82" t="s">
        <v>239</v>
      </c>
      <c r="VZN151" s="82"/>
      <c r="VZO151" s="82"/>
      <c r="VZP151" s="82"/>
      <c r="VZQ151" s="82"/>
      <c r="VZR151" s="82"/>
      <c r="VZS151" s="82"/>
      <c r="VZT151" s="82"/>
      <c r="VZU151" s="82" t="s">
        <v>239</v>
      </c>
      <c r="VZV151" s="82"/>
      <c r="VZW151" s="82"/>
      <c r="VZX151" s="82"/>
      <c r="VZY151" s="82"/>
      <c r="VZZ151" s="82"/>
      <c r="WAA151" s="82"/>
      <c r="WAB151" s="82"/>
      <c r="WAC151" s="82" t="s">
        <v>239</v>
      </c>
      <c r="WAD151" s="82"/>
      <c r="WAE151" s="82"/>
      <c r="WAF151" s="82"/>
      <c r="WAG151" s="82"/>
      <c r="WAH151" s="82"/>
      <c r="WAI151" s="82"/>
      <c r="WAJ151" s="82"/>
      <c r="WAK151" s="82" t="s">
        <v>239</v>
      </c>
      <c r="WAL151" s="82"/>
      <c r="WAM151" s="82"/>
      <c r="WAN151" s="82"/>
      <c r="WAO151" s="82"/>
      <c r="WAP151" s="82"/>
      <c r="WAQ151" s="82"/>
      <c r="WAR151" s="82"/>
      <c r="WAS151" s="82" t="s">
        <v>239</v>
      </c>
      <c r="WAT151" s="82"/>
      <c r="WAU151" s="82"/>
      <c r="WAV151" s="82"/>
      <c r="WAW151" s="82"/>
      <c r="WAX151" s="82"/>
      <c r="WAY151" s="82"/>
      <c r="WAZ151" s="82"/>
      <c r="WBA151" s="82" t="s">
        <v>239</v>
      </c>
      <c r="WBB151" s="82"/>
      <c r="WBC151" s="82"/>
      <c r="WBD151" s="82"/>
      <c r="WBE151" s="82"/>
      <c r="WBF151" s="82"/>
      <c r="WBG151" s="82"/>
      <c r="WBH151" s="82"/>
      <c r="WBI151" s="82" t="s">
        <v>239</v>
      </c>
      <c r="WBJ151" s="82"/>
      <c r="WBK151" s="82"/>
      <c r="WBL151" s="82"/>
      <c r="WBM151" s="82"/>
      <c r="WBN151" s="82"/>
      <c r="WBO151" s="82"/>
      <c r="WBP151" s="82"/>
      <c r="WBQ151" s="82" t="s">
        <v>239</v>
      </c>
      <c r="WBR151" s="82"/>
      <c r="WBS151" s="82"/>
      <c r="WBT151" s="82"/>
      <c r="WBU151" s="82"/>
      <c r="WBV151" s="82"/>
      <c r="WBW151" s="82"/>
      <c r="WBX151" s="82"/>
      <c r="WBY151" s="82" t="s">
        <v>239</v>
      </c>
      <c r="WBZ151" s="82"/>
      <c r="WCA151" s="82"/>
      <c r="WCB151" s="82"/>
      <c r="WCC151" s="82"/>
      <c r="WCD151" s="82"/>
      <c r="WCE151" s="82"/>
      <c r="WCF151" s="82"/>
      <c r="WCG151" s="82" t="s">
        <v>239</v>
      </c>
      <c r="WCH151" s="82"/>
      <c r="WCI151" s="82"/>
      <c r="WCJ151" s="82"/>
      <c r="WCK151" s="82"/>
      <c r="WCL151" s="82"/>
      <c r="WCM151" s="82"/>
      <c r="WCN151" s="82"/>
      <c r="WCO151" s="82" t="s">
        <v>239</v>
      </c>
      <c r="WCP151" s="82"/>
      <c r="WCQ151" s="82"/>
      <c r="WCR151" s="82"/>
      <c r="WCS151" s="82"/>
      <c r="WCT151" s="82"/>
      <c r="WCU151" s="82"/>
      <c r="WCV151" s="82"/>
      <c r="WCW151" s="82" t="s">
        <v>239</v>
      </c>
      <c r="WCX151" s="82"/>
      <c r="WCY151" s="82"/>
      <c r="WCZ151" s="82"/>
      <c r="WDA151" s="82"/>
      <c r="WDB151" s="82"/>
      <c r="WDC151" s="82"/>
      <c r="WDD151" s="82"/>
      <c r="WDE151" s="82" t="s">
        <v>239</v>
      </c>
      <c r="WDF151" s="82"/>
      <c r="WDG151" s="82"/>
      <c r="WDH151" s="82"/>
      <c r="WDI151" s="82"/>
      <c r="WDJ151" s="82"/>
      <c r="WDK151" s="82"/>
      <c r="WDL151" s="82"/>
      <c r="WDM151" s="82" t="s">
        <v>239</v>
      </c>
      <c r="WDN151" s="82"/>
      <c r="WDO151" s="82"/>
      <c r="WDP151" s="82"/>
      <c r="WDQ151" s="82"/>
      <c r="WDR151" s="82"/>
      <c r="WDS151" s="82"/>
      <c r="WDT151" s="82"/>
      <c r="WDU151" s="82" t="s">
        <v>239</v>
      </c>
      <c r="WDV151" s="82"/>
      <c r="WDW151" s="82"/>
      <c r="WDX151" s="82"/>
      <c r="WDY151" s="82"/>
      <c r="WDZ151" s="82"/>
      <c r="WEA151" s="82"/>
      <c r="WEB151" s="82"/>
      <c r="WEC151" s="82" t="s">
        <v>239</v>
      </c>
      <c r="WED151" s="82"/>
      <c r="WEE151" s="82"/>
      <c r="WEF151" s="82"/>
      <c r="WEG151" s="82"/>
      <c r="WEH151" s="82"/>
      <c r="WEI151" s="82"/>
      <c r="WEJ151" s="82"/>
      <c r="WEK151" s="82" t="s">
        <v>239</v>
      </c>
      <c r="WEL151" s="82"/>
      <c r="WEM151" s="82"/>
      <c r="WEN151" s="82"/>
      <c r="WEO151" s="82"/>
      <c r="WEP151" s="82"/>
      <c r="WEQ151" s="82"/>
      <c r="WER151" s="82"/>
      <c r="WES151" s="82" t="s">
        <v>239</v>
      </c>
      <c r="WET151" s="82"/>
      <c r="WEU151" s="82"/>
      <c r="WEV151" s="82"/>
      <c r="WEW151" s="82"/>
      <c r="WEX151" s="82"/>
      <c r="WEY151" s="82"/>
      <c r="WEZ151" s="82"/>
      <c r="WFA151" s="82" t="s">
        <v>239</v>
      </c>
      <c r="WFB151" s="82"/>
      <c r="WFC151" s="82"/>
      <c r="WFD151" s="82"/>
      <c r="WFE151" s="82"/>
      <c r="WFF151" s="82"/>
      <c r="WFG151" s="82"/>
      <c r="WFH151" s="82"/>
      <c r="WFI151" s="82" t="s">
        <v>239</v>
      </c>
      <c r="WFJ151" s="82"/>
      <c r="WFK151" s="82"/>
      <c r="WFL151" s="82"/>
      <c r="WFM151" s="82"/>
      <c r="WFN151" s="82"/>
      <c r="WFO151" s="82"/>
      <c r="WFP151" s="82"/>
      <c r="WFQ151" s="82" t="s">
        <v>239</v>
      </c>
      <c r="WFR151" s="82"/>
      <c r="WFS151" s="82"/>
      <c r="WFT151" s="82"/>
      <c r="WFU151" s="82"/>
      <c r="WFV151" s="82"/>
      <c r="WFW151" s="82"/>
      <c r="WFX151" s="82"/>
      <c r="WFY151" s="82" t="s">
        <v>239</v>
      </c>
      <c r="WFZ151" s="82"/>
      <c r="WGA151" s="82"/>
      <c r="WGB151" s="82"/>
      <c r="WGC151" s="82"/>
      <c r="WGD151" s="82"/>
      <c r="WGE151" s="82"/>
      <c r="WGF151" s="82"/>
      <c r="WGG151" s="82" t="s">
        <v>239</v>
      </c>
      <c r="WGH151" s="82"/>
      <c r="WGI151" s="82"/>
      <c r="WGJ151" s="82"/>
      <c r="WGK151" s="82"/>
      <c r="WGL151" s="82"/>
      <c r="WGM151" s="82"/>
      <c r="WGN151" s="82"/>
      <c r="WGO151" s="82" t="s">
        <v>239</v>
      </c>
      <c r="WGP151" s="82"/>
      <c r="WGQ151" s="82"/>
      <c r="WGR151" s="82"/>
      <c r="WGS151" s="82"/>
      <c r="WGT151" s="82"/>
      <c r="WGU151" s="82"/>
      <c r="WGV151" s="82"/>
      <c r="WGW151" s="82" t="s">
        <v>239</v>
      </c>
      <c r="WGX151" s="82"/>
      <c r="WGY151" s="82"/>
      <c r="WGZ151" s="82"/>
      <c r="WHA151" s="82"/>
      <c r="WHB151" s="82"/>
      <c r="WHC151" s="82"/>
      <c r="WHD151" s="82"/>
      <c r="WHE151" s="82" t="s">
        <v>239</v>
      </c>
      <c r="WHF151" s="82"/>
      <c r="WHG151" s="82"/>
      <c r="WHH151" s="82"/>
      <c r="WHI151" s="82"/>
      <c r="WHJ151" s="82"/>
      <c r="WHK151" s="82"/>
      <c r="WHL151" s="82"/>
      <c r="WHM151" s="82" t="s">
        <v>239</v>
      </c>
      <c r="WHN151" s="82"/>
      <c r="WHO151" s="82"/>
      <c r="WHP151" s="82"/>
      <c r="WHQ151" s="82"/>
      <c r="WHR151" s="82"/>
      <c r="WHS151" s="82"/>
      <c r="WHT151" s="82"/>
      <c r="WHU151" s="82" t="s">
        <v>239</v>
      </c>
      <c r="WHV151" s="82"/>
      <c r="WHW151" s="82"/>
      <c r="WHX151" s="82"/>
      <c r="WHY151" s="82"/>
      <c r="WHZ151" s="82"/>
      <c r="WIA151" s="82"/>
      <c r="WIB151" s="82"/>
      <c r="WIC151" s="82" t="s">
        <v>239</v>
      </c>
      <c r="WID151" s="82"/>
      <c r="WIE151" s="82"/>
      <c r="WIF151" s="82"/>
      <c r="WIG151" s="82"/>
      <c r="WIH151" s="82"/>
      <c r="WII151" s="82"/>
      <c r="WIJ151" s="82"/>
      <c r="WIK151" s="82" t="s">
        <v>239</v>
      </c>
      <c r="WIL151" s="82"/>
      <c r="WIM151" s="82"/>
      <c r="WIN151" s="82"/>
      <c r="WIO151" s="82"/>
      <c r="WIP151" s="82"/>
      <c r="WIQ151" s="82"/>
      <c r="WIR151" s="82"/>
      <c r="WIS151" s="82" t="s">
        <v>239</v>
      </c>
      <c r="WIT151" s="82"/>
      <c r="WIU151" s="82"/>
      <c r="WIV151" s="82"/>
      <c r="WIW151" s="82"/>
      <c r="WIX151" s="82"/>
      <c r="WIY151" s="82"/>
      <c r="WIZ151" s="82"/>
      <c r="WJA151" s="82" t="s">
        <v>239</v>
      </c>
      <c r="WJB151" s="82"/>
      <c r="WJC151" s="82"/>
      <c r="WJD151" s="82"/>
      <c r="WJE151" s="82"/>
      <c r="WJF151" s="82"/>
      <c r="WJG151" s="82"/>
      <c r="WJH151" s="82"/>
      <c r="WJI151" s="82" t="s">
        <v>239</v>
      </c>
      <c r="WJJ151" s="82"/>
      <c r="WJK151" s="82"/>
      <c r="WJL151" s="82"/>
      <c r="WJM151" s="82"/>
      <c r="WJN151" s="82"/>
      <c r="WJO151" s="82"/>
      <c r="WJP151" s="82"/>
      <c r="WJQ151" s="82" t="s">
        <v>239</v>
      </c>
      <c r="WJR151" s="82"/>
      <c r="WJS151" s="82"/>
      <c r="WJT151" s="82"/>
      <c r="WJU151" s="82"/>
      <c r="WJV151" s="82"/>
      <c r="WJW151" s="82"/>
      <c r="WJX151" s="82"/>
      <c r="WJY151" s="82" t="s">
        <v>239</v>
      </c>
      <c r="WJZ151" s="82"/>
      <c r="WKA151" s="82"/>
      <c r="WKB151" s="82"/>
      <c r="WKC151" s="82"/>
      <c r="WKD151" s="82"/>
      <c r="WKE151" s="82"/>
      <c r="WKF151" s="82"/>
      <c r="WKG151" s="82" t="s">
        <v>239</v>
      </c>
      <c r="WKH151" s="82"/>
      <c r="WKI151" s="82"/>
      <c r="WKJ151" s="82"/>
      <c r="WKK151" s="82"/>
      <c r="WKL151" s="82"/>
      <c r="WKM151" s="82"/>
      <c r="WKN151" s="82"/>
      <c r="WKO151" s="82" t="s">
        <v>239</v>
      </c>
      <c r="WKP151" s="82"/>
      <c r="WKQ151" s="82"/>
      <c r="WKR151" s="82"/>
      <c r="WKS151" s="82"/>
      <c r="WKT151" s="82"/>
      <c r="WKU151" s="82"/>
      <c r="WKV151" s="82"/>
      <c r="WKW151" s="82" t="s">
        <v>239</v>
      </c>
      <c r="WKX151" s="82"/>
      <c r="WKY151" s="82"/>
      <c r="WKZ151" s="82"/>
      <c r="WLA151" s="82"/>
      <c r="WLB151" s="82"/>
      <c r="WLC151" s="82"/>
      <c r="WLD151" s="82"/>
      <c r="WLE151" s="82" t="s">
        <v>239</v>
      </c>
      <c r="WLF151" s="82"/>
      <c r="WLG151" s="82"/>
      <c r="WLH151" s="82"/>
      <c r="WLI151" s="82"/>
      <c r="WLJ151" s="82"/>
      <c r="WLK151" s="82"/>
      <c r="WLL151" s="82"/>
      <c r="WLM151" s="82" t="s">
        <v>239</v>
      </c>
      <c r="WLN151" s="82"/>
      <c r="WLO151" s="82"/>
      <c r="WLP151" s="82"/>
      <c r="WLQ151" s="82"/>
      <c r="WLR151" s="82"/>
      <c r="WLS151" s="82"/>
      <c r="WLT151" s="82"/>
      <c r="WLU151" s="82" t="s">
        <v>239</v>
      </c>
      <c r="WLV151" s="82"/>
      <c r="WLW151" s="82"/>
      <c r="WLX151" s="82"/>
      <c r="WLY151" s="82"/>
      <c r="WLZ151" s="82"/>
      <c r="WMA151" s="82"/>
      <c r="WMB151" s="82"/>
      <c r="WMC151" s="82" t="s">
        <v>239</v>
      </c>
      <c r="WMD151" s="82"/>
      <c r="WME151" s="82"/>
      <c r="WMF151" s="82"/>
      <c r="WMG151" s="82"/>
      <c r="WMH151" s="82"/>
      <c r="WMI151" s="82"/>
      <c r="WMJ151" s="82"/>
      <c r="WMK151" s="82" t="s">
        <v>239</v>
      </c>
      <c r="WML151" s="82"/>
      <c r="WMM151" s="82"/>
      <c r="WMN151" s="82"/>
      <c r="WMO151" s="82"/>
      <c r="WMP151" s="82"/>
      <c r="WMQ151" s="82"/>
      <c r="WMR151" s="82"/>
      <c r="WMS151" s="82" t="s">
        <v>239</v>
      </c>
      <c r="WMT151" s="82"/>
      <c r="WMU151" s="82"/>
      <c r="WMV151" s="82"/>
      <c r="WMW151" s="82"/>
      <c r="WMX151" s="82"/>
      <c r="WMY151" s="82"/>
      <c r="WMZ151" s="82"/>
      <c r="WNA151" s="82" t="s">
        <v>239</v>
      </c>
      <c r="WNB151" s="82"/>
      <c r="WNC151" s="82"/>
      <c r="WND151" s="82"/>
      <c r="WNE151" s="82"/>
      <c r="WNF151" s="82"/>
      <c r="WNG151" s="82"/>
      <c r="WNH151" s="82"/>
      <c r="WNI151" s="82" t="s">
        <v>239</v>
      </c>
      <c r="WNJ151" s="82"/>
      <c r="WNK151" s="82"/>
      <c r="WNL151" s="82"/>
      <c r="WNM151" s="82"/>
      <c r="WNN151" s="82"/>
      <c r="WNO151" s="82"/>
      <c r="WNP151" s="82"/>
      <c r="WNQ151" s="82" t="s">
        <v>239</v>
      </c>
      <c r="WNR151" s="82"/>
      <c r="WNS151" s="82"/>
      <c r="WNT151" s="82"/>
      <c r="WNU151" s="82"/>
      <c r="WNV151" s="82"/>
      <c r="WNW151" s="82"/>
      <c r="WNX151" s="82"/>
      <c r="WNY151" s="82" t="s">
        <v>239</v>
      </c>
      <c r="WNZ151" s="82"/>
      <c r="WOA151" s="82"/>
      <c r="WOB151" s="82"/>
      <c r="WOC151" s="82"/>
      <c r="WOD151" s="82"/>
      <c r="WOE151" s="82"/>
      <c r="WOF151" s="82"/>
      <c r="WOG151" s="82" t="s">
        <v>239</v>
      </c>
      <c r="WOH151" s="82"/>
      <c r="WOI151" s="82"/>
      <c r="WOJ151" s="82"/>
      <c r="WOK151" s="82"/>
      <c r="WOL151" s="82"/>
      <c r="WOM151" s="82"/>
      <c r="WON151" s="82"/>
      <c r="WOO151" s="82" t="s">
        <v>239</v>
      </c>
      <c r="WOP151" s="82"/>
      <c r="WOQ151" s="82"/>
      <c r="WOR151" s="82"/>
      <c r="WOS151" s="82"/>
      <c r="WOT151" s="82"/>
      <c r="WOU151" s="82"/>
      <c r="WOV151" s="82"/>
      <c r="WOW151" s="82" t="s">
        <v>239</v>
      </c>
      <c r="WOX151" s="82"/>
      <c r="WOY151" s="82"/>
      <c r="WOZ151" s="82"/>
      <c r="WPA151" s="82"/>
      <c r="WPB151" s="82"/>
      <c r="WPC151" s="82"/>
      <c r="WPD151" s="82"/>
      <c r="WPE151" s="82" t="s">
        <v>239</v>
      </c>
      <c r="WPF151" s="82"/>
      <c r="WPG151" s="82"/>
      <c r="WPH151" s="82"/>
      <c r="WPI151" s="82"/>
      <c r="WPJ151" s="82"/>
      <c r="WPK151" s="82"/>
      <c r="WPL151" s="82"/>
      <c r="WPM151" s="82" t="s">
        <v>239</v>
      </c>
      <c r="WPN151" s="82"/>
      <c r="WPO151" s="82"/>
      <c r="WPP151" s="82"/>
      <c r="WPQ151" s="82"/>
      <c r="WPR151" s="82"/>
      <c r="WPS151" s="82"/>
      <c r="WPT151" s="82"/>
      <c r="WPU151" s="82" t="s">
        <v>239</v>
      </c>
      <c r="WPV151" s="82"/>
      <c r="WPW151" s="82"/>
      <c r="WPX151" s="82"/>
      <c r="WPY151" s="82"/>
      <c r="WPZ151" s="82"/>
      <c r="WQA151" s="82"/>
      <c r="WQB151" s="82"/>
      <c r="WQC151" s="82" t="s">
        <v>239</v>
      </c>
      <c r="WQD151" s="82"/>
      <c r="WQE151" s="82"/>
      <c r="WQF151" s="82"/>
      <c r="WQG151" s="82"/>
      <c r="WQH151" s="82"/>
      <c r="WQI151" s="82"/>
      <c r="WQJ151" s="82"/>
      <c r="WQK151" s="82" t="s">
        <v>239</v>
      </c>
      <c r="WQL151" s="82"/>
      <c r="WQM151" s="82"/>
      <c r="WQN151" s="82"/>
      <c r="WQO151" s="82"/>
      <c r="WQP151" s="82"/>
      <c r="WQQ151" s="82"/>
      <c r="WQR151" s="82"/>
      <c r="WQS151" s="82" t="s">
        <v>239</v>
      </c>
      <c r="WQT151" s="82"/>
      <c r="WQU151" s="82"/>
      <c r="WQV151" s="82"/>
      <c r="WQW151" s="82"/>
      <c r="WQX151" s="82"/>
      <c r="WQY151" s="82"/>
      <c r="WQZ151" s="82"/>
      <c r="WRA151" s="82" t="s">
        <v>239</v>
      </c>
      <c r="WRB151" s="82"/>
      <c r="WRC151" s="82"/>
      <c r="WRD151" s="82"/>
      <c r="WRE151" s="82"/>
      <c r="WRF151" s="82"/>
      <c r="WRG151" s="82"/>
      <c r="WRH151" s="82"/>
      <c r="WRI151" s="82" t="s">
        <v>239</v>
      </c>
      <c r="WRJ151" s="82"/>
      <c r="WRK151" s="82"/>
      <c r="WRL151" s="82"/>
      <c r="WRM151" s="82"/>
      <c r="WRN151" s="82"/>
      <c r="WRO151" s="82"/>
      <c r="WRP151" s="82"/>
      <c r="WRQ151" s="82" t="s">
        <v>239</v>
      </c>
      <c r="WRR151" s="82"/>
      <c r="WRS151" s="82"/>
      <c r="WRT151" s="82"/>
      <c r="WRU151" s="82"/>
      <c r="WRV151" s="82"/>
      <c r="WRW151" s="82"/>
      <c r="WRX151" s="82"/>
      <c r="WRY151" s="82" t="s">
        <v>239</v>
      </c>
      <c r="WRZ151" s="82"/>
      <c r="WSA151" s="82"/>
      <c r="WSB151" s="82"/>
      <c r="WSC151" s="82"/>
      <c r="WSD151" s="82"/>
      <c r="WSE151" s="82"/>
      <c r="WSF151" s="82"/>
      <c r="WSG151" s="82" t="s">
        <v>239</v>
      </c>
      <c r="WSH151" s="82"/>
      <c r="WSI151" s="82"/>
      <c r="WSJ151" s="82"/>
      <c r="WSK151" s="82"/>
      <c r="WSL151" s="82"/>
      <c r="WSM151" s="82"/>
      <c r="WSN151" s="82"/>
      <c r="WSO151" s="82" t="s">
        <v>239</v>
      </c>
      <c r="WSP151" s="82"/>
      <c r="WSQ151" s="82"/>
      <c r="WSR151" s="82"/>
      <c r="WSS151" s="82"/>
      <c r="WST151" s="82"/>
      <c r="WSU151" s="82"/>
      <c r="WSV151" s="82"/>
      <c r="WSW151" s="82" t="s">
        <v>239</v>
      </c>
      <c r="WSX151" s="82"/>
      <c r="WSY151" s="82"/>
      <c r="WSZ151" s="82"/>
      <c r="WTA151" s="82"/>
      <c r="WTB151" s="82"/>
      <c r="WTC151" s="82"/>
      <c r="WTD151" s="82"/>
      <c r="WTE151" s="82" t="s">
        <v>239</v>
      </c>
      <c r="WTF151" s="82"/>
      <c r="WTG151" s="82"/>
      <c r="WTH151" s="82"/>
      <c r="WTI151" s="82"/>
      <c r="WTJ151" s="82"/>
      <c r="WTK151" s="82"/>
      <c r="WTL151" s="82"/>
      <c r="WTM151" s="82" t="s">
        <v>239</v>
      </c>
      <c r="WTN151" s="82"/>
      <c r="WTO151" s="82"/>
      <c r="WTP151" s="82"/>
      <c r="WTQ151" s="82"/>
      <c r="WTR151" s="82"/>
      <c r="WTS151" s="82"/>
      <c r="WTT151" s="82"/>
      <c r="WTU151" s="82" t="s">
        <v>239</v>
      </c>
      <c r="WTV151" s="82"/>
      <c r="WTW151" s="82"/>
      <c r="WTX151" s="82"/>
      <c r="WTY151" s="82"/>
      <c r="WTZ151" s="82"/>
      <c r="WUA151" s="82"/>
      <c r="WUB151" s="82"/>
      <c r="WUC151" s="82" t="s">
        <v>239</v>
      </c>
      <c r="WUD151" s="82"/>
      <c r="WUE151" s="82"/>
      <c r="WUF151" s="82"/>
      <c r="WUG151" s="82"/>
      <c r="WUH151" s="82"/>
      <c r="WUI151" s="82"/>
      <c r="WUJ151" s="82"/>
      <c r="WUK151" s="82" t="s">
        <v>239</v>
      </c>
      <c r="WUL151" s="82"/>
      <c r="WUM151" s="82"/>
      <c r="WUN151" s="82"/>
      <c r="WUO151" s="82"/>
      <c r="WUP151" s="82"/>
      <c r="WUQ151" s="82"/>
      <c r="WUR151" s="82"/>
      <c r="WUS151" s="82" t="s">
        <v>239</v>
      </c>
      <c r="WUT151" s="82"/>
      <c r="WUU151" s="82"/>
      <c r="WUV151" s="82"/>
      <c r="WUW151" s="82"/>
      <c r="WUX151" s="82"/>
      <c r="WUY151" s="82"/>
      <c r="WUZ151" s="82"/>
      <c r="WVA151" s="82" t="s">
        <v>239</v>
      </c>
      <c r="WVB151" s="82"/>
      <c r="WVC151" s="82"/>
      <c r="WVD151" s="82"/>
      <c r="WVE151" s="82"/>
      <c r="WVF151" s="82"/>
      <c r="WVG151" s="82"/>
      <c r="WVH151" s="82"/>
      <c r="WVI151" s="82" t="s">
        <v>239</v>
      </c>
      <c r="WVJ151" s="82"/>
      <c r="WVK151" s="82"/>
      <c r="WVL151" s="82"/>
      <c r="WVM151" s="82"/>
      <c r="WVN151" s="82"/>
      <c r="WVO151" s="82"/>
      <c r="WVP151" s="82"/>
      <c r="WVQ151" s="82" t="s">
        <v>239</v>
      </c>
      <c r="WVR151" s="82"/>
      <c r="WVS151" s="82"/>
      <c r="WVT151" s="82"/>
      <c r="WVU151" s="82"/>
      <c r="WVV151" s="82"/>
      <c r="WVW151" s="82"/>
      <c r="WVX151" s="82"/>
      <c r="WVY151" s="82" t="s">
        <v>239</v>
      </c>
      <c r="WVZ151" s="82"/>
      <c r="WWA151" s="82"/>
      <c r="WWB151" s="82"/>
      <c r="WWC151" s="82"/>
      <c r="WWD151" s="82"/>
      <c r="WWE151" s="82"/>
      <c r="WWF151" s="82"/>
      <c r="WWG151" s="82" t="s">
        <v>239</v>
      </c>
      <c r="WWH151" s="82"/>
      <c r="WWI151" s="82"/>
      <c r="WWJ151" s="82"/>
      <c r="WWK151" s="82"/>
      <c r="WWL151" s="82"/>
      <c r="WWM151" s="82"/>
      <c r="WWN151" s="82"/>
      <c r="WWO151" s="82" t="s">
        <v>239</v>
      </c>
      <c r="WWP151" s="82"/>
      <c r="WWQ151" s="82"/>
      <c r="WWR151" s="82"/>
      <c r="WWS151" s="82"/>
      <c r="WWT151" s="82"/>
      <c r="WWU151" s="82"/>
      <c r="WWV151" s="82"/>
      <c r="WWW151" s="82" t="s">
        <v>239</v>
      </c>
      <c r="WWX151" s="82"/>
      <c r="WWY151" s="82"/>
      <c r="WWZ151" s="82"/>
      <c r="WXA151" s="82"/>
      <c r="WXB151" s="82"/>
      <c r="WXC151" s="82"/>
      <c r="WXD151" s="82"/>
      <c r="WXE151" s="82" t="s">
        <v>239</v>
      </c>
      <c r="WXF151" s="82"/>
      <c r="WXG151" s="82"/>
      <c r="WXH151" s="82"/>
      <c r="WXI151" s="82"/>
      <c r="WXJ151" s="82"/>
      <c r="WXK151" s="82"/>
      <c r="WXL151" s="82"/>
      <c r="WXM151" s="82" t="s">
        <v>239</v>
      </c>
      <c r="WXN151" s="82"/>
      <c r="WXO151" s="82"/>
      <c r="WXP151" s="82"/>
      <c r="WXQ151" s="82"/>
      <c r="WXR151" s="82"/>
      <c r="WXS151" s="82"/>
      <c r="WXT151" s="82"/>
      <c r="WXU151" s="82" t="s">
        <v>239</v>
      </c>
      <c r="WXV151" s="82"/>
      <c r="WXW151" s="82"/>
      <c r="WXX151" s="82"/>
      <c r="WXY151" s="82"/>
      <c r="WXZ151" s="82"/>
      <c r="WYA151" s="82"/>
      <c r="WYB151" s="82"/>
      <c r="WYC151" s="82" t="s">
        <v>239</v>
      </c>
      <c r="WYD151" s="82"/>
      <c r="WYE151" s="82"/>
      <c r="WYF151" s="82"/>
      <c r="WYG151" s="82"/>
      <c r="WYH151" s="82"/>
      <c r="WYI151" s="82"/>
      <c r="WYJ151" s="82"/>
      <c r="WYK151" s="82" t="s">
        <v>239</v>
      </c>
      <c r="WYL151" s="82"/>
      <c r="WYM151" s="82"/>
      <c r="WYN151" s="82"/>
      <c r="WYO151" s="82"/>
      <c r="WYP151" s="82"/>
      <c r="WYQ151" s="82"/>
      <c r="WYR151" s="82"/>
      <c r="WYS151" s="82" t="s">
        <v>239</v>
      </c>
      <c r="WYT151" s="82"/>
      <c r="WYU151" s="82"/>
      <c r="WYV151" s="82"/>
      <c r="WYW151" s="82"/>
      <c r="WYX151" s="82"/>
      <c r="WYY151" s="82"/>
      <c r="WYZ151" s="82"/>
      <c r="WZA151" s="82" t="s">
        <v>239</v>
      </c>
      <c r="WZB151" s="82"/>
      <c r="WZC151" s="82"/>
      <c r="WZD151" s="82"/>
      <c r="WZE151" s="82"/>
      <c r="WZF151" s="82"/>
      <c r="WZG151" s="82"/>
      <c r="WZH151" s="82"/>
      <c r="WZI151" s="82" t="s">
        <v>239</v>
      </c>
      <c r="WZJ151" s="82"/>
      <c r="WZK151" s="82"/>
      <c r="WZL151" s="82"/>
      <c r="WZM151" s="82"/>
      <c r="WZN151" s="82"/>
      <c r="WZO151" s="82"/>
      <c r="WZP151" s="82"/>
      <c r="WZQ151" s="82" t="s">
        <v>239</v>
      </c>
      <c r="WZR151" s="82"/>
      <c r="WZS151" s="82"/>
      <c r="WZT151" s="82"/>
      <c r="WZU151" s="82"/>
      <c r="WZV151" s="82"/>
      <c r="WZW151" s="82"/>
      <c r="WZX151" s="82"/>
      <c r="WZY151" s="82" t="s">
        <v>239</v>
      </c>
      <c r="WZZ151" s="82"/>
      <c r="XAA151" s="82"/>
      <c r="XAB151" s="82"/>
      <c r="XAC151" s="82"/>
      <c r="XAD151" s="82"/>
      <c r="XAE151" s="82"/>
      <c r="XAF151" s="82"/>
      <c r="XAG151" s="82" t="s">
        <v>239</v>
      </c>
      <c r="XAH151" s="82"/>
      <c r="XAI151" s="82"/>
      <c r="XAJ151" s="82"/>
      <c r="XAK151" s="82"/>
      <c r="XAL151" s="82"/>
      <c r="XAM151" s="82"/>
      <c r="XAN151" s="82"/>
      <c r="XAO151" s="82" t="s">
        <v>239</v>
      </c>
      <c r="XAP151" s="82"/>
      <c r="XAQ151" s="82"/>
      <c r="XAR151" s="82"/>
      <c r="XAS151" s="82"/>
      <c r="XAT151" s="82"/>
      <c r="XAU151" s="82"/>
      <c r="XAV151" s="82"/>
      <c r="XAW151" s="82" t="s">
        <v>239</v>
      </c>
      <c r="XAX151" s="82"/>
      <c r="XAY151" s="82"/>
      <c r="XAZ151" s="82"/>
      <c r="XBA151" s="82"/>
      <c r="XBB151" s="82"/>
      <c r="XBC151" s="82"/>
      <c r="XBD151" s="82"/>
      <c r="XBE151" s="82" t="s">
        <v>239</v>
      </c>
      <c r="XBF151" s="82"/>
      <c r="XBG151" s="82"/>
      <c r="XBH151" s="82"/>
      <c r="XBI151" s="82"/>
      <c r="XBJ151" s="82"/>
      <c r="XBK151" s="82"/>
      <c r="XBL151" s="82"/>
      <c r="XBM151" s="82" t="s">
        <v>239</v>
      </c>
      <c r="XBN151" s="82"/>
      <c r="XBO151" s="82"/>
      <c r="XBP151" s="82"/>
      <c r="XBQ151" s="82"/>
      <c r="XBR151" s="82"/>
      <c r="XBS151" s="82"/>
      <c r="XBT151" s="82"/>
      <c r="XBU151" s="82" t="s">
        <v>239</v>
      </c>
      <c r="XBV151" s="82"/>
      <c r="XBW151" s="82"/>
      <c r="XBX151" s="82"/>
      <c r="XBY151" s="82"/>
      <c r="XBZ151" s="82"/>
      <c r="XCA151" s="82"/>
      <c r="XCB151" s="82"/>
      <c r="XCC151" s="82" t="s">
        <v>239</v>
      </c>
      <c r="XCD151" s="82"/>
      <c r="XCE151" s="82"/>
      <c r="XCF151" s="82"/>
      <c r="XCG151" s="82"/>
      <c r="XCH151" s="82"/>
      <c r="XCI151" s="82"/>
      <c r="XCJ151" s="82"/>
      <c r="XCK151" s="82" t="s">
        <v>239</v>
      </c>
      <c r="XCL151" s="82"/>
      <c r="XCM151" s="82"/>
      <c r="XCN151" s="82"/>
      <c r="XCO151" s="82"/>
      <c r="XCP151" s="82"/>
      <c r="XCQ151" s="82"/>
      <c r="XCR151" s="82"/>
      <c r="XCS151" s="82" t="s">
        <v>239</v>
      </c>
      <c r="XCT151" s="82"/>
      <c r="XCU151" s="82"/>
      <c r="XCV151" s="82"/>
      <c r="XCW151" s="82"/>
      <c r="XCX151" s="82"/>
      <c r="XCY151" s="82"/>
      <c r="XCZ151" s="82"/>
      <c r="XDA151" s="82" t="s">
        <v>239</v>
      </c>
      <c r="XDB151" s="82"/>
      <c r="XDC151" s="82"/>
      <c r="XDD151" s="82"/>
      <c r="XDE151" s="82"/>
      <c r="XDF151" s="82"/>
      <c r="XDG151" s="82"/>
      <c r="XDH151" s="82"/>
      <c r="XDI151" s="82" t="s">
        <v>239</v>
      </c>
      <c r="XDJ151" s="82"/>
      <c r="XDK151" s="82"/>
      <c r="XDL151" s="82"/>
      <c r="XDM151" s="82"/>
      <c r="XDN151" s="82"/>
      <c r="XDO151" s="82"/>
      <c r="XDP151" s="82"/>
      <c r="XDQ151" s="82" t="s">
        <v>239</v>
      </c>
      <c r="XDR151" s="82"/>
      <c r="XDS151" s="82"/>
      <c r="XDT151" s="82"/>
      <c r="XDU151" s="82"/>
      <c r="XDV151" s="82"/>
      <c r="XDW151" s="82"/>
      <c r="XDX151" s="82"/>
      <c r="XDY151" s="82" t="s">
        <v>239</v>
      </c>
      <c r="XDZ151" s="82"/>
      <c r="XEA151" s="82"/>
      <c r="XEB151" s="82"/>
      <c r="XEC151" s="82"/>
      <c r="XED151" s="82"/>
      <c r="XEE151" s="82"/>
      <c r="XEF151" s="82"/>
      <c r="XEG151" s="82" t="s">
        <v>239</v>
      </c>
      <c r="XEH151" s="82"/>
      <c r="XEI151" s="82"/>
      <c r="XEJ151" s="82"/>
      <c r="XEK151" s="82"/>
      <c r="XEL151" s="82"/>
      <c r="XEM151" s="82"/>
      <c r="XEN151" s="82"/>
      <c r="XEO151" s="82" t="s">
        <v>239</v>
      </c>
      <c r="XEP151" s="82"/>
      <c r="XEQ151" s="82"/>
      <c r="XER151" s="82"/>
      <c r="XES151" s="82"/>
      <c r="XET151" s="82"/>
      <c r="XEU151" s="82"/>
      <c r="XEV151" s="82"/>
      <c r="XEW151" s="82" t="s">
        <v>239</v>
      </c>
      <c r="XEX151" s="82"/>
      <c r="XEY151" s="82"/>
      <c r="XEZ151" s="82"/>
      <c r="XFA151" s="82"/>
      <c r="XFB151" s="82"/>
      <c r="XFC151" s="82"/>
      <c r="XFD151" s="82"/>
    </row>
    <row r="152" spans="1:16384" x14ac:dyDescent="0.2">
      <c r="A152" s="79">
        <v>1</v>
      </c>
      <c r="B152" s="80"/>
      <c r="C152" s="16" t="s">
        <v>56</v>
      </c>
      <c r="D152" s="64">
        <f>(29.56+2.7)*(10.764)</f>
        <v>347.24663999999996</v>
      </c>
      <c r="E152" s="64">
        <f>(0.75*(2.7+2.1+2.7))*(10.764)</f>
        <v>60.547500000000007</v>
      </c>
      <c r="F152" s="14">
        <f t="shared" ref="F152" si="20">D152+E152</f>
        <v>407.79413999999997</v>
      </c>
      <c r="G152" s="64">
        <f>0*(10.764)</f>
        <v>0</v>
      </c>
      <c r="H152" s="14">
        <f t="shared" ref="H152" si="21">F152*(($H$112)+1)+(IF(G152&lt;101,G152,IF(G152&lt;201,G152/2,IF(G152&lt;=301,G152/3,G152/4))))</f>
        <v>611.69120999999996</v>
      </c>
      <c r="I152" s="83"/>
      <c r="J152" s="83"/>
      <c r="K152" s="60"/>
      <c r="L152" s="60"/>
      <c r="M152" s="60"/>
      <c r="N152" s="61"/>
      <c r="O152" s="61"/>
      <c r="P152" s="60"/>
      <c r="Q152" s="83"/>
      <c r="R152" s="83"/>
      <c r="S152" s="60"/>
      <c r="T152" s="60"/>
      <c r="U152" s="60"/>
      <c r="V152" s="61"/>
      <c r="W152" s="61"/>
      <c r="X152" s="60"/>
      <c r="Y152" s="83"/>
      <c r="Z152" s="83"/>
      <c r="AA152" s="60"/>
      <c r="AB152" s="60"/>
      <c r="AC152" s="60"/>
      <c r="AD152" s="61"/>
      <c r="AE152" s="61"/>
      <c r="AF152" s="60"/>
      <c r="AG152" s="83"/>
      <c r="AH152" s="83"/>
      <c r="AI152" s="60"/>
      <c r="AJ152" s="60"/>
      <c r="AK152" s="60"/>
      <c r="AL152" s="61"/>
      <c r="AM152" s="61"/>
      <c r="AN152" s="60"/>
      <c r="AO152" s="81">
        <v>1</v>
      </c>
      <c r="AP152" s="80"/>
      <c r="AQ152" s="16" t="s">
        <v>56</v>
      </c>
      <c r="AR152" s="16">
        <f t="shared" ref="AR152" si="22">21.26+2.7</f>
        <v>23.96</v>
      </c>
      <c r="AS152" s="16">
        <f t="shared" ref="AS152" si="23">0.75*(2.1+2.7)</f>
        <v>3.6000000000000005</v>
      </c>
      <c r="AT152" s="14">
        <f t="shared" ref="AT152" si="24">AR152+AS152</f>
        <v>27.560000000000002</v>
      </c>
      <c r="AU152" s="14"/>
      <c r="AV152" s="16">
        <f t="shared" ref="AV152" si="25">AT152*(($H$112)+1)+(IF(AU152&lt;101,AU152,IF(AU152&lt;201,AU152/2,IF(AU152&lt;=301,AU152/3,AU152/4))))</f>
        <v>41.34</v>
      </c>
      <c r="AW152" s="79">
        <v>1</v>
      </c>
      <c r="AX152" s="80"/>
      <c r="AY152" s="16" t="s">
        <v>56</v>
      </c>
      <c r="AZ152" s="16">
        <f t="shared" ref="AZ152" si="26">21.26+2.7</f>
        <v>23.96</v>
      </c>
      <c r="BA152" s="16">
        <f t="shared" ref="BA152" si="27">0.75*(2.1+2.7)</f>
        <v>3.6000000000000005</v>
      </c>
      <c r="BB152" s="14">
        <f t="shared" ref="BB152" si="28">AZ152+BA152</f>
        <v>27.560000000000002</v>
      </c>
      <c r="BC152" s="14"/>
      <c r="BD152" s="16">
        <f t="shared" ref="BD152" si="29">BB152*(($H$112)+1)+(IF(BC152&lt;101,BC152,IF(BC152&lt;201,BC152/2,IF(BC152&lt;=301,BC152/3,BC152/4))))</f>
        <v>41.34</v>
      </c>
      <c r="BE152" s="79">
        <v>1</v>
      </c>
      <c r="BF152" s="80"/>
      <c r="BG152" s="16" t="s">
        <v>56</v>
      </c>
      <c r="BH152" s="16">
        <f t="shared" ref="BH152" si="30">21.26+2.7</f>
        <v>23.96</v>
      </c>
      <c r="BI152" s="16">
        <f t="shared" ref="BI152" si="31">0.75*(2.1+2.7)</f>
        <v>3.6000000000000005</v>
      </c>
      <c r="BJ152" s="14">
        <f t="shared" ref="BJ152" si="32">BH152+BI152</f>
        <v>27.560000000000002</v>
      </c>
      <c r="BK152" s="14"/>
      <c r="BL152" s="16">
        <f t="shared" ref="BL152" si="33">BJ152*(($H$112)+1)+(IF(BK152&lt;101,BK152,IF(BK152&lt;201,BK152/2,IF(BK152&lt;=301,BK152/3,BK152/4))))</f>
        <v>41.34</v>
      </c>
      <c r="BM152" s="79">
        <v>1</v>
      </c>
      <c r="BN152" s="80"/>
      <c r="BO152" s="16" t="s">
        <v>56</v>
      </c>
      <c r="BP152" s="16">
        <f t="shared" ref="BP152" si="34">21.26+2.7</f>
        <v>23.96</v>
      </c>
      <c r="BQ152" s="16">
        <f t="shared" ref="BQ152" si="35">0.75*(2.1+2.7)</f>
        <v>3.6000000000000005</v>
      </c>
      <c r="BR152" s="14">
        <f t="shared" ref="BR152" si="36">BP152+BQ152</f>
        <v>27.560000000000002</v>
      </c>
      <c r="BS152" s="14"/>
      <c r="BT152" s="16">
        <f t="shared" ref="BT152" si="37">BR152*(($H$112)+1)+(IF(BS152&lt;101,BS152,IF(BS152&lt;201,BS152/2,IF(BS152&lt;=301,BS152/3,BS152/4))))</f>
        <v>41.34</v>
      </c>
      <c r="BU152" s="79">
        <v>1</v>
      </c>
      <c r="BV152" s="80"/>
      <c r="BW152" s="16" t="s">
        <v>56</v>
      </c>
      <c r="BX152" s="16">
        <f t="shared" ref="BX152" si="38">21.26+2.7</f>
        <v>23.96</v>
      </c>
      <c r="BY152" s="16">
        <f t="shared" ref="BY152" si="39">0.75*(2.1+2.7)</f>
        <v>3.6000000000000005</v>
      </c>
      <c r="BZ152" s="14">
        <f t="shared" ref="BZ152" si="40">BX152+BY152</f>
        <v>27.560000000000002</v>
      </c>
      <c r="CA152" s="14"/>
      <c r="CB152" s="16">
        <f t="shared" ref="CB152" si="41">BZ152*(($H$112)+1)+(IF(CA152&lt;101,CA152,IF(CA152&lt;201,CA152/2,IF(CA152&lt;=301,CA152/3,CA152/4))))</f>
        <v>41.34</v>
      </c>
      <c r="CC152" s="79">
        <v>1</v>
      </c>
      <c r="CD152" s="80"/>
      <c r="CE152" s="16" t="s">
        <v>56</v>
      </c>
      <c r="CF152" s="16">
        <f t="shared" ref="CF152" si="42">21.26+2.7</f>
        <v>23.96</v>
      </c>
      <c r="CG152" s="16">
        <f t="shared" ref="CG152" si="43">0.75*(2.1+2.7)</f>
        <v>3.6000000000000005</v>
      </c>
      <c r="CH152" s="14">
        <f t="shared" ref="CH152" si="44">CF152+CG152</f>
        <v>27.560000000000002</v>
      </c>
      <c r="CI152" s="14"/>
      <c r="CJ152" s="16">
        <f t="shared" ref="CJ152" si="45">CH152*(($H$112)+1)+(IF(CI152&lt;101,CI152,IF(CI152&lt;201,CI152/2,IF(CI152&lt;=301,CI152/3,CI152/4))))</f>
        <v>41.34</v>
      </c>
      <c r="CK152" s="79">
        <v>1</v>
      </c>
      <c r="CL152" s="80"/>
      <c r="CM152" s="16" t="s">
        <v>56</v>
      </c>
      <c r="CN152" s="16">
        <f t="shared" ref="CN152" si="46">21.26+2.7</f>
        <v>23.96</v>
      </c>
      <c r="CO152" s="16">
        <f t="shared" ref="CO152" si="47">0.75*(2.1+2.7)</f>
        <v>3.6000000000000005</v>
      </c>
      <c r="CP152" s="14">
        <f t="shared" ref="CP152" si="48">CN152+CO152</f>
        <v>27.560000000000002</v>
      </c>
      <c r="CQ152" s="14"/>
      <c r="CR152" s="16">
        <f t="shared" ref="CR152" si="49">CP152*(($H$112)+1)+(IF(CQ152&lt;101,CQ152,IF(CQ152&lt;201,CQ152/2,IF(CQ152&lt;=301,CQ152/3,CQ152/4))))</f>
        <v>41.34</v>
      </c>
      <c r="CS152" s="79">
        <v>1</v>
      </c>
      <c r="CT152" s="80"/>
      <c r="CU152" s="16" t="s">
        <v>56</v>
      </c>
      <c r="CV152" s="16">
        <f t="shared" ref="CV152" si="50">21.26+2.7</f>
        <v>23.96</v>
      </c>
      <c r="CW152" s="16">
        <f t="shared" ref="CW152" si="51">0.75*(2.1+2.7)</f>
        <v>3.6000000000000005</v>
      </c>
      <c r="CX152" s="14">
        <f t="shared" ref="CX152" si="52">CV152+CW152</f>
        <v>27.560000000000002</v>
      </c>
      <c r="CY152" s="14"/>
      <c r="CZ152" s="16">
        <f t="shared" ref="CZ152" si="53">CX152*(($H$112)+1)+(IF(CY152&lt;101,CY152,IF(CY152&lt;201,CY152/2,IF(CY152&lt;=301,CY152/3,CY152/4))))</f>
        <v>41.34</v>
      </c>
      <c r="DA152" s="79">
        <v>1</v>
      </c>
      <c r="DB152" s="80"/>
      <c r="DC152" s="16" t="s">
        <v>56</v>
      </c>
      <c r="DD152" s="16">
        <f t="shared" ref="DD152" si="54">21.26+2.7</f>
        <v>23.96</v>
      </c>
      <c r="DE152" s="16">
        <f t="shared" ref="DE152" si="55">0.75*(2.1+2.7)</f>
        <v>3.6000000000000005</v>
      </c>
      <c r="DF152" s="14">
        <f t="shared" ref="DF152" si="56">DD152+DE152</f>
        <v>27.560000000000002</v>
      </c>
      <c r="DG152" s="14"/>
      <c r="DH152" s="16">
        <f t="shared" ref="DH152" si="57">DF152*(($H$112)+1)+(IF(DG152&lt;101,DG152,IF(DG152&lt;201,DG152/2,IF(DG152&lt;=301,DG152/3,DG152/4))))</f>
        <v>41.34</v>
      </c>
      <c r="DI152" s="79">
        <v>1</v>
      </c>
      <c r="DJ152" s="80"/>
      <c r="DK152" s="16" t="s">
        <v>56</v>
      </c>
      <c r="DL152" s="16">
        <f t="shared" ref="DL152" si="58">21.26+2.7</f>
        <v>23.96</v>
      </c>
      <c r="DM152" s="16">
        <f t="shared" ref="DM152" si="59">0.75*(2.1+2.7)</f>
        <v>3.6000000000000005</v>
      </c>
      <c r="DN152" s="14">
        <f t="shared" ref="DN152" si="60">DL152+DM152</f>
        <v>27.560000000000002</v>
      </c>
      <c r="DO152" s="14"/>
      <c r="DP152" s="16">
        <f t="shared" ref="DP152" si="61">DN152*(($H$112)+1)+(IF(DO152&lt;101,DO152,IF(DO152&lt;201,DO152/2,IF(DO152&lt;=301,DO152/3,DO152/4))))</f>
        <v>41.34</v>
      </c>
      <c r="DQ152" s="79">
        <v>1</v>
      </c>
      <c r="DR152" s="80"/>
      <c r="DS152" s="16" t="s">
        <v>56</v>
      </c>
      <c r="DT152" s="16">
        <f t="shared" ref="DT152" si="62">21.26+2.7</f>
        <v>23.96</v>
      </c>
      <c r="DU152" s="16">
        <f t="shared" ref="DU152" si="63">0.75*(2.1+2.7)</f>
        <v>3.6000000000000005</v>
      </c>
      <c r="DV152" s="14">
        <f t="shared" ref="DV152" si="64">DT152+DU152</f>
        <v>27.560000000000002</v>
      </c>
      <c r="DW152" s="14"/>
      <c r="DX152" s="16">
        <f t="shared" ref="DX152" si="65">DV152*(($H$112)+1)+(IF(DW152&lt;101,DW152,IF(DW152&lt;201,DW152/2,IF(DW152&lt;=301,DW152/3,DW152/4))))</f>
        <v>41.34</v>
      </c>
      <c r="DY152" s="79">
        <v>1</v>
      </c>
      <c r="DZ152" s="80"/>
      <c r="EA152" s="16" t="s">
        <v>56</v>
      </c>
      <c r="EB152" s="16">
        <f t="shared" ref="EB152" si="66">21.26+2.7</f>
        <v>23.96</v>
      </c>
      <c r="EC152" s="16">
        <f t="shared" ref="EC152" si="67">0.75*(2.1+2.7)</f>
        <v>3.6000000000000005</v>
      </c>
      <c r="ED152" s="14">
        <f t="shared" ref="ED152" si="68">EB152+EC152</f>
        <v>27.560000000000002</v>
      </c>
      <c r="EE152" s="14"/>
      <c r="EF152" s="16">
        <f t="shared" ref="EF152" si="69">ED152*(($H$112)+1)+(IF(EE152&lt;101,EE152,IF(EE152&lt;201,EE152/2,IF(EE152&lt;=301,EE152/3,EE152/4))))</f>
        <v>41.34</v>
      </c>
      <c r="EG152" s="79">
        <v>1</v>
      </c>
      <c r="EH152" s="80"/>
      <c r="EI152" s="16" t="s">
        <v>56</v>
      </c>
      <c r="EJ152" s="16">
        <f t="shared" ref="EJ152" si="70">21.26+2.7</f>
        <v>23.96</v>
      </c>
      <c r="EK152" s="16">
        <f t="shared" ref="EK152" si="71">0.75*(2.1+2.7)</f>
        <v>3.6000000000000005</v>
      </c>
      <c r="EL152" s="14">
        <f t="shared" ref="EL152" si="72">EJ152+EK152</f>
        <v>27.560000000000002</v>
      </c>
      <c r="EM152" s="14"/>
      <c r="EN152" s="16">
        <f t="shared" ref="EN152" si="73">EL152*(($H$112)+1)+(IF(EM152&lt;101,EM152,IF(EM152&lt;201,EM152/2,IF(EM152&lt;=301,EM152/3,EM152/4))))</f>
        <v>41.34</v>
      </c>
      <c r="EO152" s="79">
        <v>1</v>
      </c>
      <c r="EP152" s="80"/>
      <c r="EQ152" s="16" t="s">
        <v>56</v>
      </c>
      <c r="ER152" s="16">
        <f t="shared" ref="ER152" si="74">21.26+2.7</f>
        <v>23.96</v>
      </c>
      <c r="ES152" s="16">
        <f t="shared" ref="ES152" si="75">0.75*(2.1+2.7)</f>
        <v>3.6000000000000005</v>
      </c>
      <c r="ET152" s="14">
        <f t="shared" ref="ET152" si="76">ER152+ES152</f>
        <v>27.560000000000002</v>
      </c>
      <c r="EU152" s="14"/>
      <c r="EV152" s="16">
        <f t="shared" ref="EV152" si="77">ET152*(($H$112)+1)+(IF(EU152&lt;101,EU152,IF(EU152&lt;201,EU152/2,IF(EU152&lt;=301,EU152/3,EU152/4))))</f>
        <v>41.34</v>
      </c>
      <c r="EW152" s="79">
        <v>1</v>
      </c>
      <c r="EX152" s="80"/>
      <c r="EY152" s="16" t="s">
        <v>56</v>
      </c>
      <c r="EZ152" s="16">
        <f t="shared" ref="EZ152" si="78">21.26+2.7</f>
        <v>23.96</v>
      </c>
      <c r="FA152" s="16">
        <f t="shared" ref="FA152" si="79">0.75*(2.1+2.7)</f>
        <v>3.6000000000000005</v>
      </c>
      <c r="FB152" s="14">
        <f t="shared" ref="FB152" si="80">EZ152+FA152</f>
        <v>27.560000000000002</v>
      </c>
      <c r="FC152" s="14"/>
      <c r="FD152" s="16">
        <f t="shared" ref="FD152" si="81">FB152*(($H$112)+1)+(IF(FC152&lt;101,FC152,IF(FC152&lt;201,FC152/2,IF(FC152&lt;=301,FC152/3,FC152/4))))</f>
        <v>41.34</v>
      </c>
      <c r="FE152" s="79">
        <v>1</v>
      </c>
      <c r="FF152" s="80"/>
      <c r="FG152" s="16" t="s">
        <v>56</v>
      </c>
      <c r="FH152" s="16">
        <f t="shared" ref="FH152" si="82">21.26+2.7</f>
        <v>23.96</v>
      </c>
      <c r="FI152" s="16">
        <f t="shared" ref="FI152" si="83">0.75*(2.1+2.7)</f>
        <v>3.6000000000000005</v>
      </c>
      <c r="FJ152" s="14">
        <f t="shared" ref="FJ152" si="84">FH152+FI152</f>
        <v>27.560000000000002</v>
      </c>
      <c r="FK152" s="14"/>
      <c r="FL152" s="16">
        <f t="shared" ref="FL152" si="85">FJ152*(($H$112)+1)+(IF(FK152&lt;101,FK152,IF(FK152&lt;201,FK152/2,IF(FK152&lt;=301,FK152/3,FK152/4))))</f>
        <v>41.34</v>
      </c>
      <c r="FM152" s="79">
        <v>1</v>
      </c>
      <c r="FN152" s="80"/>
      <c r="FO152" s="16" t="s">
        <v>56</v>
      </c>
      <c r="FP152" s="16">
        <f t="shared" ref="FP152" si="86">21.26+2.7</f>
        <v>23.96</v>
      </c>
      <c r="FQ152" s="16">
        <f t="shared" ref="FQ152" si="87">0.75*(2.1+2.7)</f>
        <v>3.6000000000000005</v>
      </c>
      <c r="FR152" s="14">
        <f t="shared" ref="FR152" si="88">FP152+FQ152</f>
        <v>27.560000000000002</v>
      </c>
      <c r="FS152" s="14"/>
      <c r="FT152" s="16">
        <f t="shared" ref="FT152" si="89">FR152*(($H$112)+1)+(IF(FS152&lt;101,FS152,IF(FS152&lt;201,FS152/2,IF(FS152&lt;=301,FS152/3,FS152/4))))</f>
        <v>41.34</v>
      </c>
      <c r="FU152" s="79">
        <v>1</v>
      </c>
      <c r="FV152" s="80"/>
      <c r="FW152" s="16" t="s">
        <v>56</v>
      </c>
      <c r="FX152" s="16">
        <f t="shared" ref="FX152" si="90">21.26+2.7</f>
        <v>23.96</v>
      </c>
      <c r="FY152" s="16">
        <f t="shared" ref="FY152" si="91">0.75*(2.1+2.7)</f>
        <v>3.6000000000000005</v>
      </c>
      <c r="FZ152" s="14">
        <f t="shared" ref="FZ152" si="92">FX152+FY152</f>
        <v>27.560000000000002</v>
      </c>
      <c r="GA152" s="14"/>
      <c r="GB152" s="16">
        <f t="shared" ref="GB152" si="93">FZ152*(($H$112)+1)+(IF(GA152&lt;101,GA152,IF(GA152&lt;201,GA152/2,IF(GA152&lt;=301,GA152/3,GA152/4))))</f>
        <v>41.34</v>
      </c>
      <c r="GC152" s="79">
        <v>1</v>
      </c>
      <c r="GD152" s="80"/>
      <c r="GE152" s="16" t="s">
        <v>56</v>
      </c>
      <c r="GF152" s="16">
        <f t="shared" ref="GF152" si="94">21.26+2.7</f>
        <v>23.96</v>
      </c>
      <c r="GG152" s="16">
        <f t="shared" ref="GG152" si="95">0.75*(2.1+2.7)</f>
        <v>3.6000000000000005</v>
      </c>
      <c r="GH152" s="14">
        <f t="shared" ref="GH152" si="96">GF152+GG152</f>
        <v>27.560000000000002</v>
      </c>
      <c r="GI152" s="14"/>
      <c r="GJ152" s="16">
        <f t="shared" ref="GJ152" si="97">GH152*(($H$112)+1)+(IF(GI152&lt;101,GI152,IF(GI152&lt;201,GI152/2,IF(GI152&lt;=301,GI152/3,GI152/4))))</f>
        <v>41.34</v>
      </c>
      <c r="GK152" s="79">
        <v>1</v>
      </c>
      <c r="GL152" s="80"/>
      <c r="GM152" s="16" t="s">
        <v>56</v>
      </c>
      <c r="GN152" s="16">
        <f t="shared" ref="GN152" si="98">21.26+2.7</f>
        <v>23.96</v>
      </c>
      <c r="GO152" s="16">
        <f t="shared" ref="GO152" si="99">0.75*(2.1+2.7)</f>
        <v>3.6000000000000005</v>
      </c>
      <c r="GP152" s="14">
        <f t="shared" ref="GP152" si="100">GN152+GO152</f>
        <v>27.560000000000002</v>
      </c>
      <c r="GQ152" s="14"/>
      <c r="GR152" s="16">
        <f t="shared" ref="GR152" si="101">GP152*(($H$112)+1)+(IF(GQ152&lt;101,GQ152,IF(GQ152&lt;201,GQ152/2,IF(GQ152&lt;=301,GQ152/3,GQ152/4))))</f>
        <v>41.34</v>
      </c>
      <c r="GS152" s="79">
        <v>1</v>
      </c>
      <c r="GT152" s="80"/>
      <c r="GU152" s="16" t="s">
        <v>56</v>
      </c>
      <c r="GV152" s="16">
        <f t="shared" ref="GV152" si="102">21.26+2.7</f>
        <v>23.96</v>
      </c>
      <c r="GW152" s="16">
        <f t="shared" ref="GW152" si="103">0.75*(2.1+2.7)</f>
        <v>3.6000000000000005</v>
      </c>
      <c r="GX152" s="14">
        <f t="shared" ref="GX152" si="104">GV152+GW152</f>
        <v>27.560000000000002</v>
      </c>
      <c r="GY152" s="14"/>
      <c r="GZ152" s="16">
        <f t="shared" ref="GZ152" si="105">GX152*(($H$112)+1)+(IF(GY152&lt;101,GY152,IF(GY152&lt;201,GY152/2,IF(GY152&lt;=301,GY152/3,GY152/4))))</f>
        <v>41.34</v>
      </c>
      <c r="HA152" s="79">
        <v>1</v>
      </c>
      <c r="HB152" s="80"/>
      <c r="HC152" s="16" t="s">
        <v>56</v>
      </c>
      <c r="HD152" s="16">
        <f t="shared" ref="HD152" si="106">21.26+2.7</f>
        <v>23.96</v>
      </c>
      <c r="HE152" s="16">
        <f t="shared" ref="HE152" si="107">0.75*(2.1+2.7)</f>
        <v>3.6000000000000005</v>
      </c>
      <c r="HF152" s="14">
        <f t="shared" ref="HF152" si="108">HD152+HE152</f>
        <v>27.560000000000002</v>
      </c>
      <c r="HG152" s="14"/>
      <c r="HH152" s="16">
        <f t="shared" ref="HH152" si="109">HF152*(($H$112)+1)+(IF(HG152&lt;101,HG152,IF(HG152&lt;201,HG152/2,IF(HG152&lt;=301,HG152/3,HG152/4))))</f>
        <v>41.34</v>
      </c>
      <c r="HI152" s="79">
        <v>1</v>
      </c>
      <c r="HJ152" s="80"/>
      <c r="HK152" s="16" t="s">
        <v>56</v>
      </c>
      <c r="HL152" s="16">
        <f t="shared" ref="HL152" si="110">21.26+2.7</f>
        <v>23.96</v>
      </c>
      <c r="HM152" s="16">
        <f t="shared" ref="HM152" si="111">0.75*(2.1+2.7)</f>
        <v>3.6000000000000005</v>
      </c>
      <c r="HN152" s="14">
        <f t="shared" ref="HN152" si="112">HL152+HM152</f>
        <v>27.560000000000002</v>
      </c>
      <c r="HO152" s="14"/>
      <c r="HP152" s="16">
        <f t="shared" ref="HP152" si="113">HN152*(($H$112)+1)+(IF(HO152&lt;101,HO152,IF(HO152&lt;201,HO152/2,IF(HO152&lt;=301,HO152/3,HO152/4))))</f>
        <v>41.34</v>
      </c>
      <c r="HQ152" s="79">
        <v>1</v>
      </c>
      <c r="HR152" s="80"/>
      <c r="HS152" s="16" t="s">
        <v>56</v>
      </c>
      <c r="HT152" s="16">
        <f t="shared" ref="HT152" si="114">21.26+2.7</f>
        <v>23.96</v>
      </c>
      <c r="HU152" s="16">
        <f t="shared" ref="HU152" si="115">0.75*(2.1+2.7)</f>
        <v>3.6000000000000005</v>
      </c>
      <c r="HV152" s="14">
        <f t="shared" ref="HV152" si="116">HT152+HU152</f>
        <v>27.560000000000002</v>
      </c>
      <c r="HW152" s="14"/>
      <c r="HX152" s="16">
        <f t="shared" ref="HX152" si="117">HV152*(($H$112)+1)+(IF(HW152&lt;101,HW152,IF(HW152&lt;201,HW152/2,IF(HW152&lt;=301,HW152/3,HW152/4))))</f>
        <v>41.34</v>
      </c>
      <c r="HY152" s="79">
        <v>1</v>
      </c>
      <c r="HZ152" s="80"/>
      <c r="IA152" s="16" t="s">
        <v>56</v>
      </c>
      <c r="IB152" s="16">
        <f t="shared" ref="IB152" si="118">21.26+2.7</f>
        <v>23.96</v>
      </c>
      <c r="IC152" s="16">
        <f t="shared" ref="IC152" si="119">0.75*(2.1+2.7)</f>
        <v>3.6000000000000005</v>
      </c>
      <c r="ID152" s="14">
        <f t="shared" ref="ID152" si="120">IB152+IC152</f>
        <v>27.560000000000002</v>
      </c>
      <c r="IE152" s="14"/>
      <c r="IF152" s="16">
        <f t="shared" ref="IF152" si="121">ID152*(($H$112)+1)+(IF(IE152&lt;101,IE152,IF(IE152&lt;201,IE152/2,IF(IE152&lt;=301,IE152/3,IE152/4))))</f>
        <v>41.34</v>
      </c>
      <c r="IG152" s="79">
        <v>1</v>
      </c>
      <c r="IH152" s="80"/>
      <c r="II152" s="16" t="s">
        <v>56</v>
      </c>
      <c r="IJ152" s="16">
        <f t="shared" ref="IJ152" si="122">21.26+2.7</f>
        <v>23.96</v>
      </c>
      <c r="IK152" s="16">
        <f t="shared" ref="IK152" si="123">0.75*(2.1+2.7)</f>
        <v>3.6000000000000005</v>
      </c>
      <c r="IL152" s="14">
        <f t="shared" ref="IL152" si="124">IJ152+IK152</f>
        <v>27.560000000000002</v>
      </c>
      <c r="IM152" s="14"/>
      <c r="IN152" s="16">
        <f t="shared" ref="IN152" si="125">IL152*(($H$112)+1)+(IF(IM152&lt;101,IM152,IF(IM152&lt;201,IM152/2,IF(IM152&lt;=301,IM152/3,IM152/4))))</f>
        <v>41.34</v>
      </c>
      <c r="IO152" s="79">
        <v>1</v>
      </c>
      <c r="IP152" s="80"/>
      <c r="IQ152" s="16" t="s">
        <v>56</v>
      </c>
      <c r="IR152" s="16">
        <f t="shared" ref="IR152" si="126">21.26+2.7</f>
        <v>23.96</v>
      </c>
      <c r="IS152" s="16">
        <f t="shared" ref="IS152" si="127">0.75*(2.1+2.7)</f>
        <v>3.6000000000000005</v>
      </c>
      <c r="IT152" s="14">
        <f t="shared" ref="IT152" si="128">IR152+IS152</f>
        <v>27.560000000000002</v>
      </c>
      <c r="IU152" s="14"/>
      <c r="IV152" s="16">
        <f t="shared" ref="IV152" si="129">IT152*(($H$112)+1)+(IF(IU152&lt;101,IU152,IF(IU152&lt;201,IU152/2,IF(IU152&lt;=301,IU152/3,IU152/4))))</f>
        <v>41.34</v>
      </c>
      <c r="IW152" s="79">
        <v>1</v>
      </c>
      <c r="IX152" s="80"/>
      <c r="IY152" s="16" t="s">
        <v>56</v>
      </c>
      <c r="IZ152" s="16">
        <f t="shared" ref="IZ152" si="130">21.26+2.7</f>
        <v>23.96</v>
      </c>
      <c r="JA152" s="16">
        <f t="shared" ref="JA152" si="131">0.75*(2.1+2.7)</f>
        <v>3.6000000000000005</v>
      </c>
      <c r="JB152" s="14">
        <f t="shared" ref="JB152" si="132">IZ152+JA152</f>
        <v>27.560000000000002</v>
      </c>
      <c r="JC152" s="14"/>
      <c r="JD152" s="16">
        <f t="shared" ref="JD152" si="133">JB152*(($H$112)+1)+(IF(JC152&lt;101,JC152,IF(JC152&lt;201,JC152/2,IF(JC152&lt;=301,JC152/3,JC152/4))))</f>
        <v>41.34</v>
      </c>
      <c r="JE152" s="79">
        <v>1</v>
      </c>
      <c r="JF152" s="80"/>
      <c r="JG152" s="16" t="s">
        <v>56</v>
      </c>
      <c r="JH152" s="16">
        <f t="shared" ref="JH152" si="134">21.26+2.7</f>
        <v>23.96</v>
      </c>
      <c r="JI152" s="16">
        <f t="shared" ref="JI152" si="135">0.75*(2.1+2.7)</f>
        <v>3.6000000000000005</v>
      </c>
      <c r="JJ152" s="14">
        <f t="shared" ref="JJ152" si="136">JH152+JI152</f>
        <v>27.560000000000002</v>
      </c>
      <c r="JK152" s="14"/>
      <c r="JL152" s="16">
        <f t="shared" ref="JL152" si="137">JJ152*(($H$112)+1)+(IF(JK152&lt;101,JK152,IF(JK152&lt;201,JK152/2,IF(JK152&lt;=301,JK152/3,JK152/4))))</f>
        <v>41.34</v>
      </c>
      <c r="JM152" s="79">
        <v>1</v>
      </c>
      <c r="JN152" s="80"/>
      <c r="JO152" s="16" t="s">
        <v>56</v>
      </c>
      <c r="JP152" s="16">
        <f t="shared" ref="JP152" si="138">21.26+2.7</f>
        <v>23.96</v>
      </c>
      <c r="JQ152" s="16">
        <f t="shared" ref="JQ152" si="139">0.75*(2.1+2.7)</f>
        <v>3.6000000000000005</v>
      </c>
      <c r="JR152" s="14">
        <f t="shared" ref="JR152" si="140">JP152+JQ152</f>
        <v>27.560000000000002</v>
      </c>
      <c r="JS152" s="14"/>
      <c r="JT152" s="16">
        <f t="shared" ref="JT152" si="141">JR152*(($H$112)+1)+(IF(JS152&lt;101,JS152,IF(JS152&lt;201,JS152/2,IF(JS152&lt;=301,JS152/3,JS152/4))))</f>
        <v>41.34</v>
      </c>
      <c r="JU152" s="79">
        <v>1</v>
      </c>
      <c r="JV152" s="80"/>
      <c r="JW152" s="16" t="s">
        <v>56</v>
      </c>
      <c r="JX152" s="16">
        <f t="shared" ref="JX152" si="142">21.26+2.7</f>
        <v>23.96</v>
      </c>
      <c r="JY152" s="16">
        <f t="shared" ref="JY152" si="143">0.75*(2.1+2.7)</f>
        <v>3.6000000000000005</v>
      </c>
      <c r="JZ152" s="14">
        <f t="shared" ref="JZ152" si="144">JX152+JY152</f>
        <v>27.560000000000002</v>
      </c>
      <c r="KA152" s="14"/>
      <c r="KB152" s="16">
        <f t="shared" ref="KB152" si="145">JZ152*(($H$112)+1)+(IF(KA152&lt;101,KA152,IF(KA152&lt;201,KA152/2,IF(KA152&lt;=301,KA152/3,KA152/4))))</f>
        <v>41.34</v>
      </c>
      <c r="KC152" s="79">
        <v>1</v>
      </c>
      <c r="KD152" s="80"/>
      <c r="KE152" s="16" t="s">
        <v>56</v>
      </c>
      <c r="KF152" s="16">
        <f t="shared" ref="KF152" si="146">21.26+2.7</f>
        <v>23.96</v>
      </c>
      <c r="KG152" s="16">
        <f t="shared" ref="KG152" si="147">0.75*(2.1+2.7)</f>
        <v>3.6000000000000005</v>
      </c>
      <c r="KH152" s="14">
        <f t="shared" ref="KH152" si="148">KF152+KG152</f>
        <v>27.560000000000002</v>
      </c>
      <c r="KI152" s="14"/>
      <c r="KJ152" s="16">
        <f t="shared" ref="KJ152" si="149">KH152*(($H$112)+1)+(IF(KI152&lt;101,KI152,IF(KI152&lt;201,KI152/2,IF(KI152&lt;=301,KI152/3,KI152/4))))</f>
        <v>41.34</v>
      </c>
      <c r="KK152" s="79">
        <v>1</v>
      </c>
      <c r="KL152" s="80"/>
      <c r="KM152" s="16" t="s">
        <v>56</v>
      </c>
      <c r="KN152" s="16">
        <f t="shared" ref="KN152" si="150">21.26+2.7</f>
        <v>23.96</v>
      </c>
      <c r="KO152" s="16">
        <f t="shared" ref="KO152" si="151">0.75*(2.1+2.7)</f>
        <v>3.6000000000000005</v>
      </c>
      <c r="KP152" s="14">
        <f t="shared" ref="KP152" si="152">KN152+KO152</f>
        <v>27.560000000000002</v>
      </c>
      <c r="KQ152" s="14"/>
      <c r="KR152" s="16">
        <f t="shared" ref="KR152" si="153">KP152*(($H$112)+1)+(IF(KQ152&lt;101,KQ152,IF(KQ152&lt;201,KQ152/2,IF(KQ152&lt;=301,KQ152/3,KQ152/4))))</f>
        <v>41.34</v>
      </c>
      <c r="KS152" s="79">
        <v>1</v>
      </c>
      <c r="KT152" s="80"/>
      <c r="KU152" s="16" t="s">
        <v>56</v>
      </c>
      <c r="KV152" s="16">
        <f t="shared" ref="KV152" si="154">21.26+2.7</f>
        <v>23.96</v>
      </c>
      <c r="KW152" s="16">
        <f t="shared" ref="KW152" si="155">0.75*(2.1+2.7)</f>
        <v>3.6000000000000005</v>
      </c>
      <c r="KX152" s="14">
        <f t="shared" ref="KX152" si="156">KV152+KW152</f>
        <v>27.560000000000002</v>
      </c>
      <c r="KY152" s="14"/>
      <c r="KZ152" s="16">
        <f t="shared" ref="KZ152" si="157">KX152*(($H$112)+1)+(IF(KY152&lt;101,KY152,IF(KY152&lt;201,KY152/2,IF(KY152&lt;=301,KY152/3,KY152/4))))</f>
        <v>41.34</v>
      </c>
      <c r="LA152" s="79">
        <v>1</v>
      </c>
      <c r="LB152" s="80"/>
      <c r="LC152" s="16" t="s">
        <v>56</v>
      </c>
      <c r="LD152" s="16">
        <f t="shared" ref="LD152" si="158">21.26+2.7</f>
        <v>23.96</v>
      </c>
      <c r="LE152" s="16">
        <f t="shared" ref="LE152" si="159">0.75*(2.1+2.7)</f>
        <v>3.6000000000000005</v>
      </c>
      <c r="LF152" s="14">
        <f t="shared" ref="LF152" si="160">LD152+LE152</f>
        <v>27.560000000000002</v>
      </c>
      <c r="LG152" s="14"/>
      <c r="LH152" s="16">
        <f t="shared" ref="LH152" si="161">LF152*(($H$112)+1)+(IF(LG152&lt;101,LG152,IF(LG152&lt;201,LG152/2,IF(LG152&lt;=301,LG152/3,LG152/4))))</f>
        <v>41.34</v>
      </c>
      <c r="LI152" s="79">
        <v>1</v>
      </c>
      <c r="LJ152" s="80"/>
      <c r="LK152" s="16" t="s">
        <v>56</v>
      </c>
      <c r="LL152" s="16">
        <f t="shared" ref="LL152" si="162">21.26+2.7</f>
        <v>23.96</v>
      </c>
      <c r="LM152" s="16">
        <f t="shared" ref="LM152" si="163">0.75*(2.1+2.7)</f>
        <v>3.6000000000000005</v>
      </c>
      <c r="LN152" s="14">
        <f t="shared" ref="LN152" si="164">LL152+LM152</f>
        <v>27.560000000000002</v>
      </c>
      <c r="LO152" s="14"/>
      <c r="LP152" s="16">
        <f t="shared" ref="LP152" si="165">LN152*(($H$112)+1)+(IF(LO152&lt;101,LO152,IF(LO152&lt;201,LO152/2,IF(LO152&lt;=301,LO152/3,LO152/4))))</f>
        <v>41.34</v>
      </c>
      <c r="LQ152" s="79">
        <v>1</v>
      </c>
      <c r="LR152" s="80"/>
      <c r="LS152" s="16" t="s">
        <v>56</v>
      </c>
      <c r="LT152" s="16">
        <f t="shared" ref="LT152" si="166">21.26+2.7</f>
        <v>23.96</v>
      </c>
      <c r="LU152" s="16">
        <f t="shared" ref="LU152" si="167">0.75*(2.1+2.7)</f>
        <v>3.6000000000000005</v>
      </c>
      <c r="LV152" s="14">
        <f t="shared" ref="LV152" si="168">LT152+LU152</f>
        <v>27.560000000000002</v>
      </c>
      <c r="LW152" s="14"/>
      <c r="LX152" s="16">
        <f t="shared" ref="LX152" si="169">LV152*(($H$112)+1)+(IF(LW152&lt;101,LW152,IF(LW152&lt;201,LW152/2,IF(LW152&lt;=301,LW152/3,LW152/4))))</f>
        <v>41.34</v>
      </c>
      <c r="LY152" s="79">
        <v>1</v>
      </c>
      <c r="LZ152" s="80"/>
      <c r="MA152" s="16" t="s">
        <v>56</v>
      </c>
      <c r="MB152" s="16">
        <f t="shared" ref="MB152" si="170">21.26+2.7</f>
        <v>23.96</v>
      </c>
      <c r="MC152" s="16">
        <f t="shared" ref="MC152" si="171">0.75*(2.1+2.7)</f>
        <v>3.6000000000000005</v>
      </c>
      <c r="MD152" s="14">
        <f t="shared" ref="MD152" si="172">MB152+MC152</f>
        <v>27.560000000000002</v>
      </c>
      <c r="ME152" s="14"/>
      <c r="MF152" s="16">
        <f t="shared" ref="MF152" si="173">MD152*(($H$112)+1)+(IF(ME152&lt;101,ME152,IF(ME152&lt;201,ME152/2,IF(ME152&lt;=301,ME152/3,ME152/4))))</f>
        <v>41.34</v>
      </c>
      <c r="MG152" s="79">
        <v>1</v>
      </c>
      <c r="MH152" s="80"/>
      <c r="MI152" s="16" t="s">
        <v>56</v>
      </c>
      <c r="MJ152" s="16">
        <f t="shared" ref="MJ152" si="174">21.26+2.7</f>
        <v>23.96</v>
      </c>
      <c r="MK152" s="16">
        <f t="shared" ref="MK152" si="175">0.75*(2.1+2.7)</f>
        <v>3.6000000000000005</v>
      </c>
      <c r="ML152" s="14">
        <f t="shared" ref="ML152" si="176">MJ152+MK152</f>
        <v>27.560000000000002</v>
      </c>
      <c r="MM152" s="14"/>
      <c r="MN152" s="16">
        <f t="shared" ref="MN152" si="177">ML152*(($H$112)+1)+(IF(MM152&lt;101,MM152,IF(MM152&lt;201,MM152/2,IF(MM152&lt;=301,MM152/3,MM152/4))))</f>
        <v>41.34</v>
      </c>
      <c r="MO152" s="79">
        <v>1</v>
      </c>
      <c r="MP152" s="80"/>
      <c r="MQ152" s="16" t="s">
        <v>56</v>
      </c>
      <c r="MR152" s="16">
        <f t="shared" ref="MR152" si="178">21.26+2.7</f>
        <v>23.96</v>
      </c>
      <c r="MS152" s="16">
        <f t="shared" ref="MS152" si="179">0.75*(2.1+2.7)</f>
        <v>3.6000000000000005</v>
      </c>
      <c r="MT152" s="14">
        <f t="shared" ref="MT152" si="180">MR152+MS152</f>
        <v>27.560000000000002</v>
      </c>
      <c r="MU152" s="14"/>
      <c r="MV152" s="16">
        <f t="shared" ref="MV152" si="181">MT152*(($H$112)+1)+(IF(MU152&lt;101,MU152,IF(MU152&lt;201,MU152/2,IF(MU152&lt;=301,MU152/3,MU152/4))))</f>
        <v>41.34</v>
      </c>
      <c r="MW152" s="79">
        <v>1</v>
      </c>
      <c r="MX152" s="80"/>
      <c r="MY152" s="16" t="s">
        <v>56</v>
      </c>
      <c r="MZ152" s="16">
        <f t="shared" ref="MZ152" si="182">21.26+2.7</f>
        <v>23.96</v>
      </c>
      <c r="NA152" s="16">
        <f t="shared" ref="NA152" si="183">0.75*(2.1+2.7)</f>
        <v>3.6000000000000005</v>
      </c>
      <c r="NB152" s="14">
        <f t="shared" ref="NB152" si="184">MZ152+NA152</f>
        <v>27.560000000000002</v>
      </c>
      <c r="NC152" s="14"/>
      <c r="ND152" s="16">
        <f t="shared" ref="ND152" si="185">NB152*(($H$112)+1)+(IF(NC152&lt;101,NC152,IF(NC152&lt;201,NC152/2,IF(NC152&lt;=301,NC152/3,NC152/4))))</f>
        <v>41.34</v>
      </c>
      <c r="NE152" s="79">
        <v>1</v>
      </c>
      <c r="NF152" s="80"/>
      <c r="NG152" s="16" t="s">
        <v>56</v>
      </c>
      <c r="NH152" s="16">
        <f t="shared" ref="NH152" si="186">21.26+2.7</f>
        <v>23.96</v>
      </c>
      <c r="NI152" s="16">
        <f t="shared" ref="NI152" si="187">0.75*(2.1+2.7)</f>
        <v>3.6000000000000005</v>
      </c>
      <c r="NJ152" s="14">
        <f t="shared" ref="NJ152" si="188">NH152+NI152</f>
        <v>27.560000000000002</v>
      </c>
      <c r="NK152" s="14"/>
      <c r="NL152" s="16">
        <f t="shared" ref="NL152" si="189">NJ152*(($H$112)+1)+(IF(NK152&lt;101,NK152,IF(NK152&lt;201,NK152/2,IF(NK152&lt;=301,NK152/3,NK152/4))))</f>
        <v>41.34</v>
      </c>
      <c r="NM152" s="79">
        <v>1</v>
      </c>
      <c r="NN152" s="80"/>
      <c r="NO152" s="16" t="s">
        <v>56</v>
      </c>
      <c r="NP152" s="16">
        <f t="shared" ref="NP152" si="190">21.26+2.7</f>
        <v>23.96</v>
      </c>
      <c r="NQ152" s="16">
        <f t="shared" ref="NQ152" si="191">0.75*(2.1+2.7)</f>
        <v>3.6000000000000005</v>
      </c>
      <c r="NR152" s="14">
        <f t="shared" ref="NR152" si="192">NP152+NQ152</f>
        <v>27.560000000000002</v>
      </c>
      <c r="NS152" s="14"/>
      <c r="NT152" s="16">
        <f t="shared" ref="NT152" si="193">NR152*(($H$112)+1)+(IF(NS152&lt;101,NS152,IF(NS152&lt;201,NS152/2,IF(NS152&lt;=301,NS152/3,NS152/4))))</f>
        <v>41.34</v>
      </c>
      <c r="NU152" s="79">
        <v>1</v>
      </c>
      <c r="NV152" s="80"/>
      <c r="NW152" s="16" t="s">
        <v>56</v>
      </c>
      <c r="NX152" s="16">
        <f t="shared" ref="NX152" si="194">21.26+2.7</f>
        <v>23.96</v>
      </c>
      <c r="NY152" s="16">
        <f t="shared" ref="NY152" si="195">0.75*(2.1+2.7)</f>
        <v>3.6000000000000005</v>
      </c>
      <c r="NZ152" s="14">
        <f t="shared" ref="NZ152" si="196">NX152+NY152</f>
        <v>27.560000000000002</v>
      </c>
      <c r="OA152" s="14"/>
      <c r="OB152" s="16">
        <f t="shared" ref="OB152" si="197">NZ152*(($H$112)+1)+(IF(OA152&lt;101,OA152,IF(OA152&lt;201,OA152/2,IF(OA152&lt;=301,OA152/3,OA152/4))))</f>
        <v>41.34</v>
      </c>
      <c r="OC152" s="79">
        <v>1</v>
      </c>
      <c r="OD152" s="80"/>
      <c r="OE152" s="16" t="s">
        <v>56</v>
      </c>
      <c r="OF152" s="16">
        <f t="shared" ref="OF152" si="198">21.26+2.7</f>
        <v>23.96</v>
      </c>
      <c r="OG152" s="16">
        <f t="shared" ref="OG152" si="199">0.75*(2.1+2.7)</f>
        <v>3.6000000000000005</v>
      </c>
      <c r="OH152" s="14">
        <f t="shared" ref="OH152" si="200">OF152+OG152</f>
        <v>27.560000000000002</v>
      </c>
      <c r="OI152" s="14"/>
      <c r="OJ152" s="16">
        <f t="shared" ref="OJ152" si="201">OH152*(($H$112)+1)+(IF(OI152&lt;101,OI152,IF(OI152&lt;201,OI152/2,IF(OI152&lt;=301,OI152/3,OI152/4))))</f>
        <v>41.34</v>
      </c>
      <c r="OK152" s="79">
        <v>1</v>
      </c>
      <c r="OL152" s="80"/>
      <c r="OM152" s="16" t="s">
        <v>56</v>
      </c>
      <c r="ON152" s="16">
        <f t="shared" ref="ON152" si="202">21.26+2.7</f>
        <v>23.96</v>
      </c>
      <c r="OO152" s="16">
        <f t="shared" ref="OO152" si="203">0.75*(2.1+2.7)</f>
        <v>3.6000000000000005</v>
      </c>
      <c r="OP152" s="14">
        <f t="shared" ref="OP152" si="204">ON152+OO152</f>
        <v>27.560000000000002</v>
      </c>
      <c r="OQ152" s="14"/>
      <c r="OR152" s="16">
        <f t="shared" ref="OR152" si="205">OP152*(($H$112)+1)+(IF(OQ152&lt;101,OQ152,IF(OQ152&lt;201,OQ152/2,IF(OQ152&lt;=301,OQ152/3,OQ152/4))))</f>
        <v>41.34</v>
      </c>
      <c r="OS152" s="79">
        <v>1</v>
      </c>
      <c r="OT152" s="80"/>
      <c r="OU152" s="16" t="s">
        <v>56</v>
      </c>
      <c r="OV152" s="16">
        <f t="shared" ref="OV152" si="206">21.26+2.7</f>
        <v>23.96</v>
      </c>
      <c r="OW152" s="16">
        <f t="shared" ref="OW152" si="207">0.75*(2.1+2.7)</f>
        <v>3.6000000000000005</v>
      </c>
      <c r="OX152" s="14">
        <f t="shared" ref="OX152" si="208">OV152+OW152</f>
        <v>27.560000000000002</v>
      </c>
      <c r="OY152" s="14"/>
      <c r="OZ152" s="16">
        <f t="shared" ref="OZ152" si="209">OX152*(($H$112)+1)+(IF(OY152&lt;101,OY152,IF(OY152&lt;201,OY152/2,IF(OY152&lt;=301,OY152/3,OY152/4))))</f>
        <v>41.34</v>
      </c>
      <c r="PA152" s="79">
        <v>1</v>
      </c>
      <c r="PB152" s="80"/>
      <c r="PC152" s="16" t="s">
        <v>56</v>
      </c>
      <c r="PD152" s="16">
        <f t="shared" ref="PD152" si="210">21.26+2.7</f>
        <v>23.96</v>
      </c>
      <c r="PE152" s="16">
        <f t="shared" ref="PE152" si="211">0.75*(2.1+2.7)</f>
        <v>3.6000000000000005</v>
      </c>
      <c r="PF152" s="14">
        <f t="shared" ref="PF152" si="212">PD152+PE152</f>
        <v>27.560000000000002</v>
      </c>
      <c r="PG152" s="14"/>
      <c r="PH152" s="16">
        <f t="shared" ref="PH152" si="213">PF152*(($H$112)+1)+(IF(PG152&lt;101,PG152,IF(PG152&lt;201,PG152/2,IF(PG152&lt;=301,PG152/3,PG152/4))))</f>
        <v>41.34</v>
      </c>
      <c r="PI152" s="79">
        <v>1</v>
      </c>
      <c r="PJ152" s="80"/>
      <c r="PK152" s="16" t="s">
        <v>56</v>
      </c>
      <c r="PL152" s="16">
        <f t="shared" ref="PL152" si="214">21.26+2.7</f>
        <v>23.96</v>
      </c>
      <c r="PM152" s="16">
        <f t="shared" ref="PM152" si="215">0.75*(2.1+2.7)</f>
        <v>3.6000000000000005</v>
      </c>
      <c r="PN152" s="14">
        <f t="shared" ref="PN152" si="216">PL152+PM152</f>
        <v>27.560000000000002</v>
      </c>
      <c r="PO152" s="14"/>
      <c r="PP152" s="16">
        <f t="shared" ref="PP152" si="217">PN152*(($H$112)+1)+(IF(PO152&lt;101,PO152,IF(PO152&lt;201,PO152/2,IF(PO152&lt;=301,PO152/3,PO152/4))))</f>
        <v>41.34</v>
      </c>
      <c r="PQ152" s="79">
        <v>1</v>
      </c>
      <c r="PR152" s="80"/>
      <c r="PS152" s="16" t="s">
        <v>56</v>
      </c>
      <c r="PT152" s="16">
        <f t="shared" ref="PT152" si="218">21.26+2.7</f>
        <v>23.96</v>
      </c>
      <c r="PU152" s="16">
        <f t="shared" ref="PU152" si="219">0.75*(2.1+2.7)</f>
        <v>3.6000000000000005</v>
      </c>
      <c r="PV152" s="14">
        <f t="shared" ref="PV152" si="220">PT152+PU152</f>
        <v>27.560000000000002</v>
      </c>
      <c r="PW152" s="14"/>
      <c r="PX152" s="16">
        <f t="shared" ref="PX152" si="221">PV152*(($H$112)+1)+(IF(PW152&lt;101,PW152,IF(PW152&lt;201,PW152/2,IF(PW152&lt;=301,PW152/3,PW152/4))))</f>
        <v>41.34</v>
      </c>
      <c r="PY152" s="79">
        <v>1</v>
      </c>
      <c r="PZ152" s="80"/>
      <c r="QA152" s="16" t="s">
        <v>56</v>
      </c>
      <c r="QB152" s="16">
        <f t="shared" ref="QB152" si="222">21.26+2.7</f>
        <v>23.96</v>
      </c>
      <c r="QC152" s="16">
        <f t="shared" ref="QC152" si="223">0.75*(2.1+2.7)</f>
        <v>3.6000000000000005</v>
      </c>
      <c r="QD152" s="14">
        <f t="shared" ref="QD152" si="224">QB152+QC152</f>
        <v>27.560000000000002</v>
      </c>
      <c r="QE152" s="14"/>
      <c r="QF152" s="16">
        <f t="shared" ref="QF152" si="225">QD152*(($H$112)+1)+(IF(QE152&lt;101,QE152,IF(QE152&lt;201,QE152/2,IF(QE152&lt;=301,QE152/3,QE152/4))))</f>
        <v>41.34</v>
      </c>
      <c r="QG152" s="79">
        <v>1</v>
      </c>
      <c r="QH152" s="80"/>
      <c r="QI152" s="16" t="s">
        <v>56</v>
      </c>
      <c r="QJ152" s="16">
        <f t="shared" ref="QJ152" si="226">21.26+2.7</f>
        <v>23.96</v>
      </c>
      <c r="QK152" s="16">
        <f t="shared" ref="QK152" si="227">0.75*(2.1+2.7)</f>
        <v>3.6000000000000005</v>
      </c>
      <c r="QL152" s="14">
        <f t="shared" ref="QL152" si="228">QJ152+QK152</f>
        <v>27.560000000000002</v>
      </c>
      <c r="QM152" s="14"/>
      <c r="QN152" s="16">
        <f t="shared" ref="QN152" si="229">QL152*(($H$112)+1)+(IF(QM152&lt;101,QM152,IF(QM152&lt;201,QM152/2,IF(QM152&lt;=301,QM152/3,QM152/4))))</f>
        <v>41.34</v>
      </c>
      <c r="QO152" s="79">
        <v>1</v>
      </c>
      <c r="QP152" s="80"/>
      <c r="QQ152" s="16" t="s">
        <v>56</v>
      </c>
      <c r="QR152" s="16">
        <f t="shared" ref="QR152" si="230">21.26+2.7</f>
        <v>23.96</v>
      </c>
      <c r="QS152" s="16">
        <f t="shared" ref="QS152" si="231">0.75*(2.1+2.7)</f>
        <v>3.6000000000000005</v>
      </c>
      <c r="QT152" s="14">
        <f t="shared" ref="QT152" si="232">QR152+QS152</f>
        <v>27.560000000000002</v>
      </c>
      <c r="QU152" s="14"/>
      <c r="QV152" s="16">
        <f t="shared" ref="QV152" si="233">QT152*(($H$112)+1)+(IF(QU152&lt;101,QU152,IF(QU152&lt;201,QU152/2,IF(QU152&lt;=301,QU152/3,QU152/4))))</f>
        <v>41.34</v>
      </c>
      <c r="QW152" s="79">
        <v>1</v>
      </c>
      <c r="QX152" s="80"/>
      <c r="QY152" s="16" t="s">
        <v>56</v>
      </c>
      <c r="QZ152" s="16">
        <f t="shared" ref="QZ152" si="234">21.26+2.7</f>
        <v>23.96</v>
      </c>
      <c r="RA152" s="16">
        <f t="shared" ref="RA152" si="235">0.75*(2.1+2.7)</f>
        <v>3.6000000000000005</v>
      </c>
      <c r="RB152" s="14">
        <f t="shared" ref="RB152" si="236">QZ152+RA152</f>
        <v>27.560000000000002</v>
      </c>
      <c r="RC152" s="14"/>
      <c r="RD152" s="16">
        <f t="shared" ref="RD152" si="237">RB152*(($H$112)+1)+(IF(RC152&lt;101,RC152,IF(RC152&lt;201,RC152/2,IF(RC152&lt;=301,RC152/3,RC152/4))))</f>
        <v>41.34</v>
      </c>
      <c r="RE152" s="79">
        <v>1</v>
      </c>
      <c r="RF152" s="80"/>
      <c r="RG152" s="16" t="s">
        <v>56</v>
      </c>
      <c r="RH152" s="16">
        <f t="shared" ref="RH152" si="238">21.26+2.7</f>
        <v>23.96</v>
      </c>
      <c r="RI152" s="16">
        <f t="shared" ref="RI152" si="239">0.75*(2.1+2.7)</f>
        <v>3.6000000000000005</v>
      </c>
      <c r="RJ152" s="14">
        <f t="shared" ref="RJ152" si="240">RH152+RI152</f>
        <v>27.560000000000002</v>
      </c>
      <c r="RK152" s="14"/>
      <c r="RL152" s="16">
        <f t="shared" ref="RL152" si="241">RJ152*(($H$112)+1)+(IF(RK152&lt;101,RK152,IF(RK152&lt;201,RK152/2,IF(RK152&lt;=301,RK152/3,RK152/4))))</f>
        <v>41.34</v>
      </c>
      <c r="RM152" s="79">
        <v>1</v>
      </c>
      <c r="RN152" s="80"/>
      <c r="RO152" s="16" t="s">
        <v>56</v>
      </c>
      <c r="RP152" s="16">
        <f t="shared" ref="RP152" si="242">21.26+2.7</f>
        <v>23.96</v>
      </c>
      <c r="RQ152" s="16">
        <f t="shared" ref="RQ152" si="243">0.75*(2.1+2.7)</f>
        <v>3.6000000000000005</v>
      </c>
      <c r="RR152" s="14">
        <f t="shared" ref="RR152" si="244">RP152+RQ152</f>
        <v>27.560000000000002</v>
      </c>
      <c r="RS152" s="14"/>
      <c r="RT152" s="16">
        <f t="shared" ref="RT152" si="245">RR152*(($H$112)+1)+(IF(RS152&lt;101,RS152,IF(RS152&lt;201,RS152/2,IF(RS152&lt;=301,RS152/3,RS152/4))))</f>
        <v>41.34</v>
      </c>
      <c r="RU152" s="79">
        <v>1</v>
      </c>
      <c r="RV152" s="80"/>
      <c r="RW152" s="16" t="s">
        <v>56</v>
      </c>
      <c r="RX152" s="16">
        <f t="shared" ref="RX152" si="246">21.26+2.7</f>
        <v>23.96</v>
      </c>
      <c r="RY152" s="16">
        <f t="shared" ref="RY152" si="247">0.75*(2.1+2.7)</f>
        <v>3.6000000000000005</v>
      </c>
      <c r="RZ152" s="14">
        <f t="shared" ref="RZ152" si="248">RX152+RY152</f>
        <v>27.560000000000002</v>
      </c>
      <c r="SA152" s="14"/>
      <c r="SB152" s="16">
        <f t="shared" ref="SB152" si="249">RZ152*(($H$112)+1)+(IF(SA152&lt;101,SA152,IF(SA152&lt;201,SA152/2,IF(SA152&lt;=301,SA152/3,SA152/4))))</f>
        <v>41.34</v>
      </c>
      <c r="SC152" s="79">
        <v>1</v>
      </c>
      <c r="SD152" s="80"/>
      <c r="SE152" s="16" t="s">
        <v>56</v>
      </c>
      <c r="SF152" s="16">
        <f t="shared" ref="SF152" si="250">21.26+2.7</f>
        <v>23.96</v>
      </c>
      <c r="SG152" s="16">
        <f t="shared" ref="SG152" si="251">0.75*(2.1+2.7)</f>
        <v>3.6000000000000005</v>
      </c>
      <c r="SH152" s="14">
        <f t="shared" ref="SH152" si="252">SF152+SG152</f>
        <v>27.560000000000002</v>
      </c>
      <c r="SI152" s="14"/>
      <c r="SJ152" s="16">
        <f t="shared" ref="SJ152" si="253">SH152*(($H$112)+1)+(IF(SI152&lt;101,SI152,IF(SI152&lt;201,SI152/2,IF(SI152&lt;=301,SI152/3,SI152/4))))</f>
        <v>41.34</v>
      </c>
      <c r="SK152" s="79">
        <v>1</v>
      </c>
      <c r="SL152" s="80"/>
      <c r="SM152" s="16" t="s">
        <v>56</v>
      </c>
      <c r="SN152" s="16">
        <f t="shared" ref="SN152" si="254">21.26+2.7</f>
        <v>23.96</v>
      </c>
      <c r="SO152" s="16">
        <f t="shared" ref="SO152" si="255">0.75*(2.1+2.7)</f>
        <v>3.6000000000000005</v>
      </c>
      <c r="SP152" s="14">
        <f t="shared" ref="SP152" si="256">SN152+SO152</f>
        <v>27.560000000000002</v>
      </c>
      <c r="SQ152" s="14"/>
      <c r="SR152" s="16">
        <f t="shared" ref="SR152" si="257">SP152*(($H$112)+1)+(IF(SQ152&lt;101,SQ152,IF(SQ152&lt;201,SQ152/2,IF(SQ152&lt;=301,SQ152/3,SQ152/4))))</f>
        <v>41.34</v>
      </c>
      <c r="SS152" s="79">
        <v>1</v>
      </c>
      <c r="ST152" s="80"/>
      <c r="SU152" s="16" t="s">
        <v>56</v>
      </c>
      <c r="SV152" s="16">
        <f t="shared" ref="SV152" si="258">21.26+2.7</f>
        <v>23.96</v>
      </c>
      <c r="SW152" s="16">
        <f t="shared" ref="SW152" si="259">0.75*(2.1+2.7)</f>
        <v>3.6000000000000005</v>
      </c>
      <c r="SX152" s="14">
        <f t="shared" ref="SX152" si="260">SV152+SW152</f>
        <v>27.560000000000002</v>
      </c>
      <c r="SY152" s="14"/>
      <c r="SZ152" s="16">
        <f t="shared" ref="SZ152" si="261">SX152*(($H$112)+1)+(IF(SY152&lt;101,SY152,IF(SY152&lt;201,SY152/2,IF(SY152&lt;=301,SY152/3,SY152/4))))</f>
        <v>41.34</v>
      </c>
      <c r="TA152" s="79">
        <v>1</v>
      </c>
      <c r="TB152" s="80"/>
      <c r="TC152" s="16" t="s">
        <v>56</v>
      </c>
      <c r="TD152" s="16">
        <f t="shared" ref="TD152" si="262">21.26+2.7</f>
        <v>23.96</v>
      </c>
      <c r="TE152" s="16">
        <f t="shared" ref="TE152" si="263">0.75*(2.1+2.7)</f>
        <v>3.6000000000000005</v>
      </c>
      <c r="TF152" s="14">
        <f t="shared" ref="TF152" si="264">TD152+TE152</f>
        <v>27.560000000000002</v>
      </c>
      <c r="TG152" s="14"/>
      <c r="TH152" s="16">
        <f t="shared" ref="TH152" si="265">TF152*(($H$112)+1)+(IF(TG152&lt;101,TG152,IF(TG152&lt;201,TG152/2,IF(TG152&lt;=301,TG152/3,TG152/4))))</f>
        <v>41.34</v>
      </c>
      <c r="TI152" s="79">
        <v>1</v>
      </c>
      <c r="TJ152" s="80"/>
      <c r="TK152" s="16" t="s">
        <v>56</v>
      </c>
      <c r="TL152" s="16">
        <f t="shared" ref="TL152" si="266">21.26+2.7</f>
        <v>23.96</v>
      </c>
      <c r="TM152" s="16">
        <f t="shared" ref="TM152" si="267">0.75*(2.1+2.7)</f>
        <v>3.6000000000000005</v>
      </c>
      <c r="TN152" s="14">
        <f t="shared" ref="TN152" si="268">TL152+TM152</f>
        <v>27.560000000000002</v>
      </c>
      <c r="TO152" s="14"/>
      <c r="TP152" s="16">
        <f t="shared" ref="TP152" si="269">TN152*(($H$112)+1)+(IF(TO152&lt;101,TO152,IF(TO152&lt;201,TO152/2,IF(TO152&lt;=301,TO152/3,TO152/4))))</f>
        <v>41.34</v>
      </c>
      <c r="TQ152" s="79">
        <v>1</v>
      </c>
      <c r="TR152" s="80"/>
      <c r="TS152" s="16" t="s">
        <v>56</v>
      </c>
      <c r="TT152" s="16">
        <f t="shared" ref="TT152" si="270">21.26+2.7</f>
        <v>23.96</v>
      </c>
      <c r="TU152" s="16">
        <f t="shared" ref="TU152" si="271">0.75*(2.1+2.7)</f>
        <v>3.6000000000000005</v>
      </c>
      <c r="TV152" s="14">
        <f t="shared" ref="TV152" si="272">TT152+TU152</f>
        <v>27.560000000000002</v>
      </c>
      <c r="TW152" s="14"/>
      <c r="TX152" s="16">
        <f t="shared" ref="TX152" si="273">TV152*(($H$112)+1)+(IF(TW152&lt;101,TW152,IF(TW152&lt;201,TW152/2,IF(TW152&lt;=301,TW152/3,TW152/4))))</f>
        <v>41.34</v>
      </c>
      <c r="TY152" s="79">
        <v>1</v>
      </c>
      <c r="TZ152" s="80"/>
      <c r="UA152" s="16" t="s">
        <v>56</v>
      </c>
      <c r="UB152" s="16">
        <f t="shared" ref="UB152" si="274">21.26+2.7</f>
        <v>23.96</v>
      </c>
      <c r="UC152" s="16">
        <f t="shared" ref="UC152" si="275">0.75*(2.1+2.7)</f>
        <v>3.6000000000000005</v>
      </c>
      <c r="UD152" s="14">
        <f t="shared" ref="UD152" si="276">UB152+UC152</f>
        <v>27.560000000000002</v>
      </c>
      <c r="UE152" s="14"/>
      <c r="UF152" s="16">
        <f t="shared" ref="UF152" si="277">UD152*(($H$112)+1)+(IF(UE152&lt;101,UE152,IF(UE152&lt;201,UE152/2,IF(UE152&lt;=301,UE152/3,UE152/4))))</f>
        <v>41.34</v>
      </c>
      <c r="UG152" s="79">
        <v>1</v>
      </c>
      <c r="UH152" s="80"/>
      <c r="UI152" s="16" t="s">
        <v>56</v>
      </c>
      <c r="UJ152" s="16">
        <f t="shared" ref="UJ152" si="278">21.26+2.7</f>
        <v>23.96</v>
      </c>
      <c r="UK152" s="16">
        <f t="shared" ref="UK152" si="279">0.75*(2.1+2.7)</f>
        <v>3.6000000000000005</v>
      </c>
      <c r="UL152" s="14">
        <f t="shared" ref="UL152" si="280">UJ152+UK152</f>
        <v>27.560000000000002</v>
      </c>
      <c r="UM152" s="14"/>
      <c r="UN152" s="16">
        <f t="shared" ref="UN152" si="281">UL152*(($H$112)+1)+(IF(UM152&lt;101,UM152,IF(UM152&lt;201,UM152/2,IF(UM152&lt;=301,UM152/3,UM152/4))))</f>
        <v>41.34</v>
      </c>
      <c r="UO152" s="79">
        <v>1</v>
      </c>
      <c r="UP152" s="80"/>
      <c r="UQ152" s="16" t="s">
        <v>56</v>
      </c>
      <c r="UR152" s="16">
        <f t="shared" ref="UR152" si="282">21.26+2.7</f>
        <v>23.96</v>
      </c>
      <c r="US152" s="16">
        <f t="shared" ref="US152" si="283">0.75*(2.1+2.7)</f>
        <v>3.6000000000000005</v>
      </c>
      <c r="UT152" s="14">
        <f t="shared" ref="UT152" si="284">UR152+US152</f>
        <v>27.560000000000002</v>
      </c>
      <c r="UU152" s="14"/>
      <c r="UV152" s="16">
        <f t="shared" ref="UV152" si="285">UT152*(($H$112)+1)+(IF(UU152&lt;101,UU152,IF(UU152&lt;201,UU152/2,IF(UU152&lt;=301,UU152/3,UU152/4))))</f>
        <v>41.34</v>
      </c>
      <c r="UW152" s="79">
        <v>1</v>
      </c>
      <c r="UX152" s="80"/>
      <c r="UY152" s="16" t="s">
        <v>56</v>
      </c>
      <c r="UZ152" s="16">
        <f t="shared" ref="UZ152" si="286">21.26+2.7</f>
        <v>23.96</v>
      </c>
      <c r="VA152" s="16">
        <f t="shared" ref="VA152" si="287">0.75*(2.1+2.7)</f>
        <v>3.6000000000000005</v>
      </c>
      <c r="VB152" s="14">
        <f t="shared" ref="VB152" si="288">UZ152+VA152</f>
        <v>27.560000000000002</v>
      </c>
      <c r="VC152" s="14"/>
      <c r="VD152" s="16">
        <f t="shared" ref="VD152" si="289">VB152*(($H$112)+1)+(IF(VC152&lt;101,VC152,IF(VC152&lt;201,VC152/2,IF(VC152&lt;=301,VC152/3,VC152/4))))</f>
        <v>41.34</v>
      </c>
      <c r="VE152" s="79">
        <v>1</v>
      </c>
      <c r="VF152" s="80"/>
      <c r="VG152" s="16" t="s">
        <v>56</v>
      </c>
      <c r="VH152" s="16">
        <f t="shared" ref="VH152" si="290">21.26+2.7</f>
        <v>23.96</v>
      </c>
      <c r="VI152" s="16">
        <f t="shared" ref="VI152" si="291">0.75*(2.1+2.7)</f>
        <v>3.6000000000000005</v>
      </c>
      <c r="VJ152" s="14">
        <f t="shared" ref="VJ152" si="292">VH152+VI152</f>
        <v>27.560000000000002</v>
      </c>
      <c r="VK152" s="14"/>
      <c r="VL152" s="16">
        <f t="shared" ref="VL152" si="293">VJ152*(($H$112)+1)+(IF(VK152&lt;101,VK152,IF(VK152&lt;201,VK152/2,IF(VK152&lt;=301,VK152/3,VK152/4))))</f>
        <v>41.34</v>
      </c>
      <c r="VM152" s="79">
        <v>1</v>
      </c>
      <c r="VN152" s="80"/>
      <c r="VO152" s="16" t="s">
        <v>56</v>
      </c>
      <c r="VP152" s="16">
        <f t="shared" ref="VP152" si="294">21.26+2.7</f>
        <v>23.96</v>
      </c>
      <c r="VQ152" s="16">
        <f t="shared" ref="VQ152" si="295">0.75*(2.1+2.7)</f>
        <v>3.6000000000000005</v>
      </c>
      <c r="VR152" s="14">
        <f t="shared" ref="VR152" si="296">VP152+VQ152</f>
        <v>27.560000000000002</v>
      </c>
      <c r="VS152" s="14"/>
      <c r="VT152" s="16">
        <f t="shared" ref="VT152" si="297">VR152*(($H$112)+1)+(IF(VS152&lt;101,VS152,IF(VS152&lt;201,VS152/2,IF(VS152&lt;=301,VS152/3,VS152/4))))</f>
        <v>41.34</v>
      </c>
      <c r="VU152" s="79">
        <v>1</v>
      </c>
      <c r="VV152" s="80"/>
      <c r="VW152" s="16" t="s">
        <v>56</v>
      </c>
      <c r="VX152" s="16">
        <f t="shared" ref="VX152" si="298">21.26+2.7</f>
        <v>23.96</v>
      </c>
      <c r="VY152" s="16">
        <f t="shared" ref="VY152" si="299">0.75*(2.1+2.7)</f>
        <v>3.6000000000000005</v>
      </c>
      <c r="VZ152" s="14">
        <f t="shared" ref="VZ152" si="300">VX152+VY152</f>
        <v>27.560000000000002</v>
      </c>
      <c r="WA152" s="14"/>
      <c r="WB152" s="16">
        <f t="shared" ref="WB152" si="301">VZ152*(($H$112)+1)+(IF(WA152&lt;101,WA152,IF(WA152&lt;201,WA152/2,IF(WA152&lt;=301,WA152/3,WA152/4))))</f>
        <v>41.34</v>
      </c>
      <c r="WC152" s="79">
        <v>1</v>
      </c>
      <c r="WD152" s="80"/>
      <c r="WE152" s="16" t="s">
        <v>56</v>
      </c>
      <c r="WF152" s="16">
        <f t="shared" ref="WF152" si="302">21.26+2.7</f>
        <v>23.96</v>
      </c>
      <c r="WG152" s="16">
        <f t="shared" ref="WG152" si="303">0.75*(2.1+2.7)</f>
        <v>3.6000000000000005</v>
      </c>
      <c r="WH152" s="14">
        <f t="shared" ref="WH152" si="304">WF152+WG152</f>
        <v>27.560000000000002</v>
      </c>
      <c r="WI152" s="14"/>
      <c r="WJ152" s="16">
        <f t="shared" ref="WJ152" si="305">WH152*(($H$112)+1)+(IF(WI152&lt;101,WI152,IF(WI152&lt;201,WI152/2,IF(WI152&lt;=301,WI152/3,WI152/4))))</f>
        <v>41.34</v>
      </c>
      <c r="WK152" s="79">
        <v>1</v>
      </c>
      <c r="WL152" s="80"/>
      <c r="WM152" s="16" t="s">
        <v>56</v>
      </c>
      <c r="WN152" s="16">
        <f t="shared" ref="WN152" si="306">21.26+2.7</f>
        <v>23.96</v>
      </c>
      <c r="WO152" s="16">
        <f t="shared" ref="WO152" si="307">0.75*(2.1+2.7)</f>
        <v>3.6000000000000005</v>
      </c>
      <c r="WP152" s="14">
        <f t="shared" ref="WP152" si="308">WN152+WO152</f>
        <v>27.560000000000002</v>
      </c>
      <c r="WQ152" s="14"/>
      <c r="WR152" s="16">
        <f t="shared" ref="WR152" si="309">WP152*(($H$112)+1)+(IF(WQ152&lt;101,WQ152,IF(WQ152&lt;201,WQ152/2,IF(WQ152&lt;=301,WQ152/3,WQ152/4))))</f>
        <v>41.34</v>
      </c>
      <c r="WS152" s="79">
        <v>1</v>
      </c>
      <c r="WT152" s="80"/>
      <c r="WU152" s="16" t="s">
        <v>56</v>
      </c>
      <c r="WV152" s="16">
        <f t="shared" ref="WV152" si="310">21.26+2.7</f>
        <v>23.96</v>
      </c>
      <c r="WW152" s="16">
        <f t="shared" ref="WW152" si="311">0.75*(2.1+2.7)</f>
        <v>3.6000000000000005</v>
      </c>
      <c r="WX152" s="14">
        <f t="shared" ref="WX152" si="312">WV152+WW152</f>
        <v>27.560000000000002</v>
      </c>
      <c r="WY152" s="14"/>
      <c r="WZ152" s="16">
        <f t="shared" ref="WZ152" si="313">WX152*(($H$112)+1)+(IF(WY152&lt;101,WY152,IF(WY152&lt;201,WY152/2,IF(WY152&lt;=301,WY152/3,WY152/4))))</f>
        <v>41.34</v>
      </c>
      <c r="XA152" s="79">
        <v>1</v>
      </c>
      <c r="XB152" s="80"/>
      <c r="XC152" s="16" t="s">
        <v>56</v>
      </c>
      <c r="XD152" s="16">
        <f t="shared" ref="XD152" si="314">21.26+2.7</f>
        <v>23.96</v>
      </c>
      <c r="XE152" s="16">
        <f t="shared" ref="XE152" si="315">0.75*(2.1+2.7)</f>
        <v>3.6000000000000005</v>
      </c>
      <c r="XF152" s="14">
        <f t="shared" ref="XF152" si="316">XD152+XE152</f>
        <v>27.560000000000002</v>
      </c>
      <c r="XG152" s="14"/>
      <c r="XH152" s="16">
        <f t="shared" ref="XH152" si="317">XF152*(($H$112)+1)+(IF(XG152&lt;101,XG152,IF(XG152&lt;201,XG152/2,IF(XG152&lt;=301,XG152/3,XG152/4))))</f>
        <v>41.34</v>
      </c>
      <c r="XI152" s="79">
        <v>1</v>
      </c>
      <c r="XJ152" s="80"/>
      <c r="XK152" s="16" t="s">
        <v>56</v>
      </c>
      <c r="XL152" s="16">
        <f t="shared" ref="XL152" si="318">21.26+2.7</f>
        <v>23.96</v>
      </c>
      <c r="XM152" s="16">
        <f t="shared" ref="XM152" si="319">0.75*(2.1+2.7)</f>
        <v>3.6000000000000005</v>
      </c>
      <c r="XN152" s="14">
        <f t="shared" ref="XN152" si="320">XL152+XM152</f>
        <v>27.560000000000002</v>
      </c>
      <c r="XO152" s="14"/>
      <c r="XP152" s="16">
        <f t="shared" ref="XP152" si="321">XN152*(($H$112)+1)+(IF(XO152&lt;101,XO152,IF(XO152&lt;201,XO152/2,IF(XO152&lt;=301,XO152/3,XO152/4))))</f>
        <v>41.34</v>
      </c>
      <c r="XQ152" s="79">
        <v>1</v>
      </c>
      <c r="XR152" s="80"/>
      <c r="XS152" s="16" t="s">
        <v>56</v>
      </c>
      <c r="XT152" s="16">
        <f t="shared" ref="XT152" si="322">21.26+2.7</f>
        <v>23.96</v>
      </c>
      <c r="XU152" s="16">
        <f t="shared" ref="XU152" si="323">0.75*(2.1+2.7)</f>
        <v>3.6000000000000005</v>
      </c>
      <c r="XV152" s="14">
        <f t="shared" ref="XV152" si="324">XT152+XU152</f>
        <v>27.560000000000002</v>
      </c>
      <c r="XW152" s="14"/>
      <c r="XX152" s="16">
        <f t="shared" ref="XX152" si="325">XV152*(($H$112)+1)+(IF(XW152&lt;101,XW152,IF(XW152&lt;201,XW152/2,IF(XW152&lt;=301,XW152/3,XW152/4))))</f>
        <v>41.34</v>
      </c>
      <c r="XY152" s="79">
        <v>1</v>
      </c>
      <c r="XZ152" s="80"/>
      <c r="YA152" s="16" t="s">
        <v>56</v>
      </c>
      <c r="YB152" s="16">
        <f t="shared" ref="YB152" si="326">21.26+2.7</f>
        <v>23.96</v>
      </c>
      <c r="YC152" s="16">
        <f t="shared" ref="YC152" si="327">0.75*(2.1+2.7)</f>
        <v>3.6000000000000005</v>
      </c>
      <c r="YD152" s="14">
        <f t="shared" ref="YD152" si="328">YB152+YC152</f>
        <v>27.560000000000002</v>
      </c>
      <c r="YE152" s="14"/>
      <c r="YF152" s="16">
        <f t="shared" ref="YF152" si="329">YD152*(($H$112)+1)+(IF(YE152&lt;101,YE152,IF(YE152&lt;201,YE152/2,IF(YE152&lt;=301,YE152/3,YE152/4))))</f>
        <v>41.34</v>
      </c>
      <c r="YG152" s="79">
        <v>1</v>
      </c>
      <c r="YH152" s="80"/>
      <c r="YI152" s="16" t="s">
        <v>56</v>
      </c>
      <c r="YJ152" s="16">
        <f t="shared" ref="YJ152" si="330">21.26+2.7</f>
        <v>23.96</v>
      </c>
      <c r="YK152" s="16">
        <f t="shared" ref="YK152" si="331">0.75*(2.1+2.7)</f>
        <v>3.6000000000000005</v>
      </c>
      <c r="YL152" s="14">
        <f t="shared" ref="YL152" si="332">YJ152+YK152</f>
        <v>27.560000000000002</v>
      </c>
      <c r="YM152" s="14"/>
      <c r="YN152" s="16">
        <f t="shared" ref="YN152" si="333">YL152*(($H$112)+1)+(IF(YM152&lt;101,YM152,IF(YM152&lt;201,YM152/2,IF(YM152&lt;=301,YM152/3,YM152/4))))</f>
        <v>41.34</v>
      </c>
      <c r="YO152" s="79">
        <v>1</v>
      </c>
      <c r="YP152" s="80"/>
      <c r="YQ152" s="16" t="s">
        <v>56</v>
      </c>
      <c r="YR152" s="16">
        <f t="shared" ref="YR152" si="334">21.26+2.7</f>
        <v>23.96</v>
      </c>
      <c r="YS152" s="16">
        <f t="shared" ref="YS152" si="335">0.75*(2.1+2.7)</f>
        <v>3.6000000000000005</v>
      </c>
      <c r="YT152" s="14">
        <f t="shared" ref="YT152" si="336">YR152+YS152</f>
        <v>27.560000000000002</v>
      </c>
      <c r="YU152" s="14"/>
      <c r="YV152" s="16">
        <f t="shared" ref="YV152" si="337">YT152*(($H$112)+1)+(IF(YU152&lt;101,YU152,IF(YU152&lt;201,YU152/2,IF(YU152&lt;=301,YU152/3,YU152/4))))</f>
        <v>41.34</v>
      </c>
      <c r="YW152" s="79">
        <v>1</v>
      </c>
      <c r="YX152" s="80"/>
      <c r="YY152" s="16" t="s">
        <v>56</v>
      </c>
      <c r="YZ152" s="16">
        <f t="shared" ref="YZ152" si="338">21.26+2.7</f>
        <v>23.96</v>
      </c>
      <c r="ZA152" s="16">
        <f t="shared" ref="ZA152" si="339">0.75*(2.1+2.7)</f>
        <v>3.6000000000000005</v>
      </c>
      <c r="ZB152" s="14">
        <f t="shared" ref="ZB152" si="340">YZ152+ZA152</f>
        <v>27.560000000000002</v>
      </c>
      <c r="ZC152" s="14"/>
      <c r="ZD152" s="16">
        <f t="shared" ref="ZD152" si="341">ZB152*(($H$112)+1)+(IF(ZC152&lt;101,ZC152,IF(ZC152&lt;201,ZC152/2,IF(ZC152&lt;=301,ZC152/3,ZC152/4))))</f>
        <v>41.34</v>
      </c>
      <c r="ZE152" s="79">
        <v>1</v>
      </c>
      <c r="ZF152" s="80"/>
      <c r="ZG152" s="16" t="s">
        <v>56</v>
      </c>
      <c r="ZH152" s="16">
        <f t="shared" ref="ZH152" si="342">21.26+2.7</f>
        <v>23.96</v>
      </c>
      <c r="ZI152" s="16">
        <f t="shared" ref="ZI152" si="343">0.75*(2.1+2.7)</f>
        <v>3.6000000000000005</v>
      </c>
      <c r="ZJ152" s="14">
        <f t="shared" ref="ZJ152" si="344">ZH152+ZI152</f>
        <v>27.560000000000002</v>
      </c>
      <c r="ZK152" s="14"/>
      <c r="ZL152" s="16">
        <f t="shared" ref="ZL152" si="345">ZJ152*(($H$112)+1)+(IF(ZK152&lt;101,ZK152,IF(ZK152&lt;201,ZK152/2,IF(ZK152&lt;=301,ZK152/3,ZK152/4))))</f>
        <v>41.34</v>
      </c>
      <c r="ZM152" s="79">
        <v>1</v>
      </c>
      <c r="ZN152" s="80"/>
      <c r="ZO152" s="16" t="s">
        <v>56</v>
      </c>
      <c r="ZP152" s="16">
        <f t="shared" ref="ZP152" si="346">21.26+2.7</f>
        <v>23.96</v>
      </c>
      <c r="ZQ152" s="16">
        <f t="shared" ref="ZQ152" si="347">0.75*(2.1+2.7)</f>
        <v>3.6000000000000005</v>
      </c>
      <c r="ZR152" s="14">
        <f t="shared" ref="ZR152" si="348">ZP152+ZQ152</f>
        <v>27.560000000000002</v>
      </c>
      <c r="ZS152" s="14"/>
      <c r="ZT152" s="16">
        <f t="shared" ref="ZT152" si="349">ZR152*(($H$112)+1)+(IF(ZS152&lt;101,ZS152,IF(ZS152&lt;201,ZS152/2,IF(ZS152&lt;=301,ZS152/3,ZS152/4))))</f>
        <v>41.34</v>
      </c>
      <c r="ZU152" s="79">
        <v>1</v>
      </c>
      <c r="ZV152" s="80"/>
      <c r="ZW152" s="16" t="s">
        <v>56</v>
      </c>
      <c r="ZX152" s="16">
        <f t="shared" ref="ZX152" si="350">21.26+2.7</f>
        <v>23.96</v>
      </c>
      <c r="ZY152" s="16">
        <f t="shared" ref="ZY152" si="351">0.75*(2.1+2.7)</f>
        <v>3.6000000000000005</v>
      </c>
      <c r="ZZ152" s="14">
        <f t="shared" ref="ZZ152" si="352">ZX152+ZY152</f>
        <v>27.560000000000002</v>
      </c>
      <c r="AAA152" s="14"/>
      <c r="AAB152" s="16">
        <f t="shared" ref="AAB152" si="353">ZZ152*(($H$112)+1)+(IF(AAA152&lt;101,AAA152,IF(AAA152&lt;201,AAA152/2,IF(AAA152&lt;=301,AAA152/3,AAA152/4))))</f>
        <v>41.34</v>
      </c>
      <c r="AAC152" s="79">
        <v>1</v>
      </c>
      <c r="AAD152" s="80"/>
      <c r="AAE152" s="16" t="s">
        <v>56</v>
      </c>
      <c r="AAF152" s="16">
        <f t="shared" ref="AAF152" si="354">21.26+2.7</f>
        <v>23.96</v>
      </c>
      <c r="AAG152" s="16">
        <f t="shared" ref="AAG152" si="355">0.75*(2.1+2.7)</f>
        <v>3.6000000000000005</v>
      </c>
      <c r="AAH152" s="14">
        <f t="shared" ref="AAH152" si="356">AAF152+AAG152</f>
        <v>27.560000000000002</v>
      </c>
      <c r="AAI152" s="14"/>
      <c r="AAJ152" s="16">
        <f t="shared" ref="AAJ152" si="357">AAH152*(($H$112)+1)+(IF(AAI152&lt;101,AAI152,IF(AAI152&lt;201,AAI152/2,IF(AAI152&lt;=301,AAI152/3,AAI152/4))))</f>
        <v>41.34</v>
      </c>
      <c r="AAK152" s="79">
        <v>1</v>
      </c>
      <c r="AAL152" s="80"/>
      <c r="AAM152" s="16" t="s">
        <v>56</v>
      </c>
      <c r="AAN152" s="16">
        <f t="shared" ref="AAN152" si="358">21.26+2.7</f>
        <v>23.96</v>
      </c>
      <c r="AAO152" s="16">
        <f t="shared" ref="AAO152" si="359">0.75*(2.1+2.7)</f>
        <v>3.6000000000000005</v>
      </c>
      <c r="AAP152" s="14">
        <f t="shared" ref="AAP152" si="360">AAN152+AAO152</f>
        <v>27.560000000000002</v>
      </c>
      <c r="AAQ152" s="14"/>
      <c r="AAR152" s="16">
        <f t="shared" ref="AAR152" si="361">AAP152*(($H$112)+1)+(IF(AAQ152&lt;101,AAQ152,IF(AAQ152&lt;201,AAQ152/2,IF(AAQ152&lt;=301,AAQ152/3,AAQ152/4))))</f>
        <v>41.34</v>
      </c>
      <c r="AAS152" s="79">
        <v>1</v>
      </c>
      <c r="AAT152" s="80"/>
      <c r="AAU152" s="16" t="s">
        <v>56</v>
      </c>
      <c r="AAV152" s="16">
        <f t="shared" ref="AAV152" si="362">21.26+2.7</f>
        <v>23.96</v>
      </c>
      <c r="AAW152" s="16">
        <f t="shared" ref="AAW152" si="363">0.75*(2.1+2.7)</f>
        <v>3.6000000000000005</v>
      </c>
      <c r="AAX152" s="14">
        <f t="shared" ref="AAX152" si="364">AAV152+AAW152</f>
        <v>27.560000000000002</v>
      </c>
      <c r="AAY152" s="14"/>
      <c r="AAZ152" s="16">
        <f t="shared" ref="AAZ152" si="365">AAX152*(($H$112)+1)+(IF(AAY152&lt;101,AAY152,IF(AAY152&lt;201,AAY152/2,IF(AAY152&lt;=301,AAY152/3,AAY152/4))))</f>
        <v>41.34</v>
      </c>
      <c r="ABA152" s="79">
        <v>1</v>
      </c>
      <c r="ABB152" s="80"/>
      <c r="ABC152" s="16" t="s">
        <v>56</v>
      </c>
      <c r="ABD152" s="16">
        <f t="shared" ref="ABD152" si="366">21.26+2.7</f>
        <v>23.96</v>
      </c>
      <c r="ABE152" s="16">
        <f t="shared" ref="ABE152" si="367">0.75*(2.1+2.7)</f>
        <v>3.6000000000000005</v>
      </c>
      <c r="ABF152" s="14">
        <f t="shared" ref="ABF152" si="368">ABD152+ABE152</f>
        <v>27.560000000000002</v>
      </c>
      <c r="ABG152" s="14"/>
      <c r="ABH152" s="16">
        <f t="shared" ref="ABH152" si="369">ABF152*(($H$112)+1)+(IF(ABG152&lt;101,ABG152,IF(ABG152&lt;201,ABG152/2,IF(ABG152&lt;=301,ABG152/3,ABG152/4))))</f>
        <v>41.34</v>
      </c>
      <c r="ABI152" s="79">
        <v>1</v>
      </c>
      <c r="ABJ152" s="80"/>
      <c r="ABK152" s="16" t="s">
        <v>56</v>
      </c>
      <c r="ABL152" s="16">
        <f t="shared" ref="ABL152" si="370">21.26+2.7</f>
        <v>23.96</v>
      </c>
      <c r="ABM152" s="16">
        <f t="shared" ref="ABM152" si="371">0.75*(2.1+2.7)</f>
        <v>3.6000000000000005</v>
      </c>
      <c r="ABN152" s="14">
        <f t="shared" ref="ABN152" si="372">ABL152+ABM152</f>
        <v>27.560000000000002</v>
      </c>
      <c r="ABO152" s="14"/>
      <c r="ABP152" s="16">
        <f t="shared" ref="ABP152" si="373">ABN152*(($H$112)+1)+(IF(ABO152&lt;101,ABO152,IF(ABO152&lt;201,ABO152/2,IF(ABO152&lt;=301,ABO152/3,ABO152/4))))</f>
        <v>41.34</v>
      </c>
      <c r="ABQ152" s="79">
        <v>1</v>
      </c>
      <c r="ABR152" s="80"/>
      <c r="ABS152" s="16" t="s">
        <v>56</v>
      </c>
      <c r="ABT152" s="16">
        <f t="shared" ref="ABT152" si="374">21.26+2.7</f>
        <v>23.96</v>
      </c>
      <c r="ABU152" s="16">
        <f t="shared" ref="ABU152" si="375">0.75*(2.1+2.7)</f>
        <v>3.6000000000000005</v>
      </c>
      <c r="ABV152" s="14">
        <f t="shared" ref="ABV152" si="376">ABT152+ABU152</f>
        <v>27.560000000000002</v>
      </c>
      <c r="ABW152" s="14"/>
      <c r="ABX152" s="16">
        <f t="shared" ref="ABX152" si="377">ABV152*(($H$112)+1)+(IF(ABW152&lt;101,ABW152,IF(ABW152&lt;201,ABW152/2,IF(ABW152&lt;=301,ABW152/3,ABW152/4))))</f>
        <v>41.34</v>
      </c>
      <c r="ABY152" s="79">
        <v>1</v>
      </c>
      <c r="ABZ152" s="80"/>
      <c r="ACA152" s="16" t="s">
        <v>56</v>
      </c>
      <c r="ACB152" s="16">
        <f t="shared" ref="ACB152" si="378">21.26+2.7</f>
        <v>23.96</v>
      </c>
      <c r="ACC152" s="16">
        <f t="shared" ref="ACC152" si="379">0.75*(2.1+2.7)</f>
        <v>3.6000000000000005</v>
      </c>
      <c r="ACD152" s="14">
        <f t="shared" ref="ACD152" si="380">ACB152+ACC152</f>
        <v>27.560000000000002</v>
      </c>
      <c r="ACE152" s="14"/>
      <c r="ACF152" s="16">
        <f t="shared" ref="ACF152" si="381">ACD152*(($H$112)+1)+(IF(ACE152&lt;101,ACE152,IF(ACE152&lt;201,ACE152/2,IF(ACE152&lt;=301,ACE152/3,ACE152/4))))</f>
        <v>41.34</v>
      </c>
      <c r="ACG152" s="79">
        <v>1</v>
      </c>
      <c r="ACH152" s="80"/>
      <c r="ACI152" s="16" t="s">
        <v>56</v>
      </c>
      <c r="ACJ152" s="16">
        <f t="shared" ref="ACJ152" si="382">21.26+2.7</f>
        <v>23.96</v>
      </c>
      <c r="ACK152" s="16">
        <f t="shared" ref="ACK152" si="383">0.75*(2.1+2.7)</f>
        <v>3.6000000000000005</v>
      </c>
      <c r="ACL152" s="14">
        <f t="shared" ref="ACL152" si="384">ACJ152+ACK152</f>
        <v>27.560000000000002</v>
      </c>
      <c r="ACM152" s="14"/>
      <c r="ACN152" s="16">
        <f t="shared" ref="ACN152" si="385">ACL152*(($H$112)+1)+(IF(ACM152&lt;101,ACM152,IF(ACM152&lt;201,ACM152/2,IF(ACM152&lt;=301,ACM152/3,ACM152/4))))</f>
        <v>41.34</v>
      </c>
      <c r="ACO152" s="79">
        <v>1</v>
      </c>
      <c r="ACP152" s="80"/>
      <c r="ACQ152" s="16" t="s">
        <v>56</v>
      </c>
      <c r="ACR152" s="16">
        <f t="shared" ref="ACR152" si="386">21.26+2.7</f>
        <v>23.96</v>
      </c>
      <c r="ACS152" s="16">
        <f t="shared" ref="ACS152" si="387">0.75*(2.1+2.7)</f>
        <v>3.6000000000000005</v>
      </c>
      <c r="ACT152" s="14">
        <f t="shared" ref="ACT152" si="388">ACR152+ACS152</f>
        <v>27.560000000000002</v>
      </c>
      <c r="ACU152" s="14"/>
      <c r="ACV152" s="16">
        <f t="shared" ref="ACV152" si="389">ACT152*(($H$112)+1)+(IF(ACU152&lt;101,ACU152,IF(ACU152&lt;201,ACU152/2,IF(ACU152&lt;=301,ACU152/3,ACU152/4))))</f>
        <v>41.34</v>
      </c>
      <c r="ACW152" s="79">
        <v>1</v>
      </c>
      <c r="ACX152" s="80"/>
      <c r="ACY152" s="16" t="s">
        <v>56</v>
      </c>
      <c r="ACZ152" s="16">
        <f t="shared" ref="ACZ152" si="390">21.26+2.7</f>
        <v>23.96</v>
      </c>
      <c r="ADA152" s="16">
        <f t="shared" ref="ADA152" si="391">0.75*(2.1+2.7)</f>
        <v>3.6000000000000005</v>
      </c>
      <c r="ADB152" s="14">
        <f t="shared" ref="ADB152" si="392">ACZ152+ADA152</f>
        <v>27.560000000000002</v>
      </c>
      <c r="ADC152" s="14"/>
      <c r="ADD152" s="16">
        <f t="shared" ref="ADD152" si="393">ADB152*(($H$112)+1)+(IF(ADC152&lt;101,ADC152,IF(ADC152&lt;201,ADC152/2,IF(ADC152&lt;=301,ADC152/3,ADC152/4))))</f>
        <v>41.34</v>
      </c>
      <c r="ADE152" s="79">
        <v>1</v>
      </c>
      <c r="ADF152" s="80"/>
      <c r="ADG152" s="16" t="s">
        <v>56</v>
      </c>
      <c r="ADH152" s="16">
        <f t="shared" ref="ADH152" si="394">21.26+2.7</f>
        <v>23.96</v>
      </c>
      <c r="ADI152" s="16">
        <f t="shared" ref="ADI152" si="395">0.75*(2.1+2.7)</f>
        <v>3.6000000000000005</v>
      </c>
      <c r="ADJ152" s="14">
        <f t="shared" ref="ADJ152" si="396">ADH152+ADI152</f>
        <v>27.560000000000002</v>
      </c>
      <c r="ADK152" s="14"/>
      <c r="ADL152" s="16">
        <f t="shared" ref="ADL152" si="397">ADJ152*(($H$112)+1)+(IF(ADK152&lt;101,ADK152,IF(ADK152&lt;201,ADK152/2,IF(ADK152&lt;=301,ADK152/3,ADK152/4))))</f>
        <v>41.34</v>
      </c>
      <c r="ADM152" s="79">
        <v>1</v>
      </c>
      <c r="ADN152" s="80"/>
      <c r="ADO152" s="16" t="s">
        <v>56</v>
      </c>
      <c r="ADP152" s="16">
        <f t="shared" ref="ADP152" si="398">21.26+2.7</f>
        <v>23.96</v>
      </c>
      <c r="ADQ152" s="16">
        <f t="shared" ref="ADQ152" si="399">0.75*(2.1+2.7)</f>
        <v>3.6000000000000005</v>
      </c>
      <c r="ADR152" s="14">
        <f t="shared" ref="ADR152" si="400">ADP152+ADQ152</f>
        <v>27.560000000000002</v>
      </c>
      <c r="ADS152" s="14"/>
      <c r="ADT152" s="16">
        <f t="shared" ref="ADT152" si="401">ADR152*(($H$112)+1)+(IF(ADS152&lt;101,ADS152,IF(ADS152&lt;201,ADS152/2,IF(ADS152&lt;=301,ADS152/3,ADS152/4))))</f>
        <v>41.34</v>
      </c>
      <c r="ADU152" s="79">
        <v>1</v>
      </c>
      <c r="ADV152" s="80"/>
      <c r="ADW152" s="16" t="s">
        <v>56</v>
      </c>
      <c r="ADX152" s="16">
        <f t="shared" ref="ADX152" si="402">21.26+2.7</f>
        <v>23.96</v>
      </c>
      <c r="ADY152" s="16">
        <f t="shared" ref="ADY152" si="403">0.75*(2.1+2.7)</f>
        <v>3.6000000000000005</v>
      </c>
      <c r="ADZ152" s="14">
        <f t="shared" ref="ADZ152" si="404">ADX152+ADY152</f>
        <v>27.560000000000002</v>
      </c>
      <c r="AEA152" s="14"/>
      <c r="AEB152" s="16">
        <f t="shared" ref="AEB152" si="405">ADZ152*(($H$112)+1)+(IF(AEA152&lt;101,AEA152,IF(AEA152&lt;201,AEA152/2,IF(AEA152&lt;=301,AEA152/3,AEA152/4))))</f>
        <v>41.34</v>
      </c>
      <c r="AEC152" s="79">
        <v>1</v>
      </c>
      <c r="AED152" s="80"/>
      <c r="AEE152" s="16" t="s">
        <v>56</v>
      </c>
      <c r="AEF152" s="16">
        <f t="shared" ref="AEF152" si="406">21.26+2.7</f>
        <v>23.96</v>
      </c>
      <c r="AEG152" s="16">
        <f t="shared" ref="AEG152" si="407">0.75*(2.1+2.7)</f>
        <v>3.6000000000000005</v>
      </c>
      <c r="AEH152" s="14">
        <f t="shared" ref="AEH152" si="408">AEF152+AEG152</f>
        <v>27.560000000000002</v>
      </c>
      <c r="AEI152" s="14"/>
      <c r="AEJ152" s="16">
        <f t="shared" ref="AEJ152" si="409">AEH152*(($H$112)+1)+(IF(AEI152&lt;101,AEI152,IF(AEI152&lt;201,AEI152/2,IF(AEI152&lt;=301,AEI152/3,AEI152/4))))</f>
        <v>41.34</v>
      </c>
      <c r="AEK152" s="79">
        <v>1</v>
      </c>
      <c r="AEL152" s="80"/>
      <c r="AEM152" s="16" t="s">
        <v>56</v>
      </c>
      <c r="AEN152" s="16">
        <f t="shared" ref="AEN152" si="410">21.26+2.7</f>
        <v>23.96</v>
      </c>
      <c r="AEO152" s="16">
        <f t="shared" ref="AEO152" si="411">0.75*(2.1+2.7)</f>
        <v>3.6000000000000005</v>
      </c>
      <c r="AEP152" s="14">
        <f t="shared" ref="AEP152" si="412">AEN152+AEO152</f>
        <v>27.560000000000002</v>
      </c>
      <c r="AEQ152" s="14"/>
      <c r="AER152" s="16">
        <f t="shared" ref="AER152" si="413">AEP152*(($H$112)+1)+(IF(AEQ152&lt;101,AEQ152,IF(AEQ152&lt;201,AEQ152/2,IF(AEQ152&lt;=301,AEQ152/3,AEQ152/4))))</f>
        <v>41.34</v>
      </c>
      <c r="AES152" s="79">
        <v>1</v>
      </c>
      <c r="AET152" s="80"/>
      <c r="AEU152" s="16" t="s">
        <v>56</v>
      </c>
      <c r="AEV152" s="16">
        <f t="shared" ref="AEV152" si="414">21.26+2.7</f>
        <v>23.96</v>
      </c>
      <c r="AEW152" s="16">
        <f t="shared" ref="AEW152" si="415">0.75*(2.1+2.7)</f>
        <v>3.6000000000000005</v>
      </c>
      <c r="AEX152" s="14">
        <f t="shared" ref="AEX152" si="416">AEV152+AEW152</f>
        <v>27.560000000000002</v>
      </c>
      <c r="AEY152" s="14"/>
      <c r="AEZ152" s="16">
        <f t="shared" ref="AEZ152" si="417">AEX152*(($H$112)+1)+(IF(AEY152&lt;101,AEY152,IF(AEY152&lt;201,AEY152/2,IF(AEY152&lt;=301,AEY152/3,AEY152/4))))</f>
        <v>41.34</v>
      </c>
      <c r="AFA152" s="79">
        <v>1</v>
      </c>
      <c r="AFB152" s="80"/>
      <c r="AFC152" s="16" t="s">
        <v>56</v>
      </c>
      <c r="AFD152" s="16">
        <f t="shared" ref="AFD152" si="418">21.26+2.7</f>
        <v>23.96</v>
      </c>
      <c r="AFE152" s="16">
        <f t="shared" ref="AFE152" si="419">0.75*(2.1+2.7)</f>
        <v>3.6000000000000005</v>
      </c>
      <c r="AFF152" s="14">
        <f t="shared" ref="AFF152" si="420">AFD152+AFE152</f>
        <v>27.560000000000002</v>
      </c>
      <c r="AFG152" s="14"/>
      <c r="AFH152" s="16">
        <f t="shared" ref="AFH152" si="421">AFF152*(($H$112)+1)+(IF(AFG152&lt;101,AFG152,IF(AFG152&lt;201,AFG152/2,IF(AFG152&lt;=301,AFG152/3,AFG152/4))))</f>
        <v>41.34</v>
      </c>
      <c r="AFI152" s="79">
        <v>1</v>
      </c>
      <c r="AFJ152" s="80"/>
      <c r="AFK152" s="16" t="s">
        <v>56</v>
      </c>
      <c r="AFL152" s="16">
        <f t="shared" ref="AFL152" si="422">21.26+2.7</f>
        <v>23.96</v>
      </c>
      <c r="AFM152" s="16">
        <f t="shared" ref="AFM152" si="423">0.75*(2.1+2.7)</f>
        <v>3.6000000000000005</v>
      </c>
      <c r="AFN152" s="14">
        <f t="shared" ref="AFN152" si="424">AFL152+AFM152</f>
        <v>27.560000000000002</v>
      </c>
      <c r="AFO152" s="14"/>
      <c r="AFP152" s="16">
        <f t="shared" ref="AFP152" si="425">AFN152*(($H$112)+1)+(IF(AFO152&lt;101,AFO152,IF(AFO152&lt;201,AFO152/2,IF(AFO152&lt;=301,AFO152/3,AFO152/4))))</f>
        <v>41.34</v>
      </c>
      <c r="AFQ152" s="79">
        <v>1</v>
      </c>
      <c r="AFR152" s="80"/>
      <c r="AFS152" s="16" t="s">
        <v>56</v>
      </c>
      <c r="AFT152" s="16">
        <f t="shared" ref="AFT152" si="426">21.26+2.7</f>
        <v>23.96</v>
      </c>
      <c r="AFU152" s="16">
        <f t="shared" ref="AFU152" si="427">0.75*(2.1+2.7)</f>
        <v>3.6000000000000005</v>
      </c>
      <c r="AFV152" s="14">
        <f t="shared" ref="AFV152" si="428">AFT152+AFU152</f>
        <v>27.560000000000002</v>
      </c>
      <c r="AFW152" s="14"/>
      <c r="AFX152" s="16">
        <f t="shared" ref="AFX152" si="429">AFV152*(($H$112)+1)+(IF(AFW152&lt;101,AFW152,IF(AFW152&lt;201,AFW152/2,IF(AFW152&lt;=301,AFW152/3,AFW152/4))))</f>
        <v>41.34</v>
      </c>
      <c r="AFY152" s="79">
        <v>1</v>
      </c>
      <c r="AFZ152" s="80"/>
      <c r="AGA152" s="16" t="s">
        <v>56</v>
      </c>
      <c r="AGB152" s="16">
        <f t="shared" ref="AGB152" si="430">21.26+2.7</f>
        <v>23.96</v>
      </c>
      <c r="AGC152" s="16">
        <f t="shared" ref="AGC152" si="431">0.75*(2.1+2.7)</f>
        <v>3.6000000000000005</v>
      </c>
      <c r="AGD152" s="14">
        <f t="shared" ref="AGD152" si="432">AGB152+AGC152</f>
        <v>27.560000000000002</v>
      </c>
      <c r="AGE152" s="14"/>
      <c r="AGF152" s="16">
        <f t="shared" ref="AGF152" si="433">AGD152*(($H$112)+1)+(IF(AGE152&lt;101,AGE152,IF(AGE152&lt;201,AGE152/2,IF(AGE152&lt;=301,AGE152/3,AGE152/4))))</f>
        <v>41.34</v>
      </c>
      <c r="AGG152" s="79">
        <v>1</v>
      </c>
      <c r="AGH152" s="80"/>
      <c r="AGI152" s="16" t="s">
        <v>56</v>
      </c>
      <c r="AGJ152" s="16">
        <f t="shared" ref="AGJ152" si="434">21.26+2.7</f>
        <v>23.96</v>
      </c>
      <c r="AGK152" s="16">
        <f t="shared" ref="AGK152" si="435">0.75*(2.1+2.7)</f>
        <v>3.6000000000000005</v>
      </c>
      <c r="AGL152" s="14">
        <f t="shared" ref="AGL152" si="436">AGJ152+AGK152</f>
        <v>27.560000000000002</v>
      </c>
      <c r="AGM152" s="14"/>
      <c r="AGN152" s="16">
        <f t="shared" ref="AGN152" si="437">AGL152*(($H$112)+1)+(IF(AGM152&lt;101,AGM152,IF(AGM152&lt;201,AGM152/2,IF(AGM152&lt;=301,AGM152/3,AGM152/4))))</f>
        <v>41.34</v>
      </c>
      <c r="AGO152" s="79">
        <v>1</v>
      </c>
      <c r="AGP152" s="80"/>
      <c r="AGQ152" s="16" t="s">
        <v>56</v>
      </c>
      <c r="AGR152" s="16">
        <f t="shared" ref="AGR152" si="438">21.26+2.7</f>
        <v>23.96</v>
      </c>
      <c r="AGS152" s="16">
        <f t="shared" ref="AGS152" si="439">0.75*(2.1+2.7)</f>
        <v>3.6000000000000005</v>
      </c>
      <c r="AGT152" s="14">
        <f t="shared" ref="AGT152" si="440">AGR152+AGS152</f>
        <v>27.560000000000002</v>
      </c>
      <c r="AGU152" s="14"/>
      <c r="AGV152" s="16">
        <f t="shared" ref="AGV152" si="441">AGT152*(($H$112)+1)+(IF(AGU152&lt;101,AGU152,IF(AGU152&lt;201,AGU152/2,IF(AGU152&lt;=301,AGU152/3,AGU152/4))))</f>
        <v>41.34</v>
      </c>
      <c r="AGW152" s="79">
        <v>1</v>
      </c>
      <c r="AGX152" s="80"/>
      <c r="AGY152" s="16" t="s">
        <v>56</v>
      </c>
      <c r="AGZ152" s="16">
        <f t="shared" ref="AGZ152" si="442">21.26+2.7</f>
        <v>23.96</v>
      </c>
      <c r="AHA152" s="16">
        <f t="shared" ref="AHA152" si="443">0.75*(2.1+2.7)</f>
        <v>3.6000000000000005</v>
      </c>
      <c r="AHB152" s="14">
        <f t="shared" ref="AHB152" si="444">AGZ152+AHA152</f>
        <v>27.560000000000002</v>
      </c>
      <c r="AHC152" s="14"/>
      <c r="AHD152" s="16">
        <f t="shared" ref="AHD152" si="445">AHB152*(($H$112)+1)+(IF(AHC152&lt;101,AHC152,IF(AHC152&lt;201,AHC152/2,IF(AHC152&lt;=301,AHC152/3,AHC152/4))))</f>
        <v>41.34</v>
      </c>
      <c r="AHE152" s="79">
        <v>1</v>
      </c>
      <c r="AHF152" s="80"/>
      <c r="AHG152" s="16" t="s">
        <v>56</v>
      </c>
      <c r="AHH152" s="16">
        <f t="shared" ref="AHH152" si="446">21.26+2.7</f>
        <v>23.96</v>
      </c>
      <c r="AHI152" s="16">
        <f t="shared" ref="AHI152" si="447">0.75*(2.1+2.7)</f>
        <v>3.6000000000000005</v>
      </c>
      <c r="AHJ152" s="14">
        <f t="shared" ref="AHJ152" si="448">AHH152+AHI152</f>
        <v>27.560000000000002</v>
      </c>
      <c r="AHK152" s="14"/>
      <c r="AHL152" s="16">
        <f t="shared" ref="AHL152" si="449">AHJ152*(($H$112)+1)+(IF(AHK152&lt;101,AHK152,IF(AHK152&lt;201,AHK152/2,IF(AHK152&lt;=301,AHK152/3,AHK152/4))))</f>
        <v>41.34</v>
      </c>
      <c r="AHM152" s="79">
        <v>1</v>
      </c>
      <c r="AHN152" s="80"/>
      <c r="AHO152" s="16" t="s">
        <v>56</v>
      </c>
      <c r="AHP152" s="16">
        <f t="shared" ref="AHP152" si="450">21.26+2.7</f>
        <v>23.96</v>
      </c>
      <c r="AHQ152" s="16">
        <f t="shared" ref="AHQ152" si="451">0.75*(2.1+2.7)</f>
        <v>3.6000000000000005</v>
      </c>
      <c r="AHR152" s="14">
        <f t="shared" ref="AHR152" si="452">AHP152+AHQ152</f>
        <v>27.560000000000002</v>
      </c>
      <c r="AHS152" s="14"/>
      <c r="AHT152" s="16">
        <f t="shared" ref="AHT152" si="453">AHR152*(($H$112)+1)+(IF(AHS152&lt;101,AHS152,IF(AHS152&lt;201,AHS152/2,IF(AHS152&lt;=301,AHS152/3,AHS152/4))))</f>
        <v>41.34</v>
      </c>
      <c r="AHU152" s="79">
        <v>1</v>
      </c>
      <c r="AHV152" s="80"/>
      <c r="AHW152" s="16" t="s">
        <v>56</v>
      </c>
      <c r="AHX152" s="16">
        <f t="shared" ref="AHX152" si="454">21.26+2.7</f>
        <v>23.96</v>
      </c>
      <c r="AHY152" s="16">
        <f t="shared" ref="AHY152" si="455">0.75*(2.1+2.7)</f>
        <v>3.6000000000000005</v>
      </c>
      <c r="AHZ152" s="14">
        <f t="shared" ref="AHZ152" si="456">AHX152+AHY152</f>
        <v>27.560000000000002</v>
      </c>
      <c r="AIA152" s="14"/>
      <c r="AIB152" s="16">
        <f t="shared" ref="AIB152" si="457">AHZ152*(($H$112)+1)+(IF(AIA152&lt;101,AIA152,IF(AIA152&lt;201,AIA152/2,IF(AIA152&lt;=301,AIA152/3,AIA152/4))))</f>
        <v>41.34</v>
      </c>
      <c r="AIC152" s="79">
        <v>1</v>
      </c>
      <c r="AID152" s="80"/>
      <c r="AIE152" s="16" t="s">
        <v>56</v>
      </c>
      <c r="AIF152" s="16">
        <f t="shared" ref="AIF152" si="458">21.26+2.7</f>
        <v>23.96</v>
      </c>
      <c r="AIG152" s="16">
        <f t="shared" ref="AIG152" si="459">0.75*(2.1+2.7)</f>
        <v>3.6000000000000005</v>
      </c>
      <c r="AIH152" s="14">
        <f t="shared" ref="AIH152" si="460">AIF152+AIG152</f>
        <v>27.560000000000002</v>
      </c>
      <c r="AII152" s="14"/>
      <c r="AIJ152" s="16">
        <f t="shared" ref="AIJ152" si="461">AIH152*(($H$112)+1)+(IF(AII152&lt;101,AII152,IF(AII152&lt;201,AII152/2,IF(AII152&lt;=301,AII152/3,AII152/4))))</f>
        <v>41.34</v>
      </c>
      <c r="AIK152" s="79">
        <v>1</v>
      </c>
      <c r="AIL152" s="80"/>
      <c r="AIM152" s="16" t="s">
        <v>56</v>
      </c>
      <c r="AIN152" s="16">
        <f t="shared" ref="AIN152" si="462">21.26+2.7</f>
        <v>23.96</v>
      </c>
      <c r="AIO152" s="16">
        <f t="shared" ref="AIO152" si="463">0.75*(2.1+2.7)</f>
        <v>3.6000000000000005</v>
      </c>
      <c r="AIP152" s="14">
        <f t="shared" ref="AIP152" si="464">AIN152+AIO152</f>
        <v>27.560000000000002</v>
      </c>
      <c r="AIQ152" s="14"/>
      <c r="AIR152" s="16">
        <f t="shared" ref="AIR152" si="465">AIP152*(($H$112)+1)+(IF(AIQ152&lt;101,AIQ152,IF(AIQ152&lt;201,AIQ152/2,IF(AIQ152&lt;=301,AIQ152/3,AIQ152/4))))</f>
        <v>41.34</v>
      </c>
      <c r="AIS152" s="79">
        <v>1</v>
      </c>
      <c r="AIT152" s="80"/>
      <c r="AIU152" s="16" t="s">
        <v>56</v>
      </c>
      <c r="AIV152" s="16">
        <f t="shared" ref="AIV152" si="466">21.26+2.7</f>
        <v>23.96</v>
      </c>
      <c r="AIW152" s="16">
        <f t="shared" ref="AIW152" si="467">0.75*(2.1+2.7)</f>
        <v>3.6000000000000005</v>
      </c>
      <c r="AIX152" s="14">
        <f t="shared" ref="AIX152" si="468">AIV152+AIW152</f>
        <v>27.560000000000002</v>
      </c>
      <c r="AIY152" s="14"/>
      <c r="AIZ152" s="16">
        <f t="shared" ref="AIZ152" si="469">AIX152*(($H$112)+1)+(IF(AIY152&lt;101,AIY152,IF(AIY152&lt;201,AIY152/2,IF(AIY152&lt;=301,AIY152/3,AIY152/4))))</f>
        <v>41.34</v>
      </c>
      <c r="AJA152" s="79">
        <v>1</v>
      </c>
      <c r="AJB152" s="80"/>
      <c r="AJC152" s="16" t="s">
        <v>56</v>
      </c>
      <c r="AJD152" s="16">
        <f t="shared" ref="AJD152" si="470">21.26+2.7</f>
        <v>23.96</v>
      </c>
      <c r="AJE152" s="16">
        <f t="shared" ref="AJE152" si="471">0.75*(2.1+2.7)</f>
        <v>3.6000000000000005</v>
      </c>
      <c r="AJF152" s="14">
        <f t="shared" ref="AJF152" si="472">AJD152+AJE152</f>
        <v>27.560000000000002</v>
      </c>
      <c r="AJG152" s="14"/>
      <c r="AJH152" s="16">
        <f t="shared" ref="AJH152" si="473">AJF152*(($H$112)+1)+(IF(AJG152&lt;101,AJG152,IF(AJG152&lt;201,AJG152/2,IF(AJG152&lt;=301,AJG152/3,AJG152/4))))</f>
        <v>41.34</v>
      </c>
      <c r="AJI152" s="79">
        <v>1</v>
      </c>
      <c r="AJJ152" s="80"/>
      <c r="AJK152" s="16" t="s">
        <v>56</v>
      </c>
      <c r="AJL152" s="16">
        <f t="shared" ref="AJL152" si="474">21.26+2.7</f>
        <v>23.96</v>
      </c>
      <c r="AJM152" s="16">
        <f t="shared" ref="AJM152" si="475">0.75*(2.1+2.7)</f>
        <v>3.6000000000000005</v>
      </c>
      <c r="AJN152" s="14">
        <f t="shared" ref="AJN152" si="476">AJL152+AJM152</f>
        <v>27.560000000000002</v>
      </c>
      <c r="AJO152" s="14"/>
      <c r="AJP152" s="16">
        <f t="shared" ref="AJP152" si="477">AJN152*(($H$112)+1)+(IF(AJO152&lt;101,AJO152,IF(AJO152&lt;201,AJO152/2,IF(AJO152&lt;=301,AJO152/3,AJO152/4))))</f>
        <v>41.34</v>
      </c>
      <c r="AJQ152" s="79">
        <v>1</v>
      </c>
      <c r="AJR152" s="80"/>
      <c r="AJS152" s="16" t="s">
        <v>56</v>
      </c>
      <c r="AJT152" s="16">
        <f t="shared" ref="AJT152" si="478">21.26+2.7</f>
        <v>23.96</v>
      </c>
      <c r="AJU152" s="16">
        <f t="shared" ref="AJU152" si="479">0.75*(2.1+2.7)</f>
        <v>3.6000000000000005</v>
      </c>
      <c r="AJV152" s="14">
        <f t="shared" ref="AJV152" si="480">AJT152+AJU152</f>
        <v>27.560000000000002</v>
      </c>
      <c r="AJW152" s="14"/>
      <c r="AJX152" s="16">
        <f t="shared" ref="AJX152" si="481">AJV152*(($H$112)+1)+(IF(AJW152&lt;101,AJW152,IF(AJW152&lt;201,AJW152/2,IF(AJW152&lt;=301,AJW152/3,AJW152/4))))</f>
        <v>41.34</v>
      </c>
      <c r="AJY152" s="79">
        <v>1</v>
      </c>
      <c r="AJZ152" s="80"/>
      <c r="AKA152" s="16" t="s">
        <v>56</v>
      </c>
      <c r="AKB152" s="16">
        <f t="shared" ref="AKB152" si="482">21.26+2.7</f>
        <v>23.96</v>
      </c>
      <c r="AKC152" s="16">
        <f t="shared" ref="AKC152" si="483">0.75*(2.1+2.7)</f>
        <v>3.6000000000000005</v>
      </c>
      <c r="AKD152" s="14">
        <f t="shared" ref="AKD152" si="484">AKB152+AKC152</f>
        <v>27.560000000000002</v>
      </c>
      <c r="AKE152" s="14"/>
      <c r="AKF152" s="16">
        <f t="shared" ref="AKF152" si="485">AKD152*(($H$112)+1)+(IF(AKE152&lt;101,AKE152,IF(AKE152&lt;201,AKE152/2,IF(AKE152&lt;=301,AKE152/3,AKE152/4))))</f>
        <v>41.34</v>
      </c>
      <c r="AKG152" s="79">
        <v>1</v>
      </c>
      <c r="AKH152" s="80"/>
      <c r="AKI152" s="16" t="s">
        <v>56</v>
      </c>
      <c r="AKJ152" s="16">
        <f t="shared" ref="AKJ152" si="486">21.26+2.7</f>
        <v>23.96</v>
      </c>
      <c r="AKK152" s="16">
        <f t="shared" ref="AKK152" si="487">0.75*(2.1+2.7)</f>
        <v>3.6000000000000005</v>
      </c>
      <c r="AKL152" s="14">
        <f t="shared" ref="AKL152" si="488">AKJ152+AKK152</f>
        <v>27.560000000000002</v>
      </c>
      <c r="AKM152" s="14"/>
      <c r="AKN152" s="16">
        <f t="shared" ref="AKN152" si="489">AKL152*(($H$112)+1)+(IF(AKM152&lt;101,AKM152,IF(AKM152&lt;201,AKM152/2,IF(AKM152&lt;=301,AKM152/3,AKM152/4))))</f>
        <v>41.34</v>
      </c>
      <c r="AKO152" s="79">
        <v>1</v>
      </c>
      <c r="AKP152" s="80"/>
      <c r="AKQ152" s="16" t="s">
        <v>56</v>
      </c>
      <c r="AKR152" s="16">
        <f t="shared" ref="AKR152" si="490">21.26+2.7</f>
        <v>23.96</v>
      </c>
      <c r="AKS152" s="16">
        <f t="shared" ref="AKS152" si="491">0.75*(2.1+2.7)</f>
        <v>3.6000000000000005</v>
      </c>
      <c r="AKT152" s="14">
        <f t="shared" ref="AKT152" si="492">AKR152+AKS152</f>
        <v>27.560000000000002</v>
      </c>
      <c r="AKU152" s="14"/>
      <c r="AKV152" s="16">
        <f t="shared" ref="AKV152" si="493">AKT152*(($H$112)+1)+(IF(AKU152&lt;101,AKU152,IF(AKU152&lt;201,AKU152/2,IF(AKU152&lt;=301,AKU152/3,AKU152/4))))</f>
        <v>41.34</v>
      </c>
      <c r="AKW152" s="79">
        <v>1</v>
      </c>
      <c r="AKX152" s="80"/>
      <c r="AKY152" s="16" t="s">
        <v>56</v>
      </c>
      <c r="AKZ152" s="16">
        <f t="shared" ref="AKZ152" si="494">21.26+2.7</f>
        <v>23.96</v>
      </c>
      <c r="ALA152" s="16">
        <f t="shared" ref="ALA152" si="495">0.75*(2.1+2.7)</f>
        <v>3.6000000000000005</v>
      </c>
      <c r="ALB152" s="14">
        <f t="shared" ref="ALB152" si="496">AKZ152+ALA152</f>
        <v>27.560000000000002</v>
      </c>
      <c r="ALC152" s="14"/>
      <c r="ALD152" s="16">
        <f t="shared" ref="ALD152" si="497">ALB152*(($H$112)+1)+(IF(ALC152&lt;101,ALC152,IF(ALC152&lt;201,ALC152/2,IF(ALC152&lt;=301,ALC152/3,ALC152/4))))</f>
        <v>41.34</v>
      </c>
      <c r="ALE152" s="79">
        <v>1</v>
      </c>
      <c r="ALF152" s="80"/>
      <c r="ALG152" s="16" t="s">
        <v>56</v>
      </c>
      <c r="ALH152" s="16">
        <f t="shared" ref="ALH152" si="498">21.26+2.7</f>
        <v>23.96</v>
      </c>
      <c r="ALI152" s="16">
        <f t="shared" ref="ALI152" si="499">0.75*(2.1+2.7)</f>
        <v>3.6000000000000005</v>
      </c>
      <c r="ALJ152" s="14">
        <f t="shared" ref="ALJ152" si="500">ALH152+ALI152</f>
        <v>27.560000000000002</v>
      </c>
      <c r="ALK152" s="14"/>
      <c r="ALL152" s="16">
        <f t="shared" ref="ALL152" si="501">ALJ152*(($H$112)+1)+(IF(ALK152&lt;101,ALK152,IF(ALK152&lt;201,ALK152/2,IF(ALK152&lt;=301,ALK152/3,ALK152/4))))</f>
        <v>41.34</v>
      </c>
      <c r="ALM152" s="79">
        <v>1</v>
      </c>
      <c r="ALN152" s="80"/>
      <c r="ALO152" s="16" t="s">
        <v>56</v>
      </c>
      <c r="ALP152" s="16">
        <f t="shared" ref="ALP152" si="502">21.26+2.7</f>
        <v>23.96</v>
      </c>
      <c r="ALQ152" s="16">
        <f t="shared" ref="ALQ152" si="503">0.75*(2.1+2.7)</f>
        <v>3.6000000000000005</v>
      </c>
      <c r="ALR152" s="14">
        <f t="shared" ref="ALR152" si="504">ALP152+ALQ152</f>
        <v>27.560000000000002</v>
      </c>
      <c r="ALS152" s="14"/>
      <c r="ALT152" s="16">
        <f t="shared" ref="ALT152" si="505">ALR152*(($H$112)+1)+(IF(ALS152&lt;101,ALS152,IF(ALS152&lt;201,ALS152/2,IF(ALS152&lt;=301,ALS152/3,ALS152/4))))</f>
        <v>41.34</v>
      </c>
      <c r="ALU152" s="79">
        <v>1</v>
      </c>
      <c r="ALV152" s="80"/>
      <c r="ALW152" s="16" t="s">
        <v>56</v>
      </c>
      <c r="ALX152" s="16">
        <f t="shared" ref="ALX152" si="506">21.26+2.7</f>
        <v>23.96</v>
      </c>
      <c r="ALY152" s="16">
        <f t="shared" ref="ALY152" si="507">0.75*(2.1+2.7)</f>
        <v>3.6000000000000005</v>
      </c>
      <c r="ALZ152" s="14">
        <f t="shared" ref="ALZ152" si="508">ALX152+ALY152</f>
        <v>27.560000000000002</v>
      </c>
      <c r="AMA152" s="14"/>
      <c r="AMB152" s="16">
        <f t="shared" ref="AMB152" si="509">ALZ152*(($H$112)+1)+(IF(AMA152&lt;101,AMA152,IF(AMA152&lt;201,AMA152/2,IF(AMA152&lt;=301,AMA152/3,AMA152/4))))</f>
        <v>41.34</v>
      </c>
      <c r="AMC152" s="79">
        <v>1</v>
      </c>
      <c r="AMD152" s="80"/>
      <c r="AME152" s="16" t="s">
        <v>56</v>
      </c>
      <c r="AMF152" s="16">
        <f t="shared" ref="AMF152" si="510">21.26+2.7</f>
        <v>23.96</v>
      </c>
      <c r="AMG152" s="16">
        <f t="shared" ref="AMG152" si="511">0.75*(2.1+2.7)</f>
        <v>3.6000000000000005</v>
      </c>
      <c r="AMH152" s="14">
        <f t="shared" ref="AMH152" si="512">AMF152+AMG152</f>
        <v>27.560000000000002</v>
      </c>
      <c r="AMI152" s="14"/>
      <c r="AMJ152" s="16">
        <f t="shared" ref="AMJ152" si="513">AMH152*(($H$112)+1)+(IF(AMI152&lt;101,AMI152,IF(AMI152&lt;201,AMI152/2,IF(AMI152&lt;=301,AMI152/3,AMI152/4))))</f>
        <v>41.34</v>
      </c>
      <c r="AMK152" s="79">
        <v>1</v>
      </c>
      <c r="AML152" s="80"/>
      <c r="AMM152" s="16" t="s">
        <v>56</v>
      </c>
      <c r="AMN152" s="16">
        <f t="shared" ref="AMN152" si="514">21.26+2.7</f>
        <v>23.96</v>
      </c>
      <c r="AMO152" s="16">
        <f t="shared" ref="AMO152" si="515">0.75*(2.1+2.7)</f>
        <v>3.6000000000000005</v>
      </c>
      <c r="AMP152" s="14">
        <f t="shared" ref="AMP152" si="516">AMN152+AMO152</f>
        <v>27.560000000000002</v>
      </c>
      <c r="AMQ152" s="14"/>
      <c r="AMR152" s="16">
        <f t="shared" ref="AMR152" si="517">AMP152*(($H$112)+1)+(IF(AMQ152&lt;101,AMQ152,IF(AMQ152&lt;201,AMQ152/2,IF(AMQ152&lt;=301,AMQ152/3,AMQ152/4))))</f>
        <v>41.34</v>
      </c>
      <c r="AMS152" s="79">
        <v>1</v>
      </c>
      <c r="AMT152" s="80"/>
      <c r="AMU152" s="16" t="s">
        <v>56</v>
      </c>
      <c r="AMV152" s="16">
        <f t="shared" ref="AMV152" si="518">21.26+2.7</f>
        <v>23.96</v>
      </c>
      <c r="AMW152" s="16">
        <f t="shared" ref="AMW152" si="519">0.75*(2.1+2.7)</f>
        <v>3.6000000000000005</v>
      </c>
      <c r="AMX152" s="14">
        <f t="shared" ref="AMX152" si="520">AMV152+AMW152</f>
        <v>27.560000000000002</v>
      </c>
      <c r="AMY152" s="14"/>
      <c r="AMZ152" s="16">
        <f t="shared" ref="AMZ152" si="521">AMX152*(($H$112)+1)+(IF(AMY152&lt;101,AMY152,IF(AMY152&lt;201,AMY152/2,IF(AMY152&lt;=301,AMY152/3,AMY152/4))))</f>
        <v>41.34</v>
      </c>
      <c r="ANA152" s="79">
        <v>1</v>
      </c>
      <c r="ANB152" s="80"/>
      <c r="ANC152" s="16" t="s">
        <v>56</v>
      </c>
      <c r="AND152" s="16">
        <f t="shared" ref="AND152" si="522">21.26+2.7</f>
        <v>23.96</v>
      </c>
      <c r="ANE152" s="16">
        <f t="shared" ref="ANE152" si="523">0.75*(2.1+2.7)</f>
        <v>3.6000000000000005</v>
      </c>
      <c r="ANF152" s="14">
        <f t="shared" ref="ANF152" si="524">AND152+ANE152</f>
        <v>27.560000000000002</v>
      </c>
      <c r="ANG152" s="14"/>
      <c r="ANH152" s="16">
        <f t="shared" ref="ANH152" si="525">ANF152*(($H$112)+1)+(IF(ANG152&lt;101,ANG152,IF(ANG152&lt;201,ANG152/2,IF(ANG152&lt;=301,ANG152/3,ANG152/4))))</f>
        <v>41.34</v>
      </c>
      <c r="ANI152" s="79">
        <v>1</v>
      </c>
      <c r="ANJ152" s="80"/>
      <c r="ANK152" s="16" t="s">
        <v>56</v>
      </c>
      <c r="ANL152" s="16">
        <f t="shared" ref="ANL152" si="526">21.26+2.7</f>
        <v>23.96</v>
      </c>
      <c r="ANM152" s="16">
        <f t="shared" ref="ANM152" si="527">0.75*(2.1+2.7)</f>
        <v>3.6000000000000005</v>
      </c>
      <c r="ANN152" s="14">
        <f t="shared" ref="ANN152" si="528">ANL152+ANM152</f>
        <v>27.560000000000002</v>
      </c>
      <c r="ANO152" s="14"/>
      <c r="ANP152" s="16">
        <f t="shared" ref="ANP152" si="529">ANN152*(($H$112)+1)+(IF(ANO152&lt;101,ANO152,IF(ANO152&lt;201,ANO152/2,IF(ANO152&lt;=301,ANO152/3,ANO152/4))))</f>
        <v>41.34</v>
      </c>
      <c r="ANQ152" s="79">
        <v>1</v>
      </c>
      <c r="ANR152" s="80"/>
      <c r="ANS152" s="16" t="s">
        <v>56</v>
      </c>
      <c r="ANT152" s="16">
        <f t="shared" ref="ANT152" si="530">21.26+2.7</f>
        <v>23.96</v>
      </c>
      <c r="ANU152" s="16">
        <f t="shared" ref="ANU152" si="531">0.75*(2.1+2.7)</f>
        <v>3.6000000000000005</v>
      </c>
      <c r="ANV152" s="14">
        <f t="shared" ref="ANV152" si="532">ANT152+ANU152</f>
        <v>27.560000000000002</v>
      </c>
      <c r="ANW152" s="14"/>
      <c r="ANX152" s="16">
        <f t="shared" ref="ANX152" si="533">ANV152*(($H$112)+1)+(IF(ANW152&lt;101,ANW152,IF(ANW152&lt;201,ANW152/2,IF(ANW152&lt;=301,ANW152/3,ANW152/4))))</f>
        <v>41.34</v>
      </c>
      <c r="ANY152" s="79">
        <v>1</v>
      </c>
      <c r="ANZ152" s="80"/>
      <c r="AOA152" s="16" t="s">
        <v>56</v>
      </c>
      <c r="AOB152" s="16">
        <f t="shared" ref="AOB152" si="534">21.26+2.7</f>
        <v>23.96</v>
      </c>
      <c r="AOC152" s="16">
        <f t="shared" ref="AOC152" si="535">0.75*(2.1+2.7)</f>
        <v>3.6000000000000005</v>
      </c>
      <c r="AOD152" s="14">
        <f t="shared" ref="AOD152" si="536">AOB152+AOC152</f>
        <v>27.560000000000002</v>
      </c>
      <c r="AOE152" s="14"/>
      <c r="AOF152" s="16">
        <f t="shared" ref="AOF152" si="537">AOD152*(($H$112)+1)+(IF(AOE152&lt;101,AOE152,IF(AOE152&lt;201,AOE152/2,IF(AOE152&lt;=301,AOE152/3,AOE152/4))))</f>
        <v>41.34</v>
      </c>
      <c r="AOG152" s="79">
        <v>1</v>
      </c>
      <c r="AOH152" s="80"/>
      <c r="AOI152" s="16" t="s">
        <v>56</v>
      </c>
      <c r="AOJ152" s="16">
        <f t="shared" ref="AOJ152" si="538">21.26+2.7</f>
        <v>23.96</v>
      </c>
      <c r="AOK152" s="16">
        <f t="shared" ref="AOK152" si="539">0.75*(2.1+2.7)</f>
        <v>3.6000000000000005</v>
      </c>
      <c r="AOL152" s="14">
        <f t="shared" ref="AOL152" si="540">AOJ152+AOK152</f>
        <v>27.560000000000002</v>
      </c>
      <c r="AOM152" s="14"/>
      <c r="AON152" s="16">
        <f t="shared" ref="AON152" si="541">AOL152*(($H$112)+1)+(IF(AOM152&lt;101,AOM152,IF(AOM152&lt;201,AOM152/2,IF(AOM152&lt;=301,AOM152/3,AOM152/4))))</f>
        <v>41.34</v>
      </c>
      <c r="AOO152" s="79">
        <v>1</v>
      </c>
      <c r="AOP152" s="80"/>
      <c r="AOQ152" s="16" t="s">
        <v>56</v>
      </c>
      <c r="AOR152" s="16">
        <f t="shared" ref="AOR152" si="542">21.26+2.7</f>
        <v>23.96</v>
      </c>
      <c r="AOS152" s="16">
        <f t="shared" ref="AOS152" si="543">0.75*(2.1+2.7)</f>
        <v>3.6000000000000005</v>
      </c>
      <c r="AOT152" s="14">
        <f t="shared" ref="AOT152" si="544">AOR152+AOS152</f>
        <v>27.560000000000002</v>
      </c>
      <c r="AOU152" s="14"/>
      <c r="AOV152" s="16">
        <f t="shared" ref="AOV152" si="545">AOT152*(($H$112)+1)+(IF(AOU152&lt;101,AOU152,IF(AOU152&lt;201,AOU152/2,IF(AOU152&lt;=301,AOU152/3,AOU152/4))))</f>
        <v>41.34</v>
      </c>
      <c r="AOW152" s="79">
        <v>1</v>
      </c>
      <c r="AOX152" s="80"/>
      <c r="AOY152" s="16" t="s">
        <v>56</v>
      </c>
      <c r="AOZ152" s="16">
        <f t="shared" ref="AOZ152" si="546">21.26+2.7</f>
        <v>23.96</v>
      </c>
      <c r="APA152" s="16">
        <f t="shared" ref="APA152" si="547">0.75*(2.1+2.7)</f>
        <v>3.6000000000000005</v>
      </c>
      <c r="APB152" s="14">
        <f t="shared" ref="APB152" si="548">AOZ152+APA152</f>
        <v>27.560000000000002</v>
      </c>
      <c r="APC152" s="14"/>
      <c r="APD152" s="16">
        <f t="shared" ref="APD152" si="549">APB152*(($H$112)+1)+(IF(APC152&lt;101,APC152,IF(APC152&lt;201,APC152/2,IF(APC152&lt;=301,APC152/3,APC152/4))))</f>
        <v>41.34</v>
      </c>
      <c r="APE152" s="79">
        <v>1</v>
      </c>
      <c r="APF152" s="80"/>
      <c r="APG152" s="16" t="s">
        <v>56</v>
      </c>
      <c r="APH152" s="16">
        <f t="shared" ref="APH152" si="550">21.26+2.7</f>
        <v>23.96</v>
      </c>
      <c r="API152" s="16">
        <f t="shared" ref="API152" si="551">0.75*(2.1+2.7)</f>
        <v>3.6000000000000005</v>
      </c>
      <c r="APJ152" s="14">
        <f t="shared" ref="APJ152" si="552">APH152+API152</f>
        <v>27.560000000000002</v>
      </c>
      <c r="APK152" s="14"/>
      <c r="APL152" s="16">
        <f t="shared" ref="APL152" si="553">APJ152*(($H$112)+1)+(IF(APK152&lt;101,APK152,IF(APK152&lt;201,APK152/2,IF(APK152&lt;=301,APK152/3,APK152/4))))</f>
        <v>41.34</v>
      </c>
      <c r="APM152" s="79">
        <v>1</v>
      </c>
      <c r="APN152" s="80"/>
      <c r="APO152" s="16" t="s">
        <v>56</v>
      </c>
      <c r="APP152" s="16">
        <f t="shared" ref="APP152" si="554">21.26+2.7</f>
        <v>23.96</v>
      </c>
      <c r="APQ152" s="16">
        <f t="shared" ref="APQ152" si="555">0.75*(2.1+2.7)</f>
        <v>3.6000000000000005</v>
      </c>
      <c r="APR152" s="14">
        <f t="shared" ref="APR152" si="556">APP152+APQ152</f>
        <v>27.560000000000002</v>
      </c>
      <c r="APS152" s="14"/>
      <c r="APT152" s="16">
        <f t="shared" ref="APT152" si="557">APR152*(($H$112)+1)+(IF(APS152&lt;101,APS152,IF(APS152&lt;201,APS152/2,IF(APS152&lt;=301,APS152/3,APS152/4))))</f>
        <v>41.34</v>
      </c>
      <c r="APU152" s="79">
        <v>1</v>
      </c>
      <c r="APV152" s="80"/>
      <c r="APW152" s="16" t="s">
        <v>56</v>
      </c>
      <c r="APX152" s="16">
        <f t="shared" ref="APX152" si="558">21.26+2.7</f>
        <v>23.96</v>
      </c>
      <c r="APY152" s="16">
        <f t="shared" ref="APY152" si="559">0.75*(2.1+2.7)</f>
        <v>3.6000000000000005</v>
      </c>
      <c r="APZ152" s="14">
        <f t="shared" ref="APZ152" si="560">APX152+APY152</f>
        <v>27.560000000000002</v>
      </c>
      <c r="AQA152" s="14"/>
      <c r="AQB152" s="16">
        <f t="shared" ref="AQB152" si="561">APZ152*(($H$112)+1)+(IF(AQA152&lt;101,AQA152,IF(AQA152&lt;201,AQA152/2,IF(AQA152&lt;=301,AQA152/3,AQA152/4))))</f>
        <v>41.34</v>
      </c>
      <c r="AQC152" s="79">
        <v>1</v>
      </c>
      <c r="AQD152" s="80"/>
      <c r="AQE152" s="16" t="s">
        <v>56</v>
      </c>
      <c r="AQF152" s="16">
        <f t="shared" ref="AQF152" si="562">21.26+2.7</f>
        <v>23.96</v>
      </c>
      <c r="AQG152" s="16">
        <f t="shared" ref="AQG152" si="563">0.75*(2.1+2.7)</f>
        <v>3.6000000000000005</v>
      </c>
      <c r="AQH152" s="14">
        <f t="shared" ref="AQH152" si="564">AQF152+AQG152</f>
        <v>27.560000000000002</v>
      </c>
      <c r="AQI152" s="14"/>
      <c r="AQJ152" s="16">
        <f t="shared" ref="AQJ152" si="565">AQH152*(($H$112)+1)+(IF(AQI152&lt;101,AQI152,IF(AQI152&lt;201,AQI152/2,IF(AQI152&lt;=301,AQI152/3,AQI152/4))))</f>
        <v>41.34</v>
      </c>
      <c r="AQK152" s="79">
        <v>1</v>
      </c>
      <c r="AQL152" s="80"/>
      <c r="AQM152" s="16" t="s">
        <v>56</v>
      </c>
      <c r="AQN152" s="16">
        <f t="shared" ref="AQN152" si="566">21.26+2.7</f>
        <v>23.96</v>
      </c>
      <c r="AQO152" s="16">
        <f t="shared" ref="AQO152" si="567">0.75*(2.1+2.7)</f>
        <v>3.6000000000000005</v>
      </c>
      <c r="AQP152" s="14">
        <f t="shared" ref="AQP152" si="568">AQN152+AQO152</f>
        <v>27.560000000000002</v>
      </c>
      <c r="AQQ152" s="14"/>
      <c r="AQR152" s="16">
        <f t="shared" ref="AQR152" si="569">AQP152*(($H$112)+1)+(IF(AQQ152&lt;101,AQQ152,IF(AQQ152&lt;201,AQQ152/2,IF(AQQ152&lt;=301,AQQ152/3,AQQ152/4))))</f>
        <v>41.34</v>
      </c>
      <c r="AQS152" s="79">
        <v>1</v>
      </c>
      <c r="AQT152" s="80"/>
      <c r="AQU152" s="16" t="s">
        <v>56</v>
      </c>
      <c r="AQV152" s="16">
        <f t="shared" ref="AQV152" si="570">21.26+2.7</f>
        <v>23.96</v>
      </c>
      <c r="AQW152" s="16">
        <f t="shared" ref="AQW152" si="571">0.75*(2.1+2.7)</f>
        <v>3.6000000000000005</v>
      </c>
      <c r="AQX152" s="14">
        <f t="shared" ref="AQX152" si="572">AQV152+AQW152</f>
        <v>27.560000000000002</v>
      </c>
      <c r="AQY152" s="14"/>
      <c r="AQZ152" s="16">
        <f t="shared" ref="AQZ152" si="573">AQX152*(($H$112)+1)+(IF(AQY152&lt;101,AQY152,IF(AQY152&lt;201,AQY152/2,IF(AQY152&lt;=301,AQY152/3,AQY152/4))))</f>
        <v>41.34</v>
      </c>
      <c r="ARA152" s="79">
        <v>1</v>
      </c>
      <c r="ARB152" s="80"/>
      <c r="ARC152" s="16" t="s">
        <v>56</v>
      </c>
      <c r="ARD152" s="16">
        <f t="shared" ref="ARD152" si="574">21.26+2.7</f>
        <v>23.96</v>
      </c>
      <c r="ARE152" s="16">
        <f t="shared" ref="ARE152" si="575">0.75*(2.1+2.7)</f>
        <v>3.6000000000000005</v>
      </c>
      <c r="ARF152" s="14">
        <f t="shared" ref="ARF152" si="576">ARD152+ARE152</f>
        <v>27.560000000000002</v>
      </c>
      <c r="ARG152" s="14"/>
      <c r="ARH152" s="16">
        <f t="shared" ref="ARH152" si="577">ARF152*(($H$112)+1)+(IF(ARG152&lt;101,ARG152,IF(ARG152&lt;201,ARG152/2,IF(ARG152&lt;=301,ARG152/3,ARG152/4))))</f>
        <v>41.34</v>
      </c>
      <c r="ARI152" s="79">
        <v>1</v>
      </c>
      <c r="ARJ152" s="80"/>
      <c r="ARK152" s="16" t="s">
        <v>56</v>
      </c>
      <c r="ARL152" s="16">
        <f t="shared" ref="ARL152" si="578">21.26+2.7</f>
        <v>23.96</v>
      </c>
      <c r="ARM152" s="16">
        <f t="shared" ref="ARM152" si="579">0.75*(2.1+2.7)</f>
        <v>3.6000000000000005</v>
      </c>
      <c r="ARN152" s="14">
        <f t="shared" ref="ARN152" si="580">ARL152+ARM152</f>
        <v>27.560000000000002</v>
      </c>
      <c r="ARO152" s="14"/>
      <c r="ARP152" s="16">
        <f t="shared" ref="ARP152" si="581">ARN152*(($H$112)+1)+(IF(ARO152&lt;101,ARO152,IF(ARO152&lt;201,ARO152/2,IF(ARO152&lt;=301,ARO152/3,ARO152/4))))</f>
        <v>41.34</v>
      </c>
      <c r="ARQ152" s="79">
        <v>1</v>
      </c>
      <c r="ARR152" s="80"/>
      <c r="ARS152" s="16" t="s">
        <v>56</v>
      </c>
      <c r="ART152" s="16">
        <f t="shared" ref="ART152" si="582">21.26+2.7</f>
        <v>23.96</v>
      </c>
      <c r="ARU152" s="16">
        <f t="shared" ref="ARU152" si="583">0.75*(2.1+2.7)</f>
        <v>3.6000000000000005</v>
      </c>
      <c r="ARV152" s="14">
        <f t="shared" ref="ARV152" si="584">ART152+ARU152</f>
        <v>27.560000000000002</v>
      </c>
      <c r="ARW152" s="14"/>
      <c r="ARX152" s="16">
        <f t="shared" ref="ARX152" si="585">ARV152*(($H$112)+1)+(IF(ARW152&lt;101,ARW152,IF(ARW152&lt;201,ARW152/2,IF(ARW152&lt;=301,ARW152/3,ARW152/4))))</f>
        <v>41.34</v>
      </c>
      <c r="ARY152" s="79">
        <v>1</v>
      </c>
      <c r="ARZ152" s="80"/>
      <c r="ASA152" s="16" t="s">
        <v>56</v>
      </c>
      <c r="ASB152" s="16">
        <f t="shared" ref="ASB152" si="586">21.26+2.7</f>
        <v>23.96</v>
      </c>
      <c r="ASC152" s="16">
        <f t="shared" ref="ASC152" si="587">0.75*(2.1+2.7)</f>
        <v>3.6000000000000005</v>
      </c>
      <c r="ASD152" s="14">
        <f t="shared" ref="ASD152" si="588">ASB152+ASC152</f>
        <v>27.560000000000002</v>
      </c>
      <c r="ASE152" s="14"/>
      <c r="ASF152" s="16">
        <f t="shared" ref="ASF152" si="589">ASD152*(($H$112)+1)+(IF(ASE152&lt;101,ASE152,IF(ASE152&lt;201,ASE152/2,IF(ASE152&lt;=301,ASE152/3,ASE152/4))))</f>
        <v>41.34</v>
      </c>
      <c r="ASG152" s="79">
        <v>1</v>
      </c>
      <c r="ASH152" s="80"/>
      <c r="ASI152" s="16" t="s">
        <v>56</v>
      </c>
      <c r="ASJ152" s="16">
        <f t="shared" ref="ASJ152" si="590">21.26+2.7</f>
        <v>23.96</v>
      </c>
      <c r="ASK152" s="16">
        <f t="shared" ref="ASK152" si="591">0.75*(2.1+2.7)</f>
        <v>3.6000000000000005</v>
      </c>
      <c r="ASL152" s="14">
        <f t="shared" ref="ASL152" si="592">ASJ152+ASK152</f>
        <v>27.560000000000002</v>
      </c>
      <c r="ASM152" s="14"/>
      <c r="ASN152" s="16">
        <f t="shared" ref="ASN152" si="593">ASL152*(($H$112)+1)+(IF(ASM152&lt;101,ASM152,IF(ASM152&lt;201,ASM152/2,IF(ASM152&lt;=301,ASM152/3,ASM152/4))))</f>
        <v>41.34</v>
      </c>
      <c r="ASO152" s="79">
        <v>1</v>
      </c>
      <c r="ASP152" s="80"/>
      <c r="ASQ152" s="16" t="s">
        <v>56</v>
      </c>
      <c r="ASR152" s="16">
        <f t="shared" ref="ASR152" si="594">21.26+2.7</f>
        <v>23.96</v>
      </c>
      <c r="ASS152" s="16">
        <f t="shared" ref="ASS152" si="595">0.75*(2.1+2.7)</f>
        <v>3.6000000000000005</v>
      </c>
      <c r="AST152" s="14">
        <f t="shared" ref="AST152" si="596">ASR152+ASS152</f>
        <v>27.560000000000002</v>
      </c>
      <c r="ASU152" s="14"/>
      <c r="ASV152" s="16">
        <f t="shared" ref="ASV152" si="597">AST152*(($H$112)+1)+(IF(ASU152&lt;101,ASU152,IF(ASU152&lt;201,ASU152/2,IF(ASU152&lt;=301,ASU152/3,ASU152/4))))</f>
        <v>41.34</v>
      </c>
      <c r="ASW152" s="79">
        <v>1</v>
      </c>
      <c r="ASX152" s="80"/>
      <c r="ASY152" s="16" t="s">
        <v>56</v>
      </c>
      <c r="ASZ152" s="16">
        <f t="shared" ref="ASZ152" si="598">21.26+2.7</f>
        <v>23.96</v>
      </c>
      <c r="ATA152" s="16">
        <f t="shared" ref="ATA152" si="599">0.75*(2.1+2.7)</f>
        <v>3.6000000000000005</v>
      </c>
      <c r="ATB152" s="14">
        <f t="shared" ref="ATB152" si="600">ASZ152+ATA152</f>
        <v>27.560000000000002</v>
      </c>
      <c r="ATC152" s="14"/>
      <c r="ATD152" s="16">
        <f t="shared" ref="ATD152" si="601">ATB152*(($H$112)+1)+(IF(ATC152&lt;101,ATC152,IF(ATC152&lt;201,ATC152/2,IF(ATC152&lt;=301,ATC152/3,ATC152/4))))</f>
        <v>41.34</v>
      </c>
      <c r="ATE152" s="79">
        <v>1</v>
      </c>
      <c r="ATF152" s="80"/>
      <c r="ATG152" s="16" t="s">
        <v>56</v>
      </c>
      <c r="ATH152" s="16">
        <f t="shared" ref="ATH152" si="602">21.26+2.7</f>
        <v>23.96</v>
      </c>
      <c r="ATI152" s="16">
        <f t="shared" ref="ATI152" si="603">0.75*(2.1+2.7)</f>
        <v>3.6000000000000005</v>
      </c>
      <c r="ATJ152" s="14">
        <f t="shared" ref="ATJ152" si="604">ATH152+ATI152</f>
        <v>27.560000000000002</v>
      </c>
      <c r="ATK152" s="14"/>
      <c r="ATL152" s="16">
        <f t="shared" ref="ATL152" si="605">ATJ152*(($H$112)+1)+(IF(ATK152&lt;101,ATK152,IF(ATK152&lt;201,ATK152/2,IF(ATK152&lt;=301,ATK152/3,ATK152/4))))</f>
        <v>41.34</v>
      </c>
      <c r="ATM152" s="79">
        <v>1</v>
      </c>
      <c r="ATN152" s="80"/>
      <c r="ATO152" s="16" t="s">
        <v>56</v>
      </c>
      <c r="ATP152" s="16">
        <f t="shared" ref="ATP152" si="606">21.26+2.7</f>
        <v>23.96</v>
      </c>
      <c r="ATQ152" s="16">
        <f t="shared" ref="ATQ152" si="607">0.75*(2.1+2.7)</f>
        <v>3.6000000000000005</v>
      </c>
      <c r="ATR152" s="14">
        <f t="shared" ref="ATR152" si="608">ATP152+ATQ152</f>
        <v>27.560000000000002</v>
      </c>
      <c r="ATS152" s="14"/>
      <c r="ATT152" s="16">
        <f t="shared" ref="ATT152" si="609">ATR152*(($H$112)+1)+(IF(ATS152&lt;101,ATS152,IF(ATS152&lt;201,ATS152/2,IF(ATS152&lt;=301,ATS152/3,ATS152/4))))</f>
        <v>41.34</v>
      </c>
      <c r="ATU152" s="79">
        <v>1</v>
      </c>
      <c r="ATV152" s="80"/>
      <c r="ATW152" s="16" t="s">
        <v>56</v>
      </c>
      <c r="ATX152" s="16">
        <f t="shared" ref="ATX152" si="610">21.26+2.7</f>
        <v>23.96</v>
      </c>
      <c r="ATY152" s="16">
        <f t="shared" ref="ATY152" si="611">0.75*(2.1+2.7)</f>
        <v>3.6000000000000005</v>
      </c>
      <c r="ATZ152" s="14">
        <f t="shared" ref="ATZ152" si="612">ATX152+ATY152</f>
        <v>27.560000000000002</v>
      </c>
      <c r="AUA152" s="14"/>
      <c r="AUB152" s="16">
        <f t="shared" ref="AUB152" si="613">ATZ152*(($H$112)+1)+(IF(AUA152&lt;101,AUA152,IF(AUA152&lt;201,AUA152/2,IF(AUA152&lt;=301,AUA152/3,AUA152/4))))</f>
        <v>41.34</v>
      </c>
      <c r="AUC152" s="79">
        <v>1</v>
      </c>
      <c r="AUD152" s="80"/>
      <c r="AUE152" s="16" t="s">
        <v>56</v>
      </c>
      <c r="AUF152" s="16">
        <f t="shared" ref="AUF152" si="614">21.26+2.7</f>
        <v>23.96</v>
      </c>
      <c r="AUG152" s="16">
        <f t="shared" ref="AUG152" si="615">0.75*(2.1+2.7)</f>
        <v>3.6000000000000005</v>
      </c>
      <c r="AUH152" s="14">
        <f t="shared" ref="AUH152" si="616">AUF152+AUG152</f>
        <v>27.560000000000002</v>
      </c>
      <c r="AUI152" s="14"/>
      <c r="AUJ152" s="16">
        <f t="shared" ref="AUJ152" si="617">AUH152*(($H$112)+1)+(IF(AUI152&lt;101,AUI152,IF(AUI152&lt;201,AUI152/2,IF(AUI152&lt;=301,AUI152/3,AUI152/4))))</f>
        <v>41.34</v>
      </c>
      <c r="AUK152" s="79">
        <v>1</v>
      </c>
      <c r="AUL152" s="80"/>
      <c r="AUM152" s="16" t="s">
        <v>56</v>
      </c>
      <c r="AUN152" s="16">
        <f t="shared" ref="AUN152" si="618">21.26+2.7</f>
        <v>23.96</v>
      </c>
      <c r="AUO152" s="16">
        <f t="shared" ref="AUO152" si="619">0.75*(2.1+2.7)</f>
        <v>3.6000000000000005</v>
      </c>
      <c r="AUP152" s="14">
        <f t="shared" ref="AUP152" si="620">AUN152+AUO152</f>
        <v>27.560000000000002</v>
      </c>
      <c r="AUQ152" s="14"/>
      <c r="AUR152" s="16">
        <f t="shared" ref="AUR152" si="621">AUP152*(($H$112)+1)+(IF(AUQ152&lt;101,AUQ152,IF(AUQ152&lt;201,AUQ152/2,IF(AUQ152&lt;=301,AUQ152/3,AUQ152/4))))</f>
        <v>41.34</v>
      </c>
      <c r="AUS152" s="79">
        <v>1</v>
      </c>
      <c r="AUT152" s="80"/>
      <c r="AUU152" s="16" t="s">
        <v>56</v>
      </c>
      <c r="AUV152" s="16">
        <f t="shared" ref="AUV152" si="622">21.26+2.7</f>
        <v>23.96</v>
      </c>
      <c r="AUW152" s="16">
        <f t="shared" ref="AUW152" si="623">0.75*(2.1+2.7)</f>
        <v>3.6000000000000005</v>
      </c>
      <c r="AUX152" s="14">
        <f t="shared" ref="AUX152" si="624">AUV152+AUW152</f>
        <v>27.560000000000002</v>
      </c>
      <c r="AUY152" s="14"/>
      <c r="AUZ152" s="16">
        <f t="shared" ref="AUZ152" si="625">AUX152*(($H$112)+1)+(IF(AUY152&lt;101,AUY152,IF(AUY152&lt;201,AUY152/2,IF(AUY152&lt;=301,AUY152/3,AUY152/4))))</f>
        <v>41.34</v>
      </c>
      <c r="AVA152" s="79">
        <v>1</v>
      </c>
      <c r="AVB152" s="80"/>
      <c r="AVC152" s="16" t="s">
        <v>56</v>
      </c>
      <c r="AVD152" s="16">
        <f t="shared" ref="AVD152" si="626">21.26+2.7</f>
        <v>23.96</v>
      </c>
      <c r="AVE152" s="16">
        <f t="shared" ref="AVE152" si="627">0.75*(2.1+2.7)</f>
        <v>3.6000000000000005</v>
      </c>
      <c r="AVF152" s="14">
        <f t="shared" ref="AVF152" si="628">AVD152+AVE152</f>
        <v>27.560000000000002</v>
      </c>
      <c r="AVG152" s="14"/>
      <c r="AVH152" s="16">
        <f t="shared" ref="AVH152" si="629">AVF152*(($H$112)+1)+(IF(AVG152&lt;101,AVG152,IF(AVG152&lt;201,AVG152/2,IF(AVG152&lt;=301,AVG152/3,AVG152/4))))</f>
        <v>41.34</v>
      </c>
      <c r="AVI152" s="79">
        <v>1</v>
      </c>
      <c r="AVJ152" s="80"/>
      <c r="AVK152" s="16" t="s">
        <v>56</v>
      </c>
      <c r="AVL152" s="16">
        <f t="shared" ref="AVL152" si="630">21.26+2.7</f>
        <v>23.96</v>
      </c>
      <c r="AVM152" s="16">
        <f t="shared" ref="AVM152" si="631">0.75*(2.1+2.7)</f>
        <v>3.6000000000000005</v>
      </c>
      <c r="AVN152" s="14">
        <f t="shared" ref="AVN152" si="632">AVL152+AVM152</f>
        <v>27.560000000000002</v>
      </c>
      <c r="AVO152" s="14"/>
      <c r="AVP152" s="16">
        <f t="shared" ref="AVP152" si="633">AVN152*(($H$112)+1)+(IF(AVO152&lt;101,AVO152,IF(AVO152&lt;201,AVO152/2,IF(AVO152&lt;=301,AVO152/3,AVO152/4))))</f>
        <v>41.34</v>
      </c>
      <c r="AVQ152" s="79">
        <v>1</v>
      </c>
      <c r="AVR152" s="80"/>
      <c r="AVS152" s="16" t="s">
        <v>56</v>
      </c>
      <c r="AVT152" s="16">
        <f t="shared" ref="AVT152" si="634">21.26+2.7</f>
        <v>23.96</v>
      </c>
      <c r="AVU152" s="16">
        <f t="shared" ref="AVU152" si="635">0.75*(2.1+2.7)</f>
        <v>3.6000000000000005</v>
      </c>
      <c r="AVV152" s="14">
        <f t="shared" ref="AVV152" si="636">AVT152+AVU152</f>
        <v>27.560000000000002</v>
      </c>
      <c r="AVW152" s="14"/>
      <c r="AVX152" s="16">
        <f t="shared" ref="AVX152" si="637">AVV152*(($H$112)+1)+(IF(AVW152&lt;101,AVW152,IF(AVW152&lt;201,AVW152/2,IF(AVW152&lt;=301,AVW152/3,AVW152/4))))</f>
        <v>41.34</v>
      </c>
      <c r="AVY152" s="79">
        <v>1</v>
      </c>
      <c r="AVZ152" s="80"/>
      <c r="AWA152" s="16" t="s">
        <v>56</v>
      </c>
      <c r="AWB152" s="16">
        <f t="shared" ref="AWB152" si="638">21.26+2.7</f>
        <v>23.96</v>
      </c>
      <c r="AWC152" s="16">
        <f t="shared" ref="AWC152" si="639">0.75*(2.1+2.7)</f>
        <v>3.6000000000000005</v>
      </c>
      <c r="AWD152" s="14">
        <f t="shared" ref="AWD152" si="640">AWB152+AWC152</f>
        <v>27.560000000000002</v>
      </c>
      <c r="AWE152" s="14"/>
      <c r="AWF152" s="16">
        <f t="shared" ref="AWF152" si="641">AWD152*(($H$112)+1)+(IF(AWE152&lt;101,AWE152,IF(AWE152&lt;201,AWE152/2,IF(AWE152&lt;=301,AWE152/3,AWE152/4))))</f>
        <v>41.34</v>
      </c>
      <c r="AWG152" s="79">
        <v>1</v>
      </c>
      <c r="AWH152" s="80"/>
      <c r="AWI152" s="16" t="s">
        <v>56</v>
      </c>
      <c r="AWJ152" s="16">
        <f t="shared" ref="AWJ152" si="642">21.26+2.7</f>
        <v>23.96</v>
      </c>
      <c r="AWK152" s="16">
        <f t="shared" ref="AWK152" si="643">0.75*(2.1+2.7)</f>
        <v>3.6000000000000005</v>
      </c>
      <c r="AWL152" s="14">
        <f t="shared" ref="AWL152" si="644">AWJ152+AWK152</f>
        <v>27.560000000000002</v>
      </c>
      <c r="AWM152" s="14"/>
      <c r="AWN152" s="16">
        <f t="shared" ref="AWN152" si="645">AWL152*(($H$112)+1)+(IF(AWM152&lt;101,AWM152,IF(AWM152&lt;201,AWM152/2,IF(AWM152&lt;=301,AWM152/3,AWM152/4))))</f>
        <v>41.34</v>
      </c>
      <c r="AWO152" s="79">
        <v>1</v>
      </c>
      <c r="AWP152" s="80"/>
      <c r="AWQ152" s="16" t="s">
        <v>56</v>
      </c>
      <c r="AWR152" s="16">
        <f t="shared" ref="AWR152" si="646">21.26+2.7</f>
        <v>23.96</v>
      </c>
      <c r="AWS152" s="16">
        <f t="shared" ref="AWS152" si="647">0.75*(2.1+2.7)</f>
        <v>3.6000000000000005</v>
      </c>
      <c r="AWT152" s="14">
        <f t="shared" ref="AWT152" si="648">AWR152+AWS152</f>
        <v>27.560000000000002</v>
      </c>
      <c r="AWU152" s="14"/>
      <c r="AWV152" s="16">
        <f t="shared" ref="AWV152" si="649">AWT152*(($H$112)+1)+(IF(AWU152&lt;101,AWU152,IF(AWU152&lt;201,AWU152/2,IF(AWU152&lt;=301,AWU152/3,AWU152/4))))</f>
        <v>41.34</v>
      </c>
      <c r="AWW152" s="79">
        <v>1</v>
      </c>
      <c r="AWX152" s="80"/>
      <c r="AWY152" s="16" t="s">
        <v>56</v>
      </c>
      <c r="AWZ152" s="16">
        <f t="shared" ref="AWZ152" si="650">21.26+2.7</f>
        <v>23.96</v>
      </c>
      <c r="AXA152" s="16">
        <f t="shared" ref="AXA152" si="651">0.75*(2.1+2.7)</f>
        <v>3.6000000000000005</v>
      </c>
      <c r="AXB152" s="14">
        <f t="shared" ref="AXB152" si="652">AWZ152+AXA152</f>
        <v>27.560000000000002</v>
      </c>
      <c r="AXC152" s="14"/>
      <c r="AXD152" s="16">
        <f t="shared" ref="AXD152" si="653">AXB152*(($H$112)+1)+(IF(AXC152&lt;101,AXC152,IF(AXC152&lt;201,AXC152/2,IF(AXC152&lt;=301,AXC152/3,AXC152/4))))</f>
        <v>41.34</v>
      </c>
      <c r="AXE152" s="79">
        <v>1</v>
      </c>
      <c r="AXF152" s="80"/>
      <c r="AXG152" s="16" t="s">
        <v>56</v>
      </c>
      <c r="AXH152" s="16">
        <f t="shared" ref="AXH152" si="654">21.26+2.7</f>
        <v>23.96</v>
      </c>
      <c r="AXI152" s="16">
        <f t="shared" ref="AXI152" si="655">0.75*(2.1+2.7)</f>
        <v>3.6000000000000005</v>
      </c>
      <c r="AXJ152" s="14">
        <f t="shared" ref="AXJ152" si="656">AXH152+AXI152</f>
        <v>27.560000000000002</v>
      </c>
      <c r="AXK152" s="14"/>
      <c r="AXL152" s="16">
        <f t="shared" ref="AXL152" si="657">AXJ152*(($H$112)+1)+(IF(AXK152&lt;101,AXK152,IF(AXK152&lt;201,AXK152/2,IF(AXK152&lt;=301,AXK152/3,AXK152/4))))</f>
        <v>41.34</v>
      </c>
      <c r="AXM152" s="79">
        <v>1</v>
      </c>
      <c r="AXN152" s="80"/>
      <c r="AXO152" s="16" t="s">
        <v>56</v>
      </c>
      <c r="AXP152" s="16">
        <f t="shared" ref="AXP152" si="658">21.26+2.7</f>
        <v>23.96</v>
      </c>
      <c r="AXQ152" s="16">
        <f t="shared" ref="AXQ152" si="659">0.75*(2.1+2.7)</f>
        <v>3.6000000000000005</v>
      </c>
      <c r="AXR152" s="14">
        <f t="shared" ref="AXR152" si="660">AXP152+AXQ152</f>
        <v>27.560000000000002</v>
      </c>
      <c r="AXS152" s="14"/>
      <c r="AXT152" s="16">
        <f t="shared" ref="AXT152" si="661">AXR152*(($H$112)+1)+(IF(AXS152&lt;101,AXS152,IF(AXS152&lt;201,AXS152/2,IF(AXS152&lt;=301,AXS152/3,AXS152/4))))</f>
        <v>41.34</v>
      </c>
      <c r="AXU152" s="79">
        <v>1</v>
      </c>
      <c r="AXV152" s="80"/>
      <c r="AXW152" s="16" t="s">
        <v>56</v>
      </c>
      <c r="AXX152" s="16">
        <f t="shared" ref="AXX152" si="662">21.26+2.7</f>
        <v>23.96</v>
      </c>
      <c r="AXY152" s="16">
        <f t="shared" ref="AXY152" si="663">0.75*(2.1+2.7)</f>
        <v>3.6000000000000005</v>
      </c>
      <c r="AXZ152" s="14">
        <f t="shared" ref="AXZ152" si="664">AXX152+AXY152</f>
        <v>27.560000000000002</v>
      </c>
      <c r="AYA152" s="14"/>
      <c r="AYB152" s="16">
        <f t="shared" ref="AYB152" si="665">AXZ152*(($H$112)+1)+(IF(AYA152&lt;101,AYA152,IF(AYA152&lt;201,AYA152/2,IF(AYA152&lt;=301,AYA152/3,AYA152/4))))</f>
        <v>41.34</v>
      </c>
      <c r="AYC152" s="79">
        <v>1</v>
      </c>
      <c r="AYD152" s="80"/>
      <c r="AYE152" s="16" t="s">
        <v>56</v>
      </c>
      <c r="AYF152" s="16">
        <f t="shared" ref="AYF152" si="666">21.26+2.7</f>
        <v>23.96</v>
      </c>
      <c r="AYG152" s="16">
        <f t="shared" ref="AYG152" si="667">0.75*(2.1+2.7)</f>
        <v>3.6000000000000005</v>
      </c>
      <c r="AYH152" s="14">
        <f t="shared" ref="AYH152" si="668">AYF152+AYG152</f>
        <v>27.560000000000002</v>
      </c>
      <c r="AYI152" s="14"/>
      <c r="AYJ152" s="16">
        <f t="shared" ref="AYJ152" si="669">AYH152*(($H$112)+1)+(IF(AYI152&lt;101,AYI152,IF(AYI152&lt;201,AYI152/2,IF(AYI152&lt;=301,AYI152/3,AYI152/4))))</f>
        <v>41.34</v>
      </c>
      <c r="AYK152" s="79">
        <v>1</v>
      </c>
      <c r="AYL152" s="80"/>
      <c r="AYM152" s="16" t="s">
        <v>56</v>
      </c>
      <c r="AYN152" s="16">
        <f t="shared" ref="AYN152" si="670">21.26+2.7</f>
        <v>23.96</v>
      </c>
      <c r="AYO152" s="16">
        <f t="shared" ref="AYO152" si="671">0.75*(2.1+2.7)</f>
        <v>3.6000000000000005</v>
      </c>
      <c r="AYP152" s="14">
        <f t="shared" ref="AYP152" si="672">AYN152+AYO152</f>
        <v>27.560000000000002</v>
      </c>
      <c r="AYQ152" s="14"/>
      <c r="AYR152" s="16">
        <f t="shared" ref="AYR152" si="673">AYP152*(($H$112)+1)+(IF(AYQ152&lt;101,AYQ152,IF(AYQ152&lt;201,AYQ152/2,IF(AYQ152&lt;=301,AYQ152/3,AYQ152/4))))</f>
        <v>41.34</v>
      </c>
      <c r="AYS152" s="79">
        <v>1</v>
      </c>
      <c r="AYT152" s="80"/>
      <c r="AYU152" s="16" t="s">
        <v>56</v>
      </c>
      <c r="AYV152" s="16">
        <f t="shared" ref="AYV152" si="674">21.26+2.7</f>
        <v>23.96</v>
      </c>
      <c r="AYW152" s="16">
        <f t="shared" ref="AYW152" si="675">0.75*(2.1+2.7)</f>
        <v>3.6000000000000005</v>
      </c>
      <c r="AYX152" s="14">
        <f t="shared" ref="AYX152" si="676">AYV152+AYW152</f>
        <v>27.560000000000002</v>
      </c>
      <c r="AYY152" s="14"/>
      <c r="AYZ152" s="16">
        <f t="shared" ref="AYZ152" si="677">AYX152*(($H$112)+1)+(IF(AYY152&lt;101,AYY152,IF(AYY152&lt;201,AYY152/2,IF(AYY152&lt;=301,AYY152/3,AYY152/4))))</f>
        <v>41.34</v>
      </c>
      <c r="AZA152" s="79">
        <v>1</v>
      </c>
      <c r="AZB152" s="80"/>
      <c r="AZC152" s="16" t="s">
        <v>56</v>
      </c>
      <c r="AZD152" s="16">
        <f t="shared" ref="AZD152" si="678">21.26+2.7</f>
        <v>23.96</v>
      </c>
      <c r="AZE152" s="16">
        <f t="shared" ref="AZE152" si="679">0.75*(2.1+2.7)</f>
        <v>3.6000000000000005</v>
      </c>
      <c r="AZF152" s="14">
        <f t="shared" ref="AZF152" si="680">AZD152+AZE152</f>
        <v>27.560000000000002</v>
      </c>
      <c r="AZG152" s="14"/>
      <c r="AZH152" s="16">
        <f t="shared" ref="AZH152" si="681">AZF152*(($H$112)+1)+(IF(AZG152&lt;101,AZG152,IF(AZG152&lt;201,AZG152/2,IF(AZG152&lt;=301,AZG152/3,AZG152/4))))</f>
        <v>41.34</v>
      </c>
      <c r="AZI152" s="79">
        <v>1</v>
      </c>
      <c r="AZJ152" s="80"/>
      <c r="AZK152" s="16" t="s">
        <v>56</v>
      </c>
      <c r="AZL152" s="16">
        <f t="shared" ref="AZL152" si="682">21.26+2.7</f>
        <v>23.96</v>
      </c>
      <c r="AZM152" s="16">
        <f t="shared" ref="AZM152" si="683">0.75*(2.1+2.7)</f>
        <v>3.6000000000000005</v>
      </c>
      <c r="AZN152" s="14">
        <f t="shared" ref="AZN152" si="684">AZL152+AZM152</f>
        <v>27.560000000000002</v>
      </c>
      <c r="AZO152" s="14"/>
      <c r="AZP152" s="16">
        <f t="shared" ref="AZP152" si="685">AZN152*(($H$112)+1)+(IF(AZO152&lt;101,AZO152,IF(AZO152&lt;201,AZO152/2,IF(AZO152&lt;=301,AZO152/3,AZO152/4))))</f>
        <v>41.34</v>
      </c>
      <c r="AZQ152" s="79">
        <v>1</v>
      </c>
      <c r="AZR152" s="80"/>
      <c r="AZS152" s="16" t="s">
        <v>56</v>
      </c>
      <c r="AZT152" s="16">
        <f t="shared" ref="AZT152" si="686">21.26+2.7</f>
        <v>23.96</v>
      </c>
      <c r="AZU152" s="16">
        <f t="shared" ref="AZU152" si="687">0.75*(2.1+2.7)</f>
        <v>3.6000000000000005</v>
      </c>
      <c r="AZV152" s="14">
        <f t="shared" ref="AZV152" si="688">AZT152+AZU152</f>
        <v>27.560000000000002</v>
      </c>
      <c r="AZW152" s="14"/>
      <c r="AZX152" s="16">
        <f t="shared" ref="AZX152" si="689">AZV152*(($H$112)+1)+(IF(AZW152&lt;101,AZW152,IF(AZW152&lt;201,AZW152/2,IF(AZW152&lt;=301,AZW152/3,AZW152/4))))</f>
        <v>41.34</v>
      </c>
      <c r="AZY152" s="79">
        <v>1</v>
      </c>
      <c r="AZZ152" s="80"/>
      <c r="BAA152" s="16" t="s">
        <v>56</v>
      </c>
      <c r="BAB152" s="16">
        <f t="shared" ref="BAB152" si="690">21.26+2.7</f>
        <v>23.96</v>
      </c>
      <c r="BAC152" s="16">
        <f t="shared" ref="BAC152" si="691">0.75*(2.1+2.7)</f>
        <v>3.6000000000000005</v>
      </c>
      <c r="BAD152" s="14">
        <f t="shared" ref="BAD152" si="692">BAB152+BAC152</f>
        <v>27.560000000000002</v>
      </c>
      <c r="BAE152" s="14"/>
      <c r="BAF152" s="16">
        <f t="shared" ref="BAF152" si="693">BAD152*(($H$112)+1)+(IF(BAE152&lt;101,BAE152,IF(BAE152&lt;201,BAE152/2,IF(BAE152&lt;=301,BAE152/3,BAE152/4))))</f>
        <v>41.34</v>
      </c>
      <c r="BAG152" s="79">
        <v>1</v>
      </c>
      <c r="BAH152" s="80"/>
      <c r="BAI152" s="16" t="s">
        <v>56</v>
      </c>
      <c r="BAJ152" s="16">
        <f t="shared" ref="BAJ152" si="694">21.26+2.7</f>
        <v>23.96</v>
      </c>
      <c r="BAK152" s="16">
        <f t="shared" ref="BAK152" si="695">0.75*(2.1+2.7)</f>
        <v>3.6000000000000005</v>
      </c>
      <c r="BAL152" s="14">
        <f t="shared" ref="BAL152" si="696">BAJ152+BAK152</f>
        <v>27.560000000000002</v>
      </c>
      <c r="BAM152" s="14"/>
      <c r="BAN152" s="16">
        <f t="shared" ref="BAN152" si="697">BAL152*(($H$112)+1)+(IF(BAM152&lt;101,BAM152,IF(BAM152&lt;201,BAM152/2,IF(BAM152&lt;=301,BAM152/3,BAM152/4))))</f>
        <v>41.34</v>
      </c>
      <c r="BAO152" s="79">
        <v>1</v>
      </c>
      <c r="BAP152" s="80"/>
      <c r="BAQ152" s="16" t="s">
        <v>56</v>
      </c>
      <c r="BAR152" s="16">
        <f t="shared" ref="BAR152" si="698">21.26+2.7</f>
        <v>23.96</v>
      </c>
      <c r="BAS152" s="16">
        <f t="shared" ref="BAS152" si="699">0.75*(2.1+2.7)</f>
        <v>3.6000000000000005</v>
      </c>
      <c r="BAT152" s="14">
        <f t="shared" ref="BAT152" si="700">BAR152+BAS152</f>
        <v>27.560000000000002</v>
      </c>
      <c r="BAU152" s="14"/>
      <c r="BAV152" s="16">
        <f t="shared" ref="BAV152" si="701">BAT152*(($H$112)+1)+(IF(BAU152&lt;101,BAU152,IF(BAU152&lt;201,BAU152/2,IF(BAU152&lt;=301,BAU152/3,BAU152/4))))</f>
        <v>41.34</v>
      </c>
      <c r="BAW152" s="79">
        <v>1</v>
      </c>
      <c r="BAX152" s="80"/>
      <c r="BAY152" s="16" t="s">
        <v>56</v>
      </c>
      <c r="BAZ152" s="16">
        <f t="shared" ref="BAZ152" si="702">21.26+2.7</f>
        <v>23.96</v>
      </c>
      <c r="BBA152" s="16">
        <f t="shared" ref="BBA152" si="703">0.75*(2.1+2.7)</f>
        <v>3.6000000000000005</v>
      </c>
      <c r="BBB152" s="14">
        <f t="shared" ref="BBB152" si="704">BAZ152+BBA152</f>
        <v>27.560000000000002</v>
      </c>
      <c r="BBC152" s="14"/>
      <c r="BBD152" s="16">
        <f t="shared" ref="BBD152" si="705">BBB152*(($H$112)+1)+(IF(BBC152&lt;101,BBC152,IF(BBC152&lt;201,BBC152/2,IF(BBC152&lt;=301,BBC152/3,BBC152/4))))</f>
        <v>41.34</v>
      </c>
      <c r="BBE152" s="79">
        <v>1</v>
      </c>
      <c r="BBF152" s="80"/>
      <c r="BBG152" s="16" t="s">
        <v>56</v>
      </c>
      <c r="BBH152" s="16">
        <f t="shared" ref="BBH152" si="706">21.26+2.7</f>
        <v>23.96</v>
      </c>
      <c r="BBI152" s="16">
        <f t="shared" ref="BBI152" si="707">0.75*(2.1+2.7)</f>
        <v>3.6000000000000005</v>
      </c>
      <c r="BBJ152" s="14">
        <f t="shared" ref="BBJ152" si="708">BBH152+BBI152</f>
        <v>27.560000000000002</v>
      </c>
      <c r="BBK152" s="14"/>
      <c r="BBL152" s="16">
        <f t="shared" ref="BBL152" si="709">BBJ152*(($H$112)+1)+(IF(BBK152&lt;101,BBK152,IF(BBK152&lt;201,BBK152/2,IF(BBK152&lt;=301,BBK152/3,BBK152/4))))</f>
        <v>41.34</v>
      </c>
      <c r="BBM152" s="79">
        <v>1</v>
      </c>
      <c r="BBN152" s="80"/>
      <c r="BBO152" s="16" t="s">
        <v>56</v>
      </c>
      <c r="BBP152" s="16">
        <f t="shared" ref="BBP152" si="710">21.26+2.7</f>
        <v>23.96</v>
      </c>
      <c r="BBQ152" s="16">
        <f t="shared" ref="BBQ152" si="711">0.75*(2.1+2.7)</f>
        <v>3.6000000000000005</v>
      </c>
      <c r="BBR152" s="14">
        <f t="shared" ref="BBR152" si="712">BBP152+BBQ152</f>
        <v>27.560000000000002</v>
      </c>
      <c r="BBS152" s="14"/>
      <c r="BBT152" s="16">
        <f t="shared" ref="BBT152" si="713">BBR152*(($H$112)+1)+(IF(BBS152&lt;101,BBS152,IF(BBS152&lt;201,BBS152/2,IF(BBS152&lt;=301,BBS152/3,BBS152/4))))</f>
        <v>41.34</v>
      </c>
      <c r="BBU152" s="79">
        <v>1</v>
      </c>
      <c r="BBV152" s="80"/>
      <c r="BBW152" s="16" t="s">
        <v>56</v>
      </c>
      <c r="BBX152" s="16">
        <f t="shared" ref="BBX152" si="714">21.26+2.7</f>
        <v>23.96</v>
      </c>
      <c r="BBY152" s="16">
        <f t="shared" ref="BBY152" si="715">0.75*(2.1+2.7)</f>
        <v>3.6000000000000005</v>
      </c>
      <c r="BBZ152" s="14">
        <f t="shared" ref="BBZ152" si="716">BBX152+BBY152</f>
        <v>27.560000000000002</v>
      </c>
      <c r="BCA152" s="14"/>
      <c r="BCB152" s="16">
        <f t="shared" ref="BCB152" si="717">BBZ152*(($H$112)+1)+(IF(BCA152&lt;101,BCA152,IF(BCA152&lt;201,BCA152/2,IF(BCA152&lt;=301,BCA152/3,BCA152/4))))</f>
        <v>41.34</v>
      </c>
      <c r="BCC152" s="79">
        <v>1</v>
      </c>
      <c r="BCD152" s="80"/>
      <c r="BCE152" s="16" t="s">
        <v>56</v>
      </c>
      <c r="BCF152" s="16">
        <f t="shared" ref="BCF152" si="718">21.26+2.7</f>
        <v>23.96</v>
      </c>
      <c r="BCG152" s="16">
        <f t="shared" ref="BCG152" si="719">0.75*(2.1+2.7)</f>
        <v>3.6000000000000005</v>
      </c>
      <c r="BCH152" s="14">
        <f t="shared" ref="BCH152" si="720">BCF152+BCG152</f>
        <v>27.560000000000002</v>
      </c>
      <c r="BCI152" s="14"/>
      <c r="BCJ152" s="16">
        <f t="shared" ref="BCJ152" si="721">BCH152*(($H$112)+1)+(IF(BCI152&lt;101,BCI152,IF(BCI152&lt;201,BCI152/2,IF(BCI152&lt;=301,BCI152/3,BCI152/4))))</f>
        <v>41.34</v>
      </c>
      <c r="BCK152" s="79">
        <v>1</v>
      </c>
      <c r="BCL152" s="80"/>
      <c r="BCM152" s="16" t="s">
        <v>56</v>
      </c>
      <c r="BCN152" s="16">
        <f t="shared" ref="BCN152" si="722">21.26+2.7</f>
        <v>23.96</v>
      </c>
      <c r="BCO152" s="16">
        <f t="shared" ref="BCO152" si="723">0.75*(2.1+2.7)</f>
        <v>3.6000000000000005</v>
      </c>
      <c r="BCP152" s="14">
        <f t="shared" ref="BCP152" si="724">BCN152+BCO152</f>
        <v>27.560000000000002</v>
      </c>
      <c r="BCQ152" s="14"/>
      <c r="BCR152" s="16">
        <f t="shared" ref="BCR152" si="725">BCP152*(($H$112)+1)+(IF(BCQ152&lt;101,BCQ152,IF(BCQ152&lt;201,BCQ152/2,IF(BCQ152&lt;=301,BCQ152/3,BCQ152/4))))</f>
        <v>41.34</v>
      </c>
      <c r="BCS152" s="79">
        <v>1</v>
      </c>
      <c r="BCT152" s="80"/>
      <c r="BCU152" s="16" t="s">
        <v>56</v>
      </c>
      <c r="BCV152" s="16">
        <f t="shared" ref="BCV152" si="726">21.26+2.7</f>
        <v>23.96</v>
      </c>
      <c r="BCW152" s="16">
        <f t="shared" ref="BCW152" si="727">0.75*(2.1+2.7)</f>
        <v>3.6000000000000005</v>
      </c>
      <c r="BCX152" s="14">
        <f t="shared" ref="BCX152" si="728">BCV152+BCW152</f>
        <v>27.560000000000002</v>
      </c>
      <c r="BCY152" s="14"/>
      <c r="BCZ152" s="16">
        <f t="shared" ref="BCZ152" si="729">BCX152*(($H$112)+1)+(IF(BCY152&lt;101,BCY152,IF(BCY152&lt;201,BCY152/2,IF(BCY152&lt;=301,BCY152/3,BCY152/4))))</f>
        <v>41.34</v>
      </c>
      <c r="BDA152" s="79">
        <v>1</v>
      </c>
      <c r="BDB152" s="80"/>
      <c r="BDC152" s="16" t="s">
        <v>56</v>
      </c>
      <c r="BDD152" s="16">
        <f t="shared" ref="BDD152" si="730">21.26+2.7</f>
        <v>23.96</v>
      </c>
      <c r="BDE152" s="16">
        <f t="shared" ref="BDE152" si="731">0.75*(2.1+2.7)</f>
        <v>3.6000000000000005</v>
      </c>
      <c r="BDF152" s="14">
        <f t="shared" ref="BDF152" si="732">BDD152+BDE152</f>
        <v>27.560000000000002</v>
      </c>
      <c r="BDG152" s="14"/>
      <c r="BDH152" s="16">
        <f t="shared" ref="BDH152" si="733">BDF152*(($H$112)+1)+(IF(BDG152&lt;101,BDG152,IF(BDG152&lt;201,BDG152/2,IF(BDG152&lt;=301,BDG152/3,BDG152/4))))</f>
        <v>41.34</v>
      </c>
      <c r="BDI152" s="79">
        <v>1</v>
      </c>
      <c r="BDJ152" s="80"/>
      <c r="BDK152" s="16" t="s">
        <v>56</v>
      </c>
      <c r="BDL152" s="16">
        <f t="shared" ref="BDL152" si="734">21.26+2.7</f>
        <v>23.96</v>
      </c>
      <c r="BDM152" s="16">
        <f t="shared" ref="BDM152" si="735">0.75*(2.1+2.7)</f>
        <v>3.6000000000000005</v>
      </c>
      <c r="BDN152" s="14">
        <f t="shared" ref="BDN152" si="736">BDL152+BDM152</f>
        <v>27.560000000000002</v>
      </c>
      <c r="BDO152" s="14"/>
      <c r="BDP152" s="16">
        <f t="shared" ref="BDP152" si="737">BDN152*(($H$112)+1)+(IF(BDO152&lt;101,BDO152,IF(BDO152&lt;201,BDO152/2,IF(BDO152&lt;=301,BDO152/3,BDO152/4))))</f>
        <v>41.34</v>
      </c>
      <c r="BDQ152" s="79">
        <v>1</v>
      </c>
      <c r="BDR152" s="80"/>
      <c r="BDS152" s="16" t="s">
        <v>56</v>
      </c>
      <c r="BDT152" s="16">
        <f t="shared" ref="BDT152" si="738">21.26+2.7</f>
        <v>23.96</v>
      </c>
      <c r="BDU152" s="16">
        <f t="shared" ref="BDU152" si="739">0.75*(2.1+2.7)</f>
        <v>3.6000000000000005</v>
      </c>
      <c r="BDV152" s="14">
        <f t="shared" ref="BDV152" si="740">BDT152+BDU152</f>
        <v>27.560000000000002</v>
      </c>
      <c r="BDW152" s="14"/>
      <c r="BDX152" s="16">
        <f t="shared" ref="BDX152" si="741">BDV152*(($H$112)+1)+(IF(BDW152&lt;101,BDW152,IF(BDW152&lt;201,BDW152/2,IF(BDW152&lt;=301,BDW152/3,BDW152/4))))</f>
        <v>41.34</v>
      </c>
      <c r="BDY152" s="79">
        <v>1</v>
      </c>
      <c r="BDZ152" s="80"/>
      <c r="BEA152" s="16" t="s">
        <v>56</v>
      </c>
      <c r="BEB152" s="16">
        <f t="shared" ref="BEB152" si="742">21.26+2.7</f>
        <v>23.96</v>
      </c>
      <c r="BEC152" s="16">
        <f t="shared" ref="BEC152" si="743">0.75*(2.1+2.7)</f>
        <v>3.6000000000000005</v>
      </c>
      <c r="BED152" s="14">
        <f t="shared" ref="BED152" si="744">BEB152+BEC152</f>
        <v>27.560000000000002</v>
      </c>
      <c r="BEE152" s="14"/>
      <c r="BEF152" s="16">
        <f t="shared" ref="BEF152" si="745">BED152*(($H$112)+1)+(IF(BEE152&lt;101,BEE152,IF(BEE152&lt;201,BEE152/2,IF(BEE152&lt;=301,BEE152/3,BEE152/4))))</f>
        <v>41.34</v>
      </c>
      <c r="BEG152" s="79">
        <v>1</v>
      </c>
      <c r="BEH152" s="80"/>
      <c r="BEI152" s="16" t="s">
        <v>56</v>
      </c>
      <c r="BEJ152" s="16">
        <f t="shared" ref="BEJ152" si="746">21.26+2.7</f>
        <v>23.96</v>
      </c>
      <c r="BEK152" s="16">
        <f t="shared" ref="BEK152" si="747">0.75*(2.1+2.7)</f>
        <v>3.6000000000000005</v>
      </c>
      <c r="BEL152" s="14">
        <f t="shared" ref="BEL152" si="748">BEJ152+BEK152</f>
        <v>27.560000000000002</v>
      </c>
      <c r="BEM152" s="14"/>
      <c r="BEN152" s="16">
        <f t="shared" ref="BEN152" si="749">BEL152*(($H$112)+1)+(IF(BEM152&lt;101,BEM152,IF(BEM152&lt;201,BEM152/2,IF(BEM152&lt;=301,BEM152/3,BEM152/4))))</f>
        <v>41.34</v>
      </c>
      <c r="BEO152" s="79">
        <v>1</v>
      </c>
      <c r="BEP152" s="80"/>
      <c r="BEQ152" s="16" t="s">
        <v>56</v>
      </c>
      <c r="BER152" s="16">
        <f t="shared" ref="BER152" si="750">21.26+2.7</f>
        <v>23.96</v>
      </c>
      <c r="BES152" s="16">
        <f t="shared" ref="BES152" si="751">0.75*(2.1+2.7)</f>
        <v>3.6000000000000005</v>
      </c>
      <c r="BET152" s="14">
        <f t="shared" ref="BET152" si="752">BER152+BES152</f>
        <v>27.560000000000002</v>
      </c>
      <c r="BEU152" s="14"/>
      <c r="BEV152" s="16">
        <f t="shared" ref="BEV152" si="753">BET152*(($H$112)+1)+(IF(BEU152&lt;101,BEU152,IF(BEU152&lt;201,BEU152/2,IF(BEU152&lt;=301,BEU152/3,BEU152/4))))</f>
        <v>41.34</v>
      </c>
      <c r="BEW152" s="79">
        <v>1</v>
      </c>
      <c r="BEX152" s="80"/>
      <c r="BEY152" s="16" t="s">
        <v>56</v>
      </c>
      <c r="BEZ152" s="16">
        <f t="shared" ref="BEZ152" si="754">21.26+2.7</f>
        <v>23.96</v>
      </c>
      <c r="BFA152" s="16">
        <f t="shared" ref="BFA152" si="755">0.75*(2.1+2.7)</f>
        <v>3.6000000000000005</v>
      </c>
      <c r="BFB152" s="14">
        <f t="shared" ref="BFB152" si="756">BEZ152+BFA152</f>
        <v>27.560000000000002</v>
      </c>
      <c r="BFC152" s="14"/>
      <c r="BFD152" s="16">
        <f t="shared" ref="BFD152" si="757">BFB152*(($H$112)+1)+(IF(BFC152&lt;101,BFC152,IF(BFC152&lt;201,BFC152/2,IF(BFC152&lt;=301,BFC152/3,BFC152/4))))</f>
        <v>41.34</v>
      </c>
      <c r="BFE152" s="79">
        <v>1</v>
      </c>
      <c r="BFF152" s="80"/>
      <c r="BFG152" s="16" t="s">
        <v>56</v>
      </c>
      <c r="BFH152" s="16">
        <f t="shared" ref="BFH152" si="758">21.26+2.7</f>
        <v>23.96</v>
      </c>
      <c r="BFI152" s="16">
        <f t="shared" ref="BFI152" si="759">0.75*(2.1+2.7)</f>
        <v>3.6000000000000005</v>
      </c>
      <c r="BFJ152" s="14">
        <f t="shared" ref="BFJ152" si="760">BFH152+BFI152</f>
        <v>27.560000000000002</v>
      </c>
      <c r="BFK152" s="14"/>
      <c r="BFL152" s="16">
        <f t="shared" ref="BFL152" si="761">BFJ152*(($H$112)+1)+(IF(BFK152&lt;101,BFK152,IF(BFK152&lt;201,BFK152/2,IF(BFK152&lt;=301,BFK152/3,BFK152/4))))</f>
        <v>41.34</v>
      </c>
      <c r="BFM152" s="79">
        <v>1</v>
      </c>
      <c r="BFN152" s="80"/>
      <c r="BFO152" s="16" t="s">
        <v>56</v>
      </c>
      <c r="BFP152" s="16">
        <f t="shared" ref="BFP152" si="762">21.26+2.7</f>
        <v>23.96</v>
      </c>
      <c r="BFQ152" s="16">
        <f t="shared" ref="BFQ152" si="763">0.75*(2.1+2.7)</f>
        <v>3.6000000000000005</v>
      </c>
      <c r="BFR152" s="14">
        <f t="shared" ref="BFR152" si="764">BFP152+BFQ152</f>
        <v>27.560000000000002</v>
      </c>
      <c r="BFS152" s="14"/>
      <c r="BFT152" s="16">
        <f t="shared" ref="BFT152" si="765">BFR152*(($H$112)+1)+(IF(BFS152&lt;101,BFS152,IF(BFS152&lt;201,BFS152/2,IF(BFS152&lt;=301,BFS152/3,BFS152/4))))</f>
        <v>41.34</v>
      </c>
      <c r="BFU152" s="79">
        <v>1</v>
      </c>
      <c r="BFV152" s="80"/>
      <c r="BFW152" s="16" t="s">
        <v>56</v>
      </c>
      <c r="BFX152" s="16">
        <f t="shared" ref="BFX152" si="766">21.26+2.7</f>
        <v>23.96</v>
      </c>
      <c r="BFY152" s="16">
        <f t="shared" ref="BFY152" si="767">0.75*(2.1+2.7)</f>
        <v>3.6000000000000005</v>
      </c>
      <c r="BFZ152" s="14">
        <f t="shared" ref="BFZ152" si="768">BFX152+BFY152</f>
        <v>27.560000000000002</v>
      </c>
      <c r="BGA152" s="14"/>
      <c r="BGB152" s="16">
        <f t="shared" ref="BGB152" si="769">BFZ152*(($H$112)+1)+(IF(BGA152&lt;101,BGA152,IF(BGA152&lt;201,BGA152/2,IF(BGA152&lt;=301,BGA152/3,BGA152/4))))</f>
        <v>41.34</v>
      </c>
      <c r="BGC152" s="79">
        <v>1</v>
      </c>
      <c r="BGD152" s="80"/>
      <c r="BGE152" s="16" t="s">
        <v>56</v>
      </c>
      <c r="BGF152" s="16">
        <f t="shared" ref="BGF152" si="770">21.26+2.7</f>
        <v>23.96</v>
      </c>
      <c r="BGG152" s="16">
        <f t="shared" ref="BGG152" si="771">0.75*(2.1+2.7)</f>
        <v>3.6000000000000005</v>
      </c>
      <c r="BGH152" s="14">
        <f t="shared" ref="BGH152" si="772">BGF152+BGG152</f>
        <v>27.560000000000002</v>
      </c>
      <c r="BGI152" s="14"/>
      <c r="BGJ152" s="16">
        <f t="shared" ref="BGJ152" si="773">BGH152*(($H$112)+1)+(IF(BGI152&lt;101,BGI152,IF(BGI152&lt;201,BGI152/2,IF(BGI152&lt;=301,BGI152/3,BGI152/4))))</f>
        <v>41.34</v>
      </c>
      <c r="BGK152" s="79">
        <v>1</v>
      </c>
      <c r="BGL152" s="80"/>
      <c r="BGM152" s="16" t="s">
        <v>56</v>
      </c>
      <c r="BGN152" s="16">
        <f t="shared" ref="BGN152" si="774">21.26+2.7</f>
        <v>23.96</v>
      </c>
      <c r="BGO152" s="16">
        <f t="shared" ref="BGO152" si="775">0.75*(2.1+2.7)</f>
        <v>3.6000000000000005</v>
      </c>
      <c r="BGP152" s="14">
        <f t="shared" ref="BGP152" si="776">BGN152+BGO152</f>
        <v>27.560000000000002</v>
      </c>
      <c r="BGQ152" s="14"/>
      <c r="BGR152" s="16">
        <f t="shared" ref="BGR152" si="777">BGP152*(($H$112)+1)+(IF(BGQ152&lt;101,BGQ152,IF(BGQ152&lt;201,BGQ152/2,IF(BGQ152&lt;=301,BGQ152/3,BGQ152/4))))</f>
        <v>41.34</v>
      </c>
      <c r="BGS152" s="79">
        <v>1</v>
      </c>
      <c r="BGT152" s="80"/>
      <c r="BGU152" s="16" t="s">
        <v>56</v>
      </c>
      <c r="BGV152" s="16">
        <f t="shared" ref="BGV152" si="778">21.26+2.7</f>
        <v>23.96</v>
      </c>
      <c r="BGW152" s="16">
        <f t="shared" ref="BGW152" si="779">0.75*(2.1+2.7)</f>
        <v>3.6000000000000005</v>
      </c>
      <c r="BGX152" s="14">
        <f t="shared" ref="BGX152" si="780">BGV152+BGW152</f>
        <v>27.560000000000002</v>
      </c>
      <c r="BGY152" s="14"/>
      <c r="BGZ152" s="16">
        <f t="shared" ref="BGZ152" si="781">BGX152*(($H$112)+1)+(IF(BGY152&lt;101,BGY152,IF(BGY152&lt;201,BGY152/2,IF(BGY152&lt;=301,BGY152/3,BGY152/4))))</f>
        <v>41.34</v>
      </c>
      <c r="BHA152" s="79">
        <v>1</v>
      </c>
      <c r="BHB152" s="80"/>
      <c r="BHC152" s="16" t="s">
        <v>56</v>
      </c>
      <c r="BHD152" s="16">
        <f t="shared" ref="BHD152" si="782">21.26+2.7</f>
        <v>23.96</v>
      </c>
      <c r="BHE152" s="16">
        <f t="shared" ref="BHE152" si="783">0.75*(2.1+2.7)</f>
        <v>3.6000000000000005</v>
      </c>
      <c r="BHF152" s="14">
        <f t="shared" ref="BHF152" si="784">BHD152+BHE152</f>
        <v>27.560000000000002</v>
      </c>
      <c r="BHG152" s="14"/>
      <c r="BHH152" s="16">
        <f t="shared" ref="BHH152" si="785">BHF152*(($H$112)+1)+(IF(BHG152&lt;101,BHG152,IF(BHG152&lt;201,BHG152/2,IF(BHG152&lt;=301,BHG152/3,BHG152/4))))</f>
        <v>41.34</v>
      </c>
      <c r="BHI152" s="79">
        <v>1</v>
      </c>
      <c r="BHJ152" s="80"/>
      <c r="BHK152" s="16" t="s">
        <v>56</v>
      </c>
      <c r="BHL152" s="16">
        <f t="shared" ref="BHL152" si="786">21.26+2.7</f>
        <v>23.96</v>
      </c>
      <c r="BHM152" s="16">
        <f t="shared" ref="BHM152" si="787">0.75*(2.1+2.7)</f>
        <v>3.6000000000000005</v>
      </c>
      <c r="BHN152" s="14">
        <f t="shared" ref="BHN152" si="788">BHL152+BHM152</f>
        <v>27.560000000000002</v>
      </c>
      <c r="BHO152" s="14"/>
      <c r="BHP152" s="16">
        <f t="shared" ref="BHP152" si="789">BHN152*(($H$112)+1)+(IF(BHO152&lt;101,BHO152,IF(BHO152&lt;201,BHO152/2,IF(BHO152&lt;=301,BHO152/3,BHO152/4))))</f>
        <v>41.34</v>
      </c>
      <c r="BHQ152" s="79">
        <v>1</v>
      </c>
      <c r="BHR152" s="80"/>
      <c r="BHS152" s="16" t="s">
        <v>56</v>
      </c>
      <c r="BHT152" s="16">
        <f t="shared" ref="BHT152" si="790">21.26+2.7</f>
        <v>23.96</v>
      </c>
      <c r="BHU152" s="16">
        <f t="shared" ref="BHU152" si="791">0.75*(2.1+2.7)</f>
        <v>3.6000000000000005</v>
      </c>
      <c r="BHV152" s="14">
        <f t="shared" ref="BHV152" si="792">BHT152+BHU152</f>
        <v>27.560000000000002</v>
      </c>
      <c r="BHW152" s="14"/>
      <c r="BHX152" s="16">
        <f t="shared" ref="BHX152" si="793">BHV152*(($H$112)+1)+(IF(BHW152&lt;101,BHW152,IF(BHW152&lt;201,BHW152/2,IF(BHW152&lt;=301,BHW152/3,BHW152/4))))</f>
        <v>41.34</v>
      </c>
      <c r="BHY152" s="79">
        <v>1</v>
      </c>
      <c r="BHZ152" s="80"/>
      <c r="BIA152" s="16" t="s">
        <v>56</v>
      </c>
      <c r="BIB152" s="16">
        <f t="shared" ref="BIB152" si="794">21.26+2.7</f>
        <v>23.96</v>
      </c>
      <c r="BIC152" s="16">
        <f t="shared" ref="BIC152" si="795">0.75*(2.1+2.7)</f>
        <v>3.6000000000000005</v>
      </c>
      <c r="BID152" s="14">
        <f t="shared" ref="BID152" si="796">BIB152+BIC152</f>
        <v>27.560000000000002</v>
      </c>
      <c r="BIE152" s="14"/>
      <c r="BIF152" s="16">
        <f t="shared" ref="BIF152" si="797">BID152*(($H$112)+1)+(IF(BIE152&lt;101,BIE152,IF(BIE152&lt;201,BIE152/2,IF(BIE152&lt;=301,BIE152/3,BIE152/4))))</f>
        <v>41.34</v>
      </c>
      <c r="BIG152" s="79">
        <v>1</v>
      </c>
      <c r="BIH152" s="80"/>
      <c r="BII152" s="16" t="s">
        <v>56</v>
      </c>
      <c r="BIJ152" s="16">
        <f t="shared" ref="BIJ152" si="798">21.26+2.7</f>
        <v>23.96</v>
      </c>
      <c r="BIK152" s="16">
        <f t="shared" ref="BIK152" si="799">0.75*(2.1+2.7)</f>
        <v>3.6000000000000005</v>
      </c>
      <c r="BIL152" s="14">
        <f t="shared" ref="BIL152" si="800">BIJ152+BIK152</f>
        <v>27.560000000000002</v>
      </c>
      <c r="BIM152" s="14"/>
      <c r="BIN152" s="16">
        <f t="shared" ref="BIN152" si="801">BIL152*(($H$112)+1)+(IF(BIM152&lt;101,BIM152,IF(BIM152&lt;201,BIM152/2,IF(BIM152&lt;=301,BIM152/3,BIM152/4))))</f>
        <v>41.34</v>
      </c>
      <c r="BIO152" s="79">
        <v>1</v>
      </c>
      <c r="BIP152" s="80"/>
      <c r="BIQ152" s="16" t="s">
        <v>56</v>
      </c>
      <c r="BIR152" s="16">
        <f t="shared" ref="BIR152" si="802">21.26+2.7</f>
        <v>23.96</v>
      </c>
      <c r="BIS152" s="16">
        <f t="shared" ref="BIS152" si="803">0.75*(2.1+2.7)</f>
        <v>3.6000000000000005</v>
      </c>
      <c r="BIT152" s="14">
        <f t="shared" ref="BIT152" si="804">BIR152+BIS152</f>
        <v>27.560000000000002</v>
      </c>
      <c r="BIU152" s="14"/>
      <c r="BIV152" s="16">
        <f t="shared" ref="BIV152" si="805">BIT152*(($H$112)+1)+(IF(BIU152&lt;101,BIU152,IF(BIU152&lt;201,BIU152/2,IF(BIU152&lt;=301,BIU152/3,BIU152/4))))</f>
        <v>41.34</v>
      </c>
      <c r="BIW152" s="79">
        <v>1</v>
      </c>
      <c r="BIX152" s="80"/>
      <c r="BIY152" s="16" t="s">
        <v>56</v>
      </c>
      <c r="BIZ152" s="16">
        <f t="shared" ref="BIZ152" si="806">21.26+2.7</f>
        <v>23.96</v>
      </c>
      <c r="BJA152" s="16">
        <f t="shared" ref="BJA152" si="807">0.75*(2.1+2.7)</f>
        <v>3.6000000000000005</v>
      </c>
      <c r="BJB152" s="14">
        <f t="shared" ref="BJB152" si="808">BIZ152+BJA152</f>
        <v>27.560000000000002</v>
      </c>
      <c r="BJC152" s="14"/>
      <c r="BJD152" s="16">
        <f t="shared" ref="BJD152" si="809">BJB152*(($H$112)+1)+(IF(BJC152&lt;101,BJC152,IF(BJC152&lt;201,BJC152/2,IF(BJC152&lt;=301,BJC152/3,BJC152/4))))</f>
        <v>41.34</v>
      </c>
      <c r="BJE152" s="79">
        <v>1</v>
      </c>
      <c r="BJF152" s="80"/>
      <c r="BJG152" s="16" t="s">
        <v>56</v>
      </c>
      <c r="BJH152" s="16">
        <f t="shared" ref="BJH152" si="810">21.26+2.7</f>
        <v>23.96</v>
      </c>
      <c r="BJI152" s="16">
        <f t="shared" ref="BJI152" si="811">0.75*(2.1+2.7)</f>
        <v>3.6000000000000005</v>
      </c>
      <c r="BJJ152" s="14">
        <f t="shared" ref="BJJ152" si="812">BJH152+BJI152</f>
        <v>27.560000000000002</v>
      </c>
      <c r="BJK152" s="14"/>
      <c r="BJL152" s="16">
        <f t="shared" ref="BJL152" si="813">BJJ152*(($H$112)+1)+(IF(BJK152&lt;101,BJK152,IF(BJK152&lt;201,BJK152/2,IF(BJK152&lt;=301,BJK152/3,BJK152/4))))</f>
        <v>41.34</v>
      </c>
      <c r="BJM152" s="79">
        <v>1</v>
      </c>
      <c r="BJN152" s="80"/>
      <c r="BJO152" s="16" t="s">
        <v>56</v>
      </c>
      <c r="BJP152" s="16">
        <f t="shared" ref="BJP152" si="814">21.26+2.7</f>
        <v>23.96</v>
      </c>
      <c r="BJQ152" s="16">
        <f t="shared" ref="BJQ152" si="815">0.75*(2.1+2.7)</f>
        <v>3.6000000000000005</v>
      </c>
      <c r="BJR152" s="14">
        <f t="shared" ref="BJR152" si="816">BJP152+BJQ152</f>
        <v>27.560000000000002</v>
      </c>
      <c r="BJS152" s="14"/>
      <c r="BJT152" s="16">
        <f t="shared" ref="BJT152" si="817">BJR152*(($H$112)+1)+(IF(BJS152&lt;101,BJS152,IF(BJS152&lt;201,BJS152/2,IF(BJS152&lt;=301,BJS152/3,BJS152/4))))</f>
        <v>41.34</v>
      </c>
      <c r="BJU152" s="79">
        <v>1</v>
      </c>
      <c r="BJV152" s="80"/>
      <c r="BJW152" s="16" t="s">
        <v>56</v>
      </c>
      <c r="BJX152" s="16">
        <f t="shared" ref="BJX152" si="818">21.26+2.7</f>
        <v>23.96</v>
      </c>
      <c r="BJY152" s="16">
        <f t="shared" ref="BJY152" si="819">0.75*(2.1+2.7)</f>
        <v>3.6000000000000005</v>
      </c>
      <c r="BJZ152" s="14">
        <f t="shared" ref="BJZ152" si="820">BJX152+BJY152</f>
        <v>27.560000000000002</v>
      </c>
      <c r="BKA152" s="14"/>
      <c r="BKB152" s="16">
        <f t="shared" ref="BKB152" si="821">BJZ152*(($H$112)+1)+(IF(BKA152&lt;101,BKA152,IF(BKA152&lt;201,BKA152/2,IF(BKA152&lt;=301,BKA152/3,BKA152/4))))</f>
        <v>41.34</v>
      </c>
      <c r="BKC152" s="79">
        <v>1</v>
      </c>
      <c r="BKD152" s="80"/>
      <c r="BKE152" s="16" t="s">
        <v>56</v>
      </c>
      <c r="BKF152" s="16">
        <f t="shared" ref="BKF152" si="822">21.26+2.7</f>
        <v>23.96</v>
      </c>
      <c r="BKG152" s="16">
        <f t="shared" ref="BKG152" si="823">0.75*(2.1+2.7)</f>
        <v>3.6000000000000005</v>
      </c>
      <c r="BKH152" s="14">
        <f t="shared" ref="BKH152" si="824">BKF152+BKG152</f>
        <v>27.560000000000002</v>
      </c>
      <c r="BKI152" s="14"/>
      <c r="BKJ152" s="16">
        <f t="shared" ref="BKJ152" si="825">BKH152*(($H$112)+1)+(IF(BKI152&lt;101,BKI152,IF(BKI152&lt;201,BKI152/2,IF(BKI152&lt;=301,BKI152/3,BKI152/4))))</f>
        <v>41.34</v>
      </c>
      <c r="BKK152" s="79">
        <v>1</v>
      </c>
      <c r="BKL152" s="80"/>
      <c r="BKM152" s="16" t="s">
        <v>56</v>
      </c>
      <c r="BKN152" s="16">
        <f t="shared" ref="BKN152" si="826">21.26+2.7</f>
        <v>23.96</v>
      </c>
      <c r="BKO152" s="16">
        <f t="shared" ref="BKO152" si="827">0.75*(2.1+2.7)</f>
        <v>3.6000000000000005</v>
      </c>
      <c r="BKP152" s="14">
        <f t="shared" ref="BKP152" si="828">BKN152+BKO152</f>
        <v>27.560000000000002</v>
      </c>
      <c r="BKQ152" s="14"/>
      <c r="BKR152" s="16">
        <f t="shared" ref="BKR152" si="829">BKP152*(($H$112)+1)+(IF(BKQ152&lt;101,BKQ152,IF(BKQ152&lt;201,BKQ152/2,IF(BKQ152&lt;=301,BKQ152/3,BKQ152/4))))</f>
        <v>41.34</v>
      </c>
      <c r="BKS152" s="79">
        <v>1</v>
      </c>
      <c r="BKT152" s="80"/>
      <c r="BKU152" s="16" t="s">
        <v>56</v>
      </c>
      <c r="BKV152" s="16">
        <f t="shared" ref="BKV152" si="830">21.26+2.7</f>
        <v>23.96</v>
      </c>
      <c r="BKW152" s="16">
        <f t="shared" ref="BKW152" si="831">0.75*(2.1+2.7)</f>
        <v>3.6000000000000005</v>
      </c>
      <c r="BKX152" s="14">
        <f t="shared" ref="BKX152" si="832">BKV152+BKW152</f>
        <v>27.560000000000002</v>
      </c>
      <c r="BKY152" s="14"/>
      <c r="BKZ152" s="16">
        <f t="shared" ref="BKZ152" si="833">BKX152*(($H$112)+1)+(IF(BKY152&lt;101,BKY152,IF(BKY152&lt;201,BKY152/2,IF(BKY152&lt;=301,BKY152/3,BKY152/4))))</f>
        <v>41.34</v>
      </c>
      <c r="BLA152" s="79">
        <v>1</v>
      </c>
      <c r="BLB152" s="80"/>
      <c r="BLC152" s="16" t="s">
        <v>56</v>
      </c>
      <c r="BLD152" s="16">
        <f t="shared" ref="BLD152" si="834">21.26+2.7</f>
        <v>23.96</v>
      </c>
      <c r="BLE152" s="16">
        <f t="shared" ref="BLE152" si="835">0.75*(2.1+2.7)</f>
        <v>3.6000000000000005</v>
      </c>
      <c r="BLF152" s="14">
        <f t="shared" ref="BLF152" si="836">BLD152+BLE152</f>
        <v>27.560000000000002</v>
      </c>
      <c r="BLG152" s="14"/>
      <c r="BLH152" s="16">
        <f t="shared" ref="BLH152" si="837">BLF152*(($H$112)+1)+(IF(BLG152&lt;101,BLG152,IF(BLG152&lt;201,BLG152/2,IF(BLG152&lt;=301,BLG152/3,BLG152/4))))</f>
        <v>41.34</v>
      </c>
      <c r="BLI152" s="79">
        <v>1</v>
      </c>
      <c r="BLJ152" s="80"/>
      <c r="BLK152" s="16" t="s">
        <v>56</v>
      </c>
      <c r="BLL152" s="16">
        <f t="shared" ref="BLL152" si="838">21.26+2.7</f>
        <v>23.96</v>
      </c>
      <c r="BLM152" s="16">
        <f t="shared" ref="BLM152" si="839">0.75*(2.1+2.7)</f>
        <v>3.6000000000000005</v>
      </c>
      <c r="BLN152" s="14">
        <f t="shared" ref="BLN152" si="840">BLL152+BLM152</f>
        <v>27.560000000000002</v>
      </c>
      <c r="BLO152" s="14"/>
      <c r="BLP152" s="16">
        <f t="shared" ref="BLP152" si="841">BLN152*(($H$112)+1)+(IF(BLO152&lt;101,BLO152,IF(BLO152&lt;201,BLO152/2,IF(BLO152&lt;=301,BLO152/3,BLO152/4))))</f>
        <v>41.34</v>
      </c>
      <c r="BLQ152" s="79">
        <v>1</v>
      </c>
      <c r="BLR152" s="80"/>
      <c r="BLS152" s="16" t="s">
        <v>56</v>
      </c>
      <c r="BLT152" s="16">
        <f t="shared" ref="BLT152" si="842">21.26+2.7</f>
        <v>23.96</v>
      </c>
      <c r="BLU152" s="16">
        <f t="shared" ref="BLU152" si="843">0.75*(2.1+2.7)</f>
        <v>3.6000000000000005</v>
      </c>
      <c r="BLV152" s="14">
        <f t="shared" ref="BLV152" si="844">BLT152+BLU152</f>
        <v>27.560000000000002</v>
      </c>
      <c r="BLW152" s="14"/>
      <c r="BLX152" s="16">
        <f t="shared" ref="BLX152" si="845">BLV152*(($H$112)+1)+(IF(BLW152&lt;101,BLW152,IF(BLW152&lt;201,BLW152/2,IF(BLW152&lt;=301,BLW152/3,BLW152/4))))</f>
        <v>41.34</v>
      </c>
      <c r="BLY152" s="79">
        <v>1</v>
      </c>
      <c r="BLZ152" s="80"/>
      <c r="BMA152" s="16" t="s">
        <v>56</v>
      </c>
      <c r="BMB152" s="16">
        <f t="shared" ref="BMB152" si="846">21.26+2.7</f>
        <v>23.96</v>
      </c>
      <c r="BMC152" s="16">
        <f t="shared" ref="BMC152" si="847">0.75*(2.1+2.7)</f>
        <v>3.6000000000000005</v>
      </c>
      <c r="BMD152" s="14">
        <f t="shared" ref="BMD152" si="848">BMB152+BMC152</f>
        <v>27.560000000000002</v>
      </c>
      <c r="BME152" s="14"/>
      <c r="BMF152" s="16">
        <f t="shared" ref="BMF152" si="849">BMD152*(($H$112)+1)+(IF(BME152&lt;101,BME152,IF(BME152&lt;201,BME152/2,IF(BME152&lt;=301,BME152/3,BME152/4))))</f>
        <v>41.34</v>
      </c>
      <c r="BMG152" s="79">
        <v>1</v>
      </c>
      <c r="BMH152" s="80"/>
      <c r="BMI152" s="16" t="s">
        <v>56</v>
      </c>
      <c r="BMJ152" s="16">
        <f t="shared" ref="BMJ152" si="850">21.26+2.7</f>
        <v>23.96</v>
      </c>
      <c r="BMK152" s="16">
        <f t="shared" ref="BMK152" si="851">0.75*(2.1+2.7)</f>
        <v>3.6000000000000005</v>
      </c>
      <c r="BML152" s="14">
        <f t="shared" ref="BML152" si="852">BMJ152+BMK152</f>
        <v>27.560000000000002</v>
      </c>
      <c r="BMM152" s="14"/>
      <c r="BMN152" s="16">
        <f t="shared" ref="BMN152" si="853">BML152*(($H$112)+1)+(IF(BMM152&lt;101,BMM152,IF(BMM152&lt;201,BMM152/2,IF(BMM152&lt;=301,BMM152/3,BMM152/4))))</f>
        <v>41.34</v>
      </c>
      <c r="BMO152" s="79">
        <v>1</v>
      </c>
      <c r="BMP152" s="80"/>
      <c r="BMQ152" s="16" t="s">
        <v>56</v>
      </c>
      <c r="BMR152" s="16">
        <f t="shared" ref="BMR152" si="854">21.26+2.7</f>
        <v>23.96</v>
      </c>
      <c r="BMS152" s="16">
        <f t="shared" ref="BMS152" si="855">0.75*(2.1+2.7)</f>
        <v>3.6000000000000005</v>
      </c>
      <c r="BMT152" s="14">
        <f t="shared" ref="BMT152" si="856">BMR152+BMS152</f>
        <v>27.560000000000002</v>
      </c>
      <c r="BMU152" s="14"/>
      <c r="BMV152" s="16">
        <f t="shared" ref="BMV152" si="857">BMT152*(($H$112)+1)+(IF(BMU152&lt;101,BMU152,IF(BMU152&lt;201,BMU152/2,IF(BMU152&lt;=301,BMU152/3,BMU152/4))))</f>
        <v>41.34</v>
      </c>
      <c r="BMW152" s="79">
        <v>1</v>
      </c>
      <c r="BMX152" s="80"/>
      <c r="BMY152" s="16" t="s">
        <v>56</v>
      </c>
      <c r="BMZ152" s="16">
        <f t="shared" ref="BMZ152" si="858">21.26+2.7</f>
        <v>23.96</v>
      </c>
      <c r="BNA152" s="16">
        <f t="shared" ref="BNA152" si="859">0.75*(2.1+2.7)</f>
        <v>3.6000000000000005</v>
      </c>
      <c r="BNB152" s="14">
        <f t="shared" ref="BNB152" si="860">BMZ152+BNA152</f>
        <v>27.560000000000002</v>
      </c>
      <c r="BNC152" s="14"/>
      <c r="BND152" s="16">
        <f t="shared" ref="BND152" si="861">BNB152*(($H$112)+1)+(IF(BNC152&lt;101,BNC152,IF(BNC152&lt;201,BNC152/2,IF(BNC152&lt;=301,BNC152/3,BNC152/4))))</f>
        <v>41.34</v>
      </c>
      <c r="BNE152" s="79">
        <v>1</v>
      </c>
      <c r="BNF152" s="80"/>
      <c r="BNG152" s="16" t="s">
        <v>56</v>
      </c>
      <c r="BNH152" s="16">
        <f t="shared" ref="BNH152" si="862">21.26+2.7</f>
        <v>23.96</v>
      </c>
      <c r="BNI152" s="16">
        <f t="shared" ref="BNI152" si="863">0.75*(2.1+2.7)</f>
        <v>3.6000000000000005</v>
      </c>
      <c r="BNJ152" s="14">
        <f t="shared" ref="BNJ152" si="864">BNH152+BNI152</f>
        <v>27.560000000000002</v>
      </c>
      <c r="BNK152" s="14"/>
      <c r="BNL152" s="16">
        <f t="shared" ref="BNL152" si="865">BNJ152*(($H$112)+1)+(IF(BNK152&lt;101,BNK152,IF(BNK152&lt;201,BNK152/2,IF(BNK152&lt;=301,BNK152/3,BNK152/4))))</f>
        <v>41.34</v>
      </c>
      <c r="BNM152" s="79">
        <v>1</v>
      </c>
      <c r="BNN152" s="80"/>
      <c r="BNO152" s="16" t="s">
        <v>56</v>
      </c>
      <c r="BNP152" s="16">
        <f t="shared" ref="BNP152" si="866">21.26+2.7</f>
        <v>23.96</v>
      </c>
      <c r="BNQ152" s="16">
        <f t="shared" ref="BNQ152" si="867">0.75*(2.1+2.7)</f>
        <v>3.6000000000000005</v>
      </c>
      <c r="BNR152" s="14">
        <f t="shared" ref="BNR152" si="868">BNP152+BNQ152</f>
        <v>27.560000000000002</v>
      </c>
      <c r="BNS152" s="14"/>
      <c r="BNT152" s="16">
        <f t="shared" ref="BNT152" si="869">BNR152*(($H$112)+1)+(IF(BNS152&lt;101,BNS152,IF(BNS152&lt;201,BNS152/2,IF(BNS152&lt;=301,BNS152/3,BNS152/4))))</f>
        <v>41.34</v>
      </c>
      <c r="BNU152" s="79">
        <v>1</v>
      </c>
      <c r="BNV152" s="80"/>
      <c r="BNW152" s="16" t="s">
        <v>56</v>
      </c>
      <c r="BNX152" s="16">
        <f t="shared" ref="BNX152" si="870">21.26+2.7</f>
        <v>23.96</v>
      </c>
      <c r="BNY152" s="16">
        <f t="shared" ref="BNY152" si="871">0.75*(2.1+2.7)</f>
        <v>3.6000000000000005</v>
      </c>
      <c r="BNZ152" s="14">
        <f t="shared" ref="BNZ152" si="872">BNX152+BNY152</f>
        <v>27.560000000000002</v>
      </c>
      <c r="BOA152" s="14"/>
      <c r="BOB152" s="16">
        <f t="shared" ref="BOB152" si="873">BNZ152*(($H$112)+1)+(IF(BOA152&lt;101,BOA152,IF(BOA152&lt;201,BOA152/2,IF(BOA152&lt;=301,BOA152/3,BOA152/4))))</f>
        <v>41.34</v>
      </c>
      <c r="BOC152" s="79">
        <v>1</v>
      </c>
      <c r="BOD152" s="80"/>
      <c r="BOE152" s="16" t="s">
        <v>56</v>
      </c>
      <c r="BOF152" s="16">
        <f t="shared" ref="BOF152" si="874">21.26+2.7</f>
        <v>23.96</v>
      </c>
      <c r="BOG152" s="16">
        <f t="shared" ref="BOG152" si="875">0.75*(2.1+2.7)</f>
        <v>3.6000000000000005</v>
      </c>
      <c r="BOH152" s="14">
        <f t="shared" ref="BOH152" si="876">BOF152+BOG152</f>
        <v>27.560000000000002</v>
      </c>
      <c r="BOI152" s="14"/>
      <c r="BOJ152" s="16">
        <f t="shared" ref="BOJ152" si="877">BOH152*(($H$112)+1)+(IF(BOI152&lt;101,BOI152,IF(BOI152&lt;201,BOI152/2,IF(BOI152&lt;=301,BOI152/3,BOI152/4))))</f>
        <v>41.34</v>
      </c>
      <c r="BOK152" s="79">
        <v>1</v>
      </c>
      <c r="BOL152" s="80"/>
      <c r="BOM152" s="16" t="s">
        <v>56</v>
      </c>
      <c r="BON152" s="16">
        <f t="shared" ref="BON152" si="878">21.26+2.7</f>
        <v>23.96</v>
      </c>
      <c r="BOO152" s="16">
        <f t="shared" ref="BOO152" si="879">0.75*(2.1+2.7)</f>
        <v>3.6000000000000005</v>
      </c>
      <c r="BOP152" s="14">
        <f t="shared" ref="BOP152" si="880">BON152+BOO152</f>
        <v>27.560000000000002</v>
      </c>
      <c r="BOQ152" s="14"/>
      <c r="BOR152" s="16">
        <f t="shared" ref="BOR152" si="881">BOP152*(($H$112)+1)+(IF(BOQ152&lt;101,BOQ152,IF(BOQ152&lt;201,BOQ152/2,IF(BOQ152&lt;=301,BOQ152/3,BOQ152/4))))</f>
        <v>41.34</v>
      </c>
      <c r="BOS152" s="79">
        <v>1</v>
      </c>
      <c r="BOT152" s="80"/>
      <c r="BOU152" s="16" t="s">
        <v>56</v>
      </c>
      <c r="BOV152" s="16">
        <f t="shared" ref="BOV152" si="882">21.26+2.7</f>
        <v>23.96</v>
      </c>
      <c r="BOW152" s="16">
        <f t="shared" ref="BOW152" si="883">0.75*(2.1+2.7)</f>
        <v>3.6000000000000005</v>
      </c>
      <c r="BOX152" s="14">
        <f t="shared" ref="BOX152" si="884">BOV152+BOW152</f>
        <v>27.560000000000002</v>
      </c>
      <c r="BOY152" s="14"/>
      <c r="BOZ152" s="16">
        <f t="shared" ref="BOZ152" si="885">BOX152*(($H$112)+1)+(IF(BOY152&lt;101,BOY152,IF(BOY152&lt;201,BOY152/2,IF(BOY152&lt;=301,BOY152/3,BOY152/4))))</f>
        <v>41.34</v>
      </c>
      <c r="BPA152" s="79">
        <v>1</v>
      </c>
      <c r="BPB152" s="80"/>
      <c r="BPC152" s="16" t="s">
        <v>56</v>
      </c>
      <c r="BPD152" s="16">
        <f t="shared" ref="BPD152" si="886">21.26+2.7</f>
        <v>23.96</v>
      </c>
      <c r="BPE152" s="16">
        <f t="shared" ref="BPE152" si="887">0.75*(2.1+2.7)</f>
        <v>3.6000000000000005</v>
      </c>
      <c r="BPF152" s="14">
        <f t="shared" ref="BPF152" si="888">BPD152+BPE152</f>
        <v>27.560000000000002</v>
      </c>
      <c r="BPG152" s="14"/>
      <c r="BPH152" s="16">
        <f t="shared" ref="BPH152" si="889">BPF152*(($H$112)+1)+(IF(BPG152&lt;101,BPG152,IF(BPG152&lt;201,BPG152/2,IF(BPG152&lt;=301,BPG152/3,BPG152/4))))</f>
        <v>41.34</v>
      </c>
      <c r="BPI152" s="79">
        <v>1</v>
      </c>
      <c r="BPJ152" s="80"/>
      <c r="BPK152" s="16" t="s">
        <v>56</v>
      </c>
      <c r="BPL152" s="16">
        <f t="shared" ref="BPL152" si="890">21.26+2.7</f>
        <v>23.96</v>
      </c>
      <c r="BPM152" s="16">
        <f t="shared" ref="BPM152" si="891">0.75*(2.1+2.7)</f>
        <v>3.6000000000000005</v>
      </c>
      <c r="BPN152" s="14">
        <f t="shared" ref="BPN152" si="892">BPL152+BPM152</f>
        <v>27.560000000000002</v>
      </c>
      <c r="BPO152" s="14"/>
      <c r="BPP152" s="16">
        <f t="shared" ref="BPP152" si="893">BPN152*(($H$112)+1)+(IF(BPO152&lt;101,BPO152,IF(BPO152&lt;201,BPO152/2,IF(BPO152&lt;=301,BPO152/3,BPO152/4))))</f>
        <v>41.34</v>
      </c>
      <c r="BPQ152" s="79">
        <v>1</v>
      </c>
      <c r="BPR152" s="80"/>
      <c r="BPS152" s="16" t="s">
        <v>56</v>
      </c>
      <c r="BPT152" s="16">
        <f t="shared" ref="BPT152" si="894">21.26+2.7</f>
        <v>23.96</v>
      </c>
      <c r="BPU152" s="16">
        <f t="shared" ref="BPU152" si="895">0.75*(2.1+2.7)</f>
        <v>3.6000000000000005</v>
      </c>
      <c r="BPV152" s="14">
        <f t="shared" ref="BPV152" si="896">BPT152+BPU152</f>
        <v>27.560000000000002</v>
      </c>
      <c r="BPW152" s="14"/>
      <c r="BPX152" s="16">
        <f t="shared" ref="BPX152" si="897">BPV152*(($H$112)+1)+(IF(BPW152&lt;101,BPW152,IF(BPW152&lt;201,BPW152/2,IF(BPW152&lt;=301,BPW152/3,BPW152/4))))</f>
        <v>41.34</v>
      </c>
      <c r="BPY152" s="79">
        <v>1</v>
      </c>
      <c r="BPZ152" s="80"/>
      <c r="BQA152" s="16" t="s">
        <v>56</v>
      </c>
      <c r="BQB152" s="16">
        <f t="shared" ref="BQB152" si="898">21.26+2.7</f>
        <v>23.96</v>
      </c>
      <c r="BQC152" s="16">
        <f t="shared" ref="BQC152" si="899">0.75*(2.1+2.7)</f>
        <v>3.6000000000000005</v>
      </c>
      <c r="BQD152" s="14">
        <f t="shared" ref="BQD152" si="900">BQB152+BQC152</f>
        <v>27.560000000000002</v>
      </c>
      <c r="BQE152" s="14"/>
      <c r="BQF152" s="16">
        <f t="shared" ref="BQF152" si="901">BQD152*(($H$112)+1)+(IF(BQE152&lt;101,BQE152,IF(BQE152&lt;201,BQE152/2,IF(BQE152&lt;=301,BQE152/3,BQE152/4))))</f>
        <v>41.34</v>
      </c>
      <c r="BQG152" s="79">
        <v>1</v>
      </c>
      <c r="BQH152" s="80"/>
      <c r="BQI152" s="16" t="s">
        <v>56</v>
      </c>
      <c r="BQJ152" s="16">
        <f t="shared" ref="BQJ152" si="902">21.26+2.7</f>
        <v>23.96</v>
      </c>
      <c r="BQK152" s="16">
        <f t="shared" ref="BQK152" si="903">0.75*(2.1+2.7)</f>
        <v>3.6000000000000005</v>
      </c>
      <c r="BQL152" s="14">
        <f t="shared" ref="BQL152" si="904">BQJ152+BQK152</f>
        <v>27.560000000000002</v>
      </c>
      <c r="BQM152" s="14"/>
      <c r="BQN152" s="16">
        <f t="shared" ref="BQN152" si="905">BQL152*(($H$112)+1)+(IF(BQM152&lt;101,BQM152,IF(BQM152&lt;201,BQM152/2,IF(BQM152&lt;=301,BQM152/3,BQM152/4))))</f>
        <v>41.34</v>
      </c>
      <c r="BQO152" s="79">
        <v>1</v>
      </c>
      <c r="BQP152" s="80"/>
      <c r="BQQ152" s="16" t="s">
        <v>56</v>
      </c>
      <c r="BQR152" s="16">
        <f t="shared" ref="BQR152" si="906">21.26+2.7</f>
        <v>23.96</v>
      </c>
      <c r="BQS152" s="16">
        <f t="shared" ref="BQS152" si="907">0.75*(2.1+2.7)</f>
        <v>3.6000000000000005</v>
      </c>
      <c r="BQT152" s="14">
        <f t="shared" ref="BQT152" si="908">BQR152+BQS152</f>
        <v>27.560000000000002</v>
      </c>
      <c r="BQU152" s="14"/>
      <c r="BQV152" s="16">
        <f t="shared" ref="BQV152" si="909">BQT152*(($H$112)+1)+(IF(BQU152&lt;101,BQU152,IF(BQU152&lt;201,BQU152/2,IF(BQU152&lt;=301,BQU152/3,BQU152/4))))</f>
        <v>41.34</v>
      </c>
      <c r="BQW152" s="79">
        <v>1</v>
      </c>
      <c r="BQX152" s="80"/>
      <c r="BQY152" s="16" t="s">
        <v>56</v>
      </c>
      <c r="BQZ152" s="16">
        <f t="shared" ref="BQZ152" si="910">21.26+2.7</f>
        <v>23.96</v>
      </c>
      <c r="BRA152" s="16">
        <f t="shared" ref="BRA152" si="911">0.75*(2.1+2.7)</f>
        <v>3.6000000000000005</v>
      </c>
      <c r="BRB152" s="14">
        <f t="shared" ref="BRB152" si="912">BQZ152+BRA152</f>
        <v>27.560000000000002</v>
      </c>
      <c r="BRC152" s="14"/>
      <c r="BRD152" s="16">
        <f t="shared" ref="BRD152" si="913">BRB152*(($H$112)+1)+(IF(BRC152&lt;101,BRC152,IF(BRC152&lt;201,BRC152/2,IF(BRC152&lt;=301,BRC152/3,BRC152/4))))</f>
        <v>41.34</v>
      </c>
      <c r="BRE152" s="79">
        <v>1</v>
      </c>
      <c r="BRF152" s="80"/>
      <c r="BRG152" s="16" t="s">
        <v>56</v>
      </c>
      <c r="BRH152" s="16">
        <f t="shared" ref="BRH152" si="914">21.26+2.7</f>
        <v>23.96</v>
      </c>
      <c r="BRI152" s="16">
        <f t="shared" ref="BRI152" si="915">0.75*(2.1+2.7)</f>
        <v>3.6000000000000005</v>
      </c>
      <c r="BRJ152" s="14">
        <f t="shared" ref="BRJ152" si="916">BRH152+BRI152</f>
        <v>27.560000000000002</v>
      </c>
      <c r="BRK152" s="14"/>
      <c r="BRL152" s="16">
        <f t="shared" ref="BRL152" si="917">BRJ152*(($H$112)+1)+(IF(BRK152&lt;101,BRK152,IF(BRK152&lt;201,BRK152/2,IF(BRK152&lt;=301,BRK152/3,BRK152/4))))</f>
        <v>41.34</v>
      </c>
      <c r="BRM152" s="79">
        <v>1</v>
      </c>
      <c r="BRN152" s="80"/>
      <c r="BRO152" s="16" t="s">
        <v>56</v>
      </c>
      <c r="BRP152" s="16">
        <f t="shared" ref="BRP152" si="918">21.26+2.7</f>
        <v>23.96</v>
      </c>
      <c r="BRQ152" s="16">
        <f t="shared" ref="BRQ152" si="919">0.75*(2.1+2.7)</f>
        <v>3.6000000000000005</v>
      </c>
      <c r="BRR152" s="14">
        <f t="shared" ref="BRR152" si="920">BRP152+BRQ152</f>
        <v>27.560000000000002</v>
      </c>
      <c r="BRS152" s="14"/>
      <c r="BRT152" s="16">
        <f t="shared" ref="BRT152" si="921">BRR152*(($H$112)+1)+(IF(BRS152&lt;101,BRS152,IF(BRS152&lt;201,BRS152/2,IF(BRS152&lt;=301,BRS152/3,BRS152/4))))</f>
        <v>41.34</v>
      </c>
      <c r="BRU152" s="79">
        <v>1</v>
      </c>
      <c r="BRV152" s="80"/>
      <c r="BRW152" s="16" t="s">
        <v>56</v>
      </c>
      <c r="BRX152" s="16">
        <f t="shared" ref="BRX152" si="922">21.26+2.7</f>
        <v>23.96</v>
      </c>
      <c r="BRY152" s="16">
        <f t="shared" ref="BRY152" si="923">0.75*(2.1+2.7)</f>
        <v>3.6000000000000005</v>
      </c>
      <c r="BRZ152" s="14">
        <f t="shared" ref="BRZ152" si="924">BRX152+BRY152</f>
        <v>27.560000000000002</v>
      </c>
      <c r="BSA152" s="14"/>
      <c r="BSB152" s="16">
        <f t="shared" ref="BSB152" si="925">BRZ152*(($H$112)+1)+(IF(BSA152&lt;101,BSA152,IF(BSA152&lt;201,BSA152/2,IF(BSA152&lt;=301,BSA152/3,BSA152/4))))</f>
        <v>41.34</v>
      </c>
      <c r="BSC152" s="79">
        <v>1</v>
      </c>
      <c r="BSD152" s="80"/>
      <c r="BSE152" s="16" t="s">
        <v>56</v>
      </c>
      <c r="BSF152" s="16">
        <f t="shared" ref="BSF152" si="926">21.26+2.7</f>
        <v>23.96</v>
      </c>
      <c r="BSG152" s="16">
        <f t="shared" ref="BSG152" si="927">0.75*(2.1+2.7)</f>
        <v>3.6000000000000005</v>
      </c>
      <c r="BSH152" s="14">
        <f t="shared" ref="BSH152" si="928">BSF152+BSG152</f>
        <v>27.560000000000002</v>
      </c>
      <c r="BSI152" s="14"/>
      <c r="BSJ152" s="16">
        <f t="shared" ref="BSJ152" si="929">BSH152*(($H$112)+1)+(IF(BSI152&lt;101,BSI152,IF(BSI152&lt;201,BSI152/2,IF(BSI152&lt;=301,BSI152/3,BSI152/4))))</f>
        <v>41.34</v>
      </c>
      <c r="BSK152" s="79">
        <v>1</v>
      </c>
      <c r="BSL152" s="80"/>
      <c r="BSM152" s="16" t="s">
        <v>56</v>
      </c>
      <c r="BSN152" s="16">
        <f t="shared" ref="BSN152" si="930">21.26+2.7</f>
        <v>23.96</v>
      </c>
      <c r="BSO152" s="16">
        <f t="shared" ref="BSO152" si="931">0.75*(2.1+2.7)</f>
        <v>3.6000000000000005</v>
      </c>
      <c r="BSP152" s="14">
        <f t="shared" ref="BSP152" si="932">BSN152+BSO152</f>
        <v>27.560000000000002</v>
      </c>
      <c r="BSQ152" s="14"/>
      <c r="BSR152" s="16">
        <f t="shared" ref="BSR152" si="933">BSP152*(($H$112)+1)+(IF(BSQ152&lt;101,BSQ152,IF(BSQ152&lt;201,BSQ152/2,IF(BSQ152&lt;=301,BSQ152/3,BSQ152/4))))</f>
        <v>41.34</v>
      </c>
      <c r="BSS152" s="79">
        <v>1</v>
      </c>
      <c r="BST152" s="80"/>
      <c r="BSU152" s="16" t="s">
        <v>56</v>
      </c>
      <c r="BSV152" s="16">
        <f t="shared" ref="BSV152" si="934">21.26+2.7</f>
        <v>23.96</v>
      </c>
      <c r="BSW152" s="16">
        <f t="shared" ref="BSW152" si="935">0.75*(2.1+2.7)</f>
        <v>3.6000000000000005</v>
      </c>
      <c r="BSX152" s="14">
        <f t="shared" ref="BSX152" si="936">BSV152+BSW152</f>
        <v>27.560000000000002</v>
      </c>
      <c r="BSY152" s="14"/>
      <c r="BSZ152" s="16">
        <f t="shared" ref="BSZ152" si="937">BSX152*(($H$112)+1)+(IF(BSY152&lt;101,BSY152,IF(BSY152&lt;201,BSY152/2,IF(BSY152&lt;=301,BSY152/3,BSY152/4))))</f>
        <v>41.34</v>
      </c>
      <c r="BTA152" s="79">
        <v>1</v>
      </c>
      <c r="BTB152" s="80"/>
      <c r="BTC152" s="16" t="s">
        <v>56</v>
      </c>
      <c r="BTD152" s="16">
        <f t="shared" ref="BTD152" si="938">21.26+2.7</f>
        <v>23.96</v>
      </c>
      <c r="BTE152" s="16">
        <f t="shared" ref="BTE152" si="939">0.75*(2.1+2.7)</f>
        <v>3.6000000000000005</v>
      </c>
      <c r="BTF152" s="14">
        <f t="shared" ref="BTF152" si="940">BTD152+BTE152</f>
        <v>27.560000000000002</v>
      </c>
      <c r="BTG152" s="14"/>
      <c r="BTH152" s="16">
        <f t="shared" ref="BTH152" si="941">BTF152*(($H$112)+1)+(IF(BTG152&lt;101,BTG152,IF(BTG152&lt;201,BTG152/2,IF(BTG152&lt;=301,BTG152/3,BTG152/4))))</f>
        <v>41.34</v>
      </c>
      <c r="BTI152" s="79">
        <v>1</v>
      </c>
      <c r="BTJ152" s="80"/>
      <c r="BTK152" s="16" t="s">
        <v>56</v>
      </c>
      <c r="BTL152" s="16">
        <f t="shared" ref="BTL152" si="942">21.26+2.7</f>
        <v>23.96</v>
      </c>
      <c r="BTM152" s="16">
        <f t="shared" ref="BTM152" si="943">0.75*(2.1+2.7)</f>
        <v>3.6000000000000005</v>
      </c>
      <c r="BTN152" s="14">
        <f t="shared" ref="BTN152" si="944">BTL152+BTM152</f>
        <v>27.560000000000002</v>
      </c>
      <c r="BTO152" s="14"/>
      <c r="BTP152" s="16">
        <f t="shared" ref="BTP152" si="945">BTN152*(($H$112)+1)+(IF(BTO152&lt;101,BTO152,IF(BTO152&lt;201,BTO152/2,IF(BTO152&lt;=301,BTO152/3,BTO152/4))))</f>
        <v>41.34</v>
      </c>
      <c r="BTQ152" s="79">
        <v>1</v>
      </c>
      <c r="BTR152" s="80"/>
      <c r="BTS152" s="16" t="s">
        <v>56</v>
      </c>
      <c r="BTT152" s="16">
        <f t="shared" ref="BTT152" si="946">21.26+2.7</f>
        <v>23.96</v>
      </c>
      <c r="BTU152" s="16">
        <f t="shared" ref="BTU152" si="947">0.75*(2.1+2.7)</f>
        <v>3.6000000000000005</v>
      </c>
      <c r="BTV152" s="14">
        <f t="shared" ref="BTV152" si="948">BTT152+BTU152</f>
        <v>27.560000000000002</v>
      </c>
      <c r="BTW152" s="14"/>
      <c r="BTX152" s="16">
        <f t="shared" ref="BTX152" si="949">BTV152*(($H$112)+1)+(IF(BTW152&lt;101,BTW152,IF(BTW152&lt;201,BTW152/2,IF(BTW152&lt;=301,BTW152/3,BTW152/4))))</f>
        <v>41.34</v>
      </c>
      <c r="BTY152" s="79">
        <v>1</v>
      </c>
      <c r="BTZ152" s="80"/>
      <c r="BUA152" s="16" t="s">
        <v>56</v>
      </c>
      <c r="BUB152" s="16">
        <f t="shared" ref="BUB152" si="950">21.26+2.7</f>
        <v>23.96</v>
      </c>
      <c r="BUC152" s="16">
        <f t="shared" ref="BUC152" si="951">0.75*(2.1+2.7)</f>
        <v>3.6000000000000005</v>
      </c>
      <c r="BUD152" s="14">
        <f t="shared" ref="BUD152" si="952">BUB152+BUC152</f>
        <v>27.560000000000002</v>
      </c>
      <c r="BUE152" s="14"/>
      <c r="BUF152" s="16">
        <f t="shared" ref="BUF152" si="953">BUD152*(($H$112)+1)+(IF(BUE152&lt;101,BUE152,IF(BUE152&lt;201,BUE152/2,IF(BUE152&lt;=301,BUE152/3,BUE152/4))))</f>
        <v>41.34</v>
      </c>
      <c r="BUG152" s="79">
        <v>1</v>
      </c>
      <c r="BUH152" s="80"/>
      <c r="BUI152" s="16" t="s">
        <v>56</v>
      </c>
      <c r="BUJ152" s="16">
        <f t="shared" ref="BUJ152" si="954">21.26+2.7</f>
        <v>23.96</v>
      </c>
      <c r="BUK152" s="16">
        <f t="shared" ref="BUK152" si="955">0.75*(2.1+2.7)</f>
        <v>3.6000000000000005</v>
      </c>
      <c r="BUL152" s="14">
        <f t="shared" ref="BUL152" si="956">BUJ152+BUK152</f>
        <v>27.560000000000002</v>
      </c>
      <c r="BUM152" s="14"/>
      <c r="BUN152" s="16">
        <f t="shared" ref="BUN152" si="957">BUL152*(($H$112)+1)+(IF(BUM152&lt;101,BUM152,IF(BUM152&lt;201,BUM152/2,IF(BUM152&lt;=301,BUM152/3,BUM152/4))))</f>
        <v>41.34</v>
      </c>
      <c r="BUO152" s="79">
        <v>1</v>
      </c>
      <c r="BUP152" s="80"/>
      <c r="BUQ152" s="16" t="s">
        <v>56</v>
      </c>
      <c r="BUR152" s="16">
        <f t="shared" ref="BUR152" si="958">21.26+2.7</f>
        <v>23.96</v>
      </c>
      <c r="BUS152" s="16">
        <f t="shared" ref="BUS152" si="959">0.75*(2.1+2.7)</f>
        <v>3.6000000000000005</v>
      </c>
      <c r="BUT152" s="14">
        <f t="shared" ref="BUT152" si="960">BUR152+BUS152</f>
        <v>27.560000000000002</v>
      </c>
      <c r="BUU152" s="14"/>
      <c r="BUV152" s="16">
        <f t="shared" ref="BUV152" si="961">BUT152*(($H$112)+1)+(IF(BUU152&lt;101,BUU152,IF(BUU152&lt;201,BUU152/2,IF(BUU152&lt;=301,BUU152/3,BUU152/4))))</f>
        <v>41.34</v>
      </c>
      <c r="BUW152" s="79">
        <v>1</v>
      </c>
      <c r="BUX152" s="80"/>
      <c r="BUY152" s="16" t="s">
        <v>56</v>
      </c>
      <c r="BUZ152" s="16">
        <f t="shared" ref="BUZ152" si="962">21.26+2.7</f>
        <v>23.96</v>
      </c>
      <c r="BVA152" s="16">
        <f t="shared" ref="BVA152" si="963">0.75*(2.1+2.7)</f>
        <v>3.6000000000000005</v>
      </c>
      <c r="BVB152" s="14">
        <f t="shared" ref="BVB152" si="964">BUZ152+BVA152</f>
        <v>27.560000000000002</v>
      </c>
      <c r="BVC152" s="14"/>
      <c r="BVD152" s="16">
        <f t="shared" ref="BVD152" si="965">BVB152*(($H$112)+1)+(IF(BVC152&lt;101,BVC152,IF(BVC152&lt;201,BVC152/2,IF(BVC152&lt;=301,BVC152/3,BVC152/4))))</f>
        <v>41.34</v>
      </c>
      <c r="BVE152" s="79">
        <v>1</v>
      </c>
      <c r="BVF152" s="80"/>
      <c r="BVG152" s="16" t="s">
        <v>56</v>
      </c>
      <c r="BVH152" s="16">
        <f t="shared" ref="BVH152" si="966">21.26+2.7</f>
        <v>23.96</v>
      </c>
      <c r="BVI152" s="16">
        <f t="shared" ref="BVI152" si="967">0.75*(2.1+2.7)</f>
        <v>3.6000000000000005</v>
      </c>
      <c r="BVJ152" s="14">
        <f t="shared" ref="BVJ152" si="968">BVH152+BVI152</f>
        <v>27.560000000000002</v>
      </c>
      <c r="BVK152" s="14"/>
      <c r="BVL152" s="16">
        <f t="shared" ref="BVL152" si="969">BVJ152*(($H$112)+1)+(IF(BVK152&lt;101,BVK152,IF(BVK152&lt;201,BVK152/2,IF(BVK152&lt;=301,BVK152/3,BVK152/4))))</f>
        <v>41.34</v>
      </c>
      <c r="BVM152" s="79">
        <v>1</v>
      </c>
      <c r="BVN152" s="80"/>
      <c r="BVO152" s="16" t="s">
        <v>56</v>
      </c>
      <c r="BVP152" s="16">
        <f t="shared" ref="BVP152" si="970">21.26+2.7</f>
        <v>23.96</v>
      </c>
      <c r="BVQ152" s="16">
        <f t="shared" ref="BVQ152" si="971">0.75*(2.1+2.7)</f>
        <v>3.6000000000000005</v>
      </c>
      <c r="BVR152" s="14">
        <f t="shared" ref="BVR152" si="972">BVP152+BVQ152</f>
        <v>27.560000000000002</v>
      </c>
      <c r="BVS152" s="14"/>
      <c r="BVT152" s="16">
        <f t="shared" ref="BVT152" si="973">BVR152*(($H$112)+1)+(IF(BVS152&lt;101,BVS152,IF(BVS152&lt;201,BVS152/2,IF(BVS152&lt;=301,BVS152/3,BVS152/4))))</f>
        <v>41.34</v>
      </c>
      <c r="BVU152" s="79">
        <v>1</v>
      </c>
      <c r="BVV152" s="80"/>
      <c r="BVW152" s="16" t="s">
        <v>56</v>
      </c>
      <c r="BVX152" s="16">
        <f t="shared" ref="BVX152" si="974">21.26+2.7</f>
        <v>23.96</v>
      </c>
      <c r="BVY152" s="16">
        <f t="shared" ref="BVY152" si="975">0.75*(2.1+2.7)</f>
        <v>3.6000000000000005</v>
      </c>
      <c r="BVZ152" s="14">
        <f t="shared" ref="BVZ152" si="976">BVX152+BVY152</f>
        <v>27.560000000000002</v>
      </c>
      <c r="BWA152" s="14"/>
      <c r="BWB152" s="16">
        <f t="shared" ref="BWB152" si="977">BVZ152*(($H$112)+1)+(IF(BWA152&lt;101,BWA152,IF(BWA152&lt;201,BWA152/2,IF(BWA152&lt;=301,BWA152/3,BWA152/4))))</f>
        <v>41.34</v>
      </c>
      <c r="BWC152" s="79">
        <v>1</v>
      </c>
      <c r="BWD152" s="80"/>
      <c r="BWE152" s="16" t="s">
        <v>56</v>
      </c>
      <c r="BWF152" s="16">
        <f t="shared" ref="BWF152" si="978">21.26+2.7</f>
        <v>23.96</v>
      </c>
      <c r="BWG152" s="16">
        <f t="shared" ref="BWG152" si="979">0.75*(2.1+2.7)</f>
        <v>3.6000000000000005</v>
      </c>
      <c r="BWH152" s="14">
        <f t="shared" ref="BWH152" si="980">BWF152+BWG152</f>
        <v>27.560000000000002</v>
      </c>
      <c r="BWI152" s="14"/>
      <c r="BWJ152" s="16">
        <f t="shared" ref="BWJ152" si="981">BWH152*(($H$112)+1)+(IF(BWI152&lt;101,BWI152,IF(BWI152&lt;201,BWI152/2,IF(BWI152&lt;=301,BWI152/3,BWI152/4))))</f>
        <v>41.34</v>
      </c>
      <c r="BWK152" s="79">
        <v>1</v>
      </c>
      <c r="BWL152" s="80"/>
      <c r="BWM152" s="16" t="s">
        <v>56</v>
      </c>
      <c r="BWN152" s="16">
        <f t="shared" ref="BWN152" si="982">21.26+2.7</f>
        <v>23.96</v>
      </c>
      <c r="BWO152" s="16">
        <f t="shared" ref="BWO152" si="983">0.75*(2.1+2.7)</f>
        <v>3.6000000000000005</v>
      </c>
      <c r="BWP152" s="14">
        <f t="shared" ref="BWP152" si="984">BWN152+BWO152</f>
        <v>27.560000000000002</v>
      </c>
      <c r="BWQ152" s="14"/>
      <c r="BWR152" s="16">
        <f t="shared" ref="BWR152" si="985">BWP152*(($H$112)+1)+(IF(BWQ152&lt;101,BWQ152,IF(BWQ152&lt;201,BWQ152/2,IF(BWQ152&lt;=301,BWQ152/3,BWQ152/4))))</f>
        <v>41.34</v>
      </c>
      <c r="BWS152" s="79">
        <v>1</v>
      </c>
      <c r="BWT152" s="80"/>
      <c r="BWU152" s="16" t="s">
        <v>56</v>
      </c>
      <c r="BWV152" s="16">
        <f t="shared" ref="BWV152" si="986">21.26+2.7</f>
        <v>23.96</v>
      </c>
      <c r="BWW152" s="16">
        <f t="shared" ref="BWW152" si="987">0.75*(2.1+2.7)</f>
        <v>3.6000000000000005</v>
      </c>
      <c r="BWX152" s="14">
        <f t="shared" ref="BWX152" si="988">BWV152+BWW152</f>
        <v>27.560000000000002</v>
      </c>
      <c r="BWY152" s="14"/>
      <c r="BWZ152" s="16">
        <f t="shared" ref="BWZ152" si="989">BWX152*(($H$112)+1)+(IF(BWY152&lt;101,BWY152,IF(BWY152&lt;201,BWY152/2,IF(BWY152&lt;=301,BWY152/3,BWY152/4))))</f>
        <v>41.34</v>
      </c>
      <c r="BXA152" s="79">
        <v>1</v>
      </c>
      <c r="BXB152" s="80"/>
      <c r="BXC152" s="16" t="s">
        <v>56</v>
      </c>
      <c r="BXD152" s="16">
        <f t="shared" ref="BXD152" si="990">21.26+2.7</f>
        <v>23.96</v>
      </c>
      <c r="BXE152" s="16">
        <f t="shared" ref="BXE152" si="991">0.75*(2.1+2.7)</f>
        <v>3.6000000000000005</v>
      </c>
      <c r="BXF152" s="14">
        <f t="shared" ref="BXF152" si="992">BXD152+BXE152</f>
        <v>27.560000000000002</v>
      </c>
      <c r="BXG152" s="14"/>
      <c r="BXH152" s="16">
        <f t="shared" ref="BXH152" si="993">BXF152*(($H$112)+1)+(IF(BXG152&lt;101,BXG152,IF(BXG152&lt;201,BXG152/2,IF(BXG152&lt;=301,BXG152/3,BXG152/4))))</f>
        <v>41.34</v>
      </c>
      <c r="BXI152" s="79">
        <v>1</v>
      </c>
      <c r="BXJ152" s="80"/>
      <c r="BXK152" s="16" t="s">
        <v>56</v>
      </c>
      <c r="BXL152" s="16">
        <f t="shared" ref="BXL152" si="994">21.26+2.7</f>
        <v>23.96</v>
      </c>
      <c r="BXM152" s="16">
        <f t="shared" ref="BXM152" si="995">0.75*(2.1+2.7)</f>
        <v>3.6000000000000005</v>
      </c>
      <c r="BXN152" s="14">
        <f t="shared" ref="BXN152" si="996">BXL152+BXM152</f>
        <v>27.560000000000002</v>
      </c>
      <c r="BXO152" s="14"/>
      <c r="BXP152" s="16">
        <f t="shared" ref="BXP152" si="997">BXN152*(($H$112)+1)+(IF(BXO152&lt;101,BXO152,IF(BXO152&lt;201,BXO152/2,IF(BXO152&lt;=301,BXO152/3,BXO152/4))))</f>
        <v>41.34</v>
      </c>
      <c r="BXQ152" s="79">
        <v>1</v>
      </c>
      <c r="BXR152" s="80"/>
      <c r="BXS152" s="16" t="s">
        <v>56</v>
      </c>
      <c r="BXT152" s="16">
        <f t="shared" ref="BXT152" si="998">21.26+2.7</f>
        <v>23.96</v>
      </c>
      <c r="BXU152" s="16">
        <f t="shared" ref="BXU152" si="999">0.75*(2.1+2.7)</f>
        <v>3.6000000000000005</v>
      </c>
      <c r="BXV152" s="14">
        <f t="shared" ref="BXV152" si="1000">BXT152+BXU152</f>
        <v>27.560000000000002</v>
      </c>
      <c r="BXW152" s="14"/>
      <c r="BXX152" s="16">
        <f t="shared" ref="BXX152" si="1001">BXV152*(($H$112)+1)+(IF(BXW152&lt;101,BXW152,IF(BXW152&lt;201,BXW152/2,IF(BXW152&lt;=301,BXW152/3,BXW152/4))))</f>
        <v>41.34</v>
      </c>
      <c r="BXY152" s="79">
        <v>1</v>
      </c>
      <c r="BXZ152" s="80"/>
      <c r="BYA152" s="16" t="s">
        <v>56</v>
      </c>
      <c r="BYB152" s="16">
        <f t="shared" ref="BYB152" si="1002">21.26+2.7</f>
        <v>23.96</v>
      </c>
      <c r="BYC152" s="16">
        <f t="shared" ref="BYC152" si="1003">0.75*(2.1+2.7)</f>
        <v>3.6000000000000005</v>
      </c>
      <c r="BYD152" s="14">
        <f t="shared" ref="BYD152" si="1004">BYB152+BYC152</f>
        <v>27.560000000000002</v>
      </c>
      <c r="BYE152" s="14"/>
      <c r="BYF152" s="16">
        <f t="shared" ref="BYF152" si="1005">BYD152*(($H$112)+1)+(IF(BYE152&lt;101,BYE152,IF(BYE152&lt;201,BYE152/2,IF(BYE152&lt;=301,BYE152/3,BYE152/4))))</f>
        <v>41.34</v>
      </c>
      <c r="BYG152" s="79">
        <v>1</v>
      </c>
      <c r="BYH152" s="80"/>
      <c r="BYI152" s="16" t="s">
        <v>56</v>
      </c>
      <c r="BYJ152" s="16">
        <f t="shared" ref="BYJ152" si="1006">21.26+2.7</f>
        <v>23.96</v>
      </c>
      <c r="BYK152" s="16">
        <f t="shared" ref="BYK152" si="1007">0.75*(2.1+2.7)</f>
        <v>3.6000000000000005</v>
      </c>
      <c r="BYL152" s="14">
        <f t="shared" ref="BYL152" si="1008">BYJ152+BYK152</f>
        <v>27.560000000000002</v>
      </c>
      <c r="BYM152" s="14"/>
      <c r="BYN152" s="16">
        <f t="shared" ref="BYN152" si="1009">BYL152*(($H$112)+1)+(IF(BYM152&lt;101,BYM152,IF(BYM152&lt;201,BYM152/2,IF(BYM152&lt;=301,BYM152/3,BYM152/4))))</f>
        <v>41.34</v>
      </c>
      <c r="BYO152" s="79">
        <v>1</v>
      </c>
      <c r="BYP152" s="80"/>
      <c r="BYQ152" s="16" t="s">
        <v>56</v>
      </c>
      <c r="BYR152" s="16">
        <f t="shared" ref="BYR152" si="1010">21.26+2.7</f>
        <v>23.96</v>
      </c>
      <c r="BYS152" s="16">
        <f t="shared" ref="BYS152" si="1011">0.75*(2.1+2.7)</f>
        <v>3.6000000000000005</v>
      </c>
      <c r="BYT152" s="14">
        <f t="shared" ref="BYT152" si="1012">BYR152+BYS152</f>
        <v>27.560000000000002</v>
      </c>
      <c r="BYU152" s="14"/>
      <c r="BYV152" s="16">
        <f t="shared" ref="BYV152" si="1013">BYT152*(($H$112)+1)+(IF(BYU152&lt;101,BYU152,IF(BYU152&lt;201,BYU152/2,IF(BYU152&lt;=301,BYU152/3,BYU152/4))))</f>
        <v>41.34</v>
      </c>
      <c r="BYW152" s="79">
        <v>1</v>
      </c>
      <c r="BYX152" s="80"/>
      <c r="BYY152" s="16" t="s">
        <v>56</v>
      </c>
      <c r="BYZ152" s="16">
        <f t="shared" ref="BYZ152" si="1014">21.26+2.7</f>
        <v>23.96</v>
      </c>
      <c r="BZA152" s="16">
        <f t="shared" ref="BZA152" si="1015">0.75*(2.1+2.7)</f>
        <v>3.6000000000000005</v>
      </c>
      <c r="BZB152" s="14">
        <f t="shared" ref="BZB152" si="1016">BYZ152+BZA152</f>
        <v>27.560000000000002</v>
      </c>
      <c r="BZC152" s="14"/>
      <c r="BZD152" s="16">
        <f t="shared" ref="BZD152" si="1017">BZB152*(($H$112)+1)+(IF(BZC152&lt;101,BZC152,IF(BZC152&lt;201,BZC152/2,IF(BZC152&lt;=301,BZC152/3,BZC152/4))))</f>
        <v>41.34</v>
      </c>
      <c r="BZE152" s="79">
        <v>1</v>
      </c>
      <c r="BZF152" s="80"/>
      <c r="BZG152" s="16" t="s">
        <v>56</v>
      </c>
      <c r="BZH152" s="16">
        <f t="shared" ref="BZH152" si="1018">21.26+2.7</f>
        <v>23.96</v>
      </c>
      <c r="BZI152" s="16">
        <f t="shared" ref="BZI152" si="1019">0.75*(2.1+2.7)</f>
        <v>3.6000000000000005</v>
      </c>
      <c r="BZJ152" s="14">
        <f t="shared" ref="BZJ152" si="1020">BZH152+BZI152</f>
        <v>27.560000000000002</v>
      </c>
      <c r="BZK152" s="14"/>
      <c r="BZL152" s="16">
        <f t="shared" ref="BZL152" si="1021">BZJ152*(($H$112)+1)+(IF(BZK152&lt;101,BZK152,IF(BZK152&lt;201,BZK152/2,IF(BZK152&lt;=301,BZK152/3,BZK152/4))))</f>
        <v>41.34</v>
      </c>
      <c r="BZM152" s="79">
        <v>1</v>
      </c>
      <c r="BZN152" s="80"/>
      <c r="BZO152" s="16" t="s">
        <v>56</v>
      </c>
      <c r="BZP152" s="16">
        <f t="shared" ref="BZP152" si="1022">21.26+2.7</f>
        <v>23.96</v>
      </c>
      <c r="BZQ152" s="16">
        <f t="shared" ref="BZQ152" si="1023">0.75*(2.1+2.7)</f>
        <v>3.6000000000000005</v>
      </c>
      <c r="BZR152" s="14">
        <f t="shared" ref="BZR152" si="1024">BZP152+BZQ152</f>
        <v>27.560000000000002</v>
      </c>
      <c r="BZS152" s="14"/>
      <c r="BZT152" s="16">
        <f t="shared" ref="BZT152" si="1025">BZR152*(($H$112)+1)+(IF(BZS152&lt;101,BZS152,IF(BZS152&lt;201,BZS152/2,IF(BZS152&lt;=301,BZS152/3,BZS152/4))))</f>
        <v>41.34</v>
      </c>
      <c r="BZU152" s="79">
        <v>1</v>
      </c>
      <c r="BZV152" s="80"/>
      <c r="BZW152" s="16" t="s">
        <v>56</v>
      </c>
      <c r="BZX152" s="16">
        <f t="shared" ref="BZX152" si="1026">21.26+2.7</f>
        <v>23.96</v>
      </c>
      <c r="BZY152" s="16">
        <f t="shared" ref="BZY152" si="1027">0.75*(2.1+2.7)</f>
        <v>3.6000000000000005</v>
      </c>
      <c r="BZZ152" s="14">
        <f t="shared" ref="BZZ152" si="1028">BZX152+BZY152</f>
        <v>27.560000000000002</v>
      </c>
      <c r="CAA152" s="14"/>
      <c r="CAB152" s="16">
        <f t="shared" ref="CAB152" si="1029">BZZ152*(($H$112)+1)+(IF(CAA152&lt;101,CAA152,IF(CAA152&lt;201,CAA152/2,IF(CAA152&lt;=301,CAA152/3,CAA152/4))))</f>
        <v>41.34</v>
      </c>
      <c r="CAC152" s="79">
        <v>1</v>
      </c>
      <c r="CAD152" s="80"/>
      <c r="CAE152" s="16" t="s">
        <v>56</v>
      </c>
      <c r="CAF152" s="16">
        <f t="shared" ref="CAF152" si="1030">21.26+2.7</f>
        <v>23.96</v>
      </c>
      <c r="CAG152" s="16">
        <f t="shared" ref="CAG152" si="1031">0.75*(2.1+2.7)</f>
        <v>3.6000000000000005</v>
      </c>
      <c r="CAH152" s="14">
        <f t="shared" ref="CAH152" si="1032">CAF152+CAG152</f>
        <v>27.560000000000002</v>
      </c>
      <c r="CAI152" s="14"/>
      <c r="CAJ152" s="16">
        <f t="shared" ref="CAJ152" si="1033">CAH152*(($H$112)+1)+(IF(CAI152&lt;101,CAI152,IF(CAI152&lt;201,CAI152/2,IF(CAI152&lt;=301,CAI152/3,CAI152/4))))</f>
        <v>41.34</v>
      </c>
      <c r="CAK152" s="79">
        <v>1</v>
      </c>
      <c r="CAL152" s="80"/>
      <c r="CAM152" s="16" t="s">
        <v>56</v>
      </c>
      <c r="CAN152" s="16">
        <f t="shared" ref="CAN152" si="1034">21.26+2.7</f>
        <v>23.96</v>
      </c>
      <c r="CAO152" s="16">
        <f t="shared" ref="CAO152" si="1035">0.75*(2.1+2.7)</f>
        <v>3.6000000000000005</v>
      </c>
      <c r="CAP152" s="14">
        <f t="shared" ref="CAP152" si="1036">CAN152+CAO152</f>
        <v>27.560000000000002</v>
      </c>
      <c r="CAQ152" s="14"/>
      <c r="CAR152" s="16">
        <f t="shared" ref="CAR152" si="1037">CAP152*(($H$112)+1)+(IF(CAQ152&lt;101,CAQ152,IF(CAQ152&lt;201,CAQ152/2,IF(CAQ152&lt;=301,CAQ152/3,CAQ152/4))))</f>
        <v>41.34</v>
      </c>
      <c r="CAS152" s="79">
        <v>1</v>
      </c>
      <c r="CAT152" s="80"/>
      <c r="CAU152" s="16" t="s">
        <v>56</v>
      </c>
      <c r="CAV152" s="16">
        <f t="shared" ref="CAV152" si="1038">21.26+2.7</f>
        <v>23.96</v>
      </c>
      <c r="CAW152" s="16">
        <f t="shared" ref="CAW152" si="1039">0.75*(2.1+2.7)</f>
        <v>3.6000000000000005</v>
      </c>
      <c r="CAX152" s="14">
        <f t="shared" ref="CAX152" si="1040">CAV152+CAW152</f>
        <v>27.560000000000002</v>
      </c>
      <c r="CAY152" s="14"/>
      <c r="CAZ152" s="16">
        <f t="shared" ref="CAZ152" si="1041">CAX152*(($H$112)+1)+(IF(CAY152&lt;101,CAY152,IF(CAY152&lt;201,CAY152/2,IF(CAY152&lt;=301,CAY152/3,CAY152/4))))</f>
        <v>41.34</v>
      </c>
      <c r="CBA152" s="79">
        <v>1</v>
      </c>
      <c r="CBB152" s="80"/>
      <c r="CBC152" s="16" t="s">
        <v>56</v>
      </c>
      <c r="CBD152" s="16">
        <f t="shared" ref="CBD152" si="1042">21.26+2.7</f>
        <v>23.96</v>
      </c>
      <c r="CBE152" s="16">
        <f t="shared" ref="CBE152" si="1043">0.75*(2.1+2.7)</f>
        <v>3.6000000000000005</v>
      </c>
      <c r="CBF152" s="14">
        <f t="shared" ref="CBF152" si="1044">CBD152+CBE152</f>
        <v>27.560000000000002</v>
      </c>
      <c r="CBG152" s="14"/>
      <c r="CBH152" s="16">
        <f t="shared" ref="CBH152" si="1045">CBF152*(($H$112)+1)+(IF(CBG152&lt;101,CBG152,IF(CBG152&lt;201,CBG152/2,IF(CBG152&lt;=301,CBG152/3,CBG152/4))))</f>
        <v>41.34</v>
      </c>
      <c r="CBI152" s="79">
        <v>1</v>
      </c>
      <c r="CBJ152" s="80"/>
      <c r="CBK152" s="16" t="s">
        <v>56</v>
      </c>
      <c r="CBL152" s="16">
        <f t="shared" ref="CBL152" si="1046">21.26+2.7</f>
        <v>23.96</v>
      </c>
      <c r="CBM152" s="16">
        <f t="shared" ref="CBM152" si="1047">0.75*(2.1+2.7)</f>
        <v>3.6000000000000005</v>
      </c>
      <c r="CBN152" s="14">
        <f t="shared" ref="CBN152" si="1048">CBL152+CBM152</f>
        <v>27.560000000000002</v>
      </c>
      <c r="CBO152" s="14"/>
      <c r="CBP152" s="16">
        <f t="shared" ref="CBP152" si="1049">CBN152*(($H$112)+1)+(IF(CBO152&lt;101,CBO152,IF(CBO152&lt;201,CBO152/2,IF(CBO152&lt;=301,CBO152/3,CBO152/4))))</f>
        <v>41.34</v>
      </c>
      <c r="CBQ152" s="79">
        <v>1</v>
      </c>
      <c r="CBR152" s="80"/>
      <c r="CBS152" s="16" t="s">
        <v>56</v>
      </c>
      <c r="CBT152" s="16">
        <f t="shared" ref="CBT152" si="1050">21.26+2.7</f>
        <v>23.96</v>
      </c>
      <c r="CBU152" s="16">
        <f t="shared" ref="CBU152" si="1051">0.75*(2.1+2.7)</f>
        <v>3.6000000000000005</v>
      </c>
      <c r="CBV152" s="14">
        <f t="shared" ref="CBV152" si="1052">CBT152+CBU152</f>
        <v>27.560000000000002</v>
      </c>
      <c r="CBW152" s="14"/>
      <c r="CBX152" s="16">
        <f t="shared" ref="CBX152" si="1053">CBV152*(($H$112)+1)+(IF(CBW152&lt;101,CBW152,IF(CBW152&lt;201,CBW152/2,IF(CBW152&lt;=301,CBW152/3,CBW152/4))))</f>
        <v>41.34</v>
      </c>
      <c r="CBY152" s="79">
        <v>1</v>
      </c>
      <c r="CBZ152" s="80"/>
      <c r="CCA152" s="16" t="s">
        <v>56</v>
      </c>
      <c r="CCB152" s="16">
        <f t="shared" ref="CCB152" si="1054">21.26+2.7</f>
        <v>23.96</v>
      </c>
      <c r="CCC152" s="16">
        <f t="shared" ref="CCC152" si="1055">0.75*(2.1+2.7)</f>
        <v>3.6000000000000005</v>
      </c>
      <c r="CCD152" s="14">
        <f t="shared" ref="CCD152" si="1056">CCB152+CCC152</f>
        <v>27.560000000000002</v>
      </c>
      <c r="CCE152" s="14"/>
      <c r="CCF152" s="16">
        <f t="shared" ref="CCF152" si="1057">CCD152*(($H$112)+1)+(IF(CCE152&lt;101,CCE152,IF(CCE152&lt;201,CCE152/2,IF(CCE152&lt;=301,CCE152/3,CCE152/4))))</f>
        <v>41.34</v>
      </c>
      <c r="CCG152" s="79">
        <v>1</v>
      </c>
      <c r="CCH152" s="80"/>
      <c r="CCI152" s="16" t="s">
        <v>56</v>
      </c>
      <c r="CCJ152" s="16">
        <f t="shared" ref="CCJ152" si="1058">21.26+2.7</f>
        <v>23.96</v>
      </c>
      <c r="CCK152" s="16">
        <f t="shared" ref="CCK152" si="1059">0.75*(2.1+2.7)</f>
        <v>3.6000000000000005</v>
      </c>
      <c r="CCL152" s="14">
        <f t="shared" ref="CCL152" si="1060">CCJ152+CCK152</f>
        <v>27.560000000000002</v>
      </c>
      <c r="CCM152" s="14"/>
      <c r="CCN152" s="16">
        <f t="shared" ref="CCN152" si="1061">CCL152*(($H$112)+1)+(IF(CCM152&lt;101,CCM152,IF(CCM152&lt;201,CCM152/2,IF(CCM152&lt;=301,CCM152/3,CCM152/4))))</f>
        <v>41.34</v>
      </c>
      <c r="CCO152" s="79">
        <v>1</v>
      </c>
      <c r="CCP152" s="80"/>
      <c r="CCQ152" s="16" t="s">
        <v>56</v>
      </c>
      <c r="CCR152" s="16">
        <f t="shared" ref="CCR152" si="1062">21.26+2.7</f>
        <v>23.96</v>
      </c>
      <c r="CCS152" s="16">
        <f t="shared" ref="CCS152" si="1063">0.75*(2.1+2.7)</f>
        <v>3.6000000000000005</v>
      </c>
      <c r="CCT152" s="14">
        <f t="shared" ref="CCT152" si="1064">CCR152+CCS152</f>
        <v>27.560000000000002</v>
      </c>
      <c r="CCU152" s="14"/>
      <c r="CCV152" s="16">
        <f t="shared" ref="CCV152" si="1065">CCT152*(($H$112)+1)+(IF(CCU152&lt;101,CCU152,IF(CCU152&lt;201,CCU152/2,IF(CCU152&lt;=301,CCU152/3,CCU152/4))))</f>
        <v>41.34</v>
      </c>
      <c r="CCW152" s="79">
        <v>1</v>
      </c>
      <c r="CCX152" s="80"/>
      <c r="CCY152" s="16" t="s">
        <v>56</v>
      </c>
      <c r="CCZ152" s="16">
        <f t="shared" ref="CCZ152" si="1066">21.26+2.7</f>
        <v>23.96</v>
      </c>
      <c r="CDA152" s="16">
        <f t="shared" ref="CDA152" si="1067">0.75*(2.1+2.7)</f>
        <v>3.6000000000000005</v>
      </c>
      <c r="CDB152" s="14">
        <f t="shared" ref="CDB152" si="1068">CCZ152+CDA152</f>
        <v>27.560000000000002</v>
      </c>
      <c r="CDC152" s="14"/>
      <c r="CDD152" s="16">
        <f t="shared" ref="CDD152" si="1069">CDB152*(($H$112)+1)+(IF(CDC152&lt;101,CDC152,IF(CDC152&lt;201,CDC152/2,IF(CDC152&lt;=301,CDC152/3,CDC152/4))))</f>
        <v>41.34</v>
      </c>
      <c r="CDE152" s="79">
        <v>1</v>
      </c>
      <c r="CDF152" s="80"/>
      <c r="CDG152" s="16" t="s">
        <v>56</v>
      </c>
      <c r="CDH152" s="16">
        <f t="shared" ref="CDH152" si="1070">21.26+2.7</f>
        <v>23.96</v>
      </c>
      <c r="CDI152" s="16">
        <f t="shared" ref="CDI152" si="1071">0.75*(2.1+2.7)</f>
        <v>3.6000000000000005</v>
      </c>
      <c r="CDJ152" s="14">
        <f t="shared" ref="CDJ152" si="1072">CDH152+CDI152</f>
        <v>27.560000000000002</v>
      </c>
      <c r="CDK152" s="14"/>
      <c r="CDL152" s="16">
        <f t="shared" ref="CDL152" si="1073">CDJ152*(($H$112)+1)+(IF(CDK152&lt;101,CDK152,IF(CDK152&lt;201,CDK152/2,IF(CDK152&lt;=301,CDK152/3,CDK152/4))))</f>
        <v>41.34</v>
      </c>
      <c r="CDM152" s="79">
        <v>1</v>
      </c>
      <c r="CDN152" s="80"/>
      <c r="CDO152" s="16" t="s">
        <v>56</v>
      </c>
      <c r="CDP152" s="16">
        <f t="shared" ref="CDP152" si="1074">21.26+2.7</f>
        <v>23.96</v>
      </c>
      <c r="CDQ152" s="16">
        <f t="shared" ref="CDQ152" si="1075">0.75*(2.1+2.7)</f>
        <v>3.6000000000000005</v>
      </c>
      <c r="CDR152" s="14">
        <f t="shared" ref="CDR152" si="1076">CDP152+CDQ152</f>
        <v>27.560000000000002</v>
      </c>
      <c r="CDS152" s="14"/>
      <c r="CDT152" s="16">
        <f t="shared" ref="CDT152" si="1077">CDR152*(($H$112)+1)+(IF(CDS152&lt;101,CDS152,IF(CDS152&lt;201,CDS152/2,IF(CDS152&lt;=301,CDS152/3,CDS152/4))))</f>
        <v>41.34</v>
      </c>
      <c r="CDU152" s="79">
        <v>1</v>
      </c>
      <c r="CDV152" s="80"/>
      <c r="CDW152" s="16" t="s">
        <v>56</v>
      </c>
      <c r="CDX152" s="16">
        <f t="shared" ref="CDX152" si="1078">21.26+2.7</f>
        <v>23.96</v>
      </c>
      <c r="CDY152" s="16">
        <f t="shared" ref="CDY152" si="1079">0.75*(2.1+2.7)</f>
        <v>3.6000000000000005</v>
      </c>
      <c r="CDZ152" s="14">
        <f t="shared" ref="CDZ152" si="1080">CDX152+CDY152</f>
        <v>27.560000000000002</v>
      </c>
      <c r="CEA152" s="14"/>
      <c r="CEB152" s="16">
        <f t="shared" ref="CEB152" si="1081">CDZ152*(($H$112)+1)+(IF(CEA152&lt;101,CEA152,IF(CEA152&lt;201,CEA152/2,IF(CEA152&lt;=301,CEA152/3,CEA152/4))))</f>
        <v>41.34</v>
      </c>
      <c r="CEC152" s="79">
        <v>1</v>
      </c>
      <c r="CED152" s="80"/>
      <c r="CEE152" s="16" t="s">
        <v>56</v>
      </c>
      <c r="CEF152" s="16">
        <f t="shared" ref="CEF152" si="1082">21.26+2.7</f>
        <v>23.96</v>
      </c>
      <c r="CEG152" s="16">
        <f t="shared" ref="CEG152" si="1083">0.75*(2.1+2.7)</f>
        <v>3.6000000000000005</v>
      </c>
      <c r="CEH152" s="14">
        <f t="shared" ref="CEH152" si="1084">CEF152+CEG152</f>
        <v>27.560000000000002</v>
      </c>
      <c r="CEI152" s="14"/>
      <c r="CEJ152" s="16">
        <f t="shared" ref="CEJ152" si="1085">CEH152*(($H$112)+1)+(IF(CEI152&lt;101,CEI152,IF(CEI152&lt;201,CEI152/2,IF(CEI152&lt;=301,CEI152/3,CEI152/4))))</f>
        <v>41.34</v>
      </c>
      <c r="CEK152" s="79">
        <v>1</v>
      </c>
      <c r="CEL152" s="80"/>
      <c r="CEM152" s="16" t="s">
        <v>56</v>
      </c>
      <c r="CEN152" s="16">
        <f t="shared" ref="CEN152" si="1086">21.26+2.7</f>
        <v>23.96</v>
      </c>
      <c r="CEO152" s="16">
        <f t="shared" ref="CEO152" si="1087">0.75*(2.1+2.7)</f>
        <v>3.6000000000000005</v>
      </c>
      <c r="CEP152" s="14">
        <f t="shared" ref="CEP152" si="1088">CEN152+CEO152</f>
        <v>27.560000000000002</v>
      </c>
      <c r="CEQ152" s="14"/>
      <c r="CER152" s="16">
        <f t="shared" ref="CER152" si="1089">CEP152*(($H$112)+1)+(IF(CEQ152&lt;101,CEQ152,IF(CEQ152&lt;201,CEQ152/2,IF(CEQ152&lt;=301,CEQ152/3,CEQ152/4))))</f>
        <v>41.34</v>
      </c>
      <c r="CES152" s="79">
        <v>1</v>
      </c>
      <c r="CET152" s="80"/>
      <c r="CEU152" s="16" t="s">
        <v>56</v>
      </c>
      <c r="CEV152" s="16">
        <f t="shared" ref="CEV152" si="1090">21.26+2.7</f>
        <v>23.96</v>
      </c>
      <c r="CEW152" s="16">
        <f t="shared" ref="CEW152" si="1091">0.75*(2.1+2.7)</f>
        <v>3.6000000000000005</v>
      </c>
      <c r="CEX152" s="14">
        <f t="shared" ref="CEX152" si="1092">CEV152+CEW152</f>
        <v>27.560000000000002</v>
      </c>
      <c r="CEY152" s="14"/>
      <c r="CEZ152" s="16">
        <f t="shared" ref="CEZ152" si="1093">CEX152*(($H$112)+1)+(IF(CEY152&lt;101,CEY152,IF(CEY152&lt;201,CEY152/2,IF(CEY152&lt;=301,CEY152/3,CEY152/4))))</f>
        <v>41.34</v>
      </c>
      <c r="CFA152" s="79">
        <v>1</v>
      </c>
      <c r="CFB152" s="80"/>
      <c r="CFC152" s="16" t="s">
        <v>56</v>
      </c>
      <c r="CFD152" s="16">
        <f t="shared" ref="CFD152" si="1094">21.26+2.7</f>
        <v>23.96</v>
      </c>
      <c r="CFE152" s="16">
        <f t="shared" ref="CFE152" si="1095">0.75*(2.1+2.7)</f>
        <v>3.6000000000000005</v>
      </c>
      <c r="CFF152" s="14">
        <f t="shared" ref="CFF152" si="1096">CFD152+CFE152</f>
        <v>27.560000000000002</v>
      </c>
      <c r="CFG152" s="14"/>
      <c r="CFH152" s="16">
        <f t="shared" ref="CFH152" si="1097">CFF152*(($H$112)+1)+(IF(CFG152&lt;101,CFG152,IF(CFG152&lt;201,CFG152/2,IF(CFG152&lt;=301,CFG152/3,CFG152/4))))</f>
        <v>41.34</v>
      </c>
      <c r="CFI152" s="79">
        <v>1</v>
      </c>
      <c r="CFJ152" s="80"/>
      <c r="CFK152" s="16" t="s">
        <v>56</v>
      </c>
      <c r="CFL152" s="16">
        <f t="shared" ref="CFL152" si="1098">21.26+2.7</f>
        <v>23.96</v>
      </c>
      <c r="CFM152" s="16">
        <f t="shared" ref="CFM152" si="1099">0.75*(2.1+2.7)</f>
        <v>3.6000000000000005</v>
      </c>
      <c r="CFN152" s="14">
        <f t="shared" ref="CFN152" si="1100">CFL152+CFM152</f>
        <v>27.560000000000002</v>
      </c>
      <c r="CFO152" s="14"/>
      <c r="CFP152" s="16">
        <f t="shared" ref="CFP152" si="1101">CFN152*(($H$112)+1)+(IF(CFO152&lt;101,CFO152,IF(CFO152&lt;201,CFO152/2,IF(CFO152&lt;=301,CFO152/3,CFO152/4))))</f>
        <v>41.34</v>
      </c>
      <c r="CFQ152" s="79">
        <v>1</v>
      </c>
      <c r="CFR152" s="80"/>
      <c r="CFS152" s="16" t="s">
        <v>56</v>
      </c>
      <c r="CFT152" s="16">
        <f t="shared" ref="CFT152" si="1102">21.26+2.7</f>
        <v>23.96</v>
      </c>
      <c r="CFU152" s="16">
        <f t="shared" ref="CFU152" si="1103">0.75*(2.1+2.7)</f>
        <v>3.6000000000000005</v>
      </c>
      <c r="CFV152" s="14">
        <f t="shared" ref="CFV152" si="1104">CFT152+CFU152</f>
        <v>27.560000000000002</v>
      </c>
      <c r="CFW152" s="14"/>
      <c r="CFX152" s="16">
        <f t="shared" ref="CFX152" si="1105">CFV152*(($H$112)+1)+(IF(CFW152&lt;101,CFW152,IF(CFW152&lt;201,CFW152/2,IF(CFW152&lt;=301,CFW152/3,CFW152/4))))</f>
        <v>41.34</v>
      </c>
      <c r="CFY152" s="79">
        <v>1</v>
      </c>
      <c r="CFZ152" s="80"/>
      <c r="CGA152" s="16" t="s">
        <v>56</v>
      </c>
      <c r="CGB152" s="16">
        <f t="shared" ref="CGB152" si="1106">21.26+2.7</f>
        <v>23.96</v>
      </c>
      <c r="CGC152" s="16">
        <f t="shared" ref="CGC152" si="1107">0.75*(2.1+2.7)</f>
        <v>3.6000000000000005</v>
      </c>
      <c r="CGD152" s="14">
        <f t="shared" ref="CGD152" si="1108">CGB152+CGC152</f>
        <v>27.560000000000002</v>
      </c>
      <c r="CGE152" s="14"/>
      <c r="CGF152" s="16">
        <f t="shared" ref="CGF152" si="1109">CGD152*(($H$112)+1)+(IF(CGE152&lt;101,CGE152,IF(CGE152&lt;201,CGE152/2,IF(CGE152&lt;=301,CGE152/3,CGE152/4))))</f>
        <v>41.34</v>
      </c>
      <c r="CGG152" s="79">
        <v>1</v>
      </c>
      <c r="CGH152" s="80"/>
      <c r="CGI152" s="16" t="s">
        <v>56</v>
      </c>
      <c r="CGJ152" s="16">
        <f t="shared" ref="CGJ152" si="1110">21.26+2.7</f>
        <v>23.96</v>
      </c>
      <c r="CGK152" s="16">
        <f t="shared" ref="CGK152" si="1111">0.75*(2.1+2.7)</f>
        <v>3.6000000000000005</v>
      </c>
      <c r="CGL152" s="14">
        <f t="shared" ref="CGL152" si="1112">CGJ152+CGK152</f>
        <v>27.560000000000002</v>
      </c>
      <c r="CGM152" s="14"/>
      <c r="CGN152" s="16">
        <f t="shared" ref="CGN152" si="1113">CGL152*(($H$112)+1)+(IF(CGM152&lt;101,CGM152,IF(CGM152&lt;201,CGM152/2,IF(CGM152&lt;=301,CGM152/3,CGM152/4))))</f>
        <v>41.34</v>
      </c>
      <c r="CGO152" s="79">
        <v>1</v>
      </c>
      <c r="CGP152" s="80"/>
      <c r="CGQ152" s="16" t="s">
        <v>56</v>
      </c>
      <c r="CGR152" s="16">
        <f t="shared" ref="CGR152" si="1114">21.26+2.7</f>
        <v>23.96</v>
      </c>
      <c r="CGS152" s="16">
        <f t="shared" ref="CGS152" si="1115">0.75*(2.1+2.7)</f>
        <v>3.6000000000000005</v>
      </c>
      <c r="CGT152" s="14">
        <f t="shared" ref="CGT152" si="1116">CGR152+CGS152</f>
        <v>27.560000000000002</v>
      </c>
      <c r="CGU152" s="14"/>
      <c r="CGV152" s="16">
        <f t="shared" ref="CGV152" si="1117">CGT152*(($H$112)+1)+(IF(CGU152&lt;101,CGU152,IF(CGU152&lt;201,CGU152/2,IF(CGU152&lt;=301,CGU152/3,CGU152/4))))</f>
        <v>41.34</v>
      </c>
      <c r="CGW152" s="79">
        <v>1</v>
      </c>
      <c r="CGX152" s="80"/>
      <c r="CGY152" s="16" t="s">
        <v>56</v>
      </c>
      <c r="CGZ152" s="16">
        <f t="shared" ref="CGZ152" si="1118">21.26+2.7</f>
        <v>23.96</v>
      </c>
      <c r="CHA152" s="16">
        <f t="shared" ref="CHA152" si="1119">0.75*(2.1+2.7)</f>
        <v>3.6000000000000005</v>
      </c>
      <c r="CHB152" s="14">
        <f t="shared" ref="CHB152" si="1120">CGZ152+CHA152</f>
        <v>27.560000000000002</v>
      </c>
      <c r="CHC152" s="14"/>
      <c r="CHD152" s="16">
        <f t="shared" ref="CHD152" si="1121">CHB152*(($H$112)+1)+(IF(CHC152&lt;101,CHC152,IF(CHC152&lt;201,CHC152/2,IF(CHC152&lt;=301,CHC152/3,CHC152/4))))</f>
        <v>41.34</v>
      </c>
      <c r="CHE152" s="79">
        <v>1</v>
      </c>
      <c r="CHF152" s="80"/>
      <c r="CHG152" s="16" t="s">
        <v>56</v>
      </c>
      <c r="CHH152" s="16">
        <f t="shared" ref="CHH152" si="1122">21.26+2.7</f>
        <v>23.96</v>
      </c>
      <c r="CHI152" s="16">
        <f t="shared" ref="CHI152" si="1123">0.75*(2.1+2.7)</f>
        <v>3.6000000000000005</v>
      </c>
      <c r="CHJ152" s="14">
        <f t="shared" ref="CHJ152" si="1124">CHH152+CHI152</f>
        <v>27.560000000000002</v>
      </c>
      <c r="CHK152" s="14"/>
      <c r="CHL152" s="16">
        <f t="shared" ref="CHL152" si="1125">CHJ152*(($H$112)+1)+(IF(CHK152&lt;101,CHK152,IF(CHK152&lt;201,CHK152/2,IF(CHK152&lt;=301,CHK152/3,CHK152/4))))</f>
        <v>41.34</v>
      </c>
      <c r="CHM152" s="79">
        <v>1</v>
      </c>
      <c r="CHN152" s="80"/>
      <c r="CHO152" s="16" t="s">
        <v>56</v>
      </c>
      <c r="CHP152" s="16">
        <f t="shared" ref="CHP152" si="1126">21.26+2.7</f>
        <v>23.96</v>
      </c>
      <c r="CHQ152" s="16">
        <f t="shared" ref="CHQ152" si="1127">0.75*(2.1+2.7)</f>
        <v>3.6000000000000005</v>
      </c>
      <c r="CHR152" s="14">
        <f t="shared" ref="CHR152" si="1128">CHP152+CHQ152</f>
        <v>27.560000000000002</v>
      </c>
      <c r="CHS152" s="14"/>
      <c r="CHT152" s="16">
        <f t="shared" ref="CHT152" si="1129">CHR152*(($H$112)+1)+(IF(CHS152&lt;101,CHS152,IF(CHS152&lt;201,CHS152/2,IF(CHS152&lt;=301,CHS152/3,CHS152/4))))</f>
        <v>41.34</v>
      </c>
      <c r="CHU152" s="79">
        <v>1</v>
      </c>
      <c r="CHV152" s="80"/>
      <c r="CHW152" s="16" t="s">
        <v>56</v>
      </c>
      <c r="CHX152" s="16">
        <f t="shared" ref="CHX152" si="1130">21.26+2.7</f>
        <v>23.96</v>
      </c>
      <c r="CHY152" s="16">
        <f t="shared" ref="CHY152" si="1131">0.75*(2.1+2.7)</f>
        <v>3.6000000000000005</v>
      </c>
      <c r="CHZ152" s="14">
        <f t="shared" ref="CHZ152" si="1132">CHX152+CHY152</f>
        <v>27.560000000000002</v>
      </c>
      <c r="CIA152" s="14"/>
      <c r="CIB152" s="16">
        <f t="shared" ref="CIB152" si="1133">CHZ152*(($H$112)+1)+(IF(CIA152&lt;101,CIA152,IF(CIA152&lt;201,CIA152/2,IF(CIA152&lt;=301,CIA152/3,CIA152/4))))</f>
        <v>41.34</v>
      </c>
      <c r="CIC152" s="79">
        <v>1</v>
      </c>
      <c r="CID152" s="80"/>
      <c r="CIE152" s="16" t="s">
        <v>56</v>
      </c>
      <c r="CIF152" s="16">
        <f t="shared" ref="CIF152" si="1134">21.26+2.7</f>
        <v>23.96</v>
      </c>
      <c r="CIG152" s="16">
        <f t="shared" ref="CIG152" si="1135">0.75*(2.1+2.7)</f>
        <v>3.6000000000000005</v>
      </c>
      <c r="CIH152" s="14">
        <f t="shared" ref="CIH152" si="1136">CIF152+CIG152</f>
        <v>27.560000000000002</v>
      </c>
      <c r="CII152" s="14"/>
      <c r="CIJ152" s="16">
        <f t="shared" ref="CIJ152" si="1137">CIH152*(($H$112)+1)+(IF(CII152&lt;101,CII152,IF(CII152&lt;201,CII152/2,IF(CII152&lt;=301,CII152/3,CII152/4))))</f>
        <v>41.34</v>
      </c>
      <c r="CIK152" s="79">
        <v>1</v>
      </c>
      <c r="CIL152" s="80"/>
      <c r="CIM152" s="16" t="s">
        <v>56</v>
      </c>
      <c r="CIN152" s="16">
        <f t="shared" ref="CIN152" si="1138">21.26+2.7</f>
        <v>23.96</v>
      </c>
      <c r="CIO152" s="16">
        <f t="shared" ref="CIO152" si="1139">0.75*(2.1+2.7)</f>
        <v>3.6000000000000005</v>
      </c>
      <c r="CIP152" s="14">
        <f t="shared" ref="CIP152" si="1140">CIN152+CIO152</f>
        <v>27.560000000000002</v>
      </c>
      <c r="CIQ152" s="14"/>
      <c r="CIR152" s="16">
        <f t="shared" ref="CIR152" si="1141">CIP152*(($H$112)+1)+(IF(CIQ152&lt;101,CIQ152,IF(CIQ152&lt;201,CIQ152/2,IF(CIQ152&lt;=301,CIQ152/3,CIQ152/4))))</f>
        <v>41.34</v>
      </c>
      <c r="CIS152" s="79">
        <v>1</v>
      </c>
      <c r="CIT152" s="80"/>
      <c r="CIU152" s="16" t="s">
        <v>56</v>
      </c>
      <c r="CIV152" s="16">
        <f t="shared" ref="CIV152" si="1142">21.26+2.7</f>
        <v>23.96</v>
      </c>
      <c r="CIW152" s="16">
        <f t="shared" ref="CIW152" si="1143">0.75*(2.1+2.7)</f>
        <v>3.6000000000000005</v>
      </c>
      <c r="CIX152" s="14">
        <f t="shared" ref="CIX152" si="1144">CIV152+CIW152</f>
        <v>27.560000000000002</v>
      </c>
      <c r="CIY152" s="14"/>
      <c r="CIZ152" s="16">
        <f t="shared" ref="CIZ152" si="1145">CIX152*(($H$112)+1)+(IF(CIY152&lt;101,CIY152,IF(CIY152&lt;201,CIY152/2,IF(CIY152&lt;=301,CIY152/3,CIY152/4))))</f>
        <v>41.34</v>
      </c>
      <c r="CJA152" s="79">
        <v>1</v>
      </c>
      <c r="CJB152" s="80"/>
      <c r="CJC152" s="16" t="s">
        <v>56</v>
      </c>
      <c r="CJD152" s="16">
        <f t="shared" ref="CJD152" si="1146">21.26+2.7</f>
        <v>23.96</v>
      </c>
      <c r="CJE152" s="16">
        <f t="shared" ref="CJE152" si="1147">0.75*(2.1+2.7)</f>
        <v>3.6000000000000005</v>
      </c>
      <c r="CJF152" s="14">
        <f t="shared" ref="CJF152" si="1148">CJD152+CJE152</f>
        <v>27.560000000000002</v>
      </c>
      <c r="CJG152" s="14"/>
      <c r="CJH152" s="16">
        <f t="shared" ref="CJH152" si="1149">CJF152*(($H$112)+1)+(IF(CJG152&lt;101,CJG152,IF(CJG152&lt;201,CJG152/2,IF(CJG152&lt;=301,CJG152/3,CJG152/4))))</f>
        <v>41.34</v>
      </c>
      <c r="CJI152" s="79">
        <v>1</v>
      </c>
      <c r="CJJ152" s="80"/>
      <c r="CJK152" s="16" t="s">
        <v>56</v>
      </c>
      <c r="CJL152" s="16">
        <f t="shared" ref="CJL152" si="1150">21.26+2.7</f>
        <v>23.96</v>
      </c>
      <c r="CJM152" s="16">
        <f t="shared" ref="CJM152" si="1151">0.75*(2.1+2.7)</f>
        <v>3.6000000000000005</v>
      </c>
      <c r="CJN152" s="14">
        <f t="shared" ref="CJN152" si="1152">CJL152+CJM152</f>
        <v>27.560000000000002</v>
      </c>
      <c r="CJO152" s="14"/>
      <c r="CJP152" s="16">
        <f t="shared" ref="CJP152" si="1153">CJN152*(($H$112)+1)+(IF(CJO152&lt;101,CJO152,IF(CJO152&lt;201,CJO152/2,IF(CJO152&lt;=301,CJO152/3,CJO152/4))))</f>
        <v>41.34</v>
      </c>
      <c r="CJQ152" s="79">
        <v>1</v>
      </c>
      <c r="CJR152" s="80"/>
      <c r="CJS152" s="16" t="s">
        <v>56</v>
      </c>
      <c r="CJT152" s="16">
        <f t="shared" ref="CJT152" si="1154">21.26+2.7</f>
        <v>23.96</v>
      </c>
      <c r="CJU152" s="16">
        <f t="shared" ref="CJU152" si="1155">0.75*(2.1+2.7)</f>
        <v>3.6000000000000005</v>
      </c>
      <c r="CJV152" s="14">
        <f t="shared" ref="CJV152" si="1156">CJT152+CJU152</f>
        <v>27.560000000000002</v>
      </c>
      <c r="CJW152" s="14"/>
      <c r="CJX152" s="16">
        <f t="shared" ref="CJX152" si="1157">CJV152*(($H$112)+1)+(IF(CJW152&lt;101,CJW152,IF(CJW152&lt;201,CJW152/2,IF(CJW152&lt;=301,CJW152/3,CJW152/4))))</f>
        <v>41.34</v>
      </c>
      <c r="CJY152" s="79">
        <v>1</v>
      </c>
      <c r="CJZ152" s="80"/>
      <c r="CKA152" s="16" t="s">
        <v>56</v>
      </c>
      <c r="CKB152" s="16">
        <f t="shared" ref="CKB152" si="1158">21.26+2.7</f>
        <v>23.96</v>
      </c>
      <c r="CKC152" s="16">
        <f t="shared" ref="CKC152" si="1159">0.75*(2.1+2.7)</f>
        <v>3.6000000000000005</v>
      </c>
      <c r="CKD152" s="14">
        <f t="shared" ref="CKD152" si="1160">CKB152+CKC152</f>
        <v>27.560000000000002</v>
      </c>
      <c r="CKE152" s="14"/>
      <c r="CKF152" s="16">
        <f t="shared" ref="CKF152" si="1161">CKD152*(($H$112)+1)+(IF(CKE152&lt;101,CKE152,IF(CKE152&lt;201,CKE152/2,IF(CKE152&lt;=301,CKE152/3,CKE152/4))))</f>
        <v>41.34</v>
      </c>
      <c r="CKG152" s="79">
        <v>1</v>
      </c>
      <c r="CKH152" s="80"/>
      <c r="CKI152" s="16" t="s">
        <v>56</v>
      </c>
      <c r="CKJ152" s="16">
        <f t="shared" ref="CKJ152" si="1162">21.26+2.7</f>
        <v>23.96</v>
      </c>
      <c r="CKK152" s="16">
        <f t="shared" ref="CKK152" si="1163">0.75*(2.1+2.7)</f>
        <v>3.6000000000000005</v>
      </c>
      <c r="CKL152" s="14">
        <f t="shared" ref="CKL152" si="1164">CKJ152+CKK152</f>
        <v>27.560000000000002</v>
      </c>
      <c r="CKM152" s="14"/>
      <c r="CKN152" s="16">
        <f t="shared" ref="CKN152" si="1165">CKL152*(($H$112)+1)+(IF(CKM152&lt;101,CKM152,IF(CKM152&lt;201,CKM152/2,IF(CKM152&lt;=301,CKM152/3,CKM152/4))))</f>
        <v>41.34</v>
      </c>
      <c r="CKO152" s="79">
        <v>1</v>
      </c>
      <c r="CKP152" s="80"/>
      <c r="CKQ152" s="16" t="s">
        <v>56</v>
      </c>
      <c r="CKR152" s="16">
        <f t="shared" ref="CKR152" si="1166">21.26+2.7</f>
        <v>23.96</v>
      </c>
      <c r="CKS152" s="16">
        <f t="shared" ref="CKS152" si="1167">0.75*(2.1+2.7)</f>
        <v>3.6000000000000005</v>
      </c>
      <c r="CKT152" s="14">
        <f t="shared" ref="CKT152" si="1168">CKR152+CKS152</f>
        <v>27.560000000000002</v>
      </c>
      <c r="CKU152" s="14"/>
      <c r="CKV152" s="16">
        <f t="shared" ref="CKV152" si="1169">CKT152*(($H$112)+1)+(IF(CKU152&lt;101,CKU152,IF(CKU152&lt;201,CKU152/2,IF(CKU152&lt;=301,CKU152/3,CKU152/4))))</f>
        <v>41.34</v>
      </c>
      <c r="CKW152" s="79">
        <v>1</v>
      </c>
      <c r="CKX152" s="80"/>
      <c r="CKY152" s="16" t="s">
        <v>56</v>
      </c>
      <c r="CKZ152" s="16">
        <f t="shared" ref="CKZ152" si="1170">21.26+2.7</f>
        <v>23.96</v>
      </c>
      <c r="CLA152" s="16">
        <f t="shared" ref="CLA152" si="1171">0.75*(2.1+2.7)</f>
        <v>3.6000000000000005</v>
      </c>
      <c r="CLB152" s="14">
        <f t="shared" ref="CLB152" si="1172">CKZ152+CLA152</f>
        <v>27.560000000000002</v>
      </c>
      <c r="CLC152" s="14"/>
      <c r="CLD152" s="16">
        <f t="shared" ref="CLD152" si="1173">CLB152*(($H$112)+1)+(IF(CLC152&lt;101,CLC152,IF(CLC152&lt;201,CLC152/2,IF(CLC152&lt;=301,CLC152/3,CLC152/4))))</f>
        <v>41.34</v>
      </c>
      <c r="CLE152" s="79">
        <v>1</v>
      </c>
      <c r="CLF152" s="80"/>
      <c r="CLG152" s="16" t="s">
        <v>56</v>
      </c>
      <c r="CLH152" s="16">
        <f t="shared" ref="CLH152" si="1174">21.26+2.7</f>
        <v>23.96</v>
      </c>
      <c r="CLI152" s="16">
        <f t="shared" ref="CLI152" si="1175">0.75*(2.1+2.7)</f>
        <v>3.6000000000000005</v>
      </c>
      <c r="CLJ152" s="14">
        <f t="shared" ref="CLJ152" si="1176">CLH152+CLI152</f>
        <v>27.560000000000002</v>
      </c>
      <c r="CLK152" s="14"/>
      <c r="CLL152" s="16">
        <f t="shared" ref="CLL152" si="1177">CLJ152*(($H$112)+1)+(IF(CLK152&lt;101,CLK152,IF(CLK152&lt;201,CLK152/2,IF(CLK152&lt;=301,CLK152/3,CLK152/4))))</f>
        <v>41.34</v>
      </c>
      <c r="CLM152" s="79">
        <v>1</v>
      </c>
      <c r="CLN152" s="80"/>
      <c r="CLO152" s="16" t="s">
        <v>56</v>
      </c>
      <c r="CLP152" s="16">
        <f t="shared" ref="CLP152" si="1178">21.26+2.7</f>
        <v>23.96</v>
      </c>
      <c r="CLQ152" s="16">
        <f t="shared" ref="CLQ152" si="1179">0.75*(2.1+2.7)</f>
        <v>3.6000000000000005</v>
      </c>
      <c r="CLR152" s="14">
        <f t="shared" ref="CLR152" si="1180">CLP152+CLQ152</f>
        <v>27.560000000000002</v>
      </c>
      <c r="CLS152" s="14"/>
      <c r="CLT152" s="16">
        <f t="shared" ref="CLT152" si="1181">CLR152*(($H$112)+1)+(IF(CLS152&lt;101,CLS152,IF(CLS152&lt;201,CLS152/2,IF(CLS152&lt;=301,CLS152/3,CLS152/4))))</f>
        <v>41.34</v>
      </c>
      <c r="CLU152" s="79">
        <v>1</v>
      </c>
      <c r="CLV152" s="80"/>
      <c r="CLW152" s="16" t="s">
        <v>56</v>
      </c>
      <c r="CLX152" s="16">
        <f t="shared" ref="CLX152" si="1182">21.26+2.7</f>
        <v>23.96</v>
      </c>
      <c r="CLY152" s="16">
        <f t="shared" ref="CLY152" si="1183">0.75*(2.1+2.7)</f>
        <v>3.6000000000000005</v>
      </c>
      <c r="CLZ152" s="14">
        <f t="shared" ref="CLZ152" si="1184">CLX152+CLY152</f>
        <v>27.560000000000002</v>
      </c>
      <c r="CMA152" s="14"/>
      <c r="CMB152" s="16">
        <f t="shared" ref="CMB152" si="1185">CLZ152*(($H$112)+1)+(IF(CMA152&lt;101,CMA152,IF(CMA152&lt;201,CMA152/2,IF(CMA152&lt;=301,CMA152/3,CMA152/4))))</f>
        <v>41.34</v>
      </c>
      <c r="CMC152" s="79">
        <v>1</v>
      </c>
      <c r="CMD152" s="80"/>
      <c r="CME152" s="16" t="s">
        <v>56</v>
      </c>
      <c r="CMF152" s="16">
        <f t="shared" ref="CMF152" si="1186">21.26+2.7</f>
        <v>23.96</v>
      </c>
      <c r="CMG152" s="16">
        <f t="shared" ref="CMG152" si="1187">0.75*(2.1+2.7)</f>
        <v>3.6000000000000005</v>
      </c>
      <c r="CMH152" s="14">
        <f t="shared" ref="CMH152" si="1188">CMF152+CMG152</f>
        <v>27.560000000000002</v>
      </c>
      <c r="CMI152" s="14"/>
      <c r="CMJ152" s="16">
        <f t="shared" ref="CMJ152" si="1189">CMH152*(($H$112)+1)+(IF(CMI152&lt;101,CMI152,IF(CMI152&lt;201,CMI152/2,IF(CMI152&lt;=301,CMI152/3,CMI152/4))))</f>
        <v>41.34</v>
      </c>
      <c r="CMK152" s="79">
        <v>1</v>
      </c>
      <c r="CML152" s="80"/>
      <c r="CMM152" s="16" t="s">
        <v>56</v>
      </c>
      <c r="CMN152" s="16">
        <f t="shared" ref="CMN152" si="1190">21.26+2.7</f>
        <v>23.96</v>
      </c>
      <c r="CMO152" s="16">
        <f t="shared" ref="CMO152" si="1191">0.75*(2.1+2.7)</f>
        <v>3.6000000000000005</v>
      </c>
      <c r="CMP152" s="14">
        <f t="shared" ref="CMP152" si="1192">CMN152+CMO152</f>
        <v>27.560000000000002</v>
      </c>
      <c r="CMQ152" s="14"/>
      <c r="CMR152" s="16">
        <f t="shared" ref="CMR152" si="1193">CMP152*(($H$112)+1)+(IF(CMQ152&lt;101,CMQ152,IF(CMQ152&lt;201,CMQ152/2,IF(CMQ152&lt;=301,CMQ152/3,CMQ152/4))))</f>
        <v>41.34</v>
      </c>
      <c r="CMS152" s="79">
        <v>1</v>
      </c>
      <c r="CMT152" s="80"/>
      <c r="CMU152" s="16" t="s">
        <v>56</v>
      </c>
      <c r="CMV152" s="16">
        <f t="shared" ref="CMV152" si="1194">21.26+2.7</f>
        <v>23.96</v>
      </c>
      <c r="CMW152" s="16">
        <f t="shared" ref="CMW152" si="1195">0.75*(2.1+2.7)</f>
        <v>3.6000000000000005</v>
      </c>
      <c r="CMX152" s="14">
        <f t="shared" ref="CMX152" si="1196">CMV152+CMW152</f>
        <v>27.560000000000002</v>
      </c>
      <c r="CMY152" s="14"/>
      <c r="CMZ152" s="16">
        <f t="shared" ref="CMZ152" si="1197">CMX152*(($H$112)+1)+(IF(CMY152&lt;101,CMY152,IF(CMY152&lt;201,CMY152/2,IF(CMY152&lt;=301,CMY152/3,CMY152/4))))</f>
        <v>41.34</v>
      </c>
      <c r="CNA152" s="79">
        <v>1</v>
      </c>
      <c r="CNB152" s="80"/>
      <c r="CNC152" s="16" t="s">
        <v>56</v>
      </c>
      <c r="CND152" s="16">
        <f t="shared" ref="CND152" si="1198">21.26+2.7</f>
        <v>23.96</v>
      </c>
      <c r="CNE152" s="16">
        <f t="shared" ref="CNE152" si="1199">0.75*(2.1+2.7)</f>
        <v>3.6000000000000005</v>
      </c>
      <c r="CNF152" s="14">
        <f t="shared" ref="CNF152" si="1200">CND152+CNE152</f>
        <v>27.560000000000002</v>
      </c>
      <c r="CNG152" s="14"/>
      <c r="CNH152" s="16">
        <f t="shared" ref="CNH152" si="1201">CNF152*(($H$112)+1)+(IF(CNG152&lt;101,CNG152,IF(CNG152&lt;201,CNG152/2,IF(CNG152&lt;=301,CNG152/3,CNG152/4))))</f>
        <v>41.34</v>
      </c>
      <c r="CNI152" s="79">
        <v>1</v>
      </c>
      <c r="CNJ152" s="80"/>
      <c r="CNK152" s="16" t="s">
        <v>56</v>
      </c>
      <c r="CNL152" s="16">
        <f t="shared" ref="CNL152" si="1202">21.26+2.7</f>
        <v>23.96</v>
      </c>
      <c r="CNM152" s="16">
        <f t="shared" ref="CNM152" si="1203">0.75*(2.1+2.7)</f>
        <v>3.6000000000000005</v>
      </c>
      <c r="CNN152" s="14">
        <f t="shared" ref="CNN152" si="1204">CNL152+CNM152</f>
        <v>27.560000000000002</v>
      </c>
      <c r="CNO152" s="14"/>
      <c r="CNP152" s="16">
        <f t="shared" ref="CNP152" si="1205">CNN152*(($H$112)+1)+(IF(CNO152&lt;101,CNO152,IF(CNO152&lt;201,CNO152/2,IF(CNO152&lt;=301,CNO152/3,CNO152/4))))</f>
        <v>41.34</v>
      </c>
      <c r="CNQ152" s="79">
        <v>1</v>
      </c>
      <c r="CNR152" s="80"/>
      <c r="CNS152" s="16" t="s">
        <v>56</v>
      </c>
      <c r="CNT152" s="16">
        <f t="shared" ref="CNT152" si="1206">21.26+2.7</f>
        <v>23.96</v>
      </c>
      <c r="CNU152" s="16">
        <f t="shared" ref="CNU152" si="1207">0.75*(2.1+2.7)</f>
        <v>3.6000000000000005</v>
      </c>
      <c r="CNV152" s="14">
        <f t="shared" ref="CNV152" si="1208">CNT152+CNU152</f>
        <v>27.560000000000002</v>
      </c>
      <c r="CNW152" s="14"/>
      <c r="CNX152" s="16">
        <f t="shared" ref="CNX152" si="1209">CNV152*(($H$112)+1)+(IF(CNW152&lt;101,CNW152,IF(CNW152&lt;201,CNW152/2,IF(CNW152&lt;=301,CNW152/3,CNW152/4))))</f>
        <v>41.34</v>
      </c>
      <c r="CNY152" s="79">
        <v>1</v>
      </c>
      <c r="CNZ152" s="80"/>
      <c r="COA152" s="16" t="s">
        <v>56</v>
      </c>
      <c r="COB152" s="16">
        <f t="shared" ref="COB152" si="1210">21.26+2.7</f>
        <v>23.96</v>
      </c>
      <c r="COC152" s="16">
        <f t="shared" ref="COC152" si="1211">0.75*(2.1+2.7)</f>
        <v>3.6000000000000005</v>
      </c>
      <c r="COD152" s="14">
        <f t="shared" ref="COD152" si="1212">COB152+COC152</f>
        <v>27.560000000000002</v>
      </c>
      <c r="COE152" s="14"/>
      <c r="COF152" s="16">
        <f t="shared" ref="COF152" si="1213">COD152*(($H$112)+1)+(IF(COE152&lt;101,COE152,IF(COE152&lt;201,COE152/2,IF(COE152&lt;=301,COE152/3,COE152/4))))</f>
        <v>41.34</v>
      </c>
      <c r="COG152" s="79">
        <v>1</v>
      </c>
      <c r="COH152" s="80"/>
      <c r="COI152" s="16" t="s">
        <v>56</v>
      </c>
      <c r="COJ152" s="16">
        <f t="shared" ref="COJ152" si="1214">21.26+2.7</f>
        <v>23.96</v>
      </c>
      <c r="COK152" s="16">
        <f t="shared" ref="COK152" si="1215">0.75*(2.1+2.7)</f>
        <v>3.6000000000000005</v>
      </c>
      <c r="COL152" s="14">
        <f t="shared" ref="COL152" si="1216">COJ152+COK152</f>
        <v>27.560000000000002</v>
      </c>
      <c r="COM152" s="14"/>
      <c r="CON152" s="16">
        <f t="shared" ref="CON152" si="1217">COL152*(($H$112)+1)+(IF(COM152&lt;101,COM152,IF(COM152&lt;201,COM152/2,IF(COM152&lt;=301,COM152/3,COM152/4))))</f>
        <v>41.34</v>
      </c>
      <c r="COO152" s="79">
        <v>1</v>
      </c>
      <c r="COP152" s="80"/>
      <c r="COQ152" s="16" t="s">
        <v>56</v>
      </c>
      <c r="COR152" s="16">
        <f t="shared" ref="COR152" si="1218">21.26+2.7</f>
        <v>23.96</v>
      </c>
      <c r="COS152" s="16">
        <f t="shared" ref="COS152" si="1219">0.75*(2.1+2.7)</f>
        <v>3.6000000000000005</v>
      </c>
      <c r="COT152" s="14">
        <f t="shared" ref="COT152" si="1220">COR152+COS152</f>
        <v>27.560000000000002</v>
      </c>
      <c r="COU152" s="14"/>
      <c r="COV152" s="16">
        <f t="shared" ref="COV152" si="1221">COT152*(($H$112)+1)+(IF(COU152&lt;101,COU152,IF(COU152&lt;201,COU152/2,IF(COU152&lt;=301,COU152/3,COU152/4))))</f>
        <v>41.34</v>
      </c>
      <c r="COW152" s="79">
        <v>1</v>
      </c>
      <c r="COX152" s="80"/>
      <c r="COY152" s="16" t="s">
        <v>56</v>
      </c>
      <c r="COZ152" s="16">
        <f t="shared" ref="COZ152" si="1222">21.26+2.7</f>
        <v>23.96</v>
      </c>
      <c r="CPA152" s="16">
        <f t="shared" ref="CPA152" si="1223">0.75*(2.1+2.7)</f>
        <v>3.6000000000000005</v>
      </c>
      <c r="CPB152" s="14">
        <f t="shared" ref="CPB152" si="1224">COZ152+CPA152</f>
        <v>27.560000000000002</v>
      </c>
      <c r="CPC152" s="14"/>
      <c r="CPD152" s="16">
        <f t="shared" ref="CPD152" si="1225">CPB152*(($H$112)+1)+(IF(CPC152&lt;101,CPC152,IF(CPC152&lt;201,CPC152/2,IF(CPC152&lt;=301,CPC152/3,CPC152/4))))</f>
        <v>41.34</v>
      </c>
      <c r="CPE152" s="79">
        <v>1</v>
      </c>
      <c r="CPF152" s="80"/>
      <c r="CPG152" s="16" t="s">
        <v>56</v>
      </c>
      <c r="CPH152" s="16">
        <f t="shared" ref="CPH152" si="1226">21.26+2.7</f>
        <v>23.96</v>
      </c>
      <c r="CPI152" s="16">
        <f t="shared" ref="CPI152" si="1227">0.75*(2.1+2.7)</f>
        <v>3.6000000000000005</v>
      </c>
      <c r="CPJ152" s="14">
        <f t="shared" ref="CPJ152" si="1228">CPH152+CPI152</f>
        <v>27.560000000000002</v>
      </c>
      <c r="CPK152" s="14"/>
      <c r="CPL152" s="16">
        <f t="shared" ref="CPL152" si="1229">CPJ152*(($H$112)+1)+(IF(CPK152&lt;101,CPK152,IF(CPK152&lt;201,CPK152/2,IF(CPK152&lt;=301,CPK152/3,CPK152/4))))</f>
        <v>41.34</v>
      </c>
      <c r="CPM152" s="79">
        <v>1</v>
      </c>
      <c r="CPN152" s="80"/>
      <c r="CPO152" s="16" t="s">
        <v>56</v>
      </c>
      <c r="CPP152" s="16">
        <f t="shared" ref="CPP152" si="1230">21.26+2.7</f>
        <v>23.96</v>
      </c>
      <c r="CPQ152" s="16">
        <f t="shared" ref="CPQ152" si="1231">0.75*(2.1+2.7)</f>
        <v>3.6000000000000005</v>
      </c>
      <c r="CPR152" s="14">
        <f t="shared" ref="CPR152" si="1232">CPP152+CPQ152</f>
        <v>27.560000000000002</v>
      </c>
      <c r="CPS152" s="14"/>
      <c r="CPT152" s="16">
        <f t="shared" ref="CPT152" si="1233">CPR152*(($H$112)+1)+(IF(CPS152&lt;101,CPS152,IF(CPS152&lt;201,CPS152/2,IF(CPS152&lt;=301,CPS152/3,CPS152/4))))</f>
        <v>41.34</v>
      </c>
      <c r="CPU152" s="79">
        <v>1</v>
      </c>
      <c r="CPV152" s="80"/>
      <c r="CPW152" s="16" t="s">
        <v>56</v>
      </c>
      <c r="CPX152" s="16">
        <f t="shared" ref="CPX152" si="1234">21.26+2.7</f>
        <v>23.96</v>
      </c>
      <c r="CPY152" s="16">
        <f t="shared" ref="CPY152" si="1235">0.75*(2.1+2.7)</f>
        <v>3.6000000000000005</v>
      </c>
      <c r="CPZ152" s="14">
        <f t="shared" ref="CPZ152" si="1236">CPX152+CPY152</f>
        <v>27.560000000000002</v>
      </c>
      <c r="CQA152" s="14"/>
      <c r="CQB152" s="16">
        <f t="shared" ref="CQB152" si="1237">CPZ152*(($H$112)+1)+(IF(CQA152&lt;101,CQA152,IF(CQA152&lt;201,CQA152/2,IF(CQA152&lt;=301,CQA152/3,CQA152/4))))</f>
        <v>41.34</v>
      </c>
      <c r="CQC152" s="79">
        <v>1</v>
      </c>
      <c r="CQD152" s="80"/>
      <c r="CQE152" s="16" t="s">
        <v>56</v>
      </c>
      <c r="CQF152" s="16">
        <f t="shared" ref="CQF152" si="1238">21.26+2.7</f>
        <v>23.96</v>
      </c>
      <c r="CQG152" s="16">
        <f t="shared" ref="CQG152" si="1239">0.75*(2.1+2.7)</f>
        <v>3.6000000000000005</v>
      </c>
      <c r="CQH152" s="14">
        <f t="shared" ref="CQH152" si="1240">CQF152+CQG152</f>
        <v>27.560000000000002</v>
      </c>
      <c r="CQI152" s="14"/>
      <c r="CQJ152" s="16">
        <f t="shared" ref="CQJ152" si="1241">CQH152*(($H$112)+1)+(IF(CQI152&lt;101,CQI152,IF(CQI152&lt;201,CQI152/2,IF(CQI152&lt;=301,CQI152/3,CQI152/4))))</f>
        <v>41.34</v>
      </c>
      <c r="CQK152" s="79">
        <v>1</v>
      </c>
      <c r="CQL152" s="80"/>
      <c r="CQM152" s="16" t="s">
        <v>56</v>
      </c>
      <c r="CQN152" s="16">
        <f t="shared" ref="CQN152" si="1242">21.26+2.7</f>
        <v>23.96</v>
      </c>
      <c r="CQO152" s="16">
        <f t="shared" ref="CQO152" si="1243">0.75*(2.1+2.7)</f>
        <v>3.6000000000000005</v>
      </c>
      <c r="CQP152" s="14">
        <f t="shared" ref="CQP152" si="1244">CQN152+CQO152</f>
        <v>27.560000000000002</v>
      </c>
      <c r="CQQ152" s="14"/>
      <c r="CQR152" s="16">
        <f t="shared" ref="CQR152" si="1245">CQP152*(($H$112)+1)+(IF(CQQ152&lt;101,CQQ152,IF(CQQ152&lt;201,CQQ152/2,IF(CQQ152&lt;=301,CQQ152/3,CQQ152/4))))</f>
        <v>41.34</v>
      </c>
      <c r="CQS152" s="79">
        <v>1</v>
      </c>
      <c r="CQT152" s="80"/>
      <c r="CQU152" s="16" t="s">
        <v>56</v>
      </c>
      <c r="CQV152" s="16">
        <f t="shared" ref="CQV152" si="1246">21.26+2.7</f>
        <v>23.96</v>
      </c>
      <c r="CQW152" s="16">
        <f t="shared" ref="CQW152" si="1247">0.75*(2.1+2.7)</f>
        <v>3.6000000000000005</v>
      </c>
      <c r="CQX152" s="14">
        <f t="shared" ref="CQX152" si="1248">CQV152+CQW152</f>
        <v>27.560000000000002</v>
      </c>
      <c r="CQY152" s="14"/>
      <c r="CQZ152" s="16">
        <f t="shared" ref="CQZ152" si="1249">CQX152*(($H$112)+1)+(IF(CQY152&lt;101,CQY152,IF(CQY152&lt;201,CQY152/2,IF(CQY152&lt;=301,CQY152/3,CQY152/4))))</f>
        <v>41.34</v>
      </c>
      <c r="CRA152" s="79">
        <v>1</v>
      </c>
      <c r="CRB152" s="80"/>
      <c r="CRC152" s="16" t="s">
        <v>56</v>
      </c>
      <c r="CRD152" s="16">
        <f t="shared" ref="CRD152" si="1250">21.26+2.7</f>
        <v>23.96</v>
      </c>
      <c r="CRE152" s="16">
        <f t="shared" ref="CRE152" si="1251">0.75*(2.1+2.7)</f>
        <v>3.6000000000000005</v>
      </c>
      <c r="CRF152" s="14">
        <f t="shared" ref="CRF152" si="1252">CRD152+CRE152</f>
        <v>27.560000000000002</v>
      </c>
      <c r="CRG152" s="14"/>
      <c r="CRH152" s="16">
        <f t="shared" ref="CRH152" si="1253">CRF152*(($H$112)+1)+(IF(CRG152&lt;101,CRG152,IF(CRG152&lt;201,CRG152/2,IF(CRG152&lt;=301,CRG152/3,CRG152/4))))</f>
        <v>41.34</v>
      </c>
      <c r="CRI152" s="79">
        <v>1</v>
      </c>
      <c r="CRJ152" s="80"/>
      <c r="CRK152" s="16" t="s">
        <v>56</v>
      </c>
      <c r="CRL152" s="16">
        <f t="shared" ref="CRL152" si="1254">21.26+2.7</f>
        <v>23.96</v>
      </c>
      <c r="CRM152" s="16">
        <f t="shared" ref="CRM152" si="1255">0.75*(2.1+2.7)</f>
        <v>3.6000000000000005</v>
      </c>
      <c r="CRN152" s="14">
        <f t="shared" ref="CRN152" si="1256">CRL152+CRM152</f>
        <v>27.560000000000002</v>
      </c>
      <c r="CRO152" s="14"/>
      <c r="CRP152" s="16">
        <f t="shared" ref="CRP152" si="1257">CRN152*(($H$112)+1)+(IF(CRO152&lt;101,CRO152,IF(CRO152&lt;201,CRO152/2,IF(CRO152&lt;=301,CRO152/3,CRO152/4))))</f>
        <v>41.34</v>
      </c>
      <c r="CRQ152" s="79">
        <v>1</v>
      </c>
      <c r="CRR152" s="80"/>
      <c r="CRS152" s="16" t="s">
        <v>56</v>
      </c>
      <c r="CRT152" s="16">
        <f t="shared" ref="CRT152" si="1258">21.26+2.7</f>
        <v>23.96</v>
      </c>
      <c r="CRU152" s="16">
        <f t="shared" ref="CRU152" si="1259">0.75*(2.1+2.7)</f>
        <v>3.6000000000000005</v>
      </c>
      <c r="CRV152" s="14">
        <f t="shared" ref="CRV152" si="1260">CRT152+CRU152</f>
        <v>27.560000000000002</v>
      </c>
      <c r="CRW152" s="14"/>
      <c r="CRX152" s="16">
        <f t="shared" ref="CRX152" si="1261">CRV152*(($H$112)+1)+(IF(CRW152&lt;101,CRW152,IF(CRW152&lt;201,CRW152/2,IF(CRW152&lt;=301,CRW152/3,CRW152/4))))</f>
        <v>41.34</v>
      </c>
      <c r="CRY152" s="79">
        <v>1</v>
      </c>
      <c r="CRZ152" s="80"/>
      <c r="CSA152" s="16" t="s">
        <v>56</v>
      </c>
      <c r="CSB152" s="16">
        <f t="shared" ref="CSB152" si="1262">21.26+2.7</f>
        <v>23.96</v>
      </c>
      <c r="CSC152" s="16">
        <f t="shared" ref="CSC152" si="1263">0.75*(2.1+2.7)</f>
        <v>3.6000000000000005</v>
      </c>
      <c r="CSD152" s="14">
        <f t="shared" ref="CSD152" si="1264">CSB152+CSC152</f>
        <v>27.560000000000002</v>
      </c>
      <c r="CSE152" s="14"/>
      <c r="CSF152" s="16">
        <f t="shared" ref="CSF152" si="1265">CSD152*(($H$112)+1)+(IF(CSE152&lt;101,CSE152,IF(CSE152&lt;201,CSE152/2,IF(CSE152&lt;=301,CSE152/3,CSE152/4))))</f>
        <v>41.34</v>
      </c>
      <c r="CSG152" s="79">
        <v>1</v>
      </c>
      <c r="CSH152" s="80"/>
      <c r="CSI152" s="16" t="s">
        <v>56</v>
      </c>
      <c r="CSJ152" s="16">
        <f t="shared" ref="CSJ152" si="1266">21.26+2.7</f>
        <v>23.96</v>
      </c>
      <c r="CSK152" s="16">
        <f t="shared" ref="CSK152" si="1267">0.75*(2.1+2.7)</f>
        <v>3.6000000000000005</v>
      </c>
      <c r="CSL152" s="14">
        <f t="shared" ref="CSL152" si="1268">CSJ152+CSK152</f>
        <v>27.560000000000002</v>
      </c>
      <c r="CSM152" s="14"/>
      <c r="CSN152" s="16">
        <f t="shared" ref="CSN152" si="1269">CSL152*(($H$112)+1)+(IF(CSM152&lt;101,CSM152,IF(CSM152&lt;201,CSM152/2,IF(CSM152&lt;=301,CSM152/3,CSM152/4))))</f>
        <v>41.34</v>
      </c>
      <c r="CSO152" s="79">
        <v>1</v>
      </c>
      <c r="CSP152" s="80"/>
      <c r="CSQ152" s="16" t="s">
        <v>56</v>
      </c>
      <c r="CSR152" s="16">
        <f t="shared" ref="CSR152" si="1270">21.26+2.7</f>
        <v>23.96</v>
      </c>
      <c r="CSS152" s="16">
        <f t="shared" ref="CSS152" si="1271">0.75*(2.1+2.7)</f>
        <v>3.6000000000000005</v>
      </c>
      <c r="CST152" s="14">
        <f t="shared" ref="CST152" si="1272">CSR152+CSS152</f>
        <v>27.560000000000002</v>
      </c>
      <c r="CSU152" s="14"/>
      <c r="CSV152" s="16">
        <f t="shared" ref="CSV152" si="1273">CST152*(($H$112)+1)+(IF(CSU152&lt;101,CSU152,IF(CSU152&lt;201,CSU152/2,IF(CSU152&lt;=301,CSU152/3,CSU152/4))))</f>
        <v>41.34</v>
      </c>
      <c r="CSW152" s="79">
        <v>1</v>
      </c>
      <c r="CSX152" s="80"/>
      <c r="CSY152" s="16" t="s">
        <v>56</v>
      </c>
      <c r="CSZ152" s="16">
        <f t="shared" ref="CSZ152" si="1274">21.26+2.7</f>
        <v>23.96</v>
      </c>
      <c r="CTA152" s="16">
        <f t="shared" ref="CTA152" si="1275">0.75*(2.1+2.7)</f>
        <v>3.6000000000000005</v>
      </c>
      <c r="CTB152" s="14">
        <f t="shared" ref="CTB152" si="1276">CSZ152+CTA152</f>
        <v>27.560000000000002</v>
      </c>
      <c r="CTC152" s="14"/>
      <c r="CTD152" s="16">
        <f t="shared" ref="CTD152" si="1277">CTB152*(($H$112)+1)+(IF(CTC152&lt;101,CTC152,IF(CTC152&lt;201,CTC152/2,IF(CTC152&lt;=301,CTC152/3,CTC152/4))))</f>
        <v>41.34</v>
      </c>
      <c r="CTE152" s="79">
        <v>1</v>
      </c>
      <c r="CTF152" s="80"/>
      <c r="CTG152" s="16" t="s">
        <v>56</v>
      </c>
      <c r="CTH152" s="16">
        <f t="shared" ref="CTH152" si="1278">21.26+2.7</f>
        <v>23.96</v>
      </c>
      <c r="CTI152" s="16">
        <f t="shared" ref="CTI152" si="1279">0.75*(2.1+2.7)</f>
        <v>3.6000000000000005</v>
      </c>
      <c r="CTJ152" s="14">
        <f t="shared" ref="CTJ152" si="1280">CTH152+CTI152</f>
        <v>27.560000000000002</v>
      </c>
      <c r="CTK152" s="14"/>
      <c r="CTL152" s="16">
        <f t="shared" ref="CTL152" si="1281">CTJ152*(($H$112)+1)+(IF(CTK152&lt;101,CTK152,IF(CTK152&lt;201,CTK152/2,IF(CTK152&lt;=301,CTK152/3,CTK152/4))))</f>
        <v>41.34</v>
      </c>
      <c r="CTM152" s="79">
        <v>1</v>
      </c>
      <c r="CTN152" s="80"/>
      <c r="CTO152" s="16" t="s">
        <v>56</v>
      </c>
      <c r="CTP152" s="16">
        <f t="shared" ref="CTP152" si="1282">21.26+2.7</f>
        <v>23.96</v>
      </c>
      <c r="CTQ152" s="16">
        <f t="shared" ref="CTQ152" si="1283">0.75*(2.1+2.7)</f>
        <v>3.6000000000000005</v>
      </c>
      <c r="CTR152" s="14">
        <f t="shared" ref="CTR152" si="1284">CTP152+CTQ152</f>
        <v>27.560000000000002</v>
      </c>
      <c r="CTS152" s="14"/>
      <c r="CTT152" s="16">
        <f t="shared" ref="CTT152" si="1285">CTR152*(($H$112)+1)+(IF(CTS152&lt;101,CTS152,IF(CTS152&lt;201,CTS152/2,IF(CTS152&lt;=301,CTS152/3,CTS152/4))))</f>
        <v>41.34</v>
      </c>
      <c r="CTU152" s="79">
        <v>1</v>
      </c>
      <c r="CTV152" s="80"/>
      <c r="CTW152" s="16" t="s">
        <v>56</v>
      </c>
      <c r="CTX152" s="16">
        <f t="shared" ref="CTX152" si="1286">21.26+2.7</f>
        <v>23.96</v>
      </c>
      <c r="CTY152" s="16">
        <f t="shared" ref="CTY152" si="1287">0.75*(2.1+2.7)</f>
        <v>3.6000000000000005</v>
      </c>
      <c r="CTZ152" s="14">
        <f t="shared" ref="CTZ152" si="1288">CTX152+CTY152</f>
        <v>27.560000000000002</v>
      </c>
      <c r="CUA152" s="14"/>
      <c r="CUB152" s="16">
        <f t="shared" ref="CUB152" si="1289">CTZ152*(($H$112)+1)+(IF(CUA152&lt;101,CUA152,IF(CUA152&lt;201,CUA152/2,IF(CUA152&lt;=301,CUA152/3,CUA152/4))))</f>
        <v>41.34</v>
      </c>
      <c r="CUC152" s="79">
        <v>1</v>
      </c>
      <c r="CUD152" s="80"/>
      <c r="CUE152" s="16" t="s">
        <v>56</v>
      </c>
      <c r="CUF152" s="16">
        <f t="shared" ref="CUF152" si="1290">21.26+2.7</f>
        <v>23.96</v>
      </c>
      <c r="CUG152" s="16">
        <f t="shared" ref="CUG152" si="1291">0.75*(2.1+2.7)</f>
        <v>3.6000000000000005</v>
      </c>
      <c r="CUH152" s="14">
        <f t="shared" ref="CUH152" si="1292">CUF152+CUG152</f>
        <v>27.560000000000002</v>
      </c>
      <c r="CUI152" s="14"/>
      <c r="CUJ152" s="16">
        <f t="shared" ref="CUJ152" si="1293">CUH152*(($H$112)+1)+(IF(CUI152&lt;101,CUI152,IF(CUI152&lt;201,CUI152/2,IF(CUI152&lt;=301,CUI152/3,CUI152/4))))</f>
        <v>41.34</v>
      </c>
      <c r="CUK152" s="79">
        <v>1</v>
      </c>
      <c r="CUL152" s="80"/>
      <c r="CUM152" s="16" t="s">
        <v>56</v>
      </c>
      <c r="CUN152" s="16">
        <f t="shared" ref="CUN152" si="1294">21.26+2.7</f>
        <v>23.96</v>
      </c>
      <c r="CUO152" s="16">
        <f t="shared" ref="CUO152" si="1295">0.75*(2.1+2.7)</f>
        <v>3.6000000000000005</v>
      </c>
      <c r="CUP152" s="14">
        <f t="shared" ref="CUP152" si="1296">CUN152+CUO152</f>
        <v>27.560000000000002</v>
      </c>
      <c r="CUQ152" s="14"/>
      <c r="CUR152" s="16">
        <f t="shared" ref="CUR152" si="1297">CUP152*(($H$112)+1)+(IF(CUQ152&lt;101,CUQ152,IF(CUQ152&lt;201,CUQ152/2,IF(CUQ152&lt;=301,CUQ152/3,CUQ152/4))))</f>
        <v>41.34</v>
      </c>
      <c r="CUS152" s="79">
        <v>1</v>
      </c>
      <c r="CUT152" s="80"/>
      <c r="CUU152" s="16" t="s">
        <v>56</v>
      </c>
      <c r="CUV152" s="16">
        <f t="shared" ref="CUV152" si="1298">21.26+2.7</f>
        <v>23.96</v>
      </c>
      <c r="CUW152" s="16">
        <f t="shared" ref="CUW152" si="1299">0.75*(2.1+2.7)</f>
        <v>3.6000000000000005</v>
      </c>
      <c r="CUX152" s="14">
        <f t="shared" ref="CUX152" si="1300">CUV152+CUW152</f>
        <v>27.560000000000002</v>
      </c>
      <c r="CUY152" s="14"/>
      <c r="CUZ152" s="16">
        <f t="shared" ref="CUZ152" si="1301">CUX152*(($H$112)+1)+(IF(CUY152&lt;101,CUY152,IF(CUY152&lt;201,CUY152/2,IF(CUY152&lt;=301,CUY152/3,CUY152/4))))</f>
        <v>41.34</v>
      </c>
      <c r="CVA152" s="79">
        <v>1</v>
      </c>
      <c r="CVB152" s="80"/>
      <c r="CVC152" s="16" t="s">
        <v>56</v>
      </c>
      <c r="CVD152" s="16">
        <f t="shared" ref="CVD152" si="1302">21.26+2.7</f>
        <v>23.96</v>
      </c>
      <c r="CVE152" s="16">
        <f t="shared" ref="CVE152" si="1303">0.75*(2.1+2.7)</f>
        <v>3.6000000000000005</v>
      </c>
      <c r="CVF152" s="14">
        <f t="shared" ref="CVF152" si="1304">CVD152+CVE152</f>
        <v>27.560000000000002</v>
      </c>
      <c r="CVG152" s="14"/>
      <c r="CVH152" s="16">
        <f t="shared" ref="CVH152" si="1305">CVF152*(($H$112)+1)+(IF(CVG152&lt;101,CVG152,IF(CVG152&lt;201,CVG152/2,IF(CVG152&lt;=301,CVG152/3,CVG152/4))))</f>
        <v>41.34</v>
      </c>
      <c r="CVI152" s="79">
        <v>1</v>
      </c>
      <c r="CVJ152" s="80"/>
      <c r="CVK152" s="16" t="s">
        <v>56</v>
      </c>
      <c r="CVL152" s="16">
        <f t="shared" ref="CVL152" si="1306">21.26+2.7</f>
        <v>23.96</v>
      </c>
      <c r="CVM152" s="16">
        <f t="shared" ref="CVM152" si="1307">0.75*(2.1+2.7)</f>
        <v>3.6000000000000005</v>
      </c>
      <c r="CVN152" s="14">
        <f t="shared" ref="CVN152" si="1308">CVL152+CVM152</f>
        <v>27.560000000000002</v>
      </c>
      <c r="CVO152" s="14"/>
      <c r="CVP152" s="16">
        <f t="shared" ref="CVP152" si="1309">CVN152*(($H$112)+1)+(IF(CVO152&lt;101,CVO152,IF(CVO152&lt;201,CVO152/2,IF(CVO152&lt;=301,CVO152/3,CVO152/4))))</f>
        <v>41.34</v>
      </c>
      <c r="CVQ152" s="79">
        <v>1</v>
      </c>
      <c r="CVR152" s="80"/>
      <c r="CVS152" s="16" t="s">
        <v>56</v>
      </c>
      <c r="CVT152" s="16">
        <f t="shared" ref="CVT152" si="1310">21.26+2.7</f>
        <v>23.96</v>
      </c>
      <c r="CVU152" s="16">
        <f t="shared" ref="CVU152" si="1311">0.75*(2.1+2.7)</f>
        <v>3.6000000000000005</v>
      </c>
      <c r="CVV152" s="14">
        <f t="shared" ref="CVV152" si="1312">CVT152+CVU152</f>
        <v>27.560000000000002</v>
      </c>
      <c r="CVW152" s="14"/>
      <c r="CVX152" s="16">
        <f t="shared" ref="CVX152" si="1313">CVV152*(($H$112)+1)+(IF(CVW152&lt;101,CVW152,IF(CVW152&lt;201,CVW152/2,IF(CVW152&lt;=301,CVW152/3,CVW152/4))))</f>
        <v>41.34</v>
      </c>
      <c r="CVY152" s="79">
        <v>1</v>
      </c>
      <c r="CVZ152" s="80"/>
      <c r="CWA152" s="16" t="s">
        <v>56</v>
      </c>
      <c r="CWB152" s="16">
        <f t="shared" ref="CWB152" si="1314">21.26+2.7</f>
        <v>23.96</v>
      </c>
      <c r="CWC152" s="16">
        <f t="shared" ref="CWC152" si="1315">0.75*(2.1+2.7)</f>
        <v>3.6000000000000005</v>
      </c>
      <c r="CWD152" s="14">
        <f t="shared" ref="CWD152" si="1316">CWB152+CWC152</f>
        <v>27.560000000000002</v>
      </c>
      <c r="CWE152" s="14"/>
      <c r="CWF152" s="16">
        <f t="shared" ref="CWF152" si="1317">CWD152*(($H$112)+1)+(IF(CWE152&lt;101,CWE152,IF(CWE152&lt;201,CWE152/2,IF(CWE152&lt;=301,CWE152/3,CWE152/4))))</f>
        <v>41.34</v>
      </c>
      <c r="CWG152" s="79">
        <v>1</v>
      </c>
      <c r="CWH152" s="80"/>
      <c r="CWI152" s="16" t="s">
        <v>56</v>
      </c>
      <c r="CWJ152" s="16">
        <f t="shared" ref="CWJ152" si="1318">21.26+2.7</f>
        <v>23.96</v>
      </c>
      <c r="CWK152" s="16">
        <f t="shared" ref="CWK152" si="1319">0.75*(2.1+2.7)</f>
        <v>3.6000000000000005</v>
      </c>
      <c r="CWL152" s="14">
        <f t="shared" ref="CWL152" si="1320">CWJ152+CWK152</f>
        <v>27.560000000000002</v>
      </c>
      <c r="CWM152" s="14"/>
      <c r="CWN152" s="16">
        <f t="shared" ref="CWN152" si="1321">CWL152*(($H$112)+1)+(IF(CWM152&lt;101,CWM152,IF(CWM152&lt;201,CWM152/2,IF(CWM152&lt;=301,CWM152/3,CWM152/4))))</f>
        <v>41.34</v>
      </c>
      <c r="CWO152" s="79">
        <v>1</v>
      </c>
      <c r="CWP152" s="80"/>
      <c r="CWQ152" s="16" t="s">
        <v>56</v>
      </c>
      <c r="CWR152" s="16">
        <f t="shared" ref="CWR152" si="1322">21.26+2.7</f>
        <v>23.96</v>
      </c>
      <c r="CWS152" s="16">
        <f t="shared" ref="CWS152" si="1323">0.75*(2.1+2.7)</f>
        <v>3.6000000000000005</v>
      </c>
      <c r="CWT152" s="14">
        <f t="shared" ref="CWT152" si="1324">CWR152+CWS152</f>
        <v>27.560000000000002</v>
      </c>
      <c r="CWU152" s="14"/>
      <c r="CWV152" s="16">
        <f t="shared" ref="CWV152" si="1325">CWT152*(($H$112)+1)+(IF(CWU152&lt;101,CWU152,IF(CWU152&lt;201,CWU152/2,IF(CWU152&lt;=301,CWU152/3,CWU152/4))))</f>
        <v>41.34</v>
      </c>
      <c r="CWW152" s="79">
        <v>1</v>
      </c>
      <c r="CWX152" s="80"/>
      <c r="CWY152" s="16" t="s">
        <v>56</v>
      </c>
      <c r="CWZ152" s="16">
        <f t="shared" ref="CWZ152" si="1326">21.26+2.7</f>
        <v>23.96</v>
      </c>
      <c r="CXA152" s="16">
        <f t="shared" ref="CXA152" si="1327">0.75*(2.1+2.7)</f>
        <v>3.6000000000000005</v>
      </c>
      <c r="CXB152" s="14">
        <f t="shared" ref="CXB152" si="1328">CWZ152+CXA152</f>
        <v>27.560000000000002</v>
      </c>
      <c r="CXC152" s="14"/>
      <c r="CXD152" s="16">
        <f t="shared" ref="CXD152" si="1329">CXB152*(($H$112)+1)+(IF(CXC152&lt;101,CXC152,IF(CXC152&lt;201,CXC152/2,IF(CXC152&lt;=301,CXC152/3,CXC152/4))))</f>
        <v>41.34</v>
      </c>
      <c r="CXE152" s="79">
        <v>1</v>
      </c>
      <c r="CXF152" s="80"/>
      <c r="CXG152" s="16" t="s">
        <v>56</v>
      </c>
      <c r="CXH152" s="16">
        <f t="shared" ref="CXH152" si="1330">21.26+2.7</f>
        <v>23.96</v>
      </c>
      <c r="CXI152" s="16">
        <f t="shared" ref="CXI152" si="1331">0.75*(2.1+2.7)</f>
        <v>3.6000000000000005</v>
      </c>
      <c r="CXJ152" s="14">
        <f t="shared" ref="CXJ152" si="1332">CXH152+CXI152</f>
        <v>27.560000000000002</v>
      </c>
      <c r="CXK152" s="14"/>
      <c r="CXL152" s="16">
        <f t="shared" ref="CXL152" si="1333">CXJ152*(($H$112)+1)+(IF(CXK152&lt;101,CXK152,IF(CXK152&lt;201,CXK152/2,IF(CXK152&lt;=301,CXK152/3,CXK152/4))))</f>
        <v>41.34</v>
      </c>
      <c r="CXM152" s="79">
        <v>1</v>
      </c>
      <c r="CXN152" s="80"/>
      <c r="CXO152" s="16" t="s">
        <v>56</v>
      </c>
      <c r="CXP152" s="16">
        <f t="shared" ref="CXP152" si="1334">21.26+2.7</f>
        <v>23.96</v>
      </c>
      <c r="CXQ152" s="16">
        <f t="shared" ref="CXQ152" si="1335">0.75*(2.1+2.7)</f>
        <v>3.6000000000000005</v>
      </c>
      <c r="CXR152" s="14">
        <f t="shared" ref="CXR152" si="1336">CXP152+CXQ152</f>
        <v>27.560000000000002</v>
      </c>
      <c r="CXS152" s="14"/>
      <c r="CXT152" s="16">
        <f t="shared" ref="CXT152" si="1337">CXR152*(($H$112)+1)+(IF(CXS152&lt;101,CXS152,IF(CXS152&lt;201,CXS152/2,IF(CXS152&lt;=301,CXS152/3,CXS152/4))))</f>
        <v>41.34</v>
      </c>
      <c r="CXU152" s="79">
        <v>1</v>
      </c>
      <c r="CXV152" s="80"/>
      <c r="CXW152" s="16" t="s">
        <v>56</v>
      </c>
      <c r="CXX152" s="16">
        <f t="shared" ref="CXX152" si="1338">21.26+2.7</f>
        <v>23.96</v>
      </c>
      <c r="CXY152" s="16">
        <f t="shared" ref="CXY152" si="1339">0.75*(2.1+2.7)</f>
        <v>3.6000000000000005</v>
      </c>
      <c r="CXZ152" s="14">
        <f t="shared" ref="CXZ152" si="1340">CXX152+CXY152</f>
        <v>27.560000000000002</v>
      </c>
      <c r="CYA152" s="14"/>
      <c r="CYB152" s="16">
        <f t="shared" ref="CYB152" si="1341">CXZ152*(($H$112)+1)+(IF(CYA152&lt;101,CYA152,IF(CYA152&lt;201,CYA152/2,IF(CYA152&lt;=301,CYA152/3,CYA152/4))))</f>
        <v>41.34</v>
      </c>
      <c r="CYC152" s="79">
        <v>1</v>
      </c>
      <c r="CYD152" s="80"/>
      <c r="CYE152" s="16" t="s">
        <v>56</v>
      </c>
      <c r="CYF152" s="16">
        <f t="shared" ref="CYF152" si="1342">21.26+2.7</f>
        <v>23.96</v>
      </c>
      <c r="CYG152" s="16">
        <f t="shared" ref="CYG152" si="1343">0.75*(2.1+2.7)</f>
        <v>3.6000000000000005</v>
      </c>
      <c r="CYH152" s="14">
        <f t="shared" ref="CYH152" si="1344">CYF152+CYG152</f>
        <v>27.560000000000002</v>
      </c>
      <c r="CYI152" s="14"/>
      <c r="CYJ152" s="16">
        <f t="shared" ref="CYJ152" si="1345">CYH152*(($H$112)+1)+(IF(CYI152&lt;101,CYI152,IF(CYI152&lt;201,CYI152/2,IF(CYI152&lt;=301,CYI152/3,CYI152/4))))</f>
        <v>41.34</v>
      </c>
      <c r="CYK152" s="79">
        <v>1</v>
      </c>
      <c r="CYL152" s="80"/>
      <c r="CYM152" s="16" t="s">
        <v>56</v>
      </c>
      <c r="CYN152" s="16">
        <f t="shared" ref="CYN152" si="1346">21.26+2.7</f>
        <v>23.96</v>
      </c>
      <c r="CYO152" s="16">
        <f t="shared" ref="CYO152" si="1347">0.75*(2.1+2.7)</f>
        <v>3.6000000000000005</v>
      </c>
      <c r="CYP152" s="14">
        <f t="shared" ref="CYP152" si="1348">CYN152+CYO152</f>
        <v>27.560000000000002</v>
      </c>
      <c r="CYQ152" s="14"/>
      <c r="CYR152" s="16">
        <f t="shared" ref="CYR152" si="1349">CYP152*(($H$112)+1)+(IF(CYQ152&lt;101,CYQ152,IF(CYQ152&lt;201,CYQ152/2,IF(CYQ152&lt;=301,CYQ152/3,CYQ152/4))))</f>
        <v>41.34</v>
      </c>
      <c r="CYS152" s="79">
        <v>1</v>
      </c>
      <c r="CYT152" s="80"/>
      <c r="CYU152" s="16" t="s">
        <v>56</v>
      </c>
      <c r="CYV152" s="16">
        <f t="shared" ref="CYV152" si="1350">21.26+2.7</f>
        <v>23.96</v>
      </c>
      <c r="CYW152" s="16">
        <f t="shared" ref="CYW152" si="1351">0.75*(2.1+2.7)</f>
        <v>3.6000000000000005</v>
      </c>
      <c r="CYX152" s="14">
        <f t="shared" ref="CYX152" si="1352">CYV152+CYW152</f>
        <v>27.560000000000002</v>
      </c>
      <c r="CYY152" s="14"/>
      <c r="CYZ152" s="16">
        <f t="shared" ref="CYZ152" si="1353">CYX152*(($H$112)+1)+(IF(CYY152&lt;101,CYY152,IF(CYY152&lt;201,CYY152/2,IF(CYY152&lt;=301,CYY152/3,CYY152/4))))</f>
        <v>41.34</v>
      </c>
      <c r="CZA152" s="79">
        <v>1</v>
      </c>
      <c r="CZB152" s="80"/>
      <c r="CZC152" s="16" t="s">
        <v>56</v>
      </c>
      <c r="CZD152" s="16">
        <f t="shared" ref="CZD152" si="1354">21.26+2.7</f>
        <v>23.96</v>
      </c>
      <c r="CZE152" s="16">
        <f t="shared" ref="CZE152" si="1355">0.75*(2.1+2.7)</f>
        <v>3.6000000000000005</v>
      </c>
      <c r="CZF152" s="14">
        <f t="shared" ref="CZF152" si="1356">CZD152+CZE152</f>
        <v>27.560000000000002</v>
      </c>
      <c r="CZG152" s="14"/>
      <c r="CZH152" s="16">
        <f t="shared" ref="CZH152" si="1357">CZF152*(($H$112)+1)+(IF(CZG152&lt;101,CZG152,IF(CZG152&lt;201,CZG152/2,IF(CZG152&lt;=301,CZG152/3,CZG152/4))))</f>
        <v>41.34</v>
      </c>
      <c r="CZI152" s="79">
        <v>1</v>
      </c>
      <c r="CZJ152" s="80"/>
      <c r="CZK152" s="16" t="s">
        <v>56</v>
      </c>
      <c r="CZL152" s="16">
        <f t="shared" ref="CZL152" si="1358">21.26+2.7</f>
        <v>23.96</v>
      </c>
      <c r="CZM152" s="16">
        <f t="shared" ref="CZM152" si="1359">0.75*(2.1+2.7)</f>
        <v>3.6000000000000005</v>
      </c>
      <c r="CZN152" s="14">
        <f t="shared" ref="CZN152" si="1360">CZL152+CZM152</f>
        <v>27.560000000000002</v>
      </c>
      <c r="CZO152" s="14"/>
      <c r="CZP152" s="16">
        <f t="shared" ref="CZP152" si="1361">CZN152*(($H$112)+1)+(IF(CZO152&lt;101,CZO152,IF(CZO152&lt;201,CZO152/2,IF(CZO152&lt;=301,CZO152/3,CZO152/4))))</f>
        <v>41.34</v>
      </c>
      <c r="CZQ152" s="79">
        <v>1</v>
      </c>
      <c r="CZR152" s="80"/>
      <c r="CZS152" s="16" t="s">
        <v>56</v>
      </c>
      <c r="CZT152" s="16">
        <f t="shared" ref="CZT152" si="1362">21.26+2.7</f>
        <v>23.96</v>
      </c>
      <c r="CZU152" s="16">
        <f t="shared" ref="CZU152" si="1363">0.75*(2.1+2.7)</f>
        <v>3.6000000000000005</v>
      </c>
      <c r="CZV152" s="14">
        <f t="shared" ref="CZV152" si="1364">CZT152+CZU152</f>
        <v>27.560000000000002</v>
      </c>
      <c r="CZW152" s="14"/>
      <c r="CZX152" s="16">
        <f t="shared" ref="CZX152" si="1365">CZV152*(($H$112)+1)+(IF(CZW152&lt;101,CZW152,IF(CZW152&lt;201,CZW152/2,IF(CZW152&lt;=301,CZW152/3,CZW152/4))))</f>
        <v>41.34</v>
      </c>
      <c r="CZY152" s="79">
        <v>1</v>
      </c>
      <c r="CZZ152" s="80"/>
      <c r="DAA152" s="16" t="s">
        <v>56</v>
      </c>
      <c r="DAB152" s="16">
        <f t="shared" ref="DAB152" si="1366">21.26+2.7</f>
        <v>23.96</v>
      </c>
      <c r="DAC152" s="16">
        <f t="shared" ref="DAC152" si="1367">0.75*(2.1+2.7)</f>
        <v>3.6000000000000005</v>
      </c>
      <c r="DAD152" s="14">
        <f t="shared" ref="DAD152" si="1368">DAB152+DAC152</f>
        <v>27.560000000000002</v>
      </c>
      <c r="DAE152" s="14"/>
      <c r="DAF152" s="16">
        <f t="shared" ref="DAF152" si="1369">DAD152*(($H$112)+1)+(IF(DAE152&lt;101,DAE152,IF(DAE152&lt;201,DAE152/2,IF(DAE152&lt;=301,DAE152/3,DAE152/4))))</f>
        <v>41.34</v>
      </c>
      <c r="DAG152" s="79">
        <v>1</v>
      </c>
      <c r="DAH152" s="80"/>
      <c r="DAI152" s="16" t="s">
        <v>56</v>
      </c>
      <c r="DAJ152" s="16">
        <f t="shared" ref="DAJ152" si="1370">21.26+2.7</f>
        <v>23.96</v>
      </c>
      <c r="DAK152" s="16">
        <f t="shared" ref="DAK152" si="1371">0.75*(2.1+2.7)</f>
        <v>3.6000000000000005</v>
      </c>
      <c r="DAL152" s="14">
        <f t="shared" ref="DAL152" si="1372">DAJ152+DAK152</f>
        <v>27.560000000000002</v>
      </c>
      <c r="DAM152" s="14"/>
      <c r="DAN152" s="16">
        <f t="shared" ref="DAN152" si="1373">DAL152*(($H$112)+1)+(IF(DAM152&lt;101,DAM152,IF(DAM152&lt;201,DAM152/2,IF(DAM152&lt;=301,DAM152/3,DAM152/4))))</f>
        <v>41.34</v>
      </c>
      <c r="DAO152" s="79">
        <v>1</v>
      </c>
      <c r="DAP152" s="80"/>
      <c r="DAQ152" s="16" t="s">
        <v>56</v>
      </c>
      <c r="DAR152" s="16">
        <f t="shared" ref="DAR152" si="1374">21.26+2.7</f>
        <v>23.96</v>
      </c>
      <c r="DAS152" s="16">
        <f t="shared" ref="DAS152" si="1375">0.75*(2.1+2.7)</f>
        <v>3.6000000000000005</v>
      </c>
      <c r="DAT152" s="14">
        <f t="shared" ref="DAT152" si="1376">DAR152+DAS152</f>
        <v>27.560000000000002</v>
      </c>
      <c r="DAU152" s="14"/>
      <c r="DAV152" s="16">
        <f t="shared" ref="DAV152" si="1377">DAT152*(($H$112)+1)+(IF(DAU152&lt;101,DAU152,IF(DAU152&lt;201,DAU152/2,IF(DAU152&lt;=301,DAU152/3,DAU152/4))))</f>
        <v>41.34</v>
      </c>
      <c r="DAW152" s="79">
        <v>1</v>
      </c>
      <c r="DAX152" s="80"/>
      <c r="DAY152" s="16" t="s">
        <v>56</v>
      </c>
      <c r="DAZ152" s="16">
        <f t="shared" ref="DAZ152" si="1378">21.26+2.7</f>
        <v>23.96</v>
      </c>
      <c r="DBA152" s="16">
        <f t="shared" ref="DBA152" si="1379">0.75*(2.1+2.7)</f>
        <v>3.6000000000000005</v>
      </c>
      <c r="DBB152" s="14">
        <f t="shared" ref="DBB152" si="1380">DAZ152+DBA152</f>
        <v>27.560000000000002</v>
      </c>
      <c r="DBC152" s="14"/>
      <c r="DBD152" s="16">
        <f t="shared" ref="DBD152" si="1381">DBB152*(($H$112)+1)+(IF(DBC152&lt;101,DBC152,IF(DBC152&lt;201,DBC152/2,IF(DBC152&lt;=301,DBC152/3,DBC152/4))))</f>
        <v>41.34</v>
      </c>
      <c r="DBE152" s="79">
        <v>1</v>
      </c>
      <c r="DBF152" s="80"/>
      <c r="DBG152" s="16" t="s">
        <v>56</v>
      </c>
      <c r="DBH152" s="16">
        <f t="shared" ref="DBH152" si="1382">21.26+2.7</f>
        <v>23.96</v>
      </c>
      <c r="DBI152" s="16">
        <f t="shared" ref="DBI152" si="1383">0.75*(2.1+2.7)</f>
        <v>3.6000000000000005</v>
      </c>
      <c r="DBJ152" s="14">
        <f t="shared" ref="DBJ152" si="1384">DBH152+DBI152</f>
        <v>27.560000000000002</v>
      </c>
      <c r="DBK152" s="14"/>
      <c r="DBL152" s="16">
        <f t="shared" ref="DBL152" si="1385">DBJ152*(($H$112)+1)+(IF(DBK152&lt;101,DBK152,IF(DBK152&lt;201,DBK152/2,IF(DBK152&lt;=301,DBK152/3,DBK152/4))))</f>
        <v>41.34</v>
      </c>
      <c r="DBM152" s="79">
        <v>1</v>
      </c>
      <c r="DBN152" s="80"/>
      <c r="DBO152" s="16" t="s">
        <v>56</v>
      </c>
      <c r="DBP152" s="16">
        <f t="shared" ref="DBP152" si="1386">21.26+2.7</f>
        <v>23.96</v>
      </c>
      <c r="DBQ152" s="16">
        <f t="shared" ref="DBQ152" si="1387">0.75*(2.1+2.7)</f>
        <v>3.6000000000000005</v>
      </c>
      <c r="DBR152" s="14">
        <f t="shared" ref="DBR152" si="1388">DBP152+DBQ152</f>
        <v>27.560000000000002</v>
      </c>
      <c r="DBS152" s="14"/>
      <c r="DBT152" s="16">
        <f t="shared" ref="DBT152" si="1389">DBR152*(($H$112)+1)+(IF(DBS152&lt;101,DBS152,IF(DBS152&lt;201,DBS152/2,IF(DBS152&lt;=301,DBS152/3,DBS152/4))))</f>
        <v>41.34</v>
      </c>
      <c r="DBU152" s="79">
        <v>1</v>
      </c>
      <c r="DBV152" s="80"/>
      <c r="DBW152" s="16" t="s">
        <v>56</v>
      </c>
      <c r="DBX152" s="16">
        <f t="shared" ref="DBX152" si="1390">21.26+2.7</f>
        <v>23.96</v>
      </c>
      <c r="DBY152" s="16">
        <f t="shared" ref="DBY152" si="1391">0.75*(2.1+2.7)</f>
        <v>3.6000000000000005</v>
      </c>
      <c r="DBZ152" s="14">
        <f t="shared" ref="DBZ152" si="1392">DBX152+DBY152</f>
        <v>27.560000000000002</v>
      </c>
      <c r="DCA152" s="14"/>
      <c r="DCB152" s="16">
        <f t="shared" ref="DCB152" si="1393">DBZ152*(($H$112)+1)+(IF(DCA152&lt;101,DCA152,IF(DCA152&lt;201,DCA152/2,IF(DCA152&lt;=301,DCA152/3,DCA152/4))))</f>
        <v>41.34</v>
      </c>
      <c r="DCC152" s="79">
        <v>1</v>
      </c>
      <c r="DCD152" s="80"/>
      <c r="DCE152" s="16" t="s">
        <v>56</v>
      </c>
      <c r="DCF152" s="16">
        <f t="shared" ref="DCF152" si="1394">21.26+2.7</f>
        <v>23.96</v>
      </c>
      <c r="DCG152" s="16">
        <f t="shared" ref="DCG152" si="1395">0.75*(2.1+2.7)</f>
        <v>3.6000000000000005</v>
      </c>
      <c r="DCH152" s="14">
        <f t="shared" ref="DCH152" si="1396">DCF152+DCG152</f>
        <v>27.560000000000002</v>
      </c>
      <c r="DCI152" s="14"/>
      <c r="DCJ152" s="16">
        <f t="shared" ref="DCJ152" si="1397">DCH152*(($H$112)+1)+(IF(DCI152&lt;101,DCI152,IF(DCI152&lt;201,DCI152/2,IF(DCI152&lt;=301,DCI152/3,DCI152/4))))</f>
        <v>41.34</v>
      </c>
      <c r="DCK152" s="79">
        <v>1</v>
      </c>
      <c r="DCL152" s="80"/>
      <c r="DCM152" s="16" t="s">
        <v>56</v>
      </c>
      <c r="DCN152" s="16">
        <f t="shared" ref="DCN152" si="1398">21.26+2.7</f>
        <v>23.96</v>
      </c>
      <c r="DCO152" s="16">
        <f t="shared" ref="DCO152" si="1399">0.75*(2.1+2.7)</f>
        <v>3.6000000000000005</v>
      </c>
      <c r="DCP152" s="14">
        <f t="shared" ref="DCP152" si="1400">DCN152+DCO152</f>
        <v>27.560000000000002</v>
      </c>
      <c r="DCQ152" s="14"/>
      <c r="DCR152" s="16">
        <f t="shared" ref="DCR152" si="1401">DCP152*(($H$112)+1)+(IF(DCQ152&lt;101,DCQ152,IF(DCQ152&lt;201,DCQ152/2,IF(DCQ152&lt;=301,DCQ152/3,DCQ152/4))))</f>
        <v>41.34</v>
      </c>
      <c r="DCS152" s="79">
        <v>1</v>
      </c>
      <c r="DCT152" s="80"/>
      <c r="DCU152" s="16" t="s">
        <v>56</v>
      </c>
      <c r="DCV152" s="16">
        <f t="shared" ref="DCV152" si="1402">21.26+2.7</f>
        <v>23.96</v>
      </c>
      <c r="DCW152" s="16">
        <f t="shared" ref="DCW152" si="1403">0.75*(2.1+2.7)</f>
        <v>3.6000000000000005</v>
      </c>
      <c r="DCX152" s="14">
        <f t="shared" ref="DCX152" si="1404">DCV152+DCW152</f>
        <v>27.560000000000002</v>
      </c>
      <c r="DCY152" s="14"/>
      <c r="DCZ152" s="16">
        <f t="shared" ref="DCZ152" si="1405">DCX152*(($H$112)+1)+(IF(DCY152&lt;101,DCY152,IF(DCY152&lt;201,DCY152/2,IF(DCY152&lt;=301,DCY152/3,DCY152/4))))</f>
        <v>41.34</v>
      </c>
      <c r="DDA152" s="79">
        <v>1</v>
      </c>
      <c r="DDB152" s="80"/>
      <c r="DDC152" s="16" t="s">
        <v>56</v>
      </c>
      <c r="DDD152" s="16">
        <f t="shared" ref="DDD152" si="1406">21.26+2.7</f>
        <v>23.96</v>
      </c>
      <c r="DDE152" s="16">
        <f t="shared" ref="DDE152" si="1407">0.75*(2.1+2.7)</f>
        <v>3.6000000000000005</v>
      </c>
      <c r="DDF152" s="14">
        <f t="shared" ref="DDF152" si="1408">DDD152+DDE152</f>
        <v>27.560000000000002</v>
      </c>
      <c r="DDG152" s="14"/>
      <c r="DDH152" s="16">
        <f t="shared" ref="DDH152" si="1409">DDF152*(($H$112)+1)+(IF(DDG152&lt;101,DDG152,IF(DDG152&lt;201,DDG152/2,IF(DDG152&lt;=301,DDG152/3,DDG152/4))))</f>
        <v>41.34</v>
      </c>
      <c r="DDI152" s="79">
        <v>1</v>
      </c>
      <c r="DDJ152" s="80"/>
      <c r="DDK152" s="16" t="s">
        <v>56</v>
      </c>
      <c r="DDL152" s="16">
        <f t="shared" ref="DDL152" si="1410">21.26+2.7</f>
        <v>23.96</v>
      </c>
      <c r="DDM152" s="16">
        <f t="shared" ref="DDM152" si="1411">0.75*(2.1+2.7)</f>
        <v>3.6000000000000005</v>
      </c>
      <c r="DDN152" s="14">
        <f t="shared" ref="DDN152" si="1412">DDL152+DDM152</f>
        <v>27.560000000000002</v>
      </c>
      <c r="DDO152" s="14"/>
      <c r="DDP152" s="16">
        <f t="shared" ref="DDP152" si="1413">DDN152*(($H$112)+1)+(IF(DDO152&lt;101,DDO152,IF(DDO152&lt;201,DDO152/2,IF(DDO152&lt;=301,DDO152/3,DDO152/4))))</f>
        <v>41.34</v>
      </c>
      <c r="DDQ152" s="79">
        <v>1</v>
      </c>
      <c r="DDR152" s="80"/>
      <c r="DDS152" s="16" t="s">
        <v>56</v>
      </c>
      <c r="DDT152" s="16">
        <f t="shared" ref="DDT152" si="1414">21.26+2.7</f>
        <v>23.96</v>
      </c>
      <c r="DDU152" s="16">
        <f t="shared" ref="DDU152" si="1415">0.75*(2.1+2.7)</f>
        <v>3.6000000000000005</v>
      </c>
      <c r="DDV152" s="14">
        <f t="shared" ref="DDV152" si="1416">DDT152+DDU152</f>
        <v>27.560000000000002</v>
      </c>
      <c r="DDW152" s="14"/>
      <c r="DDX152" s="16">
        <f t="shared" ref="DDX152" si="1417">DDV152*(($H$112)+1)+(IF(DDW152&lt;101,DDW152,IF(DDW152&lt;201,DDW152/2,IF(DDW152&lt;=301,DDW152/3,DDW152/4))))</f>
        <v>41.34</v>
      </c>
      <c r="DDY152" s="79">
        <v>1</v>
      </c>
      <c r="DDZ152" s="80"/>
      <c r="DEA152" s="16" t="s">
        <v>56</v>
      </c>
      <c r="DEB152" s="16">
        <f t="shared" ref="DEB152" si="1418">21.26+2.7</f>
        <v>23.96</v>
      </c>
      <c r="DEC152" s="16">
        <f t="shared" ref="DEC152" si="1419">0.75*(2.1+2.7)</f>
        <v>3.6000000000000005</v>
      </c>
      <c r="DED152" s="14">
        <f t="shared" ref="DED152" si="1420">DEB152+DEC152</f>
        <v>27.560000000000002</v>
      </c>
      <c r="DEE152" s="14"/>
      <c r="DEF152" s="16">
        <f t="shared" ref="DEF152" si="1421">DED152*(($H$112)+1)+(IF(DEE152&lt;101,DEE152,IF(DEE152&lt;201,DEE152/2,IF(DEE152&lt;=301,DEE152/3,DEE152/4))))</f>
        <v>41.34</v>
      </c>
      <c r="DEG152" s="79">
        <v>1</v>
      </c>
      <c r="DEH152" s="80"/>
      <c r="DEI152" s="16" t="s">
        <v>56</v>
      </c>
      <c r="DEJ152" s="16">
        <f t="shared" ref="DEJ152" si="1422">21.26+2.7</f>
        <v>23.96</v>
      </c>
      <c r="DEK152" s="16">
        <f t="shared" ref="DEK152" si="1423">0.75*(2.1+2.7)</f>
        <v>3.6000000000000005</v>
      </c>
      <c r="DEL152" s="14">
        <f t="shared" ref="DEL152" si="1424">DEJ152+DEK152</f>
        <v>27.560000000000002</v>
      </c>
      <c r="DEM152" s="14"/>
      <c r="DEN152" s="16">
        <f t="shared" ref="DEN152" si="1425">DEL152*(($H$112)+1)+(IF(DEM152&lt;101,DEM152,IF(DEM152&lt;201,DEM152/2,IF(DEM152&lt;=301,DEM152/3,DEM152/4))))</f>
        <v>41.34</v>
      </c>
      <c r="DEO152" s="79">
        <v>1</v>
      </c>
      <c r="DEP152" s="80"/>
      <c r="DEQ152" s="16" t="s">
        <v>56</v>
      </c>
      <c r="DER152" s="16">
        <f t="shared" ref="DER152" si="1426">21.26+2.7</f>
        <v>23.96</v>
      </c>
      <c r="DES152" s="16">
        <f t="shared" ref="DES152" si="1427">0.75*(2.1+2.7)</f>
        <v>3.6000000000000005</v>
      </c>
      <c r="DET152" s="14">
        <f t="shared" ref="DET152" si="1428">DER152+DES152</f>
        <v>27.560000000000002</v>
      </c>
      <c r="DEU152" s="14"/>
      <c r="DEV152" s="16">
        <f t="shared" ref="DEV152" si="1429">DET152*(($H$112)+1)+(IF(DEU152&lt;101,DEU152,IF(DEU152&lt;201,DEU152/2,IF(DEU152&lt;=301,DEU152/3,DEU152/4))))</f>
        <v>41.34</v>
      </c>
      <c r="DEW152" s="79">
        <v>1</v>
      </c>
      <c r="DEX152" s="80"/>
      <c r="DEY152" s="16" t="s">
        <v>56</v>
      </c>
      <c r="DEZ152" s="16">
        <f t="shared" ref="DEZ152" si="1430">21.26+2.7</f>
        <v>23.96</v>
      </c>
      <c r="DFA152" s="16">
        <f t="shared" ref="DFA152" si="1431">0.75*(2.1+2.7)</f>
        <v>3.6000000000000005</v>
      </c>
      <c r="DFB152" s="14">
        <f t="shared" ref="DFB152" si="1432">DEZ152+DFA152</f>
        <v>27.560000000000002</v>
      </c>
      <c r="DFC152" s="14"/>
      <c r="DFD152" s="16">
        <f t="shared" ref="DFD152" si="1433">DFB152*(($H$112)+1)+(IF(DFC152&lt;101,DFC152,IF(DFC152&lt;201,DFC152/2,IF(DFC152&lt;=301,DFC152/3,DFC152/4))))</f>
        <v>41.34</v>
      </c>
      <c r="DFE152" s="79">
        <v>1</v>
      </c>
      <c r="DFF152" s="80"/>
      <c r="DFG152" s="16" t="s">
        <v>56</v>
      </c>
      <c r="DFH152" s="16">
        <f t="shared" ref="DFH152" si="1434">21.26+2.7</f>
        <v>23.96</v>
      </c>
      <c r="DFI152" s="16">
        <f t="shared" ref="DFI152" si="1435">0.75*(2.1+2.7)</f>
        <v>3.6000000000000005</v>
      </c>
      <c r="DFJ152" s="14">
        <f t="shared" ref="DFJ152" si="1436">DFH152+DFI152</f>
        <v>27.560000000000002</v>
      </c>
      <c r="DFK152" s="14"/>
      <c r="DFL152" s="16">
        <f t="shared" ref="DFL152" si="1437">DFJ152*(($H$112)+1)+(IF(DFK152&lt;101,DFK152,IF(DFK152&lt;201,DFK152/2,IF(DFK152&lt;=301,DFK152/3,DFK152/4))))</f>
        <v>41.34</v>
      </c>
      <c r="DFM152" s="79">
        <v>1</v>
      </c>
      <c r="DFN152" s="80"/>
      <c r="DFO152" s="16" t="s">
        <v>56</v>
      </c>
      <c r="DFP152" s="16">
        <f t="shared" ref="DFP152" si="1438">21.26+2.7</f>
        <v>23.96</v>
      </c>
      <c r="DFQ152" s="16">
        <f t="shared" ref="DFQ152" si="1439">0.75*(2.1+2.7)</f>
        <v>3.6000000000000005</v>
      </c>
      <c r="DFR152" s="14">
        <f t="shared" ref="DFR152" si="1440">DFP152+DFQ152</f>
        <v>27.560000000000002</v>
      </c>
      <c r="DFS152" s="14"/>
      <c r="DFT152" s="16">
        <f t="shared" ref="DFT152" si="1441">DFR152*(($H$112)+1)+(IF(DFS152&lt;101,DFS152,IF(DFS152&lt;201,DFS152/2,IF(DFS152&lt;=301,DFS152/3,DFS152/4))))</f>
        <v>41.34</v>
      </c>
      <c r="DFU152" s="79">
        <v>1</v>
      </c>
      <c r="DFV152" s="80"/>
      <c r="DFW152" s="16" t="s">
        <v>56</v>
      </c>
      <c r="DFX152" s="16">
        <f t="shared" ref="DFX152" si="1442">21.26+2.7</f>
        <v>23.96</v>
      </c>
      <c r="DFY152" s="16">
        <f t="shared" ref="DFY152" si="1443">0.75*(2.1+2.7)</f>
        <v>3.6000000000000005</v>
      </c>
      <c r="DFZ152" s="14">
        <f t="shared" ref="DFZ152" si="1444">DFX152+DFY152</f>
        <v>27.560000000000002</v>
      </c>
      <c r="DGA152" s="14"/>
      <c r="DGB152" s="16">
        <f t="shared" ref="DGB152" si="1445">DFZ152*(($H$112)+1)+(IF(DGA152&lt;101,DGA152,IF(DGA152&lt;201,DGA152/2,IF(DGA152&lt;=301,DGA152/3,DGA152/4))))</f>
        <v>41.34</v>
      </c>
      <c r="DGC152" s="79">
        <v>1</v>
      </c>
      <c r="DGD152" s="80"/>
      <c r="DGE152" s="16" t="s">
        <v>56</v>
      </c>
      <c r="DGF152" s="16">
        <f t="shared" ref="DGF152" si="1446">21.26+2.7</f>
        <v>23.96</v>
      </c>
      <c r="DGG152" s="16">
        <f t="shared" ref="DGG152" si="1447">0.75*(2.1+2.7)</f>
        <v>3.6000000000000005</v>
      </c>
      <c r="DGH152" s="14">
        <f t="shared" ref="DGH152" si="1448">DGF152+DGG152</f>
        <v>27.560000000000002</v>
      </c>
      <c r="DGI152" s="14"/>
      <c r="DGJ152" s="16">
        <f t="shared" ref="DGJ152" si="1449">DGH152*(($H$112)+1)+(IF(DGI152&lt;101,DGI152,IF(DGI152&lt;201,DGI152/2,IF(DGI152&lt;=301,DGI152/3,DGI152/4))))</f>
        <v>41.34</v>
      </c>
      <c r="DGK152" s="79">
        <v>1</v>
      </c>
      <c r="DGL152" s="80"/>
      <c r="DGM152" s="16" t="s">
        <v>56</v>
      </c>
      <c r="DGN152" s="16">
        <f t="shared" ref="DGN152" si="1450">21.26+2.7</f>
        <v>23.96</v>
      </c>
      <c r="DGO152" s="16">
        <f t="shared" ref="DGO152" si="1451">0.75*(2.1+2.7)</f>
        <v>3.6000000000000005</v>
      </c>
      <c r="DGP152" s="14">
        <f t="shared" ref="DGP152" si="1452">DGN152+DGO152</f>
        <v>27.560000000000002</v>
      </c>
      <c r="DGQ152" s="14"/>
      <c r="DGR152" s="16">
        <f t="shared" ref="DGR152" si="1453">DGP152*(($H$112)+1)+(IF(DGQ152&lt;101,DGQ152,IF(DGQ152&lt;201,DGQ152/2,IF(DGQ152&lt;=301,DGQ152/3,DGQ152/4))))</f>
        <v>41.34</v>
      </c>
      <c r="DGS152" s="79">
        <v>1</v>
      </c>
      <c r="DGT152" s="80"/>
      <c r="DGU152" s="16" t="s">
        <v>56</v>
      </c>
      <c r="DGV152" s="16">
        <f t="shared" ref="DGV152" si="1454">21.26+2.7</f>
        <v>23.96</v>
      </c>
      <c r="DGW152" s="16">
        <f t="shared" ref="DGW152" si="1455">0.75*(2.1+2.7)</f>
        <v>3.6000000000000005</v>
      </c>
      <c r="DGX152" s="14">
        <f t="shared" ref="DGX152" si="1456">DGV152+DGW152</f>
        <v>27.560000000000002</v>
      </c>
      <c r="DGY152" s="14"/>
      <c r="DGZ152" s="16">
        <f t="shared" ref="DGZ152" si="1457">DGX152*(($H$112)+1)+(IF(DGY152&lt;101,DGY152,IF(DGY152&lt;201,DGY152/2,IF(DGY152&lt;=301,DGY152/3,DGY152/4))))</f>
        <v>41.34</v>
      </c>
      <c r="DHA152" s="79">
        <v>1</v>
      </c>
      <c r="DHB152" s="80"/>
      <c r="DHC152" s="16" t="s">
        <v>56</v>
      </c>
      <c r="DHD152" s="16">
        <f t="shared" ref="DHD152" si="1458">21.26+2.7</f>
        <v>23.96</v>
      </c>
      <c r="DHE152" s="16">
        <f t="shared" ref="DHE152" si="1459">0.75*(2.1+2.7)</f>
        <v>3.6000000000000005</v>
      </c>
      <c r="DHF152" s="14">
        <f t="shared" ref="DHF152" si="1460">DHD152+DHE152</f>
        <v>27.560000000000002</v>
      </c>
      <c r="DHG152" s="14"/>
      <c r="DHH152" s="16">
        <f t="shared" ref="DHH152" si="1461">DHF152*(($H$112)+1)+(IF(DHG152&lt;101,DHG152,IF(DHG152&lt;201,DHG152/2,IF(DHG152&lt;=301,DHG152/3,DHG152/4))))</f>
        <v>41.34</v>
      </c>
      <c r="DHI152" s="79">
        <v>1</v>
      </c>
      <c r="DHJ152" s="80"/>
      <c r="DHK152" s="16" t="s">
        <v>56</v>
      </c>
      <c r="DHL152" s="16">
        <f t="shared" ref="DHL152" si="1462">21.26+2.7</f>
        <v>23.96</v>
      </c>
      <c r="DHM152" s="16">
        <f t="shared" ref="DHM152" si="1463">0.75*(2.1+2.7)</f>
        <v>3.6000000000000005</v>
      </c>
      <c r="DHN152" s="14">
        <f t="shared" ref="DHN152" si="1464">DHL152+DHM152</f>
        <v>27.560000000000002</v>
      </c>
      <c r="DHO152" s="14"/>
      <c r="DHP152" s="16">
        <f t="shared" ref="DHP152" si="1465">DHN152*(($H$112)+1)+(IF(DHO152&lt;101,DHO152,IF(DHO152&lt;201,DHO152/2,IF(DHO152&lt;=301,DHO152/3,DHO152/4))))</f>
        <v>41.34</v>
      </c>
      <c r="DHQ152" s="79">
        <v>1</v>
      </c>
      <c r="DHR152" s="80"/>
      <c r="DHS152" s="16" t="s">
        <v>56</v>
      </c>
      <c r="DHT152" s="16">
        <f t="shared" ref="DHT152" si="1466">21.26+2.7</f>
        <v>23.96</v>
      </c>
      <c r="DHU152" s="16">
        <f t="shared" ref="DHU152" si="1467">0.75*(2.1+2.7)</f>
        <v>3.6000000000000005</v>
      </c>
      <c r="DHV152" s="14">
        <f t="shared" ref="DHV152" si="1468">DHT152+DHU152</f>
        <v>27.560000000000002</v>
      </c>
      <c r="DHW152" s="14"/>
      <c r="DHX152" s="16">
        <f t="shared" ref="DHX152" si="1469">DHV152*(($H$112)+1)+(IF(DHW152&lt;101,DHW152,IF(DHW152&lt;201,DHW152/2,IF(DHW152&lt;=301,DHW152/3,DHW152/4))))</f>
        <v>41.34</v>
      </c>
      <c r="DHY152" s="79">
        <v>1</v>
      </c>
      <c r="DHZ152" s="80"/>
      <c r="DIA152" s="16" t="s">
        <v>56</v>
      </c>
      <c r="DIB152" s="16">
        <f t="shared" ref="DIB152" si="1470">21.26+2.7</f>
        <v>23.96</v>
      </c>
      <c r="DIC152" s="16">
        <f t="shared" ref="DIC152" si="1471">0.75*(2.1+2.7)</f>
        <v>3.6000000000000005</v>
      </c>
      <c r="DID152" s="14">
        <f t="shared" ref="DID152" si="1472">DIB152+DIC152</f>
        <v>27.560000000000002</v>
      </c>
      <c r="DIE152" s="14"/>
      <c r="DIF152" s="16">
        <f t="shared" ref="DIF152" si="1473">DID152*(($H$112)+1)+(IF(DIE152&lt;101,DIE152,IF(DIE152&lt;201,DIE152/2,IF(DIE152&lt;=301,DIE152/3,DIE152/4))))</f>
        <v>41.34</v>
      </c>
      <c r="DIG152" s="79">
        <v>1</v>
      </c>
      <c r="DIH152" s="80"/>
      <c r="DII152" s="16" t="s">
        <v>56</v>
      </c>
      <c r="DIJ152" s="16">
        <f t="shared" ref="DIJ152" si="1474">21.26+2.7</f>
        <v>23.96</v>
      </c>
      <c r="DIK152" s="16">
        <f t="shared" ref="DIK152" si="1475">0.75*(2.1+2.7)</f>
        <v>3.6000000000000005</v>
      </c>
      <c r="DIL152" s="14">
        <f t="shared" ref="DIL152" si="1476">DIJ152+DIK152</f>
        <v>27.560000000000002</v>
      </c>
      <c r="DIM152" s="14"/>
      <c r="DIN152" s="16">
        <f t="shared" ref="DIN152" si="1477">DIL152*(($H$112)+1)+(IF(DIM152&lt;101,DIM152,IF(DIM152&lt;201,DIM152/2,IF(DIM152&lt;=301,DIM152/3,DIM152/4))))</f>
        <v>41.34</v>
      </c>
      <c r="DIO152" s="79">
        <v>1</v>
      </c>
      <c r="DIP152" s="80"/>
      <c r="DIQ152" s="16" t="s">
        <v>56</v>
      </c>
      <c r="DIR152" s="16">
        <f t="shared" ref="DIR152" si="1478">21.26+2.7</f>
        <v>23.96</v>
      </c>
      <c r="DIS152" s="16">
        <f t="shared" ref="DIS152" si="1479">0.75*(2.1+2.7)</f>
        <v>3.6000000000000005</v>
      </c>
      <c r="DIT152" s="14">
        <f t="shared" ref="DIT152" si="1480">DIR152+DIS152</f>
        <v>27.560000000000002</v>
      </c>
      <c r="DIU152" s="14"/>
      <c r="DIV152" s="16">
        <f t="shared" ref="DIV152" si="1481">DIT152*(($H$112)+1)+(IF(DIU152&lt;101,DIU152,IF(DIU152&lt;201,DIU152/2,IF(DIU152&lt;=301,DIU152/3,DIU152/4))))</f>
        <v>41.34</v>
      </c>
      <c r="DIW152" s="79">
        <v>1</v>
      </c>
      <c r="DIX152" s="80"/>
      <c r="DIY152" s="16" t="s">
        <v>56</v>
      </c>
      <c r="DIZ152" s="16">
        <f t="shared" ref="DIZ152" si="1482">21.26+2.7</f>
        <v>23.96</v>
      </c>
      <c r="DJA152" s="16">
        <f t="shared" ref="DJA152" si="1483">0.75*(2.1+2.7)</f>
        <v>3.6000000000000005</v>
      </c>
      <c r="DJB152" s="14">
        <f t="shared" ref="DJB152" si="1484">DIZ152+DJA152</f>
        <v>27.560000000000002</v>
      </c>
      <c r="DJC152" s="14"/>
      <c r="DJD152" s="16">
        <f t="shared" ref="DJD152" si="1485">DJB152*(($H$112)+1)+(IF(DJC152&lt;101,DJC152,IF(DJC152&lt;201,DJC152/2,IF(DJC152&lt;=301,DJC152/3,DJC152/4))))</f>
        <v>41.34</v>
      </c>
      <c r="DJE152" s="79">
        <v>1</v>
      </c>
      <c r="DJF152" s="80"/>
      <c r="DJG152" s="16" t="s">
        <v>56</v>
      </c>
      <c r="DJH152" s="16">
        <f t="shared" ref="DJH152" si="1486">21.26+2.7</f>
        <v>23.96</v>
      </c>
      <c r="DJI152" s="16">
        <f t="shared" ref="DJI152" si="1487">0.75*(2.1+2.7)</f>
        <v>3.6000000000000005</v>
      </c>
      <c r="DJJ152" s="14">
        <f t="shared" ref="DJJ152" si="1488">DJH152+DJI152</f>
        <v>27.560000000000002</v>
      </c>
      <c r="DJK152" s="14"/>
      <c r="DJL152" s="16">
        <f t="shared" ref="DJL152" si="1489">DJJ152*(($H$112)+1)+(IF(DJK152&lt;101,DJK152,IF(DJK152&lt;201,DJK152/2,IF(DJK152&lt;=301,DJK152/3,DJK152/4))))</f>
        <v>41.34</v>
      </c>
      <c r="DJM152" s="79">
        <v>1</v>
      </c>
      <c r="DJN152" s="80"/>
      <c r="DJO152" s="16" t="s">
        <v>56</v>
      </c>
      <c r="DJP152" s="16">
        <f t="shared" ref="DJP152" si="1490">21.26+2.7</f>
        <v>23.96</v>
      </c>
      <c r="DJQ152" s="16">
        <f t="shared" ref="DJQ152" si="1491">0.75*(2.1+2.7)</f>
        <v>3.6000000000000005</v>
      </c>
      <c r="DJR152" s="14">
        <f t="shared" ref="DJR152" si="1492">DJP152+DJQ152</f>
        <v>27.560000000000002</v>
      </c>
      <c r="DJS152" s="14"/>
      <c r="DJT152" s="16">
        <f t="shared" ref="DJT152" si="1493">DJR152*(($H$112)+1)+(IF(DJS152&lt;101,DJS152,IF(DJS152&lt;201,DJS152/2,IF(DJS152&lt;=301,DJS152/3,DJS152/4))))</f>
        <v>41.34</v>
      </c>
      <c r="DJU152" s="79">
        <v>1</v>
      </c>
      <c r="DJV152" s="80"/>
      <c r="DJW152" s="16" t="s">
        <v>56</v>
      </c>
      <c r="DJX152" s="16">
        <f t="shared" ref="DJX152" si="1494">21.26+2.7</f>
        <v>23.96</v>
      </c>
      <c r="DJY152" s="16">
        <f t="shared" ref="DJY152" si="1495">0.75*(2.1+2.7)</f>
        <v>3.6000000000000005</v>
      </c>
      <c r="DJZ152" s="14">
        <f t="shared" ref="DJZ152" si="1496">DJX152+DJY152</f>
        <v>27.560000000000002</v>
      </c>
      <c r="DKA152" s="14"/>
      <c r="DKB152" s="16">
        <f t="shared" ref="DKB152" si="1497">DJZ152*(($H$112)+1)+(IF(DKA152&lt;101,DKA152,IF(DKA152&lt;201,DKA152/2,IF(DKA152&lt;=301,DKA152/3,DKA152/4))))</f>
        <v>41.34</v>
      </c>
      <c r="DKC152" s="79">
        <v>1</v>
      </c>
      <c r="DKD152" s="80"/>
      <c r="DKE152" s="16" t="s">
        <v>56</v>
      </c>
      <c r="DKF152" s="16">
        <f t="shared" ref="DKF152" si="1498">21.26+2.7</f>
        <v>23.96</v>
      </c>
      <c r="DKG152" s="16">
        <f t="shared" ref="DKG152" si="1499">0.75*(2.1+2.7)</f>
        <v>3.6000000000000005</v>
      </c>
      <c r="DKH152" s="14">
        <f t="shared" ref="DKH152" si="1500">DKF152+DKG152</f>
        <v>27.560000000000002</v>
      </c>
      <c r="DKI152" s="14"/>
      <c r="DKJ152" s="16">
        <f t="shared" ref="DKJ152" si="1501">DKH152*(($H$112)+1)+(IF(DKI152&lt;101,DKI152,IF(DKI152&lt;201,DKI152/2,IF(DKI152&lt;=301,DKI152/3,DKI152/4))))</f>
        <v>41.34</v>
      </c>
      <c r="DKK152" s="79">
        <v>1</v>
      </c>
      <c r="DKL152" s="80"/>
      <c r="DKM152" s="16" t="s">
        <v>56</v>
      </c>
      <c r="DKN152" s="16">
        <f t="shared" ref="DKN152" si="1502">21.26+2.7</f>
        <v>23.96</v>
      </c>
      <c r="DKO152" s="16">
        <f t="shared" ref="DKO152" si="1503">0.75*(2.1+2.7)</f>
        <v>3.6000000000000005</v>
      </c>
      <c r="DKP152" s="14">
        <f t="shared" ref="DKP152" si="1504">DKN152+DKO152</f>
        <v>27.560000000000002</v>
      </c>
      <c r="DKQ152" s="14"/>
      <c r="DKR152" s="16">
        <f t="shared" ref="DKR152" si="1505">DKP152*(($H$112)+1)+(IF(DKQ152&lt;101,DKQ152,IF(DKQ152&lt;201,DKQ152/2,IF(DKQ152&lt;=301,DKQ152/3,DKQ152/4))))</f>
        <v>41.34</v>
      </c>
      <c r="DKS152" s="79">
        <v>1</v>
      </c>
      <c r="DKT152" s="80"/>
      <c r="DKU152" s="16" t="s">
        <v>56</v>
      </c>
      <c r="DKV152" s="16">
        <f t="shared" ref="DKV152" si="1506">21.26+2.7</f>
        <v>23.96</v>
      </c>
      <c r="DKW152" s="16">
        <f t="shared" ref="DKW152" si="1507">0.75*(2.1+2.7)</f>
        <v>3.6000000000000005</v>
      </c>
      <c r="DKX152" s="14">
        <f t="shared" ref="DKX152" si="1508">DKV152+DKW152</f>
        <v>27.560000000000002</v>
      </c>
      <c r="DKY152" s="14"/>
      <c r="DKZ152" s="16">
        <f t="shared" ref="DKZ152" si="1509">DKX152*(($H$112)+1)+(IF(DKY152&lt;101,DKY152,IF(DKY152&lt;201,DKY152/2,IF(DKY152&lt;=301,DKY152/3,DKY152/4))))</f>
        <v>41.34</v>
      </c>
      <c r="DLA152" s="79">
        <v>1</v>
      </c>
      <c r="DLB152" s="80"/>
      <c r="DLC152" s="16" t="s">
        <v>56</v>
      </c>
      <c r="DLD152" s="16">
        <f t="shared" ref="DLD152" si="1510">21.26+2.7</f>
        <v>23.96</v>
      </c>
      <c r="DLE152" s="16">
        <f t="shared" ref="DLE152" si="1511">0.75*(2.1+2.7)</f>
        <v>3.6000000000000005</v>
      </c>
      <c r="DLF152" s="14">
        <f t="shared" ref="DLF152" si="1512">DLD152+DLE152</f>
        <v>27.560000000000002</v>
      </c>
      <c r="DLG152" s="14"/>
      <c r="DLH152" s="16">
        <f t="shared" ref="DLH152" si="1513">DLF152*(($H$112)+1)+(IF(DLG152&lt;101,DLG152,IF(DLG152&lt;201,DLG152/2,IF(DLG152&lt;=301,DLG152/3,DLG152/4))))</f>
        <v>41.34</v>
      </c>
      <c r="DLI152" s="79">
        <v>1</v>
      </c>
      <c r="DLJ152" s="80"/>
      <c r="DLK152" s="16" t="s">
        <v>56</v>
      </c>
      <c r="DLL152" s="16">
        <f t="shared" ref="DLL152" si="1514">21.26+2.7</f>
        <v>23.96</v>
      </c>
      <c r="DLM152" s="16">
        <f t="shared" ref="DLM152" si="1515">0.75*(2.1+2.7)</f>
        <v>3.6000000000000005</v>
      </c>
      <c r="DLN152" s="14">
        <f t="shared" ref="DLN152" si="1516">DLL152+DLM152</f>
        <v>27.560000000000002</v>
      </c>
      <c r="DLO152" s="14"/>
      <c r="DLP152" s="16">
        <f t="shared" ref="DLP152" si="1517">DLN152*(($H$112)+1)+(IF(DLO152&lt;101,DLO152,IF(DLO152&lt;201,DLO152/2,IF(DLO152&lt;=301,DLO152/3,DLO152/4))))</f>
        <v>41.34</v>
      </c>
      <c r="DLQ152" s="79">
        <v>1</v>
      </c>
      <c r="DLR152" s="80"/>
      <c r="DLS152" s="16" t="s">
        <v>56</v>
      </c>
      <c r="DLT152" s="16">
        <f t="shared" ref="DLT152" si="1518">21.26+2.7</f>
        <v>23.96</v>
      </c>
      <c r="DLU152" s="16">
        <f t="shared" ref="DLU152" si="1519">0.75*(2.1+2.7)</f>
        <v>3.6000000000000005</v>
      </c>
      <c r="DLV152" s="14">
        <f t="shared" ref="DLV152" si="1520">DLT152+DLU152</f>
        <v>27.560000000000002</v>
      </c>
      <c r="DLW152" s="14"/>
      <c r="DLX152" s="16">
        <f t="shared" ref="DLX152" si="1521">DLV152*(($H$112)+1)+(IF(DLW152&lt;101,DLW152,IF(DLW152&lt;201,DLW152/2,IF(DLW152&lt;=301,DLW152/3,DLW152/4))))</f>
        <v>41.34</v>
      </c>
      <c r="DLY152" s="79">
        <v>1</v>
      </c>
      <c r="DLZ152" s="80"/>
      <c r="DMA152" s="16" t="s">
        <v>56</v>
      </c>
      <c r="DMB152" s="16">
        <f t="shared" ref="DMB152" si="1522">21.26+2.7</f>
        <v>23.96</v>
      </c>
      <c r="DMC152" s="16">
        <f t="shared" ref="DMC152" si="1523">0.75*(2.1+2.7)</f>
        <v>3.6000000000000005</v>
      </c>
      <c r="DMD152" s="14">
        <f t="shared" ref="DMD152" si="1524">DMB152+DMC152</f>
        <v>27.560000000000002</v>
      </c>
      <c r="DME152" s="14"/>
      <c r="DMF152" s="16">
        <f t="shared" ref="DMF152" si="1525">DMD152*(($H$112)+1)+(IF(DME152&lt;101,DME152,IF(DME152&lt;201,DME152/2,IF(DME152&lt;=301,DME152/3,DME152/4))))</f>
        <v>41.34</v>
      </c>
      <c r="DMG152" s="79">
        <v>1</v>
      </c>
      <c r="DMH152" s="80"/>
      <c r="DMI152" s="16" t="s">
        <v>56</v>
      </c>
      <c r="DMJ152" s="16">
        <f t="shared" ref="DMJ152" si="1526">21.26+2.7</f>
        <v>23.96</v>
      </c>
      <c r="DMK152" s="16">
        <f t="shared" ref="DMK152" si="1527">0.75*(2.1+2.7)</f>
        <v>3.6000000000000005</v>
      </c>
      <c r="DML152" s="14">
        <f t="shared" ref="DML152" si="1528">DMJ152+DMK152</f>
        <v>27.560000000000002</v>
      </c>
      <c r="DMM152" s="14"/>
      <c r="DMN152" s="16">
        <f t="shared" ref="DMN152" si="1529">DML152*(($H$112)+1)+(IF(DMM152&lt;101,DMM152,IF(DMM152&lt;201,DMM152/2,IF(DMM152&lt;=301,DMM152/3,DMM152/4))))</f>
        <v>41.34</v>
      </c>
      <c r="DMO152" s="79">
        <v>1</v>
      </c>
      <c r="DMP152" s="80"/>
      <c r="DMQ152" s="16" t="s">
        <v>56</v>
      </c>
      <c r="DMR152" s="16">
        <f t="shared" ref="DMR152" si="1530">21.26+2.7</f>
        <v>23.96</v>
      </c>
      <c r="DMS152" s="16">
        <f t="shared" ref="DMS152" si="1531">0.75*(2.1+2.7)</f>
        <v>3.6000000000000005</v>
      </c>
      <c r="DMT152" s="14">
        <f t="shared" ref="DMT152" si="1532">DMR152+DMS152</f>
        <v>27.560000000000002</v>
      </c>
      <c r="DMU152" s="14"/>
      <c r="DMV152" s="16">
        <f t="shared" ref="DMV152" si="1533">DMT152*(($H$112)+1)+(IF(DMU152&lt;101,DMU152,IF(DMU152&lt;201,DMU152/2,IF(DMU152&lt;=301,DMU152/3,DMU152/4))))</f>
        <v>41.34</v>
      </c>
      <c r="DMW152" s="79">
        <v>1</v>
      </c>
      <c r="DMX152" s="80"/>
      <c r="DMY152" s="16" t="s">
        <v>56</v>
      </c>
      <c r="DMZ152" s="16">
        <f t="shared" ref="DMZ152" si="1534">21.26+2.7</f>
        <v>23.96</v>
      </c>
      <c r="DNA152" s="16">
        <f t="shared" ref="DNA152" si="1535">0.75*(2.1+2.7)</f>
        <v>3.6000000000000005</v>
      </c>
      <c r="DNB152" s="14">
        <f t="shared" ref="DNB152" si="1536">DMZ152+DNA152</f>
        <v>27.560000000000002</v>
      </c>
      <c r="DNC152" s="14"/>
      <c r="DND152" s="16">
        <f t="shared" ref="DND152" si="1537">DNB152*(($H$112)+1)+(IF(DNC152&lt;101,DNC152,IF(DNC152&lt;201,DNC152/2,IF(DNC152&lt;=301,DNC152/3,DNC152/4))))</f>
        <v>41.34</v>
      </c>
      <c r="DNE152" s="79">
        <v>1</v>
      </c>
      <c r="DNF152" s="80"/>
      <c r="DNG152" s="16" t="s">
        <v>56</v>
      </c>
      <c r="DNH152" s="16">
        <f t="shared" ref="DNH152" si="1538">21.26+2.7</f>
        <v>23.96</v>
      </c>
      <c r="DNI152" s="16">
        <f t="shared" ref="DNI152" si="1539">0.75*(2.1+2.7)</f>
        <v>3.6000000000000005</v>
      </c>
      <c r="DNJ152" s="14">
        <f t="shared" ref="DNJ152" si="1540">DNH152+DNI152</f>
        <v>27.560000000000002</v>
      </c>
      <c r="DNK152" s="14"/>
      <c r="DNL152" s="16">
        <f t="shared" ref="DNL152" si="1541">DNJ152*(($H$112)+1)+(IF(DNK152&lt;101,DNK152,IF(DNK152&lt;201,DNK152/2,IF(DNK152&lt;=301,DNK152/3,DNK152/4))))</f>
        <v>41.34</v>
      </c>
      <c r="DNM152" s="79">
        <v>1</v>
      </c>
      <c r="DNN152" s="80"/>
      <c r="DNO152" s="16" t="s">
        <v>56</v>
      </c>
      <c r="DNP152" s="16">
        <f t="shared" ref="DNP152" si="1542">21.26+2.7</f>
        <v>23.96</v>
      </c>
      <c r="DNQ152" s="16">
        <f t="shared" ref="DNQ152" si="1543">0.75*(2.1+2.7)</f>
        <v>3.6000000000000005</v>
      </c>
      <c r="DNR152" s="14">
        <f t="shared" ref="DNR152" si="1544">DNP152+DNQ152</f>
        <v>27.560000000000002</v>
      </c>
      <c r="DNS152" s="14"/>
      <c r="DNT152" s="16">
        <f t="shared" ref="DNT152" si="1545">DNR152*(($H$112)+1)+(IF(DNS152&lt;101,DNS152,IF(DNS152&lt;201,DNS152/2,IF(DNS152&lt;=301,DNS152/3,DNS152/4))))</f>
        <v>41.34</v>
      </c>
      <c r="DNU152" s="79">
        <v>1</v>
      </c>
      <c r="DNV152" s="80"/>
      <c r="DNW152" s="16" t="s">
        <v>56</v>
      </c>
      <c r="DNX152" s="16">
        <f t="shared" ref="DNX152" si="1546">21.26+2.7</f>
        <v>23.96</v>
      </c>
      <c r="DNY152" s="16">
        <f t="shared" ref="DNY152" si="1547">0.75*(2.1+2.7)</f>
        <v>3.6000000000000005</v>
      </c>
      <c r="DNZ152" s="14">
        <f t="shared" ref="DNZ152" si="1548">DNX152+DNY152</f>
        <v>27.560000000000002</v>
      </c>
      <c r="DOA152" s="14"/>
      <c r="DOB152" s="16">
        <f t="shared" ref="DOB152" si="1549">DNZ152*(($H$112)+1)+(IF(DOA152&lt;101,DOA152,IF(DOA152&lt;201,DOA152/2,IF(DOA152&lt;=301,DOA152/3,DOA152/4))))</f>
        <v>41.34</v>
      </c>
      <c r="DOC152" s="79">
        <v>1</v>
      </c>
      <c r="DOD152" s="80"/>
      <c r="DOE152" s="16" t="s">
        <v>56</v>
      </c>
      <c r="DOF152" s="16">
        <f t="shared" ref="DOF152" si="1550">21.26+2.7</f>
        <v>23.96</v>
      </c>
      <c r="DOG152" s="16">
        <f t="shared" ref="DOG152" si="1551">0.75*(2.1+2.7)</f>
        <v>3.6000000000000005</v>
      </c>
      <c r="DOH152" s="14">
        <f t="shared" ref="DOH152" si="1552">DOF152+DOG152</f>
        <v>27.560000000000002</v>
      </c>
      <c r="DOI152" s="14"/>
      <c r="DOJ152" s="16">
        <f t="shared" ref="DOJ152" si="1553">DOH152*(($H$112)+1)+(IF(DOI152&lt;101,DOI152,IF(DOI152&lt;201,DOI152/2,IF(DOI152&lt;=301,DOI152/3,DOI152/4))))</f>
        <v>41.34</v>
      </c>
      <c r="DOK152" s="79">
        <v>1</v>
      </c>
      <c r="DOL152" s="80"/>
      <c r="DOM152" s="16" t="s">
        <v>56</v>
      </c>
      <c r="DON152" s="16">
        <f t="shared" ref="DON152" si="1554">21.26+2.7</f>
        <v>23.96</v>
      </c>
      <c r="DOO152" s="16">
        <f t="shared" ref="DOO152" si="1555">0.75*(2.1+2.7)</f>
        <v>3.6000000000000005</v>
      </c>
      <c r="DOP152" s="14">
        <f t="shared" ref="DOP152" si="1556">DON152+DOO152</f>
        <v>27.560000000000002</v>
      </c>
      <c r="DOQ152" s="14"/>
      <c r="DOR152" s="16">
        <f t="shared" ref="DOR152" si="1557">DOP152*(($H$112)+1)+(IF(DOQ152&lt;101,DOQ152,IF(DOQ152&lt;201,DOQ152/2,IF(DOQ152&lt;=301,DOQ152/3,DOQ152/4))))</f>
        <v>41.34</v>
      </c>
      <c r="DOS152" s="79">
        <v>1</v>
      </c>
      <c r="DOT152" s="80"/>
      <c r="DOU152" s="16" t="s">
        <v>56</v>
      </c>
      <c r="DOV152" s="16">
        <f t="shared" ref="DOV152" si="1558">21.26+2.7</f>
        <v>23.96</v>
      </c>
      <c r="DOW152" s="16">
        <f t="shared" ref="DOW152" si="1559">0.75*(2.1+2.7)</f>
        <v>3.6000000000000005</v>
      </c>
      <c r="DOX152" s="14">
        <f t="shared" ref="DOX152" si="1560">DOV152+DOW152</f>
        <v>27.560000000000002</v>
      </c>
      <c r="DOY152" s="14"/>
      <c r="DOZ152" s="16">
        <f t="shared" ref="DOZ152" si="1561">DOX152*(($H$112)+1)+(IF(DOY152&lt;101,DOY152,IF(DOY152&lt;201,DOY152/2,IF(DOY152&lt;=301,DOY152/3,DOY152/4))))</f>
        <v>41.34</v>
      </c>
      <c r="DPA152" s="79">
        <v>1</v>
      </c>
      <c r="DPB152" s="80"/>
      <c r="DPC152" s="16" t="s">
        <v>56</v>
      </c>
      <c r="DPD152" s="16">
        <f t="shared" ref="DPD152" si="1562">21.26+2.7</f>
        <v>23.96</v>
      </c>
      <c r="DPE152" s="16">
        <f t="shared" ref="DPE152" si="1563">0.75*(2.1+2.7)</f>
        <v>3.6000000000000005</v>
      </c>
      <c r="DPF152" s="14">
        <f t="shared" ref="DPF152" si="1564">DPD152+DPE152</f>
        <v>27.560000000000002</v>
      </c>
      <c r="DPG152" s="14"/>
      <c r="DPH152" s="16">
        <f t="shared" ref="DPH152" si="1565">DPF152*(($H$112)+1)+(IF(DPG152&lt;101,DPG152,IF(DPG152&lt;201,DPG152/2,IF(DPG152&lt;=301,DPG152/3,DPG152/4))))</f>
        <v>41.34</v>
      </c>
      <c r="DPI152" s="79">
        <v>1</v>
      </c>
      <c r="DPJ152" s="80"/>
      <c r="DPK152" s="16" t="s">
        <v>56</v>
      </c>
      <c r="DPL152" s="16">
        <f t="shared" ref="DPL152" si="1566">21.26+2.7</f>
        <v>23.96</v>
      </c>
      <c r="DPM152" s="16">
        <f t="shared" ref="DPM152" si="1567">0.75*(2.1+2.7)</f>
        <v>3.6000000000000005</v>
      </c>
      <c r="DPN152" s="14">
        <f t="shared" ref="DPN152" si="1568">DPL152+DPM152</f>
        <v>27.560000000000002</v>
      </c>
      <c r="DPO152" s="14"/>
      <c r="DPP152" s="16">
        <f t="shared" ref="DPP152" si="1569">DPN152*(($H$112)+1)+(IF(DPO152&lt;101,DPO152,IF(DPO152&lt;201,DPO152/2,IF(DPO152&lt;=301,DPO152/3,DPO152/4))))</f>
        <v>41.34</v>
      </c>
      <c r="DPQ152" s="79">
        <v>1</v>
      </c>
      <c r="DPR152" s="80"/>
      <c r="DPS152" s="16" t="s">
        <v>56</v>
      </c>
      <c r="DPT152" s="16">
        <f t="shared" ref="DPT152" si="1570">21.26+2.7</f>
        <v>23.96</v>
      </c>
      <c r="DPU152" s="16">
        <f t="shared" ref="DPU152" si="1571">0.75*(2.1+2.7)</f>
        <v>3.6000000000000005</v>
      </c>
      <c r="DPV152" s="14">
        <f t="shared" ref="DPV152" si="1572">DPT152+DPU152</f>
        <v>27.560000000000002</v>
      </c>
      <c r="DPW152" s="14"/>
      <c r="DPX152" s="16">
        <f t="shared" ref="DPX152" si="1573">DPV152*(($H$112)+1)+(IF(DPW152&lt;101,DPW152,IF(DPW152&lt;201,DPW152/2,IF(DPW152&lt;=301,DPW152/3,DPW152/4))))</f>
        <v>41.34</v>
      </c>
      <c r="DPY152" s="79">
        <v>1</v>
      </c>
      <c r="DPZ152" s="80"/>
      <c r="DQA152" s="16" t="s">
        <v>56</v>
      </c>
      <c r="DQB152" s="16">
        <f t="shared" ref="DQB152" si="1574">21.26+2.7</f>
        <v>23.96</v>
      </c>
      <c r="DQC152" s="16">
        <f t="shared" ref="DQC152" si="1575">0.75*(2.1+2.7)</f>
        <v>3.6000000000000005</v>
      </c>
      <c r="DQD152" s="14">
        <f t="shared" ref="DQD152" si="1576">DQB152+DQC152</f>
        <v>27.560000000000002</v>
      </c>
      <c r="DQE152" s="14"/>
      <c r="DQF152" s="16">
        <f t="shared" ref="DQF152" si="1577">DQD152*(($H$112)+1)+(IF(DQE152&lt;101,DQE152,IF(DQE152&lt;201,DQE152/2,IF(DQE152&lt;=301,DQE152/3,DQE152/4))))</f>
        <v>41.34</v>
      </c>
      <c r="DQG152" s="79">
        <v>1</v>
      </c>
      <c r="DQH152" s="80"/>
      <c r="DQI152" s="16" t="s">
        <v>56</v>
      </c>
      <c r="DQJ152" s="16">
        <f t="shared" ref="DQJ152" si="1578">21.26+2.7</f>
        <v>23.96</v>
      </c>
      <c r="DQK152" s="16">
        <f t="shared" ref="DQK152" si="1579">0.75*(2.1+2.7)</f>
        <v>3.6000000000000005</v>
      </c>
      <c r="DQL152" s="14">
        <f t="shared" ref="DQL152" si="1580">DQJ152+DQK152</f>
        <v>27.560000000000002</v>
      </c>
      <c r="DQM152" s="14"/>
      <c r="DQN152" s="16">
        <f t="shared" ref="DQN152" si="1581">DQL152*(($H$112)+1)+(IF(DQM152&lt;101,DQM152,IF(DQM152&lt;201,DQM152/2,IF(DQM152&lt;=301,DQM152/3,DQM152/4))))</f>
        <v>41.34</v>
      </c>
      <c r="DQO152" s="79">
        <v>1</v>
      </c>
      <c r="DQP152" s="80"/>
      <c r="DQQ152" s="16" t="s">
        <v>56</v>
      </c>
      <c r="DQR152" s="16">
        <f t="shared" ref="DQR152" si="1582">21.26+2.7</f>
        <v>23.96</v>
      </c>
      <c r="DQS152" s="16">
        <f t="shared" ref="DQS152" si="1583">0.75*(2.1+2.7)</f>
        <v>3.6000000000000005</v>
      </c>
      <c r="DQT152" s="14">
        <f t="shared" ref="DQT152" si="1584">DQR152+DQS152</f>
        <v>27.560000000000002</v>
      </c>
      <c r="DQU152" s="14"/>
      <c r="DQV152" s="16">
        <f t="shared" ref="DQV152" si="1585">DQT152*(($H$112)+1)+(IF(DQU152&lt;101,DQU152,IF(DQU152&lt;201,DQU152/2,IF(DQU152&lt;=301,DQU152/3,DQU152/4))))</f>
        <v>41.34</v>
      </c>
      <c r="DQW152" s="79">
        <v>1</v>
      </c>
      <c r="DQX152" s="80"/>
      <c r="DQY152" s="16" t="s">
        <v>56</v>
      </c>
      <c r="DQZ152" s="16">
        <f t="shared" ref="DQZ152" si="1586">21.26+2.7</f>
        <v>23.96</v>
      </c>
      <c r="DRA152" s="16">
        <f t="shared" ref="DRA152" si="1587">0.75*(2.1+2.7)</f>
        <v>3.6000000000000005</v>
      </c>
      <c r="DRB152" s="14">
        <f t="shared" ref="DRB152" si="1588">DQZ152+DRA152</f>
        <v>27.560000000000002</v>
      </c>
      <c r="DRC152" s="14"/>
      <c r="DRD152" s="16">
        <f t="shared" ref="DRD152" si="1589">DRB152*(($H$112)+1)+(IF(DRC152&lt;101,DRC152,IF(DRC152&lt;201,DRC152/2,IF(DRC152&lt;=301,DRC152/3,DRC152/4))))</f>
        <v>41.34</v>
      </c>
      <c r="DRE152" s="79">
        <v>1</v>
      </c>
      <c r="DRF152" s="80"/>
      <c r="DRG152" s="16" t="s">
        <v>56</v>
      </c>
      <c r="DRH152" s="16">
        <f t="shared" ref="DRH152" si="1590">21.26+2.7</f>
        <v>23.96</v>
      </c>
      <c r="DRI152" s="16">
        <f t="shared" ref="DRI152" si="1591">0.75*(2.1+2.7)</f>
        <v>3.6000000000000005</v>
      </c>
      <c r="DRJ152" s="14">
        <f t="shared" ref="DRJ152" si="1592">DRH152+DRI152</f>
        <v>27.560000000000002</v>
      </c>
      <c r="DRK152" s="14"/>
      <c r="DRL152" s="16">
        <f t="shared" ref="DRL152" si="1593">DRJ152*(($H$112)+1)+(IF(DRK152&lt;101,DRK152,IF(DRK152&lt;201,DRK152/2,IF(DRK152&lt;=301,DRK152/3,DRK152/4))))</f>
        <v>41.34</v>
      </c>
      <c r="DRM152" s="79">
        <v>1</v>
      </c>
      <c r="DRN152" s="80"/>
      <c r="DRO152" s="16" t="s">
        <v>56</v>
      </c>
      <c r="DRP152" s="16">
        <f t="shared" ref="DRP152" si="1594">21.26+2.7</f>
        <v>23.96</v>
      </c>
      <c r="DRQ152" s="16">
        <f t="shared" ref="DRQ152" si="1595">0.75*(2.1+2.7)</f>
        <v>3.6000000000000005</v>
      </c>
      <c r="DRR152" s="14">
        <f t="shared" ref="DRR152" si="1596">DRP152+DRQ152</f>
        <v>27.560000000000002</v>
      </c>
      <c r="DRS152" s="14"/>
      <c r="DRT152" s="16">
        <f t="shared" ref="DRT152" si="1597">DRR152*(($H$112)+1)+(IF(DRS152&lt;101,DRS152,IF(DRS152&lt;201,DRS152/2,IF(DRS152&lt;=301,DRS152/3,DRS152/4))))</f>
        <v>41.34</v>
      </c>
      <c r="DRU152" s="79">
        <v>1</v>
      </c>
      <c r="DRV152" s="80"/>
      <c r="DRW152" s="16" t="s">
        <v>56</v>
      </c>
      <c r="DRX152" s="16">
        <f t="shared" ref="DRX152" si="1598">21.26+2.7</f>
        <v>23.96</v>
      </c>
      <c r="DRY152" s="16">
        <f t="shared" ref="DRY152" si="1599">0.75*(2.1+2.7)</f>
        <v>3.6000000000000005</v>
      </c>
      <c r="DRZ152" s="14">
        <f t="shared" ref="DRZ152" si="1600">DRX152+DRY152</f>
        <v>27.560000000000002</v>
      </c>
      <c r="DSA152" s="14"/>
      <c r="DSB152" s="16">
        <f t="shared" ref="DSB152" si="1601">DRZ152*(($H$112)+1)+(IF(DSA152&lt;101,DSA152,IF(DSA152&lt;201,DSA152/2,IF(DSA152&lt;=301,DSA152/3,DSA152/4))))</f>
        <v>41.34</v>
      </c>
      <c r="DSC152" s="79">
        <v>1</v>
      </c>
      <c r="DSD152" s="80"/>
      <c r="DSE152" s="16" t="s">
        <v>56</v>
      </c>
      <c r="DSF152" s="16">
        <f t="shared" ref="DSF152" si="1602">21.26+2.7</f>
        <v>23.96</v>
      </c>
      <c r="DSG152" s="16">
        <f t="shared" ref="DSG152" si="1603">0.75*(2.1+2.7)</f>
        <v>3.6000000000000005</v>
      </c>
      <c r="DSH152" s="14">
        <f t="shared" ref="DSH152" si="1604">DSF152+DSG152</f>
        <v>27.560000000000002</v>
      </c>
      <c r="DSI152" s="14"/>
      <c r="DSJ152" s="16">
        <f t="shared" ref="DSJ152" si="1605">DSH152*(($H$112)+1)+(IF(DSI152&lt;101,DSI152,IF(DSI152&lt;201,DSI152/2,IF(DSI152&lt;=301,DSI152/3,DSI152/4))))</f>
        <v>41.34</v>
      </c>
      <c r="DSK152" s="79">
        <v>1</v>
      </c>
      <c r="DSL152" s="80"/>
      <c r="DSM152" s="16" t="s">
        <v>56</v>
      </c>
      <c r="DSN152" s="16">
        <f t="shared" ref="DSN152" si="1606">21.26+2.7</f>
        <v>23.96</v>
      </c>
      <c r="DSO152" s="16">
        <f t="shared" ref="DSO152" si="1607">0.75*(2.1+2.7)</f>
        <v>3.6000000000000005</v>
      </c>
      <c r="DSP152" s="14">
        <f t="shared" ref="DSP152" si="1608">DSN152+DSO152</f>
        <v>27.560000000000002</v>
      </c>
      <c r="DSQ152" s="14"/>
      <c r="DSR152" s="16">
        <f t="shared" ref="DSR152" si="1609">DSP152*(($H$112)+1)+(IF(DSQ152&lt;101,DSQ152,IF(DSQ152&lt;201,DSQ152/2,IF(DSQ152&lt;=301,DSQ152/3,DSQ152/4))))</f>
        <v>41.34</v>
      </c>
      <c r="DSS152" s="79">
        <v>1</v>
      </c>
      <c r="DST152" s="80"/>
      <c r="DSU152" s="16" t="s">
        <v>56</v>
      </c>
      <c r="DSV152" s="16">
        <f t="shared" ref="DSV152" si="1610">21.26+2.7</f>
        <v>23.96</v>
      </c>
      <c r="DSW152" s="16">
        <f t="shared" ref="DSW152" si="1611">0.75*(2.1+2.7)</f>
        <v>3.6000000000000005</v>
      </c>
      <c r="DSX152" s="14">
        <f t="shared" ref="DSX152" si="1612">DSV152+DSW152</f>
        <v>27.560000000000002</v>
      </c>
      <c r="DSY152" s="14"/>
      <c r="DSZ152" s="16">
        <f t="shared" ref="DSZ152" si="1613">DSX152*(($H$112)+1)+(IF(DSY152&lt;101,DSY152,IF(DSY152&lt;201,DSY152/2,IF(DSY152&lt;=301,DSY152/3,DSY152/4))))</f>
        <v>41.34</v>
      </c>
      <c r="DTA152" s="79">
        <v>1</v>
      </c>
      <c r="DTB152" s="80"/>
      <c r="DTC152" s="16" t="s">
        <v>56</v>
      </c>
      <c r="DTD152" s="16">
        <f t="shared" ref="DTD152" si="1614">21.26+2.7</f>
        <v>23.96</v>
      </c>
      <c r="DTE152" s="16">
        <f t="shared" ref="DTE152" si="1615">0.75*(2.1+2.7)</f>
        <v>3.6000000000000005</v>
      </c>
      <c r="DTF152" s="14">
        <f t="shared" ref="DTF152" si="1616">DTD152+DTE152</f>
        <v>27.560000000000002</v>
      </c>
      <c r="DTG152" s="14"/>
      <c r="DTH152" s="16">
        <f t="shared" ref="DTH152" si="1617">DTF152*(($H$112)+1)+(IF(DTG152&lt;101,DTG152,IF(DTG152&lt;201,DTG152/2,IF(DTG152&lt;=301,DTG152/3,DTG152/4))))</f>
        <v>41.34</v>
      </c>
      <c r="DTI152" s="79">
        <v>1</v>
      </c>
      <c r="DTJ152" s="80"/>
      <c r="DTK152" s="16" t="s">
        <v>56</v>
      </c>
      <c r="DTL152" s="16">
        <f t="shared" ref="DTL152" si="1618">21.26+2.7</f>
        <v>23.96</v>
      </c>
      <c r="DTM152" s="16">
        <f t="shared" ref="DTM152" si="1619">0.75*(2.1+2.7)</f>
        <v>3.6000000000000005</v>
      </c>
      <c r="DTN152" s="14">
        <f t="shared" ref="DTN152" si="1620">DTL152+DTM152</f>
        <v>27.560000000000002</v>
      </c>
      <c r="DTO152" s="14"/>
      <c r="DTP152" s="16">
        <f t="shared" ref="DTP152" si="1621">DTN152*(($H$112)+1)+(IF(DTO152&lt;101,DTO152,IF(DTO152&lt;201,DTO152/2,IF(DTO152&lt;=301,DTO152/3,DTO152/4))))</f>
        <v>41.34</v>
      </c>
      <c r="DTQ152" s="79">
        <v>1</v>
      </c>
      <c r="DTR152" s="80"/>
      <c r="DTS152" s="16" t="s">
        <v>56</v>
      </c>
      <c r="DTT152" s="16">
        <f t="shared" ref="DTT152" si="1622">21.26+2.7</f>
        <v>23.96</v>
      </c>
      <c r="DTU152" s="16">
        <f t="shared" ref="DTU152" si="1623">0.75*(2.1+2.7)</f>
        <v>3.6000000000000005</v>
      </c>
      <c r="DTV152" s="14">
        <f t="shared" ref="DTV152" si="1624">DTT152+DTU152</f>
        <v>27.560000000000002</v>
      </c>
      <c r="DTW152" s="14"/>
      <c r="DTX152" s="16">
        <f t="shared" ref="DTX152" si="1625">DTV152*(($H$112)+1)+(IF(DTW152&lt;101,DTW152,IF(DTW152&lt;201,DTW152/2,IF(DTW152&lt;=301,DTW152/3,DTW152/4))))</f>
        <v>41.34</v>
      </c>
      <c r="DTY152" s="79">
        <v>1</v>
      </c>
      <c r="DTZ152" s="80"/>
      <c r="DUA152" s="16" t="s">
        <v>56</v>
      </c>
      <c r="DUB152" s="16">
        <f t="shared" ref="DUB152" si="1626">21.26+2.7</f>
        <v>23.96</v>
      </c>
      <c r="DUC152" s="16">
        <f t="shared" ref="DUC152" si="1627">0.75*(2.1+2.7)</f>
        <v>3.6000000000000005</v>
      </c>
      <c r="DUD152" s="14">
        <f t="shared" ref="DUD152" si="1628">DUB152+DUC152</f>
        <v>27.560000000000002</v>
      </c>
      <c r="DUE152" s="14"/>
      <c r="DUF152" s="16">
        <f t="shared" ref="DUF152" si="1629">DUD152*(($H$112)+1)+(IF(DUE152&lt;101,DUE152,IF(DUE152&lt;201,DUE152/2,IF(DUE152&lt;=301,DUE152/3,DUE152/4))))</f>
        <v>41.34</v>
      </c>
      <c r="DUG152" s="79">
        <v>1</v>
      </c>
      <c r="DUH152" s="80"/>
      <c r="DUI152" s="16" t="s">
        <v>56</v>
      </c>
      <c r="DUJ152" s="16">
        <f t="shared" ref="DUJ152" si="1630">21.26+2.7</f>
        <v>23.96</v>
      </c>
      <c r="DUK152" s="16">
        <f t="shared" ref="DUK152" si="1631">0.75*(2.1+2.7)</f>
        <v>3.6000000000000005</v>
      </c>
      <c r="DUL152" s="14">
        <f t="shared" ref="DUL152" si="1632">DUJ152+DUK152</f>
        <v>27.560000000000002</v>
      </c>
      <c r="DUM152" s="14"/>
      <c r="DUN152" s="16">
        <f t="shared" ref="DUN152" si="1633">DUL152*(($H$112)+1)+(IF(DUM152&lt;101,DUM152,IF(DUM152&lt;201,DUM152/2,IF(DUM152&lt;=301,DUM152/3,DUM152/4))))</f>
        <v>41.34</v>
      </c>
      <c r="DUO152" s="79">
        <v>1</v>
      </c>
      <c r="DUP152" s="80"/>
      <c r="DUQ152" s="16" t="s">
        <v>56</v>
      </c>
      <c r="DUR152" s="16">
        <f t="shared" ref="DUR152" si="1634">21.26+2.7</f>
        <v>23.96</v>
      </c>
      <c r="DUS152" s="16">
        <f t="shared" ref="DUS152" si="1635">0.75*(2.1+2.7)</f>
        <v>3.6000000000000005</v>
      </c>
      <c r="DUT152" s="14">
        <f t="shared" ref="DUT152" si="1636">DUR152+DUS152</f>
        <v>27.560000000000002</v>
      </c>
      <c r="DUU152" s="14"/>
      <c r="DUV152" s="16">
        <f t="shared" ref="DUV152" si="1637">DUT152*(($H$112)+1)+(IF(DUU152&lt;101,DUU152,IF(DUU152&lt;201,DUU152/2,IF(DUU152&lt;=301,DUU152/3,DUU152/4))))</f>
        <v>41.34</v>
      </c>
      <c r="DUW152" s="79">
        <v>1</v>
      </c>
      <c r="DUX152" s="80"/>
      <c r="DUY152" s="16" t="s">
        <v>56</v>
      </c>
      <c r="DUZ152" s="16">
        <f t="shared" ref="DUZ152" si="1638">21.26+2.7</f>
        <v>23.96</v>
      </c>
      <c r="DVA152" s="16">
        <f t="shared" ref="DVA152" si="1639">0.75*(2.1+2.7)</f>
        <v>3.6000000000000005</v>
      </c>
      <c r="DVB152" s="14">
        <f t="shared" ref="DVB152" si="1640">DUZ152+DVA152</f>
        <v>27.560000000000002</v>
      </c>
      <c r="DVC152" s="14"/>
      <c r="DVD152" s="16">
        <f t="shared" ref="DVD152" si="1641">DVB152*(($H$112)+1)+(IF(DVC152&lt;101,DVC152,IF(DVC152&lt;201,DVC152/2,IF(DVC152&lt;=301,DVC152/3,DVC152/4))))</f>
        <v>41.34</v>
      </c>
      <c r="DVE152" s="79">
        <v>1</v>
      </c>
      <c r="DVF152" s="80"/>
      <c r="DVG152" s="16" t="s">
        <v>56</v>
      </c>
      <c r="DVH152" s="16">
        <f t="shared" ref="DVH152" si="1642">21.26+2.7</f>
        <v>23.96</v>
      </c>
      <c r="DVI152" s="16">
        <f t="shared" ref="DVI152" si="1643">0.75*(2.1+2.7)</f>
        <v>3.6000000000000005</v>
      </c>
      <c r="DVJ152" s="14">
        <f t="shared" ref="DVJ152" si="1644">DVH152+DVI152</f>
        <v>27.560000000000002</v>
      </c>
      <c r="DVK152" s="14"/>
      <c r="DVL152" s="16">
        <f t="shared" ref="DVL152" si="1645">DVJ152*(($H$112)+1)+(IF(DVK152&lt;101,DVK152,IF(DVK152&lt;201,DVK152/2,IF(DVK152&lt;=301,DVK152/3,DVK152/4))))</f>
        <v>41.34</v>
      </c>
      <c r="DVM152" s="79">
        <v>1</v>
      </c>
      <c r="DVN152" s="80"/>
      <c r="DVO152" s="16" t="s">
        <v>56</v>
      </c>
      <c r="DVP152" s="16">
        <f t="shared" ref="DVP152" si="1646">21.26+2.7</f>
        <v>23.96</v>
      </c>
      <c r="DVQ152" s="16">
        <f t="shared" ref="DVQ152" si="1647">0.75*(2.1+2.7)</f>
        <v>3.6000000000000005</v>
      </c>
      <c r="DVR152" s="14">
        <f t="shared" ref="DVR152" si="1648">DVP152+DVQ152</f>
        <v>27.560000000000002</v>
      </c>
      <c r="DVS152" s="14"/>
      <c r="DVT152" s="16">
        <f t="shared" ref="DVT152" si="1649">DVR152*(($H$112)+1)+(IF(DVS152&lt;101,DVS152,IF(DVS152&lt;201,DVS152/2,IF(DVS152&lt;=301,DVS152/3,DVS152/4))))</f>
        <v>41.34</v>
      </c>
      <c r="DVU152" s="79">
        <v>1</v>
      </c>
      <c r="DVV152" s="80"/>
      <c r="DVW152" s="16" t="s">
        <v>56</v>
      </c>
      <c r="DVX152" s="16">
        <f t="shared" ref="DVX152" si="1650">21.26+2.7</f>
        <v>23.96</v>
      </c>
      <c r="DVY152" s="16">
        <f t="shared" ref="DVY152" si="1651">0.75*(2.1+2.7)</f>
        <v>3.6000000000000005</v>
      </c>
      <c r="DVZ152" s="14">
        <f t="shared" ref="DVZ152" si="1652">DVX152+DVY152</f>
        <v>27.560000000000002</v>
      </c>
      <c r="DWA152" s="14"/>
      <c r="DWB152" s="16">
        <f t="shared" ref="DWB152" si="1653">DVZ152*(($H$112)+1)+(IF(DWA152&lt;101,DWA152,IF(DWA152&lt;201,DWA152/2,IF(DWA152&lt;=301,DWA152/3,DWA152/4))))</f>
        <v>41.34</v>
      </c>
      <c r="DWC152" s="79">
        <v>1</v>
      </c>
      <c r="DWD152" s="80"/>
      <c r="DWE152" s="16" t="s">
        <v>56</v>
      </c>
      <c r="DWF152" s="16">
        <f t="shared" ref="DWF152" si="1654">21.26+2.7</f>
        <v>23.96</v>
      </c>
      <c r="DWG152" s="16">
        <f t="shared" ref="DWG152" si="1655">0.75*(2.1+2.7)</f>
        <v>3.6000000000000005</v>
      </c>
      <c r="DWH152" s="14">
        <f t="shared" ref="DWH152" si="1656">DWF152+DWG152</f>
        <v>27.560000000000002</v>
      </c>
      <c r="DWI152" s="14"/>
      <c r="DWJ152" s="16">
        <f t="shared" ref="DWJ152" si="1657">DWH152*(($H$112)+1)+(IF(DWI152&lt;101,DWI152,IF(DWI152&lt;201,DWI152/2,IF(DWI152&lt;=301,DWI152/3,DWI152/4))))</f>
        <v>41.34</v>
      </c>
      <c r="DWK152" s="79">
        <v>1</v>
      </c>
      <c r="DWL152" s="80"/>
      <c r="DWM152" s="16" t="s">
        <v>56</v>
      </c>
      <c r="DWN152" s="16">
        <f t="shared" ref="DWN152" si="1658">21.26+2.7</f>
        <v>23.96</v>
      </c>
      <c r="DWO152" s="16">
        <f t="shared" ref="DWO152" si="1659">0.75*(2.1+2.7)</f>
        <v>3.6000000000000005</v>
      </c>
      <c r="DWP152" s="14">
        <f t="shared" ref="DWP152" si="1660">DWN152+DWO152</f>
        <v>27.560000000000002</v>
      </c>
      <c r="DWQ152" s="14"/>
      <c r="DWR152" s="16">
        <f t="shared" ref="DWR152" si="1661">DWP152*(($H$112)+1)+(IF(DWQ152&lt;101,DWQ152,IF(DWQ152&lt;201,DWQ152/2,IF(DWQ152&lt;=301,DWQ152/3,DWQ152/4))))</f>
        <v>41.34</v>
      </c>
      <c r="DWS152" s="79">
        <v>1</v>
      </c>
      <c r="DWT152" s="80"/>
      <c r="DWU152" s="16" t="s">
        <v>56</v>
      </c>
      <c r="DWV152" s="16">
        <f t="shared" ref="DWV152" si="1662">21.26+2.7</f>
        <v>23.96</v>
      </c>
      <c r="DWW152" s="16">
        <f t="shared" ref="DWW152" si="1663">0.75*(2.1+2.7)</f>
        <v>3.6000000000000005</v>
      </c>
      <c r="DWX152" s="14">
        <f t="shared" ref="DWX152" si="1664">DWV152+DWW152</f>
        <v>27.560000000000002</v>
      </c>
      <c r="DWY152" s="14"/>
      <c r="DWZ152" s="16">
        <f t="shared" ref="DWZ152" si="1665">DWX152*(($H$112)+1)+(IF(DWY152&lt;101,DWY152,IF(DWY152&lt;201,DWY152/2,IF(DWY152&lt;=301,DWY152/3,DWY152/4))))</f>
        <v>41.34</v>
      </c>
      <c r="DXA152" s="79">
        <v>1</v>
      </c>
      <c r="DXB152" s="80"/>
      <c r="DXC152" s="16" t="s">
        <v>56</v>
      </c>
      <c r="DXD152" s="16">
        <f t="shared" ref="DXD152" si="1666">21.26+2.7</f>
        <v>23.96</v>
      </c>
      <c r="DXE152" s="16">
        <f t="shared" ref="DXE152" si="1667">0.75*(2.1+2.7)</f>
        <v>3.6000000000000005</v>
      </c>
      <c r="DXF152" s="14">
        <f t="shared" ref="DXF152" si="1668">DXD152+DXE152</f>
        <v>27.560000000000002</v>
      </c>
      <c r="DXG152" s="14"/>
      <c r="DXH152" s="16">
        <f t="shared" ref="DXH152" si="1669">DXF152*(($H$112)+1)+(IF(DXG152&lt;101,DXG152,IF(DXG152&lt;201,DXG152/2,IF(DXG152&lt;=301,DXG152/3,DXG152/4))))</f>
        <v>41.34</v>
      </c>
      <c r="DXI152" s="79">
        <v>1</v>
      </c>
      <c r="DXJ152" s="80"/>
      <c r="DXK152" s="16" t="s">
        <v>56</v>
      </c>
      <c r="DXL152" s="16">
        <f t="shared" ref="DXL152" si="1670">21.26+2.7</f>
        <v>23.96</v>
      </c>
      <c r="DXM152" s="16">
        <f t="shared" ref="DXM152" si="1671">0.75*(2.1+2.7)</f>
        <v>3.6000000000000005</v>
      </c>
      <c r="DXN152" s="14">
        <f t="shared" ref="DXN152" si="1672">DXL152+DXM152</f>
        <v>27.560000000000002</v>
      </c>
      <c r="DXO152" s="14"/>
      <c r="DXP152" s="16">
        <f t="shared" ref="DXP152" si="1673">DXN152*(($H$112)+1)+(IF(DXO152&lt;101,DXO152,IF(DXO152&lt;201,DXO152/2,IF(DXO152&lt;=301,DXO152/3,DXO152/4))))</f>
        <v>41.34</v>
      </c>
      <c r="DXQ152" s="79">
        <v>1</v>
      </c>
      <c r="DXR152" s="80"/>
      <c r="DXS152" s="16" t="s">
        <v>56</v>
      </c>
      <c r="DXT152" s="16">
        <f t="shared" ref="DXT152" si="1674">21.26+2.7</f>
        <v>23.96</v>
      </c>
      <c r="DXU152" s="16">
        <f t="shared" ref="DXU152" si="1675">0.75*(2.1+2.7)</f>
        <v>3.6000000000000005</v>
      </c>
      <c r="DXV152" s="14">
        <f t="shared" ref="DXV152" si="1676">DXT152+DXU152</f>
        <v>27.560000000000002</v>
      </c>
      <c r="DXW152" s="14"/>
      <c r="DXX152" s="16">
        <f t="shared" ref="DXX152" si="1677">DXV152*(($H$112)+1)+(IF(DXW152&lt;101,DXW152,IF(DXW152&lt;201,DXW152/2,IF(DXW152&lt;=301,DXW152/3,DXW152/4))))</f>
        <v>41.34</v>
      </c>
      <c r="DXY152" s="79">
        <v>1</v>
      </c>
      <c r="DXZ152" s="80"/>
      <c r="DYA152" s="16" t="s">
        <v>56</v>
      </c>
      <c r="DYB152" s="16">
        <f t="shared" ref="DYB152" si="1678">21.26+2.7</f>
        <v>23.96</v>
      </c>
      <c r="DYC152" s="16">
        <f t="shared" ref="DYC152" si="1679">0.75*(2.1+2.7)</f>
        <v>3.6000000000000005</v>
      </c>
      <c r="DYD152" s="14">
        <f t="shared" ref="DYD152" si="1680">DYB152+DYC152</f>
        <v>27.560000000000002</v>
      </c>
      <c r="DYE152" s="14"/>
      <c r="DYF152" s="16">
        <f t="shared" ref="DYF152" si="1681">DYD152*(($H$112)+1)+(IF(DYE152&lt;101,DYE152,IF(DYE152&lt;201,DYE152/2,IF(DYE152&lt;=301,DYE152/3,DYE152/4))))</f>
        <v>41.34</v>
      </c>
      <c r="DYG152" s="79">
        <v>1</v>
      </c>
      <c r="DYH152" s="80"/>
      <c r="DYI152" s="16" t="s">
        <v>56</v>
      </c>
      <c r="DYJ152" s="16">
        <f t="shared" ref="DYJ152" si="1682">21.26+2.7</f>
        <v>23.96</v>
      </c>
      <c r="DYK152" s="16">
        <f t="shared" ref="DYK152" si="1683">0.75*(2.1+2.7)</f>
        <v>3.6000000000000005</v>
      </c>
      <c r="DYL152" s="14">
        <f t="shared" ref="DYL152" si="1684">DYJ152+DYK152</f>
        <v>27.560000000000002</v>
      </c>
      <c r="DYM152" s="14"/>
      <c r="DYN152" s="16">
        <f t="shared" ref="DYN152" si="1685">DYL152*(($H$112)+1)+(IF(DYM152&lt;101,DYM152,IF(DYM152&lt;201,DYM152/2,IF(DYM152&lt;=301,DYM152/3,DYM152/4))))</f>
        <v>41.34</v>
      </c>
      <c r="DYO152" s="79">
        <v>1</v>
      </c>
      <c r="DYP152" s="80"/>
      <c r="DYQ152" s="16" t="s">
        <v>56</v>
      </c>
      <c r="DYR152" s="16">
        <f t="shared" ref="DYR152" si="1686">21.26+2.7</f>
        <v>23.96</v>
      </c>
      <c r="DYS152" s="16">
        <f t="shared" ref="DYS152" si="1687">0.75*(2.1+2.7)</f>
        <v>3.6000000000000005</v>
      </c>
      <c r="DYT152" s="14">
        <f t="shared" ref="DYT152" si="1688">DYR152+DYS152</f>
        <v>27.560000000000002</v>
      </c>
      <c r="DYU152" s="14"/>
      <c r="DYV152" s="16">
        <f t="shared" ref="DYV152" si="1689">DYT152*(($H$112)+1)+(IF(DYU152&lt;101,DYU152,IF(DYU152&lt;201,DYU152/2,IF(DYU152&lt;=301,DYU152/3,DYU152/4))))</f>
        <v>41.34</v>
      </c>
      <c r="DYW152" s="79">
        <v>1</v>
      </c>
      <c r="DYX152" s="80"/>
      <c r="DYY152" s="16" t="s">
        <v>56</v>
      </c>
      <c r="DYZ152" s="16">
        <f t="shared" ref="DYZ152" si="1690">21.26+2.7</f>
        <v>23.96</v>
      </c>
      <c r="DZA152" s="16">
        <f t="shared" ref="DZA152" si="1691">0.75*(2.1+2.7)</f>
        <v>3.6000000000000005</v>
      </c>
      <c r="DZB152" s="14">
        <f t="shared" ref="DZB152" si="1692">DYZ152+DZA152</f>
        <v>27.560000000000002</v>
      </c>
      <c r="DZC152" s="14"/>
      <c r="DZD152" s="16">
        <f t="shared" ref="DZD152" si="1693">DZB152*(($H$112)+1)+(IF(DZC152&lt;101,DZC152,IF(DZC152&lt;201,DZC152/2,IF(DZC152&lt;=301,DZC152/3,DZC152/4))))</f>
        <v>41.34</v>
      </c>
      <c r="DZE152" s="79">
        <v>1</v>
      </c>
      <c r="DZF152" s="80"/>
      <c r="DZG152" s="16" t="s">
        <v>56</v>
      </c>
      <c r="DZH152" s="16">
        <f t="shared" ref="DZH152" si="1694">21.26+2.7</f>
        <v>23.96</v>
      </c>
      <c r="DZI152" s="16">
        <f t="shared" ref="DZI152" si="1695">0.75*(2.1+2.7)</f>
        <v>3.6000000000000005</v>
      </c>
      <c r="DZJ152" s="14">
        <f t="shared" ref="DZJ152" si="1696">DZH152+DZI152</f>
        <v>27.560000000000002</v>
      </c>
      <c r="DZK152" s="14"/>
      <c r="DZL152" s="16">
        <f t="shared" ref="DZL152" si="1697">DZJ152*(($H$112)+1)+(IF(DZK152&lt;101,DZK152,IF(DZK152&lt;201,DZK152/2,IF(DZK152&lt;=301,DZK152/3,DZK152/4))))</f>
        <v>41.34</v>
      </c>
      <c r="DZM152" s="79">
        <v>1</v>
      </c>
      <c r="DZN152" s="80"/>
      <c r="DZO152" s="16" t="s">
        <v>56</v>
      </c>
      <c r="DZP152" s="16">
        <f t="shared" ref="DZP152" si="1698">21.26+2.7</f>
        <v>23.96</v>
      </c>
      <c r="DZQ152" s="16">
        <f t="shared" ref="DZQ152" si="1699">0.75*(2.1+2.7)</f>
        <v>3.6000000000000005</v>
      </c>
      <c r="DZR152" s="14">
        <f t="shared" ref="DZR152" si="1700">DZP152+DZQ152</f>
        <v>27.560000000000002</v>
      </c>
      <c r="DZS152" s="14"/>
      <c r="DZT152" s="16">
        <f t="shared" ref="DZT152" si="1701">DZR152*(($H$112)+1)+(IF(DZS152&lt;101,DZS152,IF(DZS152&lt;201,DZS152/2,IF(DZS152&lt;=301,DZS152/3,DZS152/4))))</f>
        <v>41.34</v>
      </c>
      <c r="DZU152" s="79">
        <v>1</v>
      </c>
      <c r="DZV152" s="80"/>
      <c r="DZW152" s="16" t="s">
        <v>56</v>
      </c>
      <c r="DZX152" s="16">
        <f t="shared" ref="DZX152" si="1702">21.26+2.7</f>
        <v>23.96</v>
      </c>
      <c r="DZY152" s="16">
        <f t="shared" ref="DZY152" si="1703">0.75*(2.1+2.7)</f>
        <v>3.6000000000000005</v>
      </c>
      <c r="DZZ152" s="14">
        <f t="shared" ref="DZZ152" si="1704">DZX152+DZY152</f>
        <v>27.560000000000002</v>
      </c>
      <c r="EAA152" s="14"/>
      <c r="EAB152" s="16">
        <f t="shared" ref="EAB152" si="1705">DZZ152*(($H$112)+1)+(IF(EAA152&lt;101,EAA152,IF(EAA152&lt;201,EAA152/2,IF(EAA152&lt;=301,EAA152/3,EAA152/4))))</f>
        <v>41.34</v>
      </c>
      <c r="EAC152" s="79">
        <v>1</v>
      </c>
      <c r="EAD152" s="80"/>
      <c r="EAE152" s="16" t="s">
        <v>56</v>
      </c>
      <c r="EAF152" s="16">
        <f t="shared" ref="EAF152" si="1706">21.26+2.7</f>
        <v>23.96</v>
      </c>
      <c r="EAG152" s="16">
        <f t="shared" ref="EAG152" si="1707">0.75*(2.1+2.7)</f>
        <v>3.6000000000000005</v>
      </c>
      <c r="EAH152" s="14">
        <f t="shared" ref="EAH152" si="1708">EAF152+EAG152</f>
        <v>27.560000000000002</v>
      </c>
      <c r="EAI152" s="14"/>
      <c r="EAJ152" s="16">
        <f t="shared" ref="EAJ152" si="1709">EAH152*(($H$112)+1)+(IF(EAI152&lt;101,EAI152,IF(EAI152&lt;201,EAI152/2,IF(EAI152&lt;=301,EAI152/3,EAI152/4))))</f>
        <v>41.34</v>
      </c>
      <c r="EAK152" s="79">
        <v>1</v>
      </c>
      <c r="EAL152" s="80"/>
      <c r="EAM152" s="16" t="s">
        <v>56</v>
      </c>
      <c r="EAN152" s="16">
        <f t="shared" ref="EAN152" si="1710">21.26+2.7</f>
        <v>23.96</v>
      </c>
      <c r="EAO152" s="16">
        <f t="shared" ref="EAO152" si="1711">0.75*(2.1+2.7)</f>
        <v>3.6000000000000005</v>
      </c>
      <c r="EAP152" s="14">
        <f t="shared" ref="EAP152" si="1712">EAN152+EAO152</f>
        <v>27.560000000000002</v>
      </c>
      <c r="EAQ152" s="14"/>
      <c r="EAR152" s="16">
        <f t="shared" ref="EAR152" si="1713">EAP152*(($H$112)+1)+(IF(EAQ152&lt;101,EAQ152,IF(EAQ152&lt;201,EAQ152/2,IF(EAQ152&lt;=301,EAQ152/3,EAQ152/4))))</f>
        <v>41.34</v>
      </c>
      <c r="EAS152" s="79">
        <v>1</v>
      </c>
      <c r="EAT152" s="80"/>
      <c r="EAU152" s="16" t="s">
        <v>56</v>
      </c>
      <c r="EAV152" s="16">
        <f t="shared" ref="EAV152" si="1714">21.26+2.7</f>
        <v>23.96</v>
      </c>
      <c r="EAW152" s="16">
        <f t="shared" ref="EAW152" si="1715">0.75*(2.1+2.7)</f>
        <v>3.6000000000000005</v>
      </c>
      <c r="EAX152" s="14">
        <f t="shared" ref="EAX152" si="1716">EAV152+EAW152</f>
        <v>27.560000000000002</v>
      </c>
      <c r="EAY152" s="14"/>
      <c r="EAZ152" s="16">
        <f t="shared" ref="EAZ152" si="1717">EAX152*(($H$112)+1)+(IF(EAY152&lt;101,EAY152,IF(EAY152&lt;201,EAY152/2,IF(EAY152&lt;=301,EAY152/3,EAY152/4))))</f>
        <v>41.34</v>
      </c>
      <c r="EBA152" s="79">
        <v>1</v>
      </c>
      <c r="EBB152" s="80"/>
      <c r="EBC152" s="16" t="s">
        <v>56</v>
      </c>
      <c r="EBD152" s="16">
        <f t="shared" ref="EBD152" si="1718">21.26+2.7</f>
        <v>23.96</v>
      </c>
      <c r="EBE152" s="16">
        <f t="shared" ref="EBE152" si="1719">0.75*(2.1+2.7)</f>
        <v>3.6000000000000005</v>
      </c>
      <c r="EBF152" s="14">
        <f t="shared" ref="EBF152" si="1720">EBD152+EBE152</f>
        <v>27.560000000000002</v>
      </c>
      <c r="EBG152" s="14"/>
      <c r="EBH152" s="16">
        <f t="shared" ref="EBH152" si="1721">EBF152*(($H$112)+1)+(IF(EBG152&lt;101,EBG152,IF(EBG152&lt;201,EBG152/2,IF(EBG152&lt;=301,EBG152/3,EBG152/4))))</f>
        <v>41.34</v>
      </c>
      <c r="EBI152" s="79">
        <v>1</v>
      </c>
      <c r="EBJ152" s="80"/>
      <c r="EBK152" s="16" t="s">
        <v>56</v>
      </c>
      <c r="EBL152" s="16">
        <f t="shared" ref="EBL152" si="1722">21.26+2.7</f>
        <v>23.96</v>
      </c>
      <c r="EBM152" s="16">
        <f t="shared" ref="EBM152" si="1723">0.75*(2.1+2.7)</f>
        <v>3.6000000000000005</v>
      </c>
      <c r="EBN152" s="14">
        <f t="shared" ref="EBN152" si="1724">EBL152+EBM152</f>
        <v>27.560000000000002</v>
      </c>
      <c r="EBO152" s="14"/>
      <c r="EBP152" s="16">
        <f t="shared" ref="EBP152" si="1725">EBN152*(($H$112)+1)+(IF(EBO152&lt;101,EBO152,IF(EBO152&lt;201,EBO152/2,IF(EBO152&lt;=301,EBO152/3,EBO152/4))))</f>
        <v>41.34</v>
      </c>
      <c r="EBQ152" s="79">
        <v>1</v>
      </c>
      <c r="EBR152" s="80"/>
      <c r="EBS152" s="16" t="s">
        <v>56</v>
      </c>
      <c r="EBT152" s="16">
        <f t="shared" ref="EBT152" si="1726">21.26+2.7</f>
        <v>23.96</v>
      </c>
      <c r="EBU152" s="16">
        <f t="shared" ref="EBU152" si="1727">0.75*(2.1+2.7)</f>
        <v>3.6000000000000005</v>
      </c>
      <c r="EBV152" s="14">
        <f t="shared" ref="EBV152" si="1728">EBT152+EBU152</f>
        <v>27.560000000000002</v>
      </c>
      <c r="EBW152" s="14"/>
      <c r="EBX152" s="16">
        <f t="shared" ref="EBX152" si="1729">EBV152*(($H$112)+1)+(IF(EBW152&lt;101,EBW152,IF(EBW152&lt;201,EBW152/2,IF(EBW152&lt;=301,EBW152/3,EBW152/4))))</f>
        <v>41.34</v>
      </c>
      <c r="EBY152" s="79">
        <v>1</v>
      </c>
      <c r="EBZ152" s="80"/>
      <c r="ECA152" s="16" t="s">
        <v>56</v>
      </c>
      <c r="ECB152" s="16">
        <f t="shared" ref="ECB152" si="1730">21.26+2.7</f>
        <v>23.96</v>
      </c>
      <c r="ECC152" s="16">
        <f t="shared" ref="ECC152" si="1731">0.75*(2.1+2.7)</f>
        <v>3.6000000000000005</v>
      </c>
      <c r="ECD152" s="14">
        <f t="shared" ref="ECD152" si="1732">ECB152+ECC152</f>
        <v>27.560000000000002</v>
      </c>
      <c r="ECE152" s="14"/>
      <c r="ECF152" s="16">
        <f t="shared" ref="ECF152" si="1733">ECD152*(($H$112)+1)+(IF(ECE152&lt;101,ECE152,IF(ECE152&lt;201,ECE152/2,IF(ECE152&lt;=301,ECE152/3,ECE152/4))))</f>
        <v>41.34</v>
      </c>
      <c r="ECG152" s="79">
        <v>1</v>
      </c>
      <c r="ECH152" s="80"/>
      <c r="ECI152" s="16" t="s">
        <v>56</v>
      </c>
      <c r="ECJ152" s="16">
        <f t="shared" ref="ECJ152" si="1734">21.26+2.7</f>
        <v>23.96</v>
      </c>
      <c r="ECK152" s="16">
        <f t="shared" ref="ECK152" si="1735">0.75*(2.1+2.7)</f>
        <v>3.6000000000000005</v>
      </c>
      <c r="ECL152" s="14">
        <f t="shared" ref="ECL152" si="1736">ECJ152+ECK152</f>
        <v>27.560000000000002</v>
      </c>
      <c r="ECM152" s="14"/>
      <c r="ECN152" s="16">
        <f t="shared" ref="ECN152" si="1737">ECL152*(($H$112)+1)+(IF(ECM152&lt;101,ECM152,IF(ECM152&lt;201,ECM152/2,IF(ECM152&lt;=301,ECM152/3,ECM152/4))))</f>
        <v>41.34</v>
      </c>
      <c r="ECO152" s="79">
        <v>1</v>
      </c>
      <c r="ECP152" s="80"/>
      <c r="ECQ152" s="16" t="s">
        <v>56</v>
      </c>
      <c r="ECR152" s="16">
        <f t="shared" ref="ECR152" si="1738">21.26+2.7</f>
        <v>23.96</v>
      </c>
      <c r="ECS152" s="16">
        <f t="shared" ref="ECS152" si="1739">0.75*(2.1+2.7)</f>
        <v>3.6000000000000005</v>
      </c>
      <c r="ECT152" s="14">
        <f t="shared" ref="ECT152" si="1740">ECR152+ECS152</f>
        <v>27.560000000000002</v>
      </c>
      <c r="ECU152" s="14"/>
      <c r="ECV152" s="16">
        <f t="shared" ref="ECV152" si="1741">ECT152*(($H$112)+1)+(IF(ECU152&lt;101,ECU152,IF(ECU152&lt;201,ECU152/2,IF(ECU152&lt;=301,ECU152/3,ECU152/4))))</f>
        <v>41.34</v>
      </c>
      <c r="ECW152" s="79">
        <v>1</v>
      </c>
      <c r="ECX152" s="80"/>
      <c r="ECY152" s="16" t="s">
        <v>56</v>
      </c>
      <c r="ECZ152" s="16">
        <f t="shared" ref="ECZ152" si="1742">21.26+2.7</f>
        <v>23.96</v>
      </c>
      <c r="EDA152" s="16">
        <f t="shared" ref="EDA152" si="1743">0.75*(2.1+2.7)</f>
        <v>3.6000000000000005</v>
      </c>
      <c r="EDB152" s="14">
        <f t="shared" ref="EDB152" si="1744">ECZ152+EDA152</f>
        <v>27.560000000000002</v>
      </c>
      <c r="EDC152" s="14"/>
      <c r="EDD152" s="16">
        <f t="shared" ref="EDD152" si="1745">EDB152*(($H$112)+1)+(IF(EDC152&lt;101,EDC152,IF(EDC152&lt;201,EDC152/2,IF(EDC152&lt;=301,EDC152/3,EDC152/4))))</f>
        <v>41.34</v>
      </c>
      <c r="EDE152" s="79">
        <v>1</v>
      </c>
      <c r="EDF152" s="80"/>
      <c r="EDG152" s="16" t="s">
        <v>56</v>
      </c>
      <c r="EDH152" s="16">
        <f t="shared" ref="EDH152" si="1746">21.26+2.7</f>
        <v>23.96</v>
      </c>
      <c r="EDI152" s="16">
        <f t="shared" ref="EDI152" si="1747">0.75*(2.1+2.7)</f>
        <v>3.6000000000000005</v>
      </c>
      <c r="EDJ152" s="14">
        <f t="shared" ref="EDJ152" si="1748">EDH152+EDI152</f>
        <v>27.560000000000002</v>
      </c>
      <c r="EDK152" s="14"/>
      <c r="EDL152" s="16">
        <f t="shared" ref="EDL152" si="1749">EDJ152*(($H$112)+1)+(IF(EDK152&lt;101,EDK152,IF(EDK152&lt;201,EDK152/2,IF(EDK152&lt;=301,EDK152/3,EDK152/4))))</f>
        <v>41.34</v>
      </c>
      <c r="EDM152" s="79">
        <v>1</v>
      </c>
      <c r="EDN152" s="80"/>
      <c r="EDO152" s="16" t="s">
        <v>56</v>
      </c>
      <c r="EDP152" s="16">
        <f t="shared" ref="EDP152" si="1750">21.26+2.7</f>
        <v>23.96</v>
      </c>
      <c r="EDQ152" s="16">
        <f t="shared" ref="EDQ152" si="1751">0.75*(2.1+2.7)</f>
        <v>3.6000000000000005</v>
      </c>
      <c r="EDR152" s="14">
        <f t="shared" ref="EDR152" si="1752">EDP152+EDQ152</f>
        <v>27.560000000000002</v>
      </c>
      <c r="EDS152" s="14"/>
      <c r="EDT152" s="16">
        <f t="shared" ref="EDT152" si="1753">EDR152*(($H$112)+1)+(IF(EDS152&lt;101,EDS152,IF(EDS152&lt;201,EDS152/2,IF(EDS152&lt;=301,EDS152/3,EDS152/4))))</f>
        <v>41.34</v>
      </c>
      <c r="EDU152" s="79">
        <v>1</v>
      </c>
      <c r="EDV152" s="80"/>
      <c r="EDW152" s="16" t="s">
        <v>56</v>
      </c>
      <c r="EDX152" s="16">
        <f t="shared" ref="EDX152" si="1754">21.26+2.7</f>
        <v>23.96</v>
      </c>
      <c r="EDY152" s="16">
        <f t="shared" ref="EDY152" si="1755">0.75*(2.1+2.7)</f>
        <v>3.6000000000000005</v>
      </c>
      <c r="EDZ152" s="14">
        <f t="shared" ref="EDZ152" si="1756">EDX152+EDY152</f>
        <v>27.560000000000002</v>
      </c>
      <c r="EEA152" s="14"/>
      <c r="EEB152" s="16">
        <f t="shared" ref="EEB152" si="1757">EDZ152*(($H$112)+1)+(IF(EEA152&lt;101,EEA152,IF(EEA152&lt;201,EEA152/2,IF(EEA152&lt;=301,EEA152/3,EEA152/4))))</f>
        <v>41.34</v>
      </c>
      <c r="EEC152" s="79">
        <v>1</v>
      </c>
      <c r="EED152" s="80"/>
      <c r="EEE152" s="16" t="s">
        <v>56</v>
      </c>
      <c r="EEF152" s="16">
        <f t="shared" ref="EEF152" si="1758">21.26+2.7</f>
        <v>23.96</v>
      </c>
      <c r="EEG152" s="16">
        <f t="shared" ref="EEG152" si="1759">0.75*(2.1+2.7)</f>
        <v>3.6000000000000005</v>
      </c>
      <c r="EEH152" s="14">
        <f t="shared" ref="EEH152" si="1760">EEF152+EEG152</f>
        <v>27.560000000000002</v>
      </c>
      <c r="EEI152" s="14"/>
      <c r="EEJ152" s="16">
        <f t="shared" ref="EEJ152" si="1761">EEH152*(($H$112)+1)+(IF(EEI152&lt;101,EEI152,IF(EEI152&lt;201,EEI152/2,IF(EEI152&lt;=301,EEI152/3,EEI152/4))))</f>
        <v>41.34</v>
      </c>
      <c r="EEK152" s="79">
        <v>1</v>
      </c>
      <c r="EEL152" s="80"/>
      <c r="EEM152" s="16" t="s">
        <v>56</v>
      </c>
      <c r="EEN152" s="16">
        <f t="shared" ref="EEN152" si="1762">21.26+2.7</f>
        <v>23.96</v>
      </c>
      <c r="EEO152" s="16">
        <f t="shared" ref="EEO152" si="1763">0.75*(2.1+2.7)</f>
        <v>3.6000000000000005</v>
      </c>
      <c r="EEP152" s="14">
        <f t="shared" ref="EEP152" si="1764">EEN152+EEO152</f>
        <v>27.560000000000002</v>
      </c>
      <c r="EEQ152" s="14"/>
      <c r="EER152" s="16">
        <f t="shared" ref="EER152" si="1765">EEP152*(($H$112)+1)+(IF(EEQ152&lt;101,EEQ152,IF(EEQ152&lt;201,EEQ152/2,IF(EEQ152&lt;=301,EEQ152/3,EEQ152/4))))</f>
        <v>41.34</v>
      </c>
      <c r="EES152" s="79">
        <v>1</v>
      </c>
      <c r="EET152" s="80"/>
      <c r="EEU152" s="16" t="s">
        <v>56</v>
      </c>
      <c r="EEV152" s="16">
        <f t="shared" ref="EEV152" si="1766">21.26+2.7</f>
        <v>23.96</v>
      </c>
      <c r="EEW152" s="16">
        <f t="shared" ref="EEW152" si="1767">0.75*(2.1+2.7)</f>
        <v>3.6000000000000005</v>
      </c>
      <c r="EEX152" s="14">
        <f t="shared" ref="EEX152" si="1768">EEV152+EEW152</f>
        <v>27.560000000000002</v>
      </c>
      <c r="EEY152" s="14"/>
      <c r="EEZ152" s="16">
        <f t="shared" ref="EEZ152" si="1769">EEX152*(($H$112)+1)+(IF(EEY152&lt;101,EEY152,IF(EEY152&lt;201,EEY152/2,IF(EEY152&lt;=301,EEY152/3,EEY152/4))))</f>
        <v>41.34</v>
      </c>
      <c r="EFA152" s="79">
        <v>1</v>
      </c>
      <c r="EFB152" s="80"/>
      <c r="EFC152" s="16" t="s">
        <v>56</v>
      </c>
      <c r="EFD152" s="16">
        <f t="shared" ref="EFD152" si="1770">21.26+2.7</f>
        <v>23.96</v>
      </c>
      <c r="EFE152" s="16">
        <f t="shared" ref="EFE152" si="1771">0.75*(2.1+2.7)</f>
        <v>3.6000000000000005</v>
      </c>
      <c r="EFF152" s="14">
        <f t="shared" ref="EFF152" si="1772">EFD152+EFE152</f>
        <v>27.560000000000002</v>
      </c>
      <c r="EFG152" s="14"/>
      <c r="EFH152" s="16">
        <f t="shared" ref="EFH152" si="1773">EFF152*(($H$112)+1)+(IF(EFG152&lt;101,EFG152,IF(EFG152&lt;201,EFG152/2,IF(EFG152&lt;=301,EFG152/3,EFG152/4))))</f>
        <v>41.34</v>
      </c>
      <c r="EFI152" s="79">
        <v>1</v>
      </c>
      <c r="EFJ152" s="80"/>
      <c r="EFK152" s="16" t="s">
        <v>56</v>
      </c>
      <c r="EFL152" s="16">
        <f t="shared" ref="EFL152" si="1774">21.26+2.7</f>
        <v>23.96</v>
      </c>
      <c r="EFM152" s="16">
        <f t="shared" ref="EFM152" si="1775">0.75*(2.1+2.7)</f>
        <v>3.6000000000000005</v>
      </c>
      <c r="EFN152" s="14">
        <f t="shared" ref="EFN152" si="1776">EFL152+EFM152</f>
        <v>27.560000000000002</v>
      </c>
      <c r="EFO152" s="14"/>
      <c r="EFP152" s="16">
        <f t="shared" ref="EFP152" si="1777">EFN152*(($H$112)+1)+(IF(EFO152&lt;101,EFO152,IF(EFO152&lt;201,EFO152/2,IF(EFO152&lt;=301,EFO152/3,EFO152/4))))</f>
        <v>41.34</v>
      </c>
      <c r="EFQ152" s="79">
        <v>1</v>
      </c>
      <c r="EFR152" s="80"/>
      <c r="EFS152" s="16" t="s">
        <v>56</v>
      </c>
      <c r="EFT152" s="16">
        <f t="shared" ref="EFT152" si="1778">21.26+2.7</f>
        <v>23.96</v>
      </c>
      <c r="EFU152" s="16">
        <f t="shared" ref="EFU152" si="1779">0.75*(2.1+2.7)</f>
        <v>3.6000000000000005</v>
      </c>
      <c r="EFV152" s="14">
        <f t="shared" ref="EFV152" si="1780">EFT152+EFU152</f>
        <v>27.560000000000002</v>
      </c>
      <c r="EFW152" s="14"/>
      <c r="EFX152" s="16">
        <f t="shared" ref="EFX152" si="1781">EFV152*(($H$112)+1)+(IF(EFW152&lt;101,EFW152,IF(EFW152&lt;201,EFW152/2,IF(EFW152&lt;=301,EFW152/3,EFW152/4))))</f>
        <v>41.34</v>
      </c>
      <c r="EFY152" s="79">
        <v>1</v>
      </c>
      <c r="EFZ152" s="80"/>
      <c r="EGA152" s="16" t="s">
        <v>56</v>
      </c>
      <c r="EGB152" s="16">
        <f t="shared" ref="EGB152" si="1782">21.26+2.7</f>
        <v>23.96</v>
      </c>
      <c r="EGC152" s="16">
        <f t="shared" ref="EGC152" si="1783">0.75*(2.1+2.7)</f>
        <v>3.6000000000000005</v>
      </c>
      <c r="EGD152" s="14">
        <f t="shared" ref="EGD152" si="1784">EGB152+EGC152</f>
        <v>27.560000000000002</v>
      </c>
      <c r="EGE152" s="14"/>
      <c r="EGF152" s="16">
        <f t="shared" ref="EGF152" si="1785">EGD152*(($H$112)+1)+(IF(EGE152&lt;101,EGE152,IF(EGE152&lt;201,EGE152/2,IF(EGE152&lt;=301,EGE152/3,EGE152/4))))</f>
        <v>41.34</v>
      </c>
      <c r="EGG152" s="79">
        <v>1</v>
      </c>
      <c r="EGH152" s="80"/>
      <c r="EGI152" s="16" t="s">
        <v>56</v>
      </c>
      <c r="EGJ152" s="16">
        <f t="shared" ref="EGJ152" si="1786">21.26+2.7</f>
        <v>23.96</v>
      </c>
      <c r="EGK152" s="16">
        <f t="shared" ref="EGK152" si="1787">0.75*(2.1+2.7)</f>
        <v>3.6000000000000005</v>
      </c>
      <c r="EGL152" s="14">
        <f t="shared" ref="EGL152" si="1788">EGJ152+EGK152</f>
        <v>27.560000000000002</v>
      </c>
      <c r="EGM152" s="14"/>
      <c r="EGN152" s="16">
        <f t="shared" ref="EGN152" si="1789">EGL152*(($H$112)+1)+(IF(EGM152&lt;101,EGM152,IF(EGM152&lt;201,EGM152/2,IF(EGM152&lt;=301,EGM152/3,EGM152/4))))</f>
        <v>41.34</v>
      </c>
      <c r="EGO152" s="79">
        <v>1</v>
      </c>
      <c r="EGP152" s="80"/>
      <c r="EGQ152" s="16" t="s">
        <v>56</v>
      </c>
      <c r="EGR152" s="16">
        <f t="shared" ref="EGR152" si="1790">21.26+2.7</f>
        <v>23.96</v>
      </c>
      <c r="EGS152" s="16">
        <f t="shared" ref="EGS152" si="1791">0.75*(2.1+2.7)</f>
        <v>3.6000000000000005</v>
      </c>
      <c r="EGT152" s="14">
        <f t="shared" ref="EGT152" si="1792">EGR152+EGS152</f>
        <v>27.560000000000002</v>
      </c>
      <c r="EGU152" s="14"/>
      <c r="EGV152" s="16">
        <f t="shared" ref="EGV152" si="1793">EGT152*(($H$112)+1)+(IF(EGU152&lt;101,EGU152,IF(EGU152&lt;201,EGU152/2,IF(EGU152&lt;=301,EGU152/3,EGU152/4))))</f>
        <v>41.34</v>
      </c>
      <c r="EGW152" s="79">
        <v>1</v>
      </c>
      <c r="EGX152" s="80"/>
      <c r="EGY152" s="16" t="s">
        <v>56</v>
      </c>
      <c r="EGZ152" s="16">
        <f t="shared" ref="EGZ152" si="1794">21.26+2.7</f>
        <v>23.96</v>
      </c>
      <c r="EHA152" s="16">
        <f t="shared" ref="EHA152" si="1795">0.75*(2.1+2.7)</f>
        <v>3.6000000000000005</v>
      </c>
      <c r="EHB152" s="14">
        <f t="shared" ref="EHB152" si="1796">EGZ152+EHA152</f>
        <v>27.560000000000002</v>
      </c>
      <c r="EHC152" s="14"/>
      <c r="EHD152" s="16">
        <f t="shared" ref="EHD152" si="1797">EHB152*(($H$112)+1)+(IF(EHC152&lt;101,EHC152,IF(EHC152&lt;201,EHC152/2,IF(EHC152&lt;=301,EHC152/3,EHC152/4))))</f>
        <v>41.34</v>
      </c>
      <c r="EHE152" s="79">
        <v>1</v>
      </c>
      <c r="EHF152" s="80"/>
      <c r="EHG152" s="16" t="s">
        <v>56</v>
      </c>
      <c r="EHH152" s="16">
        <f t="shared" ref="EHH152" si="1798">21.26+2.7</f>
        <v>23.96</v>
      </c>
      <c r="EHI152" s="16">
        <f t="shared" ref="EHI152" si="1799">0.75*(2.1+2.7)</f>
        <v>3.6000000000000005</v>
      </c>
      <c r="EHJ152" s="14">
        <f t="shared" ref="EHJ152" si="1800">EHH152+EHI152</f>
        <v>27.560000000000002</v>
      </c>
      <c r="EHK152" s="14"/>
      <c r="EHL152" s="16">
        <f t="shared" ref="EHL152" si="1801">EHJ152*(($H$112)+1)+(IF(EHK152&lt;101,EHK152,IF(EHK152&lt;201,EHK152/2,IF(EHK152&lt;=301,EHK152/3,EHK152/4))))</f>
        <v>41.34</v>
      </c>
      <c r="EHM152" s="79">
        <v>1</v>
      </c>
      <c r="EHN152" s="80"/>
      <c r="EHO152" s="16" t="s">
        <v>56</v>
      </c>
      <c r="EHP152" s="16">
        <f t="shared" ref="EHP152" si="1802">21.26+2.7</f>
        <v>23.96</v>
      </c>
      <c r="EHQ152" s="16">
        <f t="shared" ref="EHQ152" si="1803">0.75*(2.1+2.7)</f>
        <v>3.6000000000000005</v>
      </c>
      <c r="EHR152" s="14">
        <f t="shared" ref="EHR152" si="1804">EHP152+EHQ152</f>
        <v>27.560000000000002</v>
      </c>
      <c r="EHS152" s="14"/>
      <c r="EHT152" s="16">
        <f t="shared" ref="EHT152" si="1805">EHR152*(($H$112)+1)+(IF(EHS152&lt;101,EHS152,IF(EHS152&lt;201,EHS152/2,IF(EHS152&lt;=301,EHS152/3,EHS152/4))))</f>
        <v>41.34</v>
      </c>
      <c r="EHU152" s="79">
        <v>1</v>
      </c>
      <c r="EHV152" s="80"/>
      <c r="EHW152" s="16" t="s">
        <v>56</v>
      </c>
      <c r="EHX152" s="16">
        <f t="shared" ref="EHX152" si="1806">21.26+2.7</f>
        <v>23.96</v>
      </c>
      <c r="EHY152" s="16">
        <f t="shared" ref="EHY152" si="1807">0.75*(2.1+2.7)</f>
        <v>3.6000000000000005</v>
      </c>
      <c r="EHZ152" s="14">
        <f t="shared" ref="EHZ152" si="1808">EHX152+EHY152</f>
        <v>27.560000000000002</v>
      </c>
      <c r="EIA152" s="14"/>
      <c r="EIB152" s="16">
        <f t="shared" ref="EIB152" si="1809">EHZ152*(($H$112)+1)+(IF(EIA152&lt;101,EIA152,IF(EIA152&lt;201,EIA152/2,IF(EIA152&lt;=301,EIA152/3,EIA152/4))))</f>
        <v>41.34</v>
      </c>
      <c r="EIC152" s="79">
        <v>1</v>
      </c>
      <c r="EID152" s="80"/>
      <c r="EIE152" s="16" t="s">
        <v>56</v>
      </c>
      <c r="EIF152" s="16">
        <f t="shared" ref="EIF152" si="1810">21.26+2.7</f>
        <v>23.96</v>
      </c>
      <c r="EIG152" s="16">
        <f t="shared" ref="EIG152" si="1811">0.75*(2.1+2.7)</f>
        <v>3.6000000000000005</v>
      </c>
      <c r="EIH152" s="14">
        <f t="shared" ref="EIH152" si="1812">EIF152+EIG152</f>
        <v>27.560000000000002</v>
      </c>
      <c r="EII152" s="14"/>
      <c r="EIJ152" s="16">
        <f t="shared" ref="EIJ152" si="1813">EIH152*(($H$112)+1)+(IF(EII152&lt;101,EII152,IF(EII152&lt;201,EII152/2,IF(EII152&lt;=301,EII152/3,EII152/4))))</f>
        <v>41.34</v>
      </c>
      <c r="EIK152" s="79">
        <v>1</v>
      </c>
      <c r="EIL152" s="80"/>
      <c r="EIM152" s="16" t="s">
        <v>56</v>
      </c>
      <c r="EIN152" s="16">
        <f t="shared" ref="EIN152" si="1814">21.26+2.7</f>
        <v>23.96</v>
      </c>
      <c r="EIO152" s="16">
        <f t="shared" ref="EIO152" si="1815">0.75*(2.1+2.7)</f>
        <v>3.6000000000000005</v>
      </c>
      <c r="EIP152" s="14">
        <f t="shared" ref="EIP152" si="1816">EIN152+EIO152</f>
        <v>27.560000000000002</v>
      </c>
      <c r="EIQ152" s="14"/>
      <c r="EIR152" s="16">
        <f t="shared" ref="EIR152" si="1817">EIP152*(($H$112)+1)+(IF(EIQ152&lt;101,EIQ152,IF(EIQ152&lt;201,EIQ152/2,IF(EIQ152&lt;=301,EIQ152/3,EIQ152/4))))</f>
        <v>41.34</v>
      </c>
      <c r="EIS152" s="79">
        <v>1</v>
      </c>
      <c r="EIT152" s="80"/>
      <c r="EIU152" s="16" t="s">
        <v>56</v>
      </c>
      <c r="EIV152" s="16">
        <f t="shared" ref="EIV152" si="1818">21.26+2.7</f>
        <v>23.96</v>
      </c>
      <c r="EIW152" s="16">
        <f t="shared" ref="EIW152" si="1819">0.75*(2.1+2.7)</f>
        <v>3.6000000000000005</v>
      </c>
      <c r="EIX152" s="14">
        <f t="shared" ref="EIX152" si="1820">EIV152+EIW152</f>
        <v>27.560000000000002</v>
      </c>
      <c r="EIY152" s="14"/>
      <c r="EIZ152" s="16">
        <f t="shared" ref="EIZ152" si="1821">EIX152*(($H$112)+1)+(IF(EIY152&lt;101,EIY152,IF(EIY152&lt;201,EIY152/2,IF(EIY152&lt;=301,EIY152/3,EIY152/4))))</f>
        <v>41.34</v>
      </c>
      <c r="EJA152" s="79">
        <v>1</v>
      </c>
      <c r="EJB152" s="80"/>
      <c r="EJC152" s="16" t="s">
        <v>56</v>
      </c>
      <c r="EJD152" s="16">
        <f t="shared" ref="EJD152" si="1822">21.26+2.7</f>
        <v>23.96</v>
      </c>
      <c r="EJE152" s="16">
        <f t="shared" ref="EJE152" si="1823">0.75*(2.1+2.7)</f>
        <v>3.6000000000000005</v>
      </c>
      <c r="EJF152" s="14">
        <f t="shared" ref="EJF152" si="1824">EJD152+EJE152</f>
        <v>27.560000000000002</v>
      </c>
      <c r="EJG152" s="14"/>
      <c r="EJH152" s="16">
        <f t="shared" ref="EJH152" si="1825">EJF152*(($H$112)+1)+(IF(EJG152&lt;101,EJG152,IF(EJG152&lt;201,EJG152/2,IF(EJG152&lt;=301,EJG152/3,EJG152/4))))</f>
        <v>41.34</v>
      </c>
      <c r="EJI152" s="79">
        <v>1</v>
      </c>
      <c r="EJJ152" s="80"/>
      <c r="EJK152" s="16" t="s">
        <v>56</v>
      </c>
      <c r="EJL152" s="16">
        <f t="shared" ref="EJL152" si="1826">21.26+2.7</f>
        <v>23.96</v>
      </c>
      <c r="EJM152" s="16">
        <f t="shared" ref="EJM152" si="1827">0.75*(2.1+2.7)</f>
        <v>3.6000000000000005</v>
      </c>
      <c r="EJN152" s="14">
        <f t="shared" ref="EJN152" si="1828">EJL152+EJM152</f>
        <v>27.560000000000002</v>
      </c>
      <c r="EJO152" s="14"/>
      <c r="EJP152" s="16">
        <f t="shared" ref="EJP152" si="1829">EJN152*(($H$112)+1)+(IF(EJO152&lt;101,EJO152,IF(EJO152&lt;201,EJO152/2,IF(EJO152&lt;=301,EJO152/3,EJO152/4))))</f>
        <v>41.34</v>
      </c>
      <c r="EJQ152" s="79">
        <v>1</v>
      </c>
      <c r="EJR152" s="80"/>
      <c r="EJS152" s="16" t="s">
        <v>56</v>
      </c>
      <c r="EJT152" s="16">
        <f t="shared" ref="EJT152" si="1830">21.26+2.7</f>
        <v>23.96</v>
      </c>
      <c r="EJU152" s="16">
        <f t="shared" ref="EJU152" si="1831">0.75*(2.1+2.7)</f>
        <v>3.6000000000000005</v>
      </c>
      <c r="EJV152" s="14">
        <f t="shared" ref="EJV152" si="1832">EJT152+EJU152</f>
        <v>27.560000000000002</v>
      </c>
      <c r="EJW152" s="14"/>
      <c r="EJX152" s="16">
        <f t="shared" ref="EJX152" si="1833">EJV152*(($H$112)+1)+(IF(EJW152&lt;101,EJW152,IF(EJW152&lt;201,EJW152/2,IF(EJW152&lt;=301,EJW152/3,EJW152/4))))</f>
        <v>41.34</v>
      </c>
      <c r="EJY152" s="79">
        <v>1</v>
      </c>
      <c r="EJZ152" s="80"/>
      <c r="EKA152" s="16" t="s">
        <v>56</v>
      </c>
      <c r="EKB152" s="16">
        <f t="shared" ref="EKB152" si="1834">21.26+2.7</f>
        <v>23.96</v>
      </c>
      <c r="EKC152" s="16">
        <f t="shared" ref="EKC152" si="1835">0.75*(2.1+2.7)</f>
        <v>3.6000000000000005</v>
      </c>
      <c r="EKD152" s="14">
        <f t="shared" ref="EKD152" si="1836">EKB152+EKC152</f>
        <v>27.560000000000002</v>
      </c>
      <c r="EKE152" s="14"/>
      <c r="EKF152" s="16">
        <f t="shared" ref="EKF152" si="1837">EKD152*(($H$112)+1)+(IF(EKE152&lt;101,EKE152,IF(EKE152&lt;201,EKE152/2,IF(EKE152&lt;=301,EKE152/3,EKE152/4))))</f>
        <v>41.34</v>
      </c>
      <c r="EKG152" s="79">
        <v>1</v>
      </c>
      <c r="EKH152" s="80"/>
      <c r="EKI152" s="16" t="s">
        <v>56</v>
      </c>
      <c r="EKJ152" s="16">
        <f t="shared" ref="EKJ152" si="1838">21.26+2.7</f>
        <v>23.96</v>
      </c>
      <c r="EKK152" s="16">
        <f t="shared" ref="EKK152" si="1839">0.75*(2.1+2.7)</f>
        <v>3.6000000000000005</v>
      </c>
      <c r="EKL152" s="14">
        <f t="shared" ref="EKL152" si="1840">EKJ152+EKK152</f>
        <v>27.560000000000002</v>
      </c>
      <c r="EKM152" s="14"/>
      <c r="EKN152" s="16">
        <f t="shared" ref="EKN152" si="1841">EKL152*(($H$112)+1)+(IF(EKM152&lt;101,EKM152,IF(EKM152&lt;201,EKM152/2,IF(EKM152&lt;=301,EKM152/3,EKM152/4))))</f>
        <v>41.34</v>
      </c>
      <c r="EKO152" s="79">
        <v>1</v>
      </c>
      <c r="EKP152" s="80"/>
      <c r="EKQ152" s="16" t="s">
        <v>56</v>
      </c>
      <c r="EKR152" s="16">
        <f t="shared" ref="EKR152" si="1842">21.26+2.7</f>
        <v>23.96</v>
      </c>
      <c r="EKS152" s="16">
        <f t="shared" ref="EKS152" si="1843">0.75*(2.1+2.7)</f>
        <v>3.6000000000000005</v>
      </c>
      <c r="EKT152" s="14">
        <f t="shared" ref="EKT152" si="1844">EKR152+EKS152</f>
        <v>27.560000000000002</v>
      </c>
      <c r="EKU152" s="14"/>
      <c r="EKV152" s="16">
        <f t="shared" ref="EKV152" si="1845">EKT152*(($H$112)+1)+(IF(EKU152&lt;101,EKU152,IF(EKU152&lt;201,EKU152/2,IF(EKU152&lt;=301,EKU152/3,EKU152/4))))</f>
        <v>41.34</v>
      </c>
      <c r="EKW152" s="79">
        <v>1</v>
      </c>
      <c r="EKX152" s="80"/>
      <c r="EKY152" s="16" t="s">
        <v>56</v>
      </c>
      <c r="EKZ152" s="16">
        <f t="shared" ref="EKZ152" si="1846">21.26+2.7</f>
        <v>23.96</v>
      </c>
      <c r="ELA152" s="16">
        <f t="shared" ref="ELA152" si="1847">0.75*(2.1+2.7)</f>
        <v>3.6000000000000005</v>
      </c>
      <c r="ELB152" s="14">
        <f t="shared" ref="ELB152" si="1848">EKZ152+ELA152</f>
        <v>27.560000000000002</v>
      </c>
      <c r="ELC152" s="14"/>
      <c r="ELD152" s="16">
        <f t="shared" ref="ELD152" si="1849">ELB152*(($H$112)+1)+(IF(ELC152&lt;101,ELC152,IF(ELC152&lt;201,ELC152/2,IF(ELC152&lt;=301,ELC152/3,ELC152/4))))</f>
        <v>41.34</v>
      </c>
      <c r="ELE152" s="79">
        <v>1</v>
      </c>
      <c r="ELF152" s="80"/>
      <c r="ELG152" s="16" t="s">
        <v>56</v>
      </c>
      <c r="ELH152" s="16">
        <f t="shared" ref="ELH152" si="1850">21.26+2.7</f>
        <v>23.96</v>
      </c>
      <c r="ELI152" s="16">
        <f t="shared" ref="ELI152" si="1851">0.75*(2.1+2.7)</f>
        <v>3.6000000000000005</v>
      </c>
      <c r="ELJ152" s="14">
        <f t="shared" ref="ELJ152" si="1852">ELH152+ELI152</f>
        <v>27.560000000000002</v>
      </c>
      <c r="ELK152" s="14"/>
      <c r="ELL152" s="16">
        <f t="shared" ref="ELL152" si="1853">ELJ152*(($H$112)+1)+(IF(ELK152&lt;101,ELK152,IF(ELK152&lt;201,ELK152/2,IF(ELK152&lt;=301,ELK152/3,ELK152/4))))</f>
        <v>41.34</v>
      </c>
      <c r="ELM152" s="79">
        <v>1</v>
      </c>
      <c r="ELN152" s="80"/>
      <c r="ELO152" s="16" t="s">
        <v>56</v>
      </c>
      <c r="ELP152" s="16">
        <f t="shared" ref="ELP152" si="1854">21.26+2.7</f>
        <v>23.96</v>
      </c>
      <c r="ELQ152" s="16">
        <f t="shared" ref="ELQ152" si="1855">0.75*(2.1+2.7)</f>
        <v>3.6000000000000005</v>
      </c>
      <c r="ELR152" s="14">
        <f t="shared" ref="ELR152" si="1856">ELP152+ELQ152</f>
        <v>27.560000000000002</v>
      </c>
      <c r="ELS152" s="14"/>
      <c r="ELT152" s="16">
        <f t="shared" ref="ELT152" si="1857">ELR152*(($H$112)+1)+(IF(ELS152&lt;101,ELS152,IF(ELS152&lt;201,ELS152/2,IF(ELS152&lt;=301,ELS152/3,ELS152/4))))</f>
        <v>41.34</v>
      </c>
      <c r="ELU152" s="79">
        <v>1</v>
      </c>
      <c r="ELV152" s="80"/>
      <c r="ELW152" s="16" t="s">
        <v>56</v>
      </c>
      <c r="ELX152" s="16">
        <f t="shared" ref="ELX152" si="1858">21.26+2.7</f>
        <v>23.96</v>
      </c>
      <c r="ELY152" s="16">
        <f t="shared" ref="ELY152" si="1859">0.75*(2.1+2.7)</f>
        <v>3.6000000000000005</v>
      </c>
      <c r="ELZ152" s="14">
        <f t="shared" ref="ELZ152" si="1860">ELX152+ELY152</f>
        <v>27.560000000000002</v>
      </c>
      <c r="EMA152" s="14"/>
      <c r="EMB152" s="16">
        <f t="shared" ref="EMB152" si="1861">ELZ152*(($H$112)+1)+(IF(EMA152&lt;101,EMA152,IF(EMA152&lt;201,EMA152/2,IF(EMA152&lt;=301,EMA152/3,EMA152/4))))</f>
        <v>41.34</v>
      </c>
      <c r="EMC152" s="79">
        <v>1</v>
      </c>
      <c r="EMD152" s="80"/>
      <c r="EME152" s="16" t="s">
        <v>56</v>
      </c>
      <c r="EMF152" s="16">
        <f t="shared" ref="EMF152" si="1862">21.26+2.7</f>
        <v>23.96</v>
      </c>
      <c r="EMG152" s="16">
        <f t="shared" ref="EMG152" si="1863">0.75*(2.1+2.7)</f>
        <v>3.6000000000000005</v>
      </c>
      <c r="EMH152" s="14">
        <f t="shared" ref="EMH152" si="1864">EMF152+EMG152</f>
        <v>27.560000000000002</v>
      </c>
      <c r="EMI152" s="14"/>
      <c r="EMJ152" s="16">
        <f t="shared" ref="EMJ152" si="1865">EMH152*(($H$112)+1)+(IF(EMI152&lt;101,EMI152,IF(EMI152&lt;201,EMI152/2,IF(EMI152&lt;=301,EMI152/3,EMI152/4))))</f>
        <v>41.34</v>
      </c>
      <c r="EMK152" s="79">
        <v>1</v>
      </c>
      <c r="EML152" s="80"/>
      <c r="EMM152" s="16" t="s">
        <v>56</v>
      </c>
      <c r="EMN152" s="16">
        <f t="shared" ref="EMN152" si="1866">21.26+2.7</f>
        <v>23.96</v>
      </c>
      <c r="EMO152" s="16">
        <f t="shared" ref="EMO152" si="1867">0.75*(2.1+2.7)</f>
        <v>3.6000000000000005</v>
      </c>
      <c r="EMP152" s="14">
        <f t="shared" ref="EMP152" si="1868">EMN152+EMO152</f>
        <v>27.560000000000002</v>
      </c>
      <c r="EMQ152" s="14"/>
      <c r="EMR152" s="16">
        <f t="shared" ref="EMR152" si="1869">EMP152*(($H$112)+1)+(IF(EMQ152&lt;101,EMQ152,IF(EMQ152&lt;201,EMQ152/2,IF(EMQ152&lt;=301,EMQ152/3,EMQ152/4))))</f>
        <v>41.34</v>
      </c>
      <c r="EMS152" s="79">
        <v>1</v>
      </c>
      <c r="EMT152" s="80"/>
      <c r="EMU152" s="16" t="s">
        <v>56</v>
      </c>
      <c r="EMV152" s="16">
        <f t="shared" ref="EMV152" si="1870">21.26+2.7</f>
        <v>23.96</v>
      </c>
      <c r="EMW152" s="16">
        <f t="shared" ref="EMW152" si="1871">0.75*(2.1+2.7)</f>
        <v>3.6000000000000005</v>
      </c>
      <c r="EMX152" s="14">
        <f t="shared" ref="EMX152" si="1872">EMV152+EMW152</f>
        <v>27.560000000000002</v>
      </c>
      <c r="EMY152" s="14"/>
      <c r="EMZ152" s="16">
        <f t="shared" ref="EMZ152" si="1873">EMX152*(($H$112)+1)+(IF(EMY152&lt;101,EMY152,IF(EMY152&lt;201,EMY152/2,IF(EMY152&lt;=301,EMY152/3,EMY152/4))))</f>
        <v>41.34</v>
      </c>
      <c r="ENA152" s="79">
        <v>1</v>
      </c>
      <c r="ENB152" s="80"/>
      <c r="ENC152" s="16" t="s">
        <v>56</v>
      </c>
      <c r="END152" s="16">
        <f t="shared" ref="END152" si="1874">21.26+2.7</f>
        <v>23.96</v>
      </c>
      <c r="ENE152" s="16">
        <f t="shared" ref="ENE152" si="1875">0.75*(2.1+2.7)</f>
        <v>3.6000000000000005</v>
      </c>
      <c r="ENF152" s="14">
        <f t="shared" ref="ENF152" si="1876">END152+ENE152</f>
        <v>27.560000000000002</v>
      </c>
      <c r="ENG152" s="14"/>
      <c r="ENH152" s="16">
        <f t="shared" ref="ENH152" si="1877">ENF152*(($H$112)+1)+(IF(ENG152&lt;101,ENG152,IF(ENG152&lt;201,ENG152/2,IF(ENG152&lt;=301,ENG152/3,ENG152/4))))</f>
        <v>41.34</v>
      </c>
      <c r="ENI152" s="79">
        <v>1</v>
      </c>
      <c r="ENJ152" s="80"/>
      <c r="ENK152" s="16" t="s">
        <v>56</v>
      </c>
      <c r="ENL152" s="16">
        <f t="shared" ref="ENL152" si="1878">21.26+2.7</f>
        <v>23.96</v>
      </c>
      <c r="ENM152" s="16">
        <f t="shared" ref="ENM152" si="1879">0.75*(2.1+2.7)</f>
        <v>3.6000000000000005</v>
      </c>
      <c r="ENN152" s="14">
        <f t="shared" ref="ENN152" si="1880">ENL152+ENM152</f>
        <v>27.560000000000002</v>
      </c>
      <c r="ENO152" s="14"/>
      <c r="ENP152" s="16">
        <f t="shared" ref="ENP152" si="1881">ENN152*(($H$112)+1)+(IF(ENO152&lt;101,ENO152,IF(ENO152&lt;201,ENO152/2,IF(ENO152&lt;=301,ENO152/3,ENO152/4))))</f>
        <v>41.34</v>
      </c>
      <c r="ENQ152" s="79">
        <v>1</v>
      </c>
      <c r="ENR152" s="80"/>
      <c r="ENS152" s="16" t="s">
        <v>56</v>
      </c>
      <c r="ENT152" s="16">
        <f t="shared" ref="ENT152" si="1882">21.26+2.7</f>
        <v>23.96</v>
      </c>
      <c r="ENU152" s="16">
        <f t="shared" ref="ENU152" si="1883">0.75*(2.1+2.7)</f>
        <v>3.6000000000000005</v>
      </c>
      <c r="ENV152" s="14">
        <f t="shared" ref="ENV152" si="1884">ENT152+ENU152</f>
        <v>27.560000000000002</v>
      </c>
      <c r="ENW152" s="14"/>
      <c r="ENX152" s="16">
        <f t="shared" ref="ENX152" si="1885">ENV152*(($H$112)+1)+(IF(ENW152&lt;101,ENW152,IF(ENW152&lt;201,ENW152/2,IF(ENW152&lt;=301,ENW152/3,ENW152/4))))</f>
        <v>41.34</v>
      </c>
      <c r="ENY152" s="79">
        <v>1</v>
      </c>
      <c r="ENZ152" s="80"/>
      <c r="EOA152" s="16" t="s">
        <v>56</v>
      </c>
      <c r="EOB152" s="16">
        <f t="shared" ref="EOB152" si="1886">21.26+2.7</f>
        <v>23.96</v>
      </c>
      <c r="EOC152" s="16">
        <f t="shared" ref="EOC152" si="1887">0.75*(2.1+2.7)</f>
        <v>3.6000000000000005</v>
      </c>
      <c r="EOD152" s="14">
        <f t="shared" ref="EOD152" si="1888">EOB152+EOC152</f>
        <v>27.560000000000002</v>
      </c>
      <c r="EOE152" s="14"/>
      <c r="EOF152" s="16">
        <f t="shared" ref="EOF152" si="1889">EOD152*(($H$112)+1)+(IF(EOE152&lt;101,EOE152,IF(EOE152&lt;201,EOE152/2,IF(EOE152&lt;=301,EOE152/3,EOE152/4))))</f>
        <v>41.34</v>
      </c>
      <c r="EOG152" s="79">
        <v>1</v>
      </c>
      <c r="EOH152" s="80"/>
      <c r="EOI152" s="16" t="s">
        <v>56</v>
      </c>
      <c r="EOJ152" s="16">
        <f t="shared" ref="EOJ152" si="1890">21.26+2.7</f>
        <v>23.96</v>
      </c>
      <c r="EOK152" s="16">
        <f t="shared" ref="EOK152" si="1891">0.75*(2.1+2.7)</f>
        <v>3.6000000000000005</v>
      </c>
      <c r="EOL152" s="14">
        <f t="shared" ref="EOL152" si="1892">EOJ152+EOK152</f>
        <v>27.560000000000002</v>
      </c>
      <c r="EOM152" s="14"/>
      <c r="EON152" s="16">
        <f t="shared" ref="EON152" si="1893">EOL152*(($H$112)+1)+(IF(EOM152&lt;101,EOM152,IF(EOM152&lt;201,EOM152/2,IF(EOM152&lt;=301,EOM152/3,EOM152/4))))</f>
        <v>41.34</v>
      </c>
      <c r="EOO152" s="79">
        <v>1</v>
      </c>
      <c r="EOP152" s="80"/>
      <c r="EOQ152" s="16" t="s">
        <v>56</v>
      </c>
      <c r="EOR152" s="16">
        <f t="shared" ref="EOR152" si="1894">21.26+2.7</f>
        <v>23.96</v>
      </c>
      <c r="EOS152" s="16">
        <f t="shared" ref="EOS152" si="1895">0.75*(2.1+2.7)</f>
        <v>3.6000000000000005</v>
      </c>
      <c r="EOT152" s="14">
        <f t="shared" ref="EOT152" si="1896">EOR152+EOS152</f>
        <v>27.560000000000002</v>
      </c>
      <c r="EOU152" s="14"/>
      <c r="EOV152" s="16">
        <f t="shared" ref="EOV152" si="1897">EOT152*(($H$112)+1)+(IF(EOU152&lt;101,EOU152,IF(EOU152&lt;201,EOU152/2,IF(EOU152&lt;=301,EOU152/3,EOU152/4))))</f>
        <v>41.34</v>
      </c>
      <c r="EOW152" s="79">
        <v>1</v>
      </c>
      <c r="EOX152" s="80"/>
      <c r="EOY152" s="16" t="s">
        <v>56</v>
      </c>
      <c r="EOZ152" s="16">
        <f t="shared" ref="EOZ152" si="1898">21.26+2.7</f>
        <v>23.96</v>
      </c>
      <c r="EPA152" s="16">
        <f t="shared" ref="EPA152" si="1899">0.75*(2.1+2.7)</f>
        <v>3.6000000000000005</v>
      </c>
      <c r="EPB152" s="14">
        <f t="shared" ref="EPB152" si="1900">EOZ152+EPA152</f>
        <v>27.560000000000002</v>
      </c>
      <c r="EPC152" s="14"/>
      <c r="EPD152" s="16">
        <f t="shared" ref="EPD152" si="1901">EPB152*(($H$112)+1)+(IF(EPC152&lt;101,EPC152,IF(EPC152&lt;201,EPC152/2,IF(EPC152&lt;=301,EPC152/3,EPC152/4))))</f>
        <v>41.34</v>
      </c>
      <c r="EPE152" s="79">
        <v>1</v>
      </c>
      <c r="EPF152" s="80"/>
      <c r="EPG152" s="16" t="s">
        <v>56</v>
      </c>
      <c r="EPH152" s="16">
        <f t="shared" ref="EPH152" si="1902">21.26+2.7</f>
        <v>23.96</v>
      </c>
      <c r="EPI152" s="16">
        <f t="shared" ref="EPI152" si="1903">0.75*(2.1+2.7)</f>
        <v>3.6000000000000005</v>
      </c>
      <c r="EPJ152" s="14">
        <f t="shared" ref="EPJ152" si="1904">EPH152+EPI152</f>
        <v>27.560000000000002</v>
      </c>
      <c r="EPK152" s="14"/>
      <c r="EPL152" s="16">
        <f t="shared" ref="EPL152" si="1905">EPJ152*(($H$112)+1)+(IF(EPK152&lt;101,EPK152,IF(EPK152&lt;201,EPK152/2,IF(EPK152&lt;=301,EPK152/3,EPK152/4))))</f>
        <v>41.34</v>
      </c>
      <c r="EPM152" s="79">
        <v>1</v>
      </c>
      <c r="EPN152" s="80"/>
      <c r="EPO152" s="16" t="s">
        <v>56</v>
      </c>
      <c r="EPP152" s="16">
        <f t="shared" ref="EPP152" si="1906">21.26+2.7</f>
        <v>23.96</v>
      </c>
      <c r="EPQ152" s="16">
        <f t="shared" ref="EPQ152" si="1907">0.75*(2.1+2.7)</f>
        <v>3.6000000000000005</v>
      </c>
      <c r="EPR152" s="14">
        <f t="shared" ref="EPR152" si="1908">EPP152+EPQ152</f>
        <v>27.560000000000002</v>
      </c>
      <c r="EPS152" s="14"/>
      <c r="EPT152" s="16">
        <f t="shared" ref="EPT152" si="1909">EPR152*(($H$112)+1)+(IF(EPS152&lt;101,EPS152,IF(EPS152&lt;201,EPS152/2,IF(EPS152&lt;=301,EPS152/3,EPS152/4))))</f>
        <v>41.34</v>
      </c>
      <c r="EPU152" s="79">
        <v>1</v>
      </c>
      <c r="EPV152" s="80"/>
      <c r="EPW152" s="16" t="s">
        <v>56</v>
      </c>
      <c r="EPX152" s="16">
        <f t="shared" ref="EPX152" si="1910">21.26+2.7</f>
        <v>23.96</v>
      </c>
      <c r="EPY152" s="16">
        <f t="shared" ref="EPY152" si="1911">0.75*(2.1+2.7)</f>
        <v>3.6000000000000005</v>
      </c>
      <c r="EPZ152" s="14">
        <f t="shared" ref="EPZ152" si="1912">EPX152+EPY152</f>
        <v>27.560000000000002</v>
      </c>
      <c r="EQA152" s="14"/>
      <c r="EQB152" s="16">
        <f t="shared" ref="EQB152" si="1913">EPZ152*(($H$112)+1)+(IF(EQA152&lt;101,EQA152,IF(EQA152&lt;201,EQA152/2,IF(EQA152&lt;=301,EQA152/3,EQA152/4))))</f>
        <v>41.34</v>
      </c>
      <c r="EQC152" s="79">
        <v>1</v>
      </c>
      <c r="EQD152" s="80"/>
      <c r="EQE152" s="16" t="s">
        <v>56</v>
      </c>
      <c r="EQF152" s="16">
        <f t="shared" ref="EQF152" si="1914">21.26+2.7</f>
        <v>23.96</v>
      </c>
      <c r="EQG152" s="16">
        <f t="shared" ref="EQG152" si="1915">0.75*(2.1+2.7)</f>
        <v>3.6000000000000005</v>
      </c>
      <c r="EQH152" s="14">
        <f t="shared" ref="EQH152" si="1916">EQF152+EQG152</f>
        <v>27.560000000000002</v>
      </c>
      <c r="EQI152" s="14"/>
      <c r="EQJ152" s="16">
        <f t="shared" ref="EQJ152" si="1917">EQH152*(($H$112)+1)+(IF(EQI152&lt;101,EQI152,IF(EQI152&lt;201,EQI152/2,IF(EQI152&lt;=301,EQI152/3,EQI152/4))))</f>
        <v>41.34</v>
      </c>
      <c r="EQK152" s="79">
        <v>1</v>
      </c>
      <c r="EQL152" s="80"/>
      <c r="EQM152" s="16" t="s">
        <v>56</v>
      </c>
      <c r="EQN152" s="16">
        <f t="shared" ref="EQN152" si="1918">21.26+2.7</f>
        <v>23.96</v>
      </c>
      <c r="EQO152" s="16">
        <f t="shared" ref="EQO152" si="1919">0.75*(2.1+2.7)</f>
        <v>3.6000000000000005</v>
      </c>
      <c r="EQP152" s="14">
        <f t="shared" ref="EQP152" si="1920">EQN152+EQO152</f>
        <v>27.560000000000002</v>
      </c>
      <c r="EQQ152" s="14"/>
      <c r="EQR152" s="16">
        <f t="shared" ref="EQR152" si="1921">EQP152*(($H$112)+1)+(IF(EQQ152&lt;101,EQQ152,IF(EQQ152&lt;201,EQQ152/2,IF(EQQ152&lt;=301,EQQ152/3,EQQ152/4))))</f>
        <v>41.34</v>
      </c>
      <c r="EQS152" s="79">
        <v>1</v>
      </c>
      <c r="EQT152" s="80"/>
      <c r="EQU152" s="16" t="s">
        <v>56</v>
      </c>
      <c r="EQV152" s="16">
        <f t="shared" ref="EQV152" si="1922">21.26+2.7</f>
        <v>23.96</v>
      </c>
      <c r="EQW152" s="16">
        <f t="shared" ref="EQW152" si="1923">0.75*(2.1+2.7)</f>
        <v>3.6000000000000005</v>
      </c>
      <c r="EQX152" s="14">
        <f t="shared" ref="EQX152" si="1924">EQV152+EQW152</f>
        <v>27.560000000000002</v>
      </c>
      <c r="EQY152" s="14"/>
      <c r="EQZ152" s="16">
        <f t="shared" ref="EQZ152" si="1925">EQX152*(($H$112)+1)+(IF(EQY152&lt;101,EQY152,IF(EQY152&lt;201,EQY152/2,IF(EQY152&lt;=301,EQY152/3,EQY152/4))))</f>
        <v>41.34</v>
      </c>
      <c r="ERA152" s="79">
        <v>1</v>
      </c>
      <c r="ERB152" s="80"/>
      <c r="ERC152" s="16" t="s">
        <v>56</v>
      </c>
      <c r="ERD152" s="16">
        <f t="shared" ref="ERD152" si="1926">21.26+2.7</f>
        <v>23.96</v>
      </c>
      <c r="ERE152" s="16">
        <f t="shared" ref="ERE152" si="1927">0.75*(2.1+2.7)</f>
        <v>3.6000000000000005</v>
      </c>
      <c r="ERF152" s="14">
        <f t="shared" ref="ERF152" si="1928">ERD152+ERE152</f>
        <v>27.560000000000002</v>
      </c>
      <c r="ERG152" s="14"/>
      <c r="ERH152" s="16">
        <f t="shared" ref="ERH152" si="1929">ERF152*(($H$112)+1)+(IF(ERG152&lt;101,ERG152,IF(ERG152&lt;201,ERG152/2,IF(ERG152&lt;=301,ERG152/3,ERG152/4))))</f>
        <v>41.34</v>
      </c>
      <c r="ERI152" s="79">
        <v>1</v>
      </c>
      <c r="ERJ152" s="80"/>
      <c r="ERK152" s="16" t="s">
        <v>56</v>
      </c>
      <c r="ERL152" s="16">
        <f t="shared" ref="ERL152" si="1930">21.26+2.7</f>
        <v>23.96</v>
      </c>
      <c r="ERM152" s="16">
        <f t="shared" ref="ERM152" si="1931">0.75*(2.1+2.7)</f>
        <v>3.6000000000000005</v>
      </c>
      <c r="ERN152" s="14">
        <f t="shared" ref="ERN152" si="1932">ERL152+ERM152</f>
        <v>27.560000000000002</v>
      </c>
      <c r="ERO152" s="14"/>
      <c r="ERP152" s="16">
        <f t="shared" ref="ERP152" si="1933">ERN152*(($H$112)+1)+(IF(ERO152&lt;101,ERO152,IF(ERO152&lt;201,ERO152/2,IF(ERO152&lt;=301,ERO152/3,ERO152/4))))</f>
        <v>41.34</v>
      </c>
      <c r="ERQ152" s="79">
        <v>1</v>
      </c>
      <c r="ERR152" s="80"/>
      <c r="ERS152" s="16" t="s">
        <v>56</v>
      </c>
      <c r="ERT152" s="16">
        <f t="shared" ref="ERT152" si="1934">21.26+2.7</f>
        <v>23.96</v>
      </c>
      <c r="ERU152" s="16">
        <f t="shared" ref="ERU152" si="1935">0.75*(2.1+2.7)</f>
        <v>3.6000000000000005</v>
      </c>
      <c r="ERV152" s="14">
        <f t="shared" ref="ERV152" si="1936">ERT152+ERU152</f>
        <v>27.560000000000002</v>
      </c>
      <c r="ERW152" s="14"/>
      <c r="ERX152" s="16">
        <f t="shared" ref="ERX152" si="1937">ERV152*(($H$112)+1)+(IF(ERW152&lt;101,ERW152,IF(ERW152&lt;201,ERW152/2,IF(ERW152&lt;=301,ERW152/3,ERW152/4))))</f>
        <v>41.34</v>
      </c>
      <c r="ERY152" s="79">
        <v>1</v>
      </c>
      <c r="ERZ152" s="80"/>
      <c r="ESA152" s="16" t="s">
        <v>56</v>
      </c>
      <c r="ESB152" s="16">
        <f t="shared" ref="ESB152" si="1938">21.26+2.7</f>
        <v>23.96</v>
      </c>
      <c r="ESC152" s="16">
        <f t="shared" ref="ESC152" si="1939">0.75*(2.1+2.7)</f>
        <v>3.6000000000000005</v>
      </c>
      <c r="ESD152" s="14">
        <f t="shared" ref="ESD152" si="1940">ESB152+ESC152</f>
        <v>27.560000000000002</v>
      </c>
      <c r="ESE152" s="14"/>
      <c r="ESF152" s="16">
        <f t="shared" ref="ESF152" si="1941">ESD152*(($H$112)+1)+(IF(ESE152&lt;101,ESE152,IF(ESE152&lt;201,ESE152/2,IF(ESE152&lt;=301,ESE152/3,ESE152/4))))</f>
        <v>41.34</v>
      </c>
      <c r="ESG152" s="79">
        <v>1</v>
      </c>
      <c r="ESH152" s="80"/>
      <c r="ESI152" s="16" t="s">
        <v>56</v>
      </c>
      <c r="ESJ152" s="16">
        <f t="shared" ref="ESJ152" si="1942">21.26+2.7</f>
        <v>23.96</v>
      </c>
      <c r="ESK152" s="16">
        <f t="shared" ref="ESK152" si="1943">0.75*(2.1+2.7)</f>
        <v>3.6000000000000005</v>
      </c>
      <c r="ESL152" s="14">
        <f t="shared" ref="ESL152" si="1944">ESJ152+ESK152</f>
        <v>27.560000000000002</v>
      </c>
      <c r="ESM152" s="14"/>
      <c r="ESN152" s="16">
        <f t="shared" ref="ESN152" si="1945">ESL152*(($H$112)+1)+(IF(ESM152&lt;101,ESM152,IF(ESM152&lt;201,ESM152/2,IF(ESM152&lt;=301,ESM152/3,ESM152/4))))</f>
        <v>41.34</v>
      </c>
      <c r="ESO152" s="79">
        <v>1</v>
      </c>
      <c r="ESP152" s="80"/>
      <c r="ESQ152" s="16" t="s">
        <v>56</v>
      </c>
      <c r="ESR152" s="16">
        <f t="shared" ref="ESR152" si="1946">21.26+2.7</f>
        <v>23.96</v>
      </c>
      <c r="ESS152" s="16">
        <f t="shared" ref="ESS152" si="1947">0.75*(2.1+2.7)</f>
        <v>3.6000000000000005</v>
      </c>
      <c r="EST152" s="14">
        <f t="shared" ref="EST152" si="1948">ESR152+ESS152</f>
        <v>27.560000000000002</v>
      </c>
      <c r="ESU152" s="14"/>
      <c r="ESV152" s="16">
        <f t="shared" ref="ESV152" si="1949">EST152*(($H$112)+1)+(IF(ESU152&lt;101,ESU152,IF(ESU152&lt;201,ESU152/2,IF(ESU152&lt;=301,ESU152/3,ESU152/4))))</f>
        <v>41.34</v>
      </c>
      <c r="ESW152" s="79">
        <v>1</v>
      </c>
      <c r="ESX152" s="80"/>
      <c r="ESY152" s="16" t="s">
        <v>56</v>
      </c>
      <c r="ESZ152" s="16">
        <f t="shared" ref="ESZ152" si="1950">21.26+2.7</f>
        <v>23.96</v>
      </c>
      <c r="ETA152" s="16">
        <f t="shared" ref="ETA152" si="1951">0.75*(2.1+2.7)</f>
        <v>3.6000000000000005</v>
      </c>
      <c r="ETB152" s="14">
        <f t="shared" ref="ETB152" si="1952">ESZ152+ETA152</f>
        <v>27.560000000000002</v>
      </c>
      <c r="ETC152" s="14"/>
      <c r="ETD152" s="16">
        <f t="shared" ref="ETD152" si="1953">ETB152*(($H$112)+1)+(IF(ETC152&lt;101,ETC152,IF(ETC152&lt;201,ETC152/2,IF(ETC152&lt;=301,ETC152/3,ETC152/4))))</f>
        <v>41.34</v>
      </c>
      <c r="ETE152" s="79">
        <v>1</v>
      </c>
      <c r="ETF152" s="80"/>
      <c r="ETG152" s="16" t="s">
        <v>56</v>
      </c>
      <c r="ETH152" s="16">
        <f t="shared" ref="ETH152" si="1954">21.26+2.7</f>
        <v>23.96</v>
      </c>
      <c r="ETI152" s="16">
        <f t="shared" ref="ETI152" si="1955">0.75*(2.1+2.7)</f>
        <v>3.6000000000000005</v>
      </c>
      <c r="ETJ152" s="14">
        <f t="shared" ref="ETJ152" si="1956">ETH152+ETI152</f>
        <v>27.560000000000002</v>
      </c>
      <c r="ETK152" s="14"/>
      <c r="ETL152" s="16">
        <f t="shared" ref="ETL152" si="1957">ETJ152*(($H$112)+1)+(IF(ETK152&lt;101,ETK152,IF(ETK152&lt;201,ETK152/2,IF(ETK152&lt;=301,ETK152/3,ETK152/4))))</f>
        <v>41.34</v>
      </c>
      <c r="ETM152" s="79">
        <v>1</v>
      </c>
      <c r="ETN152" s="80"/>
      <c r="ETO152" s="16" t="s">
        <v>56</v>
      </c>
      <c r="ETP152" s="16">
        <f t="shared" ref="ETP152" si="1958">21.26+2.7</f>
        <v>23.96</v>
      </c>
      <c r="ETQ152" s="16">
        <f t="shared" ref="ETQ152" si="1959">0.75*(2.1+2.7)</f>
        <v>3.6000000000000005</v>
      </c>
      <c r="ETR152" s="14">
        <f t="shared" ref="ETR152" si="1960">ETP152+ETQ152</f>
        <v>27.560000000000002</v>
      </c>
      <c r="ETS152" s="14"/>
      <c r="ETT152" s="16">
        <f t="shared" ref="ETT152" si="1961">ETR152*(($H$112)+1)+(IF(ETS152&lt;101,ETS152,IF(ETS152&lt;201,ETS152/2,IF(ETS152&lt;=301,ETS152/3,ETS152/4))))</f>
        <v>41.34</v>
      </c>
      <c r="ETU152" s="79">
        <v>1</v>
      </c>
      <c r="ETV152" s="80"/>
      <c r="ETW152" s="16" t="s">
        <v>56</v>
      </c>
      <c r="ETX152" s="16">
        <f t="shared" ref="ETX152" si="1962">21.26+2.7</f>
        <v>23.96</v>
      </c>
      <c r="ETY152" s="16">
        <f t="shared" ref="ETY152" si="1963">0.75*(2.1+2.7)</f>
        <v>3.6000000000000005</v>
      </c>
      <c r="ETZ152" s="14">
        <f t="shared" ref="ETZ152" si="1964">ETX152+ETY152</f>
        <v>27.560000000000002</v>
      </c>
      <c r="EUA152" s="14"/>
      <c r="EUB152" s="16">
        <f t="shared" ref="EUB152" si="1965">ETZ152*(($H$112)+1)+(IF(EUA152&lt;101,EUA152,IF(EUA152&lt;201,EUA152/2,IF(EUA152&lt;=301,EUA152/3,EUA152/4))))</f>
        <v>41.34</v>
      </c>
      <c r="EUC152" s="79">
        <v>1</v>
      </c>
      <c r="EUD152" s="80"/>
      <c r="EUE152" s="16" t="s">
        <v>56</v>
      </c>
      <c r="EUF152" s="16">
        <f t="shared" ref="EUF152" si="1966">21.26+2.7</f>
        <v>23.96</v>
      </c>
      <c r="EUG152" s="16">
        <f t="shared" ref="EUG152" si="1967">0.75*(2.1+2.7)</f>
        <v>3.6000000000000005</v>
      </c>
      <c r="EUH152" s="14">
        <f t="shared" ref="EUH152" si="1968">EUF152+EUG152</f>
        <v>27.560000000000002</v>
      </c>
      <c r="EUI152" s="14"/>
      <c r="EUJ152" s="16">
        <f t="shared" ref="EUJ152" si="1969">EUH152*(($H$112)+1)+(IF(EUI152&lt;101,EUI152,IF(EUI152&lt;201,EUI152/2,IF(EUI152&lt;=301,EUI152/3,EUI152/4))))</f>
        <v>41.34</v>
      </c>
      <c r="EUK152" s="79">
        <v>1</v>
      </c>
      <c r="EUL152" s="80"/>
      <c r="EUM152" s="16" t="s">
        <v>56</v>
      </c>
      <c r="EUN152" s="16">
        <f t="shared" ref="EUN152" si="1970">21.26+2.7</f>
        <v>23.96</v>
      </c>
      <c r="EUO152" s="16">
        <f t="shared" ref="EUO152" si="1971">0.75*(2.1+2.7)</f>
        <v>3.6000000000000005</v>
      </c>
      <c r="EUP152" s="14">
        <f t="shared" ref="EUP152" si="1972">EUN152+EUO152</f>
        <v>27.560000000000002</v>
      </c>
      <c r="EUQ152" s="14"/>
      <c r="EUR152" s="16">
        <f t="shared" ref="EUR152" si="1973">EUP152*(($H$112)+1)+(IF(EUQ152&lt;101,EUQ152,IF(EUQ152&lt;201,EUQ152/2,IF(EUQ152&lt;=301,EUQ152/3,EUQ152/4))))</f>
        <v>41.34</v>
      </c>
      <c r="EUS152" s="79">
        <v>1</v>
      </c>
      <c r="EUT152" s="80"/>
      <c r="EUU152" s="16" t="s">
        <v>56</v>
      </c>
      <c r="EUV152" s="16">
        <f t="shared" ref="EUV152" si="1974">21.26+2.7</f>
        <v>23.96</v>
      </c>
      <c r="EUW152" s="16">
        <f t="shared" ref="EUW152" si="1975">0.75*(2.1+2.7)</f>
        <v>3.6000000000000005</v>
      </c>
      <c r="EUX152" s="14">
        <f t="shared" ref="EUX152" si="1976">EUV152+EUW152</f>
        <v>27.560000000000002</v>
      </c>
      <c r="EUY152" s="14"/>
      <c r="EUZ152" s="16">
        <f t="shared" ref="EUZ152" si="1977">EUX152*(($H$112)+1)+(IF(EUY152&lt;101,EUY152,IF(EUY152&lt;201,EUY152/2,IF(EUY152&lt;=301,EUY152/3,EUY152/4))))</f>
        <v>41.34</v>
      </c>
      <c r="EVA152" s="79">
        <v>1</v>
      </c>
      <c r="EVB152" s="80"/>
      <c r="EVC152" s="16" t="s">
        <v>56</v>
      </c>
      <c r="EVD152" s="16">
        <f t="shared" ref="EVD152" si="1978">21.26+2.7</f>
        <v>23.96</v>
      </c>
      <c r="EVE152" s="16">
        <f t="shared" ref="EVE152" si="1979">0.75*(2.1+2.7)</f>
        <v>3.6000000000000005</v>
      </c>
      <c r="EVF152" s="14">
        <f t="shared" ref="EVF152" si="1980">EVD152+EVE152</f>
        <v>27.560000000000002</v>
      </c>
      <c r="EVG152" s="14"/>
      <c r="EVH152" s="16">
        <f t="shared" ref="EVH152" si="1981">EVF152*(($H$112)+1)+(IF(EVG152&lt;101,EVG152,IF(EVG152&lt;201,EVG152/2,IF(EVG152&lt;=301,EVG152/3,EVG152/4))))</f>
        <v>41.34</v>
      </c>
      <c r="EVI152" s="79">
        <v>1</v>
      </c>
      <c r="EVJ152" s="80"/>
      <c r="EVK152" s="16" t="s">
        <v>56</v>
      </c>
      <c r="EVL152" s="16">
        <f t="shared" ref="EVL152" si="1982">21.26+2.7</f>
        <v>23.96</v>
      </c>
      <c r="EVM152" s="16">
        <f t="shared" ref="EVM152" si="1983">0.75*(2.1+2.7)</f>
        <v>3.6000000000000005</v>
      </c>
      <c r="EVN152" s="14">
        <f t="shared" ref="EVN152" si="1984">EVL152+EVM152</f>
        <v>27.560000000000002</v>
      </c>
      <c r="EVO152" s="14"/>
      <c r="EVP152" s="16">
        <f t="shared" ref="EVP152" si="1985">EVN152*(($H$112)+1)+(IF(EVO152&lt;101,EVO152,IF(EVO152&lt;201,EVO152/2,IF(EVO152&lt;=301,EVO152/3,EVO152/4))))</f>
        <v>41.34</v>
      </c>
      <c r="EVQ152" s="79">
        <v>1</v>
      </c>
      <c r="EVR152" s="80"/>
      <c r="EVS152" s="16" t="s">
        <v>56</v>
      </c>
      <c r="EVT152" s="16">
        <f t="shared" ref="EVT152" si="1986">21.26+2.7</f>
        <v>23.96</v>
      </c>
      <c r="EVU152" s="16">
        <f t="shared" ref="EVU152" si="1987">0.75*(2.1+2.7)</f>
        <v>3.6000000000000005</v>
      </c>
      <c r="EVV152" s="14">
        <f t="shared" ref="EVV152" si="1988">EVT152+EVU152</f>
        <v>27.560000000000002</v>
      </c>
      <c r="EVW152" s="14"/>
      <c r="EVX152" s="16">
        <f t="shared" ref="EVX152" si="1989">EVV152*(($H$112)+1)+(IF(EVW152&lt;101,EVW152,IF(EVW152&lt;201,EVW152/2,IF(EVW152&lt;=301,EVW152/3,EVW152/4))))</f>
        <v>41.34</v>
      </c>
      <c r="EVY152" s="79">
        <v>1</v>
      </c>
      <c r="EVZ152" s="80"/>
      <c r="EWA152" s="16" t="s">
        <v>56</v>
      </c>
      <c r="EWB152" s="16">
        <f t="shared" ref="EWB152" si="1990">21.26+2.7</f>
        <v>23.96</v>
      </c>
      <c r="EWC152" s="16">
        <f t="shared" ref="EWC152" si="1991">0.75*(2.1+2.7)</f>
        <v>3.6000000000000005</v>
      </c>
      <c r="EWD152" s="14">
        <f t="shared" ref="EWD152" si="1992">EWB152+EWC152</f>
        <v>27.560000000000002</v>
      </c>
      <c r="EWE152" s="14"/>
      <c r="EWF152" s="16">
        <f t="shared" ref="EWF152" si="1993">EWD152*(($H$112)+1)+(IF(EWE152&lt;101,EWE152,IF(EWE152&lt;201,EWE152/2,IF(EWE152&lt;=301,EWE152/3,EWE152/4))))</f>
        <v>41.34</v>
      </c>
      <c r="EWG152" s="79">
        <v>1</v>
      </c>
      <c r="EWH152" s="80"/>
      <c r="EWI152" s="16" t="s">
        <v>56</v>
      </c>
      <c r="EWJ152" s="16">
        <f t="shared" ref="EWJ152" si="1994">21.26+2.7</f>
        <v>23.96</v>
      </c>
      <c r="EWK152" s="16">
        <f t="shared" ref="EWK152" si="1995">0.75*(2.1+2.7)</f>
        <v>3.6000000000000005</v>
      </c>
      <c r="EWL152" s="14">
        <f t="shared" ref="EWL152" si="1996">EWJ152+EWK152</f>
        <v>27.560000000000002</v>
      </c>
      <c r="EWM152" s="14"/>
      <c r="EWN152" s="16">
        <f t="shared" ref="EWN152" si="1997">EWL152*(($H$112)+1)+(IF(EWM152&lt;101,EWM152,IF(EWM152&lt;201,EWM152/2,IF(EWM152&lt;=301,EWM152/3,EWM152/4))))</f>
        <v>41.34</v>
      </c>
      <c r="EWO152" s="79">
        <v>1</v>
      </c>
      <c r="EWP152" s="80"/>
      <c r="EWQ152" s="16" t="s">
        <v>56</v>
      </c>
      <c r="EWR152" s="16">
        <f t="shared" ref="EWR152" si="1998">21.26+2.7</f>
        <v>23.96</v>
      </c>
      <c r="EWS152" s="16">
        <f t="shared" ref="EWS152" si="1999">0.75*(2.1+2.7)</f>
        <v>3.6000000000000005</v>
      </c>
      <c r="EWT152" s="14">
        <f t="shared" ref="EWT152" si="2000">EWR152+EWS152</f>
        <v>27.560000000000002</v>
      </c>
      <c r="EWU152" s="14"/>
      <c r="EWV152" s="16">
        <f t="shared" ref="EWV152" si="2001">EWT152*(($H$112)+1)+(IF(EWU152&lt;101,EWU152,IF(EWU152&lt;201,EWU152/2,IF(EWU152&lt;=301,EWU152/3,EWU152/4))))</f>
        <v>41.34</v>
      </c>
      <c r="EWW152" s="79">
        <v>1</v>
      </c>
      <c r="EWX152" s="80"/>
      <c r="EWY152" s="16" t="s">
        <v>56</v>
      </c>
      <c r="EWZ152" s="16">
        <f t="shared" ref="EWZ152" si="2002">21.26+2.7</f>
        <v>23.96</v>
      </c>
      <c r="EXA152" s="16">
        <f t="shared" ref="EXA152" si="2003">0.75*(2.1+2.7)</f>
        <v>3.6000000000000005</v>
      </c>
      <c r="EXB152" s="14">
        <f t="shared" ref="EXB152" si="2004">EWZ152+EXA152</f>
        <v>27.560000000000002</v>
      </c>
      <c r="EXC152" s="14"/>
      <c r="EXD152" s="16">
        <f t="shared" ref="EXD152" si="2005">EXB152*(($H$112)+1)+(IF(EXC152&lt;101,EXC152,IF(EXC152&lt;201,EXC152/2,IF(EXC152&lt;=301,EXC152/3,EXC152/4))))</f>
        <v>41.34</v>
      </c>
      <c r="EXE152" s="79">
        <v>1</v>
      </c>
      <c r="EXF152" s="80"/>
      <c r="EXG152" s="16" t="s">
        <v>56</v>
      </c>
      <c r="EXH152" s="16">
        <f t="shared" ref="EXH152" si="2006">21.26+2.7</f>
        <v>23.96</v>
      </c>
      <c r="EXI152" s="16">
        <f t="shared" ref="EXI152" si="2007">0.75*(2.1+2.7)</f>
        <v>3.6000000000000005</v>
      </c>
      <c r="EXJ152" s="14">
        <f t="shared" ref="EXJ152" si="2008">EXH152+EXI152</f>
        <v>27.560000000000002</v>
      </c>
      <c r="EXK152" s="14"/>
      <c r="EXL152" s="16">
        <f t="shared" ref="EXL152" si="2009">EXJ152*(($H$112)+1)+(IF(EXK152&lt;101,EXK152,IF(EXK152&lt;201,EXK152/2,IF(EXK152&lt;=301,EXK152/3,EXK152/4))))</f>
        <v>41.34</v>
      </c>
      <c r="EXM152" s="79">
        <v>1</v>
      </c>
      <c r="EXN152" s="80"/>
      <c r="EXO152" s="16" t="s">
        <v>56</v>
      </c>
      <c r="EXP152" s="16">
        <f t="shared" ref="EXP152" si="2010">21.26+2.7</f>
        <v>23.96</v>
      </c>
      <c r="EXQ152" s="16">
        <f t="shared" ref="EXQ152" si="2011">0.75*(2.1+2.7)</f>
        <v>3.6000000000000005</v>
      </c>
      <c r="EXR152" s="14">
        <f t="shared" ref="EXR152" si="2012">EXP152+EXQ152</f>
        <v>27.560000000000002</v>
      </c>
      <c r="EXS152" s="14"/>
      <c r="EXT152" s="16">
        <f t="shared" ref="EXT152" si="2013">EXR152*(($H$112)+1)+(IF(EXS152&lt;101,EXS152,IF(EXS152&lt;201,EXS152/2,IF(EXS152&lt;=301,EXS152/3,EXS152/4))))</f>
        <v>41.34</v>
      </c>
      <c r="EXU152" s="79">
        <v>1</v>
      </c>
      <c r="EXV152" s="80"/>
      <c r="EXW152" s="16" t="s">
        <v>56</v>
      </c>
      <c r="EXX152" s="16">
        <f t="shared" ref="EXX152" si="2014">21.26+2.7</f>
        <v>23.96</v>
      </c>
      <c r="EXY152" s="16">
        <f t="shared" ref="EXY152" si="2015">0.75*(2.1+2.7)</f>
        <v>3.6000000000000005</v>
      </c>
      <c r="EXZ152" s="14">
        <f t="shared" ref="EXZ152" si="2016">EXX152+EXY152</f>
        <v>27.560000000000002</v>
      </c>
      <c r="EYA152" s="14"/>
      <c r="EYB152" s="16">
        <f t="shared" ref="EYB152" si="2017">EXZ152*(($H$112)+1)+(IF(EYA152&lt;101,EYA152,IF(EYA152&lt;201,EYA152/2,IF(EYA152&lt;=301,EYA152/3,EYA152/4))))</f>
        <v>41.34</v>
      </c>
      <c r="EYC152" s="79">
        <v>1</v>
      </c>
      <c r="EYD152" s="80"/>
      <c r="EYE152" s="16" t="s">
        <v>56</v>
      </c>
      <c r="EYF152" s="16">
        <f t="shared" ref="EYF152" si="2018">21.26+2.7</f>
        <v>23.96</v>
      </c>
      <c r="EYG152" s="16">
        <f t="shared" ref="EYG152" si="2019">0.75*(2.1+2.7)</f>
        <v>3.6000000000000005</v>
      </c>
      <c r="EYH152" s="14">
        <f t="shared" ref="EYH152" si="2020">EYF152+EYG152</f>
        <v>27.560000000000002</v>
      </c>
      <c r="EYI152" s="14"/>
      <c r="EYJ152" s="16">
        <f t="shared" ref="EYJ152" si="2021">EYH152*(($H$112)+1)+(IF(EYI152&lt;101,EYI152,IF(EYI152&lt;201,EYI152/2,IF(EYI152&lt;=301,EYI152/3,EYI152/4))))</f>
        <v>41.34</v>
      </c>
      <c r="EYK152" s="79">
        <v>1</v>
      </c>
      <c r="EYL152" s="80"/>
      <c r="EYM152" s="16" t="s">
        <v>56</v>
      </c>
      <c r="EYN152" s="16">
        <f t="shared" ref="EYN152" si="2022">21.26+2.7</f>
        <v>23.96</v>
      </c>
      <c r="EYO152" s="16">
        <f t="shared" ref="EYO152" si="2023">0.75*(2.1+2.7)</f>
        <v>3.6000000000000005</v>
      </c>
      <c r="EYP152" s="14">
        <f t="shared" ref="EYP152" si="2024">EYN152+EYO152</f>
        <v>27.560000000000002</v>
      </c>
      <c r="EYQ152" s="14"/>
      <c r="EYR152" s="16">
        <f t="shared" ref="EYR152" si="2025">EYP152*(($H$112)+1)+(IF(EYQ152&lt;101,EYQ152,IF(EYQ152&lt;201,EYQ152/2,IF(EYQ152&lt;=301,EYQ152/3,EYQ152/4))))</f>
        <v>41.34</v>
      </c>
      <c r="EYS152" s="79">
        <v>1</v>
      </c>
      <c r="EYT152" s="80"/>
      <c r="EYU152" s="16" t="s">
        <v>56</v>
      </c>
      <c r="EYV152" s="16">
        <f t="shared" ref="EYV152" si="2026">21.26+2.7</f>
        <v>23.96</v>
      </c>
      <c r="EYW152" s="16">
        <f t="shared" ref="EYW152" si="2027">0.75*(2.1+2.7)</f>
        <v>3.6000000000000005</v>
      </c>
      <c r="EYX152" s="14">
        <f t="shared" ref="EYX152" si="2028">EYV152+EYW152</f>
        <v>27.560000000000002</v>
      </c>
      <c r="EYY152" s="14"/>
      <c r="EYZ152" s="16">
        <f t="shared" ref="EYZ152" si="2029">EYX152*(($H$112)+1)+(IF(EYY152&lt;101,EYY152,IF(EYY152&lt;201,EYY152/2,IF(EYY152&lt;=301,EYY152/3,EYY152/4))))</f>
        <v>41.34</v>
      </c>
      <c r="EZA152" s="79">
        <v>1</v>
      </c>
      <c r="EZB152" s="80"/>
      <c r="EZC152" s="16" t="s">
        <v>56</v>
      </c>
      <c r="EZD152" s="16">
        <f t="shared" ref="EZD152" si="2030">21.26+2.7</f>
        <v>23.96</v>
      </c>
      <c r="EZE152" s="16">
        <f t="shared" ref="EZE152" si="2031">0.75*(2.1+2.7)</f>
        <v>3.6000000000000005</v>
      </c>
      <c r="EZF152" s="14">
        <f t="shared" ref="EZF152" si="2032">EZD152+EZE152</f>
        <v>27.560000000000002</v>
      </c>
      <c r="EZG152" s="14"/>
      <c r="EZH152" s="16">
        <f t="shared" ref="EZH152" si="2033">EZF152*(($H$112)+1)+(IF(EZG152&lt;101,EZG152,IF(EZG152&lt;201,EZG152/2,IF(EZG152&lt;=301,EZG152/3,EZG152/4))))</f>
        <v>41.34</v>
      </c>
      <c r="EZI152" s="79">
        <v>1</v>
      </c>
      <c r="EZJ152" s="80"/>
      <c r="EZK152" s="16" t="s">
        <v>56</v>
      </c>
      <c r="EZL152" s="16">
        <f t="shared" ref="EZL152" si="2034">21.26+2.7</f>
        <v>23.96</v>
      </c>
      <c r="EZM152" s="16">
        <f t="shared" ref="EZM152" si="2035">0.75*(2.1+2.7)</f>
        <v>3.6000000000000005</v>
      </c>
      <c r="EZN152" s="14">
        <f t="shared" ref="EZN152" si="2036">EZL152+EZM152</f>
        <v>27.560000000000002</v>
      </c>
      <c r="EZO152" s="14"/>
      <c r="EZP152" s="16">
        <f t="shared" ref="EZP152" si="2037">EZN152*(($H$112)+1)+(IF(EZO152&lt;101,EZO152,IF(EZO152&lt;201,EZO152/2,IF(EZO152&lt;=301,EZO152/3,EZO152/4))))</f>
        <v>41.34</v>
      </c>
      <c r="EZQ152" s="79">
        <v>1</v>
      </c>
      <c r="EZR152" s="80"/>
      <c r="EZS152" s="16" t="s">
        <v>56</v>
      </c>
      <c r="EZT152" s="16">
        <f t="shared" ref="EZT152" si="2038">21.26+2.7</f>
        <v>23.96</v>
      </c>
      <c r="EZU152" s="16">
        <f t="shared" ref="EZU152" si="2039">0.75*(2.1+2.7)</f>
        <v>3.6000000000000005</v>
      </c>
      <c r="EZV152" s="14">
        <f t="shared" ref="EZV152" si="2040">EZT152+EZU152</f>
        <v>27.560000000000002</v>
      </c>
      <c r="EZW152" s="14"/>
      <c r="EZX152" s="16">
        <f t="shared" ref="EZX152" si="2041">EZV152*(($H$112)+1)+(IF(EZW152&lt;101,EZW152,IF(EZW152&lt;201,EZW152/2,IF(EZW152&lt;=301,EZW152/3,EZW152/4))))</f>
        <v>41.34</v>
      </c>
      <c r="EZY152" s="79">
        <v>1</v>
      </c>
      <c r="EZZ152" s="80"/>
      <c r="FAA152" s="16" t="s">
        <v>56</v>
      </c>
      <c r="FAB152" s="16">
        <f t="shared" ref="FAB152" si="2042">21.26+2.7</f>
        <v>23.96</v>
      </c>
      <c r="FAC152" s="16">
        <f t="shared" ref="FAC152" si="2043">0.75*(2.1+2.7)</f>
        <v>3.6000000000000005</v>
      </c>
      <c r="FAD152" s="14">
        <f t="shared" ref="FAD152" si="2044">FAB152+FAC152</f>
        <v>27.560000000000002</v>
      </c>
      <c r="FAE152" s="14"/>
      <c r="FAF152" s="16">
        <f t="shared" ref="FAF152" si="2045">FAD152*(($H$112)+1)+(IF(FAE152&lt;101,FAE152,IF(FAE152&lt;201,FAE152/2,IF(FAE152&lt;=301,FAE152/3,FAE152/4))))</f>
        <v>41.34</v>
      </c>
      <c r="FAG152" s="79">
        <v>1</v>
      </c>
      <c r="FAH152" s="80"/>
      <c r="FAI152" s="16" t="s">
        <v>56</v>
      </c>
      <c r="FAJ152" s="16">
        <f t="shared" ref="FAJ152" si="2046">21.26+2.7</f>
        <v>23.96</v>
      </c>
      <c r="FAK152" s="16">
        <f t="shared" ref="FAK152" si="2047">0.75*(2.1+2.7)</f>
        <v>3.6000000000000005</v>
      </c>
      <c r="FAL152" s="14">
        <f t="shared" ref="FAL152" si="2048">FAJ152+FAK152</f>
        <v>27.560000000000002</v>
      </c>
      <c r="FAM152" s="14"/>
      <c r="FAN152" s="16">
        <f t="shared" ref="FAN152" si="2049">FAL152*(($H$112)+1)+(IF(FAM152&lt;101,FAM152,IF(FAM152&lt;201,FAM152/2,IF(FAM152&lt;=301,FAM152/3,FAM152/4))))</f>
        <v>41.34</v>
      </c>
      <c r="FAO152" s="79">
        <v>1</v>
      </c>
      <c r="FAP152" s="80"/>
      <c r="FAQ152" s="16" t="s">
        <v>56</v>
      </c>
      <c r="FAR152" s="16">
        <f t="shared" ref="FAR152" si="2050">21.26+2.7</f>
        <v>23.96</v>
      </c>
      <c r="FAS152" s="16">
        <f t="shared" ref="FAS152" si="2051">0.75*(2.1+2.7)</f>
        <v>3.6000000000000005</v>
      </c>
      <c r="FAT152" s="14">
        <f t="shared" ref="FAT152" si="2052">FAR152+FAS152</f>
        <v>27.560000000000002</v>
      </c>
      <c r="FAU152" s="14"/>
      <c r="FAV152" s="16">
        <f t="shared" ref="FAV152" si="2053">FAT152*(($H$112)+1)+(IF(FAU152&lt;101,FAU152,IF(FAU152&lt;201,FAU152/2,IF(FAU152&lt;=301,FAU152/3,FAU152/4))))</f>
        <v>41.34</v>
      </c>
      <c r="FAW152" s="79">
        <v>1</v>
      </c>
      <c r="FAX152" s="80"/>
      <c r="FAY152" s="16" t="s">
        <v>56</v>
      </c>
      <c r="FAZ152" s="16">
        <f t="shared" ref="FAZ152" si="2054">21.26+2.7</f>
        <v>23.96</v>
      </c>
      <c r="FBA152" s="16">
        <f t="shared" ref="FBA152" si="2055">0.75*(2.1+2.7)</f>
        <v>3.6000000000000005</v>
      </c>
      <c r="FBB152" s="14">
        <f t="shared" ref="FBB152" si="2056">FAZ152+FBA152</f>
        <v>27.560000000000002</v>
      </c>
      <c r="FBC152" s="14"/>
      <c r="FBD152" s="16">
        <f t="shared" ref="FBD152" si="2057">FBB152*(($H$112)+1)+(IF(FBC152&lt;101,FBC152,IF(FBC152&lt;201,FBC152/2,IF(FBC152&lt;=301,FBC152/3,FBC152/4))))</f>
        <v>41.34</v>
      </c>
      <c r="FBE152" s="79">
        <v>1</v>
      </c>
      <c r="FBF152" s="80"/>
      <c r="FBG152" s="16" t="s">
        <v>56</v>
      </c>
      <c r="FBH152" s="16">
        <f t="shared" ref="FBH152" si="2058">21.26+2.7</f>
        <v>23.96</v>
      </c>
      <c r="FBI152" s="16">
        <f t="shared" ref="FBI152" si="2059">0.75*(2.1+2.7)</f>
        <v>3.6000000000000005</v>
      </c>
      <c r="FBJ152" s="14">
        <f t="shared" ref="FBJ152" si="2060">FBH152+FBI152</f>
        <v>27.560000000000002</v>
      </c>
      <c r="FBK152" s="14"/>
      <c r="FBL152" s="16">
        <f t="shared" ref="FBL152" si="2061">FBJ152*(($H$112)+1)+(IF(FBK152&lt;101,FBK152,IF(FBK152&lt;201,FBK152/2,IF(FBK152&lt;=301,FBK152/3,FBK152/4))))</f>
        <v>41.34</v>
      </c>
      <c r="FBM152" s="79">
        <v>1</v>
      </c>
      <c r="FBN152" s="80"/>
      <c r="FBO152" s="16" t="s">
        <v>56</v>
      </c>
      <c r="FBP152" s="16">
        <f t="shared" ref="FBP152" si="2062">21.26+2.7</f>
        <v>23.96</v>
      </c>
      <c r="FBQ152" s="16">
        <f t="shared" ref="FBQ152" si="2063">0.75*(2.1+2.7)</f>
        <v>3.6000000000000005</v>
      </c>
      <c r="FBR152" s="14">
        <f t="shared" ref="FBR152" si="2064">FBP152+FBQ152</f>
        <v>27.560000000000002</v>
      </c>
      <c r="FBS152" s="14"/>
      <c r="FBT152" s="16">
        <f t="shared" ref="FBT152" si="2065">FBR152*(($H$112)+1)+(IF(FBS152&lt;101,FBS152,IF(FBS152&lt;201,FBS152/2,IF(FBS152&lt;=301,FBS152/3,FBS152/4))))</f>
        <v>41.34</v>
      </c>
      <c r="FBU152" s="79">
        <v>1</v>
      </c>
      <c r="FBV152" s="80"/>
      <c r="FBW152" s="16" t="s">
        <v>56</v>
      </c>
      <c r="FBX152" s="16">
        <f t="shared" ref="FBX152" si="2066">21.26+2.7</f>
        <v>23.96</v>
      </c>
      <c r="FBY152" s="16">
        <f t="shared" ref="FBY152" si="2067">0.75*(2.1+2.7)</f>
        <v>3.6000000000000005</v>
      </c>
      <c r="FBZ152" s="14">
        <f t="shared" ref="FBZ152" si="2068">FBX152+FBY152</f>
        <v>27.560000000000002</v>
      </c>
      <c r="FCA152" s="14"/>
      <c r="FCB152" s="16">
        <f t="shared" ref="FCB152" si="2069">FBZ152*(($H$112)+1)+(IF(FCA152&lt;101,FCA152,IF(FCA152&lt;201,FCA152/2,IF(FCA152&lt;=301,FCA152/3,FCA152/4))))</f>
        <v>41.34</v>
      </c>
      <c r="FCC152" s="79">
        <v>1</v>
      </c>
      <c r="FCD152" s="80"/>
      <c r="FCE152" s="16" t="s">
        <v>56</v>
      </c>
      <c r="FCF152" s="16">
        <f t="shared" ref="FCF152" si="2070">21.26+2.7</f>
        <v>23.96</v>
      </c>
      <c r="FCG152" s="16">
        <f t="shared" ref="FCG152" si="2071">0.75*(2.1+2.7)</f>
        <v>3.6000000000000005</v>
      </c>
      <c r="FCH152" s="14">
        <f t="shared" ref="FCH152" si="2072">FCF152+FCG152</f>
        <v>27.560000000000002</v>
      </c>
      <c r="FCI152" s="14"/>
      <c r="FCJ152" s="16">
        <f t="shared" ref="FCJ152" si="2073">FCH152*(($H$112)+1)+(IF(FCI152&lt;101,FCI152,IF(FCI152&lt;201,FCI152/2,IF(FCI152&lt;=301,FCI152/3,FCI152/4))))</f>
        <v>41.34</v>
      </c>
      <c r="FCK152" s="79">
        <v>1</v>
      </c>
      <c r="FCL152" s="80"/>
      <c r="FCM152" s="16" t="s">
        <v>56</v>
      </c>
      <c r="FCN152" s="16">
        <f t="shared" ref="FCN152" si="2074">21.26+2.7</f>
        <v>23.96</v>
      </c>
      <c r="FCO152" s="16">
        <f t="shared" ref="FCO152" si="2075">0.75*(2.1+2.7)</f>
        <v>3.6000000000000005</v>
      </c>
      <c r="FCP152" s="14">
        <f t="shared" ref="FCP152" si="2076">FCN152+FCO152</f>
        <v>27.560000000000002</v>
      </c>
      <c r="FCQ152" s="14"/>
      <c r="FCR152" s="16">
        <f t="shared" ref="FCR152" si="2077">FCP152*(($H$112)+1)+(IF(FCQ152&lt;101,FCQ152,IF(FCQ152&lt;201,FCQ152/2,IF(FCQ152&lt;=301,FCQ152/3,FCQ152/4))))</f>
        <v>41.34</v>
      </c>
      <c r="FCS152" s="79">
        <v>1</v>
      </c>
      <c r="FCT152" s="80"/>
      <c r="FCU152" s="16" t="s">
        <v>56</v>
      </c>
      <c r="FCV152" s="16">
        <f t="shared" ref="FCV152" si="2078">21.26+2.7</f>
        <v>23.96</v>
      </c>
      <c r="FCW152" s="16">
        <f t="shared" ref="FCW152" si="2079">0.75*(2.1+2.7)</f>
        <v>3.6000000000000005</v>
      </c>
      <c r="FCX152" s="14">
        <f t="shared" ref="FCX152" si="2080">FCV152+FCW152</f>
        <v>27.560000000000002</v>
      </c>
      <c r="FCY152" s="14"/>
      <c r="FCZ152" s="16">
        <f t="shared" ref="FCZ152" si="2081">FCX152*(($H$112)+1)+(IF(FCY152&lt;101,FCY152,IF(FCY152&lt;201,FCY152/2,IF(FCY152&lt;=301,FCY152/3,FCY152/4))))</f>
        <v>41.34</v>
      </c>
      <c r="FDA152" s="79">
        <v>1</v>
      </c>
      <c r="FDB152" s="80"/>
      <c r="FDC152" s="16" t="s">
        <v>56</v>
      </c>
      <c r="FDD152" s="16">
        <f t="shared" ref="FDD152" si="2082">21.26+2.7</f>
        <v>23.96</v>
      </c>
      <c r="FDE152" s="16">
        <f t="shared" ref="FDE152" si="2083">0.75*(2.1+2.7)</f>
        <v>3.6000000000000005</v>
      </c>
      <c r="FDF152" s="14">
        <f t="shared" ref="FDF152" si="2084">FDD152+FDE152</f>
        <v>27.560000000000002</v>
      </c>
      <c r="FDG152" s="14"/>
      <c r="FDH152" s="16">
        <f t="shared" ref="FDH152" si="2085">FDF152*(($H$112)+1)+(IF(FDG152&lt;101,FDG152,IF(FDG152&lt;201,FDG152/2,IF(FDG152&lt;=301,FDG152/3,FDG152/4))))</f>
        <v>41.34</v>
      </c>
      <c r="FDI152" s="79">
        <v>1</v>
      </c>
      <c r="FDJ152" s="80"/>
      <c r="FDK152" s="16" t="s">
        <v>56</v>
      </c>
      <c r="FDL152" s="16">
        <f t="shared" ref="FDL152" si="2086">21.26+2.7</f>
        <v>23.96</v>
      </c>
      <c r="FDM152" s="16">
        <f t="shared" ref="FDM152" si="2087">0.75*(2.1+2.7)</f>
        <v>3.6000000000000005</v>
      </c>
      <c r="FDN152" s="14">
        <f t="shared" ref="FDN152" si="2088">FDL152+FDM152</f>
        <v>27.560000000000002</v>
      </c>
      <c r="FDO152" s="14"/>
      <c r="FDP152" s="16">
        <f t="shared" ref="FDP152" si="2089">FDN152*(($H$112)+1)+(IF(FDO152&lt;101,FDO152,IF(FDO152&lt;201,FDO152/2,IF(FDO152&lt;=301,FDO152/3,FDO152/4))))</f>
        <v>41.34</v>
      </c>
      <c r="FDQ152" s="79">
        <v>1</v>
      </c>
      <c r="FDR152" s="80"/>
      <c r="FDS152" s="16" t="s">
        <v>56</v>
      </c>
      <c r="FDT152" s="16">
        <f t="shared" ref="FDT152" si="2090">21.26+2.7</f>
        <v>23.96</v>
      </c>
      <c r="FDU152" s="16">
        <f t="shared" ref="FDU152" si="2091">0.75*(2.1+2.7)</f>
        <v>3.6000000000000005</v>
      </c>
      <c r="FDV152" s="14">
        <f t="shared" ref="FDV152" si="2092">FDT152+FDU152</f>
        <v>27.560000000000002</v>
      </c>
      <c r="FDW152" s="14"/>
      <c r="FDX152" s="16">
        <f t="shared" ref="FDX152" si="2093">FDV152*(($H$112)+1)+(IF(FDW152&lt;101,FDW152,IF(FDW152&lt;201,FDW152/2,IF(FDW152&lt;=301,FDW152/3,FDW152/4))))</f>
        <v>41.34</v>
      </c>
      <c r="FDY152" s="79">
        <v>1</v>
      </c>
      <c r="FDZ152" s="80"/>
      <c r="FEA152" s="16" t="s">
        <v>56</v>
      </c>
      <c r="FEB152" s="16">
        <f t="shared" ref="FEB152" si="2094">21.26+2.7</f>
        <v>23.96</v>
      </c>
      <c r="FEC152" s="16">
        <f t="shared" ref="FEC152" si="2095">0.75*(2.1+2.7)</f>
        <v>3.6000000000000005</v>
      </c>
      <c r="FED152" s="14">
        <f t="shared" ref="FED152" si="2096">FEB152+FEC152</f>
        <v>27.560000000000002</v>
      </c>
      <c r="FEE152" s="14"/>
      <c r="FEF152" s="16">
        <f t="shared" ref="FEF152" si="2097">FED152*(($H$112)+1)+(IF(FEE152&lt;101,FEE152,IF(FEE152&lt;201,FEE152/2,IF(FEE152&lt;=301,FEE152/3,FEE152/4))))</f>
        <v>41.34</v>
      </c>
      <c r="FEG152" s="79">
        <v>1</v>
      </c>
      <c r="FEH152" s="80"/>
      <c r="FEI152" s="16" t="s">
        <v>56</v>
      </c>
      <c r="FEJ152" s="16">
        <f t="shared" ref="FEJ152" si="2098">21.26+2.7</f>
        <v>23.96</v>
      </c>
      <c r="FEK152" s="16">
        <f t="shared" ref="FEK152" si="2099">0.75*(2.1+2.7)</f>
        <v>3.6000000000000005</v>
      </c>
      <c r="FEL152" s="14">
        <f t="shared" ref="FEL152" si="2100">FEJ152+FEK152</f>
        <v>27.560000000000002</v>
      </c>
      <c r="FEM152" s="14"/>
      <c r="FEN152" s="16">
        <f t="shared" ref="FEN152" si="2101">FEL152*(($H$112)+1)+(IF(FEM152&lt;101,FEM152,IF(FEM152&lt;201,FEM152/2,IF(FEM152&lt;=301,FEM152/3,FEM152/4))))</f>
        <v>41.34</v>
      </c>
      <c r="FEO152" s="79">
        <v>1</v>
      </c>
      <c r="FEP152" s="80"/>
      <c r="FEQ152" s="16" t="s">
        <v>56</v>
      </c>
      <c r="FER152" s="16">
        <f t="shared" ref="FER152" si="2102">21.26+2.7</f>
        <v>23.96</v>
      </c>
      <c r="FES152" s="16">
        <f t="shared" ref="FES152" si="2103">0.75*(2.1+2.7)</f>
        <v>3.6000000000000005</v>
      </c>
      <c r="FET152" s="14">
        <f t="shared" ref="FET152" si="2104">FER152+FES152</f>
        <v>27.560000000000002</v>
      </c>
      <c r="FEU152" s="14"/>
      <c r="FEV152" s="16">
        <f t="shared" ref="FEV152" si="2105">FET152*(($H$112)+1)+(IF(FEU152&lt;101,FEU152,IF(FEU152&lt;201,FEU152/2,IF(FEU152&lt;=301,FEU152/3,FEU152/4))))</f>
        <v>41.34</v>
      </c>
      <c r="FEW152" s="79">
        <v>1</v>
      </c>
      <c r="FEX152" s="80"/>
      <c r="FEY152" s="16" t="s">
        <v>56</v>
      </c>
      <c r="FEZ152" s="16">
        <f t="shared" ref="FEZ152" si="2106">21.26+2.7</f>
        <v>23.96</v>
      </c>
      <c r="FFA152" s="16">
        <f t="shared" ref="FFA152" si="2107">0.75*(2.1+2.7)</f>
        <v>3.6000000000000005</v>
      </c>
      <c r="FFB152" s="14">
        <f t="shared" ref="FFB152" si="2108">FEZ152+FFA152</f>
        <v>27.560000000000002</v>
      </c>
      <c r="FFC152" s="14"/>
      <c r="FFD152" s="16">
        <f t="shared" ref="FFD152" si="2109">FFB152*(($H$112)+1)+(IF(FFC152&lt;101,FFC152,IF(FFC152&lt;201,FFC152/2,IF(FFC152&lt;=301,FFC152/3,FFC152/4))))</f>
        <v>41.34</v>
      </c>
      <c r="FFE152" s="79">
        <v>1</v>
      </c>
      <c r="FFF152" s="80"/>
      <c r="FFG152" s="16" t="s">
        <v>56</v>
      </c>
      <c r="FFH152" s="16">
        <f t="shared" ref="FFH152" si="2110">21.26+2.7</f>
        <v>23.96</v>
      </c>
      <c r="FFI152" s="16">
        <f t="shared" ref="FFI152" si="2111">0.75*(2.1+2.7)</f>
        <v>3.6000000000000005</v>
      </c>
      <c r="FFJ152" s="14">
        <f t="shared" ref="FFJ152" si="2112">FFH152+FFI152</f>
        <v>27.560000000000002</v>
      </c>
      <c r="FFK152" s="14"/>
      <c r="FFL152" s="16">
        <f t="shared" ref="FFL152" si="2113">FFJ152*(($H$112)+1)+(IF(FFK152&lt;101,FFK152,IF(FFK152&lt;201,FFK152/2,IF(FFK152&lt;=301,FFK152/3,FFK152/4))))</f>
        <v>41.34</v>
      </c>
      <c r="FFM152" s="79">
        <v>1</v>
      </c>
      <c r="FFN152" s="80"/>
      <c r="FFO152" s="16" t="s">
        <v>56</v>
      </c>
      <c r="FFP152" s="16">
        <f t="shared" ref="FFP152" si="2114">21.26+2.7</f>
        <v>23.96</v>
      </c>
      <c r="FFQ152" s="16">
        <f t="shared" ref="FFQ152" si="2115">0.75*(2.1+2.7)</f>
        <v>3.6000000000000005</v>
      </c>
      <c r="FFR152" s="14">
        <f t="shared" ref="FFR152" si="2116">FFP152+FFQ152</f>
        <v>27.560000000000002</v>
      </c>
      <c r="FFS152" s="14"/>
      <c r="FFT152" s="16">
        <f t="shared" ref="FFT152" si="2117">FFR152*(($H$112)+1)+(IF(FFS152&lt;101,FFS152,IF(FFS152&lt;201,FFS152/2,IF(FFS152&lt;=301,FFS152/3,FFS152/4))))</f>
        <v>41.34</v>
      </c>
      <c r="FFU152" s="79">
        <v>1</v>
      </c>
      <c r="FFV152" s="80"/>
      <c r="FFW152" s="16" t="s">
        <v>56</v>
      </c>
      <c r="FFX152" s="16">
        <f t="shared" ref="FFX152" si="2118">21.26+2.7</f>
        <v>23.96</v>
      </c>
      <c r="FFY152" s="16">
        <f t="shared" ref="FFY152" si="2119">0.75*(2.1+2.7)</f>
        <v>3.6000000000000005</v>
      </c>
      <c r="FFZ152" s="14">
        <f t="shared" ref="FFZ152" si="2120">FFX152+FFY152</f>
        <v>27.560000000000002</v>
      </c>
      <c r="FGA152" s="14"/>
      <c r="FGB152" s="16">
        <f t="shared" ref="FGB152" si="2121">FFZ152*(($H$112)+1)+(IF(FGA152&lt;101,FGA152,IF(FGA152&lt;201,FGA152/2,IF(FGA152&lt;=301,FGA152/3,FGA152/4))))</f>
        <v>41.34</v>
      </c>
      <c r="FGC152" s="79">
        <v>1</v>
      </c>
      <c r="FGD152" s="80"/>
      <c r="FGE152" s="16" t="s">
        <v>56</v>
      </c>
      <c r="FGF152" s="16">
        <f t="shared" ref="FGF152" si="2122">21.26+2.7</f>
        <v>23.96</v>
      </c>
      <c r="FGG152" s="16">
        <f t="shared" ref="FGG152" si="2123">0.75*(2.1+2.7)</f>
        <v>3.6000000000000005</v>
      </c>
      <c r="FGH152" s="14">
        <f t="shared" ref="FGH152" si="2124">FGF152+FGG152</f>
        <v>27.560000000000002</v>
      </c>
      <c r="FGI152" s="14"/>
      <c r="FGJ152" s="16">
        <f t="shared" ref="FGJ152" si="2125">FGH152*(($H$112)+1)+(IF(FGI152&lt;101,FGI152,IF(FGI152&lt;201,FGI152/2,IF(FGI152&lt;=301,FGI152/3,FGI152/4))))</f>
        <v>41.34</v>
      </c>
      <c r="FGK152" s="79">
        <v>1</v>
      </c>
      <c r="FGL152" s="80"/>
      <c r="FGM152" s="16" t="s">
        <v>56</v>
      </c>
      <c r="FGN152" s="16">
        <f t="shared" ref="FGN152" si="2126">21.26+2.7</f>
        <v>23.96</v>
      </c>
      <c r="FGO152" s="16">
        <f t="shared" ref="FGO152" si="2127">0.75*(2.1+2.7)</f>
        <v>3.6000000000000005</v>
      </c>
      <c r="FGP152" s="14">
        <f t="shared" ref="FGP152" si="2128">FGN152+FGO152</f>
        <v>27.560000000000002</v>
      </c>
      <c r="FGQ152" s="14"/>
      <c r="FGR152" s="16">
        <f t="shared" ref="FGR152" si="2129">FGP152*(($H$112)+1)+(IF(FGQ152&lt;101,FGQ152,IF(FGQ152&lt;201,FGQ152/2,IF(FGQ152&lt;=301,FGQ152/3,FGQ152/4))))</f>
        <v>41.34</v>
      </c>
      <c r="FGS152" s="79">
        <v>1</v>
      </c>
      <c r="FGT152" s="80"/>
      <c r="FGU152" s="16" t="s">
        <v>56</v>
      </c>
      <c r="FGV152" s="16">
        <f t="shared" ref="FGV152" si="2130">21.26+2.7</f>
        <v>23.96</v>
      </c>
      <c r="FGW152" s="16">
        <f t="shared" ref="FGW152" si="2131">0.75*(2.1+2.7)</f>
        <v>3.6000000000000005</v>
      </c>
      <c r="FGX152" s="14">
        <f t="shared" ref="FGX152" si="2132">FGV152+FGW152</f>
        <v>27.560000000000002</v>
      </c>
      <c r="FGY152" s="14"/>
      <c r="FGZ152" s="16">
        <f t="shared" ref="FGZ152" si="2133">FGX152*(($H$112)+1)+(IF(FGY152&lt;101,FGY152,IF(FGY152&lt;201,FGY152/2,IF(FGY152&lt;=301,FGY152/3,FGY152/4))))</f>
        <v>41.34</v>
      </c>
      <c r="FHA152" s="79">
        <v>1</v>
      </c>
      <c r="FHB152" s="80"/>
      <c r="FHC152" s="16" t="s">
        <v>56</v>
      </c>
      <c r="FHD152" s="16">
        <f t="shared" ref="FHD152" si="2134">21.26+2.7</f>
        <v>23.96</v>
      </c>
      <c r="FHE152" s="16">
        <f t="shared" ref="FHE152" si="2135">0.75*(2.1+2.7)</f>
        <v>3.6000000000000005</v>
      </c>
      <c r="FHF152" s="14">
        <f t="shared" ref="FHF152" si="2136">FHD152+FHE152</f>
        <v>27.560000000000002</v>
      </c>
      <c r="FHG152" s="14"/>
      <c r="FHH152" s="16">
        <f t="shared" ref="FHH152" si="2137">FHF152*(($H$112)+1)+(IF(FHG152&lt;101,FHG152,IF(FHG152&lt;201,FHG152/2,IF(FHG152&lt;=301,FHG152/3,FHG152/4))))</f>
        <v>41.34</v>
      </c>
      <c r="FHI152" s="79">
        <v>1</v>
      </c>
      <c r="FHJ152" s="80"/>
      <c r="FHK152" s="16" t="s">
        <v>56</v>
      </c>
      <c r="FHL152" s="16">
        <f t="shared" ref="FHL152" si="2138">21.26+2.7</f>
        <v>23.96</v>
      </c>
      <c r="FHM152" s="16">
        <f t="shared" ref="FHM152" si="2139">0.75*(2.1+2.7)</f>
        <v>3.6000000000000005</v>
      </c>
      <c r="FHN152" s="14">
        <f t="shared" ref="FHN152" si="2140">FHL152+FHM152</f>
        <v>27.560000000000002</v>
      </c>
      <c r="FHO152" s="14"/>
      <c r="FHP152" s="16">
        <f t="shared" ref="FHP152" si="2141">FHN152*(($H$112)+1)+(IF(FHO152&lt;101,FHO152,IF(FHO152&lt;201,FHO152/2,IF(FHO152&lt;=301,FHO152/3,FHO152/4))))</f>
        <v>41.34</v>
      </c>
      <c r="FHQ152" s="79">
        <v>1</v>
      </c>
      <c r="FHR152" s="80"/>
      <c r="FHS152" s="16" t="s">
        <v>56</v>
      </c>
      <c r="FHT152" s="16">
        <f t="shared" ref="FHT152" si="2142">21.26+2.7</f>
        <v>23.96</v>
      </c>
      <c r="FHU152" s="16">
        <f t="shared" ref="FHU152" si="2143">0.75*(2.1+2.7)</f>
        <v>3.6000000000000005</v>
      </c>
      <c r="FHV152" s="14">
        <f t="shared" ref="FHV152" si="2144">FHT152+FHU152</f>
        <v>27.560000000000002</v>
      </c>
      <c r="FHW152" s="14"/>
      <c r="FHX152" s="16">
        <f t="shared" ref="FHX152" si="2145">FHV152*(($H$112)+1)+(IF(FHW152&lt;101,FHW152,IF(FHW152&lt;201,FHW152/2,IF(FHW152&lt;=301,FHW152/3,FHW152/4))))</f>
        <v>41.34</v>
      </c>
      <c r="FHY152" s="79">
        <v>1</v>
      </c>
      <c r="FHZ152" s="80"/>
      <c r="FIA152" s="16" t="s">
        <v>56</v>
      </c>
      <c r="FIB152" s="16">
        <f t="shared" ref="FIB152" si="2146">21.26+2.7</f>
        <v>23.96</v>
      </c>
      <c r="FIC152" s="16">
        <f t="shared" ref="FIC152" si="2147">0.75*(2.1+2.7)</f>
        <v>3.6000000000000005</v>
      </c>
      <c r="FID152" s="14">
        <f t="shared" ref="FID152" si="2148">FIB152+FIC152</f>
        <v>27.560000000000002</v>
      </c>
      <c r="FIE152" s="14"/>
      <c r="FIF152" s="16">
        <f t="shared" ref="FIF152" si="2149">FID152*(($H$112)+1)+(IF(FIE152&lt;101,FIE152,IF(FIE152&lt;201,FIE152/2,IF(FIE152&lt;=301,FIE152/3,FIE152/4))))</f>
        <v>41.34</v>
      </c>
      <c r="FIG152" s="79">
        <v>1</v>
      </c>
      <c r="FIH152" s="80"/>
      <c r="FII152" s="16" t="s">
        <v>56</v>
      </c>
      <c r="FIJ152" s="16">
        <f t="shared" ref="FIJ152" si="2150">21.26+2.7</f>
        <v>23.96</v>
      </c>
      <c r="FIK152" s="16">
        <f t="shared" ref="FIK152" si="2151">0.75*(2.1+2.7)</f>
        <v>3.6000000000000005</v>
      </c>
      <c r="FIL152" s="14">
        <f t="shared" ref="FIL152" si="2152">FIJ152+FIK152</f>
        <v>27.560000000000002</v>
      </c>
      <c r="FIM152" s="14"/>
      <c r="FIN152" s="16">
        <f t="shared" ref="FIN152" si="2153">FIL152*(($H$112)+1)+(IF(FIM152&lt;101,FIM152,IF(FIM152&lt;201,FIM152/2,IF(FIM152&lt;=301,FIM152/3,FIM152/4))))</f>
        <v>41.34</v>
      </c>
      <c r="FIO152" s="79">
        <v>1</v>
      </c>
      <c r="FIP152" s="80"/>
      <c r="FIQ152" s="16" t="s">
        <v>56</v>
      </c>
      <c r="FIR152" s="16">
        <f t="shared" ref="FIR152" si="2154">21.26+2.7</f>
        <v>23.96</v>
      </c>
      <c r="FIS152" s="16">
        <f t="shared" ref="FIS152" si="2155">0.75*(2.1+2.7)</f>
        <v>3.6000000000000005</v>
      </c>
      <c r="FIT152" s="14">
        <f t="shared" ref="FIT152" si="2156">FIR152+FIS152</f>
        <v>27.560000000000002</v>
      </c>
      <c r="FIU152" s="14"/>
      <c r="FIV152" s="16">
        <f t="shared" ref="FIV152" si="2157">FIT152*(($H$112)+1)+(IF(FIU152&lt;101,FIU152,IF(FIU152&lt;201,FIU152/2,IF(FIU152&lt;=301,FIU152/3,FIU152/4))))</f>
        <v>41.34</v>
      </c>
      <c r="FIW152" s="79">
        <v>1</v>
      </c>
      <c r="FIX152" s="80"/>
      <c r="FIY152" s="16" t="s">
        <v>56</v>
      </c>
      <c r="FIZ152" s="16">
        <f t="shared" ref="FIZ152" si="2158">21.26+2.7</f>
        <v>23.96</v>
      </c>
      <c r="FJA152" s="16">
        <f t="shared" ref="FJA152" si="2159">0.75*(2.1+2.7)</f>
        <v>3.6000000000000005</v>
      </c>
      <c r="FJB152" s="14">
        <f t="shared" ref="FJB152" si="2160">FIZ152+FJA152</f>
        <v>27.560000000000002</v>
      </c>
      <c r="FJC152" s="14"/>
      <c r="FJD152" s="16">
        <f t="shared" ref="FJD152" si="2161">FJB152*(($H$112)+1)+(IF(FJC152&lt;101,FJC152,IF(FJC152&lt;201,FJC152/2,IF(FJC152&lt;=301,FJC152/3,FJC152/4))))</f>
        <v>41.34</v>
      </c>
      <c r="FJE152" s="79">
        <v>1</v>
      </c>
      <c r="FJF152" s="80"/>
      <c r="FJG152" s="16" t="s">
        <v>56</v>
      </c>
      <c r="FJH152" s="16">
        <f t="shared" ref="FJH152" si="2162">21.26+2.7</f>
        <v>23.96</v>
      </c>
      <c r="FJI152" s="16">
        <f t="shared" ref="FJI152" si="2163">0.75*(2.1+2.7)</f>
        <v>3.6000000000000005</v>
      </c>
      <c r="FJJ152" s="14">
        <f t="shared" ref="FJJ152" si="2164">FJH152+FJI152</f>
        <v>27.560000000000002</v>
      </c>
      <c r="FJK152" s="14"/>
      <c r="FJL152" s="16">
        <f t="shared" ref="FJL152" si="2165">FJJ152*(($H$112)+1)+(IF(FJK152&lt;101,FJK152,IF(FJK152&lt;201,FJK152/2,IF(FJK152&lt;=301,FJK152/3,FJK152/4))))</f>
        <v>41.34</v>
      </c>
      <c r="FJM152" s="79">
        <v>1</v>
      </c>
      <c r="FJN152" s="80"/>
      <c r="FJO152" s="16" t="s">
        <v>56</v>
      </c>
      <c r="FJP152" s="16">
        <f t="shared" ref="FJP152" si="2166">21.26+2.7</f>
        <v>23.96</v>
      </c>
      <c r="FJQ152" s="16">
        <f t="shared" ref="FJQ152" si="2167">0.75*(2.1+2.7)</f>
        <v>3.6000000000000005</v>
      </c>
      <c r="FJR152" s="14">
        <f t="shared" ref="FJR152" si="2168">FJP152+FJQ152</f>
        <v>27.560000000000002</v>
      </c>
      <c r="FJS152" s="14"/>
      <c r="FJT152" s="16">
        <f t="shared" ref="FJT152" si="2169">FJR152*(($H$112)+1)+(IF(FJS152&lt;101,FJS152,IF(FJS152&lt;201,FJS152/2,IF(FJS152&lt;=301,FJS152/3,FJS152/4))))</f>
        <v>41.34</v>
      </c>
      <c r="FJU152" s="79">
        <v>1</v>
      </c>
      <c r="FJV152" s="80"/>
      <c r="FJW152" s="16" t="s">
        <v>56</v>
      </c>
      <c r="FJX152" s="16">
        <f t="shared" ref="FJX152" si="2170">21.26+2.7</f>
        <v>23.96</v>
      </c>
      <c r="FJY152" s="16">
        <f t="shared" ref="FJY152" si="2171">0.75*(2.1+2.7)</f>
        <v>3.6000000000000005</v>
      </c>
      <c r="FJZ152" s="14">
        <f t="shared" ref="FJZ152" si="2172">FJX152+FJY152</f>
        <v>27.560000000000002</v>
      </c>
      <c r="FKA152" s="14"/>
      <c r="FKB152" s="16">
        <f t="shared" ref="FKB152" si="2173">FJZ152*(($H$112)+1)+(IF(FKA152&lt;101,FKA152,IF(FKA152&lt;201,FKA152/2,IF(FKA152&lt;=301,FKA152/3,FKA152/4))))</f>
        <v>41.34</v>
      </c>
      <c r="FKC152" s="79">
        <v>1</v>
      </c>
      <c r="FKD152" s="80"/>
      <c r="FKE152" s="16" t="s">
        <v>56</v>
      </c>
      <c r="FKF152" s="16">
        <f t="shared" ref="FKF152" si="2174">21.26+2.7</f>
        <v>23.96</v>
      </c>
      <c r="FKG152" s="16">
        <f t="shared" ref="FKG152" si="2175">0.75*(2.1+2.7)</f>
        <v>3.6000000000000005</v>
      </c>
      <c r="FKH152" s="14">
        <f t="shared" ref="FKH152" si="2176">FKF152+FKG152</f>
        <v>27.560000000000002</v>
      </c>
      <c r="FKI152" s="14"/>
      <c r="FKJ152" s="16">
        <f t="shared" ref="FKJ152" si="2177">FKH152*(($H$112)+1)+(IF(FKI152&lt;101,FKI152,IF(FKI152&lt;201,FKI152/2,IF(FKI152&lt;=301,FKI152/3,FKI152/4))))</f>
        <v>41.34</v>
      </c>
      <c r="FKK152" s="79">
        <v>1</v>
      </c>
      <c r="FKL152" s="80"/>
      <c r="FKM152" s="16" t="s">
        <v>56</v>
      </c>
      <c r="FKN152" s="16">
        <f t="shared" ref="FKN152" si="2178">21.26+2.7</f>
        <v>23.96</v>
      </c>
      <c r="FKO152" s="16">
        <f t="shared" ref="FKO152" si="2179">0.75*(2.1+2.7)</f>
        <v>3.6000000000000005</v>
      </c>
      <c r="FKP152" s="14">
        <f t="shared" ref="FKP152" si="2180">FKN152+FKO152</f>
        <v>27.560000000000002</v>
      </c>
      <c r="FKQ152" s="14"/>
      <c r="FKR152" s="16">
        <f t="shared" ref="FKR152" si="2181">FKP152*(($H$112)+1)+(IF(FKQ152&lt;101,FKQ152,IF(FKQ152&lt;201,FKQ152/2,IF(FKQ152&lt;=301,FKQ152/3,FKQ152/4))))</f>
        <v>41.34</v>
      </c>
      <c r="FKS152" s="79">
        <v>1</v>
      </c>
      <c r="FKT152" s="80"/>
      <c r="FKU152" s="16" t="s">
        <v>56</v>
      </c>
      <c r="FKV152" s="16">
        <f t="shared" ref="FKV152" si="2182">21.26+2.7</f>
        <v>23.96</v>
      </c>
      <c r="FKW152" s="16">
        <f t="shared" ref="FKW152" si="2183">0.75*(2.1+2.7)</f>
        <v>3.6000000000000005</v>
      </c>
      <c r="FKX152" s="14">
        <f t="shared" ref="FKX152" si="2184">FKV152+FKW152</f>
        <v>27.560000000000002</v>
      </c>
      <c r="FKY152" s="14"/>
      <c r="FKZ152" s="16">
        <f t="shared" ref="FKZ152" si="2185">FKX152*(($H$112)+1)+(IF(FKY152&lt;101,FKY152,IF(FKY152&lt;201,FKY152/2,IF(FKY152&lt;=301,FKY152/3,FKY152/4))))</f>
        <v>41.34</v>
      </c>
      <c r="FLA152" s="79">
        <v>1</v>
      </c>
      <c r="FLB152" s="80"/>
      <c r="FLC152" s="16" t="s">
        <v>56</v>
      </c>
      <c r="FLD152" s="16">
        <f t="shared" ref="FLD152" si="2186">21.26+2.7</f>
        <v>23.96</v>
      </c>
      <c r="FLE152" s="16">
        <f t="shared" ref="FLE152" si="2187">0.75*(2.1+2.7)</f>
        <v>3.6000000000000005</v>
      </c>
      <c r="FLF152" s="14">
        <f t="shared" ref="FLF152" si="2188">FLD152+FLE152</f>
        <v>27.560000000000002</v>
      </c>
      <c r="FLG152" s="14"/>
      <c r="FLH152" s="16">
        <f t="shared" ref="FLH152" si="2189">FLF152*(($H$112)+1)+(IF(FLG152&lt;101,FLG152,IF(FLG152&lt;201,FLG152/2,IF(FLG152&lt;=301,FLG152/3,FLG152/4))))</f>
        <v>41.34</v>
      </c>
      <c r="FLI152" s="79">
        <v>1</v>
      </c>
      <c r="FLJ152" s="80"/>
      <c r="FLK152" s="16" t="s">
        <v>56</v>
      </c>
      <c r="FLL152" s="16">
        <f t="shared" ref="FLL152" si="2190">21.26+2.7</f>
        <v>23.96</v>
      </c>
      <c r="FLM152" s="16">
        <f t="shared" ref="FLM152" si="2191">0.75*(2.1+2.7)</f>
        <v>3.6000000000000005</v>
      </c>
      <c r="FLN152" s="14">
        <f t="shared" ref="FLN152" si="2192">FLL152+FLM152</f>
        <v>27.560000000000002</v>
      </c>
      <c r="FLO152" s="14"/>
      <c r="FLP152" s="16">
        <f t="shared" ref="FLP152" si="2193">FLN152*(($H$112)+1)+(IF(FLO152&lt;101,FLO152,IF(FLO152&lt;201,FLO152/2,IF(FLO152&lt;=301,FLO152/3,FLO152/4))))</f>
        <v>41.34</v>
      </c>
      <c r="FLQ152" s="79">
        <v>1</v>
      </c>
      <c r="FLR152" s="80"/>
      <c r="FLS152" s="16" t="s">
        <v>56</v>
      </c>
      <c r="FLT152" s="16">
        <f t="shared" ref="FLT152" si="2194">21.26+2.7</f>
        <v>23.96</v>
      </c>
      <c r="FLU152" s="16">
        <f t="shared" ref="FLU152" si="2195">0.75*(2.1+2.7)</f>
        <v>3.6000000000000005</v>
      </c>
      <c r="FLV152" s="14">
        <f t="shared" ref="FLV152" si="2196">FLT152+FLU152</f>
        <v>27.560000000000002</v>
      </c>
      <c r="FLW152" s="14"/>
      <c r="FLX152" s="16">
        <f t="shared" ref="FLX152" si="2197">FLV152*(($H$112)+1)+(IF(FLW152&lt;101,FLW152,IF(FLW152&lt;201,FLW152/2,IF(FLW152&lt;=301,FLW152/3,FLW152/4))))</f>
        <v>41.34</v>
      </c>
      <c r="FLY152" s="79">
        <v>1</v>
      </c>
      <c r="FLZ152" s="80"/>
      <c r="FMA152" s="16" t="s">
        <v>56</v>
      </c>
      <c r="FMB152" s="16">
        <f t="shared" ref="FMB152" si="2198">21.26+2.7</f>
        <v>23.96</v>
      </c>
      <c r="FMC152" s="16">
        <f t="shared" ref="FMC152" si="2199">0.75*(2.1+2.7)</f>
        <v>3.6000000000000005</v>
      </c>
      <c r="FMD152" s="14">
        <f t="shared" ref="FMD152" si="2200">FMB152+FMC152</f>
        <v>27.560000000000002</v>
      </c>
      <c r="FME152" s="14"/>
      <c r="FMF152" s="16">
        <f t="shared" ref="FMF152" si="2201">FMD152*(($H$112)+1)+(IF(FME152&lt;101,FME152,IF(FME152&lt;201,FME152/2,IF(FME152&lt;=301,FME152/3,FME152/4))))</f>
        <v>41.34</v>
      </c>
      <c r="FMG152" s="79">
        <v>1</v>
      </c>
      <c r="FMH152" s="80"/>
      <c r="FMI152" s="16" t="s">
        <v>56</v>
      </c>
      <c r="FMJ152" s="16">
        <f t="shared" ref="FMJ152" si="2202">21.26+2.7</f>
        <v>23.96</v>
      </c>
      <c r="FMK152" s="16">
        <f t="shared" ref="FMK152" si="2203">0.75*(2.1+2.7)</f>
        <v>3.6000000000000005</v>
      </c>
      <c r="FML152" s="14">
        <f t="shared" ref="FML152" si="2204">FMJ152+FMK152</f>
        <v>27.560000000000002</v>
      </c>
      <c r="FMM152" s="14"/>
      <c r="FMN152" s="16">
        <f t="shared" ref="FMN152" si="2205">FML152*(($H$112)+1)+(IF(FMM152&lt;101,FMM152,IF(FMM152&lt;201,FMM152/2,IF(FMM152&lt;=301,FMM152/3,FMM152/4))))</f>
        <v>41.34</v>
      </c>
      <c r="FMO152" s="79">
        <v>1</v>
      </c>
      <c r="FMP152" s="80"/>
      <c r="FMQ152" s="16" t="s">
        <v>56</v>
      </c>
      <c r="FMR152" s="16">
        <f t="shared" ref="FMR152" si="2206">21.26+2.7</f>
        <v>23.96</v>
      </c>
      <c r="FMS152" s="16">
        <f t="shared" ref="FMS152" si="2207">0.75*(2.1+2.7)</f>
        <v>3.6000000000000005</v>
      </c>
      <c r="FMT152" s="14">
        <f t="shared" ref="FMT152" si="2208">FMR152+FMS152</f>
        <v>27.560000000000002</v>
      </c>
      <c r="FMU152" s="14"/>
      <c r="FMV152" s="16">
        <f t="shared" ref="FMV152" si="2209">FMT152*(($H$112)+1)+(IF(FMU152&lt;101,FMU152,IF(FMU152&lt;201,FMU152/2,IF(FMU152&lt;=301,FMU152/3,FMU152/4))))</f>
        <v>41.34</v>
      </c>
      <c r="FMW152" s="79">
        <v>1</v>
      </c>
      <c r="FMX152" s="80"/>
      <c r="FMY152" s="16" t="s">
        <v>56</v>
      </c>
      <c r="FMZ152" s="16">
        <f t="shared" ref="FMZ152" si="2210">21.26+2.7</f>
        <v>23.96</v>
      </c>
      <c r="FNA152" s="16">
        <f t="shared" ref="FNA152" si="2211">0.75*(2.1+2.7)</f>
        <v>3.6000000000000005</v>
      </c>
      <c r="FNB152" s="14">
        <f t="shared" ref="FNB152" si="2212">FMZ152+FNA152</f>
        <v>27.560000000000002</v>
      </c>
      <c r="FNC152" s="14"/>
      <c r="FND152" s="16">
        <f t="shared" ref="FND152" si="2213">FNB152*(($H$112)+1)+(IF(FNC152&lt;101,FNC152,IF(FNC152&lt;201,FNC152/2,IF(FNC152&lt;=301,FNC152/3,FNC152/4))))</f>
        <v>41.34</v>
      </c>
      <c r="FNE152" s="79">
        <v>1</v>
      </c>
      <c r="FNF152" s="80"/>
      <c r="FNG152" s="16" t="s">
        <v>56</v>
      </c>
      <c r="FNH152" s="16">
        <f t="shared" ref="FNH152" si="2214">21.26+2.7</f>
        <v>23.96</v>
      </c>
      <c r="FNI152" s="16">
        <f t="shared" ref="FNI152" si="2215">0.75*(2.1+2.7)</f>
        <v>3.6000000000000005</v>
      </c>
      <c r="FNJ152" s="14">
        <f t="shared" ref="FNJ152" si="2216">FNH152+FNI152</f>
        <v>27.560000000000002</v>
      </c>
      <c r="FNK152" s="14"/>
      <c r="FNL152" s="16">
        <f t="shared" ref="FNL152" si="2217">FNJ152*(($H$112)+1)+(IF(FNK152&lt;101,FNK152,IF(FNK152&lt;201,FNK152/2,IF(FNK152&lt;=301,FNK152/3,FNK152/4))))</f>
        <v>41.34</v>
      </c>
      <c r="FNM152" s="79">
        <v>1</v>
      </c>
      <c r="FNN152" s="80"/>
      <c r="FNO152" s="16" t="s">
        <v>56</v>
      </c>
      <c r="FNP152" s="16">
        <f t="shared" ref="FNP152" si="2218">21.26+2.7</f>
        <v>23.96</v>
      </c>
      <c r="FNQ152" s="16">
        <f t="shared" ref="FNQ152" si="2219">0.75*(2.1+2.7)</f>
        <v>3.6000000000000005</v>
      </c>
      <c r="FNR152" s="14">
        <f t="shared" ref="FNR152" si="2220">FNP152+FNQ152</f>
        <v>27.560000000000002</v>
      </c>
      <c r="FNS152" s="14"/>
      <c r="FNT152" s="16">
        <f t="shared" ref="FNT152" si="2221">FNR152*(($H$112)+1)+(IF(FNS152&lt;101,FNS152,IF(FNS152&lt;201,FNS152/2,IF(FNS152&lt;=301,FNS152/3,FNS152/4))))</f>
        <v>41.34</v>
      </c>
      <c r="FNU152" s="79">
        <v>1</v>
      </c>
      <c r="FNV152" s="80"/>
      <c r="FNW152" s="16" t="s">
        <v>56</v>
      </c>
      <c r="FNX152" s="16">
        <f t="shared" ref="FNX152" si="2222">21.26+2.7</f>
        <v>23.96</v>
      </c>
      <c r="FNY152" s="16">
        <f t="shared" ref="FNY152" si="2223">0.75*(2.1+2.7)</f>
        <v>3.6000000000000005</v>
      </c>
      <c r="FNZ152" s="14">
        <f t="shared" ref="FNZ152" si="2224">FNX152+FNY152</f>
        <v>27.560000000000002</v>
      </c>
      <c r="FOA152" s="14"/>
      <c r="FOB152" s="16">
        <f t="shared" ref="FOB152" si="2225">FNZ152*(($H$112)+1)+(IF(FOA152&lt;101,FOA152,IF(FOA152&lt;201,FOA152/2,IF(FOA152&lt;=301,FOA152/3,FOA152/4))))</f>
        <v>41.34</v>
      </c>
      <c r="FOC152" s="79">
        <v>1</v>
      </c>
      <c r="FOD152" s="80"/>
      <c r="FOE152" s="16" t="s">
        <v>56</v>
      </c>
      <c r="FOF152" s="16">
        <f t="shared" ref="FOF152" si="2226">21.26+2.7</f>
        <v>23.96</v>
      </c>
      <c r="FOG152" s="16">
        <f t="shared" ref="FOG152" si="2227">0.75*(2.1+2.7)</f>
        <v>3.6000000000000005</v>
      </c>
      <c r="FOH152" s="14">
        <f t="shared" ref="FOH152" si="2228">FOF152+FOG152</f>
        <v>27.560000000000002</v>
      </c>
      <c r="FOI152" s="14"/>
      <c r="FOJ152" s="16">
        <f t="shared" ref="FOJ152" si="2229">FOH152*(($H$112)+1)+(IF(FOI152&lt;101,FOI152,IF(FOI152&lt;201,FOI152/2,IF(FOI152&lt;=301,FOI152/3,FOI152/4))))</f>
        <v>41.34</v>
      </c>
      <c r="FOK152" s="79">
        <v>1</v>
      </c>
      <c r="FOL152" s="80"/>
      <c r="FOM152" s="16" t="s">
        <v>56</v>
      </c>
      <c r="FON152" s="16">
        <f t="shared" ref="FON152" si="2230">21.26+2.7</f>
        <v>23.96</v>
      </c>
      <c r="FOO152" s="16">
        <f t="shared" ref="FOO152" si="2231">0.75*(2.1+2.7)</f>
        <v>3.6000000000000005</v>
      </c>
      <c r="FOP152" s="14">
        <f t="shared" ref="FOP152" si="2232">FON152+FOO152</f>
        <v>27.560000000000002</v>
      </c>
      <c r="FOQ152" s="14"/>
      <c r="FOR152" s="16">
        <f t="shared" ref="FOR152" si="2233">FOP152*(($H$112)+1)+(IF(FOQ152&lt;101,FOQ152,IF(FOQ152&lt;201,FOQ152/2,IF(FOQ152&lt;=301,FOQ152/3,FOQ152/4))))</f>
        <v>41.34</v>
      </c>
      <c r="FOS152" s="79">
        <v>1</v>
      </c>
      <c r="FOT152" s="80"/>
      <c r="FOU152" s="16" t="s">
        <v>56</v>
      </c>
      <c r="FOV152" s="16">
        <f t="shared" ref="FOV152" si="2234">21.26+2.7</f>
        <v>23.96</v>
      </c>
      <c r="FOW152" s="16">
        <f t="shared" ref="FOW152" si="2235">0.75*(2.1+2.7)</f>
        <v>3.6000000000000005</v>
      </c>
      <c r="FOX152" s="14">
        <f t="shared" ref="FOX152" si="2236">FOV152+FOW152</f>
        <v>27.560000000000002</v>
      </c>
      <c r="FOY152" s="14"/>
      <c r="FOZ152" s="16">
        <f t="shared" ref="FOZ152" si="2237">FOX152*(($H$112)+1)+(IF(FOY152&lt;101,FOY152,IF(FOY152&lt;201,FOY152/2,IF(FOY152&lt;=301,FOY152/3,FOY152/4))))</f>
        <v>41.34</v>
      </c>
      <c r="FPA152" s="79">
        <v>1</v>
      </c>
      <c r="FPB152" s="80"/>
      <c r="FPC152" s="16" t="s">
        <v>56</v>
      </c>
      <c r="FPD152" s="16">
        <f t="shared" ref="FPD152" si="2238">21.26+2.7</f>
        <v>23.96</v>
      </c>
      <c r="FPE152" s="16">
        <f t="shared" ref="FPE152" si="2239">0.75*(2.1+2.7)</f>
        <v>3.6000000000000005</v>
      </c>
      <c r="FPF152" s="14">
        <f t="shared" ref="FPF152" si="2240">FPD152+FPE152</f>
        <v>27.560000000000002</v>
      </c>
      <c r="FPG152" s="14"/>
      <c r="FPH152" s="16">
        <f t="shared" ref="FPH152" si="2241">FPF152*(($H$112)+1)+(IF(FPG152&lt;101,FPG152,IF(FPG152&lt;201,FPG152/2,IF(FPG152&lt;=301,FPG152/3,FPG152/4))))</f>
        <v>41.34</v>
      </c>
      <c r="FPI152" s="79">
        <v>1</v>
      </c>
      <c r="FPJ152" s="80"/>
      <c r="FPK152" s="16" t="s">
        <v>56</v>
      </c>
      <c r="FPL152" s="16">
        <f t="shared" ref="FPL152" si="2242">21.26+2.7</f>
        <v>23.96</v>
      </c>
      <c r="FPM152" s="16">
        <f t="shared" ref="FPM152" si="2243">0.75*(2.1+2.7)</f>
        <v>3.6000000000000005</v>
      </c>
      <c r="FPN152" s="14">
        <f t="shared" ref="FPN152" si="2244">FPL152+FPM152</f>
        <v>27.560000000000002</v>
      </c>
      <c r="FPO152" s="14"/>
      <c r="FPP152" s="16">
        <f t="shared" ref="FPP152" si="2245">FPN152*(($H$112)+1)+(IF(FPO152&lt;101,FPO152,IF(FPO152&lt;201,FPO152/2,IF(FPO152&lt;=301,FPO152/3,FPO152/4))))</f>
        <v>41.34</v>
      </c>
      <c r="FPQ152" s="79">
        <v>1</v>
      </c>
      <c r="FPR152" s="80"/>
      <c r="FPS152" s="16" t="s">
        <v>56</v>
      </c>
      <c r="FPT152" s="16">
        <f t="shared" ref="FPT152" si="2246">21.26+2.7</f>
        <v>23.96</v>
      </c>
      <c r="FPU152" s="16">
        <f t="shared" ref="FPU152" si="2247">0.75*(2.1+2.7)</f>
        <v>3.6000000000000005</v>
      </c>
      <c r="FPV152" s="14">
        <f t="shared" ref="FPV152" si="2248">FPT152+FPU152</f>
        <v>27.560000000000002</v>
      </c>
      <c r="FPW152" s="14"/>
      <c r="FPX152" s="16">
        <f t="shared" ref="FPX152" si="2249">FPV152*(($H$112)+1)+(IF(FPW152&lt;101,FPW152,IF(FPW152&lt;201,FPW152/2,IF(FPW152&lt;=301,FPW152/3,FPW152/4))))</f>
        <v>41.34</v>
      </c>
      <c r="FPY152" s="79">
        <v>1</v>
      </c>
      <c r="FPZ152" s="80"/>
      <c r="FQA152" s="16" t="s">
        <v>56</v>
      </c>
      <c r="FQB152" s="16">
        <f t="shared" ref="FQB152" si="2250">21.26+2.7</f>
        <v>23.96</v>
      </c>
      <c r="FQC152" s="16">
        <f t="shared" ref="FQC152" si="2251">0.75*(2.1+2.7)</f>
        <v>3.6000000000000005</v>
      </c>
      <c r="FQD152" s="14">
        <f t="shared" ref="FQD152" si="2252">FQB152+FQC152</f>
        <v>27.560000000000002</v>
      </c>
      <c r="FQE152" s="14"/>
      <c r="FQF152" s="16">
        <f t="shared" ref="FQF152" si="2253">FQD152*(($H$112)+1)+(IF(FQE152&lt;101,FQE152,IF(FQE152&lt;201,FQE152/2,IF(FQE152&lt;=301,FQE152/3,FQE152/4))))</f>
        <v>41.34</v>
      </c>
      <c r="FQG152" s="79">
        <v>1</v>
      </c>
      <c r="FQH152" s="80"/>
      <c r="FQI152" s="16" t="s">
        <v>56</v>
      </c>
      <c r="FQJ152" s="16">
        <f t="shared" ref="FQJ152" si="2254">21.26+2.7</f>
        <v>23.96</v>
      </c>
      <c r="FQK152" s="16">
        <f t="shared" ref="FQK152" si="2255">0.75*(2.1+2.7)</f>
        <v>3.6000000000000005</v>
      </c>
      <c r="FQL152" s="14">
        <f t="shared" ref="FQL152" si="2256">FQJ152+FQK152</f>
        <v>27.560000000000002</v>
      </c>
      <c r="FQM152" s="14"/>
      <c r="FQN152" s="16">
        <f t="shared" ref="FQN152" si="2257">FQL152*(($H$112)+1)+(IF(FQM152&lt;101,FQM152,IF(FQM152&lt;201,FQM152/2,IF(FQM152&lt;=301,FQM152/3,FQM152/4))))</f>
        <v>41.34</v>
      </c>
      <c r="FQO152" s="79">
        <v>1</v>
      </c>
      <c r="FQP152" s="80"/>
      <c r="FQQ152" s="16" t="s">
        <v>56</v>
      </c>
      <c r="FQR152" s="16">
        <f t="shared" ref="FQR152" si="2258">21.26+2.7</f>
        <v>23.96</v>
      </c>
      <c r="FQS152" s="16">
        <f t="shared" ref="FQS152" si="2259">0.75*(2.1+2.7)</f>
        <v>3.6000000000000005</v>
      </c>
      <c r="FQT152" s="14">
        <f t="shared" ref="FQT152" si="2260">FQR152+FQS152</f>
        <v>27.560000000000002</v>
      </c>
      <c r="FQU152" s="14"/>
      <c r="FQV152" s="16">
        <f t="shared" ref="FQV152" si="2261">FQT152*(($H$112)+1)+(IF(FQU152&lt;101,FQU152,IF(FQU152&lt;201,FQU152/2,IF(FQU152&lt;=301,FQU152/3,FQU152/4))))</f>
        <v>41.34</v>
      </c>
      <c r="FQW152" s="79">
        <v>1</v>
      </c>
      <c r="FQX152" s="80"/>
      <c r="FQY152" s="16" t="s">
        <v>56</v>
      </c>
      <c r="FQZ152" s="16">
        <f t="shared" ref="FQZ152" si="2262">21.26+2.7</f>
        <v>23.96</v>
      </c>
      <c r="FRA152" s="16">
        <f t="shared" ref="FRA152" si="2263">0.75*(2.1+2.7)</f>
        <v>3.6000000000000005</v>
      </c>
      <c r="FRB152" s="14">
        <f t="shared" ref="FRB152" si="2264">FQZ152+FRA152</f>
        <v>27.560000000000002</v>
      </c>
      <c r="FRC152" s="14"/>
      <c r="FRD152" s="16">
        <f t="shared" ref="FRD152" si="2265">FRB152*(($H$112)+1)+(IF(FRC152&lt;101,FRC152,IF(FRC152&lt;201,FRC152/2,IF(FRC152&lt;=301,FRC152/3,FRC152/4))))</f>
        <v>41.34</v>
      </c>
      <c r="FRE152" s="79">
        <v>1</v>
      </c>
      <c r="FRF152" s="80"/>
      <c r="FRG152" s="16" t="s">
        <v>56</v>
      </c>
      <c r="FRH152" s="16">
        <f t="shared" ref="FRH152" si="2266">21.26+2.7</f>
        <v>23.96</v>
      </c>
      <c r="FRI152" s="16">
        <f t="shared" ref="FRI152" si="2267">0.75*(2.1+2.7)</f>
        <v>3.6000000000000005</v>
      </c>
      <c r="FRJ152" s="14">
        <f t="shared" ref="FRJ152" si="2268">FRH152+FRI152</f>
        <v>27.560000000000002</v>
      </c>
      <c r="FRK152" s="14"/>
      <c r="FRL152" s="16">
        <f t="shared" ref="FRL152" si="2269">FRJ152*(($H$112)+1)+(IF(FRK152&lt;101,FRK152,IF(FRK152&lt;201,FRK152/2,IF(FRK152&lt;=301,FRK152/3,FRK152/4))))</f>
        <v>41.34</v>
      </c>
      <c r="FRM152" s="79">
        <v>1</v>
      </c>
      <c r="FRN152" s="80"/>
      <c r="FRO152" s="16" t="s">
        <v>56</v>
      </c>
      <c r="FRP152" s="16">
        <f t="shared" ref="FRP152" si="2270">21.26+2.7</f>
        <v>23.96</v>
      </c>
      <c r="FRQ152" s="16">
        <f t="shared" ref="FRQ152" si="2271">0.75*(2.1+2.7)</f>
        <v>3.6000000000000005</v>
      </c>
      <c r="FRR152" s="14">
        <f t="shared" ref="FRR152" si="2272">FRP152+FRQ152</f>
        <v>27.560000000000002</v>
      </c>
      <c r="FRS152" s="14"/>
      <c r="FRT152" s="16">
        <f t="shared" ref="FRT152" si="2273">FRR152*(($H$112)+1)+(IF(FRS152&lt;101,FRS152,IF(FRS152&lt;201,FRS152/2,IF(FRS152&lt;=301,FRS152/3,FRS152/4))))</f>
        <v>41.34</v>
      </c>
      <c r="FRU152" s="79">
        <v>1</v>
      </c>
      <c r="FRV152" s="80"/>
      <c r="FRW152" s="16" t="s">
        <v>56</v>
      </c>
      <c r="FRX152" s="16">
        <f t="shared" ref="FRX152" si="2274">21.26+2.7</f>
        <v>23.96</v>
      </c>
      <c r="FRY152" s="16">
        <f t="shared" ref="FRY152" si="2275">0.75*(2.1+2.7)</f>
        <v>3.6000000000000005</v>
      </c>
      <c r="FRZ152" s="14">
        <f t="shared" ref="FRZ152" si="2276">FRX152+FRY152</f>
        <v>27.560000000000002</v>
      </c>
      <c r="FSA152" s="14"/>
      <c r="FSB152" s="16">
        <f t="shared" ref="FSB152" si="2277">FRZ152*(($H$112)+1)+(IF(FSA152&lt;101,FSA152,IF(FSA152&lt;201,FSA152/2,IF(FSA152&lt;=301,FSA152/3,FSA152/4))))</f>
        <v>41.34</v>
      </c>
      <c r="FSC152" s="79">
        <v>1</v>
      </c>
      <c r="FSD152" s="80"/>
      <c r="FSE152" s="16" t="s">
        <v>56</v>
      </c>
      <c r="FSF152" s="16">
        <f t="shared" ref="FSF152" si="2278">21.26+2.7</f>
        <v>23.96</v>
      </c>
      <c r="FSG152" s="16">
        <f t="shared" ref="FSG152" si="2279">0.75*(2.1+2.7)</f>
        <v>3.6000000000000005</v>
      </c>
      <c r="FSH152" s="14">
        <f t="shared" ref="FSH152" si="2280">FSF152+FSG152</f>
        <v>27.560000000000002</v>
      </c>
      <c r="FSI152" s="14"/>
      <c r="FSJ152" s="16">
        <f t="shared" ref="FSJ152" si="2281">FSH152*(($H$112)+1)+(IF(FSI152&lt;101,FSI152,IF(FSI152&lt;201,FSI152/2,IF(FSI152&lt;=301,FSI152/3,FSI152/4))))</f>
        <v>41.34</v>
      </c>
      <c r="FSK152" s="79">
        <v>1</v>
      </c>
      <c r="FSL152" s="80"/>
      <c r="FSM152" s="16" t="s">
        <v>56</v>
      </c>
      <c r="FSN152" s="16">
        <f t="shared" ref="FSN152" si="2282">21.26+2.7</f>
        <v>23.96</v>
      </c>
      <c r="FSO152" s="16">
        <f t="shared" ref="FSO152" si="2283">0.75*(2.1+2.7)</f>
        <v>3.6000000000000005</v>
      </c>
      <c r="FSP152" s="14">
        <f t="shared" ref="FSP152" si="2284">FSN152+FSO152</f>
        <v>27.560000000000002</v>
      </c>
      <c r="FSQ152" s="14"/>
      <c r="FSR152" s="16">
        <f t="shared" ref="FSR152" si="2285">FSP152*(($H$112)+1)+(IF(FSQ152&lt;101,FSQ152,IF(FSQ152&lt;201,FSQ152/2,IF(FSQ152&lt;=301,FSQ152/3,FSQ152/4))))</f>
        <v>41.34</v>
      </c>
      <c r="FSS152" s="79">
        <v>1</v>
      </c>
      <c r="FST152" s="80"/>
      <c r="FSU152" s="16" t="s">
        <v>56</v>
      </c>
      <c r="FSV152" s="16">
        <f t="shared" ref="FSV152" si="2286">21.26+2.7</f>
        <v>23.96</v>
      </c>
      <c r="FSW152" s="16">
        <f t="shared" ref="FSW152" si="2287">0.75*(2.1+2.7)</f>
        <v>3.6000000000000005</v>
      </c>
      <c r="FSX152" s="14">
        <f t="shared" ref="FSX152" si="2288">FSV152+FSW152</f>
        <v>27.560000000000002</v>
      </c>
      <c r="FSY152" s="14"/>
      <c r="FSZ152" s="16">
        <f t="shared" ref="FSZ152" si="2289">FSX152*(($H$112)+1)+(IF(FSY152&lt;101,FSY152,IF(FSY152&lt;201,FSY152/2,IF(FSY152&lt;=301,FSY152/3,FSY152/4))))</f>
        <v>41.34</v>
      </c>
      <c r="FTA152" s="79">
        <v>1</v>
      </c>
      <c r="FTB152" s="80"/>
      <c r="FTC152" s="16" t="s">
        <v>56</v>
      </c>
      <c r="FTD152" s="16">
        <f t="shared" ref="FTD152" si="2290">21.26+2.7</f>
        <v>23.96</v>
      </c>
      <c r="FTE152" s="16">
        <f t="shared" ref="FTE152" si="2291">0.75*(2.1+2.7)</f>
        <v>3.6000000000000005</v>
      </c>
      <c r="FTF152" s="14">
        <f t="shared" ref="FTF152" si="2292">FTD152+FTE152</f>
        <v>27.560000000000002</v>
      </c>
      <c r="FTG152" s="14"/>
      <c r="FTH152" s="16">
        <f t="shared" ref="FTH152" si="2293">FTF152*(($H$112)+1)+(IF(FTG152&lt;101,FTG152,IF(FTG152&lt;201,FTG152/2,IF(FTG152&lt;=301,FTG152/3,FTG152/4))))</f>
        <v>41.34</v>
      </c>
      <c r="FTI152" s="79">
        <v>1</v>
      </c>
      <c r="FTJ152" s="80"/>
      <c r="FTK152" s="16" t="s">
        <v>56</v>
      </c>
      <c r="FTL152" s="16">
        <f t="shared" ref="FTL152" si="2294">21.26+2.7</f>
        <v>23.96</v>
      </c>
      <c r="FTM152" s="16">
        <f t="shared" ref="FTM152" si="2295">0.75*(2.1+2.7)</f>
        <v>3.6000000000000005</v>
      </c>
      <c r="FTN152" s="14">
        <f t="shared" ref="FTN152" si="2296">FTL152+FTM152</f>
        <v>27.560000000000002</v>
      </c>
      <c r="FTO152" s="14"/>
      <c r="FTP152" s="16">
        <f t="shared" ref="FTP152" si="2297">FTN152*(($H$112)+1)+(IF(FTO152&lt;101,FTO152,IF(FTO152&lt;201,FTO152/2,IF(FTO152&lt;=301,FTO152/3,FTO152/4))))</f>
        <v>41.34</v>
      </c>
      <c r="FTQ152" s="79">
        <v>1</v>
      </c>
      <c r="FTR152" s="80"/>
      <c r="FTS152" s="16" t="s">
        <v>56</v>
      </c>
      <c r="FTT152" s="16">
        <f t="shared" ref="FTT152" si="2298">21.26+2.7</f>
        <v>23.96</v>
      </c>
      <c r="FTU152" s="16">
        <f t="shared" ref="FTU152" si="2299">0.75*(2.1+2.7)</f>
        <v>3.6000000000000005</v>
      </c>
      <c r="FTV152" s="14">
        <f t="shared" ref="FTV152" si="2300">FTT152+FTU152</f>
        <v>27.560000000000002</v>
      </c>
      <c r="FTW152" s="14"/>
      <c r="FTX152" s="16">
        <f t="shared" ref="FTX152" si="2301">FTV152*(($H$112)+1)+(IF(FTW152&lt;101,FTW152,IF(FTW152&lt;201,FTW152/2,IF(FTW152&lt;=301,FTW152/3,FTW152/4))))</f>
        <v>41.34</v>
      </c>
      <c r="FTY152" s="79">
        <v>1</v>
      </c>
      <c r="FTZ152" s="80"/>
      <c r="FUA152" s="16" t="s">
        <v>56</v>
      </c>
      <c r="FUB152" s="16">
        <f t="shared" ref="FUB152" si="2302">21.26+2.7</f>
        <v>23.96</v>
      </c>
      <c r="FUC152" s="16">
        <f t="shared" ref="FUC152" si="2303">0.75*(2.1+2.7)</f>
        <v>3.6000000000000005</v>
      </c>
      <c r="FUD152" s="14">
        <f t="shared" ref="FUD152" si="2304">FUB152+FUC152</f>
        <v>27.560000000000002</v>
      </c>
      <c r="FUE152" s="14"/>
      <c r="FUF152" s="16">
        <f t="shared" ref="FUF152" si="2305">FUD152*(($H$112)+1)+(IF(FUE152&lt;101,FUE152,IF(FUE152&lt;201,FUE152/2,IF(FUE152&lt;=301,FUE152/3,FUE152/4))))</f>
        <v>41.34</v>
      </c>
      <c r="FUG152" s="79">
        <v>1</v>
      </c>
      <c r="FUH152" s="80"/>
      <c r="FUI152" s="16" t="s">
        <v>56</v>
      </c>
      <c r="FUJ152" s="16">
        <f t="shared" ref="FUJ152" si="2306">21.26+2.7</f>
        <v>23.96</v>
      </c>
      <c r="FUK152" s="16">
        <f t="shared" ref="FUK152" si="2307">0.75*(2.1+2.7)</f>
        <v>3.6000000000000005</v>
      </c>
      <c r="FUL152" s="14">
        <f t="shared" ref="FUL152" si="2308">FUJ152+FUK152</f>
        <v>27.560000000000002</v>
      </c>
      <c r="FUM152" s="14"/>
      <c r="FUN152" s="16">
        <f t="shared" ref="FUN152" si="2309">FUL152*(($H$112)+1)+(IF(FUM152&lt;101,FUM152,IF(FUM152&lt;201,FUM152/2,IF(FUM152&lt;=301,FUM152/3,FUM152/4))))</f>
        <v>41.34</v>
      </c>
      <c r="FUO152" s="79">
        <v>1</v>
      </c>
      <c r="FUP152" s="80"/>
      <c r="FUQ152" s="16" t="s">
        <v>56</v>
      </c>
      <c r="FUR152" s="16">
        <f t="shared" ref="FUR152" si="2310">21.26+2.7</f>
        <v>23.96</v>
      </c>
      <c r="FUS152" s="16">
        <f t="shared" ref="FUS152" si="2311">0.75*(2.1+2.7)</f>
        <v>3.6000000000000005</v>
      </c>
      <c r="FUT152" s="14">
        <f t="shared" ref="FUT152" si="2312">FUR152+FUS152</f>
        <v>27.560000000000002</v>
      </c>
      <c r="FUU152" s="14"/>
      <c r="FUV152" s="16">
        <f t="shared" ref="FUV152" si="2313">FUT152*(($H$112)+1)+(IF(FUU152&lt;101,FUU152,IF(FUU152&lt;201,FUU152/2,IF(FUU152&lt;=301,FUU152/3,FUU152/4))))</f>
        <v>41.34</v>
      </c>
      <c r="FUW152" s="79">
        <v>1</v>
      </c>
      <c r="FUX152" s="80"/>
      <c r="FUY152" s="16" t="s">
        <v>56</v>
      </c>
      <c r="FUZ152" s="16">
        <f t="shared" ref="FUZ152" si="2314">21.26+2.7</f>
        <v>23.96</v>
      </c>
      <c r="FVA152" s="16">
        <f t="shared" ref="FVA152" si="2315">0.75*(2.1+2.7)</f>
        <v>3.6000000000000005</v>
      </c>
      <c r="FVB152" s="14">
        <f t="shared" ref="FVB152" si="2316">FUZ152+FVA152</f>
        <v>27.560000000000002</v>
      </c>
      <c r="FVC152" s="14"/>
      <c r="FVD152" s="16">
        <f t="shared" ref="FVD152" si="2317">FVB152*(($H$112)+1)+(IF(FVC152&lt;101,FVC152,IF(FVC152&lt;201,FVC152/2,IF(FVC152&lt;=301,FVC152/3,FVC152/4))))</f>
        <v>41.34</v>
      </c>
      <c r="FVE152" s="79">
        <v>1</v>
      </c>
      <c r="FVF152" s="80"/>
      <c r="FVG152" s="16" t="s">
        <v>56</v>
      </c>
      <c r="FVH152" s="16">
        <f t="shared" ref="FVH152" si="2318">21.26+2.7</f>
        <v>23.96</v>
      </c>
      <c r="FVI152" s="16">
        <f t="shared" ref="FVI152" si="2319">0.75*(2.1+2.7)</f>
        <v>3.6000000000000005</v>
      </c>
      <c r="FVJ152" s="14">
        <f t="shared" ref="FVJ152" si="2320">FVH152+FVI152</f>
        <v>27.560000000000002</v>
      </c>
      <c r="FVK152" s="14"/>
      <c r="FVL152" s="16">
        <f t="shared" ref="FVL152" si="2321">FVJ152*(($H$112)+1)+(IF(FVK152&lt;101,FVK152,IF(FVK152&lt;201,FVK152/2,IF(FVK152&lt;=301,FVK152/3,FVK152/4))))</f>
        <v>41.34</v>
      </c>
      <c r="FVM152" s="79">
        <v>1</v>
      </c>
      <c r="FVN152" s="80"/>
      <c r="FVO152" s="16" t="s">
        <v>56</v>
      </c>
      <c r="FVP152" s="16">
        <f t="shared" ref="FVP152" si="2322">21.26+2.7</f>
        <v>23.96</v>
      </c>
      <c r="FVQ152" s="16">
        <f t="shared" ref="FVQ152" si="2323">0.75*(2.1+2.7)</f>
        <v>3.6000000000000005</v>
      </c>
      <c r="FVR152" s="14">
        <f t="shared" ref="FVR152" si="2324">FVP152+FVQ152</f>
        <v>27.560000000000002</v>
      </c>
      <c r="FVS152" s="14"/>
      <c r="FVT152" s="16">
        <f t="shared" ref="FVT152" si="2325">FVR152*(($H$112)+1)+(IF(FVS152&lt;101,FVS152,IF(FVS152&lt;201,FVS152/2,IF(FVS152&lt;=301,FVS152/3,FVS152/4))))</f>
        <v>41.34</v>
      </c>
      <c r="FVU152" s="79">
        <v>1</v>
      </c>
      <c r="FVV152" s="80"/>
      <c r="FVW152" s="16" t="s">
        <v>56</v>
      </c>
      <c r="FVX152" s="16">
        <f t="shared" ref="FVX152" si="2326">21.26+2.7</f>
        <v>23.96</v>
      </c>
      <c r="FVY152" s="16">
        <f t="shared" ref="FVY152" si="2327">0.75*(2.1+2.7)</f>
        <v>3.6000000000000005</v>
      </c>
      <c r="FVZ152" s="14">
        <f t="shared" ref="FVZ152" si="2328">FVX152+FVY152</f>
        <v>27.560000000000002</v>
      </c>
      <c r="FWA152" s="14"/>
      <c r="FWB152" s="16">
        <f t="shared" ref="FWB152" si="2329">FVZ152*(($H$112)+1)+(IF(FWA152&lt;101,FWA152,IF(FWA152&lt;201,FWA152/2,IF(FWA152&lt;=301,FWA152/3,FWA152/4))))</f>
        <v>41.34</v>
      </c>
      <c r="FWC152" s="79">
        <v>1</v>
      </c>
      <c r="FWD152" s="80"/>
      <c r="FWE152" s="16" t="s">
        <v>56</v>
      </c>
      <c r="FWF152" s="16">
        <f t="shared" ref="FWF152" si="2330">21.26+2.7</f>
        <v>23.96</v>
      </c>
      <c r="FWG152" s="16">
        <f t="shared" ref="FWG152" si="2331">0.75*(2.1+2.7)</f>
        <v>3.6000000000000005</v>
      </c>
      <c r="FWH152" s="14">
        <f t="shared" ref="FWH152" si="2332">FWF152+FWG152</f>
        <v>27.560000000000002</v>
      </c>
      <c r="FWI152" s="14"/>
      <c r="FWJ152" s="16">
        <f t="shared" ref="FWJ152" si="2333">FWH152*(($H$112)+1)+(IF(FWI152&lt;101,FWI152,IF(FWI152&lt;201,FWI152/2,IF(FWI152&lt;=301,FWI152/3,FWI152/4))))</f>
        <v>41.34</v>
      </c>
      <c r="FWK152" s="79">
        <v>1</v>
      </c>
      <c r="FWL152" s="80"/>
      <c r="FWM152" s="16" t="s">
        <v>56</v>
      </c>
      <c r="FWN152" s="16">
        <f t="shared" ref="FWN152" si="2334">21.26+2.7</f>
        <v>23.96</v>
      </c>
      <c r="FWO152" s="16">
        <f t="shared" ref="FWO152" si="2335">0.75*(2.1+2.7)</f>
        <v>3.6000000000000005</v>
      </c>
      <c r="FWP152" s="14">
        <f t="shared" ref="FWP152" si="2336">FWN152+FWO152</f>
        <v>27.560000000000002</v>
      </c>
      <c r="FWQ152" s="14"/>
      <c r="FWR152" s="16">
        <f t="shared" ref="FWR152" si="2337">FWP152*(($H$112)+1)+(IF(FWQ152&lt;101,FWQ152,IF(FWQ152&lt;201,FWQ152/2,IF(FWQ152&lt;=301,FWQ152/3,FWQ152/4))))</f>
        <v>41.34</v>
      </c>
      <c r="FWS152" s="79">
        <v>1</v>
      </c>
      <c r="FWT152" s="80"/>
      <c r="FWU152" s="16" t="s">
        <v>56</v>
      </c>
      <c r="FWV152" s="16">
        <f t="shared" ref="FWV152" si="2338">21.26+2.7</f>
        <v>23.96</v>
      </c>
      <c r="FWW152" s="16">
        <f t="shared" ref="FWW152" si="2339">0.75*(2.1+2.7)</f>
        <v>3.6000000000000005</v>
      </c>
      <c r="FWX152" s="14">
        <f t="shared" ref="FWX152" si="2340">FWV152+FWW152</f>
        <v>27.560000000000002</v>
      </c>
      <c r="FWY152" s="14"/>
      <c r="FWZ152" s="16">
        <f t="shared" ref="FWZ152" si="2341">FWX152*(($H$112)+1)+(IF(FWY152&lt;101,FWY152,IF(FWY152&lt;201,FWY152/2,IF(FWY152&lt;=301,FWY152/3,FWY152/4))))</f>
        <v>41.34</v>
      </c>
      <c r="FXA152" s="79">
        <v>1</v>
      </c>
      <c r="FXB152" s="80"/>
      <c r="FXC152" s="16" t="s">
        <v>56</v>
      </c>
      <c r="FXD152" s="16">
        <f t="shared" ref="FXD152" si="2342">21.26+2.7</f>
        <v>23.96</v>
      </c>
      <c r="FXE152" s="16">
        <f t="shared" ref="FXE152" si="2343">0.75*(2.1+2.7)</f>
        <v>3.6000000000000005</v>
      </c>
      <c r="FXF152" s="14">
        <f t="shared" ref="FXF152" si="2344">FXD152+FXE152</f>
        <v>27.560000000000002</v>
      </c>
      <c r="FXG152" s="14"/>
      <c r="FXH152" s="16">
        <f t="shared" ref="FXH152" si="2345">FXF152*(($H$112)+1)+(IF(FXG152&lt;101,FXG152,IF(FXG152&lt;201,FXG152/2,IF(FXG152&lt;=301,FXG152/3,FXG152/4))))</f>
        <v>41.34</v>
      </c>
      <c r="FXI152" s="79">
        <v>1</v>
      </c>
      <c r="FXJ152" s="80"/>
      <c r="FXK152" s="16" t="s">
        <v>56</v>
      </c>
      <c r="FXL152" s="16">
        <f t="shared" ref="FXL152" si="2346">21.26+2.7</f>
        <v>23.96</v>
      </c>
      <c r="FXM152" s="16">
        <f t="shared" ref="FXM152" si="2347">0.75*(2.1+2.7)</f>
        <v>3.6000000000000005</v>
      </c>
      <c r="FXN152" s="14">
        <f t="shared" ref="FXN152" si="2348">FXL152+FXM152</f>
        <v>27.560000000000002</v>
      </c>
      <c r="FXO152" s="14"/>
      <c r="FXP152" s="16">
        <f t="shared" ref="FXP152" si="2349">FXN152*(($H$112)+1)+(IF(FXO152&lt;101,FXO152,IF(FXO152&lt;201,FXO152/2,IF(FXO152&lt;=301,FXO152/3,FXO152/4))))</f>
        <v>41.34</v>
      </c>
      <c r="FXQ152" s="79">
        <v>1</v>
      </c>
      <c r="FXR152" s="80"/>
      <c r="FXS152" s="16" t="s">
        <v>56</v>
      </c>
      <c r="FXT152" s="16">
        <f t="shared" ref="FXT152" si="2350">21.26+2.7</f>
        <v>23.96</v>
      </c>
      <c r="FXU152" s="16">
        <f t="shared" ref="FXU152" si="2351">0.75*(2.1+2.7)</f>
        <v>3.6000000000000005</v>
      </c>
      <c r="FXV152" s="14">
        <f t="shared" ref="FXV152" si="2352">FXT152+FXU152</f>
        <v>27.560000000000002</v>
      </c>
      <c r="FXW152" s="14"/>
      <c r="FXX152" s="16">
        <f t="shared" ref="FXX152" si="2353">FXV152*(($H$112)+1)+(IF(FXW152&lt;101,FXW152,IF(FXW152&lt;201,FXW152/2,IF(FXW152&lt;=301,FXW152/3,FXW152/4))))</f>
        <v>41.34</v>
      </c>
      <c r="FXY152" s="79">
        <v>1</v>
      </c>
      <c r="FXZ152" s="80"/>
      <c r="FYA152" s="16" t="s">
        <v>56</v>
      </c>
      <c r="FYB152" s="16">
        <f t="shared" ref="FYB152" si="2354">21.26+2.7</f>
        <v>23.96</v>
      </c>
      <c r="FYC152" s="16">
        <f t="shared" ref="FYC152" si="2355">0.75*(2.1+2.7)</f>
        <v>3.6000000000000005</v>
      </c>
      <c r="FYD152" s="14">
        <f t="shared" ref="FYD152" si="2356">FYB152+FYC152</f>
        <v>27.560000000000002</v>
      </c>
      <c r="FYE152" s="14"/>
      <c r="FYF152" s="16">
        <f t="shared" ref="FYF152" si="2357">FYD152*(($H$112)+1)+(IF(FYE152&lt;101,FYE152,IF(FYE152&lt;201,FYE152/2,IF(FYE152&lt;=301,FYE152/3,FYE152/4))))</f>
        <v>41.34</v>
      </c>
      <c r="FYG152" s="79">
        <v>1</v>
      </c>
      <c r="FYH152" s="80"/>
      <c r="FYI152" s="16" t="s">
        <v>56</v>
      </c>
      <c r="FYJ152" s="16">
        <f t="shared" ref="FYJ152" si="2358">21.26+2.7</f>
        <v>23.96</v>
      </c>
      <c r="FYK152" s="16">
        <f t="shared" ref="FYK152" si="2359">0.75*(2.1+2.7)</f>
        <v>3.6000000000000005</v>
      </c>
      <c r="FYL152" s="14">
        <f t="shared" ref="FYL152" si="2360">FYJ152+FYK152</f>
        <v>27.560000000000002</v>
      </c>
      <c r="FYM152" s="14"/>
      <c r="FYN152" s="16">
        <f t="shared" ref="FYN152" si="2361">FYL152*(($H$112)+1)+(IF(FYM152&lt;101,FYM152,IF(FYM152&lt;201,FYM152/2,IF(FYM152&lt;=301,FYM152/3,FYM152/4))))</f>
        <v>41.34</v>
      </c>
      <c r="FYO152" s="79">
        <v>1</v>
      </c>
      <c r="FYP152" s="80"/>
      <c r="FYQ152" s="16" t="s">
        <v>56</v>
      </c>
      <c r="FYR152" s="16">
        <f t="shared" ref="FYR152" si="2362">21.26+2.7</f>
        <v>23.96</v>
      </c>
      <c r="FYS152" s="16">
        <f t="shared" ref="FYS152" si="2363">0.75*(2.1+2.7)</f>
        <v>3.6000000000000005</v>
      </c>
      <c r="FYT152" s="14">
        <f t="shared" ref="FYT152" si="2364">FYR152+FYS152</f>
        <v>27.560000000000002</v>
      </c>
      <c r="FYU152" s="14"/>
      <c r="FYV152" s="16">
        <f t="shared" ref="FYV152" si="2365">FYT152*(($H$112)+1)+(IF(FYU152&lt;101,FYU152,IF(FYU152&lt;201,FYU152/2,IF(FYU152&lt;=301,FYU152/3,FYU152/4))))</f>
        <v>41.34</v>
      </c>
      <c r="FYW152" s="79">
        <v>1</v>
      </c>
      <c r="FYX152" s="80"/>
      <c r="FYY152" s="16" t="s">
        <v>56</v>
      </c>
      <c r="FYZ152" s="16">
        <f t="shared" ref="FYZ152" si="2366">21.26+2.7</f>
        <v>23.96</v>
      </c>
      <c r="FZA152" s="16">
        <f t="shared" ref="FZA152" si="2367">0.75*(2.1+2.7)</f>
        <v>3.6000000000000005</v>
      </c>
      <c r="FZB152" s="14">
        <f t="shared" ref="FZB152" si="2368">FYZ152+FZA152</f>
        <v>27.560000000000002</v>
      </c>
      <c r="FZC152" s="14"/>
      <c r="FZD152" s="16">
        <f t="shared" ref="FZD152" si="2369">FZB152*(($H$112)+1)+(IF(FZC152&lt;101,FZC152,IF(FZC152&lt;201,FZC152/2,IF(FZC152&lt;=301,FZC152/3,FZC152/4))))</f>
        <v>41.34</v>
      </c>
      <c r="FZE152" s="79">
        <v>1</v>
      </c>
      <c r="FZF152" s="80"/>
      <c r="FZG152" s="16" t="s">
        <v>56</v>
      </c>
      <c r="FZH152" s="16">
        <f t="shared" ref="FZH152" si="2370">21.26+2.7</f>
        <v>23.96</v>
      </c>
      <c r="FZI152" s="16">
        <f t="shared" ref="FZI152" si="2371">0.75*(2.1+2.7)</f>
        <v>3.6000000000000005</v>
      </c>
      <c r="FZJ152" s="14">
        <f t="shared" ref="FZJ152" si="2372">FZH152+FZI152</f>
        <v>27.560000000000002</v>
      </c>
      <c r="FZK152" s="14"/>
      <c r="FZL152" s="16">
        <f t="shared" ref="FZL152" si="2373">FZJ152*(($H$112)+1)+(IF(FZK152&lt;101,FZK152,IF(FZK152&lt;201,FZK152/2,IF(FZK152&lt;=301,FZK152/3,FZK152/4))))</f>
        <v>41.34</v>
      </c>
      <c r="FZM152" s="79">
        <v>1</v>
      </c>
      <c r="FZN152" s="80"/>
      <c r="FZO152" s="16" t="s">
        <v>56</v>
      </c>
      <c r="FZP152" s="16">
        <f t="shared" ref="FZP152" si="2374">21.26+2.7</f>
        <v>23.96</v>
      </c>
      <c r="FZQ152" s="16">
        <f t="shared" ref="FZQ152" si="2375">0.75*(2.1+2.7)</f>
        <v>3.6000000000000005</v>
      </c>
      <c r="FZR152" s="14">
        <f t="shared" ref="FZR152" si="2376">FZP152+FZQ152</f>
        <v>27.560000000000002</v>
      </c>
      <c r="FZS152" s="14"/>
      <c r="FZT152" s="16">
        <f t="shared" ref="FZT152" si="2377">FZR152*(($H$112)+1)+(IF(FZS152&lt;101,FZS152,IF(FZS152&lt;201,FZS152/2,IF(FZS152&lt;=301,FZS152/3,FZS152/4))))</f>
        <v>41.34</v>
      </c>
      <c r="FZU152" s="79">
        <v>1</v>
      </c>
      <c r="FZV152" s="80"/>
      <c r="FZW152" s="16" t="s">
        <v>56</v>
      </c>
      <c r="FZX152" s="16">
        <f t="shared" ref="FZX152" si="2378">21.26+2.7</f>
        <v>23.96</v>
      </c>
      <c r="FZY152" s="16">
        <f t="shared" ref="FZY152" si="2379">0.75*(2.1+2.7)</f>
        <v>3.6000000000000005</v>
      </c>
      <c r="FZZ152" s="14">
        <f t="shared" ref="FZZ152" si="2380">FZX152+FZY152</f>
        <v>27.560000000000002</v>
      </c>
      <c r="GAA152" s="14"/>
      <c r="GAB152" s="16">
        <f t="shared" ref="GAB152" si="2381">FZZ152*(($H$112)+1)+(IF(GAA152&lt;101,GAA152,IF(GAA152&lt;201,GAA152/2,IF(GAA152&lt;=301,GAA152/3,GAA152/4))))</f>
        <v>41.34</v>
      </c>
      <c r="GAC152" s="79">
        <v>1</v>
      </c>
      <c r="GAD152" s="80"/>
      <c r="GAE152" s="16" t="s">
        <v>56</v>
      </c>
      <c r="GAF152" s="16">
        <f t="shared" ref="GAF152" si="2382">21.26+2.7</f>
        <v>23.96</v>
      </c>
      <c r="GAG152" s="16">
        <f t="shared" ref="GAG152" si="2383">0.75*(2.1+2.7)</f>
        <v>3.6000000000000005</v>
      </c>
      <c r="GAH152" s="14">
        <f t="shared" ref="GAH152" si="2384">GAF152+GAG152</f>
        <v>27.560000000000002</v>
      </c>
      <c r="GAI152" s="14"/>
      <c r="GAJ152" s="16">
        <f t="shared" ref="GAJ152" si="2385">GAH152*(($H$112)+1)+(IF(GAI152&lt;101,GAI152,IF(GAI152&lt;201,GAI152/2,IF(GAI152&lt;=301,GAI152/3,GAI152/4))))</f>
        <v>41.34</v>
      </c>
      <c r="GAK152" s="79">
        <v>1</v>
      </c>
      <c r="GAL152" s="80"/>
      <c r="GAM152" s="16" t="s">
        <v>56</v>
      </c>
      <c r="GAN152" s="16">
        <f t="shared" ref="GAN152" si="2386">21.26+2.7</f>
        <v>23.96</v>
      </c>
      <c r="GAO152" s="16">
        <f t="shared" ref="GAO152" si="2387">0.75*(2.1+2.7)</f>
        <v>3.6000000000000005</v>
      </c>
      <c r="GAP152" s="14">
        <f t="shared" ref="GAP152" si="2388">GAN152+GAO152</f>
        <v>27.560000000000002</v>
      </c>
      <c r="GAQ152" s="14"/>
      <c r="GAR152" s="16">
        <f t="shared" ref="GAR152" si="2389">GAP152*(($H$112)+1)+(IF(GAQ152&lt;101,GAQ152,IF(GAQ152&lt;201,GAQ152/2,IF(GAQ152&lt;=301,GAQ152/3,GAQ152/4))))</f>
        <v>41.34</v>
      </c>
      <c r="GAS152" s="79">
        <v>1</v>
      </c>
      <c r="GAT152" s="80"/>
      <c r="GAU152" s="16" t="s">
        <v>56</v>
      </c>
      <c r="GAV152" s="16">
        <f t="shared" ref="GAV152" si="2390">21.26+2.7</f>
        <v>23.96</v>
      </c>
      <c r="GAW152" s="16">
        <f t="shared" ref="GAW152" si="2391">0.75*(2.1+2.7)</f>
        <v>3.6000000000000005</v>
      </c>
      <c r="GAX152" s="14">
        <f t="shared" ref="GAX152" si="2392">GAV152+GAW152</f>
        <v>27.560000000000002</v>
      </c>
      <c r="GAY152" s="14"/>
      <c r="GAZ152" s="16">
        <f t="shared" ref="GAZ152" si="2393">GAX152*(($H$112)+1)+(IF(GAY152&lt;101,GAY152,IF(GAY152&lt;201,GAY152/2,IF(GAY152&lt;=301,GAY152/3,GAY152/4))))</f>
        <v>41.34</v>
      </c>
      <c r="GBA152" s="79">
        <v>1</v>
      </c>
      <c r="GBB152" s="80"/>
      <c r="GBC152" s="16" t="s">
        <v>56</v>
      </c>
      <c r="GBD152" s="16">
        <f t="shared" ref="GBD152" si="2394">21.26+2.7</f>
        <v>23.96</v>
      </c>
      <c r="GBE152" s="16">
        <f t="shared" ref="GBE152" si="2395">0.75*(2.1+2.7)</f>
        <v>3.6000000000000005</v>
      </c>
      <c r="GBF152" s="14">
        <f t="shared" ref="GBF152" si="2396">GBD152+GBE152</f>
        <v>27.560000000000002</v>
      </c>
      <c r="GBG152" s="14"/>
      <c r="GBH152" s="16">
        <f t="shared" ref="GBH152" si="2397">GBF152*(($H$112)+1)+(IF(GBG152&lt;101,GBG152,IF(GBG152&lt;201,GBG152/2,IF(GBG152&lt;=301,GBG152/3,GBG152/4))))</f>
        <v>41.34</v>
      </c>
      <c r="GBI152" s="79">
        <v>1</v>
      </c>
      <c r="GBJ152" s="80"/>
      <c r="GBK152" s="16" t="s">
        <v>56</v>
      </c>
      <c r="GBL152" s="16">
        <f t="shared" ref="GBL152" si="2398">21.26+2.7</f>
        <v>23.96</v>
      </c>
      <c r="GBM152" s="16">
        <f t="shared" ref="GBM152" si="2399">0.75*(2.1+2.7)</f>
        <v>3.6000000000000005</v>
      </c>
      <c r="GBN152" s="14">
        <f t="shared" ref="GBN152" si="2400">GBL152+GBM152</f>
        <v>27.560000000000002</v>
      </c>
      <c r="GBO152" s="14"/>
      <c r="GBP152" s="16">
        <f t="shared" ref="GBP152" si="2401">GBN152*(($H$112)+1)+(IF(GBO152&lt;101,GBO152,IF(GBO152&lt;201,GBO152/2,IF(GBO152&lt;=301,GBO152/3,GBO152/4))))</f>
        <v>41.34</v>
      </c>
      <c r="GBQ152" s="79">
        <v>1</v>
      </c>
      <c r="GBR152" s="80"/>
      <c r="GBS152" s="16" t="s">
        <v>56</v>
      </c>
      <c r="GBT152" s="16">
        <f t="shared" ref="GBT152" si="2402">21.26+2.7</f>
        <v>23.96</v>
      </c>
      <c r="GBU152" s="16">
        <f t="shared" ref="GBU152" si="2403">0.75*(2.1+2.7)</f>
        <v>3.6000000000000005</v>
      </c>
      <c r="GBV152" s="14">
        <f t="shared" ref="GBV152" si="2404">GBT152+GBU152</f>
        <v>27.560000000000002</v>
      </c>
      <c r="GBW152" s="14"/>
      <c r="GBX152" s="16">
        <f t="shared" ref="GBX152" si="2405">GBV152*(($H$112)+1)+(IF(GBW152&lt;101,GBW152,IF(GBW152&lt;201,GBW152/2,IF(GBW152&lt;=301,GBW152/3,GBW152/4))))</f>
        <v>41.34</v>
      </c>
      <c r="GBY152" s="79">
        <v>1</v>
      </c>
      <c r="GBZ152" s="80"/>
      <c r="GCA152" s="16" t="s">
        <v>56</v>
      </c>
      <c r="GCB152" s="16">
        <f t="shared" ref="GCB152" si="2406">21.26+2.7</f>
        <v>23.96</v>
      </c>
      <c r="GCC152" s="16">
        <f t="shared" ref="GCC152" si="2407">0.75*(2.1+2.7)</f>
        <v>3.6000000000000005</v>
      </c>
      <c r="GCD152" s="14">
        <f t="shared" ref="GCD152" si="2408">GCB152+GCC152</f>
        <v>27.560000000000002</v>
      </c>
      <c r="GCE152" s="14"/>
      <c r="GCF152" s="16">
        <f t="shared" ref="GCF152" si="2409">GCD152*(($H$112)+1)+(IF(GCE152&lt;101,GCE152,IF(GCE152&lt;201,GCE152/2,IF(GCE152&lt;=301,GCE152/3,GCE152/4))))</f>
        <v>41.34</v>
      </c>
      <c r="GCG152" s="79">
        <v>1</v>
      </c>
      <c r="GCH152" s="80"/>
      <c r="GCI152" s="16" t="s">
        <v>56</v>
      </c>
      <c r="GCJ152" s="16">
        <f t="shared" ref="GCJ152" si="2410">21.26+2.7</f>
        <v>23.96</v>
      </c>
      <c r="GCK152" s="16">
        <f t="shared" ref="GCK152" si="2411">0.75*(2.1+2.7)</f>
        <v>3.6000000000000005</v>
      </c>
      <c r="GCL152" s="14">
        <f t="shared" ref="GCL152" si="2412">GCJ152+GCK152</f>
        <v>27.560000000000002</v>
      </c>
      <c r="GCM152" s="14"/>
      <c r="GCN152" s="16">
        <f t="shared" ref="GCN152" si="2413">GCL152*(($H$112)+1)+(IF(GCM152&lt;101,GCM152,IF(GCM152&lt;201,GCM152/2,IF(GCM152&lt;=301,GCM152/3,GCM152/4))))</f>
        <v>41.34</v>
      </c>
      <c r="GCO152" s="79">
        <v>1</v>
      </c>
      <c r="GCP152" s="80"/>
      <c r="GCQ152" s="16" t="s">
        <v>56</v>
      </c>
      <c r="GCR152" s="16">
        <f t="shared" ref="GCR152" si="2414">21.26+2.7</f>
        <v>23.96</v>
      </c>
      <c r="GCS152" s="16">
        <f t="shared" ref="GCS152" si="2415">0.75*(2.1+2.7)</f>
        <v>3.6000000000000005</v>
      </c>
      <c r="GCT152" s="14">
        <f t="shared" ref="GCT152" si="2416">GCR152+GCS152</f>
        <v>27.560000000000002</v>
      </c>
      <c r="GCU152" s="14"/>
      <c r="GCV152" s="16">
        <f t="shared" ref="GCV152" si="2417">GCT152*(($H$112)+1)+(IF(GCU152&lt;101,GCU152,IF(GCU152&lt;201,GCU152/2,IF(GCU152&lt;=301,GCU152/3,GCU152/4))))</f>
        <v>41.34</v>
      </c>
      <c r="GCW152" s="79">
        <v>1</v>
      </c>
      <c r="GCX152" s="80"/>
      <c r="GCY152" s="16" t="s">
        <v>56</v>
      </c>
      <c r="GCZ152" s="16">
        <f t="shared" ref="GCZ152" si="2418">21.26+2.7</f>
        <v>23.96</v>
      </c>
      <c r="GDA152" s="16">
        <f t="shared" ref="GDA152" si="2419">0.75*(2.1+2.7)</f>
        <v>3.6000000000000005</v>
      </c>
      <c r="GDB152" s="14">
        <f t="shared" ref="GDB152" si="2420">GCZ152+GDA152</f>
        <v>27.560000000000002</v>
      </c>
      <c r="GDC152" s="14"/>
      <c r="GDD152" s="16">
        <f t="shared" ref="GDD152" si="2421">GDB152*(($H$112)+1)+(IF(GDC152&lt;101,GDC152,IF(GDC152&lt;201,GDC152/2,IF(GDC152&lt;=301,GDC152/3,GDC152/4))))</f>
        <v>41.34</v>
      </c>
      <c r="GDE152" s="79">
        <v>1</v>
      </c>
      <c r="GDF152" s="80"/>
      <c r="GDG152" s="16" t="s">
        <v>56</v>
      </c>
      <c r="GDH152" s="16">
        <f t="shared" ref="GDH152" si="2422">21.26+2.7</f>
        <v>23.96</v>
      </c>
      <c r="GDI152" s="16">
        <f t="shared" ref="GDI152" si="2423">0.75*(2.1+2.7)</f>
        <v>3.6000000000000005</v>
      </c>
      <c r="GDJ152" s="14">
        <f t="shared" ref="GDJ152" si="2424">GDH152+GDI152</f>
        <v>27.560000000000002</v>
      </c>
      <c r="GDK152" s="14"/>
      <c r="GDL152" s="16">
        <f t="shared" ref="GDL152" si="2425">GDJ152*(($H$112)+1)+(IF(GDK152&lt;101,GDK152,IF(GDK152&lt;201,GDK152/2,IF(GDK152&lt;=301,GDK152/3,GDK152/4))))</f>
        <v>41.34</v>
      </c>
      <c r="GDM152" s="79">
        <v>1</v>
      </c>
      <c r="GDN152" s="80"/>
      <c r="GDO152" s="16" t="s">
        <v>56</v>
      </c>
      <c r="GDP152" s="16">
        <f t="shared" ref="GDP152" si="2426">21.26+2.7</f>
        <v>23.96</v>
      </c>
      <c r="GDQ152" s="16">
        <f t="shared" ref="GDQ152" si="2427">0.75*(2.1+2.7)</f>
        <v>3.6000000000000005</v>
      </c>
      <c r="GDR152" s="14">
        <f t="shared" ref="GDR152" si="2428">GDP152+GDQ152</f>
        <v>27.560000000000002</v>
      </c>
      <c r="GDS152" s="14"/>
      <c r="GDT152" s="16">
        <f t="shared" ref="GDT152" si="2429">GDR152*(($H$112)+1)+(IF(GDS152&lt;101,GDS152,IF(GDS152&lt;201,GDS152/2,IF(GDS152&lt;=301,GDS152/3,GDS152/4))))</f>
        <v>41.34</v>
      </c>
      <c r="GDU152" s="79">
        <v>1</v>
      </c>
      <c r="GDV152" s="80"/>
      <c r="GDW152" s="16" t="s">
        <v>56</v>
      </c>
      <c r="GDX152" s="16">
        <f t="shared" ref="GDX152" si="2430">21.26+2.7</f>
        <v>23.96</v>
      </c>
      <c r="GDY152" s="16">
        <f t="shared" ref="GDY152" si="2431">0.75*(2.1+2.7)</f>
        <v>3.6000000000000005</v>
      </c>
      <c r="GDZ152" s="14">
        <f t="shared" ref="GDZ152" si="2432">GDX152+GDY152</f>
        <v>27.560000000000002</v>
      </c>
      <c r="GEA152" s="14"/>
      <c r="GEB152" s="16">
        <f t="shared" ref="GEB152" si="2433">GDZ152*(($H$112)+1)+(IF(GEA152&lt;101,GEA152,IF(GEA152&lt;201,GEA152/2,IF(GEA152&lt;=301,GEA152/3,GEA152/4))))</f>
        <v>41.34</v>
      </c>
      <c r="GEC152" s="79">
        <v>1</v>
      </c>
      <c r="GED152" s="80"/>
      <c r="GEE152" s="16" t="s">
        <v>56</v>
      </c>
      <c r="GEF152" s="16">
        <f t="shared" ref="GEF152" si="2434">21.26+2.7</f>
        <v>23.96</v>
      </c>
      <c r="GEG152" s="16">
        <f t="shared" ref="GEG152" si="2435">0.75*(2.1+2.7)</f>
        <v>3.6000000000000005</v>
      </c>
      <c r="GEH152" s="14">
        <f t="shared" ref="GEH152" si="2436">GEF152+GEG152</f>
        <v>27.560000000000002</v>
      </c>
      <c r="GEI152" s="14"/>
      <c r="GEJ152" s="16">
        <f t="shared" ref="GEJ152" si="2437">GEH152*(($H$112)+1)+(IF(GEI152&lt;101,GEI152,IF(GEI152&lt;201,GEI152/2,IF(GEI152&lt;=301,GEI152/3,GEI152/4))))</f>
        <v>41.34</v>
      </c>
      <c r="GEK152" s="79">
        <v>1</v>
      </c>
      <c r="GEL152" s="80"/>
      <c r="GEM152" s="16" t="s">
        <v>56</v>
      </c>
      <c r="GEN152" s="16">
        <f t="shared" ref="GEN152" si="2438">21.26+2.7</f>
        <v>23.96</v>
      </c>
      <c r="GEO152" s="16">
        <f t="shared" ref="GEO152" si="2439">0.75*(2.1+2.7)</f>
        <v>3.6000000000000005</v>
      </c>
      <c r="GEP152" s="14">
        <f t="shared" ref="GEP152" si="2440">GEN152+GEO152</f>
        <v>27.560000000000002</v>
      </c>
      <c r="GEQ152" s="14"/>
      <c r="GER152" s="16">
        <f t="shared" ref="GER152" si="2441">GEP152*(($H$112)+1)+(IF(GEQ152&lt;101,GEQ152,IF(GEQ152&lt;201,GEQ152/2,IF(GEQ152&lt;=301,GEQ152/3,GEQ152/4))))</f>
        <v>41.34</v>
      </c>
      <c r="GES152" s="79">
        <v>1</v>
      </c>
      <c r="GET152" s="80"/>
      <c r="GEU152" s="16" t="s">
        <v>56</v>
      </c>
      <c r="GEV152" s="16">
        <f t="shared" ref="GEV152" si="2442">21.26+2.7</f>
        <v>23.96</v>
      </c>
      <c r="GEW152" s="16">
        <f t="shared" ref="GEW152" si="2443">0.75*(2.1+2.7)</f>
        <v>3.6000000000000005</v>
      </c>
      <c r="GEX152" s="14">
        <f t="shared" ref="GEX152" si="2444">GEV152+GEW152</f>
        <v>27.560000000000002</v>
      </c>
      <c r="GEY152" s="14"/>
      <c r="GEZ152" s="16">
        <f t="shared" ref="GEZ152" si="2445">GEX152*(($H$112)+1)+(IF(GEY152&lt;101,GEY152,IF(GEY152&lt;201,GEY152/2,IF(GEY152&lt;=301,GEY152/3,GEY152/4))))</f>
        <v>41.34</v>
      </c>
      <c r="GFA152" s="79">
        <v>1</v>
      </c>
      <c r="GFB152" s="80"/>
      <c r="GFC152" s="16" t="s">
        <v>56</v>
      </c>
      <c r="GFD152" s="16">
        <f t="shared" ref="GFD152" si="2446">21.26+2.7</f>
        <v>23.96</v>
      </c>
      <c r="GFE152" s="16">
        <f t="shared" ref="GFE152" si="2447">0.75*(2.1+2.7)</f>
        <v>3.6000000000000005</v>
      </c>
      <c r="GFF152" s="14">
        <f t="shared" ref="GFF152" si="2448">GFD152+GFE152</f>
        <v>27.560000000000002</v>
      </c>
      <c r="GFG152" s="14"/>
      <c r="GFH152" s="16">
        <f t="shared" ref="GFH152" si="2449">GFF152*(($H$112)+1)+(IF(GFG152&lt;101,GFG152,IF(GFG152&lt;201,GFG152/2,IF(GFG152&lt;=301,GFG152/3,GFG152/4))))</f>
        <v>41.34</v>
      </c>
      <c r="GFI152" s="79">
        <v>1</v>
      </c>
      <c r="GFJ152" s="80"/>
      <c r="GFK152" s="16" t="s">
        <v>56</v>
      </c>
      <c r="GFL152" s="16">
        <f t="shared" ref="GFL152" si="2450">21.26+2.7</f>
        <v>23.96</v>
      </c>
      <c r="GFM152" s="16">
        <f t="shared" ref="GFM152" si="2451">0.75*(2.1+2.7)</f>
        <v>3.6000000000000005</v>
      </c>
      <c r="GFN152" s="14">
        <f t="shared" ref="GFN152" si="2452">GFL152+GFM152</f>
        <v>27.560000000000002</v>
      </c>
      <c r="GFO152" s="14"/>
      <c r="GFP152" s="16">
        <f t="shared" ref="GFP152" si="2453">GFN152*(($H$112)+1)+(IF(GFO152&lt;101,GFO152,IF(GFO152&lt;201,GFO152/2,IF(GFO152&lt;=301,GFO152/3,GFO152/4))))</f>
        <v>41.34</v>
      </c>
      <c r="GFQ152" s="79">
        <v>1</v>
      </c>
      <c r="GFR152" s="80"/>
      <c r="GFS152" s="16" t="s">
        <v>56</v>
      </c>
      <c r="GFT152" s="16">
        <f t="shared" ref="GFT152" si="2454">21.26+2.7</f>
        <v>23.96</v>
      </c>
      <c r="GFU152" s="16">
        <f t="shared" ref="GFU152" si="2455">0.75*(2.1+2.7)</f>
        <v>3.6000000000000005</v>
      </c>
      <c r="GFV152" s="14">
        <f t="shared" ref="GFV152" si="2456">GFT152+GFU152</f>
        <v>27.560000000000002</v>
      </c>
      <c r="GFW152" s="14"/>
      <c r="GFX152" s="16">
        <f t="shared" ref="GFX152" si="2457">GFV152*(($H$112)+1)+(IF(GFW152&lt;101,GFW152,IF(GFW152&lt;201,GFW152/2,IF(GFW152&lt;=301,GFW152/3,GFW152/4))))</f>
        <v>41.34</v>
      </c>
      <c r="GFY152" s="79">
        <v>1</v>
      </c>
      <c r="GFZ152" s="80"/>
      <c r="GGA152" s="16" t="s">
        <v>56</v>
      </c>
      <c r="GGB152" s="16">
        <f t="shared" ref="GGB152" si="2458">21.26+2.7</f>
        <v>23.96</v>
      </c>
      <c r="GGC152" s="16">
        <f t="shared" ref="GGC152" si="2459">0.75*(2.1+2.7)</f>
        <v>3.6000000000000005</v>
      </c>
      <c r="GGD152" s="14">
        <f t="shared" ref="GGD152" si="2460">GGB152+GGC152</f>
        <v>27.560000000000002</v>
      </c>
      <c r="GGE152" s="14"/>
      <c r="GGF152" s="16">
        <f t="shared" ref="GGF152" si="2461">GGD152*(($H$112)+1)+(IF(GGE152&lt;101,GGE152,IF(GGE152&lt;201,GGE152/2,IF(GGE152&lt;=301,GGE152/3,GGE152/4))))</f>
        <v>41.34</v>
      </c>
      <c r="GGG152" s="79">
        <v>1</v>
      </c>
      <c r="GGH152" s="80"/>
      <c r="GGI152" s="16" t="s">
        <v>56</v>
      </c>
      <c r="GGJ152" s="16">
        <f t="shared" ref="GGJ152" si="2462">21.26+2.7</f>
        <v>23.96</v>
      </c>
      <c r="GGK152" s="16">
        <f t="shared" ref="GGK152" si="2463">0.75*(2.1+2.7)</f>
        <v>3.6000000000000005</v>
      </c>
      <c r="GGL152" s="14">
        <f t="shared" ref="GGL152" si="2464">GGJ152+GGK152</f>
        <v>27.560000000000002</v>
      </c>
      <c r="GGM152" s="14"/>
      <c r="GGN152" s="16">
        <f t="shared" ref="GGN152" si="2465">GGL152*(($H$112)+1)+(IF(GGM152&lt;101,GGM152,IF(GGM152&lt;201,GGM152/2,IF(GGM152&lt;=301,GGM152/3,GGM152/4))))</f>
        <v>41.34</v>
      </c>
      <c r="GGO152" s="79">
        <v>1</v>
      </c>
      <c r="GGP152" s="80"/>
      <c r="GGQ152" s="16" t="s">
        <v>56</v>
      </c>
      <c r="GGR152" s="16">
        <f t="shared" ref="GGR152" si="2466">21.26+2.7</f>
        <v>23.96</v>
      </c>
      <c r="GGS152" s="16">
        <f t="shared" ref="GGS152" si="2467">0.75*(2.1+2.7)</f>
        <v>3.6000000000000005</v>
      </c>
      <c r="GGT152" s="14">
        <f t="shared" ref="GGT152" si="2468">GGR152+GGS152</f>
        <v>27.560000000000002</v>
      </c>
      <c r="GGU152" s="14"/>
      <c r="GGV152" s="16">
        <f t="shared" ref="GGV152" si="2469">GGT152*(($H$112)+1)+(IF(GGU152&lt;101,GGU152,IF(GGU152&lt;201,GGU152/2,IF(GGU152&lt;=301,GGU152/3,GGU152/4))))</f>
        <v>41.34</v>
      </c>
      <c r="GGW152" s="79">
        <v>1</v>
      </c>
      <c r="GGX152" s="80"/>
      <c r="GGY152" s="16" t="s">
        <v>56</v>
      </c>
      <c r="GGZ152" s="16">
        <f t="shared" ref="GGZ152" si="2470">21.26+2.7</f>
        <v>23.96</v>
      </c>
      <c r="GHA152" s="16">
        <f t="shared" ref="GHA152" si="2471">0.75*(2.1+2.7)</f>
        <v>3.6000000000000005</v>
      </c>
      <c r="GHB152" s="14">
        <f t="shared" ref="GHB152" si="2472">GGZ152+GHA152</f>
        <v>27.560000000000002</v>
      </c>
      <c r="GHC152" s="14"/>
      <c r="GHD152" s="16">
        <f t="shared" ref="GHD152" si="2473">GHB152*(($H$112)+1)+(IF(GHC152&lt;101,GHC152,IF(GHC152&lt;201,GHC152/2,IF(GHC152&lt;=301,GHC152/3,GHC152/4))))</f>
        <v>41.34</v>
      </c>
      <c r="GHE152" s="79">
        <v>1</v>
      </c>
      <c r="GHF152" s="80"/>
      <c r="GHG152" s="16" t="s">
        <v>56</v>
      </c>
      <c r="GHH152" s="16">
        <f t="shared" ref="GHH152" si="2474">21.26+2.7</f>
        <v>23.96</v>
      </c>
      <c r="GHI152" s="16">
        <f t="shared" ref="GHI152" si="2475">0.75*(2.1+2.7)</f>
        <v>3.6000000000000005</v>
      </c>
      <c r="GHJ152" s="14">
        <f t="shared" ref="GHJ152" si="2476">GHH152+GHI152</f>
        <v>27.560000000000002</v>
      </c>
      <c r="GHK152" s="14"/>
      <c r="GHL152" s="16">
        <f t="shared" ref="GHL152" si="2477">GHJ152*(($H$112)+1)+(IF(GHK152&lt;101,GHK152,IF(GHK152&lt;201,GHK152/2,IF(GHK152&lt;=301,GHK152/3,GHK152/4))))</f>
        <v>41.34</v>
      </c>
      <c r="GHM152" s="79">
        <v>1</v>
      </c>
      <c r="GHN152" s="80"/>
      <c r="GHO152" s="16" t="s">
        <v>56</v>
      </c>
      <c r="GHP152" s="16">
        <f t="shared" ref="GHP152" si="2478">21.26+2.7</f>
        <v>23.96</v>
      </c>
      <c r="GHQ152" s="16">
        <f t="shared" ref="GHQ152" si="2479">0.75*(2.1+2.7)</f>
        <v>3.6000000000000005</v>
      </c>
      <c r="GHR152" s="14">
        <f t="shared" ref="GHR152" si="2480">GHP152+GHQ152</f>
        <v>27.560000000000002</v>
      </c>
      <c r="GHS152" s="14"/>
      <c r="GHT152" s="16">
        <f t="shared" ref="GHT152" si="2481">GHR152*(($H$112)+1)+(IF(GHS152&lt;101,GHS152,IF(GHS152&lt;201,GHS152/2,IF(GHS152&lt;=301,GHS152/3,GHS152/4))))</f>
        <v>41.34</v>
      </c>
      <c r="GHU152" s="79">
        <v>1</v>
      </c>
      <c r="GHV152" s="80"/>
      <c r="GHW152" s="16" t="s">
        <v>56</v>
      </c>
      <c r="GHX152" s="16">
        <f t="shared" ref="GHX152" si="2482">21.26+2.7</f>
        <v>23.96</v>
      </c>
      <c r="GHY152" s="16">
        <f t="shared" ref="GHY152" si="2483">0.75*(2.1+2.7)</f>
        <v>3.6000000000000005</v>
      </c>
      <c r="GHZ152" s="14">
        <f t="shared" ref="GHZ152" si="2484">GHX152+GHY152</f>
        <v>27.560000000000002</v>
      </c>
      <c r="GIA152" s="14"/>
      <c r="GIB152" s="16">
        <f t="shared" ref="GIB152" si="2485">GHZ152*(($H$112)+1)+(IF(GIA152&lt;101,GIA152,IF(GIA152&lt;201,GIA152/2,IF(GIA152&lt;=301,GIA152/3,GIA152/4))))</f>
        <v>41.34</v>
      </c>
      <c r="GIC152" s="79">
        <v>1</v>
      </c>
      <c r="GID152" s="80"/>
      <c r="GIE152" s="16" t="s">
        <v>56</v>
      </c>
      <c r="GIF152" s="16">
        <f t="shared" ref="GIF152" si="2486">21.26+2.7</f>
        <v>23.96</v>
      </c>
      <c r="GIG152" s="16">
        <f t="shared" ref="GIG152" si="2487">0.75*(2.1+2.7)</f>
        <v>3.6000000000000005</v>
      </c>
      <c r="GIH152" s="14">
        <f t="shared" ref="GIH152" si="2488">GIF152+GIG152</f>
        <v>27.560000000000002</v>
      </c>
      <c r="GII152" s="14"/>
      <c r="GIJ152" s="16">
        <f t="shared" ref="GIJ152" si="2489">GIH152*(($H$112)+1)+(IF(GII152&lt;101,GII152,IF(GII152&lt;201,GII152/2,IF(GII152&lt;=301,GII152/3,GII152/4))))</f>
        <v>41.34</v>
      </c>
      <c r="GIK152" s="79">
        <v>1</v>
      </c>
      <c r="GIL152" s="80"/>
      <c r="GIM152" s="16" t="s">
        <v>56</v>
      </c>
      <c r="GIN152" s="16">
        <f t="shared" ref="GIN152" si="2490">21.26+2.7</f>
        <v>23.96</v>
      </c>
      <c r="GIO152" s="16">
        <f t="shared" ref="GIO152" si="2491">0.75*(2.1+2.7)</f>
        <v>3.6000000000000005</v>
      </c>
      <c r="GIP152" s="14">
        <f t="shared" ref="GIP152" si="2492">GIN152+GIO152</f>
        <v>27.560000000000002</v>
      </c>
      <c r="GIQ152" s="14"/>
      <c r="GIR152" s="16">
        <f t="shared" ref="GIR152" si="2493">GIP152*(($H$112)+1)+(IF(GIQ152&lt;101,GIQ152,IF(GIQ152&lt;201,GIQ152/2,IF(GIQ152&lt;=301,GIQ152/3,GIQ152/4))))</f>
        <v>41.34</v>
      </c>
      <c r="GIS152" s="79">
        <v>1</v>
      </c>
      <c r="GIT152" s="80"/>
      <c r="GIU152" s="16" t="s">
        <v>56</v>
      </c>
      <c r="GIV152" s="16">
        <f t="shared" ref="GIV152" si="2494">21.26+2.7</f>
        <v>23.96</v>
      </c>
      <c r="GIW152" s="16">
        <f t="shared" ref="GIW152" si="2495">0.75*(2.1+2.7)</f>
        <v>3.6000000000000005</v>
      </c>
      <c r="GIX152" s="14">
        <f t="shared" ref="GIX152" si="2496">GIV152+GIW152</f>
        <v>27.560000000000002</v>
      </c>
      <c r="GIY152" s="14"/>
      <c r="GIZ152" s="16">
        <f t="shared" ref="GIZ152" si="2497">GIX152*(($H$112)+1)+(IF(GIY152&lt;101,GIY152,IF(GIY152&lt;201,GIY152/2,IF(GIY152&lt;=301,GIY152/3,GIY152/4))))</f>
        <v>41.34</v>
      </c>
      <c r="GJA152" s="79">
        <v>1</v>
      </c>
      <c r="GJB152" s="80"/>
      <c r="GJC152" s="16" t="s">
        <v>56</v>
      </c>
      <c r="GJD152" s="16">
        <f t="shared" ref="GJD152" si="2498">21.26+2.7</f>
        <v>23.96</v>
      </c>
      <c r="GJE152" s="16">
        <f t="shared" ref="GJE152" si="2499">0.75*(2.1+2.7)</f>
        <v>3.6000000000000005</v>
      </c>
      <c r="GJF152" s="14">
        <f t="shared" ref="GJF152" si="2500">GJD152+GJE152</f>
        <v>27.560000000000002</v>
      </c>
      <c r="GJG152" s="14"/>
      <c r="GJH152" s="16">
        <f t="shared" ref="GJH152" si="2501">GJF152*(($H$112)+1)+(IF(GJG152&lt;101,GJG152,IF(GJG152&lt;201,GJG152/2,IF(GJG152&lt;=301,GJG152/3,GJG152/4))))</f>
        <v>41.34</v>
      </c>
      <c r="GJI152" s="79">
        <v>1</v>
      </c>
      <c r="GJJ152" s="80"/>
      <c r="GJK152" s="16" t="s">
        <v>56</v>
      </c>
      <c r="GJL152" s="16">
        <f t="shared" ref="GJL152" si="2502">21.26+2.7</f>
        <v>23.96</v>
      </c>
      <c r="GJM152" s="16">
        <f t="shared" ref="GJM152" si="2503">0.75*(2.1+2.7)</f>
        <v>3.6000000000000005</v>
      </c>
      <c r="GJN152" s="14">
        <f t="shared" ref="GJN152" si="2504">GJL152+GJM152</f>
        <v>27.560000000000002</v>
      </c>
      <c r="GJO152" s="14"/>
      <c r="GJP152" s="16">
        <f t="shared" ref="GJP152" si="2505">GJN152*(($H$112)+1)+(IF(GJO152&lt;101,GJO152,IF(GJO152&lt;201,GJO152/2,IF(GJO152&lt;=301,GJO152/3,GJO152/4))))</f>
        <v>41.34</v>
      </c>
      <c r="GJQ152" s="79">
        <v>1</v>
      </c>
      <c r="GJR152" s="80"/>
      <c r="GJS152" s="16" t="s">
        <v>56</v>
      </c>
      <c r="GJT152" s="16">
        <f t="shared" ref="GJT152" si="2506">21.26+2.7</f>
        <v>23.96</v>
      </c>
      <c r="GJU152" s="16">
        <f t="shared" ref="GJU152" si="2507">0.75*(2.1+2.7)</f>
        <v>3.6000000000000005</v>
      </c>
      <c r="GJV152" s="14">
        <f t="shared" ref="GJV152" si="2508">GJT152+GJU152</f>
        <v>27.560000000000002</v>
      </c>
      <c r="GJW152" s="14"/>
      <c r="GJX152" s="16">
        <f t="shared" ref="GJX152" si="2509">GJV152*(($H$112)+1)+(IF(GJW152&lt;101,GJW152,IF(GJW152&lt;201,GJW152/2,IF(GJW152&lt;=301,GJW152/3,GJW152/4))))</f>
        <v>41.34</v>
      </c>
      <c r="GJY152" s="79">
        <v>1</v>
      </c>
      <c r="GJZ152" s="80"/>
      <c r="GKA152" s="16" t="s">
        <v>56</v>
      </c>
      <c r="GKB152" s="16">
        <f t="shared" ref="GKB152" si="2510">21.26+2.7</f>
        <v>23.96</v>
      </c>
      <c r="GKC152" s="16">
        <f t="shared" ref="GKC152" si="2511">0.75*(2.1+2.7)</f>
        <v>3.6000000000000005</v>
      </c>
      <c r="GKD152" s="14">
        <f t="shared" ref="GKD152" si="2512">GKB152+GKC152</f>
        <v>27.560000000000002</v>
      </c>
      <c r="GKE152" s="14"/>
      <c r="GKF152" s="16">
        <f t="shared" ref="GKF152" si="2513">GKD152*(($H$112)+1)+(IF(GKE152&lt;101,GKE152,IF(GKE152&lt;201,GKE152/2,IF(GKE152&lt;=301,GKE152/3,GKE152/4))))</f>
        <v>41.34</v>
      </c>
      <c r="GKG152" s="79">
        <v>1</v>
      </c>
      <c r="GKH152" s="80"/>
      <c r="GKI152" s="16" t="s">
        <v>56</v>
      </c>
      <c r="GKJ152" s="16">
        <f t="shared" ref="GKJ152" si="2514">21.26+2.7</f>
        <v>23.96</v>
      </c>
      <c r="GKK152" s="16">
        <f t="shared" ref="GKK152" si="2515">0.75*(2.1+2.7)</f>
        <v>3.6000000000000005</v>
      </c>
      <c r="GKL152" s="14">
        <f t="shared" ref="GKL152" si="2516">GKJ152+GKK152</f>
        <v>27.560000000000002</v>
      </c>
      <c r="GKM152" s="14"/>
      <c r="GKN152" s="16">
        <f t="shared" ref="GKN152" si="2517">GKL152*(($H$112)+1)+(IF(GKM152&lt;101,GKM152,IF(GKM152&lt;201,GKM152/2,IF(GKM152&lt;=301,GKM152/3,GKM152/4))))</f>
        <v>41.34</v>
      </c>
      <c r="GKO152" s="79">
        <v>1</v>
      </c>
      <c r="GKP152" s="80"/>
      <c r="GKQ152" s="16" t="s">
        <v>56</v>
      </c>
      <c r="GKR152" s="16">
        <f t="shared" ref="GKR152" si="2518">21.26+2.7</f>
        <v>23.96</v>
      </c>
      <c r="GKS152" s="16">
        <f t="shared" ref="GKS152" si="2519">0.75*(2.1+2.7)</f>
        <v>3.6000000000000005</v>
      </c>
      <c r="GKT152" s="14">
        <f t="shared" ref="GKT152" si="2520">GKR152+GKS152</f>
        <v>27.560000000000002</v>
      </c>
      <c r="GKU152" s="14"/>
      <c r="GKV152" s="16">
        <f t="shared" ref="GKV152" si="2521">GKT152*(($H$112)+1)+(IF(GKU152&lt;101,GKU152,IF(GKU152&lt;201,GKU152/2,IF(GKU152&lt;=301,GKU152/3,GKU152/4))))</f>
        <v>41.34</v>
      </c>
      <c r="GKW152" s="79">
        <v>1</v>
      </c>
      <c r="GKX152" s="80"/>
      <c r="GKY152" s="16" t="s">
        <v>56</v>
      </c>
      <c r="GKZ152" s="16">
        <f t="shared" ref="GKZ152" si="2522">21.26+2.7</f>
        <v>23.96</v>
      </c>
      <c r="GLA152" s="16">
        <f t="shared" ref="GLA152" si="2523">0.75*(2.1+2.7)</f>
        <v>3.6000000000000005</v>
      </c>
      <c r="GLB152" s="14">
        <f t="shared" ref="GLB152" si="2524">GKZ152+GLA152</f>
        <v>27.560000000000002</v>
      </c>
      <c r="GLC152" s="14"/>
      <c r="GLD152" s="16">
        <f t="shared" ref="GLD152" si="2525">GLB152*(($H$112)+1)+(IF(GLC152&lt;101,GLC152,IF(GLC152&lt;201,GLC152/2,IF(GLC152&lt;=301,GLC152/3,GLC152/4))))</f>
        <v>41.34</v>
      </c>
      <c r="GLE152" s="79">
        <v>1</v>
      </c>
      <c r="GLF152" s="80"/>
      <c r="GLG152" s="16" t="s">
        <v>56</v>
      </c>
      <c r="GLH152" s="16">
        <f t="shared" ref="GLH152" si="2526">21.26+2.7</f>
        <v>23.96</v>
      </c>
      <c r="GLI152" s="16">
        <f t="shared" ref="GLI152" si="2527">0.75*(2.1+2.7)</f>
        <v>3.6000000000000005</v>
      </c>
      <c r="GLJ152" s="14">
        <f t="shared" ref="GLJ152" si="2528">GLH152+GLI152</f>
        <v>27.560000000000002</v>
      </c>
      <c r="GLK152" s="14"/>
      <c r="GLL152" s="16">
        <f t="shared" ref="GLL152" si="2529">GLJ152*(($H$112)+1)+(IF(GLK152&lt;101,GLK152,IF(GLK152&lt;201,GLK152/2,IF(GLK152&lt;=301,GLK152/3,GLK152/4))))</f>
        <v>41.34</v>
      </c>
      <c r="GLM152" s="79">
        <v>1</v>
      </c>
      <c r="GLN152" s="80"/>
      <c r="GLO152" s="16" t="s">
        <v>56</v>
      </c>
      <c r="GLP152" s="16">
        <f t="shared" ref="GLP152" si="2530">21.26+2.7</f>
        <v>23.96</v>
      </c>
      <c r="GLQ152" s="16">
        <f t="shared" ref="GLQ152" si="2531">0.75*(2.1+2.7)</f>
        <v>3.6000000000000005</v>
      </c>
      <c r="GLR152" s="14">
        <f t="shared" ref="GLR152" si="2532">GLP152+GLQ152</f>
        <v>27.560000000000002</v>
      </c>
      <c r="GLS152" s="14"/>
      <c r="GLT152" s="16">
        <f t="shared" ref="GLT152" si="2533">GLR152*(($H$112)+1)+(IF(GLS152&lt;101,GLS152,IF(GLS152&lt;201,GLS152/2,IF(GLS152&lt;=301,GLS152/3,GLS152/4))))</f>
        <v>41.34</v>
      </c>
      <c r="GLU152" s="79">
        <v>1</v>
      </c>
      <c r="GLV152" s="80"/>
      <c r="GLW152" s="16" t="s">
        <v>56</v>
      </c>
      <c r="GLX152" s="16">
        <f t="shared" ref="GLX152" si="2534">21.26+2.7</f>
        <v>23.96</v>
      </c>
      <c r="GLY152" s="16">
        <f t="shared" ref="GLY152" si="2535">0.75*(2.1+2.7)</f>
        <v>3.6000000000000005</v>
      </c>
      <c r="GLZ152" s="14">
        <f t="shared" ref="GLZ152" si="2536">GLX152+GLY152</f>
        <v>27.560000000000002</v>
      </c>
      <c r="GMA152" s="14"/>
      <c r="GMB152" s="16">
        <f t="shared" ref="GMB152" si="2537">GLZ152*(($H$112)+1)+(IF(GMA152&lt;101,GMA152,IF(GMA152&lt;201,GMA152/2,IF(GMA152&lt;=301,GMA152/3,GMA152/4))))</f>
        <v>41.34</v>
      </c>
      <c r="GMC152" s="79">
        <v>1</v>
      </c>
      <c r="GMD152" s="80"/>
      <c r="GME152" s="16" t="s">
        <v>56</v>
      </c>
      <c r="GMF152" s="16">
        <f t="shared" ref="GMF152" si="2538">21.26+2.7</f>
        <v>23.96</v>
      </c>
      <c r="GMG152" s="16">
        <f t="shared" ref="GMG152" si="2539">0.75*(2.1+2.7)</f>
        <v>3.6000000000000005</v>
      </c>
      <c r="GMH152" s="14">
        <f t="shared" ref="GMH152" si="2540">GMF152+GMG152</f>
        <v>27.560000000000002</v>
      </c>
      <c r="GMI152" s="14"/>
      <c r="GMJ152" s="16">
        <f t="shared" ref="GMJ152" si="2541">GMH152*(($H$112)+1)+(IF(GMI152&lt;101,GMI152,IF(GMI152&lt;201,GMI152/2,IF(GMI152&lt;=301,GMI152/3,GMI152/4))))</f>
        <v>41.34</v>
      </c>
      <c r="GMK152" s="79">
        <v>1</v>
      </c>
      <c r="GML152" s="80"/>
      <c r="GMM152" s="16" t="s">
        <v>56</v>
      </c>
      <c r="GMN152" s="16">
        <f t="shared" ref="GMN152" si="2542">21.26+2.7</f>
        <v>23.96</v>
      </c>
      <c r="GMO152" s="16">
        <f t="shared" ref="GMO152" si="2543">0.75*(2.1+2.7)</f>
        <v>3.6000000000000005</v>
      </c>
      <c r="GMP152" s="14">
        <f t="shared" ref="GMP152" si="2544">GMN152+GMO152</f>
        <v>27.560000000000002</v>
      </c>
      <c r="GMQ152" s="14"/>
      <c r="GMR152" s="16">
        <f t="shared" ref="GMR152" si="2545">GMP152*(($H$112)+1)+(IF(GMQ152&lt;101,GMQ152,IF(GMQ152&lt;201,GMQ152/2,IF(GMQ152&lt;=301,GMQ152/3,GMQ152/4))))</f>
        <v>41.34</v>
      </c>
      <c r="GMS152" s="79">
        <v>1</v>
      </c>
      <c r="GMT152" s="80"/>
      <c r="GMU152" s="16" t="s">
        <v>56</v>
      </c>
      <c r="GMV152" s="16">
        <f t="shared" ref="GMV152" si="2546">21.26+2.7</f>
        <v>23.96</v>
      </c>
      <c r="GMW152" s="16">
        <f t="shared" ref="GMW152" si="2547">0.75*(2.1+2.7)</f>
        <v>3.6000000000000005</v>
      </c>
      <c r="GMX152" s="14">
        <f t="shared" ref="GMX152" si="2548">GMV152+GMW152</f>
        <v>27.560000000000002</v>
      </c>
      <c r="GMY152" s="14"/>
      <c r="GMZ152" s="16">
        <f t="shared" ref="GMZ152" si="2549">GMX152*(($H$112)+1)+(IF(GMY152&lt;101,GMY152,IF(GMY152&lt;201,GMY152/2,IF(GMY152&lt;=301,GMY152/3,GMY152/4))))</f>
        <v>41.34</v>
      </c>
      <c r="GNA152" s="79">
        <v>1</v>
      </c>
      <c r="GNB152" s="80"/>
      <c r="GNC152" s="16" t="s">
        <v>56</v>
      </c>
      <c r="GND152" s="16">
        <f t="shared" ref="GND152" si="2550">21.26+2.7</f>
        <v>23.96</v>
      </c>
      <c r="GNE152" s="16">
        <f t="shared" ref="GNE152" si="2551">0.75*(2.1+2.7)</f>
        <v>3.6000000000000005</v>
      </c>
      <c r="GNF152" s="14">
        <f t="shared" ref="GNF152" si="2552">GND152+GNE152</f>
        <v>27.560000000000002</v>
      </c>
      <c r="GNG152" s="14"/>
      <c r="GNH152" s="16">
        <f t="shared" ref="GNH152" si="2553">GNF152*(($H$112)+1)+(IF(GNG152&lt;101,GNG152,IF(GNG152&lt;201,GNG152/2,IF(GNG152&lt;=301,GNG152/3,GNG152/4))))</f>
        <v>41.34</v>
      </c>
      <c r="GNI152" s="79">
        <v>1</v>
      </c>
      <c r="GNJ152" s="80"/>
      <c r="GNK152" s="16" t="s">
        <v>56</v>
      </c>
      <c r="GNL152" s="16">
        <f t="shared" ref="GNL152" si="2554">21.26+2.7</f>
        <v>23.96</v>
      </c>
      <c r="GNM152" s="16">
        <f t="shared" ref="GNM152" si="2555">0.75*(2.1+2.7)</f>
        <v>3.6000000000000005</v>
      </c>
      <c r="GNN152" s="14">
        <f t="shared" ref="GNN152" si="2556">GNL152+GNM152</f>
        <v>27.560000000000002</v>
      </c>
      <c r="GNO152" s="14"/>
      <c r="GNP152" s="16">
        <f t="shared" ref="GNP152" si="2557">GNN152*(($H$112)+1)+(IF(GNO152&lt;101,GNO152,IF(GNO152&lt;201,GNO152/2,IF(GNO152&lt;=301,GNO152/3,GNO152/4))))</f>
        <v>41.34</v>
      </c>
      <c r="GNQ152" s="79">
        <v>1</v>
      </c>
      <c r="GNR152" s="80"/>
      <c r="GNS152" s="16" t="s">
        <v>56</v>
      </c>
      <c r="GNT152" s="16">
        <f t="shared" ref="GNT152" si="2558">21.26+2.7</f>
        <v>23.96</v>
      </c>
      <c r="GNU152" s="16">
        <f t="shared" ref="GNU152" si="2559">0.75*(2.1+2.7)</f>
        <v>3.6000000000000005</v>
      </c>
      <c r="GNV152" s="14">
        <f t="shared" ref="GNV152" si="2560">GNT152+GNU152</f>
        <v>27.560000000000002</v>
      </c>
      <c r="GNW152" s="14"/>
      <c r="GNX152" s="16">
        <f t="shared" ref="GNX152" si="2561">GNV152*(($H$112)+1)+(IF(GNW152&lt;101,GNW152,IF(GNW152&lt;201,GNW152/2,IF(GNW152&lt;=301,GNW152/3,GNW152/4))))</f>
        <v>41.34</v>
      </c>
      <c r="GNY152" s="79">
        <v>1</v>
      </c>
      <c r="GNZ152" s="80"/>
      <c r="GOA152" s="16" t="s">
        <v>56</v>
      </c>
      <c r="GOB152" s="16">
        <f t="shared" ref="GOB152" si="2562">21.26+2.7</f>
        <v>23.96</v>
      </c>
      <c r="GOC152" s="16">
        <f t="shared" ref="GOC152" si="2563">0.75*(2.1+2.7)</f>
        <v>3.6000000000000005</v>
      </c>
      <c r="GOD152" s="14">
        <f t="shared" ref="GOD152" si="2564">GOB152+GOC152</f>
        <v>27.560000000000002</v>
      </c>
      <c r="GOE152" s="14"/>
      <c r="GOF152" s="16">
        <f t="shared" ref="GOF152" si="2565">GOD152*(($H$112)+1)+(IF(GOE152&lt;101,GOE152,IF(GOE152&lt;201,GOE152/2,IF(GOE152&lt;=301,GOE152/3,GOE152/4))))</f>
        <v>41.34</v>
      </c>
      <c r="GOG152" s="79">
        <v>1</v>
      </c>
      <c r="GOH152" s="80"/>
      <c r="GOI152" s="16" t="s">
        <v>56</v>
      </c>
      <c r="GOJ152" s="16">
        <f t="shared" ref="GOJ152" si="2566">21.26+2.7</f>
        <v>23.96</v>
      </c>
      <c r="GOK152" s="16">
        <f t="shared" ref="GOK152" si="2567">0.75*(2.1+2.7)</f>
        <v>3.6000000000000005</v>
      </c>
      <c r="GOL152" s="14">
        <f t="shared" ref="GOL152" si="2568">GOJ152+GOK152</f>
        <v>27.560000000000002</v>
      </c>
      <c r="GOM152" s="14"/>
      <c r="GON152" s="16">
        <f t="shared" ref="GON152" si="2569">GOL152*(($H$112)+1)+(IF(GOM152&lt;101,GOM152,IF(GOM152&lt;201,GOM152/2,IF(GOM152&lt;=301,GOM152/3,GOM152/4))))</f>
        <v>41.34</v>
      </c>
      <c r="GOO152" s="79">
        <v>1</v>
      </c>
      <c r="GOP152" s="80"/>
      <c r="GOQ152" s="16" t="s">
        <v>56</v>
      </c>
      <c r="GOR152" s="16">
        <f t="shared" ref="GOR152" si="2570">21.26+2.7</f>
        <v>23.96</v>
      </c>
      <c r="GOS152" s="16">
        <f t="shared" ref="GOS152" si="2571">0.75*(2.1+2.7)</f>
        <v>3.6000000000000005</v>
      </c>
      <c r="GOT152" s="14">
        <f t="shared" ref="GOT152" si="2572">GOR152+GOS152</f>
        <v>27.560000000000002</v>
      </c>
      <c r="GOU152" s="14"/>
      <c r="GOV152" s="16">
        <f t="shared" ref="GOV152" si="2573">GOT152*(($H$112)+1)+(IF(GOU152&lt;101,GOU152,IF(GOU152&lt;201,GOU152/2,IF(GOU152&lt;=301,GOU152/3,GOU152/4))))</f>
        <v>41.34</v>
      </c>
      <c r="GOW152" s="79">
        <v>1</v>
      </c>
      <c r="GOX152" s="80"/>
      <c r="GOY152" s="16" t="s">
        <v>56</v>
      </c>
      <c r="GOZ152" s="16">
        <f t="shared" ref="GOZ152" si="2574">21.26+2.7</f>
        <v>23.96</v>
      </c>
      <c r="GPA152" s="16">
        <f t="shared" ref="GPA152" si="2575">0.75*(2.1+2.7)</f>
        <v>3.6000000000000005</v>
      </c>
      <c r="GPB152" s="14">
        <f t="shared" ref="GPB152" si="2576">GOZ152+GPA152</f>
        <v>27.560000000000002</v>
      </c>
      <c r="GPC152" s="14"/>
      <c r="GPD152" s="16">
        <f t="shared" ref="GPD152" si="2577">GPB152*(($H$112)+1)+(IF(GPC152&lt;101,GPC152,IF(GPC152&lt;201,GPC152/2,IF(GPC152&lt;=301,GPC152/3,GPC152/4))))</f>
        <v>41.34</v>
      </c>
      <c r="GPE152" s="79">
        <v>1</v>
      </c>
      <c r="GPF152" s="80"/>
      <c r="GPG152" s="16" t="s">
        <v>56</v>
      </c>
      <c r="GPH152" s="16">
        <f t="shared" ref="GPH152" si="2578">21.26+2.7</f>
        <v>23.96</v>
      </c>
      <c r="GPI152" s="16">
        <f t="shared" ref="GPI152" si="2579">0.75*(2.1+2.7)</f>
        <v>3.6000000000000005</v>
      </c>
      <c r="GPJ152" s="14">
        <f t="shared" ref="GPJ152" si="2580">GPH152+GPI152</f>
        <v>27.560000000000002</v>
      </c>
      <c r="GPK152" s="14"/>
      <c r="GPL152" s="16">
        <f t="shared" ref="GPL152" si="2581">GPJ152*(($H$112)+1)+(IF(GPK152&lt;101,GPK152,IF(GPK152&lt;201,GPK152/2,IF(GPK152&lt;=301,GPK152/3,GPK152/4))))</f>
        <v>41.34</v>
      </c>
      <c r="GPM152" s="79">
        <v>1</v>
      </c>
      <c r="GPN152" s="80"/>
      <c r="GPO152" s="16" t="s">
        <v>56</v>
      </c>
      <c r="GPP152" s="16">
        <f t="shared" ref="GPP152" si="2582">21.26+2.7</f>
        <v>23.96</v>
      </c>
      <c r="GPQ152" s="16">
        <f t="shared" ref="GPQ152" si="2583">0.75*(2.1+2.7)</f>
        <v>3.6000000000000005</v>
      </c>
      <c r="GPR152" s="14">
        <f t="shared" ref="GPR152" si="2584">GPP152+GPQ152</f>
        <v>27.560000000000002</v>
      </c>
      <c r="GPS152" s="14"/>
      <c r="GPT152" s="16">
        <f t="shared" ref="GPT152" si="2585">GPR152*(($H$112)+1)+(IF(GPS152&lt;101,GPS152,IF(GPS152&lt;201,GPS152/2,IF(GPS152&lt;=301,GPS152/3,GPS152/4))))</f>
        <v>41.34</v>
      </c>
      <c r="GPU152" s="79">
        <v>1</v>
      </c>
      <c r="GPV152" s="80"/>
      <c r="GPW152" s="16" t="s">
        <v>56</v>
      </c>
      <c r="GPX152" s="16">
        <f t="shared" ref="GPX152" si="2586">21.26+2.7</f>
        <v>23.96</v>
      </c>
      <c r="GPY152" s="16">
        <f t="shared" ref="GPY152" si="2587">0.75*(2.1+2.7)</f>
        <v>3.6000000000000005</v>
      </c>
      <c r="GPZ152" s="14">
        <f t="shared" ref="GPZ152" si="2588">GPX152+GPY152</f>
        <v>27.560000000000002</v>
      </c>
      <c r="GQA152" s="14"/>
      <c r="GQB152" s="16">
        <f t="shared" ref="GQB152" si="2589">GPZ152*(($H$112)+1)+(IF(GQA152&lt;101,GQA152,IF(GQA152&lt;201,GQA152/2,IF(GQA152&lt;=301,GQA152/3,GQA152/4))))</f>
        <v>41.34</v>
      </c>
      <c r="GQC152" s="79">
        <v>1</v>
      </c>
      <c r="GQD152" s="80"/>
      <c r="GQE152" s="16" t="s">
        <v>56</v>
      </c>
      <c r="GQF152" s="16">
        <f t="shared" ref="GQF152" si="2590">21.26+2.7</f>
        <v>23.96</v>
      </c>
      <c r="GQG152" s="16">
        <f t="shared" ref="GQG152" si="2591">0.75*(2.1+2.7)</f>
        <v>3.6000000000000005</v>
      </c>
      <c r="GQH152" s="14">
        <f t="shared" ref="GQH152" si="2592">GQF152+GQG152</f>
        <v>27.560000000000002</v>
      </c>
      <c r="GQI152" s="14"/>
      <c r="GQJ152" s="16">
        <f t="shared" ref="GQJ152" si="2593">GQH152*(($H$112)+1)+(IF(GQI152&lt;101,GQI152,IF(GQI152&lt;201,GQI152/2,IF(GQI152&lt;=301,GQI152/3,GQI152/4))))</f>
        <v>41.34</v>
      </c>
      <c r="GQK152" s="79">
        <v>1</v>
      </c>
      <c r="GQL152" s="80"/>
      <c r="GQM152" s="16" t="s">
        <v>56</v>
      </c>
      <c r="GQN152" s="16">
        <f t="shared" ref="GQN152" si="2594">21.26+2.7</f>
        <v>23.96</v>
      </c>
      <c r="GQO152" s="16">
        <f t="shared" ref="GQO152" si="2595">0.75*(2.1+2.7)</f>
        <v>3.6000000000000005</v>
      </c>
      <c r="GQP152" s="14">
        <f t="shared" ref="GQP152" si="2596">GQN152+GQO152</f>
        <v>27.560000000000002</v>
      </c>
      <c r="GQQ152" s="14"/>
      <c r="GQR152" s="16">
        <f t="shared" ref="GQR152" si="2597">GQP152*(($H$112)+1)+(IF(GQQ152&lt;101,GQQ152,IF(GQQ152&lt;201,GQQ152/2,IF(GQQ152&lt;=301,GQQ152/3,GQQ152/4))))</f>
        <v>41.34</v>
      </c>
      <c r="GQS152" s="79">
        <v>1</v>
      </c>
      <c r="GQT152" s="80"/>
      <c r="GQU152" s="16" t="s">
        <v>56</v>
      </c>
      <c r="GQV152" s="16">
        <f t="shared" ref="GQV152" si="2598">21.26+2.7</f>
        <v>23.96</v>
      </c>
      <c r="GQW152" s="16">
        <f t="shared" ref="GQW152" si="2599">0.75*(2.1+2.7)</f>
        <v>3.6000000000000005</v>
      </c>
      <c r="GQX152" s="14">
        <f t="shared" ref="GQX152" si="2600">GQV152+GQW152</f>
        <v>27.560000000000002</v>
      </c>
      <c r="GQY152" s="14"/>
      <c r="GQZ152" s="16">
        <f t="shared" ref="GQZ152" si="2601">GQX152*(($H$112)+1)+(IF(GQY152&lt;101,GQY152,IF(GQY152&lt;201,GQY152/2,IF(GQY152&lt;=301,GQY152/3,GQY152/4))))</f>
        <v>41.34</v>
      </c>
      <c r="GRA152" s="79">
        <v>1</v>
      </c>
      <c r="GRB152" s="80"/>
      <c r="GRC152" s="16" t="s">
        <v>56</v>
      </c>
      <c r="GRD152" s="16">
        <f t="shared" ref="GRD152" si="2602">21.26+2.7</f>
        <v>23.96</v>
      </c>
      <c r="GRE152" s="16">
        <f t="shared" ref="GRE152" si="2603">0.75*(2.1+2.7)</f>
        <v>3.6000000000000005</v>
      </c>
      <c r="GRF152" s="14">
        <f t="shared" ref="GRF152" si="2604">GRD152+GRE152</f>
        <v>27.560000000000002</v>
      </c>
      <c r="GRG152" s="14"/>
      <c r="GRH152" s="16">
        <f t="shared" ref="GRH152" si="2605">GRF152*(($H$112)+1)+(IF(GRG152&lt;101,GRG152,IF(GRG152&lt;201,GRG152/2,IF(GRG152&lt;=301,GRG152/3,GRG152/4))))</f>
        <v>41.34</v>
      </c>
      <c r="GRI152" s="79">
        <v>1</v>
      </c>
      <c r="GRJ152" s="80"/>
      <c r="GRK152" s="16" t="s">
        <v>56</v>
      </c>
      <c r="GRL152" s="16">
        <f t="shared" ref="GRL152" si="2606">21.26+2.7</f>
        <v>23.96</v>
      </c>
      <c r="GRM152" s="16">
        <f t="shared" ref="GRM152" si="2607">0.75*(2.1+2.7)</f>
        <v>3.6000000000000005</v>
      </c>
      <c r="GRN152" s="14">
        <f t="shared" ref="GRN152" si="2608">GRL152+GRM152</f>
        <v>27.560000000000002</v>
      </c>
      <c r="GRO152" s="14"/>
      <c r="GRP152" s="16">
        <f t="shared" ref="GRP152" si="2609">GRN152*(($H$112)+1)+(IF(GRO152&lt;101,GRO152,IF(GRO152&lt;201,GRO152/2,IF(GRO152&lt;=301,GRO152/3,GRO152/4))))</f>
        <v>41.34</v>
      </c>
      <c r="GRQ152" s="79">
        <v>1</v>
      </c>
      <c r="GRR152" s="80"/>
      <c r="GRS152" s="16" t="s">
        <v>56</v>
      </c>
      <c r="GRT152" s="16">
        <f t="shared" ref="GRT152" si="2610">21.26+2.7</f>
        <v>23.96</v>
      </c>
      <c r="GRU152" s="16">
        <f t="shared" ref="GRU152" si="2611">0.75*(2.1+2.7)</f>
        <v>3.6000000000000005</v>
      </c>
      <c r="GRV152" s="14">
        <f t="shared" ref="GRV152" si="2612">GRT152+GRU152</f>
        <v>27.560000000000002</v>
      </c>
      <c r="GRW152" s="14"/>
      <c r="GRX152" s="16">
        <f t="shared" ref="GRX152" si="2613">GRV152*(($H$112)+1)+(IF(GRW152&lt;101,GRW152,IF(GRW152&lt;201,GRW152/2,IF(GRW152&lt;=301,GRW152/3,GRW152/4))))</f>
        <v>41.34</v>
      </c>
      <c r="GRY152" s="79">
        <v>1</v>
      </c>
      <c r="GRZ152" s="80"/>
      <c r="GSA152" s="16" t="s">
        <v>56</v>
      </c>
      <c r="GSB152" s="16">
        <f t="shared" ref="GSB152" si="2614">21.26+2.7</f>
        <v>23.96</v>
      </c>
      <c r="GSC152" s="16">
        <f t="shared" ref="GSC152" si="2615">0.75*(2.1+2.7)</f>
        <v>3.6000000000000005</v>
      </c>
      <c r="GSD152" s="14">
        <f t="shared" ref="GSD152" si="2616">GSB152+GSC152</f>
        <v>27.560000000000002</v>
      </c>
      <c r="GSE152" s="14"/>
      <c r="GSF152" s="16">
        <f t="shared" ref="GSF152" si="2617">GSD152*(($H$112)+1)+(IF(GSE152&lt;101,GSE152,IF(GSE152&lt;201,GSE152/2,IF(GSE152&lt;=301,GSE152/3,GSE152/4))))</f>
        <v>41.34</v>
      </c>
      <c r="GSG152" s="79">
        <v>1</v>
      </c>
      <c r="GSH152" s="80"/>
      <c r="GSI152" s="16" t="s">
        <v>56</v>
      </c>
      <c r="GSJ152" s="16">
        <f t="shared" ref="GSJ152" si="2618">21.26+2.7</f>
        <v>23.96</v>
      </c>
      <c r="GSK152" s="16">
        <f t="shared" ref="GSK152" si="2619">0.75*(2.1+2.7)</f>
        <v>3.6000000000000005</v>
      </c>
      <c r="GSL152" s="14">
        <f t="shared" ref="GSL152" si="2620">GSJ152+GSK152</f>
        <v>27.560000000000002</v>
      </c>
      <c r="GSM152" s="14"/>
      <c r="GSN152" s="16">
        <f t="shared" ref="GSN152" si="2621">GSL152*(($H$112)+1)+(IF(GSM152&lt;101,GSM152,IF(GSM152&lt;201,GSM152/2,IF(GSM152&lt;=301,GSM152/3,GSM152/4))))</f>
        <v>41.34</v>
      </c>
      <c r="GSO152" s="79">
        <v>1</v>
      </c>
      <c r="GSP152" s="80"/>
      <c r="GSQ152" s="16" t="s">
        <v>56</v>
      </c>
      <c r="GSR152" s="16">
        <f t="shared" ref="GSR152" si="2622">21.26+2.7</f>
        <v>23.96</v>
      </c>
      <c r="GSS152" s="16">
        <f t="shared" ref="GSS152" si="2623">0.75*(2.1+2.7)</f>
        <v>3.6000000000000005</v>
      </c>
      <c r="GST152" s="14">
        <f t="shared" ref="GST152" si="2624">GSR152+GSS152</f>
        <v>27.560000000000002</v>
      </c>
      <c r="GSU152" s="14"/>
      <c r="GSV152" s="16">
        <f t="shared" ref="GSV152" si="2625">GST152*(($H$112)+1)+(IF(GSU152&lt;101,GSU152,IF(GSU152&lt;201,GSU152/2,IF(GSU152&lt;=301,GSU152/3,GSU152/4))))</f>
        <v>41.34</v>
      </c>
      <c r="GSW152" s="79">
        <v>1</v>
      </c>
      <c r="GSX152" s="80"/>
      <c r="GSY152" s="16" t="s">
        <v>56</v>
      </c>
      <c r="GSZ152" s="16">
        <f t="shared" ref="GSZ152" si="2626">21.26+2.7</f>
        <v>23.96</v>
      </c>
      <c r="GTA152" s="16">
        <f t="shared" ref="GTA152" si="2627">0.75*(2.1+2.7)</f>
        <v>3.6000000000000005</v>
      </c>
      <c r="GTB152" s="14">
        <f t="shared" ref="GTB152" si="2628">GSZ152+GTA152</f>
        <v>27.560000000000002</v>
      </c>
      <c r="GTC152" s="14"/>
      <c r="GTD152" s="16">
        <f t="shared" ref="GTD152" si="2629">GTB152*(($H$112)+1)+(IF(GTC152&lt;101,GTC152,IF(GTC152&lt;201,GTC152/2,IF(GTC152&lt;=301,GTC152/3,GTC152/4))))</f>
        <v>41.34</v>
      </c>
      <c r="GTE152" s="79">
        <v>1</v>
      </c>
      <c r="GTF152" s="80"/>
      <c r="GTG152" s="16" t="s">
        <v>56</v>
      </c>
      <c r="GTH152" s="16">
        <f t="shared" ref="GTH152" si="2630">21.26+2.7</f>
        <v>23.96</v>
      </c>
      <c r="GTI152" s="16">
        <f t="shared" ref="GTI152" si="2631">0.75*(2.1+2.7)</f>
        <v>3.6000000000000005</v>
      </c>
      <c r="GTJ152" s="14">
        <f t="shared" ref="GTJ152" si="2632">GTH152+GTI152</f>
        <v>27.560000000000002</v>
      </c>
      <c r="GTK152" s="14"/>
      <c r="GTL152" s="16">
        <f t="shared" ref="GTL152" si="2633">GTJ152*(($H$112)+1)+(IF(GTK152&lt;101,GTK152,IF(GTK152&lt;201,GTK152/2,IF(GTK152&lt;=301,GTK152/3,GTK152/4))))</f>
        <v>41.34</v>
      </c>
      <c r="GTM152" s="79">
        <v>1</v>
      </c>
      <c r="GTN152" s="80"/>
      <c r="GTO152" s="16" t="s">
        <v>56</v>
      </c>
      <c r="GTP152" s="16">
        <f t="shared" ref="GTP152" si="2634">21.26+2.7</f>
        <v>23.96</v>
      </c>
      <c r="GTQ152" s="16">
        <f t="shared" ref="GTQ152" si="2635">0.75*(2.1+2.7)</f>
        <v>3.6000000000000005</v>
      </c>
      <c r="GTR152" s="14">
        <f t="shared" ref="GTR152" si="2636">GTP152+GTQ152</f>
        <v>27.560000000000002</v>
      </c>
      <c r="GTS152" s="14"/>
      <c r="GTT152" s="16">
        <f t="shared" ref="GTT152" si="2637">GTR152*(($H$112)+1)+(IF(GTS152&lt;101,GTS152,IF(GTS152&lt;201,GTS152/2,IF(GTS152&lt;=301,GTS152/3,GTS152/4))))</f>
        <v>41.34</v>
      </c>
      <c r="GTU152" s="79">
        <v>1</v>
      </c>
      <c r="GTV152" s="80"/>
      <c r="GTW152" s="16" t="s">
        <v>56</v>
      </c>
      <c r="GTX152" s="16">
        <f t="shared" ref="GTX152" si="2638">21.26+2.7</f>
        <v>23.96</v>
      </c>
      <c r="GTY152" s="16">
        <f t="shared" ref="GTY152" si="2639">0.75*(2.1+2.7)</f>
        <v>3.6000000000000005</v>
      </c>
      <c r="GTZ152" s="14">
        <f t="shared" ref="GTZ152" si="2640">GTX152+GTY152</f>
        <v>27.560000000000002</v>
      </c>
      <c r="GUA152" s="14"/>
      <c r="GUB152" s="16">
        <f t="shared" ref="GUB152" si="2641">GTZ152*(($H$112)+1)+(IF(GUA152&lt;101,GUA152,IF(GUA152&lt;201,GUA152/2,IF(GUA152&lt;=301,GUA152/3,GUA152/4))))</f>
        <v>41.34</v>
      </c>
      <c r="GUC152" s="79">
        <v>1</v>
      </c>
      <c r="GUD152" s="80"/>
      <c r="GUE152" s="16" t="s">
        <v>56</v>
      </c>
      <c r="GUF152" s="16">
        <f t="shared" ref="GUF152" si="2642">21.26+2.7</f>
        <v>23.96</v>
      </c>
      <c r="GUG152" s="16">
        <f t="shared" ref="GUG152" si="2643">0.75*(2.1+2.7)</f>
        <v>3.6000000000000005</v>
      </c>
      <c r="GUH152" s="14">
        <f t="shared" ref="GUH152" si="2644">GUF152+GUG152</f>
        <v>27.560000000000002</v>
      </c>
      <c r="GUI152" s="14"/>
      <c r="GUJ152" s="16">
        <f t="shared" ref="GUJ152" si="2645">GUH152*(($H$112)+1)+(IF(GUI152&lt;101,GUI152,IF(GUI152&lt;201,GUI152/2,IF(GUI152&lt;=301,GUI152/3,GUI152/4))))</f>
        <v>41.34</v>
      </c>
      <c r="GUK152" s="79">
        <v>1</v>
      </c>
      <c r="GUL152" s="80"/>
      <c r="GUM152" s="16" t="s">
        <v>56</v>
      </c>
      <c r="GUN152" s="16">
        <f t="shared" ref="GUN152" si="2646">21.26+2.7</f>
        <v>23.96</v>
      </c>
      <c r="GUO152" s="16">
        <f t="shared" ref="GUO152" si="2647">0.75*(2.1+2.7)</f>
        <v>3.6000000000000005</v>
      </c>
      <c r="GUP152" s="14">
        <f t="shared" ref="GUP152" si="2648">GUN152+GUO152</f>
        <v>27.560000000000002</v>
      </c>
      <c r="GUQ152" s="14"/>
      <c r="GUR152" s="16">
        <f t="shared" ref="GUR152" si="2649">GUP152*(($H$112)+1)+(IF(GUQ152&lt;101,GUQ152,IF(GUQ152&lt;201,GUQ152/2,IF(GUQ152&lt;=301,GUQ152/3,GUQ152/4))))</f>
        <v>41.34</v>
      </c>
      <c r="GUS152" s="79">
        <v>1</v>
      </c>
      <c r="GUT152" s="80"/>
      <c r="GUU152" s="16" t="s">
        <v>56</v>
      </c>
      <c r="GUV152" s="16">
        <f t="shared" ref="GUV152" si="2650">21.26+2.7</f>
        <v>23.96</v>
      </c>
      <c r="GUW152" s="16">
        <f t="shared" ref="GUW152" si="2651">0.75*(2.1+2.7)</f>
        <v>3.6000000000000005</v>
      </c>
      <c r="GUX152" s="14">
        <f t="shared" ref="GUX152" si="2652">GUV152+GUW152</f>
        <v>27.560000000000002</v>
      </c>
      <c r="GUY152" s="14"/>
      <c r="GUZ152" s="16">
        <f t="shared" ref="GUZ152" si="2653">GUX152*(($H$112)+1)+(IF(GUY152&lt;101,GUY152,IF(GUY152&lt;201,GUY152/2,IF(GUY152&lt;=301,GUY152/3,GUY152/4))))</f>
        <v>41.34</v>
      </c>
      <c r="GVA152" s="79">
        <v>1</v>
      </c>
      <c r="GVB152" s="80"/>
      <c r="GVC152" s="16" t="s">
        <v>56</v>
      </c>
      <c r="GVD152" s="16">
        <f t="shared" ref="GVD152" si="2654">21.26+2.7</f>
        <v>23.96</v>
      </c>
      <c r="GVE152" s="16">
        <f t="shared" ref="GVE152" si="2655">0.75*(2.1+2.7)</f>
        <v>3.6000000000000005</v>
      </c>
      <c r="GVF152" s="14">
        <f t="shared" ref="GVF152" si="2656">GVD152+GVE152</f>
        <v>27.560000000000002</v>
      </c>
      <c r="GVG152" s="14"/>
      <c r="GVH152" s="16">
        <f t="shared" ref="GVH152" si="2657">GVF152*(($H$112)+1)+(IF(GVG152&lt;101,GVG152,IF(GVG152&lt;201,GVG152/2,IF(GVG152&lt;=301,GVG152/3,GVG152/4))))</f>
        <v>41.34</v>
      </c>
      <c r="GVI152" s="79">
        <v>1</v>
      </c>
      <c r="GVJ152" s="80"/>
      <c r="GVK152" s="16" t="s">
        <v>56</v>
      </c>
      <c r="GVL152" s="16">
        <f t="shared" ref="GVL152" si="2658">21.26+2.7</f>
        <v>23.96</v>
      </c>
      <c r="GVM152" s="16">
        <f t="shared" ref="GVM152" si="2659">0.75*(2.1+2.7)</f>
        <v>3.6000000000000005</v>
      </c>
      <c r="GVN152" s="14">
        <f t="shared" ref="GVN152" si="2660">GVL152+GVM152</f>
        <v>27.560000000000002</v>
      </c>
      <c r="GVO152" s="14"/>
      <c r="GVP152" s="16">
        <f t="shared" ref="GVP152" si="2661">GVN152*(($H$112)+1)+(IF(GVO152&lt;101,GVO152,IF(GVO152&lt;201,GVO152/2,IF(GVO152&lt;=301,GVO152/3,GVO152/4))))</f>
        <v>41.34</v>
      </c>
      <c r="GVQ152" s="79">
        <v>1</v>
      </c>
      <c r="GVR152" s="80"/>
      <c r="GVS152" s="16" t="s">
        <v>56</v>
      </c>
      <c r="GVT152" s="16">
        <f t="shared" ref="GVT152" si="2662">21.26+2.7</f>
        <v>23.96</v>
      </c>
      <c r="GVU152" s="16">
        <f t="shared" ref="GVU152" si="2663">0.75*(2.1+2.7)</f>
        <v>3.6000000000000005</v>
      </c>
      <c r="GVV152" s="14">
        <f t="shared" ref="GVV152" si="2664">GVT152+GVU152</f>
        <v>27.560000000000002</v>
      </c>
      <c r="GVW152" s="14"/>
      <c r="GVX152" s="16">
        <f t="shared" ref="GVX152" si="2665">GVV152*(($H$112)+1)+(IF(GVW152&lt;101,GVW152,IF(GVW152&lt;201,GVW152/2,IF(GVW152&lt;=301,GVW152/3,GVW152/4))))</f>
        <v>41.34</v>
      </c>
      <c r="GVY152" s="79">
        <v>1</v>
      </c>
      <c r="GVZ152" s="80"/>
      <c r="GWA152" s="16" t="s">
        <v>56</v>
      </c>
      <c r="GWB152" s="16">
        <f t="shared" ref="GWB152" si="2666">21.26+2.7</f>
        <v>23.96</v>
      </c>
      <c r="GWC152" s="16">
        <f t="shared" ref="GWC152" si="2667">0.75*(2.1+2.7)</f>
        <v>3.6000000000000005</v>
      </c>
      <c r="GWD152" s="14">
        <f t="shared" ref="GWD152" si="2668">GWB152+GWC152</f>
        <v>27.560000000000002</v>
      </c>
      <c r="GWE152" s="14"/>
      <c r="GWF152" s="16">
        <f t="shared" ref="GWF152" si="2669">GWD152*(($H$112)+1)+(IF(GWE152&lt;101,GWE152,IF(GWE152&lt;201,GWE152/2,IF(GWE152&lt;=301,GWE152/3,GWE152/4))))</f>
        <v>41.34</v>
      </c>
      <c r="GWG152" s="79">
        <v>1</v>
      </c>
      <c r="GWH152" s="80"/>
      <c r="GWI152" s="16" t="s">
        <v>56</v>
      </c>
      <c r="GWJ152" s="16">
        <f t="shared" ref="GWJ152" si="2670">21.26+2.7</f>
        <v>23.96</v>
      </c>
      <c r="GWK152" s="16">
        <f t="shared" ref="GWK152" si="2671">0.75*(2.1+2.7)</f>
        <v>3.6000000000000005</v>
      </c>
      <c r="GWL152" s="14">
        <f t="shared" ref="GWL152" si="2672">GWJ152+GWK152</f>
        <v>27.560000000000002</v>
      </c>
      <c r="GWM152" s="14"/>
      <c r="GWN152" s="16">
        <f t="shared" ref="GWN152" si="2673">GWL152*(($H$112)+1)+(IF(GWM152&lt;101,GWM152,IF(GWM152&lt;201,GWM152/2,IF(GWM152&lt;=301,GWM152/3,GWM152/4))))</f>
        <v>41.34</v>
      </c>
      <c r="GWO152" s="79">
        <v>1</v>
      </c>
      <c r="GWP152" s="80"/>
      <c r="GWQ152" s="16" t="s">
        <v>56</v>
      </c>
      <c r="GWR152" s="16">
        <f t="shared" ref="GWR152" si="2674">21.26+2.7</f>
        <v>23.96</v>
      </c>
      <c r="GWS152" s="16">
        <f t="shared" ref="GWS152" si="2675">0.75*(2.1+2.7)</f>
        <v>3.6000000000000005</v>
      </c>
      <c r="GWT152" s="14">
        <f t="shared" ref="GWT152" si="2676">GWR152+GWS152</f>
        <v>27.560000000000002</v>
      </c>
      <c r="GWU152" s="14"/>
      <c r="GWV152" s="16">
        <f t="shared" ref="GWV152" si="2677">GWT152*(($H$112)+1)+(IF(GWU152&lt;101,GWU152,IF(GWU152&lt;201,GWU152/2,IF(GWU152&lt;=301,GWU152/3,GWU152/4))))</f>
        <v>41.34</v>
      </c>
      <c r="GWW152" s="79">
        <v>1</v>
      </c>
      <c r="GWX152" s="80"/>
      <c r="GWY152" s="16" t="s">
        <v>56</v>
      </c>
      <c r="GWZ152" s="16">
        <f t="shared" ref="GWZ152" si="2678">21.26+2.7</f>
        <v>23.96</v>
      </c>
      <c r="GXA152" s="16">
        <f t="shared" ref="GXA152" si="2679">0.75*(2.1+2.7)</f>
        <v>3.6000000000000005</v>
      </c>
      <c r="GXB152" s="14">
        <f t="shared" ref="GXB152" si="2680">GWZ152+GXA152</f>
        <v>27.560000000000002</v>
      </c>
      <c r="GXC152" s="14"/>
      <c r="GXD152" s="16">
        <f t="shared" ref="GXD152" si="2681">GXB152*(($H$112)+1)+(IF(GXC152&lt;101,GXC152,IF(GXC152&lt;201,GXC152/2,IF(GXC152&lt;=301,GXC152/3,GXC152/4))))</f>
        <v>41.34</v>
      </c>
      <c r="GXE152" s="79">
        <v>1</v>
      </c>
      <c r="GXF152" s="80"/>
      <c r="GXG152" s="16" t="s">
        <v>56</v>
      </c>
      <c r="GXH152" s="16">
        <f t="shared" ref="GXH152" si="2682">21.26+2.7</f>
        <v>23.96</v>
      </c>
      <c r="GXI152" s="16">
        <f t="shared" ref="GXI152" si="2683">0.75*(2.1+2.7)</f>
        <v>3.6000000000000005</v>
      </c>
      <c r="GXJ152" s="14">
        <f t="shared" ref="GXJ152" si="2684">GXH152+GXI152</f>
        <v>27.560000000000002</v>
      </c>
      <c r="GXK152" s="14"/>
      <c r="GXL152" s="16">
        <f t="shared" ref="GXL152" si="2685">GXJ152*(($H$112)+1)+(IF(GXK152&lt;101,GXK152,IF(GXK152&lt;201,GXK152/2,IF(GXK152&lt;=301,GXK152/3,GXK152/4))))</f>
        <v>41.34</v>
      </c>
      <c r="GXM152" s="79">
        <v>1</v>
      </c>
      <c r="GXN152" s="80"/>
      <c r="GXO152" s="16" t="s">
        <v>56</v>
      </c>
      <c r="GXP152" s="16">
        <f t="shared" ref="GXP152" si="2686">21.26+2.7</f>
        <v>23.96</v>
      </c>
      <c r="GXQ152" s="16">
        <f t="shared" ref="GXQ152" si="2687">0.75*(2.1+2.7)</f>
        <v>3.6000000000000005</v>
      </c>
      <c r="GXR152" s="14">
        <f t="shared" ref="GXR152" si="2688">GXP152+GXQ152</f>
        <v>27.560000000000002</v>
      </c>
      <c r="GXS152" s="14"/>
      <c r="GXT152" s="16">
        <f t="shared" ref="GXT152" si="2689">GXR152*(($H$112)+1)+(IF(GXS152&lt;101,GXS152,IF(GXS152&lt;201,GXS152/2,IF(GXS152&lt;=301,GXS152/3,GXS152/4))))</f>
        <v>41.34</v>
      </c>
      <c r="GXU152" s="79">
        <v>1</v>
      </c>
      <c r="GXV152" s="80"/>
      <c r="GXW152" s="16" t="s">
        <v>56</v>
      </c>
      <c r="GXX152" s="16">
        <f t="shared" ref="GXX152" si="2690">21.26+2.7</f>
        <v>23.96</v>
      </c>
      <c r="GXY152" s="16">
        <f t="shared" ref="GXY152" si="2691">0.75*(2.1+2.7)</f>
        <v>3.6000000000000005</v>
      </c>
      <c r="GXZ152" s="14">
        <f t="shared" ref="GXZ152" si="2692">GXX152+GXY152</f>
        <v>27.560000000000002</v>
      </c>
      <c r="GYA152" s="14"/>
      <c r="GYB152" s="16">
        <f t="shared" ref="GYB152" si="2693">GXZ152*(($H$112)+1)+(IF(GYA152&lt;101,GYA152,IF(GYA152&lt;201,GYA152/2,IF(GYA152&lt;=301,GYA152/3,GYA152/4))))</f>
        <v>41.34</v>
      </c>
      <c r="GYC152" s="79">
        <v>1</v>
      </c>
      <c r="GYD152" s="80"/>
      <c r="GYE152" s="16" t="s">
        <v>56</v>
      </c>
      <c r="GYF152" s="16">
        <f t="shared" ref="GYF152" si="2694">21.26+2.7</f>
        <v>23.96</v>
      </c>
      <c r="GYG152" s="16">
        <f t="shared" ref="GYG152" si="2695">0.75*(2.1+2.7)</f>
        <v>3.6000000000000005</v>
      </c>
      <c r="GYH152" s="14">
        <f t="shared" ref="GYH152" si="2696">GYF152+GYG152</f>
        <v>27.560000000000002</v>
      </c>
      <c r="GYI152" s="14"/>
      <c r="GYJ152" s="16">
        <f t="shared" ref="GYJ152" si="2697">GYH152*(($H$112)+1)+(IF(GYI152&lt;101,GYI152,IF(GYI152&lt;201,GYI152/2,IF(GYI152&lt;=301,GYI152/3,GYI152/4))))</f>
        <v>41.34</v>
      </c>
      <c r="GYK152" s="79">
        <v>1</v>
      </c>
      <c r="GYL152" s="80"/>
      <c r="GYM152" s="16" t="s">
        <v>56</v>
      </c>
      <c r="GYN152" s="16">
        <f t="shared" ref="GYN152" si="2698">21.26+2.7</f>
        <v>23.96</v>
      </c>
      <c r="GYO152" s="16">
        <f t="shared" ref="GYO152" si="2699">0.75*(2.1+2.7)</f>
        <v>3.6000000000000005</v>
      </c>
      <c r="GYP152" s="14">
        <f t="shared" ref="GYP152" si="2700">GYN152+GYO152</f>
        <v>27.560000000000002</v>
      </c>
      <c r="GYQ152" s="14"/>
      <c r="GYR152" s="16">
        <f t="shared" ref="GYR152" si="2701">GYP152*(($H$112)+1)+(IF(GYQ152&lt;101,GYQ152,IF(GYQ152&lt;201,GYQ152/2,IF(GYQ152&lt;=301,GYQ152/3,GYQ152/4))))</f>
        <v>41.34</v>
      </c>
      <c r="GYS152" s="79">
        <v>1</v>
      </c>
      <c r="GYT152" s="80"/>
      <c r="GYU152" s="16" t="s">
        <v>56</v>
      </c>
      <c r="GYV152" s="16">
        <f t="shared" ref="GYV152" si="2702">21.26+2.7</f>
        <v>23.96</v>
      </c>
      <c r="GYW152" s="16">
        <f t="shared" ref="GYW152" si="2703">0.75*(2.1+2.7)</f>
        <v>3.6000000000000005</v>
      </c>
      <c r="GYX152" s="14">
        <f t="shared" ref="GYX152" si="2704">GYV152+GYW152</f>
        <v>27.560000000000002</v>
      </c>
      <c r="GYY152" s="14"/>
      <c r="GYZ152" s="16">
        <f t="shared" ref="GYZ152" si="2705">GYX152*(($H$112)+1)+(IF(GYY152&lt;101,GYY152,IF(GYY152&lt;201,GYY152/2,IF(GYY152&lt;=301,GYY152/3,GYY152/4))))</f>
        <v>41.34</v>
      </c>
      <c r="GZA152" s="79">
        <v>1</v>
      </c>
      <c r="GZB152" s="80"/>
      <c r="GZC152" s="16" t="s">
        <v>56</v>
      </c>
      <c r="GZD152" s="16">
        <f t="shared" ref="GZD152" si="2706">21.26+2.7</f>
        <v>23.96</v>
      </c>
      <c r="GZE152" s="16">
        <f t="shared" ref="GZE152" si="2707">0.75*(2.1+2.7)</f>
        <v>3.6000000000000005</v>
      </c>
      <c r="GZF152" s="14">
        <f t="shared" ref="GZF152" si="2708">GZD152+GZE152</f>
        <v>27.560000000000002</v>
      </c>
      <c r="GZG152" s="14"/>
      <c r="GZH152" s="16">
        <f t="shared" ref="GZH152" si="2709">GZF152*(($H$112)+1)+(IF(GZG152&lt;101,GZG152,IF(GZG152&lt;201,GZG152/2,IF(GZG152&lt;=301,GZG152/3,GZG152/4))))</f>
        <v>41.34</v>
      </c>
      <c r="GZI152" s="79">
        <v>1</v>
      </c>
      <c r="GZJ152" s="80"/>
      <c r="GZK152" s="16" t="s">
        <v>56</v>
      </c>
      <c r="GZL152" s="16">
        <f t="shared" ref="GZL152" si="2710">21.26+2.7</f>
        <v>23.96</v>
      </c>
      <c r="GZM152" s="16">
        <f t="shared" ref="GZM152" si="2711">0.75*(2.1+2.7)</f>
        <v>3.6000000000000005</v>
      </c>
      <c r="GZN152" s="14">
        <f t="shared" ref="GZN152" si="2712">GZL152+GZM152</f>
        <v>27.560000000000002</v>
      </c>
      <c r="GZO152" s="14"/>
      <c r="GZP152" s="16">
        <f t="shared" ref="GZP152" si="2713">GZN152*(($H$112)+1)+(IF(GZO152&lt;101,GZO152,IF(GZO152&lt;201,GZO152/2,IF(GZO152&lt;=301,GZO152/3,GZO152/4))))</f>
        <v>41.34</v>
      </c>
      <c r="GZQ152" s="79">
        <v>1</v>
      </c>
      <c r="GZR152" s="80"/>
      <c r="GZS152" s="16" t="s">
        <v>56</v>
      </c>
      <c r="GZT152" s="16">
        <f t="shared" ref="GZT152" si="2714">21.26+2.7</f>
        <v>23.96</v>
      </c>
      <c r="GZU152" s="16">
        <f t="shared" ref="GZU152" si="2715">0.75*(2.1+2.7)</f>
        <v>3.6000000000000005</v>
      </c>
      <c r="GZV152" s="14">
        <f t="shared" ref="GZV152" si="2716">GZT152+GZU152</f>
        <v>27.560000000000002</v>
      </c>
      <c r="GZW152" s="14"/>
      <c r="GZX152" s="16">
        <f t="shared" ref="GZX152" si="2717">GZV152*(($H$112)+1)+(IF(GZW152&lt;101,GZW152,IF(GZW152&lt;201,GZW152/2,IF(GZW152&lt;=301,GZW152/3,GZW152/4))))</f>
        <v>41.34</v>
      </c>
      <c r="GZY152" s="79">
        <v>1</v>
      </c>
      <c r="GZZ152" s="80"/>
      <c r="HAA152" s="16" t="s">
        <v>56</v>
      </c>
      <c r="HAB152" s="16">
        <f t="shared" ref="HAB152" si="2718">21.26+2.7</f>
        <v>23.96</v>
      </c>
      <c r="HAC152" s="16">
        <f t="shared" ref="HAC152" si="2719">0.75*(2.1+2.7)</f>
        <v>3.6000000000000005</v>
      </c>
      <c r="HAD152" s="14">
        <f t="shared" ref="HAD152" si="2720">HAB152+HAC152</f>
        <v>27.560000000000002</v>
      </c>
      <c r="HAE152" s="14"/>
      <c r="HAF152" s="16">
        <f t="shared" ref="HAF152" si="2721">HAD152*(($H$112)+1)+(IF(HAE152&lt;101,HAE152,IF(HAE152&lt;201,HAE152/2,IF(HAE152&lt;=301,HAE152/3,HAE152/4))))</f>
        <v>41.34</v>
      </c>
      <c r="HAG152" s="79">
        <v>1</v>
      </c>
      <c r="HAH152" s="80"/>
      <c r="HAI152" s="16" t="s">
        <v>56</v>
      </c>
      <c r="HAJ152" s="16">
        <f t="shared" ref="HAJ152" si="2722">21.26+2.7</f>
        <v>23.96</v>
      </c>
      <c r="HAK152" s="16">
        <f t="shared" ref="HAK152" si="2723">0.75*(2.1+2.7)</f>
        <v>3.6000000000000005</v>
      </c>
      <c r="HAL152" s="14">
        <f t="shared" ref="HAL152" si="2724">HAJ152+HAK152</f>
        <v>27.560000000000002</v>
      </c>
      <c r="HAM152" s="14"/>
      <c r="HAN152" s="16">
        <f t="shared" ref="HAN152" si="2725">HAL152*(($H$112)+1)+(IF(HAM152&lt;101,HAM152,IF(HAM152&lt;201,HAM152/2,IF(HAM152&lt;=301,HAM152/3,HAM152/4))))</f>
        <v>41.34</v>
      </c>
      <c r="HAO152" s="79">
        <v>1</v>
      </c>
      <c r="HAP152" s="80"/>
      <c r="HAQ152" s="16" t="s">
        <v>56</v>
      </c>
      <c r="HAR152" s="16">
        <f t="shared" ref="HAR152" si="2726">21.26+2.7</f>
        <v>23.96</v>
      </c>
      <c r="HAS152" s="16">
        <f t="shared" ref="HAS152" si="2727">0.75*(2.1+2.7)</f>
        <v>3.6000000000000005</v>
      </c>
      <c r="HAT152" s="14">
        <f t="shared" ref="HAT152" si="2728">HAR152+HAS152</f>
        <v>27.560000000000002</v>
      </c>
      <c r="HAU152" s="14"/>
      <c r="HAV152" s="16">
        <f t="shared" ref="HAV152" si="2729">HAT152*(($H$112)+1)+(IF(HAU152&lt;101,HAU152,IF(HAU152&lt;201,HAU152/2,IF(HAU152&lt;=301,HAU152/3,HAU152/4))))</f>
        <v>41.34</v>
      </c>
      <c r="HAW152" s="79">
        <v>1</v>
      </c>
      <c r="HAX152" s="80"/>
      <c r="HAY152" s="16" t="s">
        <v>56</v>
      </c>
      <c r="HAZ152" s="16">
        <f t="shared" ref="HAZ152" si="2730">21.26+2.7</f>
        <v>23.96</v>
      </c>
      <c r="HBA152" s="16">
        <f t="shared" ref="HBA152" si="2731">0.75*(2.1+2.7)</f>
        <v>3.6000000000000005</v>
      </c>
      <c r="HBB152" s="14">
        <f t="shared" ref="HBB152" si="2732">HAZ152+HBA152</f>
        <v>27.560000000000002</v>
      </c>
      <c r="HBC152" s="14"/>
      <c r="HBD152" s="16">
        <f t="shared" ref="HBD152" si="2733">HBB152*(($H$112)+1)+(IF(HBC152&lt;101,HBC152,IF(HBC152&lt;201,HBC152/2,IF(HBC152&lt;=301,HBC152/3,HBC152/4))))</f>
        <v>41.34</v>
      </c>
      <c r="HBE152" s="79">
        <v>1</v>
      </c>
      <c r="HBF152" s="80"/>
      <c r="HBG152" s="16" t="s">
        <v>56</v>
      </c>
      <c r="HBH152" s="16">
        <f t="shared" ref="HBH152" si="2734">21.26+2.7</f>
        <v>23.96</v>
      </c>
      <c r="HBI152" s="16">
        <f t="shared" ref="HBI152" si="2735">0.75*(2.1+2.7)</f>
        <v>3.6000000000000005</v>
      </c>
      <c r="HBJ152" s="14">
        <f t="shared" ref="HBJ152" si="2736">HBH152+HBI152</f>
        <v>27.560000000000002</v>
      </c>
      <c r="HBK152" s="14"/>
      <c r="HBL152" s="16">
        <f t="shared" ref="HBL152" si="2737">HBJ152*(($H$112)+1)+(IF(HBK152&lt;101,HBK152,IF(HBK152&lt;201,HBK152/2,IF(HBK152&lt;=301,HBK152/3,HBK152/4))))</f>
        <v>41.34</v>
      </c>
      <c r="HBM152" s="79">
        <v>1</v>
      </c>
      <c r="HBN152" s="80"/>
      <c r="HBO152" s="16" t="s">
        <v>56</v>
      </c>
      <c r="HBP152" s="16">
        <f t="shared" ref="HBP152" si="2738">21.26+2.7</f>
        <v>23.96</v>
      </c>
      <c r="HBQ152" s="16">
        <f t="shared" ref="HBQ152" si="2739">0.75*(2.1+2.7)</f>
        <v>3.6000000000000005</v>
      </c>
      <c r="HBR152" s="14">
        <f t="shared" ref="HBR152" si="2740">HBP152+HBQ152</f>
        <v>27.560000000000002</v>
      </c>
      <c r="HBS152" s="14"/>
      <c r="HBT152" s="16">
        <f t="shared" ref="HBT152" si="2741">HBR152*(($H$112)+1)+(IF(HBS152&lt;101,HBS152,IF(HBS152&lt;201,HBS152/2,IF(HBS152&lt;=301,HBS152/3,HBS152/4))))</f>
        <v>41.34</v>
      </c>
      <c r="HBU152" s="79">
        <v>1</v>
      </c>
      <c r="HBV152" s="80"/>
      <c r="HBW152" s="16" t="s">
        <v>56</v>
      </c>
      <c r="HBX152" s="16">
        <f t="shared" ref="HBX152" si="2742">21.26+2.7</f>
        <v>23.96</v>
      </c>
      <c r="HBY152" s="16">
        <f t="shared" ref="HBY152" si="2743">0.75*(2.1+2.7)</f>
        <v>3.6000000000000005</v>
      </c>
      <c r="HBZ152" s="14">
        <f t="shared" ref="HBZ152" si="2744">HBX152+HBY152</f>
        <v>27.560000000000002</v>
      </c>
      <c r="HCA152" s="14"/>
      <c r="HCB152" s="16">
        <f t="shared" ref="HCB152" si="2745">HBZ152*(($H$112)+1)+(IF(HCA152&lt;101,HCA152,IF(HCA152&lt;201,HCA152/2,IF(HCA152&lt;=301,HCA152/3,HCA152/4))))</f>
        <v>41.34</v>
      </c>
      <c r="HCC152" s="79">
        <v>1</v>
      </c>
      <c r="HCD152" s="80"/>
      <c r="HCE152" s="16" t="s">
        <v>56</v>
      </c>
      <c r="HCF152" s="16">
        <f t="shared" ref="HCF152" si="2746">21.26+2.7</f>
        <v>23.96</v>
      </c>
      <c r="HCG152" s="16">
        <f t="shared" ref="HCG152" si="2747">0.75*(2.1+2.7)</f>
        <v>3.6000000000000005</v>
      </c>
      <c r="HCH152" s="14">
        <f t="shared" ref="HCH152" si="2748">HCF152+HCG152</f>
        <v>27.560000000000002</v>
      </c>
      <c r="HCI152" s="14"/>
      <c r="HCJ152" s="16">
        <f t="shared" ref="HCJ152" si="2749">HCH152*(($H$112)+1)+(IF(HCI152&lt;101,HCI152,IF(HCI152&lt;201,HCI152/2,IF(HCI152&lt;=301,HCI152/3,HCI152/4))))</f>
        <v>41.34</v>
      </c>
      <c r="HCK152" s="79">
        <v>1</v>
      </c>
      <c r="HCL152" s="80"/>
      <c r="HCM152" s="16" t="s">
        <v>56</v>
      </c>
      <c r="HCN152" s="16">
        <f t="shared" ref="HCN152" si="2750">21.26+2.7</f>
        <v>23.96</v>
      </c>
      <c r="HCO152" s="16">
        <f t="shared" ref="HCO152" si="2751">0.75*(2.1+2.7)</f>
        <v>3.6000000000000005</v>
      </c>
      <c r="HCP152" s="14">
        <f t="shared" ref="HCP152" si="2752">HCN152+HCO152</f>
        <v>27.560000000000002</v>
      </c>
      <c r="HCQ152" s="14"/>
      <c r="HCR152" s="16">
        <f t="shared" ref="HCR152" si="2753">HCP152*(($H$112)+1)+(IF(HCQ152&lt;101,HCQ152,IF(HCQ152&lt;201,HCQ152/2,IF(HCQ152&lt;=301,HCQ152/3,HCQ152/4))))</f>
        <v>41.34</v>
      </c>
      <c r="HCS152" s="79">
        <v>1</v>
      </c>
      <c r="HCT152" s="80"/>
      <c r="HCU152" s="16" t="s">
        <v>56</v>
      </c>
      <c r="HCV152" s="16">
        <f t="shared" ref="HCV152" si="2754">21.26+2.7</f>
        <v>23.96</v>
      </c>
      <c r="HCW152" s="16">
        <f t="shared" ref="HCW152" si="2755">0.75*(2.1+2.7)</f>
        <v>3.6000000000000005</v>
      </c>
      <c r="HCX152" s="14">
        <f t="shared" ref="HCX152" si="2756">HCV152+HCW152</f>
        <v>27.560000000000002</v>
      </c>
      <c r="HCY152" s="14"/>
      <c r="HCZ152" s="16">
        <f t="shared" ref="HCZ152" si="2757">HCX152*(($H$112)+1)+(IF(HCY152&lt;101,HCY152,IF(HCY152&lt;201,HCY152/2,IF(HCY152&lt;=301,HCY152/3,HCY152/4))))</f>
        <v>41.34</v>
      </c>
      <c r="HDA152" s="79">
        <v>1</v>
      </c>
      <c r="HDB152" s="80"/>
      <c r="HDC152" s="16" t="s">
        <v>56</v>
      </c>
      <c r="HDD152" s="16">
        <f t="shared" ref="HDD152" si="2758">21.26+2.7</f>
        <v>23.96</v>
      </c>
      <c r="HDE152" s="16">
        <f t="shared" ref="HDE152" si="2759">0.75*(2.1+2.7)</f>
        <v>3.6000000000000005</v>
      </c>
      <c r="HDF152" s="14">
        <f t="shared" ref="HDF152" si="2760">HDD152+HDE152</f>
        <v>27.560000000000002</v>
      </c>
      <c r="HDG152" s="14"/>
      <c r="HDH152" s="16">
        <f t="shared" ref="HDH152" si="2761">HDF152*(($H$112)+1)+(IF(HDG152&lt;101,HDG152,IF(HDG152&lt;201,HDG152/2,IF(HDG152&lt;=301,HDG152/3,HDG152/4))))</f>
        <v>41.34</v>
      </c>
      <c r="HDI152" s="79">
        <v>1</v>
      </c>
      <c r="HDJ152" s="80"/>
      <c r="HDK152" s="16" t="s">
        <v>56</v>
      </c>
      <c r="HDL152" s="16">
        <f t="shared" ref="HDL152" si="2762">21.26+2.7</f>
        <v>23.96</v>
      </c>
      <c r="HDM152" s="16">
        <f t="shared" ref="HDM152" si="2763">0.75*(2.1+2.7)</f>
        <v>3.6000000000000005</v>
      </c>
      <c r="HDN152" s="14">
        <f t="shared" ref="HDN152" si="2764">HDL152+HDM152</f>
        <v>27.560000000000002</v>
      </c>
      <c r="HDO152" s="14"/>
      <c r="HDP152" s="16">
        <f t="shared" ref="HDP152" si="2765">HDN152*(($H$112)+1)+(IF(HDO152&lt;101,HDO152,IF(HDO152&lt;201,HDO152/2,IF(HDO152&lt;=301,HDO152/3,HDO152/4))))</f>
        <v>41.34</v>
      </c>
      <c r="HDQ152" s="79">
        <v>1</v>
      </c>
      <c r="HDR152" s="80"/>
      <c r="HDS152" s="16" t="s">
        <v>56</v>
      </c>
      <c r="HDT152" s="16">
        <f t="shared" ref="HDT152" si="2766">21.26+2.7</f>
        <v>23.96</v>
      </c>
      <c r="HDU152" s="16">
        <f t="shared" ref="HDU152" si="2767">0.75*(2.1+2.7)</f>
        <v>3.6000000000000005</v>
      </c>
      <c r="HDV152" s="14">
        <f t="shared" ref="HDV152" si="2768">HDT152+HDU152</f>
        <v>27.560000000000002</v>
      </c>
      <c r="HDW152" s="14"/>
      <c r="HDX152" s="16">
        <f t="shared" ref="HDX152" si="2769">HDV152*(($H$112)+1)+(IF(HDW152&lt;101,HDW152,IF(HDW152&lt;201,HDW152/2,IF(HDW152&lt;=301,HDW152/3,HDW152/4))))</f>
        <v>41.34</v>
      </c>
      <c r="HDY152" s="79">
        <v>1</v>
      </c>
      <c r="HDZ152" s="80"/>
      <c r="HEA152" s="16" t="s">
        <v>56</v>
      </c>
      <c r="HEB152" s="16">
        <f t="shared" ref="HEB152" si="2770">21.26+2.7</f>
        <v>23.96</v>
      </c>
      <c r="HEC152" s="16">
        <f t="shared" ref="HEC152" si="2771">0.75*(2.1+2.7)</f>
        <v>3.6000000000000005</v>
      </c>
      <c r="HED152" s="14">
        <f t="shared" ref="HED152" si="2772">HEB152+HEC152</f>
        <v>27.560000000000002</v>
      </c>
      <c r="HEE152" s="14"/>
      <c r="HEF152" s="16">
        <f t="shared" ref="HEF152" si="2773">HED152*(($H$112)+1)+(IF(HEE152&lt;101,HEE152,IF(HEE152&lt;201,HEE152/2,IF(HEE152&lt;=301,HEE152/3,HEE152/4))))</f>
        <v>41.34</v>
      </c>
      <c r="HEG152" s="79">
        <v>1</v>
      </c>
      <c r="HEH152" s="80"/>
      <c r="HEI152" s="16" t="s">
        <v>56</v>
      </c>
      <c r="HEJ152" s="16">
        <f t="shared" ref="HEJ152" si="2774">21.26+2.7</f>
        <v>23.96</v>
      </c>
      <c r="HEK152" s="16">
        <f t="shared" ref="HEK152" si="2775">0.75*(2.1+2.7)</f>
        <v>3.6000000000000005</v>
      </c>
      <c r="HEL152" s="14">
        <f t="shared" ref="HEL152" si="2776">HEJ152+HEK152</f>
        <v>27.560000000000002</v>
      </c>
      <c r="HEM152" s="14"/>
      <c r="HEN152" s="16">
        <f t="shared" ref="HEN152" si="2777">HEL152*(($H$112)+1)+(IF(HEM152&lt;101,HEM152,IF(HEM152&lt;201,HEM152/2,IF(HEM152&lt;=301,HEM152/3,HEM152/4))))</f>
        <v>41.34</v>
      </c>
      <c r="HEO152" s="79">
        <v>1</v>
      </c>
      <c r="HEP152" s="80"/>
      <c r="HEQ152" s="16" t="s">
        <v>56</v>
      </c>
      <c r="HER152" s="16">
        <f t="shared" ref="HER152" si="2778">21.26+2.7</f>
        <v>23.96</v>
      </c>
      <c r="HES152" s="16">
        <f t="shared" ref="HES152" si="2779">0.75*(2.1+2.7)</f>
        <v>3.6000000000000005</v>
      </c>
      <c r="HET152" s="14">
        <f t="shared" ref="HET152" si="2780">HER152+HES152</f>
        <v>27.560000000000002</v>
      </c>
      <c r="HEU152" s="14"/>
      <c r="HEV152" s="16">
        <f t="shared" ref="HEV152" si="2781">HET152*(($H$112)+1)+(IF(HEU152&lt;101,HEU152,IF(HEU152&lt;201,HEU152/2,IF(HEU152&lt;=301,HEU152/3,HEU152/4))))</f>
        <v>41.34</v>
      </c>
      <c r="HEW152" s="79">
        <v>1</v>
      </c>
      <c r="HEX152" s="80"/>
      <c r="HEY152" s="16" t="s">
        <v>56</v>
      </c>
      <c r="HEZ152" s="16">
        <f t="shared" ref="HEZ152" si="2782">21.26+2.7</f>
        <v>23.96</v>
      </c>
      <c r="HFA152" s="16">
        <f t="shared" ref="HFA152" si="2783">0.75*(2.1+2.7)</f>
        <v>3.6000000000000005</v>
      </c>
      <c r="HFB152" s="14">
        <f t="shared" ref="HFB152" si="2784">HEZ152+HFA152</f>
        <v>27.560000000000002</v>
      </c>
      <c r="HFC152" s="14"/>
      <c r="HFD152" s="16">
        <f t="shared" ref="HFD152" si="2785">HFB152*(($H$112)+1)+(IF(HFC152&lt;101,HFC152,IF(HFC152&lt;201,HFC152/2,IF(HFC152&lt;=301,HFC152/3,HFC152/4))))</f>
        <v>41.34</v>
      </c>
      <c r="HFE152" s="79">
        <v>1</v>
      </c>
      <c r="HFF152" s="80"/>
      <c r="HFG152" s="16" t="s">
        <v>56</v>
      </c>
      <c r="HFH152" s="16">
        <f t="shared" ref="HFH152" si="2786">21.26+2.7</f>
        <v>23.96</v>
      </c>
      <c r="HFI152" s="16">
        <f t="shared" ref="HFI152" si="2787">0.75*(2.1+2.7)</f>
        <v>3.6000000000000005</v>
      </c>
      <c r="HFJ152" s="14">
        <f t="shared" ref="HFJ152" si="2788">HFH152+HFI152</f>
        <v>27.560000000000002</v>
      </c>
      <c r="HFK152" s="14"/>
      <c r="HFL152" s="16">
        <f t="shared" ref="HFL152" si="2789">HFJ152*(($H$112)+1)+(IF(HFK152&lt;101,HFK152,IF(HFK152&lt;201,HFK152/2,IF(HFK152&lt;=301,HFK152/3,HFK152/4))))</f>
        <v>41.34</v>
      </c>
      <c r="HFM152" s="79">
        <v>1</v>
      </c>
      <c r="HFN152" s="80"/>
      <c r="HFO152" s="16" t="s">
        <v>56</v>
      </c>
      <c r="HFP152" s="16">
        <f t="shared" ref="HFP152" si="2790">21.26+2.7</f>
        <v>23.96</v>
      </c>
      <c r="HFQ152" s="16">
        <f t="shared" ref="HFQ152" si="2791">0.75*(2.1+2.7)</f>
        <v>3.6000000000000005</v>
      </c>
      <c r="HFR152" s="14">
        <f t="shared" ref="HFR152" si="2792">HFP152+HFQ152</f>
        <v>27.560000000000002</v>
      </c>
      <c r="HFS152" s="14"/>
      <c r="HFT152" s="16">
        <f t="shared" ref="HFT152" si="2793">HFR152*(($H$112)+1)+(IF(HFS152&lt;101,HFS152,IF(HFS152&lt;201,HFS152/2,IF(HFS152&lt;=301,HFS152/3,HFS152/4))))</f>
        <v>41.34</v>
      </c>
      <c r="HFU152" s="79">
        <v>1</v>
      </c>
      <c r="HFV152" s="80"/>
      <c r="HFW152" s="16" t="s">
        <v>56</v>
      </c>
      <c r="HFX152" s="16">
        <f t="shared" ref="HFX152" si="2794">21.26+2.7</f>
        <v>23.96</v>
      </c>
      <c r="HFY152" s="16">
        <f t="shared" ref="HFY152" si="2795">0.75*(2.1+2.7)</f>
        <v>3.6000000000000005</v>
      </c>
      <c r="HFZ152" s="14">
        <f t="shared" ref="HFZ152" si="2796">HFX152+HFY152</f>
        <v>27.560000000000002</v>
      </c>
      <c r="HGA152" s="14"/>
      <c r="HGB152" s="16">
        <f t="shared" ref="HGB152" si="2797">HFZ152*(($H$112)+1)+(IF(HGA152&lt;101,HGA152,IF(HGA152&lt;201,HGA152/2,IF(HGA152&lt;=301,HGA152/3,HGA152/4))))</f>
        <v>41.34</v>
      </c>
      <c r="HGC152" s="79">
        <v>1</v>
      </c>
      <c r="HGD152" s="80"/>
      <c r="HGE152" s="16" t="s">
        <v>56</v>
      </c>
      <c r="HGF152" s="16">
        <f t="shared" ref="HGF152" si="2798">21.26+2.7</f>
        <v>23.96</v>
      </c>
      <c r="HGG152" s="16">
        <f t="shared" ref="HGG152" si="2799">0.75*(2.1+2.7)</f>
        <v>3.6000000000000005</v>
      </c>
      <c r="HGH152" s="14">
        <f t="shared" ref="HGH152" si="2800">HGF152+HGG152</f>
        <v>27.560000000000002</v>
      </c>
      <c r="HGI152" s="14"/>
      <c r="HGJ152" s="16">
        <f t="shared" ref="HGJ152" si="2801">HGH152*(($H$112)+1)+(IF(HGI152&lt;101,HGI152,IF(HGI152&lt;201,HGI152/2,IF(HGI152&lt;=301,HGI152/3,HGI152/4))))</f>
        <v>41.34</v>
      </c>
      <c r="HGK152" s="79">
        <v>1</v>
      </c>
      <c r="HGL152" s="80"/>
      <c r="HGM152" s="16" t="s">
        <v>56</v>
      </c>
      <c r="HGN152" s="16">
        <f t="shared" ref="HGN152" si="2802">21.26+2.7</f>
        <v>23.96</v>
      </c>
      <c r="HGO152" s="16">
        <f t="shared" ref="HGO152" si="2803">0.75*(2.1+2.7)</f>
        <v>3.6000000000000005</v>
      </c>
      <c r="HGP152" s="14">
        <f t="shared" ref="HGP152" si="2804">HGN152+HGO152</f>
        <v>27.560000000000002</v>
      </c>
      <c r="HGQ152" s="14"/>
      <c r="HGR152" s="16">
        <f t="shared" ref="HGR152" si="2805">HGP152*(($H$112)+1)+(IF(HGQ152&lt;101,HGQ152,IF(HGQ152&lt;201,HGQ152/2,IF(HGQ152&lt;=301,HGQ152/3,HGQ152/4))))</f>
        <v>41.34</v>
      </c>
      <c r="HGS152" s="79">
        <v>1</v>
      </c>
      <c r="HGT152" s="80"/>
      <c r="HGU152" s="16" t="s">
        <v>56</v>
      </c>
      <c r="HGV152" s="16">
        <f t="shared" ref="HGV152" si="2806">21.26+2.7</f>
        <v>23.96</v>
      </c>
      <c r="HGW152" s="16">
        <f t="shared" ref="HGW152" si="2807">0.75*(2.1+2.7)</f>
        <v>3.6000000000000005</v>
      </c>
      <c r="HGX152" s="14">
        <f t="shared" ref="HGX152" si="2808">HGV152+HGW152</f>
        <v>27.560000000000002</v>
      </c>
      <c r="HGY152" s="14"/>
      <c r="HGZ152" s="16">
        <f t="shared" ref="HGZ152" si="2809">HGX152*(($H$112)+1)+(IF(HGY152&lt;101,HGY152,IF(HGY152&lt;201,HGY152/2,IF(HGY152&lt;=301,HGY152/3,HGY152/4))))</f>
        <v>41.34</v>
      </c>
      <c r="HHA152" s="79">
        <v>1</v>
      </c>
      <c r="HHB152" s="80"/>
      <c r="HHC152" s="16" t="s">
        <v>56</v>
      </c>
      <c r="HHD152" s="16">
        <f t="shared" ref="HHD152" si="2810">21.26+2.7</f>
        <v>23.96</v>
      </c>
      <c r="HHE152" s="16">
        <f t="shared" ref="HHE152" si="2811">0.75*(2.1+2.7)</f>
        <v>3.6000000000000005</v>
      </c>
      <c r="HHF152" s="14">
        <f t="shared" ref="HHF152" si="2812">HHD152+HHE152</f>
        <v>27.560000000000002</v>
      </c>
      <c r="HHG152" s="14"/>
      <c r="HHH152" s="16">
        <f t="shared" ref="HHH152" si="2813">HHF152*(($H$112)+1)+(IF(HHG152&lt;101,HHG152,IF(HHG152&lt;201,HHG152/2,IF(HHG152&lt;=301,HHG152/3,HHG152/4))))</f>
        <v>41.34</v>
      </c>
      <c r="HHI152" s="79">
        <v>1</v>
      </c>
      <c r="HHJ152" s="80"/>
      <c r="HHK152" s="16" t="s">
        <v>56</v>
      </c>
      <c r="HHL152" s="16">
        <f t="shared" ref="HHL152" si="2814">21.26+2.7</f>
        <v>23.96</v>
      </c>
      <c r="HHM152" s="16">
        <f t="shared" ref="HHM152" si="2815">0.75*(2.1+2.7)</f>
        <v>3.6000000000000005</v>
      </c>
      <c r="HHN152" s="14">
        <f t="shared" ref="HHN152" si="2816">HHL152+HHM152</f>
        <v>27.560000000000002</v>
      </c>
      <c r="HHO152" s="14"/>
      <c r="HHP152" s="16">
        <f t="shared" ref="HHP152" si="2817">HHN152*(($H$112)+1)+(IF(HHO152&lt;101,HHO152,IF(HHO152&lt;201,HHO152/2,IF(HHO152&lt;=301,HHO152/3,HHO152/4))))</f>
        <v>41.34</v>
      </c>
      <c r="HHQ152" s="79">
        <v>1</v>
      </c>
      <c r="HHR152" s="80"/>
      <c r="HHS152" s="16" t="s">
        <v>56</v>
      </c>
      <c r="HHT152" s="16">
        <f t="shared" ref="HHT152" si="2818">21.26+2.7</f>
        <v>23.96</v>
      </c>
      <c r="HHU152" s="16">
        <f t="shared" ref="HHU152" si="2819">0.75*(2.1+2.7)</f>
        <v>3.6000000000000005</v>
      </c>
      <c r="HHV152" s="14">
        <f t="shared" ref="HHV152" si="2820">HHT152+HHU152</f>
        <v>27.560000000000002</v>
      </c>
      <c r="HHW152" s="14"/>
      <c r="HHX152" s="16">
        <f t="shared" ref="HHX152" si="2821">HHV152*(($H$112)+1)+(IF(HHW152&lt;101,HHW152,IF(HHW152&lt;201,HHW152/2,IF(HHW152&lt;=301,HHW152/3,HHW152/4))))</f>
        <v>41.34</v>
      </c>
      <c r="HHY152" s="79">
        <v>1</v>
      </c>
      <c r="HHZ152" s="80"/>
      <c r="HIA152" s="16" t="s">
        <v>56</v>
      </c>
      <c r="HIB152" s="16">
        <f t="shared" ref="HIB152" si="2822">21.26+2.7</f>
        <v>23.96</v>
      </c>
      <c r="HIC152" s="16">
        <f t="shared" ref="HIC152" si="2823">0.75*(2.1+2.7)</f>
        <v>3.6000000000000005</v>
      </c>
      <c r="HID152" s="14">
        <f t="shared" ref="HID152" si="2824">HIB152+HIC152</f>
        <v>27.560000000000002</v>
      </c>
      <c r="HIE152" s="14"/>
      <c r="HIF152" s="16">
        <f t="shared" ref="HIF152" si="2825">HID152*(($H$112)+1)+(IF(HIE152&lt;101,HIE152,IF(HIE152&lt;201,HIE152/2,IF(HIE152&lt;=301,HIE152/3,HIE152/4))))</f>
        <v>41.34</v>
      </c>
      <c r="HIG152" s="79">
        <v>1</v>
      </c>
      <c r="HIH152" s="80"/>
      <c r="HII152" s="16" t="s">
        <v>56</v>
      </c>
      <c r="HIJ152" s="16">
        <f t="shared" ref="HIJ152" si="2826">21.26+2.7</f>
        <v>23.96</v>
      </c>
      <c r="HIK152" s="16">
        <f t="shared" ref="HIK152" si="2827">0.75*(2.1+2.7)</f>
        <v>3.6000000000000005</v>
      </c>
      <c r="HIL152" s="14">
        <f t="shared" ref="HIL152" si="2828">HIJ152+HIK152</f>
        <v>27.560000000000002</v>
      </c>
      <c r="HIM152" s="14"/>
      <c r="HIN152" s="16">
        <f t="shared" ref="HIN152" si="2829">HIL152*(($H$112)+1)+(IF(HIM152&lt;101,HIM152,IF(HIM152&lt;201,HIM152/2,IF(HIM152&lt;=301,HIM152/3,HIM152/4))))</f>
        <v>41.34</v>
      </c>
      <c r="HIO152" s="79">
        <v>1</v>
      </c>
      <c r="HIP152" s="80"/>
      <c r="HIQ152" s="16" t="s">
        <v>56</v>
      </c>
      <c r="HIR152" s="16">
        <f t="shared" ref="HIR152" si="2830">21.26+2.7</f>
        <v>23.96</v>
      </c>
      <c r="HIS152" s="16">
        <f t="shared" ref="HIS152" si="2831">0.75*(2.1+2.7)</f>
        <v>3.6000000000000005</v>
      </c>
      <c r="HIT152" s="14">
        <f t="shared" ref="HIT152" si="2832">HIR152+HIS152</f>
        <v>27.560000000000002</v>
      </c>
      <c r="HIU152" s="14"/>
      <c r="HIV152" s="16">
        <f t="shared" ref="HIV152" si="2833">HIT152*(($H$112)+1)+(IF(HIU152&lt;101,HIU152,IF(HIU152&lt;201,HIU152/2,IF(HIU152&lt;=301,HIU152/3,HIU152/4))))</f>
        <v>41.34</v>
      </c>
      <c r="HIW152" s="79">
        <v>1</v>
      </c>
      <c r="HIX152" s="80"/>
      <c r="HIY152" s="16" t="s">
        <v>56</v>
      </c>
      <c r="HIZ152" s="16">
        <f t="shared" ref="HIZ152" si="2834">21.26+2.7</f>
        <v>23.96</v>
      </c>
      <c r="HJA152" s="16">
        <f t="shared" ref="HJA152" si="2835">0.75*(2.1+2.7)</f>
        <v>3.6000000000000005</v>
      </c>
      <c r="HJB152" s="14">
        <f t="shared" ref="HJB152" si="2836">HIZ152+HJA152</f>
        <v>27.560000000000002</v>
      </c>
      <c r="HJC152" s="14"/>
      <c r="HJD152" s="16">
        <f t="shared" ref="HJD152" si="2837">HJB152*(($H$112)+1)+(IF(HJC152&lt;101,HJC152,IF(HJC152&lt;201,HJC152/2,IF(HJC152&lt;=301,HJC152/3,HJC152/4))))</f>
        <v>41.34</v>
      </c>
      <c r="HJE152" s="79">
        <v>1</v>
      </c>
      <c r="HJF152" s="80"/>
      <c r="HJG152" s="16" t="s">
        <v>56</v>
      </c>
      <c r="HJH152" s="16">
        <f t="shared" ref="HJH152" si="2838">21.26+2.7</f>
        <v>23.96</v>
      </c>
      <c r="HJI152" s="16">
        <f t="shared" ref="HJI152" si="2839">0.75*(2.1+2.7)</f>
        <v>3.6000000000000005</v>
      </c>
      <c r="HJJ152" s="14">
        <f t="shared" ref="HJJ152" si="2840">HJH152+HJI152</f>
        <v>27.560000000000002</v>
      </c>
      <c r="HJK152" s="14"/>
      <c r="HJL152" s="16">
        <f t="shared" ref="HJL152" si="2841">HJJ152*(($H$112)+1)+(IF(HJK152&lt;101,HJK152,IF(HJK152&lt;201,HJK152/2,IF(HJK152&lt;=301,HJK152/3,HJK152/4))))</f>
        <v>41.34</v>
      </c>
      <c r="HJM152" s="79">
        <v>1</v>
      </c>
      <c r="HJN152" s="80"/>
      <c r="HJO152" s="16" t="s">
        <v>56</v>
      </c>
      <c r="HJP152" s="16">
        <f t="shared" ref="HJP152" si="2842">21.26+2.7</f>
        <v>23.96</v>
      </c>
      <c r="HJQ152" s="16">
        <f t="shared" ref="HJQ152" si="2843">0.75*(2.1+2.7)</f>
        <v>3.6000000000000005</v>
      </c>
      <c r="HJR152" s="14">
        <f t="shared" ref="HJR152" si="2844">HJP152+HJQ152</f>
        <v>27.560000000000002</v>
      </c>
      <c r="HJS152" s="14"/>
      <c r="HJT152" s="16">
        <f t="shared" ref="HJT152" si="2845">HJR152*(($H$112)+1)+(IF(HJS152&lt;101,HJS152,IF(HJS152&lt;201,HJS152/2,IF(HJS152&lt;=301,HJS152/3,HJS152/4))))</f>
        <v>41.34</v>
      </c>
      <c r="HJU152" s="79">
        <v>1</v>
      </c>
      <c r="HJV152" s="80"/>
      <c r="HJW152" s="16" t="s">
        <v>56</v>
      </c>
      <c r="HJX152" s="16">
        <f t="shared" ref="HJX152" si="2846">21.26+2.7</f>
        <v>23.96</v>
      </c>
      <c r="HJY152" s="16">
        <f t="shared" ref="HJY152" si="2847">0.75*(2.1+2.7)</f>
        <v>3.6000000000000005</v>
      </c>
      <c r="HJZ152" s="14">
        <f t="shared" ref="HJZ152" si="2848">HJX152+HJY152</f>
        <v>27.560000000000002</v>
      </c>
      <c r="HKA152" s="14"/>
      <c r="HKB152" s="16">
        <f t="shared" ref="HKB152" si="2849">HJZ152*(($H$112)+1)+(IF(HKA152&lt;101,HKA152,IF(HKA152&lt;201,HKA152/2,IF(HKA152&lt;=301,HKA152/3,HKA152/4))))</f>
        <v>41.34</v>
      </c>
      <c r="HKC152" s="79">
        <v>1</v>
      </c>
      <c r="HKD152" s="80"/>
      <c r="HKE152" s="16" t="s">
        <v>56</v>
      </c>
      <c r="HKF152" s="16">
        <f t="shared" ref="HKF152" si="2850">21.26+2.7</f>
        <v>23.96</v>
      </c>
      <c r="HKG152" s="16">
        <f t="shared" ref="HKG152" si="2851">0.75*(2.1+2.7)</f>
        <v>3.6000000000000005</v>
      </c>
      <c r="HKH152" s="14">
        <f t="shared" ref="HKH152" si="2852">HKF152+HKG152</f>
        <v>27.560000000000002</v>
      </c>
      <c r="HKI152" s="14"/>
      <c r="HKJ152" s="16">
        <f t="shared" ref="HKJ152" si="2853">HKH152*(($H$112)+1)+(IF(HKI152&lt;101,HKI152,IF(HKI152&lt;201,HKI152/2,IF(HKI152&lt;=301,HKI152/3,HKI152/4))))</f>
        <v>41.34</v>
      </c>
      <c r="HKK152" s="79">
        <v>1</v>
      </c>
      <c r="HKL152" s="80"/>
      <c r="HKM152" s="16" t="s">
        <v>56</v>
      </c>
      <c r="HKN152" s="16">
        <f t="shared" ref="HKN152" si="2854">21.26+2.7</f>
        <v>23.96</v>
      </c>
      <c r="HKO152" s="16">
        <f t="shared" ref="HKO152" si="2855">0.75*(2.1+2.7)</f>
        <v>3.6000000000000005</v>
      </c>
      <c r="HKP152" s="14">
        <f t="shared" ref="HKP152" si="2856">HKN152+HKO152</f>
        <v>27.560000000000002</v>
      </c>
      <c r="HKQ152" s="14"/>
      <c r="HKR152" s="16">
        <f t="shared" ref="HKR152" si="2857">HKP152*(($H$112)+1)+(IF(HKQ152&lt;101,HKQ152,IF(HKQ152&lt;201,HKQ152/2,IF(HKQ152&lt;=301,HKQ152/3,HKQ152/4))))</f>
        <v>41.34</v>
      </c>
      <c r="HKS152" s="79">
        <v>1</v>
      </c>
      <c r="HKT152" s="80"/>
      <c r="HKU152" s="16" t="s">
        <v>56</v>
      </c>
      <c r="HKV152" s="16">
        <f t="shared" ref="HKV152" si="2858">21.26+2.7</f>
        <v>23.96</v>
      </c>
      <c r="HKW152" s="16">
        <f t="shared" ref="HKW152" si="2859">0.75*(2.1+2.7)</f>
        <v>3.6000000000000005</v>
      </c>
      <c r="HKX152" s="14">
        <f t="shared" ref="HKX152" si="2860">HKV152+HKW152</f>
        <v>27.560000000000002</v>
      </c>
      <c r="HKY152" s="14"/>
      <c r="HKZ152" s="16">
        <f t="shared" ref="HKZ152" si="2861">HKX152*(($H$112)+1)+(IF(HKY152&lt;101,HKY152,IF(HKY152&lt;201,HKY152/2,IF(HKY152&lt;=301,HKY152/3,HKY152/4))))</f>
        <v>41.34</v>
      </c>
      <c r="HLA152" s="79">
        <v>1</v>
      </c>
      <c r="HLB152" s="80"/>
      <c r="HLC152" s="16" t="s">
        <v>56</v>
      </c>
      <c r="HLD152" s="16">
        <f t="shared" ref="HLD152" si="2862">21.26+2.7</f>
        <v>23.96</v>
      </c>
      <c r="HLE152" s="16">
        <f t="shared" ref="HLE152" si="2863">0.75*(2.1+2.7)</f>
        <v>3.6000000000000005</v>
      </c>
      <c r="HLF152" s="14">
        <f t="shared" ref="HLF152" si="2864">HLD152+HLE152</f>
        <v>27.560000000000002</v>
      </c>
      <c r="HLG152" s="14"/>
      <c r="HLH152" s="16">
        <f t="shared" ref="HLH152" si="2865">HLF152*(($H$112)+1)+(IF(HLG152&lt;101,HLG152,IF(HLG152&lt;201,HLG152/2,IF(HLG152&lt;=301,HLG152/3,HLG152/4))))</f>
        <v>41.34</v>
      </c>
      <c r="HLI152" s="79">
        <v>1</v>
      </c>
      <c r="HLJ152" s="80"/>
      <c r="HLK152" s="16" t="s">
        <v>56</v>
      </c>
      <c r="HLL152" s="16">
        <f t="shared" ref="HLL152" si="2866">21.26+2.7</f>
        <v>23.96</v>
      </c>
      <c r="HLM152" s="16">
        <f t="shared" ref="HLM152" si="2867">0.75*(2.1+2.7)</f>
        <v>3.6000000000000005</v>
      </c>
      <c r="HLN152" s="14">
        <f t="shared" ref="HLN152" si="2868">HLL152+HLM152</f>
        <v>27.560000000000002</v>
      </c>
      <c r="HLO152" s="14"/>
      <c r="HLP152" s="16">
        <f t="shared" ref="HLP152" si="2869">HLN152*(($H$112)+1)+(IF(HLO152&lt;101,HLO152,IF(HLO152&lt;201,HLO152/2,IF(HLO152&lt;=301,HLO152/3,HLO152/4))))</f>
        <v>41.34</v>
      </c>
      <c r="HLQ152" s="79">
        <v>1</v>
      </c>
      <c r="HLR152" s="80"/>
      <c r="HLS152" s="16" t="s">
        <v>56</v>
      </c>
      <c r="HLT152" s="16">
        <f t="shared" ref="HLT152" si="2870">21.26+2.7</f>
        <v>23.96</v>
      </c>
      <c r="HLU152" s="16">
        <f t="shared" ref="HLU152" si="2871">0.75*(2.1+2.7)</f>
        <v>3.6000000000000005</v>
      </c>
      <c r="HLV152" s="14">
        <f t="shared" ref="HLV152" si="2872">HLT152+HLU152</f>
        <v>27.560000000000002</v>
      </c>
      <c r="HLW152" s="14"/>
      <c r="HLX152" s="16">
        <f t="shared" ref="HLX152" si="2873">HLV152*(($H$112)+1)+(IF(HLW152&lt;101,HLW152,IF(HLW152&lt;201,HLW152/2,IF(HLW152&lt;=301,HLW152/3,HLW152/4))))</f>
        <v>41.34</v>
      </c>
      <c r="HLY152" s="79">
        <v>1</v>
      </c>
      <c r="HLZ152" s="80"/>
      <c r="HMA152" s="16" t="s">
        <v>56</v>
      </c>
      <c r="HMB152" s="16">
        <f t="shared" ref="HMB152" si="2874">21.26+2.7</f>
        <v>23.96</v>
      </c>
      <c r="HMC152" s="16">
        <f t="shared" ref="HMC152" si="2875">0.75*(2.1+2.7)</f>
        <v>3.6000000000000005</v>
      </c>
      <c r="HMD152" s="14">
        <f t="shared" ref="HMD152" si="2876">HMB152+HMC152</f>
        <v>27.560000000000002</v>
      </c>
      <c r="HME152" s="14"/>
      <c r="HMF152" s="16">
        <f t="shared" ref="HMF152" si="2877">HMD152*(($H$112)+1)+(IF(HME152&lt;101,HME152,IF(HME152&lt;201,HME152/2,IF(HME152&lt;=301,HME152/3,HME152/4))))</f>
        <v>41.34</v>
      </c>
      <c r="HMG152" s="79">
        <v>1</v>
      </c>
      <c r="HMH152" s="80"/>
      <c r="HMI152" s="16" t="s">
        <v>56</v>
      </c>
      <c r="HMJ152" s="16">
        <f t="shared" ref="HMJ152" si="2878">21.26+2.7</f>
        <v>23.96</v>
      </c>
      <c r="HMK152" s="16">
        <f t="shared" ref="HMK152" si="2879">0.75*(2.1+2.7)</f>
        <v>3.6000000000000005</v>
      </c>
      <c r="HML152" s="14">
        <f t="shared" ref="HML152" si="2880">HMJ152+HMK152</f>
        <v>27.560000000000002</v>
      </c>
      <c r="HMM152" s="14"/>
      <c r="HMN152" s="16">
        <f t="shared" ref="HMN152" si="2881">HML152*(($H$112)+1)+(IF(HMM152&lt;101,HMM152,IF(HMM152&lt;201,HMM152/2,IF(HMM152&lt;=301,HMM152/3,HMM152/4))))</f>
        <v>41.34</v>
      </c>
      <c r="HMO152" s="79">
        <v>1</v>
      </c>
      <c r="HMP152" s="80"/>
      <c r="HMQ152" s="16" t="s">
        <v>56</v>
      </c>
      <c r="HMR152" s="16">
        <f t="shared" ref="HMR152" si="2882">21.26+2.7</f>
        <v>23.96</v>
      </c>
      <c r="HMS152" s="16">
        <f t="shared" ref="HMS152" si="2883">0.75*(2.1+2.7)</f>
        <v>3.6000000000000005</v>
      </c>
      <c r="HMT152" s="14">
        <f t="shared" ref="HMT152" si="2884">HMR152+HMS152</f>
        <v>27.560000000000002</v>
      </c>
      <c r="HMU152" s="14"/>
      <c r="HMV152" s="16">
        <f t="shared" ref="HMV152" si="2885">HMT152*(($H$112)+1)+(IF(HMU152&lt;101,HMU152,IF(HMU152&lt;201,HMU152/2,IF(HMU152&lt;=301,HMU152/3,HMU152/4))))</f>
        <v>41.34</v>
      </c>
      <c r="HMW152" s="79">
        <v>1</v>
      </c>
      <c r="HMX152" s="80"/>
      <c r="HMY152" s="16" t="s">
        <v>56</v>
      </c>
      <c r="HMZ152" s="16">
        <f t="shared" ref="HMZ152" si="2886">21.26+2.7</f>
        <v>23.96</v>
      </c>
      <c r="HNA152" s="16">
        <f t="shared" ref="HNA152" si="2887">0.75*(2.1+2.7)</f>
        <v>3.6000000000000005</v>
      </c>
      <c r="HNB152" s="14">
        <f t="shared" ref="HNB152" si="2888">HMZ152+HNA152</f>
        <v>27.560000000000002</v>
      </c>
      <c r="HNC152" s="14"/>
      <c r="HND152" s="16">
        <f t="shared" ref="HND152" si="2889">HNB152*(($H$112)+1)+(IF(HNC152&lt;101,HNC152,IF(HNC152&lt;201,HNC152/2,IF(HNC152&lt;=301,HNC152/3,HNC152/4))))</f>
        <v>41.34</v>
      </c>
      <c r="HNE152" s="79">
        <v>1</v>
      </c>
      <c r="HNF152" s="80"/>
      <c r="HNG152" s="16" t="s">
        <v>56</v>
      </c>
      <c r="HNH152" s="16">
        <f t="shared" ref="HNH152" si="2890">21.26+2.7</f>
        <v>23.96</v>
      </c>
      <c r="HNI152" s="16">
        <f t="shared" ref="HNI152" si="2891">0.75*(2.1+2.7)</f>
        <v>3.6000000000000005</v>
      </c>
      <c r="HNJ152" s="14">
        <f t="shared" ref="HNJ152" si="2892">HNH152+HNI152</f>
        <v>27.560000000000002</v>
      </c>
      <c r="HNK152" s="14"/>
      <c r="HNL152" s="16">
        <f t="shared" ref="HNL152" si="2893">HNJ152*(($H$112)+1)+(IF(HNK152&lt;101,HNK152,IF(HNK152&lt;201,HNK152/2,IF(HNK152&lt;=301,HNK152/3,HNK152/4))))</f>
        <v>41.34</v>
      </c>
      <c r="HNM152" s="79">
        <v>1</v>
      </c>
      <c r="HNN152" s="80"/>
      <c r="HNO152" s="16" t="s">
        <v>56</v>
      </c>
      <c r="HNP152" s="16">
        <f t="shared" ref="HNP152" si="2894">21.26+2.7</f>
        <v>23.96</v>
      </c>
      <c r="HNQ152" s="16">
        <f t="shared" ref="HNQ152" si="2895">0.75*(2.1+2.7)</f>
        <v>3.6000000000000005</v>
      </c>
      <c r="HNR152" s="14">
        <f t="shared" ref="HNR152" si="2896">HNP152+HNQ152</f>
        <v>27.560000000000002</v>
      </c>
      <c r="HNS152" s="14"/>
      <c r="HNT152" s="16">
        <f t="shared" ref="HNT152" si="2897">HNR152*(($H$112)+1)+(IF(HNS152&lt;101,HNS152,IF(HNS152&lt;201,HNS152/2,IF(HNS152&lt;=301,HNS152/3,HNS152/4))))</f>
        <v>41.34</v>
      </c>
      <c r="HNU152" s="79">
        <v>1</v>
      </c>
      <c r="HNV152" s="80"/>
      <c r="HNW152" s="16" t="s">
        <v>56</v>
      </c>
      <c r="HNX152" s="16">
        <f t="shared" ref="HNX152" si="2898">21.26+2.7</f>
        <v>23.96</v>
      </c>
      <c r="HNY152" s="16">
        <f t="shared" ref="HNY152" si="2899">0.75*(2.1+2.7)</f>
        <v>3.6000000000000005</v>
      </c>
      <c r="HNZ152" s="14">
        <f t="shared" ref="HNZ152" si="2900">HNX152+HNY152</f>
        <v>27.560000000000002</v>
      </c>
      <c r="HOA152" s="14"/>
      <c r="HOB152" s="16">
        <f t="shared" ref="HOB152" si="2901">HNZ152*(($H$112)+1)+(IF(HOA152&lt;101,HOA152,IF(HOA152&lt;201,HOA152/2,IF(HOA152&lt;=301,HOA152/3,HOA152/4))))</f>
        <v>41.34</v>
      </c>
      <c r="HOC152" s="79">
        <v>1</v>
      </c>
      <c r="HOD152" s="80"/>
      <c r="HOE152" s="16" t="s">
        <v>56</v>
      </c>
      <c r="HOF152" s="16">
        <f t="shared" ref="HOF152" si="2902">21.26+2.7</f>
        <v>23.96</v>
      </c>
      <c r="HOG152" s="16">
        <f t="shared" ref="HOG152" si="2903">0.75*(2.1+2.7)</f>
        <v>3.6000000000000005</v>
      </c>
      <c r="HOH152" s="14">
        <f t="shared" ref="HOH152" si="2904">HOF152+HOG152</f>
        <v>27.560000000000002</v>
      </c>
      <c r="HOI152" s="14"/>
      <c r="HOJ152" s="16">
        <f t="shared" ref="HOJ152" si="2905">HOH152*(($H$112)+1)+(IF(HOI152&lt;101,HOI152,IF(HOI152&lt;201,HOI152/2,IF(HOI152&lt;=301,HOI152/3,HOI152/4))))</f>
        <v>41.34</v>
      </c>
      <c r="HOK152" s="79">
        <v>1</v>
      </c>
      <c r="HOL152" s="80"/>
      <c r="HOM152" s="16" t="s">
        <v>56</v>
      </c>
      <c r="HON152" s="16">
        <f t="shared" ref="HON152" si="2906">21.26+2.7</f>
        <v>23.96</v>
      </c>
      <c r="HOO152" s="16">
        <f t="shared" ref="HOO152" si="2907">0.75*(2.1+2.7)</f>
        <v>3.6000000000000005</v>
      </c>
      <c r="HOP152" s="14">
        <f t="shared" ref="HOP152" si="2908">HON152+HOO152</f>
        <v>27.560000000000002</v>
      </c>
      <c r="HOQ152" s="14"/>
      <c r="HOR152" s="16">
        <f t="shared" ref="HOR152" si="2909">HOP152*(($H$112)+1)+(IF(HOQ152&lt;101,HOQ152,IF(HOQ152&lt;201,HOQ152/2,IF(HOQ152&lt;=301,HOQ152/3,HOQ152/4))))</f>
        <v>41.34</v>
      </c>
      <c r="HOS152" s="79">
        <v>1</v>
      </c>
      <c r="HOT152" s="80"/>
      <c r="HOU152" s="16" t="s">
        <v>56</v>
      </c>
      <c r="HOV152" s="16">
        <f t="shared" ref="HOV152" si="2910">21.26+2.7</f>
        <v>23.96</v>
      </c>
      <c r="HOW152" s="16">
        <f t="shared" ref="HOW152" si="2911">0.75*(2.1+2.7)</f>
        <v>3.6000000000000005</v>
      </c>
      <c r="HOX152" s="14">
        <f t="shared" ref="HOX152" si="2912">HOV152+HOW152</f>
        <v>27.560000000000002</v>
      </c>
      <c r="HOY152" s="14"/>
      <c r="HOZ152" s="16">
        <f t="shared" ref="HOZ152" si="2913">HOX152*(($H$112)+1)+(IF(HOY152&lt;101,HOY152,IF(HOY152&lt;201,HOY152/2,IF(HOY152&lt;=301,HOY152/3,HOY152/4))))</f>
        <v>41.34</v>
      </c>
      <c r="HPA152" s="79">
        <v>1</v>
      </c>
      <c r="HPB152" s="80"/>
      <c r="HPC152" s="16" t="s">
        <v>56</v>
      </c>
      <c r="HPD152" s="16">
        <f t="shared" ref="HPD152" si="2914">21.26+2.7</f>
        <v>23.96</v>
      </c>
      <c r="HPE152" s="16">
        <f t="shared" ref="HPE152" si="2915">0.75*(2.1+2.7)</f>
        <v>3.6000000000000005</v>
      </c>
      <c r="HPF152" s="14">
        <f t="shared" ref="HPF152" si="2916">HPD152+HPE152</f>
        <v>27.560000000000002</v>
      </c>
      <c r="HPG152" s="14"/>
      <c r="HPH152" s="16">
        <f t="shared" ref="HPH152" si="2917">HPF152*(($H$112)+1)+(IF(HPG152&lt;101,HPG152,IF(HPG152&lt;201,HPG152/2,IF(HPG152&lt;=301,HPG152/3,HPG152/4))))</f>
        <v>41.34</v>
      </c>
      <c r="HPI152" s="79">
        <v>1</v>
      </c>
      <c r="HPJ152" s="80"/>
      <c r="HPK152" s="16" t="s">
        <v>56</v>
      </c>
      <c r="HPL152" s="16">
        <f t="shared" ref="HPL152" si="2918">21.26+2.7</f>
        <v>23.96</v>
      </c>
      <c r="HPM152" s="16">
        <f t="shared" ref="HPM152" si="2919">0.75*(2.1+2.7)</f>
        <v>3.6000000000000005</v>
      </c>
      <c r="HPN152" s="14">
        <f t="shared" ref="HPN152" si="2920">HPL152+HPM152</f>
        <v>27.560000000000002</v>
      </c>
      <c r="HPO152" s="14"/>
      <c r="HPP152" s="16">
        <f t="shared" ref="HPP152" si="2921">HPN152*(($H$112)+1)+(IF(HPO152&lt;101,HPO152,IF(HPO152&lt;201,HPO152/2,IF(HPO152&lt;=301,HPO152/3,HPO152/4))))</f>
        <v>41.34</v>
      </c>
      <c r="HPQ152" s="79">
        <v>1</v>
      </c>
      <c r="HPR152" s="80"/>
      <c r="HPS152" s="16" t="s">
        <v>56</v>
      </c>
      <c r="HPT152" s="16">
        <f t="shared" ref="HPT152" si="2922">21.26+2.7</f>
        <v>23.96</v>
      </c>
      <c r="HPU152" s="16">
        <f t="shared" ref="HPU152" si="2923">0.75*(2.1+2.7)</f>
        <v>3.6000000000000005</v>
      </c>
      <c r="HPV152" s="14">
        <f t="shared" ref="HPV152" si="2924">HPT152+HPU152</f>
        <v>27.560000000000002</v>
      </c>
      <c r="HPW152" s="14"/>
      <c r="HPX152" s="16">
        <f t="shared" ref="HPX152" si="2925">HPV152*(($H$112)+1)+(IF(HPW152&lt;101,HPW152,IF(HPW152&lt;201,HPW152/2,IF(HPW152&lt;=301,HPW152/3,HPW152/4))))</f>
        <v>41.34</v>
      </c>
      <c r="HPY152" s="79">
        <v>1</v>
      </c>
      <c r="HPZ152" s="80"/>
      <c r="HQA152" s="16" t="s">
        <v>56</v>
      </c>
      <c r="HQB152" s="16">
        <f t="shared" ref="HQB152" si="2926">21.26+2.7</f>
        <v>23.96</v>
      </c>
      <c r="HQC152" s="16">
        <f t="shared" ref="HQC152" si="2927">0.75*(2.1+2.7)</f>
        <v>3.6000000000000005</v>
      </c>
      <c r="HQD152" s="14">
        <f t="shared" ref="HQD152" si="2928">HQB152+HQC152</f>
        <v>27.560000000000002</v>
      </c>
      <c r="HQE152" s="14"/>
      <c r="HQF152" s="16">
        <f t="shared" ref="HQF152" si="2929">HQD152*(($H$112)+1)+(IF(HQE152&lt;101,HQE152,IF(HQE152&lt;201,HQE152/2,IF(HQE152&lt;=301,HQE152/3,HQE152/4))))</f>
        <v>41.34</v>
      </c>
      <c r="HQG152" s="79">
        <v>1</v>
      </c>
      <c r="HQH152" s="80"/>
      <c r="HQI152" s="16" t="s">
        <v>56</v>
      </c>
      <c r="HQJ152" s="16">
        <f t="shared" ref="HQJ152" si="2930">21.26+2.7</f>
        <v>23.96</v>
      </c>
      <c r="HQK152" s="16">
        <f t="shared" ref="HQK152" si="2931">0.75*(2.1+2.7)</f>
        <v>3.6000000000000005</v>
      </c>
      <c r="HQL152" s="14">
        <f t="shared" ref="HQL152" si="2932">HQJ152+HQK152</f>
        <v>27.560000000000002</v>
      </c>
      <c r="HQM152" s="14"/>
      <c r="HQN152" s="16">
        <f t="shared" ref="HQN152" si="2933">HQL152*(($H$112)+1)+(IF(HQM152&lt;101,HQM152,IF(HQM152&lt;201,HQM152/2,IF(HQM152&lt;=301,HQM152/3,HQM152/4))))</f>
        <v>41.34</v>
      </c>
      <c r="HQO152" s="79">
        <v>1</v>
      </c>
      <c r="HQP152" s="80"/>
      <c r="HQQ152" s="16" t="s">
        <v>56</v>
      </c>
      <c r="HQR152" s="16">
        <f t="shared" ref="HQR152" si="2934">21.26+2.7</f>
        <v>23.96</v>
      </c>
      <c r="HQS152" s="16">
        <f t="shared" ref="HQS152" si="2935">0.75*(2.1+2.7)</f>
        <v>3.6000000000000005</v>
      </c>
      <c r="HQT152" s="14">
        <f t="shared" ref="HQT152" si="2936">HQR152+HQS152</f>
        <v>27.560000000000002</v>
      </c>
      <c r="HQU152" s="14"/>
      <c r="HQV152" s="16">
        <f t="shared" ref="HQV152" si="2937">HQT152*(($H$112)+1)+(IF(HQU152&lt;101,HQU152,IF(HQU152&lt;201,HQU152/2,IF(HQU152&lt;=301,HQU152/3,HQU152/4))))</f>
        <v>41.34</v>
      </c>
      <c r="HQW152" s="79">
        <v>1</v>
      </c>
      <c r="HQX152" s="80"/>
      <c r="HQY152" s="16" t="s">
        <v>56</v>
      </c>
      <c r="HQZ152" s="16">
        <f t="shared" ref="HQZ152" si="2938">21.26+2.7</f>
        <v>23.96</v>
      </c>
      <c r="HRA152" s="16">
        <f t="shared" ref="HRA152" si="2939">0.75*(2.1+2.7)</f>
        <v>3.6000000000000005</v>
      </c>
      <c r="HRB152" s="14">
        <f t="shared" ref="HRB152" si="2940">HQZ152+HRA152</f>
        <v>27.560000000000002</v>
      </c>
      <c r="HRC152" s="14"/>
      <c r="HRD152" s="16">
        <f t="shared" ref="HRD152" si="2941">HRB152*(($H$112)+1)+(IF(HRC152&lt;101,HRC152,IF(HRC152&lt;201,HRC152/2,IF(HRC152&lt;=301,HRC152/3,HRC152/4))))</f>
        <v>41.34</v>
      </c>
      <c r="HRE152" s="79">
        <v>1</v>
      </c>
      <c r="HRF152" s="80"/>
      <c r="HRG152" s="16" t="s">
        <v>56</v>
      </c>
      <c r="HRH152" s="16">
        <f t="shared" ref="HRH152" si="2942">21.26+2.7</f>
        <v>23.96</v>
      </c>
      <c r="HRI152" s="16">
        <f t="shared" ref="HRI152" si="2943">0.75*(2.1+2.7)</f>
        <v>3.6000000000000005</v>
      </c>
      <c r="HRJ152" s="14">
        <f t="shared" ref="HRJ152" si="2944">HRH152+HRI152</f>
        <v>27.560000000000002</v>
      </c>
      <c r="HRK152" s="14"/>
      <c r="HRL152" s="16">
        <f t="shared" ref="HRL152" si="2945">HRJ152*(($H$112)+1)+(IF(HRK152&lt;101,HRK152,IF(HRK152&lt;201,HRK152/2,IF(HRK152&lt;=301,HRK152/3,HRK152/4))))</f>
        <v>41.34</v>
      </c>
      <c r="HRM152" s="79">
        <v>1</v>
      </c>
      <c r="HRN152" s="80"/>
      <c r="HRO152" s="16" t="s">
        <v>56</v>
      </c>
      <c r="HRP152" s="16">
        <f t="shared" ref="HRP152" si="2946">21.26+2.7</f>
        <v>23.96</v>
      </c>
      <c r="HRQ152" s="16">
        <f t="shared" ref="HRQ152" si="2947">0.75*(2.1+2.7)</f>
        <v>3.6000000000000005</v>
      </c>
      <c r="HRR152" s="14">
        <f t="shared" ref="HRR152" si="2948">HRP152+HRQ152</f>
        <v>27.560000000000002</v>
      </c>
      <c r="HRS152" s="14"/>
      <c r="HRT152" s="16">
        <f t="shared" ref="HRT152" si="2949">HRR152*(($H$112)+1)+(IF(HRS152&lt;101,HRS152,IF(HRS152&lt;201,HRS152/2,IF(HRS152&lt;=301,HRS152/3,HRS152/4))))</f>
        <v>41.34</v>
      </c>
      <c r="HRU152" s="79">
        <v>1</v>
      </c>
      <c r="HRV152" s="80"/>
      <c r="HRW152" s="16" t="s">
        <v>56</v>
      </c>
      <c r="HRX152" s="16">
        <f t="shared" ref="HRX152" si="2950">21.26+2.7</f>
        <v>23.96</v>
      </c>
      <c r="HRY152" s="16">
        <f t="shared" ref="HRY152" si="2951">0.75*(2.1+2.7)</f>
        <v>3.6000000000000005</v>
      </c>
      <c r="HRZ152" s="14">
        <f t="shared" ref="HRZ152" si="2952">HRX152+HRY152</f>
        <v>27.560000000000002</v>
      </c>
      <c r="HSA152" s="14"/>
      <c r="HSB152" s="16">
        <f t="shared" ref="HSB152" si="2953">HRZ152*(($H$112)+1)+(IF(HSA152&lt;101,HSA152,IF(HSA152&lt;201,HSA152/2,IF(HSA152&lt;=301,HSA152/3,HSA152/4))))</f>
        <v>41.34</v>
      </c>
      <c r="HSC152" s="79">
        <v>1</v>
      </c>
      <c r="HSD152" s="80"/>
      <c r="HSE152" s="16" t="s">
        <v>56</v>
      </c>
      <c r="HSF152" s="16">
        <f t="shared" ref="HSF152" si="2954">21.26+2.7</f>
        <v>23.96</v>
      </c>
      <c r="HSG152" s="16">
        <f t="shared" ref="HSG152" si="2955">0.75*(2.1+2.7)</f>
        <v>3.6000000000000005</v>
      </c>
      <c r="HSH152" s="14">
        <f t="shared" ref="HSH152" si="2956">HSF152+HSG152</f>
        <v>27.560000000000002</v>
      </c>
      <c r="HSI152" s="14"/>
      <c r="HSJ152" s="16">
        <f t="shared" ref="HSJ152" si="2957">HSH152*(($H$112)+1)+(IF(HSI152&lt;101,HSI152,IF(HSI152&lt;201,HSI152/2,IF(HSI152&lt;=301,HSI152/3,HSI152/4))))</f>
        <v>41.34</v>
      </c>
      <c r="HSK152" s="79">
        <v>1</v>
      </c>
      <c r="HSL152" s="80"/>
      <c r="HSM152" s="16" t="s">
        <v>56</v>
      </c>
      <c r="HSN152" s="16">
        <f t="shared" ref="HSN152" si="2958">21.26+2.7</f>
        <v>23.96</v>
      </c>
      <c r="HSO152" s="16">
        <f t="shared" ref="HSO152" si="2959">0.75*(2.1+2.7)</f>
        <v>3.6000000000000005</v>
      </c>
      <c r="HSP152" s="14">
        <f t="shared" ref="HSP152" si="2960">HSN152+HSO152</f>
        <v>27.560000000000002</v>
      </c>
      <c r="HSQ152" s="14"/>
      <c r="HSR152" s="16">
        <f t="shared" ref="HSR152" si="2961">HSP152*(($H$112)+1)+(IF(HSQ152&lt;101,HSQ152,IF(HSQ152&lt;201,HSQ152/2,IF(HSQ152&lt;=301,HSQ152/3,HSQ152/4))))</f>
        <v>41.34</v>
      </c>
      <c r="HSS152" s="79">
        <v>1</v>
      </c>
      <c r="HST152" s="80"/>
      <c r="HSU152" s="16" t="s">
        <v>56</v>
      </c>
      <c r="HSV152" s="16">
        <f t="shared" ref="HSV152" si="2962">21.26+2.7</f>
        <v>23.96</v>
      </c>
      <c r="HSW152" s="16">
        <f t="shared" ref="HSW152" si="2963">0.75*(2.1+2.7)</f>
        <v>3.6000000000000005</v>
      </c>
      <c r="HSX152" s="14">
        <f t="shared" ref="HSX152" si="2964">HSV152+HSW152</f>
        <v>27.560000000000002</v>
      </c>
      <c r="HSY152" s="14"/>
      <c r="HSZ152" s="16">
        <f t="shared" ref="HSZ152" si="2965">HSX152*(($H$112)+1)+(IF(HSY152&lt;101,HSY152,IF(HSY152&lt;201,HSY152/2,IF(HSY152&lt;=301,HSY152/3,HSY152/4))))</f>
        <v>41.34</v>
      </c>
      <c r="HTA152" s="79">
        <v>1</v>
      </c>
      <c r="HTB152" s="80"/>
      <c r="HTC152" s="16" t="s">
        <v>56</v>
      </c>
      <c r="HTD152" s="16">
        <f t="shared" ref="HTD152" si="2966">21.26+2.7</f>
        <v>23.96</v>
      </c>
      <c r="HTE152" s="16">
        <f t="shared" ref="HTE152" si="2967">0.75*(2.1+2.7)</f>
        <v>3.6000000000000005</v>
      </c>
      <c r="HTF152" s="14">
        <f t="shared" ref="HTF152" si="2968">HTD152+HTE152</f>
        <v>27.560000000000002</v>
      </c>
      <c r="HTG152" s="14"/>
      <c r="HTH152" s="16">
        <f t="shared" ref="HTH152" si="2969">HTF152*(($H$112)+1)+(IF(HTG152&lt;101,HTG152,IF(HTG152&lt;201,HTG152/2,IF(HTG152&lt;=301,HTG152/3,HTG152/4))))</f>
        <v>41.34</v>
      </c>
      <c r="HTI152" s="79">
        <v>1</v>
      </c>
      <c r="HTJ152" s="80"/>
      <c r="HTK152" s="16" t="s">
        <v>56</v>
      </c>
      <c r="HTL152" s="16">
        <f t="shared" ref="HTL152" si="2970">21.26+2.7</f>
        <v>23.96</v>
      </c>
      <c r="HTM152" s="16">
        <f t="shared" ref="HTM152" si="2971">0.75*(2.1+2.7)</f>
        <v>3.6000000000000005</v>
      </c>
      <c r="HTN152" s="14">
        <f t="shared" ref="HTN152" si="2972">HTL152+HTM152</f>
        <v>27.560000000000002</v>
      </c>
      <c r="HTO152" s="14"/>
      <c r="HTP152" s="16">
        <f t="shared" ref="HTP152" si="2973">HTN152*(($H$112)+1)+(IF(HTO152&lt;101,HTO152,IF(HTO152&lt;201,HTO152/2,IF(HTO152&lt;=301,HTO152/3,HTO152/4))))</f>
        <v>41.34</v>
      </c>
      <c r="HTQ152" s="79">
        <v>1</v>
      </c>
      <c r="HTR152" s="80"/>
      <c r="HTS152" s="16" t="s">
        <v>56</v>
      </c>
      <c r="HTT152" s="16">
        <f t="shared" ref="HTT152" si="2974">21.26+2.7</f>
        <v>23.96</v>
      </c>
      <c r="HTU152" s="16">
        <f t="shared" ref="HTU152" si="2975">0.75*(2.1+2.7)</f>
        <v>3.6000000000000005</v>
      </c>
      <c r="HTV152" s="14">
        <f t="shared" ref="HTV152" si="2976">HTT152+HTU152</f>
        <v>27.560000000000002</v>
      </c>
      <c r="HTW152" s="14"/>
      <c r="HTX152" s="16">
        <f t="shared" ref="HTX152" si="2977">HTV152*(($H$112)+1)+(IF(HTW152&lt;101,HTW152,IF(HTW152&lt;201,HTW152/2,IF(HTW152&lt;=301,HTW152/3,HTW152/4))))</f>
        <v>41.34</v>
      </c>
      <c r="HTY152" s="79">
        <v>1</v>
      </c>
      <c r="HTZ152" s="80"/>
      <c r="HUA152" s="16" t="s">
        <v>56</v>
      </c>
      <c r="HUB152" s="16">
        <f t="shared" ref="HUB152" si="2978">21.26+2.7</f>
        <v>23.96</v>
      </c>
      <c r="HUC152" s="16">
        <f t="shared" ref="HUC152" si="2979">0.75*(2.1+2.7)</f>
        <v>3.6000000000000005</v>
      </c>
      <c r="HUD152" s="14">
        <f t="shared" ref="HUD152" si="2980">HUB152+HUC152</f>
        <v>27.560000000000002</v>
      </c>
      <c r="HUE152" s="14"/>
      <c r="HUF152" s="16">
        <f t="shared" ref="HUF152" si="2981">HUD152*(($H$112)+1)+(IF(HUE152&lt;101,HUE152,IF(HUE152&lt;201,HUE152/2,IF(HUE152&lt;=301,HUE152/3,HUE152/4))))</f>
        <v>41.34</v>
      </c>
      <c r="HUG152" s="79">
        <v>1</v>
      </c>
      <c r="HUH152" s="80"/>
      <c r="HUI152" s="16" t="s">
        <v>56</v>
      </c>
      <c r="HUJ152" s="16">
        <f t="shared" ref="HUJ152" si="2982">21.26+2.7</f>
        <v>23.96</v>
      </c>
      <c r="HUK152" s="16">
        <f t="shared" ref="HUK152" si="2983">0.75*(2.1+2.7)</f>
        <v>3.6000000000000005</v>
      </c>
      <c r="HUL152" s="14">
        <f t="shared" ref="HUL152" si="2984">HUJ152+HUK152</f>
        <v>27.560000000000002</v>
      </c>
      <c r="HUM152" s="14"/>
      <c r="HUN152" s="16">
        <f t="shared" ref="HUN152" si="2985">HUL152*(($H$112)+1)+(IF(HUM152&lt;101,HUM152,IF(HUM152&lt;201,HUM152/2,IF(HUM152&lt;=301,HUM152/3,HUM152/4))))</f>
        <v>41.34</v>
      </c>
      <c r="HUO152" s="79">
        <v>1</v>
      </c>
      <c r="HUP152" s="80"/>
      <c r="HUQ152" s="16" t="s">
        <v>56</v>
      </c>
      <c r="HUR152" s="16">
        <f t="shared" ref="HUR152" si="2986">21.26+2.7</f>
        <v>23.96</v>
      </c>
      <c r="HUS152" s="16">
        <f t="shared" ref="HUS152" si="2987">0.75*(2.1+2.7)</f>
        <v>3.6000000000000005</v>
      </c>
      <c r="HUT152" s="14">
        <f t="shared" ref="HUT152" si="2988">HUR152+HUS152</f>
        <v>27.560000000000002</v>
      </c>
      <c r="HUU152" s="14"/>
      <c r="HUV152" s="16">
        <f t="shared" ref="HUV152" si="2989">HUT152*(($H$112)+1)+(IF(HUU152&lt;101,HUU152,IF(HUU152&lt;201,HUU152/2,IF(HUU152&lt;=301,HUU152/3,HUU152/4))))</f>
        <v>41.34</v>
      </c>
      <c r="HUW152" s="79">
        <v>1</v>
      </c>
      <c r="HUX152" s="80"/>
      <c r="HUY152" s="16" t="s">
        <v>56</v>
      </c>
      <c r="HUZ152" s="16">
        <f t="shared" ref="HUZ152" si="2990">21.26+2.7</f>
        <v>23.96</v>
      </c>
      <c r="HVA152" s="16">
        <f t="shared" ref="HVA152" si="2991">0.75*(2.1+2.7)</f>
        <v>3.6000000000000005</v>
      </c>
      <c r="HVB152" s="14">
        <f t="shared" ref="HVB152" si="2992">HUZ152+HVA152</f>
        <v>27.560000000000002</v>
      </c>
      <c r="HVC152" s="14"/>
      <c r="HVD152" s="16">
        <f t="shared" ref="HVD152" si="2993">HVB152*(($H$112)+1)+(IF(HVC152&lt;101,HVC152,IF(HVC152&lt;201,HVC152/2,IF(HVC152&lt;=301,HVC152/3,HVC152/4))))</f>
        <v>41.34</v>
      </c>
      <c r="HVE152" s="79">
        <v>1</v>
      </c>
      <c r="HVF152" s="80"/>
      <c r="HVG152" s="16" t="s">
        <v>56</v>
      </c>
      <c r="HVH152" s="16">
        <f t="shared" ref="HVH152" si="2994">21.26+2.7</f>
        <v>23.96</v>
      </c>
      <c r="HVI152" s="16">
        <f t="shared" ref="HVI152" si="2995">0.75*(2.1+2.7)</f>
        <v>3.6000000000000005</v>
      </c>
      <c r="HVJ152" s="14">
        <f t="shared" ref="HVJ152" si="2996">HVH152+HVI152</f>
        <v>27.560000000000002</v>
      </c>
      <c r="HVK152" s="14"/>
      <c r="HVL152" s="16">
        <f t="shared" ref="HVL152" si="2997">HVJ152*(($H$112)+1)+(IF(HVK152&lt;101,HVK152,IF(HVK152&lt;201,HVK152/2,IF(HVK152&lt;=301,HVK152/3,HVK152/4))))</f>
        <v>41.34</v>
      </c>
      <c r="HVM152" s="79">
        <v>1</v>
      </c>
      <c r="HVN152" s="80"/>
      <c r="HVO152" s="16" t="s">
        <v>56</v>
      </c>
      <c r="HVP152" s="16">
        <f t="shared" ref="HVP152" si="2998">21.26+2.7</f>
        <v>23.96</v>
      </c>
      <c r="HVQ152" s="16">
        <f t="shared" ref="HVQ152" si="2999">0.75*(2.1+2.7)</f>
        <v>3.6000000000000005</v>
      </c>
      <c r="HVR152" s="14">
        <f t="shared" ref="HVR152" si="3000">HVP152+HVQ152</f>
        <v>27.560000000000002</v>
      </c>
      <c r="HVS152" s="14"/>
      <c r="HVT152" s="16">
        <f t="shared" ref="HVT152" si="3001">HVR152*(($H$112)+1)+(IF(HVS152&lt;101,HVS152,IF(HVS152&lt;201,HVS152/2,IF(HVS152&lt;=301,HVS152/3,HVS152/4))))</f>
        <v>41.34</v>
      </c>
      <c r="HVU152" s="79">
        <v>1</v>
      </c>
      <c r="HVV152" s="80"/>
      <c r="HVW152" s="16" t="s">
        <v>56</v>
      </c>
      <c r="HVX152" s="16">
        <f t="shared" ref="HVX152" si="3002">21.26+2.7</f>
        <v>23.96</v>
      </c>
      <c r="HVY152" s="16">
        <f t="shared" ref="HVY152" si="3003">0.75*(2.1+2.7)</f>
        <v>3.6000000000000005</v>
      </c>
      <c r="HVZ152" s="14">
        <f t="shared" ref="HVZ152" si="3004">HVX152+HVY152</f>
        <v>27.560000000000002</v>
      </c>
      <c r="HWA152" s="14"/>
      <c r="HWB152" s="16">
        <f t="shared" ref="HWB152" si="3005">HVZ152*(($H$112)+1)+(IF(HWA152&lt;101,HWA152,IF(HWA152&lt;201,HWA152/2,IF(HWA152&lt;=301,HWA152/3,HWA152/4))))</f>
        <v>41.34</v>
      </c>
      <c r="HWC152" s="79">
        <v>1</v>
      </c>
      <c r="HWD152" s="80"/>
      <c r="HWE152" s="16" t="s">
        <v>56</v>
      </c>
      <c r="HWF152" s="16">
        <f t="shared" ref="HWF152" si="3006">21.26+2.7</f>
        <v>23.96</v>
      </c>
      <c r="HWG152" s="16">
        <f t="shared" ref="HWG152" si="3007">0.75*(2.1+2.7)</f>
        <v>3.6000000000000005</v>
      </c>
      <c r="HWH152" s="14">
        <f t="shared" ref="HWH152" si="3008">HWF152+HWG152</f>
        <v>27.560000000000002</v>
      </c>
      <c r="HWI152" s="14"/>
      <c r="HWJ152" s="16">
        <f t="shared" ref="HWJ152" si="3009">HWH152*(($H$112)+1)+(IF(HWI152&lt;101,HWI152,IF(HWI152&lt;201,HWI152/2,IF(HWI152&lt;=301,HWI152/3,HWI152/4))))</f>
        <v>41.34</v>
      </c>
      <c r="HWK152" s="79">
        <v>1</v>
      </c>
      <c r="HWL152" s="80"/>
      <c r="HWM152" s="16" t="s">
        <v>56</v>
      </c>
      <c r="HWN152" s="16">
        <f t="shared" ref="HWN152" si="3010">21.26+2.7</f>
        <v>23.96</v>
      </c>
      <c r="HWO152" s="16">
        <f t="shared" ref="HWO152" si="3011">0.75*(2.1+2.7)</f>
        <v>3.6000000000000005</v>
      </c>
      <c r="HWP152" s="14">
        <f t="shared" ref="HWP152" si="3012">HWN152+HWO152</f>
        <v>27.560000000000002</v>
      </c>
      <c r="HWQ152" s="14"/>
      <c r="HWR152" s="16">
        <f t="shared" ref="HWR152" si="3013">HWP152*(($H$112)+1)+(IF(HWQ152&lt;101,HWQ152,IF(HWQ152&lt;201,HWQ152/2,IF(HWQ152&lt;=301,HWQ152/3,HWQ152/4))))</f>
        <v>41.34</v>
      </c>
      <c r="HWS152" s="79">
        <v>1</v>
      </c>
      <c r="HWT152" s="80"/>
      <c r="HWU152" s="16" t="s">
        <v>56</v>
      </c>
      <c r="HWV152" s="16">
        <f t="shared" ref="HWV152" si="3014">21.26+2.7</f>
        <v>23.96</v>
      </c>
      <c r="HWW152" s="16">
        <f t="shared" ref="HWW152" si="3015">0.75*(2.1+2.7)</f>
        <v>3.6000000000000005</v>
      </c>
      <c r="HWX152" s="14">
        <f t="shared" ref="HWX152" si="3016">HWV152+HWW152</f>
        <v>27.560000000000002</v>
      </c>
      <c r="HWY152" s="14"/>
      <c r="HWZ152" s="16">
        <f t="shared" ref="HWZ152" si="3017">HWX152*(($H$112)+1)+(IF(HWY152&lt;101,HWY152,IF(HWY152&lt;201,HWY152/2,IF(HWY152&lt;=301,HWY152/3,HWY152/4))))</f>
        <v>41.34</v>
      </c>
      <c r="HXA152" s="79">
        <v>1</v>
      </c>
      <c r="HXB152" s="80"/>
      <c r="HXC152" s="16" t="s">
        <v>56</v>
      </c>
      <c r="HXD152" s="16">
        <f t="shared" ref="HXD152" si="3018">21.26+2.7</f>
        <v>23.96</v>
      </c>
      <c r="HXE152" s="16">
        <f t="shared" ref="HXE152" si="3019">0.75*(2.1+2.7)</f>
        <v>3.6000000000000005</v>
      </c>
      <c r="HXF152" s="14">
        <f t="shared" ref="HXF152" si="3020">HXD152+HXE152</f>
        <v>27.560000000000002</v>
      </c>
      <c r="HXG152" s="14"/>
      <c r="HXH152" s="16">
        <f t="shared" ref="HXH152" si="3021">HXF152*(($H$112)+1)+(IF(HXG152&lt;101,HXG152,IF(HXG152&lt;201,HXG152/2,IF(HXG152&lt;=301,HXG152/3,HXG152/4))))</f>
        <v>41.34</v>
      </c>
      <c r="HXI152" s="79">
        <v>1</v>
      </c>
      <c r="HXJ152" s="80"/>
      <c r="HXK152" s="16" t="s">
        <v>56</v>
      </c>
      <c r="HXL152" s="16">
        <f t="shared" ref="HXL152" si="3022">21.26+2.7</f>
        <v>23.96</v>
      </c>
      <c r="HXM152" s="16">
        <f t="shared" ref="HXM152" si="3023">0.75*(2.1+2.7)</f>
        <v>3.6000000000000005</v>
      </c>
      <c r="HXN152" s="14">
        <f t="shared" ref="HXN152" si="3024">HXL152+HXM152</f>
        <v>27.560000000000002</v>
      </c>
      <c r="HXO152" s="14"/>
      <c r="HXP152" s="16">
        <f t="shared" ref="HXP152" si="3025">HXN152*(($H$112)+1)+(IF(HXO152&lt;101,HXO152,IF(HXO152&lt;201,HXO152/2,IF(HXO152&lt;=301,HXO152/3,HXO152/4))))</f>
        <v>41.34</v>
      </c>
      <c r="HXQ152" s="79">
        <v>1</v>
      </c>
      <c r="HXR152" s="80"/>
      <c r="HXS152" s="16" t="s">
        <v>56</v>
      </c>
      <c r="HXT152" s="16">
        <f t="shared" ref="HXT152" si="3026">21.26+2.7</f>
        <v>23.96</v>
      </c>
      <c r="HXU152" s="16">
        <f t="shared" ref="HXU152" si="3027">0.75*(2.1+2.7)</f>
        <v>3.6000000000000005</v>
      </c>
      <c r="HXV152" s="14">
        <f t="shared" ref="HXV152" si="3028">HXT152+HXU152</f>
        <v>27.560000000000002</v>
      </c>
      <c r="HXW152" s="14"/>
      <c r="HXX152" s="16">
        <f t="shared" ref="HXX152" si="3029">HXV152*(($H$112)+1)+(IF(HXW152&lt;101,HXW152,IF(HXW152&lt;201,HXW152/2,IF(HXW152&lt;=301,HXW152/3,HXW152/4))))</f>
        <v>41.34</v>
      </c>
      <c r="HXY152" s="79">
        <v>1</v>
      </c>
      <c r="HXZ152" s="80"/>
      <c r="HYA152" s="16" t="s">
        <v>56</v>
      </c>
      <c r="HYB152" s="16">
        <f t="shared" ref="HYB152" si="3030">21.26+2.7</f>
        <v>23.96</v>
      </c>
      <c r="HYC152" s="16">
        <f t="shared" ref="HYC152" si="3031">0.75*(2.1+2.7)</f>
        <v>3.6000000000000005</v>
      </c>
      <c r="HYD152" s="14">
        <f t="shared" ref="HYD152" si="3032">HYB152+HYC152</f>
        <v>27.560000000000002</v>
      </c>
      <c r="HYE152" s="14"/>
      <c r="HYF152" s="16">
        <f t="shared" ref="HYF152" si="3033">HYD152*(($H$112)+1)+(IF(HYE152&lt;101,HYE152,IF(HYE152&lt;201,HYE152/2,IF(HYE152&lt;=301,HYE152/3,HYE152/4))))</f>
        <v>41.34</v>
      </c>
      <c r="HYG152" s="79">
        <v>1</v>
      </c>
      <c r="HYH152" s="80"/>
      <c r="HYI152" s="16" t="s">
        <v>56</v>
      </c>
      <c r="HYJ152" s="16">
        <f t="shared" ref="HYJ152" si="3034">21.26+2.7</f>
        <v>23.96</v>
      </c>
      <c r="HYK152" s="16">
        <f t="shared" ref="HYK152" si="3035">0.75*(2.1+2.7)</f>
        <v>3.6000000000000005</v>
      </c>
      <c r="HYL152" s="14">
        <f t="shared" ref="HYL152" si="3036">HYJ152+HYK152</f>
        <v>27.560000000000002</v>
      </c>
      <c r="HYM152" s="14"/>
      <c r="HYN152" s="16">
        <f t="shared" ref="HYN152" si="3037">HYL152*(($H$112)+1)+(IF(HYM152&lt;101,HYM152,IF(HYM152&lt;201,HYM152/2,IF(HYM152&lt;=301,HYM152/3,HYM152/4))))</f>
        <v>41.34</v>
      </c>
      <c r="HYO152" s="79">
        <v>1</v>
      </c>
      <c r="HYP152" s="80"/>
      <c r="HYQ152" s="16" t="s">
        <v>56</v>
      </c>
      <c r="HYR152" s="16">
        <f t="shared" ref="HYR152" si="3038">21.26+2.7</f>
        <v>23.96</v>
      </c>
      <c r="HYS152" s="16">
        <f t="shared" ref="HYS152" si="3039">0.75*(2.1+2.7)</f>
        <v>3.6000000000000005</v>
      </c>
      <c r="HYT152" s="14">
        <f t="shared" ref="HYT152" si="3040">HYR152+HYS152</f>
        <v>27.560000000000002</v>
      </c>
      <c r="HYU152" s="14"/>
      <c r="HYV152" s="16">
        <f t="shared" ref="HYV152" si="3041">HYT152*(($H$112)+1)+(IF(HYU152&lt;101,HYU152,IF(HYU152&lt;201,HYU152/2,IF(HYU152&lt;=301,HYU152/3,HYU152/4))))</f>
        <v>41.34</v>
      </c>
      <c r="HYW152" s="79">
        <v>1</v>
      </c>
      <c r="HYX152" s="80"/>
      <c r="HYY152" s="16" t="s">
        <v>56</v>
      </c>
      <c r="HYZ152" s="16">
        <f t="shared" ref="HYZ152" si="3042">21.26+2.7</f>
        <v>23.96</v>
      </c>
      <c r="HZA152" s="16">
        <f t="shared" ref="HZA152" si="3043">0.75*(2.1+2.7)</f>
        <v>3.6000000000000005</v>
      </c>
      <c r="HZB152" s="14">
        <f t="shared" ref="HZB152" si="3044">HYZ152+HZA152</f>
        <v>27.560000000000002</v>
      </c>
      <c r="HZC152" s="14"/>
      <c r="HZD152" s="16">
        <f t="shared" ref="HZD152" si="3045">HZB152*(($H$112)+1)+(IF(HZC152&lt;101,HZC152,IF(HZC152&lt;201,HZC152/2,IF(HZC152&lt;=301,HZC152/3,HZC152/4))))</f>
        <v>41.34</v>
      </c>
      <c r="HZE152" s="79">
        <v>1</v>
      </c>
      <c r="HZF152" s="80"/>
      <c r="HZG152" s="16" t="s">
        <v>56</v>
      </c>
      <c r="HZH152" s="16">
        <f t="shared" ref="HZH152" si="3046">21.26+2.7</f>
        <v>23.96</v>
      </c>
      <c r="HZI152" s="16">
        <f t="shared" ref="HZI152" si="3047">0.75*(2.1+2.7)</f>
        <v>3.6000000000000005</v>
      </c>
      <c r="HZJ152" s="14">
        <f t="shared" ref="HZJ152" si="3048">HZH152+HZI152</f>
        <v>27.560000000000002</v>
      </c>
      <c r="HZK152" s="14"/>
      <c r="HZL152" s="16">
        <f t="shared" ref="HZL152" si="3049">HZJ152*(($H$112)+1)+(IF(HZK152&lt;101,HZK152,IF(HZK152&lt;201,HZK152/2,IF(HZK152&lt;=301,HZK152/3,HZK152/4))))</f>
        <v>41.34</v>
      </c>
      <c r="HZM152" s="79">
        <v>1</v>
      </c>
      <c r="HZN152" s="80"/>
      <c r="HZO152" s="16" t="s">
        <v>56</v>
      </c>
      <c r="HZP152" s="16">
        <f t="shared" ref="HZP152" si="3050">21.26+2.7</f>
        <v>23.96</v>
      </c>
      <c r="HZQ152" s="16">
        <f t="shared" ref="HZQ152" si="3051">0.75*(2.1+2.7)</f>
        <v>3.6000000000000005</v>
      </c>
      <c r="HZR152" s="14">
        <f t="shared" ref="HZR152" si="3052">HZP152+HZQ152</f>
        <v>27.560000000000002</v>
      </c>
      <c r="HZS152" s="14"/>
      <c r="HZT152" s="16">
        <f t="shared" ref="HZT152" si="3053">HZR152*(($H$112)+1)+(IF(HZS152&lt;101,HZS152,IF(HZS152&lt;201,HZS152/2,IF(HZS152&lt;=301,HZS152/3,HZS152/4))))</f>
        <v>41.34</v>
      </c>
      <c r="HZU152" s="79">
        <v>1</v>
      </c>
      <c r="HZV152" s="80"/>
      <c r="HZW152" s="16" t="s">
        <v>56</v>
      </c>
      <c r="HZX152" s="16">
        <f t="shared" ref="HZX152" si="3054">21.26+2.7</f>
        <v>23.96</v>
      </c>
      <c r="HZY152" s="16">
        <f t="shared" ref="HZY152" si="3055">0.75*(2.1+2.7)</f>
        <v>3.6000000000000005</v>
      </c>
      <c r="HZZ152" s="14">
        <f t="shared" ref="HZZ152" si="3056">HZX152+HZY152</f>
        <v>27.560000000000002</v>
      </c>
      <c r="IAA152" s="14"/>
      <c r="IAB152" s="16">
        <f t="shared" ref="IAB152" si="3057">HZZ152*(($H$112)+1)+(IF(IAA152&lt;101,IAA152,IF(IAA152&lt;201,IAA152/2,IF(IAA152&lt;=301,IAA152/3,IAA152/4))))</f>
        <v>41.34</v>
      </c>
      <c r="IAC152" s="79">
        <v>1</v>
      </c>
      <c r="IAD152" s="80"/>
      <c r="IAE152" s="16" t="s">
        <v>56</v>
      </c>
      <c r="IAF152" s="16">
        <f t="shared" ref="IAF152" si="3058">21.26+2.7</f>
        <v>23.96</v>
      </c>
      <c r="IAG152" s="16">
        <f t="shared" ref="IAG152" si="3059">0.75*(2.1+2.7)</f>
        <v>3.6000000000000005</v>
      </c>
      <c r="IAH152" s="14">
        <f t="shared" ref="IAH152" si="3060">IAF152+IAG152</f>
        <v>27.560000000000002</v>
      </c>
      <c r="IAI152" s="14"/>
      <c r="IAJ152" s="16">
        <f t="shared" ref="IAJ152" si="3061">IAH152*(($H$112)+1)+(IF(IAI152&lt;101,IAI152,IF(IAI152&lt;201,IAI152/2,IF(IAI152&lt;=301,IAI152/3,IAI152/4))))</f>
        <v>41.34</v>
      </c>
      <c r="IAK152" s="79">
        <v>1</v>
      </c>
      <c r="IAL152" s="80"/>
      <c r="IAM152" s="16" t="s">
        <v>56</v>
      </c>
      <c r="IAN152" s="16">
        <f t="shared" ref="IAN152" si="3062">21.26+2.7</f>
        <v>23.96</v>
      </c>
      <c r="IAO152" s="16">
        <f t="shared" ref="IAO152" si="3063">0.75*(2.1+2.7)</f>
        <v>3.6000000000000005</v>
      </c>
      <c r="IAP152" s="14">
        <f t="shared" ref="IAP152" si="3064">IAN152+IAO152</f>
        <v>27.560000000000002</v>
      </c>
      <c r="IAQ152" s="14"/>
      <c r="IAR152" s="16">
        <f t="shared" ref="IAR152" si="3065">IAP152*(($H$112)+1)+(IF(IAQ152&lt;101,IAQ152,IF(IAQ152&lt;201,IAQ152/2,IF(IAQ152&lt;=301,IAQ152/3,IAQ152/4))))</f>
        <v>41.34</v>
      </c>
      <c r="IAS152" s="79">
        <v>1</v>
      </c>
      <c r="IAT152" s="80"/>
      <c r="IAU152" s="16" t="s">
        <v>56</v>
      </c>
      <c r="IAV152" s="16">
        <f t="shared" ref="IAV152" si="3066">21.26+2.7</f>
        <v>23.96</v>
      </c>
      <c r="IAW152" s="16">
        <f t="shared" ref="IAW152" si="3067">0.75*(2.1+2.7)</f>
        <v>3.6000000000000005</v>
      </c>
      <c r="IAX152" s="14">
        <f t="shared" ref="IAX152" si="3068">IAV152+IAW152</f>
        <v>27.560000000000002</v>
      </c>
      <c r="IAY152" s="14"/>
      <c r="IAZ152" s="16">
        <f t="shared" ref="IAZ152" si="3069">IAX152*(($H$112)+1)+(IF(IAY152&lt;101,IAY152,IF(IAY152&lt;201,IAY152/2,IF(IAY152&lt;=301,IAY152/3,IAY152/4))))</f>
        <v>41.34</v>
      </c>
      <c r="IBA152" s="79">
        <v>1</v>
      </c>
      <c r="IBB152" s="80"/>
      <c r="IBC152" s="16" t="s">
        <v>56</v>
      </c>
      <c r="IBD152" s="16">
        <f t="shared" ref="IBD152" si="3070">21.26+2.7</f>
        <v>23.96</v>
      </c>
      <c r="IBE152" s="16">
        <f t="shared" ref="IBE152" si="3071">0.75*(2.1+2.7)</f>
        <v>3.6000000000000005</v>
      </c>
      <c r="IBF152" s="14">
        <f t="shared" ref="IBF152" si="3072">IBD152+IBE152</f>
        <v>27.560000000000002</v>
      </c>
      <c r="IBG152" s="14"/>
      <c r="IBH152" s="16">
        <f t="shared" ref="IBH152" si="3073">IBF152*(($H$112)+1)+(IF(IBG152&lt;101,IBG152,IF(IBG152&lt;201,IBG152/2,IF(IBG152&lt;=301,IBG152/3,IBG152/4))))</f>
        <v>41.34</v>
      </c>
      <c r="IBI152" s="79">
        <v>1</v>
      </c>
      <c r="IBJ152" s="80"/>
      <c r="IBK152" s="16" t="s">
        <v>56</v>
      </c>
      <c r="IBL152" s="16">
        <f t="shared" ref="IBL152" si="3074">21.26+2.7</f>
        <v>23.96</v>
      </c>
      <c r="IBM152" s="16">
        <f t="shared" ref="IBM152" si="3075">0.75*(2.1+2.7)</f>
        <v>3.6000000000000005</v>
      </c>
      <c r="IBN152" s="14">
        <f t="shared" ref="IBN152" si="3076">IBL152+IBM152</f>
        <v>27.560000000000002</v>
      </c>
      <c r="IBO152" s="14"/>
      <c r="IBP152" s="16">
        <f t="shared" ref="IBP152" si="3077">IBN152*(($H$112)+1)+(IF(IBO152&lt;101,IBO152,IF(IBO152&lt;201,IBO152/2,IF(IBO152&lt;=301,IBO152/3,IBO152/4))))</f>
        <v>41.34</v>
      </c>
      <c r="IBQ152" s="79">
        <v>1</v>
      </c>
      <c r="IBR152" s="80"/>
      <c r="IBS152" s="16" t="s">
        <v>56</v>
      </c>
      <c r="IBT152" s="16">
        <f t="shared" ref="IBT152" si="3078">21.26+2.7</f>
        <v>23.96</v>
      </c>
      <c r="IBU152" s="16">
        <f t="shared" ref="IBU152" si="3079">0.75*(2.1+2.7)</f>
        <v>3.6000000000000005</v>
      </c>
      <c r="IBV152" s="14">
        <f t="shared" ref="IBV152" si="3080">IBT152+IBU152</f>
        <v>27.560000000000002</v>
      </c>
      <c r="IBW152" s="14"/>
      <c r="IBX152" s="16">
        <f t="shared" ref="IBX152" si="3081">IBV152*(($H$112)+1)+(IF(IBW152&lt;101,IBW152,IF(IBW152&lt;201,IBW152/2,IF(IBW152&lt;=301,IBW152/3,IBW152/4))))</f>
        <v>41.34</v>
      </c>
      <c r="IBY152" s="79">
        <v>1</v>
      </c>
      <c r="IBZ152" s="80"/>
      <c r="ICA152" s="16" t="s">
        <v>56</v>
      </c>
      <c r="ICB152" s="16">
        <f t="shared" ref="ICB152" si="3082">21.26+2.7</f>
        <v>23.96</v>
      </c>
      <c r="ICC152" s="16">
        <f t="shared" ref="ICC152" si="3083">0.75*(2.1+2.7)</f>
        <v>3.6000000000000005</v>
      </c>
      <c r="ICD152" s="14">
        <f t="shared" ref="ICD152" si="3084">ICB152+ICC152</f>
        <v>27.560000000000002</v>
      </c>
      <c r="ICE152" s="14"/>
      <c r="ICF152" s="16">
        <f t="shared" ref="ICF152" si="3085">ICD152*(($H$112)+1)+(IF(ICE152&lt;101,ICE152,IF(ICE152&lt;201,ICE152/2,IF(ICE152&lt;=301,ICE152/3,ICE152/4))))</f>
        <v>41.34</v>
      </c>
      <c r="ICG152" s="79">
        <v>1</v>
      </c>
      <c r="ICH152" s="80"/>
      <c r="ICI152" s="16" t="s">
        <v>56</v>
      </c>
      <c r="ICJ152" s="16">
        <f t="shared" ref="ICJ152" si="3086">21.26+2.7</f>
        <v>23.96</v>
      </c>
      <c r="ICK152" s="16">
        <f t="shared" ref="ICK152" si="3087">0.75*(2.1+2.7)</f>
        <v>3.6000000000000005</v>
      </c>
      <c r="ICL152" s="14">
        <f t="shared" ref="ICL152" si="3088">ICJ152+ICK152</f>
        <v>27.560000000000002</v>
      </c>
      <c r="ICM152" s="14"/>
      <c r="ICN152" s="16">
        <f t="shared" ref="ICN152" si="3089">ICL152*(($H$112)+1)+(IF(ICM152&lt;101,ICM152,IF(ICM152&lt;201,ICM152/2,IF(ICM152&lt;=301,ICM152/3,ICM152/4))))</f>
        <v>41.34</v>
      </c>
      <c r="ICO152" s="79">
        <v>1</v>
      </c>
      <c r="ICP152" s="80"/>
      <c r="ICQ152" s="16" t="s">
        <v>56</v>
      </c>
      <c r="ICR152" s="16">
        <f t="shared" ref="ICR152" si="3090">21.26+2.7</f>
        <v>23.96</v>
      </c>
      <c r="ICS152" s="16">
        <f t="shared" ref="ICS152" si="3091">0.75*(2.1+2.7)</f>
        <v>3.6000000000000005</v>
      </c>
      <c r="ICT152" s="14">
        <f t="shared" ref="ICT152" si="3092">ICR152+ICS152</f>
        <v>27.560000000000002</v>
      </c>
      <c r="ICU152" s="14"/>
      <c r="ICV152" s="16">
        <f t="shared" ref="ICV152" si="3093">ICT152*(($H$112)+1)+(IF(ICU152&lt;101,ICU152,IF(ICU152&lt;201,ICU152/2,IF(ICU152&lt;=301,ICU152/3,ICU152/4))))</f>
        <v>41.34</v>
      </c>
      <c r="ICW152" s="79">
        <v>1</v>
      </c>
      <c r="ICX152" s="80"/>
      <c r="ICY152" s="16" t="s">
        <v>56</v>
      </c>
      <c r="ICZ152" s="16">
        <f t="shared" ref="ICZ152" si="3094">21.26+2.7</f>
        <v>23.96</v>
      </c>
      <c r="IDA152" s="16">
        <f t="shared" ref="IDA152" si="3095">0.75*(2.1+2.7)</f>
        <v>3.6000000000000005</v>
      </c>
      <c r="IDB152" s="14">
        <f t="shared" ref="IDB152" si="3096">ICZ152+IDA152</f>
        <v>27.560000000000002</v>
      </c>
      <c r="IDC152" s="14"/>
      <c r="IDD152" s="16">
        <f t="shared" ref="IDD152" si="3097">IDB152*(($H$112)+1)+(IF(IDC152&lt;101,IDC152,IF(IDC152&lt;201,IDC152/2,IF(IDC152&lt;=301,IDC152/3,IDC152/4))))</f>
        <v>41.34</v>
      </c>
      <c r="IDE152" s="79">
        <v>1</v>
      </c>
      <c r="IDF152" s="80"/>
      <c r="IDG152" s="16" t="s">
        <v>56</v>
      </c>
      <c r="IDH152" s="16">
        <f t="shared" ref="IDH152" si="3098">21.26+2.7</f>
        <v>23.96</v>
      </c>
      <c r="IDI152" s="16">
        <f t="shared" ref="IDI152" si="3099">0.75*(2.1+2.7)</f>
        <v>3.6000000000000005</v>
      </c>
      <c r="IDJ152" s="14">
        <f t="shared" ref="IDJ152" si="3100">IDH152+IDI152</f>
        <v>27.560000000000002</v>
      </c>
      <c r="IDK152" s="14"/>
      <c r="IDL152" s="16">
        <f t="shared" ref="IDL152" si="3101">IDJ152*(($H$112)+1)+(IF(IDK152&lt;101,IDK152,IF(IDK152&lt;201,IDK152/2,IF(IDK152&lt;=301,IDK152/3,IDK152/4))))</f>
        <v>41.34</v>
      </c>
      <c r="IDM152" s="79">
        <v>1</v>
      </c>
      <c r="IDN152" s="80"/>
      <c r="IDO152" s="16" t="s">
        <v>56</v>
      </c>
      <c r="IDP152" s="16">
        <f t="shared" ref="IDP152" si="3102">21.26+2.7</f>
        <v>23.96</v>
      </c>
      <c r="IDQ152" s="16">
        <f t="shared" ref="IDQ152" si="3103">0.75*(2.1+2.7)</f>
        <v>3.6000000000000005</v>
      </c>
      <c r="IDR152" s="14">
        <f t="shared" ref="IDR152" si="3104">IDP152+IDQ152</f>
        <v>27.560000000000002</v>
      </c>
      <c r="IDS152" s="14"/>
      <c r="IDT152" s="16">
        <f t="shared" ref="IDT152" si="3105">IDR152*(($H$112)+1)+(IF(IDS152&lt;101,IDS152,IF(IDS152&lt;201,IDS152/2,IF(IDS152&lt;=301,IDS152/3,IDS152/4))))</f>
        <v>41.34</v>
      </c>
      <c r="IDU152" s="79">
        <v>1</v>
      </c>
      <c r="IDV152" s="80"/>
      <c r="IDW152" s="16" t="s">
        <v>56</v>
      </c>
      <c r="IDX152" s="16">
        <f t="shared" ref="IDX152" si="3106">21.26+2.7</f>
        <v>23.96</v>
      </c>
      <c r="IDY152" s="16">
        <f t="shared" ref="IDY152" si="3107">0.75*(2.1+2.7)</f>
        <v>3.6000000000000005</v>
      </c>
      <c r="IDZ152" s="14">
        <f t="shared" ref="IDZ152" si="3108">IDX152+IDY152</f>
        <v>27.560000000000002</v>
      </c>
      <c r="IEA152" s="14"/>
      <c r="IEB152" s="16">
        <f t="shared" ref="IEB152" si="3109">IDZ152*(($H$112)+1)+(IF(IEA152&lt;101,IEA152,IF(IEA152&lt;201,IEA152/2,IF(IEA152&lt;=301,IEA152/3,IEA152/4))))</f>
        <v>41.34</v>
      </c>
      <c r="IEC152" s="79">
        <v>1</v>
      </c>
      <c r="IED152" s="80"/>
      <c r="IEE152" s="16" t="s">
        <v>56</v>
      </c>
      <c r="IEF152" s="16">
        <f t="shared" ref="IEF152" si="3110">21.26+2.7</f>
        <v>23.96</v>
      </c>
      <c r="IEG152" s="16">
        <f t="shared" ref="IEG152" si="3111">0.75*(2.1+2.7)</f>
        <v>3.6000000000000005</v>
      </c>
      <c r="IEH152" s="14">
        <f t="shared" ref="IEH152" si="3112">IEF152+IEG152</f>
        <v>27.560000000000002</v>
      </c>
      <c r="IEI152" s="14"/>
      <c r="IEJ152" s="16">
        <f t="shared" ref="IEJ152" si="3113">IEH152*(($H$112)+1)+(IF(IEI152&lt;101,IEI152,IF(IEI152&lt;201,IEI152/2,IF(IEI152&lt;=301,IEI152/3,IEI152/4))))</f>
        <v>41.34</v>
      </c>
      <c r="IEK152" s="79">
        <v>1</v>
      </c>
      <c r="IEL152" s="80"/>
      <c r="IEM152" s="16" t="s">
        <v>56</v>
      </c>
      <c r="IEN152" s="16">
        <f t="shared" ref="IEN152" si="3114">21.26+2.7</f>
        <v>23.96</v>
      </c>
      <c r="IEO152" s="16">
        <f t="shared" ref="IEO152" si="3115">0.75*(2.1+2.7)</f>
        <v>3.6000000000000005</v>
      </c>
      <c r="IEP152" s="14">
        <f t="shared" ref="IEP152" si="3116">IEN152+IEO152</f>
        <v>27.560000000000002</v>
      </c>
      <c r="IEQ152" s="14"/>
      <c r="IER152" s="16">
        <f t="shared" ref="IER152" si="3117">IEP152*(($H$112)+1)+(IF(IEQ152&lt;101,IEQ152,IF(IEQ152&lt;201,IEQ152/2,IF(IEQ152&lt;=301,IEQ152/3,IEQ152/4))))</f>
        <v>41.34</v>
      </c>
      <c r="IES152" s="79">
        <v>1</v>
      </c>
      <c r="IET152" s="80"/>
      <c r="IEU152" s="16" t="s">
        <v>56</v>
      </c>
      <c r="IEV152" s="16">
        <f t="shared" ref="IEV152" si="3118">21.26+2.7</f>
        <v>23.96</v>
      </c>
      <c r="IEW152" s="16">
        <f t="shared" ref="IEW152" si="3119">0.75*(2.1+2.7)</f>
        <v>3.6000000000000005</v>
      </c>
      <c r="IEX152" s="14">
        <f t="shared" ref="IEX152" si="3120">IEV152+IEW152</f>
        <v>27.560000000000002</v>
      </c>
      <c r="IEY152" s="14"/>
      <c r="IEZ152" s="16">
        <f t="shared" ref="IEZ152" si="3121">IEX152*(($H$112)+1)+(IF(IEY152&lt;101,IEY152,IF(IEY152&lt;201,IEY152/2,IF(IEY152&lt;=301,IEY152/3,IEY152/4))))</f>
        <v>41.34</v>
      </c>
      <c r="IFA152" s="79">
        <v>1</v>
      </c>
      <c r="IFB152" s="80"/>
      <c r="IFC152" s="16" t="s">
        <v>56</v>
      </c>
      <c r="IFD152" s="16">
        <f t="shared" ref="IFD152" si="3122">21.26+2.7</f>
        <v>23.96</v>
      </c>
      <c r="IFE152" s="16">
        <f t="shared" ref="IFE152" si="3123">0.75*(2.1+2.7)</f>
        <v>3.6000000000000005</v>
      </c>
      <c r="IFF152" s="14">
        <f t="shared" ref="IFF152" si="3124">IFD152+IFE152</f>
        <v>27.560000000000002</v>
      </c>
      <c r="IFG152" s="14"/>
      <c r="IFH152" s="16">
        <f t="shared" ref="IFH152" si="3125">IFF152*(($H$112)+1)+(IF(IFG152&lt;101,IFG152,IF(IFG152&lt;201,IFG152/2,IF(IFG152&lt;=301,IFG152/3,IFG152/4))))</f>
        <v>41.34</v>
      </c>
      <c r="IFI152" s="79">
        <v>1</v>
      </c>
      <c r="IFJ152" s="80"/>
      <c r="IFK152" s="16" t="s">
        <v>56</v>
      </c>
      <c r="IFL152" s="16">
        <f t="shared" ref="IFL152" si="3126">21.26+2.7</f>
        <v>23.96</v>
      </c>
      <c r="IFM152" s="16">
        <f t="shared" ref="IFM152" si="3127">0.75*(2.1+2.7)</f>
        <v>3.6000000000000005</v>
      </c>
      <c r="IFN152" s="14">
        <f t="shared" ref="IFN152" si="3128">IFL152+IFM152</f>
        <v>27.560000000000002</v>
      </c>
      <c r="IFO152" s="14"/>
      <c r="IFP152" s="16">
        <f t="shared" ref="IFP152" si="3129">IFN152*(($H$112)+1)+(IF(IFO152&lt;101,IFO152,IF(IFO152&lt;201,IFO152/2,IF(IFO152&lt;=301,IFO152/3,IFO152/4))))</f>
        <v>41.34</v>
      </c>
      <c r="IFQ152" s="79">
        <v>1</v>
      </c>
      <c r="IFR152" s="80"/>
      <c r="IFS152" s="16" t="s">
        <v>56</v>
      </c>
      <c r="IFT152" s="16">
        <f t="shared" ref="IFT152" si="3130">21.26+2.7</f>
        <v>23.96</v>
      </c>
      <c r="IFU152" s="16">
        <f t="shared" ref="IFU152" si="3131">0.75*(2.1+2.7)</f>
        <v>3.6000000000000005</v>
      </c>
      <c r="IFV152" s="14">
        <f t="shared" ref="IFV152" si="3132">IFT152+IFU152</f>
        <v>27.560000000000002</v>
      </c>
      <c r="IFW152" s="14"/>
      <c r="IFX152" s="16">
        <f t="shared" ref="IFX152" si="3133">IFV152*(($H$112)+1)+(IF(IFW152&lt;101,IFW152,IF(IFW152&lt;201,IFW152/2,IF(IFW152&lt;=301,IFW152/3,IFW152/4))))</f>
        <v>41.34</v>
      </c>
      <c r="IFY152" s="79">
        <v>1</v>
      </c>
      <c r="IFZ152" s="80"/>
      <c r="IGA152" s="16" t="s">
        <v>56</v>
      </c>
      <c r="IGB152" s="16">
        <f t="shared" ref="IGB152" si="3134">21.26+2.7</f>
        <v>23.96</v>
      </c>
      <c r="IGC152" s="16">
        <f t="shared" ref="IGC152" si="3135">0.75*(2.1+2.7)</f>
        <v>3.6000000000000005</v>
      </c>
      <c r="IGD152" s="14">
        <f t="shared" ref="IGD152" si="3136">IGB152+IGC152</f>
        <v>27.560000000000002</v>
      </c>
      <c r="IGE152" s="14"/>
      <c r="IGF152" s="16">
        <f t="shared" ref="IGF152" si="3137">IGD152*(($H$112)+1)+(IF(IGE152&lt;101,IGE152,IF(IGE152&lt;201,IGE152/2,IF(IGE152&lt;=301,IGE152/3,IGE152/4))))</f>
        <v>41.34</v>
      </c>
      <c r="IGG152" s="79">
        <v>1</v>
      </c>
      <c r="IGH152" s="80"/>
      <c r="IGI152" s="16" t="s">
        <v>56</v>
      </c>
      <c r="IGJ152" s="16">
        <f t="shared" ref="IGJ152" si="3138">21.26+2.7</f>
        <v>23.96</v>
      </c>
      <c r="IGK152" s="16">
        <f t="shared" ref="IGK152" si="3139">0.75*(2.1+2.7)</f>
        <v>3.6000000000000005</v>
      </c>
      <c r="IGL152" s="14">
        <f t="shared" ref="IGL152" si="3140">IGJ152+IGK152</f>
        <v>27.560000000000002</v>
      </c>
      <c r="IGM152" s="14"/>
      <c r="IGN152" s="16">
        <f t="shared" ref="IGN152" si="3141">IGL152*(($H$112)+1)+(IF(IGM152&lt;101,IGM152,IF(IGM152&lt;201,IGM152/2,IF(IGM152&lt;=301,IGM152/3,IGM152/4))))</f>
        <v>41.34</v>
      </c>
      <c r="IGO152" s="79">
        <v>1</v>
      </c>
      <c r="IGP152" s="80"/>
      <c r="IGQ152" s="16" t="s">
        <v>56</v>
      </c>
      <c r="IGR152" s="16">
        <f t="shared" ref="IGR152" si="3142">21.26+2.7</f>
        <v>23.96</v>
      </c>
      <c r="IGS152" s="16">
        <f t="shared" ref="IGS152" si="3143">0.75*(2.1+2.7)</f>
        <v>3.6000000000000005</v>
      </c>
      <c r="IGT152" s="14">
        <f t="shared" ref="IGT152" si="3144">IGR152+IGS152</f>
        <v>27.560000000000002</v>
      </c>
      <c r="IGU152" s="14"/>
      <c r="IGV152" s="16">
        <f t="shared" ref="IGV152" si="3145">IGT152*(($H$112)+1)+(IF(IGU152&lt;101,IGU152,IF(IGU152&lt;201,IGU152/2,IF(IGU152&lt;=301,IGU152/3,IGU152/4))))</f>
        <v>41.34</v>
      </c>
      <c r="IGW152" s="79">
        <v>1</v>
      </c>
      <c r="IGX152" s="80"/>
      <c r="IGY152" s="16" t="s">
        <v>56</v>
      </c>
      <c r="IGZ152" s="16">
        <f t="shared" ref="IGZ152" si="3146">21.26+2.7</f>
        <v>23.96</v>
      </c>
      <c r="IHA152" s="16">
        <f t="shared" ref="IHA152" si="3147">0.75*(2.1+2.7)</f>
        <v>3.6000000000000005</v>
      </c>
      <c r="IHB152" s="14">
        <f t="shared" ref="IHB152" si="3148">IGZ152+IHA152</f>
        <v>27.560000000000002</v>
      </c>
      <c r="IHC152" s="14"/>
      <c r="IHD152" s="16">
        <f t="shared" ref="IHD152" si="3149">IHB152*(($H$112)+1)+(IF(IHC152&lt;101,IHC152,IF(IHC152&lt;201,IHC152/2,IF(IHC152&lt;=301,IHC152/3,IHC152/4))))</f>
        <v>41.34</v>
      </c>
      <c r="IHE152" s="79">
        <v>1</v>
      </c>
      <c r="IHF152" s="80"/>
      <c r="IHG152" s="16" t="s">
        <v>56</v>
      </c>
      <c r="IHH152" s="16">
        <f t="shared" ref="IHH152" si="3150">21.26+2.7</f>
        <v>23.96</v>
      </c>
      <c r="IHI152" s="16">
        <f t="shared" ref="IHI152" si="3151">0.75*(2.1+2.7)</f>
        <v>3.6000000000000005</v>
      </c>
      <c r="IHJ152" s="14">
        <f t="shared" ref="IHJ152" si="3152">IHH152+IHI152</f>
        <v>27.560000000000002</v>
      </c>
      <c r="IHK152" s="14"/>
      <c r="IHL152" s="16">
        <f t="shared" ref="IHL152" si="3153">IHJ152*(($H$112)+1)+(IF(IHK152&lt;101,IHK152,IF(IHK152&lt;201,IHK152/2,IF(IHK152&lt;=301,IHK152/3,IHK152/4))))</f>
        <v>41.34</v>
      </c>
      <c r="IHM152" s="79">
        <v>1</v>
      </c>
      <c r="IHN152" s="80"/>
      <c r="IHO152" s="16" t="s">
        <v>56</v>
      </c>
      <c r="IHP152" s="16">
        <f t="shared" ref="IHP152" si="3154">21.26+2.7</f>
        <v>23.96</v>
      </c>
      <c r="IHQ152" s="16">
        <f t="shared" ref="IHQ152" si="3155">0.75*(2.1+2.7)</f>
        <v>3.6000000000000005</v>
      </c>
      <c r="IHR152" s="14">
        <f t="shared" ref="IHR152" si="3156">IHP152+IHQ152</f>
        <v>27.560000000000002</v>
      </c>
      <c r="IHS152" s="14"/>
      <c r="IHT152" s="16">
        <f t="shared" ref="IHT152" si="3157">IHR152*(($H$112)+1)+(IF(IHS152&lt;101,IHS152,IF(IHS152&lt;201,IHS152/2,IF(IHS152&lt;=301,IHS152/3,IHS152/4))))</f>
        <v>41.34</v>
      </c>
      <c r="IHU152" s="79">
        <v>1</v>
      </c>
      <c r="IHV152" s="80"/>
      <c r="IHW152" s="16" t="s">
        <v>56</v>
      </c>
      <c r="IHX152" s="16">
        <f t="shared" ref="IHX152" si="3158">21.26+2.7</f>
        <v>23.96</v>
      </c>
      <c r="IHY152" s="16">
        <f t="shared" ref="IHY152" si="3159">0.75*(2.1+2.7)</f>
        <v>3.6000000000000005</v>
      </c>
      <c r="IHZ152" s="14">
        <f t="shared" ref="IHZ152" si="3160">IHX152+IHY152</f>
        <v>27.560000000000002</v>
      </c>
      <c r="IIA152" s="14"/>
      <c r="IIB152" s="16">
        <f t="shared" ref="IIB152" si="3161">IHZ152*(($H$112)+1)+(IF(IIA152&lt;101,IIA152,IF(IIA152&lt;201,IIA152/2,IF(IIA152&lt;=301,IIA152/3,IIA152/4))))</f>
        <v>41.34</v>
      </c>
      <c r="IIC152" s="79">
        <v>1</v>
      </c>
      <c r="IID152" s="80"/>
      <c r="IIE152" s="16" t="s">
        <v>56</v>
      </c>
      <c r="IIF152" s="16">
        <f t="shared" ref="IIF152" si="3162">21.26+2.7</f>
        <v>23.96</v>
      </c>
      <c r="IIG152" s="16">
        <f t="shared" ref="IIG152" si="3163">0.75*(2.1+2.7)</f>
        <v>3.6000000000000005</v>
      </c>
      <c r="IIH152" s="14">
        <f t="shared" ref="IIH152" si="3164">IIF152+IIG152</f>
        <v>27.560000000000002</v>
      </c>
      <c r="III152" s="14"/>
      <c r="IIJ152" s="16">
        <f t="shared" ref="IIJ152" si="3165">IIH152*(($H$112)+1)+(IF(III152&lt;101,III152,IF(III152&lt;201,III152/2,IF(III152&lt;=301,III152/3,III152/4))))</f>
        <v>41.34</v>
      </c>
      <c r="IIK152" s="79">
        <v>1</v>
      </c>
      <c r="IIL152" s="80"/>
      <c r="IIM152" s="16" t="s">
        <v>56</v>
      </c>
      <c r="IIN152" s="16">
        <f t="shared" ref="IIN152" si="3166">21.26+2.7</f>
        <v>23.96</v>
      </c>
      <c r="IIO152" s="16">
        <f t="shared" ref="IIO152" si="3167">0.75*(2.1+2.7)</f>
        <v>3.6000000000000005</v>
      </c>
      <c r="IIP152" s="14">
        <f t="shared" ref="IIP152" si="3168">IIN152+IIO152</f>
        <v>27.560000000000002</v>
      </c>
      <c r="IIQ152" s="14"/>
      <c r="IIR152" s="16">
        <f t="shared" ref="IIR152" si="3169">IIP152*(($H$112)+1)+(IF(IIQ152&lt;101,IIQ152,IF(IIQ152&lt;201,IIQ152/2,IF(IIQ152&lt;=301,IIQ152/3,IIQ152/4))))</f>
        <v>41.34</v>
      </c>
      <c r="IIS152" s="79">
        <v>1</v>
      </c>
      <c r="IIT152" s="80"/>
      <c r="IIU152" s="16" t="s">
        <v>56</v>
      </c>
      <c r="IIV152" s="16">
        <f t="shared" ref="IIV152" si="3170">21.26+2.7</f>
        <v>23.96</v>
      </c>
      <c r="IIW152" s="16">
        <f t="shared" ref="IIW152" si="3171">0.75*(2.1+2.7)</f>
        <v>3.6000000000000005</v>
      </c>
      <c r="IIX152" s="14">
        <f t="shared" ref="IIX152" si="3172">IIV152+IIW152</f>
        <v>27.560000000000002</v>
      </c>
      <c r="IIY152" s="14"/>
      <c r="IIZ152" s="16">
        <f t="shared" ref="IIZ152" si="3173">IIX152*(($H$112)+1)+(IF(IIY152&lt;101,IIY152,IF(IIY152&lt;201,IIY152/2,IF(IIY152&lt;=301,IIY152/3,IIY152/4))))</f>
        <v>41.34</v>
      </c>
      <c r="IJA152" s="79">
        <v>1</v>
      </c>
      <c r="IJB152" s="80"/>
      <c r="IJC152" s="16" t="s">
        <v>56</v>
      </c>
      <c r="IJD152" s="16">
        <f t="shared" ref="IJD152" si="3174">21.26+2.7</f>
        <v>23.96</v>
      </c>
      <c r="IJE152" s="16">
        <f t="shared" ref="IJE152" si="3175">0.75*(2.1+2.7)</f>
        <v>3.6000000000000005</v>
      </c>
      <c r="IJF152" s="14">
        <f t="shared" ref="IJF152" si="3176">IJD152+IJE152</f>
        <v>27.560000000000002</v>
      </c>
      <c r="IJG152" s="14"/>
      <c r="IJH152" s="16">
        <f t="shared" ref="IJH152" si="3177">IJF152*(($H$112)+1)+(IF(IJG152&lt;101,IJG152,IF(IJG152&lt;201,IJG152/2,IF(IJG152&lt;=301,IJG152/3,IJG152/4))))</f>
        <v>41.34</v>
      </c>
      <c r="IJI152" s="79">
        <v>1</v>
      </c>
      <c r="IJJ152" s="80"/>
      <c r="IJK152" s="16" t="s">
        <v>56</v>
      </c>
      <c r="IJL152" s="16">
        <f t="shared" ref="IJL152" si="3178">21.26+2.7</f>
        <v>23.96</v>
      </c>
      <c r="IJM152" s="16">
        <f t="shared" ref="IJM152" si="3179">0.75*(2.1+2.7)</f>
        <v>3.6000000000000005</v>
      </c>
      <c r="IJN152" s="14">
        <f t="shared" ref="IJN152" si="3180">IJL152+IJM152</f>
        <v>27.560000000000002</v>
      </c>
      <c r="IJO152" s="14"/>
      <c r="IJP152" s="16">
        <f t="shared" ref="IJP152" si="3181">IJN152*(($H$112)+1)+(IF(IJO152&lt;101,IJO152,IF(IJO152&lt;201,IJO152/2,IF(IJO152&lt;=301,IJO152/3,IJO152/4))))</f>
        <v>41.34</v>
      </c>
      <c r="IJQ152" s="79">
        <v>1</v>
      </c>
      <c r="IJR152" s="80"/>
      <c r="IJS152" s="16" t="s">
        <v>56</v>
      </c>
      <c r="IJT152" s="16">
        <f t="shared" ref="IJT152" si="3182">21.26+2.7</f>
        <v>23.96</v>
      </c>
      <c r="IJU152" s="16">
        <f t="shared" ref="IJU152" si="3183">0.75*(2.1+2.7)</f>
        <v>3.6000000000000005</v>
      </c>
      <c r="IJV152" s="14">
        <f t="shared" ref="IJV152" si="3184">IJT152+IJU152</f>
        <v>27.560000000000002</v>
      </c>
      <c r="IJW152" s="14"/>
      <c r="IJX152" s="16">
        <f t="shared" ref="IJX152" si="3185">IJV152*(($H$112)+1)+(IF(IJW152&lt;101,IJW152,IF(IJW152&lt;201,IJW152/2,IF(IJW152&lt;=301,IJW152/3,IJW152/4))))</f>
        <v>41.34</v>
      </c>
      <c r="IJY152" s="79">
        <v>1</v>
      </c>
      <c r="IJZ152" s="80"/>
      <c r="IKA152" s="16" t="s">
        <v>56</v>
      </c>
      <c r="IKB152" s="16">
        <f t="shared" ref="IKB152" si="3186">21.26+2.7</f>
        <v>23.96</v>
      </c>
      <c r="IKC152" s="16">
        <f t="shared" ref="IKC152" si="3187">0.75*(2.1+2.7)</f>
        <v>3.6000000000000005</v>
      </c>
      <c r="IKD152" s="14">
        <f t="shared" ref="IKD152" si="3188">IKB152+IKC152</f>
        <v>27.560000000000002</v>
      </c>
      <c r="IKE152" s="14"/>
      <c r="IKF152" s="16">
        <f t="shared" ref="IKF152" si="3189">IKD152*(($H$112)+1)+(IF(IKE152&lt;101,IKE152,IF(IKE152&lt;201,IKE152/2,IF(IKE152&lt;=301,IKE152/3,IKE152/4))))</f>
        <v>41.34</v>
      </c>
      <c r="IKG152" s="79">
        <v>1</v>
      </c>
      <c r="IKH152" s="80"/>
      <c r="IKI152" s="16" t="s">
        <v>56</v>
      </c>
      <c r="IKJ152" s="16">
        <f t="shared" ref="IKJ152" si="3190">21.26+2.7</f>
        <v>23.96</v>
      </c>
      <c r="IKK152" s="16">
        <f t="shared" ref="IKK152" si="3191">0.75*(2.1+2.7)</f>
        <v>3.6000000000000005</v>
      </c>
      <c r="IKL152" s="14">
        <f t="shared" ref="IKL152" si="3192">IKJ152+IKK152</f>
        <v>27.560000000000002</v>
      </c>
      <c r="IKM152" s="14"/>
      <c r="IKN152" s="16">
        <f t="shared" ref="IKN152" si="3193">IKL152*(($H$112)+1)+(IF(IKM152&lt;101,IKM152,IF(IKM152&lt;201,IKM152/2,IF(IKM152&lt;=301,IKM152/3,IKM152/4))))</f>
        <v>41.34</v>
      </c>
      <c r="IKO152" s="79">
        <v>1</v>
      </c>
      <c r="IKP152" s="80"/>
      <c r="IKQ152" s="16" t="s">
        <v>56</v>
      </c>
      <c r="IKR152" s="16">
        <f t="shared" ref="IKR152" si="3194">21.26+2.7</f>
        <v>23.96</v>
      </c>
      <c r="IKS152" s="16">
        <f t="shared" ref="IKS152" si="3195">0.75*(2.1+2.7)</f>
        <v>3.6000000000000005</v>
      </c>
      <c r="IKT152" s="14">
        <f t="shared" ref="IKT152" si="3196">IKR152+IKS152</f>
        <v>27.560000000000002</v>
      </c>
      <c r="IKU152" s="14"/>
      <c r="IKV152" s="16">
        <f t="shared" ref="IKV152" si="3197">IKT152*(($H$112)+1)+(IF(IKU152&lt;101,IKU152,IF(IKU152&lt;201,IKU152/2,IF(IKU152&lt;=301,IKU152/3,IKU152/4))))</f>
        <v>41.34</v>
      </c>
      <c r="IKW152" s="79">
        <v>1</v>
      </c>
      <c r="IKX152" s="80"/>
      <c r="IKY152" s="16" t="s">
        <v>56</v>
      </c>
      <c r="IKZ152" s="16">
        <f t="shared" ref="IKZ152" si="3198">21.26+2.7</f>
        <v>23.96</v>
      </c>
      <c r="ILA152" s="16">
        <f t="shared" ref="ILA152" si="3199">0.75*(2.1+2.7)</f>
        <v>3.6000000000000005</v>
      </c>
      <c r="ILB152" s="14">
        <f t="shared" ref="ILB152" si="3200">IKZ152+ILA152</f>
        <v>27.560000000000002</v>
      </c>
      <c r="ILC152" s="14"/>
      <c r="ILD152" s="16">
        <f t="shared" ref="ILD152" si="3201">ILB152*(($H$112)+1)+(IF(ILC152&lt;101,ILC152,IF(ILC152&lt;201,ILC152/2,IF(ILC152&lt;=301,ILC152/3,ILC152/4))))</f>
        <v>41.34</v>
      </c>
      <c r="ILE152" s="79">
        <v>1</v>
      </c>
      <c r="ILF152" s="80"/>
      <c r="ILG152" s="16" t="s">
        <v>56</v>
      </c>
      <c r="ILH152" s="16">
        <f t="shared" ref="ILH152" si="3202">21.26+2.7</f>
        <v>23.96</v>
      </c>
      <c r="ILI152" s="16">
        <f t="shared" ref="ILI152" si="3203">0.75*(2.1+2.7)</f>
        <v>3.6000000000000005</v>
      </c>
      <c r="ILJ152" s="14">
        <f t="shared" ref="ILJ152" si="3204">ILH152+ILI152</f>
        <v>27.560000000000002</v>
      </c>
      <c r="ILK152" s="14"/>
      <c r="ILL152" s="16">
        <f t="shared" ref="ILL152" si="3205">ILJ152*(($H$112)+1)+(IF(ILK152&lt;101,ILK152,IF(ILK152&lt;201,ILK152/2,IF(ILK152&lt;=301,ILK152/3,ILK152/4))))</f>
        <v>41.34</v>
      </c>
      <c r="ILM152" s="79">
        <v>1</v>
      </c>
      <c r="ILN152" s="80"/>
      <c r="ILO152" s="16" t="s">
        <v>56</v>
      </c>
      <c r="ILP152" s="16">
        <f t="shared" ref="ILP152" si="3206">21.26+2.7</f>
        <v>23.96</v>
      </c>
      <c r="ILQ152" s="16">
        <f t="shared" ref="ILQ152" si="3207">0.75*(2.1+2.7)</f>
        <v>3.6000000000000005</v>
      </c>
      <c r="ILR152" s="14">
        <f t="shared" ref="ILR152" si="3208">ILP152+ILQ152</f>
        <v>27.560000000000002</v>
      </c>
      <c r="ILS152" s="14"/>
      <c r="ILT152" s="16">
        <f t="shared" ref="ILT152" si="3209">ILR152*(($H$112)+1)+(IF(ILS152&lt;101,ILS152,IF(ILS152&lt;201,ILS152/2,IF(ILS152&lt;=301,ILS152/3,ILS152/4))))</f>
        <v>41.34</v>
      </c>
      <c r="ILU152" s="79">
        <v>1</v>
      </c>
      <c r="ILV152" s="80"/>
      <c r="ILW152" s="16" t="s">
        <v>56</v>
      </c>
      <c r="ILX152" s="16">
        <f t="shared" ref="ILX152" si="3210">21.26+2.7</f>
        <v>23.96</v>
      </c>
      <c r="ILY152" s="16">
        <f t="shared" ref="ILY152" si="3211">0.75*(2.1+2.7)</f>
        <v>3.6000000000000005</v>
      </c>
      <c r="ILZ152" s="14">
        <f t="shared" ref="ILZ152" si="3212">ILX152+ILY152</f>
        <v>27.560000000000002</v>
      </c>
      <c r="IMA152" s="14"/>
      <c r="IMB152" s="16">
        <f t="shared" ref="IMB152" si="3213">ILZ152*(($H$112)+1)+(IF(IMA152&lt;101,IMA152,IF(IMA152&lt;201,IMA152/2,IF(IMA152&lt;=301,IMA152/3,IMA152/4))))</f>
        <v>41.34</v>
      </c>
      <c r="IMC152" s="79">
        <v>1</v>
      </c>
      <c r="IMD152" s="80"/>
      <c r="IME152" s="16" t="s">
        <v>56</v>
      </c>
      <c r="IMF152" s="16">
        <f t="shared" ref="IMF152" si="3214">21.26+2.7</f>
        <v>23.96</v>
      </c>
      <c r="IMG152" s="16">
        <f t="shared" ref="IMG152" si="3215">0.75*(2.1+2.7)</f>
        <v>3.6000000000000005</v>
      </c>
      <c r="IMH152" s="14">
        <f t="shared" ref="IMH152" si="3216">IMF152+IMG152</f>
        <v>27.560000000000002</v>
      </c>
      <c r="IMI152" s="14"/>
      <c r="IMJ152" s="16">
        <f t="shared" ref="IMJ152" si="3217">IMH152*(($H$112)+1)+(IF(IMI152&lt;101,IMI152,IF(IMI152&lt;201,IMI152/2,IF(IMI152&lt;=301,IMI152/3,IMI152/4))))</f>
        <v>41.34</v>
      </c>
      <c r="IMK152" s="79">
        <v>1</v>
      </c>
      <c r="IML152" s="80"/>
      <c r="IMM152" s="16" t="s">
        <v>56</v>
      </c>
      <c r="IMN152" s="16">
        <f t="shared" ref="IMN152" si="3218">21.26+2.7</f>
        <v>23.96</v>
      </c>
      <c r="IMO152" s="16">
        <f t="shared" ref="IMO152" si="3219">0.75*(2.1+2.7)</f>
        <v>3.6000000000000005</v>
      </c>
      <c r="IMP152" s="14">
        <f t="shared" ref="IMP152" si="3220">IMN152+IMO152</f>
        <v>27.560000000000002</v>
      </c>
      <c r="IMQ152" s="14"/>
      <c r="IMR152" s="16">
        <f t="shared" ref="IMR152" si="3221">IMP152*(($H$112)+1)+(IF(IMQ152&lt;101,IMQ152,IF(IMQ152&lt;201,IMQ152/2,IF(IMQ152&lt;=301,IMQ152/3,IMQ152/4))))</f>
        <v>41.34</v>
      </c>
      <c r="IMS152" s="79">
        <v>1</v>
      </c>
      <c r="IMT152" s="80"/>
      <c r="IMU152" s="16" t="s">
        <v>56</v>
      </c>
      <c r="IMV152" s="16">
        <f t="shared" ref="IMV152" si="3222">21.26+2.7</f>
        <v>23.96</v>
      </c>
      <c r="IMW152" s="16">
        <f t="shared" ref="IMW152" si="3223">0.75*(2.1+2.7)</f>
        <v>3.6000000000000005</v>
      </c>
      <c r="IMX152" s="14">
        <f t="shared" ref="IMX152" si="3224">IMV152+IMW152</f>
        <v>27.560000000000002</v>
      </c>
      <c r="IMY152" s="14"/>
      <c r="IMZ152" s="16">
        <f t="shared" ref="IMZ152" si="3225">IMX152*(($H$112)+1)+(IF(IMY152&lt;101,IMY152,IF(IMY152&lt;201,IMY152/2,IF(IMY152&lt;=301,IMY152/3,IMY152/4))))</f>
        <v>41.34</v>
      </c>
      <c r="INA152" s="79">
        <v>1</v>
      </c>
      <c r="INB152" s="80"/>
      <c r="INC152" s="16" t="s">
        <v>56</v>
      </c>
      <c r="IND152" s="16">
        <f t="shared" ref="IND152" si="3226">21.26+2.7</f>
        <v>23.96</v>
      </c>
      <c r="INE152" s="16">
        <f t="shared" ref="INE152" si="3227">0.75*(2.1+2.7)</f>
        <v>3.6000000000000005</v>
      </c>
      <c r="INF152" s="14">
        <f t="shared" ref="INF152" si="3228">IND152+INE152</f>
        <v>27.560000000000002</v>
      </c>
      <c r="ING152" s="14"/>
      <c r="INH152" s="16">
        <f t="shared" ref="INH152" si="3229">INF152*(($H$112)+1)+(IF(ING152&lt;101,ING152,IF(ING152&lt;201,ING152/2,IF(ING152&lt;=301,ING152/3,ING152/4))))</f>
        <v>41.34</v>
      </c>
      <c r="INI152" s="79">
        <v>1</v>
      </c>
      <c r="INJ152" s="80"/>
      <c r="INK152" s="16" t="s">
        <v>56</v>
      </c>
      <c r="INL152" s="16">
        <f t="shared" ref="INL152" si="3230">21.26+2.7</f>
        <v>23.96</v>
      </c>
      <c r="INM152" s="16">
        <f t="shared" ref="INM152" si="3231">0.75*(2.1+2.7)</f>
        <v>3.6000000000000005</v>
      </c>
      <c r="INN152" s="14">
        <f t="shared" ref="INN152" si="3232">INL152+INM152</f>
        <v>27.560000000000002</v>
      </c>
      <c r="INO152" s="14"/>
      <c r="INP152" s="16">
        <f t="shared" ref="INP152" si="3233">INN152*(($H$112)+1)+(IF(INO152&lt;101,INO152,IF(INO152&lt;201,INO152/2,IF(INO152&lt;=301,INO152/3,INO152/4))))</f>
        <v>41.34</v>
      </c>
      <c r="INQ152" s="79">
        <v>1</v>
      </c>
      <c r="INR152" s="80"/>
      <c r="INS152" s="16" t="s">
        <v>56</v>
      </c>
      <c r="INT152" s="16">
        <f t="shared" ref="INT152" si="3234">21.26+2.7</f>
        <v>23.96</v>
      </c>
      <c r="INU152" s="16">
        <f t="shared" ref="INU152" si="3235">0.75*(2.1+2.7)</f>
        <v>3.6000000000000005</v>
      </c>
      <c r="INV152" s="14">
        <f t="shared" ref="INV152" si="3236">INT152+INU152</f>
        <v>27.560000000000002</v>
      </c>
      <c r="INW152" s="14"/>
      <c r="INX152" s="16">
        <f t="shared" ref="INX152" si="3237">INV152*(($H$112)+1)+(IF(INW152&lt;101,INW152,IF(INW152&lt;201,INW152/2,IF(INW152&lt;=301,INW152/3,INW152/4))))</f>
        <v>41.34</v>
      </c>
      <c r="INY152" s="79">
        <v>1</v>
      </c>
      <c r="INZ152" s="80"/>
      <c r="IOA152" s="16" t="s">
        <v>56</v>
      </c>
      <c r="IOB152" s="16">
        <f t="shared" ref="IOB152" si="3238">21.26+2.7</f>
        <v>23.96</v>
      </c>
      <c r="IOC152" s="16">
        <f t="shared" ref="IOC152" si="3239">0.75*(2.1+2.7)</f>
        <v>3.6000000000000005</v>
      </c>
      <c r="IOD152" s="14">
        <f t="shared" ref="IOD152" si="3240">IOB152+IOC152</f>
        <v>27.560000000000002</v>
      </c>
      <c r="IOE152" s="14"/>
      <c r="IOF152" s="16">
        <f t="shared" ref="IOF152" si="3241">IOD152*(($H$112)+1)+(IF(IOE152&lt;101,IOE152,IF(IOE152&lt;201,IOE152/2,IF(IOE152&lt;=301,IOE152/3,IOE152/4))))</f>
        <v>41.34</v>
      </c>
      <c r="IOG152" s="79">
        <v>1</v>
      </c>
      <c r="IOH152" s="80"/>
      <c r="IOI152" s="16" t="s">
        <v>56</v>
      </c>
      <c r="IOJ152" s="16">
        <f t="shared" ref="IOJ152" si="3242">21.26+2.7</f>
        <v>23.96</v>
      </c>
      <c r="IOK152" s="16">
        <f t="shared" ref="IOK152" si="3243">0.75*(2.1+2.7)</f>
        <v>3.6000000000000005</v>
      </c>
      <c r="IOL152" s="14">
        <f t="shared" ref="IOL152" si="3244">IOJ152+IOK152</f>
        <v>27.560000000000002</v>
      </c>
      <c r="IOM152" s="14"/>
      <c r="ION152" s="16">
        <f t="shared" ref="ION152" si="3245">IOL152*(($H$112)+1)+(IF(IOM152&lt;101,IOM152,IF(IOM152&lt;201,IOM152/2,IF(IOM152&lt;=301,IOM152/3,IOM152/4))))</f>
        <v>41.34</v>
      </c>
      <c r="IOO152" s="79">
        <v>1</v>
      </c>
      <c r="IOP152" s="80"/>
      <c r="IOQ152" s="16" t="s">
        <v>56</v>
      </c>
      <c r="IOR152" s="16">
        <f t="shared" ref="IOR152" si="3246">21.26+2.7</f>
        <v>23.96</v>
      </c>
      <c r="IOS152" s="16">
        <f t="shared" ref="IOS152" si="3247">0.75*(2.1+2.7)</f>
        <v>3.6000000000000005</v>
      </c>
      <c r="IOT152" s="14">
        <f t="shared" ref="IOT152" si="3248">IOR152+IOS152</f>
        <v>27.560000000000002</v>
      </c>
      <c r="IOU152" s="14"/>
      <c r="IOV152" s="16">
        <f t="shared" ref="IOV152" si="3249">IOT152*(($H$112)+1)+(IF(IOU152&lt;101,IOU152,IF(IOU152&lt;201,IOU152/2,IF(IOU152&lt;=301,IOU152/3,IOU152/4))))</f>
        <v>41.34</v>
      </c>
      <c r="IOW152" s="79">
        <v>1</v>
      </c>
      <c r="IOX152" s="80"/>
      <c r="IOY152" s="16" t="s">
        <v>56</v>
      </c>
      <c r="IOZ152" s="16">
        <f t="shared" ref="IOZ152" si="3250">21.26+2.7</f>
        <v>23.96</v>
      </c>
      <c r="IPA152" s="16">
        <f t="shared" ref="IPA152" si="3251">0.75*(2.1+2.7)</f>
        <v>3.6000000000000005</v>
      </c>
      <c r="IPB152" s="14">
        <f t="shared" ref="IPB152" si="3252">IOZ152+IPA152</f>
        <v>27.560000000000002</v>
      </c>
      <c r="IPC152" s="14"/>
      <c r="IPD152" s="16">
        <f t="shared" ref="IPD152" si="3253">IPB152*(($H$112)+1)+(IF(IPC152&lt;101,IPC152,IF(IPC152&lt;201,IPC152/2,IF(IPC152&lt;=301,IPC152/3,IPC152/4))))</f>
        <v>41.34</v>
      </c>
      <c r="IPE152" s="79">
        <v>1</v>
      </c>
      <c r="IPF152" s="80"/>
      <c r="IPG152" s="16" t="s">
        <v>56</v>
      </c>
      <c r="IPH152" s="16">
        <f t="shared" ref="IPH152" si="3254">21.26+2.7</f>
        <v>23.96</v>
      </c>
      <c r="IPI152" s="16">
        <f t="shared" ref="IPI152" si="3255">0.75*(2.1+2.7)</f>
        <v>3.6000000000000005</v>
      </c>
      <c r="IPJ152" s="14">
        <f t="shared" ref="IPJ152" si="3256">IPH152+IPI152</f>
        <v>27.560000000000002</v>
      </c>
      <c r="IPK152" s="14"/>
      <c r="IPL152" s="16">
        <f t="shared" ref="IPL152" si="3257">IPJ152*(($H$112)+1)+(IF(IPK152&lt;101,IPK152,IF(IPK152&lt;201,IPK152/2,IF(IPK152&lt;=301,IPK152/3,IPK152/4))))</f>
        <v>41.34</v>
      </c>
      <c r="IPM152" s="79">
        <v>1</v>
      </c>
      <c r="IPN152" s="80"/>
      <c r="IPO152" s="16" t="s">
        <v>56</v>
      </c>
      <c r="IPP152" s="16">
        <f t="shared" ref="IPP152" si="3258">21.26+2.7</f>
        <v>23.96</v>
      </c>
      <c r="IPQ152" s="16">
        <f t="shared" ref="IPQ152" si="3259">0.75*(2.1+2.7)</f>
        <v>3.6000000000000005</v>
      </c>
      <c r="IPR152" s="14">
        <f t="shared" ref="IPR152" si="3260">IPP152+IPQ152</f>
        <v>27.560000000000002</v>
      </c>
      <c r="IPS152" s="14"/>
      <c r="IPT152" s="16">
        <f t="shared" ref="IPT152" si="3261">IPR152*(($H$112)+1)+(IF(IPS152&lt;101,IPS152,IF(IPS152&lt;201,IPS152/2,IF(IPS152&lt;=301,IPS152/3,IPS152/4))))</f>
        <v>41.34</v>
      </c>
      <c r="IPU152" s="79">
        <v>1</v>
      </c>
      <c r="IPV152" s="80"/>
      <c r="IPW152" s="16" t="s">
        <v>56</v>
      </c>
      <c r="IPX152" s="16">
        <f t="shared" ref="IPX152" si="3262">21.26+2.7</f>
        <v>23.96</v>
      </c>
      <c r="IPY152" s="16">
        <f t="shared" ref="IPY152" si="3263">0.75*(2.1+2.7)</f>
        <v>3.6000000000000005</v>
      </c>
      <c r="IPZ152" s="14">
        <f t="shared" ref="IPZ152" si="3264">IPX152+IPY152</f>
        <v>27.560000000000002</v>
      </c>
      <c r="IQA152" s="14"/>
      <c r="IQB152" s="16">
        <f t="shared" ref="IQB152" si="3265">IPZ152*(($H$112)+1)+(IF(IQA152&lt;101,IQA152,IF(IQA152&lt;201,IQA152/2,IF(IQA152&lt;=301,IQA152/3,IQA152/4))))</f>
        <v>41.34</v>
      </c>
      <c r="IQC152" s="79">
        <v>1</v>
      </c>
      <c r="IQD152" s="80"/>
      <c r="IQE152" s="16" t="s">
        <v>56</v>
      </c>
      <c r="IQF152" s="16">
        <f t="shared" ref="IQF152" si="3266">21.26+2.7</f>
        <v>23.96</v>
      </c>
      <c r="IQG152" s="16">
        <f t="shared" ref="IQG152" si="3267">0.75*(2.1+2.7)</f>
        <v>3.6000000000000005</v>
      </c>
      <c r="IQH152" s="14">
        <f t="shared" ref="IQH152" si="3268">IQF152+IQG152</f>
        <v>27.560000000000002</v>
      </c>
      <c r="IQI152" s="14"/>
      <c r="IQJ152" s="16">
        <f t="shared" ref="IQJ152" si="3269">IQH152*(($H$112)+1)+(IF(IQI152&lt;101,IQI152,IF(IQI152&lt;201,IQI152/2,IF(IQI152&lt;=301,IQI152/3,IQI152/4))))</f>
        <v>41.34</v>
      </c>
      <c r="IQK152" s="79">
        <v>1</v>
      </c>
      <c r="IQL152" s="80"/>
      <c r="IQM152" s="16" t="s">
        <v>56</v>
      </c>
      <c r="IQN152" s="16">
        <f t="shared" ref="IQN152" si="3270">21.26+2.7</f>
        <v>23.96</v>
      </c>
      <c r="IQO152" s="16">
        <f t="shared" ref="IQO152" si="3271">0.75*(2.1+2.7)</f>
        <v>3.6000000000000005</v>
      </c>
      <c r="IQP152" s="14">
        <f t="shared" ref="IQP152" si="3272">IQN152+IQO152</f>
        <v>27.560000000000002</v>
      </c>
      <c r="IQQ152" s="14"/>
      <c r="IQR152" s="16">
        <f t="shared" ref="IQR152" si="3273">IQP152*(($H$112)+1)+(IF(IQQ152&lt;101,IQQ152,IF(IQQ152&lt;201,IQQ152/2,IF(IQQ152&lt;=301,IQQ152/3,IQQ152/4))))</f>
        <v>41.34</v>
      </c>
      <c r="IQS152" s="79">
        <v>1</v>
      </c>
      <c r="IQT152" s="80"/>
      <c r="IQU152" s="16" t="s">
        <v>56</v>
      </c>
      <c r="IQV152" s="16">
        <f t="shared" ref="IQV152" si="3274">21.26+2.7</f>
        <v>23.96</v>
      </c>
      <c r="IQW152" s="16">
        <f t="shared" ref="IQW152" si="3275">0.75*(2.1+2.7)</f>
        <v>3.6000000000000005</v>
      </c>
      <c r="IQX152" s="14">
        <f t="shared" ref="IQX152" si="3276">IQV152+IQW152</f>
        <v>27.560000000000002</v>
      </c>
      <c r="IQY152" s="14"/>
      <c r="IQZ152" s="16">
        <f t="shared" ref="IQZ152" si="3277">IQX152*(($H$112)+1)+(IF(IQY152&lt;101,IQY152,IF(IQY152&lt;201,IQY152/2,IF(IQY152&lt;=301,IQY152/3,IQY152/4))))</f>
        <v>41.34</v>
      </c>
      <c r="IRA152" s="79">
        <v>1</v>
      </c>
      <c r="IRB152" s="80"/>
      <c r="IRC152" s="16" t="s">
        <v>56</v>
      </c>
      <c r="IRD152" s="16">
        <f t="shared" ref="IRD152" si="3278">21.26+2.7</f>
        <v>23.96</v>
      </c>
      <c r="IRE152" s="16">
        <f t="shared" ref="IRE152" si="3279">0.75*(2.1+2.7)</f>
        <v>3.6000000000000005</v>
      </c>
      <c r="IRF152" s="14">
        <f t="shared" ref="IRF152" si="3280">IRD152+IRE152</f>
        <v>27.560000000000002</v>
      </c>
      <c r="IRG152" s="14"/>
      <c r="IRH152" s="16">
        <f t="shared" ref="IRH152" si="3281">IRF152*(($H$112)+1)+(IF(IRG152&lt;101,IRG152,IF(IRG152&lt;201,IRG152/2,IF(IRG152&lt;=301,IRG152/3,IRG152/4))))</f>
        <v>41.34</v>
      </c>
      <c r="IRI152" s="79">
        <v>1</v>
      </c>
      <c r="IRJ152" s="80"/>
      <c r="IRK152" s="16" t="s">
        <v>56</v>
      </c>
      <c r="IRL152" s="16">
        <f t="shared" ref="IRL152" si="3282">21.26+2.7</f>
        <v>23.96</v>
      </c>
      <c r="IRM152" s="16">
        <f t="shared" ref="IRM152" si="3283">0.75*(2.1+2.7)</f>
        <v>3.6000000000000005</v>
      </c>
      <c r="IRN152" s="14">
        <f t="shared" ref="IRN152" si="3284">IRL152+IRM152</f>
        <v>27.560000000000002</v>
      </c>
      <c r="IRO152" s="14"/>
      <c r="IRP152" s="16">
        <f t="shared" ref="IRP152" si="3285">IRN152*(($H$112)+1)+(IF(IRO152&lt;101,IRO152,IF(IRO152&lt;201,IRO152/2,IF(IRO152&lt;=301,IRO152/3,IRO152/4))))</f>
        <v>41.34</v>
      </c>
      <c r="IRQ152" s="79">
        <v>1</v>
      </c>
      <c r="IRR152" s="80"/>
      <c r="IRS152" s="16" t="s">
        <v>56</v>
      </c>
      <c r="IRT152" s="16">
        <f t="shared" ref="IRT152" si="3286">21.26+2.7</f>
        <v>23.96</v>
      </c>
      <c r="IRU152" s="16">
        <f t="shared" ref="IRU152" si="3287">0.75*(2.1+2.7)</f>
        <v>3.6000000000000005</v>
      </c>
      <c r="IRV152" s="14">
        <f t="shared" ref="IRV152" si="3288">IRT152+IRU152</f>
        <v>27.560000000000002</v>
      </c>
      <c r="IRW152" s="14"/>
      <c r="IRX152" s="16">
        <f t="shared" ref="IRX152" si="3289">IRV152*(($H$112)+1)+(IF(IRW152&lt;101,IRW152,IF(IRW152&lt;201,IRW152/2,IF(IRW152&lt;=301,IRW152/3,IRW152/4))))</f>
        <v>41.34</v>
      </c>
      <c r="IRY152" s="79">
        <v>1</v>
      </c>
      <c r="IRZ152" s="80"/>
      <c r="ISA152" s="16" t="s">
        <v>56</v>
      </c>
      <c r="ISB152" s="16">
        <f t="shared" ref="ISB152" si="3290">21.26+2.7</f>
        <v>23.96</v>
      </c>
      <c r="ISC152" s="16">
        <f t="shared" ref="ISC152" si="3291">0.75*(2.1+2.7)</f>
        <v>3.6000000000000005</v>
      </c>
      <c r="ISD152" s="14">
        <f t="shared" ref="ISD152" si="3292">ISB152+ISC152</f>
        <v>27.560000000000002</v>
      </c>
      <c r="ISE152" s="14"/>
      <c r="ISF152" s="16">
        <f t="shared" ref="ISF152" si="3293">ISD152*(($H$112)+1)+(IF(ISE152&lt;101,ISE152,IF(ISE152&lt;201,ISE152/2,IF(ISE152&lt;=301,ISE152/3,ISE152/4))))</f>
        <v>41.34</v>
      </c>
      <c r="ISG152" s="79">
        <v>1</v>
      </c>
      <c r="ISH152" s="80"/>
      <c r="ISI152" s="16" t="s">
        <v>56</v>
      </c>
      <c r="ISJ152" s="16">
        <f t="shared" ref="ISJ152" si="3294">21.26+2.7</f>
        <v>23.96</v>
      </c>
      <c r="ISK152" s="16">
        <f t="shared" ref="ISK152" si="3295">0.75*(2.1+2.7)</f>
        <v>3.6000000000000005</v>
      </c>
      <c r="ISL152" s="14">
        <f t="shared" ref="ISL152" si="3296">ISJ152+ISK152</f>
        <v>27.560000000000002</v>
      </c>
      <c r="ISM152" s="14"/>
      <c r="ISN152" s="16">
        <f t="shared" ref="ISN152" si="3297">ISL152*(($H$112)+1)+(IF(ISM152&lt;101,ISM152,IF(ISM152&lt;201,ISM152/2,IF(ISM152&lt;=301,ISM152/3,ISM152/4))))</f>
        <v>41.34</v>
      </c>
      <c r="ISO152" s="79">
        <v>1</v>
      </c>
      <c r="ISP152" s="80"/>
      <c r="ISQ152" s="16" t="s">
        <v>56</v>
      </c>
      <c r="ISR152" s="16">
        <f t="shared" ref="ISR152" si="3298">21.26+2.7</f>
        <v>23.96</v>
      </c>
      <c r="ISS152" s="16">
        <f t="shared" ref="ISS152" si="3299">0.75*(2.1+2.7)</f>
        <v>3.6000000000000005</v>
      </c>
      <c r="IST152" s="14">
        <f t="shared" ref="IST152" si="3300">ISR152+ISS152</f>
        <v>27.560000000000002</v>
      </c>
      <c r="ISU152" s="14"/>
      <c r="ISV152" s="16">
        <f t="shared" ref="ISV152" si="3301">IST152*(($H$112)+1)+(IF(ISU152&lt;101,ISU152,IF(ISU152&lt;201,ISU152/2,IF(ISU152&lt;=301,ISU152/3,ISU152/4))))</f>
        <v>41.34</v>
      </c>
      <c r="ISW152" s="79">
        <v>1</v>
      </c>
      <c r="ISX152" s="80"/>
      <c r="ISY152" s="16" t="s">
        <v>56</v>
      </c>
      <c r="ISZ152" s="16">
        <f t="shared" ref="ISZ152" si="3302">21.26+2.7</f>
        <v>23.96</v>
      </c>
      <c r="ITA152" s="16">
        <f t="shared" ref="ITA152" si="3303">0.75*(2.1+2.7)</f>
        <v>3.6000000000000005</v>
      </c>
      <c r="ITB152" s="14">
        <f t="shared" ref="ITB152" si="3304">ISZ152+ITA152</f>
        <v>27.560000000000002</v>
      </c>
      <c r="ITC152" s="14"/>
      <c r="ITD152" s="16">
        <f t="shared" ref="ITD152" si="3305">ITB152*(($H$112)+1)+(IF(ITC152&lt;101,ITC152,IF(ITC152&lt;201,ITC152/2,IF(ITC152&lt;=301,ITC152/3,ITC152/4))))</f>
        <v>41.34</v>
      </c>
      <c r="ITE152" s="79">
        <v>1</v>
      </c>
      <c r="ITF152" s="80"/>
      <c r="ITG152" s="16" t="s">
        <v>56</v>
      </c>
      <c r="ITH152" s="16">
        <f t="shared" ref="ITH152" si="3306">21.26+2.7</f>
        <v>23.96</v>
      </c>
      <c r="ITI152" s="16">
        <f t="shared" ref="ITI152" si="3307">0.75*(2.1+2.7)</f>
        <v>3.6000000000000005</v>
      </c>
      <c r="ITJ152" s="14">
        <f t="shared" ref="ITJ152" si="3308">ITH152+ITI152</f>
        <v>27.560000000000002</v>
      </c>
      <c r="ITK152" s="14"/>
      <c r="ITL152" s="16">
        <f t="shared" ref="ITL152" si="3309">ITJ152*(($H$112)+1)+(IF(ITK152&lt;101,ITK152,IF(ITK152&lt;201,ITK152/2,IF(ITK152&lt;=301,ITK152/3,ITK152/4))))</f>
        <v>41.34</v>
      </c>
      <c r="ITM152" s="79">
        <v>1</v>
      </c>
      <c r="ITN152" s="80"/>
      <c r="ITO152" s="16" t="s">
        <v>56</v>
      </c>
      <c r="ITP152" s="16">
        <f t="shared" ref="ITP152" si="3310">21.26+2.7</f>
        <v>23.96</v>
      </c>
      <c r="ITQ152" s="16">
        <f t="shared" ref="ITQ152" si="3311">0.75*(2.1+2.7)</f>
        <v>3.6000000000000005</v>
      </c>
      <c r="ITR152" s="14">
        <f t="shared" ref="ITR152" si="3312">ITP152+ITQ152</f>
        <v>27.560000000000002</v>
      </c>
      <c r="ITS152" s="14"/>
      <c r="ITT152" s="16">
        <f t="shared" ref="ITT152" si="3313">ITR152*(($H$112)+1)+(IF(ITS152&lt;101,ITS152,IF(ITS152&lt;201,ITS152/2,IF(ITS152&lt;=301,ITS152/3,ITS152/4))))</f>
        <v>41.34</v>
      </c>
      <c r="ITU152" s="79">
        <v>1</v>
      </c>
      <c r="ITV152" s="80"/>
      <c r="ITW152" s="16" t="s">
        <v>56</v>
      </c>
      <c r="ITX152" s="16">
        <f t="shared" ref="ITX152" si="3314">21.26+2.7</f>
        <v>23.96</v>
      </c>
      <c r="ITY152" s="16">
        <f t="shared" ref="ITY152" si="3315">0.75*(2.1+2.7)</f>
        <v>3.6000000000000005</v>
      </c>
      <c r="ITZ152" s="14">
        <f t="shared" ref="ITZ152" si="3316">ITX152+ITY152</f>
        <v>27.560000000000002</v>
      </c>
      <c r="IUA152" s="14"/>
      <c r="IUB152" s="16">
        <f t="shared" ref="IUB152" si="3317">ITZ152*(($H$112)+1)+(IF(IUA152&lt;101,IUA152,IF(IUA152&lt;201,IUA152/2,IF(IUA152&lt;=301,IUA152/3,IUA152/4))))</f>
        <v>41.34</v>
      </c>
      <c r="IUC152" s="79">
        <v>1</v>
      </c>
      <c r="IUD152" s="80"/>
      <c r="IUE152" s="16" t="s">
        <v>56</v>
      </c>
      <c r="IUF152" s="16">
        <f t="shared" ref="IUF152" si="3318">21.26+2.7</f>
        <v>23.96</v>
      </c>
      <c r="IUG152" s="16">
        <f t="shared" ref="IUG152" si="3319">0.75*(2.1+2.7)</f>
        <v>3.6000000000000005</v>
      </c>
      <c r="IUH152" s="14">
        <f t="shared" ref="IUH152" si="3320">IUF152+IUG152</f>
        <v>27.560000000000002</v>
      </c>
      <c r="IUI152" s="14"/>
      <c r="IUJ152" s="16">
        <f t="shared" ref="IUJ152" si="3321">IUH152*(($H$112)+1)+(IF(IUI152&lt;101,IUI152,IF(IUI152&lt;201,IUI152/2,IF(IUI152&lt;=301,IUI152/3,IUI152/4))))</f>
        <v>41.34</v>
      </c>
      <c r="IUK152" s="79">
        <v>1</v>
      </c>
      <c r="IUL152" s="80"/>
      <c r="IUM152" s="16" t="s">
        <v>56</v>
      </c>
      <c r="IUN152" s="16">
        <f t="shared" ref="IUN152" si="3322">21.26+2.7</f>
        <v>23.96</v>
      </c>
      <c r="IUO152" s="16">
        <f t="shared" ref="IUO152" si="3323">0.75*(2.1+2.7)</f>
        <v>3.6000000000000005</v>
      </c>
      <c r="IUP152" s="14">
        <f t="shared" ref="IUP152" si="3324">IUN152+IUO152</f>
        <v>27.560000000000002</v>
      </c>
      <c r="IUQ152" s="14"/>
      <c r="IUR152" s="16">
        <f t="shared" ref="IUR152" si="3325">IUP152*(($H$112)+1)+(IF(IUQ152&lt;101,IUQ152,IF(IUQ152&lt;201,IUQ152/2,IF(IUQ152&lt;=301,IUQ152/3,IUQ152/4))))</f>
        <v>41.34</v>
      </c>
      <c r="IUS152" s="79">
        <v>1</v>
      </c>
      <c r="IUT152" s="80"/>
      <c r="IUU152" s="16" t="s">
        <v>56</v>
      </c>
      <c r="IUV152" s="16">
        <f t="shared" ref="IUV152" si="3326">21.26+2.7</f>
        <v>23.96</v>
      </c>
      <c r="IUW152" s="16">
        <f t="shared" ref="IUW152" si="3327">0.75*(2.1+2.7)</f>
        <v>3.6000000000000005</v>
      </c>
      <c r="IUX152" s="14">
        <f t="shared" ref="IUX152" si="3328">IUV152+IUW152</f>
        <v>27.560000000000002</v>
      </c>
      <c r="IUY152" s="14"/>
      <c r="IUZ152" s="16">
        <f t="shared" ref="IUZ152" si="3329">IUX152*(($H$112)+1)+(IF(IUY152&lt;101,IUY152,IF(IUY152&lt;201,IUY152/2,IF(IUY152&lt;=301,IUY152/3,IUY152/4))))</f>
        <v>41.34</v>
      </c>
      <c r="IVA152" s="79">
        <v>1</v>
      </c>
      <c r="IVB152" s="80"/>
      <c r="IVC152" s="16" t="s">
        <v>56</v>
      </c>
      <c r="IVD152" s="16">
        <f t="shared" ref="IVD152" si="3330">21.26+2.7</f>
        <v>23.96</v>
      </c>
      <c r="IVE152" s="16">
        <f t="shared" ref="IVE152" si="3331">0.75*(2.1+2.7)</f>
        <v>3.6000000000000005</v>
      </c>
      <c r="IVF152" s="14">
        <f t="shared" ref="IVF152" si="3332">IVD152+IVE152</f>
        <v>27.560000000000002</v>
      </c>
      <c r="IVG152" s="14"/>
      <c r="IVH152" s="16">
        <f t="shared" ref="IVH152" si="3333">IVF152*(($H$112)+1)+(IF(IVG152&lt;101,IVG152,IF(IVG152&lt;201,IVG152/2,IF(IVG152&lt;=301,IVG152/3,IVG152/4))))</f>
        <v>41.34</v>
      </c>
      <c r="IVI152" s="79">
        <v>1</v>
      </c>
      <c r="IVJ152" s="80"/>
      <c r="IVK152" s="16" t="s">
        <v>56</v>
      </c>
      <c r="IVL152" s="16">
        <f t="shared" ref="IVL152" si="3334">21.26+2.7</f>
        <v>23.96</v>
      </c>
      <c r="IVM152" s="16">
        <f t="shared" ref="IVM152" si="3335">0.75*(2.1+2.7)</f>
        <v>3.6000000000000005</v>
      </c>
      <c r="IVN152" s="14">
        <f t="shared" ref="IVN152" si="3336">IVL152+IVM152</f>
        <v>27.560000000000002</v>
      </c>
      <c r="IVO152" s="14"/>
      <c r="IVP152" s="16">
        <f t="shared" ref="IVP152" si="3337">IVN152*(($H$112)+1)+(IF(IVO152&lt;101,IVO152,IF(IVO152&lt;201,IVO152/2,IF(IVO152&lt;=301,IVO152/3,IVO152/4))))</f>
        <v>41.34</v>
      </c>
      <c r="IVQ152" s="79">
        <v>1</v>
      </c>
      <c r="IVR152" s="80"/>
      <c r="IVS152" s="16" t="s">
        <v>56</v>
      </c>
      <c r="IVT152" s="16">
        <f t="shared" ref="IVT152" si="3338">21.26+2.7</f>
        <v>23.96</v>
      </c>
      <c r="IVU152" s="16">
        <f t="shared" ref="IVU152" si="3339">0.75*(2.1+2.7)</f>
        <v>3.6000000000000005</v>
      </c>
      <c r="IVV152" s="14">
        <f t="shared" ref="IVV152" si="3340">IVT152+IVU152</f>
        <v>27.560000000000002</v>
      </c>
      <c r="IVW152" s="14"/>
      <c r="IVX152" s="16">
        <f t="shared" ref="IVX152" si="3341">IVV152*(($H$112)+1)+(IF(IVW152&lt;101,IVW152,IF(IVW152&lt;201,IVW152/2,IF(IVW152&lt;=301,IVW152/3,IVW152/4))))</f>
        <v>41.34</v>
      </c>
      <c r="IVY152" s="79">
        <v>1</v>
      </c>
      <c r="IVZ152" s="80"/>
      <c r="IWA152" s="16" t="s">
        <v>56</v>
      </c>
      <c r="IWB152" s="16">
        <f t="shared" ref="IWB152" si="3342">21.26+2.7</f>
        <v>23.96</v>
      </c>
      <c r="IWC152" s="16">
        <f t="shared" ref="IWC152" si="3343">0.75*(2.1+2.7)</f>
        <v>3.6000000000000005</v>
      </c>
      <c r="IWD152" s="14">
        <f t="shared" ref="IWD152" si="3344">IWB152+IWC152</f>
        <v>27.560000000000002</v>
      </c>
      <c r="IWE152" s="14"/>
      <c r="IWF152" s="16">
        <f t="shared" ref="IWF152" si="3345">IWD152*(($H$112)+1)+(IF(IWE152&lt;101,IWE152,IF(IWE152&lt;201,IWE152/2,IF(IWE152&lt;=301,IWE152/3,IWE152/4))))</f>
        <v>41.34</v>
      </c>
      <c r="IWG152" s="79">
        <v>1</v>
      </c>
      <c r="IWH152" s="80"/>
      <c r="IWI152" s="16" t="s">
        <v>56</v>
      </c>
      <c r="IWJ152" s="16">
        <f t="shared" ref="IWJ152" si="3346">21.26+2.7</f>
        <v>23.96</v>
      </c>
      <c r="IWK152" s="16">
        <f t="shared" ref="IWK152" si="3347">0.75*(2.1+2.7)</f>
        <v>3.6000000000000005</v>
      </c>
      <c r="IWL152" s="14">
        <f t="shared" ref="IWL152" si="3348">IWJ152+IWK152</f>
        <v>27.560000000000002</v>
      </c>
      <c r="IWM152" s="14"/>
      <c r="IWN152" s="16">
        <f t="shared" ref="IWN152" si="3349">IWL152*(($H$112)+1)+(IF(IWM152&lt;101,IWM152,IF(IWM152&lt;201,IWM152/2,IF(IWM152&lt;=301,IWM152/3,IWM152/4))))</f>
        <v>41.34</v>
      </c>
      <c r="IWO152" s="79">
        <v>1</v>
      </c>
      <c r="IWP152" s="80"/>
      <c r="IWQ152" s="16" t="s">
        <v>56</v>
      </c>
      <c r="IWR152" s="16">
        <f t="shared" ref="IWR152" si="3350">21.26+2.7</f>
        <v>23.96</v>
      </c>
      <c r="IWS152" s="16">
        <f t="shared" ref="IWS152" si="3351">0.75*(2.1+2.7)</f>
        <v>3.6000000000000005</v>
      </c>
      <c r="IWT152" s="14">
        <f t="shared" ref="IWT152" si="3352">IWR152+IWS152</f>
        <v>27.560000000000002</v>
      </c>
      <c r="IWU152" s="14"/>
      <c r="IWV152" s="16">
        <f t="shared" ref="IWV152" si="3353">IWT152*(($H$112)+1)+(IF(IWU152&lt;101,IWU152,IF(IWU152&lt;201,IWU152/2,IF(IWU152&lt;=301,IWU152/3,IWU152/4))))</f>
        <v>41.34</v>
      </c>
      <c r="IWW152" s="79">
        <v>1</v>
      </c>
      <c r="IWX152" s="80"/>
      <c r="IWY152" s="16" t="s">
        <v>56</v>
      </c>
      <c r="IWZ152" s="16">
        <f t="shared" ref="IWZ152" si="3354">21.26+2.7</f>
        <v>23.96</v>
      </c>
      <c r="IXA152" s="16">
        <f t="shared" ref="IXA152" si="3355">0.75*(2.1+2.7)</f>
        <v>3.6000000000000005</v>
      </c>
      <c r="IXB152" s="14">
        <f t="shared" ref="IXB152" si="3356">IWZ152+IXA152</f>
        <v>27.560000000000002</v>
      </c>
      <c r="IXC152" s="14"/>
      <c r="IXD152" s="16">
        <f t="shared" ref="IXD152" si="3357">IXB152*(($H$112)+1)+(IF(IXC152&lt;101,IXC152,IF(IXC152&lt;201,IXC152/2,IF(IXC152&lt;=301,IXC152/3,IXC152/4))))</f>
        <v>41.34</v>
      </c>
      <c r="IXE152" s="79">
        <v>1</v>
      </c>
      <c r="IXF152" s="80"/>
      <c r="IXG152" s="16" t="s">
        <v>56</v>
      </c>
      <c r="IXH152" s="16">
        <f t="shared" ref="IXH152" si="3358">21.26+2.7</f>
        <v>23.96</v>
      </c>
      <c r="IXI152" s="16">
        <f t="shared" ref="IXI152" si="3359">0.75*(2.1+2.7)</f>
        <v>3.6000000000000005</v>
      </c>
      <c r="IXJ152" s="14">
        <f t="shared" ref="IXJ152" si="3360">IXH152+IXI152</f>
        <v>27.560000000000002</v>
      </c>
      <c r="IXK152" s="14"/>
      <c r="IXL152" s="16">
        <f t="shared" ref="IXL152" si="3361">IXJ152*(($H$112)+1)+(IF(IXK152&lt;101,IXK152,IF(IXK152&lt;201,IXK152/2,IF(IXK152&lt;=301,IXK152/3,IXK152/4))))</f>
        <v>41.34</v>
      </c>
      <c r="IXM152" s="79">
        <v>1</v>
      </c>
      <c r="IXN152" s="80"/>
      <c r="IXO152" s="16" t="s">
        <v>56</v>
      </c>
      <c r="IXP152" s="16">
        <f t="shared" ref="IXP152" si="3362">21.26+2.7</f>
        <v>23.96</v>
      </c>
      <c r="IXQ152" s="16">
        <f t="shared" ref="IXQ152" si="3363">0.75*(2.1+2.7)</f>
        <v>3.6000000000000005</v>
      </c>
      <c r="IXR152" s="14">
        <f t="shared" ref="IXR152" si="3364">IXP152+IXQ152</f>
        <v>27.560000000000002</v>
      </c>
      <c r="IXS152" s="14"/>
      <c r="IXT152" s="16">
        <f t="shared" ref="IXT152" si="3365">IXR152*(($H$112)+1)+(IF(IXS152&lt;101,IXS152,IF(IXS152&lt;201,IXS152/2,IF(IXS152&lt;=301,IXS152/3,IXS152/4))))</f>
        <v>41.34</v>
      </c>
      <c r="IXU152" s="79">
        <v>1</v>
      </c>
      <c r="IXV152" s="80"/>
      <c r="IXW152" s="16" t="s">
        <v>56</v>
      </c>
      <c r="IXX152" s="16">
        <f t="shared" ref="IXX152" si="3366">21.26+2.7</f>
        <v>23.96</v>
      </c>
      <c r="IXY152" s="16">
        <f t="shared" ref="IXY152" si="3367">0.75*(2.1+2.7)</f>
        <v>3.6000000000000005</v>
      </c>
      <c r="IXZ152" s="14">
        <f t="shared" ref="IXZ152" si="3368">IXX152+IXY152</f>
        <v>27.560000000000002</v>
      </c>
      <c r="IYA152" s="14"/>
      <c r="IYB152" s="16">
        <f t="shared" ref="IYB152" si="3369">IXZ152*(($H$112)+1)+(IF(IYA152&lt;101,IYA152,IF(IYA152&lt;201,IYA152/2,IF(IYA152&lt;=301,IYA152/3,IYA152/4))))</f>
        <v>41.34</v>
      </c>
      <c r="IYC152" s="79">
        <v>1</v>
      </c>
      <c r="IYD152" s="80"/>
      <c r="IYE152" s="16" t="s">
        <v>56</v>
      </c>
      <c r="IYF152" s="16">
        <f t="shared" ref="IYF152" si="3370">21.26+2.7</f>
        <v>23.96</v>
      </c>
      <c r="IYG152" s="16">
        <f t="shared" ref="IYG152" si="3371">0.75*(2.1+2.7)</f>
        <v>3.6000000000000005</v>
      </c>
      <c r="IYH152" s="14">
        <f t="shared" ref="IYH152" si="3372">IYF152+IYG152</f>
        <v>27.560000000000002</v>
      </c>
      <c r="IYI152" s="14"/>
      <c r="IYJ152" s="16">
        <f t="shared" ref="IYJ152" si="3373">IYH152*(($H$112)+1)+(IF(IYI152&lt;101,IYI152,IF(IYI152&lt;201,IYI152/2,IF(IYI152&lt;=301,IYI152/3,IYI152/4))))</f>
        <v>41.34</v>
      </c>
      <c r="IYK152" s="79">
        <v>1</v>
      </c>
      <c r="IYL152" s="80"/>
      <c r="IYM152" s="16" t="s">
        <v>56</v>
      </c>
      <c r="IYN152" s="16">
        <f t="shared" ref="IYN152" si="3374">21.26+2.7</f>
        <v>23.96</v>
      </c>
      <c r="IYO152" s="16">
        <f t="shared" ref="IYO152" si="3375">0.75*(2.1+2.7)</f>
        <v>3.6000000000000005</v>
      </c>
      <c r="IYP152" s="14">
        <f t="shared" ref="IYP152" si="3376">IYN152+IYO152</f>
        <v>27.560000000000002</v>
      </c>
      <c r="IYQ152" s="14"/>
      <c r="IYR152" s="16">
        <f t="shared" ref="IYR152" si="3377">IYP152*(($H$112)+1)+(IF(IYQ152&lt;101,IYQ152,IF(IYQ152&lt;201,IYQ152/2,IF(IYQ152&lt;=301,IYQ152/3,IYQ152/4))))</f>
        <v>41.34</v>
      </c>
      <c r="IYS152" s="79">
        <v>1</v>
      </c>
      <c r="IYT152" s="80"/>
      <c r="IYU152" s="16" t="s">
        <v>56</v>
      </c>
      <c r="IYV152" s="16">
        <f t="shared" ref="IYV152" si="3378">21.26+2.7</f>
        <v>23.96</v>
      </c>
      <c r="IYW152" s="16">
        <f t="shared" ref="IYW152" si="3379">0.75*(2.1+2.7)</f>
        <v>3.6000000000000005</v>
      </c>
      <c r="IYX152" s="14">
        <f t="shared" ref="IYX152" si="3380">IYV152+IYW152</f>
        <v>27.560000000000002</v>
      </c>
      <c r="IYY152" s="14"/>
      <c r="IYZ152" s="16">
        <f t="shared" ref="IYZ152" si="3381">IYX152*(($H$112)+1)+(IF(IYY152&lt;101,IYY152,IF(IYY152&lt;201,IYY152/2,IF(IYY152&lt;=301,IYY152/3,IYY152/4))))</f>
        <v>41.34</v>
      </c>
      <c r="IZA152" s="79">
        <v>1</v>
      </c>
      <c r="IZB152" s="80"/>
      <c r="IZC152" s="16" t="s">
        <v>56</v>
      </c>
      <c r="IZD152" s="16">
        <f t="shared" ref="IZD152" si="3382">21.26+2.7</f>
        <v>23.96</v>
      </c>
      <c r="IZE152" s="16">
        <f t="shared" ref="IZE152" si="3383">0.75*(2.1+2.7)</f>
        <v>3.6000000000000005</v>
      </c>
      <c r="IZF152" s="14">
        <f t="shared" ref="IZF152" si="3384">IZD152+IZE152</f>
        <v>27.560000000000002</v>
      </c>
      <c r="IZG152" s="14"/>
      <c r="IZH152" s="16">
        <f t="shared" ref="IZH152" si="3385">IZF152*(($H$112)+1)+(IF(IZG152&lt;101,IZG152,IF(IZG152&lt;201,IZG152/2,IF(IZG152&lt;=301,IZG152/3,IZG152/4))))</f>
        <v>41.34</v>
      </c>
      <c r="IZI152" s="79">
        <v>1</v>
      </c>
      <c r="IZJ152" s="80"/>
      <c r="IZK152" s="16" t="s">
        <v>56</v>
      </c>
      <c r="IZL152" s="16">
        <f t="shared" ref="IZL152" si="3386">21.26+2.7</f>
        <v>23.96</v>
      </c>
      <c r="IZM152" s="16">
        <f t="shared" ref="IZM152" si="3387">0.75*(2.1+2.7)</f>
        <v>3.6000000000000005</v>
      </c>
      <c r="IZN152" s="14">
        <f t="shared" ref="IZN152" si="3388">IZL152+IZM152</f>
        <v>27.560000000000002</v>
      </c>
      <c r="IZO152" s="14"/>
      <c r="IZP152" s="16">
        <f t="shared" ref="IZP152" si="3389">IZN152*(($H$112)+1)+(IF(IZO152&lt;101,IZO152,IF(IZO152&lt;201,IZO152/2,IF(IZO152&lt;=301,IZO152/3,IZO152/4))))</f>
        <v>41.34</v>
      </c>
      <c r="IZQ152" s="79">
        <v>1</v>
      </c>
      <c r="IZR152" s="80"/>
      <c r="IZS152" s="16" t="s">
        <v>56</v>
      </c>
      <c r="IZT152" s="16">
        <f t="shared" ref="IZT152" si="3390">21.26+2.7</f>
        <v>23.96</v>
      </c>
      <c r="IZU152" s="16">
        <f t="shared" ref="IZU152" si="3391">0.75*(2.1+2.7)</f>
        <v>3.6000000000000005</v>
      </c>
      <c r="IZV152" s="14">
        <f t="shared" ref="IZV152" si="3392">IZT152+IZU152</f>
        <v>27.560000000000002</v>
      </c>
      <c r="IZW152" s="14"/>
      <c r="IZX152" s="16">
        <f t="shared" ref="IZX152" si="3393">IZV152*(($H$112)+1)+(IF(IZW152&lt;101,IZW152,IF(IZW152&lt;201,IZW152/2,IF(IZW152&lt;=301,IZW152/3,IZW152/4))))</f>
        <v>41.34</v>
      </c>
      <c r="IZY152" s="79">
        <v>1</v>
      </c>
      <c r="IZZ152" s="80"/>
      <c r="JAA152" s="16" t="s">
        <v>56</v>
      </c>
      <c r="JAB152" s="16">
        <f t="shared" ref="JAB152" si="3394">21.26+2.7</f>
        <v>23.96</v>
      </c>
      <c r="JAC152" s="16">
        <f t="shared" ref="JAC152" si="3395">0.75*(2.1+2.7)</f>
        <v>3.6000000000000005</v>
      </c>
      <c r="JAD152" s="14">
        <f t="shared" ref="JAD152" si="3396">JAB152+JAC152</f>
        <v>27.560000000000002</v>
      </c>
      <c r="JAE152" s="14"/>
      <c r="JAF152" s="16">
        <f t="shared" ref="JAF152" si="3397">JAD152*(($H$112)+1)+(IF(JAE152&lt;101,JAE152,IF(JAE152&lt;201,JAE152/2,IF(JAE152&lt;=301,JAE152/3,JAE152/4))))</f>
        <v>41.34</v>
      </c>
      <c r="JAG152" s="79">
        <v>1</v>
      </c>
      <c r="JAH152" s="80"/>
      <c r="JAI152" s="16" t="s">
        <v>56</v>
      </c>
      <c r="JAJ152" s="16">
        <f t="shared" ref="JAJ152" si="3398">21.26+2.7</f>
        <v>23.96</v>
      </c>
      <c r="JAK152" s="16">
        <f t="shared" ref="JAK152" si="3399">0.75*(2.1+2.7)</f>
        <v>3.6000000000000005</v>
      </c>
      <c r="JAL152" s="14">
        <f t="shared" ref="JAL152" si="3400">JAJ152+JAK152</f>
        <v>27.560000000000002</v>
      </c>
      <c r="JAM152" s="14"/>
      <c r="JAN152" s="16">
        <f t="shared" ref="JAN152" si="3401">JAL152*(($H$112)+1)+(IF(JAM152&lt;101,JAM152,IF(JAM152&lt;201,JAM152/2,IF(JAM152&lt;=301,JAM152/3,JAM152/4))))</f>
        <v>41.34</v>
      </c>
      <c r="JAO152" s="79">
        <v>1</v>
      </c>
      <c r="JAP152" s="80"/>
      <c r="JAQ152" s="16" t="s">
        <v>56</v>
      </c>
      <c r="JAR152" s="16">
        <f t="shared" ref="JAR152" si="3402">21.26+2.7</f>
        <v>23.96</v>
      </c>
      <c r="JAS152" s="16">
        <f t="shared" ref="JAS152" si="3403">0.75*(2.1+2.7)</f>
        <v>3.6000000000000005</v>
      </c>
      <c r="JAT152" s="14">
        <f t="shared" ref="JAT152" si="3404">JAR152+JAS152</f>
        <v>27.560000000000002</v>
      </c>
      <c r="JAU152" s="14"/>
      <c r="JAV152" s="16">
        <f t="shared" ref="JAV152" si="3405">JAT152*(($H$112)+1)+(IF(JAU152&lt;101,JAU152,IF(JAU152&lt;201,JAU152/2,IF(JAU152&lt;=301,JAU152/3,JAU152/4))))</f>
        <v>41.34</v>
      </c>
      <c r="JAW152" s="79">
        <v>1</v>
      </c>
      <c r="JAX152" s="80"/>
      <c r="JAY152" s="16" t="s">
        <v>56</v>
      </c>
      <c r="JAZ152" s="16">
        <f t="shared" ref="JAZ152" si="3406">21.26+2.7</f>
        <v>23.96</v>
      </c>
      <c r="JBA152" s="16">
        <f t="shared" ref="JBA152" si="3407">0.75*(2.1+2.7)</f>
        <v>3.6000000000000005</v>
      </c>
      <c r="JBB152" s="14">
        <f t="shared" ref="JBB152" si="3408">JAZ152+JBA152</f>
        <v>27.560000000000002</v>
      </c>
      <c r="JBC152" s="14"/>
      <c r="JBD152" s="16">
        <f t="shared" ref="JBD152" si="3409">JBB152*(($H$112)+1)+(IF(JBC152&lt;101,JBC152,IF(JBC152&lt;201,JBC152/2,IF(JBC152&lt;=301,JBC152/3,JBC152/4))))</f>
        <v>41.34</v>
      </c>
      <c r="JBE152" s="79">
        <v>1</v>
      </c>
      <c r="JBF152" s="80"/>
      <c r="JBG152" s="16" t="s">
        <v>56</v>
      </c>
      <c r="JBH152" s="16">
        <f t="shared" ref="JBH152" si="3410">21.26+2.7</f>
        <v>23.96</v>
      </c>
      <c r="JBI152" s="16">
        <f t="shared" ref="JBI152" si="3411">0.75*(2.1+2.7)</f>
        <v>3.6000000000000005</v>
      </c>
      <c r="JBJ152" s="14">
        <f t="shared" ref="JBJ152" si="3412">JBH152+JBI152</f>
        <v>27.560000000000002</v>
      </c>
      <c r="JBK152" s="14"/>
      <c r="JBL152" s="16">
        <f t="shared" ref="JBL152" si="3413">JBJ152*(($H$112)+1)+(IF(JBK152&lt;101,JBK152,IF(JBK152&lt;201,JBK152/2,IF(JBK152&lt;=301,JBK152/3,JBK152/4))))</f>
        <v>41.34</v>
      </c>
      <c r="JBM152" s="79">
        <v>1</v>
      </c>
      <c r="JBN152" s="80"/>
      <c r="JBO152" s="16" t="s">
        <v>56</v>
      </c>
      <c r="JBP152" s="16">
        <f t="shared" ref="JBP152" si="3414">21.26+2.7</f>
        <v>23.96</v>
      </c>
      <c r="JBQ152" s="16">
        <f t="shared" ref="JBQ152" si="3415">0.75*(2.1+2.7)</f>
        <v>3.6000000000000005</v>
      </c>
      <c r="JBR152" s="14">
        <f t="shared" ref="JBR152" si="3416">JBP152+JBQ152</f>
        <v>27.560000000000002</v>
      </c>
      <c r="JBS152" s="14"/>
      <c r="JBT152" s="16">
        <f t="shared" ref="JBT152" si="3417">JBR152*(($H$112)+1)+(IF(JBS152&lt;101,JBS152,IF(JBS152&lt;201,JBS152/2,IF(JBS152&lt;=301,JBS152/3,JBS152/4))))</f>
        <v>41.34</v>
      </c>
      <c r="JBU152" s="79">
        <v>1</v>
      </c>
      <c r="JBV152" s="80"/>
      <c r="JBW152" s="16" t="s">
        <v>56</v>
      </c>
      <c r="JBX152" s="16">
        <f t="shared" ref="JBX152" si="3418">21.26+2.7</f>
        <v>23.96</v>
      </c>
      <c r="JBY152" s="16">
        <f t="shared" ref="JBY152" si="3419">0.75*(2.1+2.7)</f>
        <v>3.6000000000000005</v>
      </c>
      <c r="JBZ152" s="14">
        <f t="shared" ref="JBZ152" si="3420">JBX152+JBY152</f>
        <v>27.560000000000002</v>
      </c>
      <c r="JCA152" s="14"/>
      <c r="JCB152" s="16">
        <f t="shared" ref="JCB152" si="3421">JBZ152*(($H$112)+1)+(IF(JCA152&lt;101,JCA152,IF(JCA152&lt;201,JCA152/2,IF(JCA152&lt;=301,JCA152/3,JCA152/4))))</f>
        <v>41.34</v>
      </c>
      <c r="JCC152" s="79">
        <v>1</v>
      </c>
      <c r="JCD152" s="80"/>
      <c r="JCE152" s="16" t="s">
        <v>56</v>
      </c>
      <c r="JCF152" s="16">
        <f t="shared" ref="JCF152" si="3422">21.26+2.7</f>
        <v>23.96</v>
      </c>
      <c r="JCG152" s="16">
        <f t="shared" ref="JCG152" si="3423">0.75*(2.1+2.7)</f>
        <v>3.6000000000000005</v>
      </c>
      <c r="JCH152" s="14">
        <f t="shared" ref="JCH152" si="3424">JCF152+JCG152</f>
        <v>27.560000000000002</v>
      </c>
      <c r="JCI152" s="14"/>
      <c r="JCJ152" s="16">
        <f t="shared" ref="JCJ152" si="3425">JCH152*(($H$112)+1)+(IF(JCI152&lt;101,JCI152,IF(JCI152&lt;201,JCI152/2,IF(JCI152&lt;=301,JCI152/3,JCI152/4))))</f>
        <v>41.34</v>
      </c>
      <c r="JCK152" s="79">
        <v>1</v>
      </c>
      <c r="JCL152" s="80"/>
      <c r="JCM152" s="16" t="s">
        <v>56</v>
      </c>
      <c r="JCN152" s="16">
        <f t="shared" ref="JCN152" si="3426">21.26+2.7</f>
        <v>23.96</v>
      </c>
      <c r="JCO152" s="16">
        <f t="shared" ref="JCO152" si="3427">0.75*(2.1+2.7)</f>
        <v>3.6000000000000005</v>
      </c>
      <c r="JCP152" s="14">
        <f t="shared" ref="JCP152" si="3428">JCN152+JCO152</f>
        <v>27.560000000000002</v>
      </c>
      <c r="JCQ152" s="14"/>
      <c r="JCR152" s="16">
        <f t="shared" ref="JCR152" si="3429">JCP152*(($H$112)+1)+(IF(JCQ152&lt;101,JCQ152,IF(JCQ152&lt;201,JCQ152/2,IF(JCQ152&lt;=301,JCQ152/3,JCQ152/4))))</f>
        <v>41.34</v>
      </c>
      <c r="JCS152" s="79">
        <v>1</v>
      </c>
      <c r="JCT152" s="80"/>
      <c r="JCU152" s="16" t="s">
        <v>56</v>
      </c>
      <c r="JCV152" s="16">
        <f t="shared" ref="JCV152" si="3430">21.26+2.7</f>
        <v>23.96</v>
      </c>
      <c r="JCW152" s="16">
        <f t="shared" ref="JCW152" si="3431">0.75*(2.1+2.7)</f>
        <v>3.6000000000000005</v>
      </c>
      <c r="JCX152" s="14">
        <f t="shared" ref="JCX152" si="3432">JCV152+JCW152</f>
        <v>27.560000000000002</v>
      </c>
      <c r="JCY152" s="14"/>
      <c r="JCZ152" s="16">
        <f t="shared" ref="JCZ152" si="3433">JCX152*(($H$112)+1)+(IF(JCY152&lt;101,JCY152,IF(JCY152&lt;201,JCY152/2,IF(JCY152&lt;=301,JCY152/3,JCY152/4))))</f>
        <v>41.34</v>
      </c>
      <c r="JDA152" s="79">
        <v>1</v>
      </c>
      <c r="JDB152" s="80"/>
      <c r="JDC152" s="16" t="s">
        <v>56</v>
      </c>
      <c r="JDD152" s="16">
        <f t="shared" ref="JDD152" si="3434">21.26+2.7</f>
        <v>23.96</v>
      </c>
      <c r="JDE152" s="16">
        <f t="shared" ref="JDE152" si="3435">0.75*(2.1+2.7)</f>
        <v>3.6000000000000005</v>
      </c>
      <c r="JDF152" s="14">
        <f t="shared" ref="JDF152" si="3436">JDD152+JDE152</f>
        <v>27.560000000000002</v>
      </c>
      <c r="JDG152" s="14"/>
      <c r="JDH152" s="16">
        <f t="shared" ref="JDH152" si="3437">JDF152*(($H$112)+1)+(IF(JDG152&lt;101,JDG152,IF(JDG152&lt;201,JDG152/2,IF(JDG152&lt;=301,JDG152/3,JDG152/4))))</f>
        <v>41.34</v>
      </c>
      <c r="JDI152" s="79">
        <v>1</v>
      </c>
      <c r="JDJ152" s="80"/>
      <c r="JDK152" s="16" t="s">
        <v>56</v>
      </c>
      <c r="JDL152" s="16">
        <f t="shared" ref="JDL152" si="3438">21.26+2.7</f>
        <v>23.96</v>
      </c>
      <c r="JDM152" s="16">
        <f t="shared" ref="JDM152" si="3439">0.75*(2.1+2.7)</f>
        <v>3.6000000000000005</v>
      </c>
      <c r="JDN152" s="14">
        <f t="shared" ref="JDN152" si="3440">JDL152+JDM152</f>
        <v>27.560000000000002</v>
      </c>
      <c r="JDO152" s="14"/>
      <c r="JDP152" s="16">
        <f t="shared" ref="JDP152" si="3441">JDN152*(($H$112)+1)+(IF(JDO152&lt;101,JDO152,IF(JDO152&lt;201,JDO152/2,IF(JDO152&lt;=301,JDO152/3,JDO152/4))))</f>
        <v>41.34</v>
      </c>
      <c r="JDQ152" s="79">
        <v>1</v>
      </c>
      <c r="JDR152" s="80"/>
      <c r="JDS152" s="16" t="s">
        <v>56</v>
      </c>
      <c r="JDT152" s="16">
        <f t="shared" ref="JDT152" si="3442">21.26+2.7</f>
        <v>23.96</v>
      </c>
      <c r="JDU152" s="16">
        <f t="shared" ref="JDU152" si="3443">0.75*(2.1+2.7)</f>
        <v>3.6000000000000005</v>
      </c>
      <c r="JDV152" s="14">
        <f t="shared" ref="JDV152" si="3444">JDT152+JDU152</f>
        <v>27.560000000000002</v>
      </c>
      <c r="JDW152" s="14"/>
      <c r="JDX152" s="16">
        <f t="shared" ref="JDX152" si="3445">JDV152*(($H$112)+1)+(IF(JDW152&lt;101,JDW152,IF(JDW152&lt;201,JDW152/2,IF(JDW152&lt;=301,JDW152/3,JDW152/4))))</f>
        <v>41.34</v>
      </c>
      <c r="JDY152" s="79">
        <v>1</v>
      </c>
      <c r="JDZ152" s="80"/>
      <c r="JEA152" s="16" t="s">
        <v>56</v>
      </c>
      <c r="JEB152" s="16">
        <f t="shared" ref="JEB152" si="3446">21.26+2.7</f>
        <v>23.96</v>
      </c>
      <c r="JEC152" s="16">
        <f t="shared" ref="JEC152" si="3447">0.75*(2.1+2.7)</f>
        <v>3.6000000000000005</v>
      </c>
      <c r="JED152" s="14">
        <f t="shared" ref="JED152" si="3448">JEB152+JEC152</f>
        <v>27.560000000000002</v>
      </c>
      <c r="JEE152" s="14"/>
      <c r="JEF152" s="16">
        <f t="shared" ref="JEF152" si="3449">JED152*(($H$112)+1)+(IF(JEE152&lt;101,JEE152,IF(JEE152&lt;201,JEE152/2,IF(JEE152&lt;=301,JEE152/3,JEE152/4))))</f>
        <v>41.34</v>
      </c>
      <c r="JEG152" s="79">
        <v>1</v>
      </c>
      <c r="JEH152" s="80"/>
      <c r="JEI152" s="16" t="s">
        <v>56</v>
      </c>
      <c r="JEJ152" s="16">
        <f t="shared" ref="JEJ152" si="3450">21.26+2.7</f>
        <v>23.96</v>
      </c>
      <c r="JEK152" s="16">
        <f t="shared" ref="JEK152" si="3451">0.75*(2.1+2.7)</f>
        <v>3.6000000000000005</v>
      </c>
      <c r="JEL152" s="14">
        <f t="shared" ref="JEL152" si="3452">JEJ152+JEK152</f>
        <v>27.560000000000002</v>
      </c>
      <c r="JEM152" s="14"/>
      <c r="JEN152" s="16">
        <f t="shared" ref="JEN152" si="3453">JEL152*(($H$112)+1)+(IF(JEM152&lt;101,JEM152,IF(JEM152&lt;201,JEM152/2,IF(JEM152&lt;=301,JEM152/3,JEM152/4))))</f>
        <v>41.34</v>
      </c>
      <c r="JEO152" s="79">
        <v>1</v>
      </c>
      <c r="JEP152" s="80"/>
      <c r="JEQ152" s="16" t="s">
        <v>56</v>
      </c>
      <c r="JER152" s="16">
        <f t="shared" ref="JER152" si="3454">21.26+2.7</f>
        <v>23.96</v>
      </c>
      <c r="JES152" s="16">
        <f t="shared" ref="JES152" si="3455">0.75*(2.1+2.7)</f>
        <v>3.6000000000000005</v>
      </c>
      <c r="JET152" s="14">
        <f t="shared" ref="JET152" si="3456">JER152+JES152</f>
        <v>27.560000000000002</v>
      </c>
      <c r="JEU152" s="14"/>
      <c r="JEV152" s="16">
        <f t="shared" ref="JEV152" si="3457">JET152*(($H$112)+1)+(IF(JEU152&lt;101,JEU152,IF(JEU152&lt;201,JEU152/2,IF(JEU152&lt;=301,JEU152/3,JEU152/4))))</f>
        <v>41.34</v>
      </c>
      <c r="JEW152" s="79">
        <v>1</v>
      </c>
      <c r="JEX152" s="80"/>
      <c r="JEY152" s="16" t="s">
        <v>56</v>
      </c>
      <c r="JEZ152" s="16">
        <f t="shared" ref="JEZ152" si="3458">21.26+2.7</f>
        <v>23.96</v>
      </c>
      <c r="JFA152" s="16">
        <f t="shared" ref="JFA152" si="3459">0.75*(2.1+2.7)</f>
        <v>3.6000000000000005</v>
      </c>
      <c r="JFB152" s="14">
        <f t="shared" ref="JFB152" si="3460">JEZ152+JFA152</f>
        <v>27.560000000000002</v>
      </c>
      <c r="JFC152" s="14"/>
      <c r="JFD152" s="16">
        <f t="shared" ref="JFD152" si="3461">JFB152*(($H$112)+1)+(IF(JFC152&lt;101,JFC152,IF(JFC152&lt;201,JFC152/2,IF(JFC152&lt;=301,JFC152/3,JFC152/4))))</f>
        <v>41.34</v>
      </c>
      <c r="JFE152" s="79">
        <v>1</v>
      </c>
      <c r="JFF152" s="80"/>
      <c r="JFG152" s="16" t="s">
        <v>56</v>
      </c>
      <c r="JFH152" s="16">
        <f t="shared" ref="JFH152" si="3462">21.26+2.7</f>
        <v>23.96</v>
      </c>
      <c r="JFI152" s="16">
        <f t="shared" ref="JFI152" si="3463">0.75*(2.1+2.7)</f>
        <v>3.6000000000000005</v>
      </c>
      <c r="JFJ152" s="14">
        <f t="shared" ref="JFJ152" si="3464">JFH152+JFI152</f>
        <v>27.560000000000002</v>
      </c>
      <c r="JFK152" s="14"/>
      <c r="JFL152" s="16">
        <f t="shared" ref="JFL152" si="3465">JFJ152*(($H$112)+1)+(IF(JFK152&lt;101,JFK152,IF(JFK152&lt;201,JFK152/2,IF(JFK152&lt;=301,JFK152/3,JFK152/4))))</f>
        <v>41.34</v>
      </c>
      <c r="JFM152" s="79">
        <v>1</v>
      </c>
      <c r="JFN152" s="80"/>
      <c r="JFO152" s="16" t="s">
        <v>56</v>
      </c>
      <c r="JFP152" s="16">
        <f t="shared" ref="JFP152" si="3466">21.26+2.7</f>
        <v>23.96</v>
      </c>
      <c r="JFQ152" s="16">
        <f t="shared" ref="JFQ152" si="3467">0.75*(2.1+2.7)</f>
        <v>3.6000000000000005</v>
      </c>
      <c r="JFR152" s="14">
        <f t="shared" ref="JFR152" si="3468">JFP152+JFQ152</f>
        <v>27.560000000000002</v>
      </c>
      <c r="JFS152" s="14"/>
      <c r="JFT152" s="16">
        <f t="shared" ref="JFT152" si="3469">JFR152*(($H$112)+1)+(IF(JFS152&lt;101,JFS152,IF(JFS152&lt;201,JFS152/2,IF(JFS152&lt;=301,JFS152/3,JFS152/4))))</f>
        <v>41.34</v>
      </c>
      <c r="JFU152" s="79">
        <v>1</v>
      </c>
      <c r="JFV152" s="80"/>
      <c r="JFW152" s="16" t="s">
        <v>56</v>
      </c>
      <c r="JFX152" s="16">
        <f t="shared" ref="JFX152" si="3470">21.26+2.7</f>
        <v>23.96</v>
      </c>
      <c r="JFY152" s="16">
        <f t="shared" ref="JFY152" si="3471">0.75*(2.1+2.7)</f>
        <v>3.6000000000000005</v>
      </c>
      <c r="JFZ152" s="14">
        <f t="shared" ref="JFZ152" si="3472">JFX152+JFY152</f>
        <v>27.560000000000002</v>
      </c>
      <c r="JGA152" s="14"/>
      <c r="JGB152" s="16">
        <f t="shared" ref="JGB152" si="3473">JFZ152*(($H$112)+1)+(IF(JGA152&lt;101,JGA152,IF(JGA152&lt;201,JGA152/2,IF(JGA152&lt;=301,JGA152/3,JGA152/4))))</f>
        <v>41.34</v>
      </c>
      <c r="JGC152" s="79">
        <v>1</v>
      </c>
      <c r="JGD152" s="80"/>
      <c r="JGE152" s="16" t="s">
        <v>56</v>
      </c>
      <c r="JGF152" s="16">
        <f t="shared" ref="JGF152" si="3474">21.26+2.7</f>
        <v>23.96</v>
      </c>
      <c r="JGG152" s="16">
        <f t="shared" ref="JGG152" si="3475">0.75*(2.1+2.7)</f>
        <v>3.6000000000000005</v>
      </c>
      <c r="JGH152" s="14">
        <f t="shared" ref="JGH152" si="3476">JGF152+JGG152</f>
        <v>27.560000000000002</v>
      </c>
      <c r="JGI152" s="14"/>
      <c r="JGJ152" s="16">
        <f t="shared" ref="JGJ152" si="3477">JGH152*(($H$112)+1)+(IF(JGI152&lt;101,JGI152,IF(JGI152&lt;201,JGI152/2,IF(JGI152&lt;=301,JGI152/3,JGI152/4))))</f>
        <v>41.34</v>
      </c>
      <c r="JGK152" s="79">
        <v>1</v>
      </c>
      <c r="JGL152" s="80"/>
      <c r="JGM152" s="16" t="s">
        <v>56</v>
      </c>
      <c r="JGN152" s="16">
        <f t="shared" ref="JGN152" si="3478">21.26+2.7</f>
        <v>23.96</v>
      </c>
      <c r="JGO152" s="16">
        <f t="shared" ref="JGO152" si="3479">0.75*(2.1+2.7)</f>
        <v>3.6000000000000005</v>
      </c>
      <c r="JGP152" s="14">
        <f t="shared" ref="JGP152" si="3480">JGN152+JGO152</f>
        <v>27.560000000000002</v>
      </c>
      <c r="JGQ152" s="14"/>
      <c r="JGR152" s="16">
        <f t="shared" ref="JGR152" si="3481">JGP152*(($H$112)+1)+(IF(JGQ152&lt;101,JGQ152,IF(JGQ152&lt;201,JGQ152/2,IF(JGQ152&lt;=301,JGQ152/3,JGQ152/4))))</f>
        <v>41.34</v>
      </c>
      <c r="JGS152" s="79">
        <v>1</v>
      </c>
      <c r="JGT152" s="80"/>
      <c r="JGU152" s="16" t="s">
        <v>56</v>
      </c>
      <c r="JGV152" s="16">
        <f t="shared" ref="JGV152" si="3482">21.26+2.7</f>
        <v>23.96</v>
      </c>
      <c r="JGW152" s="16">
        <f t="shared" ref="JGW152" si="3483">0.75*(2.1+2.7)</f>
        <v>3.6000000000000005</v>
      </c>
      <c r="JGX152" s="14">
        <f t="shared" ref="JGX152" si="3484">JGV152+JGW152</f>
        <v>27.560000000000002</v>
      </c>
      <c r="JGY152" s="14"/>
      <c r="JGZ152" s="16">
        <f t="shared" ref="JGZ152" si="3485">JGX152*(($H$112)+1)+(IF(JGY152&lt;101,JGY152,IF(JGY152&lt;201,JGY152/2,IF(JGY152&lt;=301,JGY152/3,JGY152/4))))</f>
        <v>41.34</v>
      </c>
      <c r="JHA152" s="79">
        <v>1</v>
      </c>
      <c r="JHB152" s="80"/>
      <c r="JHC152" s="16" t="s">
        <v>56</v>
      </c>
      <c r="JHD152" s="16">
        <f t="shared" ref="JHD152" si="3486">21.26+2.7</f>
        <v>23.96</v>
      </c>
      <c r="JHE152" s="16">
        <f t="shared" ref="JHE152" si="3487">0.75*(2.1+2.7)</f>
        <v>3.6000000000000005</v>
      </c>
      <c r="JHF152" s="14">
        <f t="shared" ref="JHF152" si="3488">JHD152+JHE152</f>
        <v>27.560000000000002</v>
      </c>
      <c r="JHG152" s="14"/>
      <c r="JHH152" s="16">
        <f t="shared" ref="JHH152" si="3489">JHF152*(($H$112)+1)+(IF(JHG152&lt;101,JHG152,IF(JHG152&lt;201,JHG152/2,IF(JHG152&lt;=301,JHG152/3,JHG152/4))))</f>
        <v>41.34</v>
      </c>
      <c r="JHI152" s="79">
        <v>1</v>
      </c>
      <c r="JHJ152" s="80"/>
      <c r="JHK152" s="16" t="s">
        <v>56</v>
      </c>
      <c r="JHL152" s="16">
        <f t="shared" ref="JHL152" si="3490">21.26+2.7</f>
        <v>23.96</v>
      </c>
      <c r="JHM152" s="16">
        <f t="shared" ref="JHM152" si="3491">0.75*(2.1+2.7)</f>
        <v>3.6000000000000005</v>
      </c>
      <c r="JHN152" s="14">
        <f t="shared" ref="JHN152" si="3492">JHL152+JHM152</f>
        <v>27.560000000000002</v>
      </c>
      <c r="JHO152" s="14"/>
      <c r="JHP152" s="16">
        <f t="shared" ref="JHP152" si="3493">JHN152*(($H$112)+1)+(IF(JHO152&lt;101,JHO152,IF(JHO152&lt;201,JHO152/2,IF(JHO152&lt;=301,JHO152/3,JHO152/4))))</f>
        <v>41.34</v>
      </c>
      <c r="JHQ152" s="79">
        <v>1</v>
      </c>
      <c r="JHR152" s="80"/>
      <c r="JHS152" s="16" t="s">
        <v>56</v>
      </c>
      <c r="JHT152" s="16">
        <f t="shared" ref="JHT152" si="3494">21.26+2.7</f>
        <v>23.96</v>
      </c>
      <c r="JHU152" s="16">
        <f t="shared" ref="JHU152" si="3495">0.75*(2.1+2.7)</f>
        <v>3.6000000000000005</v>
      </c>
      <c r="JHV152" s="14">
        <f t="shared" ref="JHV152" si="3496">JHT152+JHU152</f>
        <v>27.560000000000002</v>
      </c>
      <c r="JHW152" s="14"/>
      <c r="JHX152" s="16">
        <f t="shared" ref="JHX152" si="3497">JHV152*(($H$112)+1)+(IF(JHW152&lt;101,JHW152,IF(JHW152&lt;201,JHW152/2,IF(JHW152&lt;=301,JHW152/3,JHW152/4))))</f>
        <v>41.34</v>
      </c>
      <c r="JHY152" s="79">
        <v>1</v>
      </c>
      <c r="JHZ152" s="80"/>
      <c r="JIA152" s="16" t="s">
        <v>56</v>
      </c>
      <c r="JIB152" s="16">
        <f t="shared" ref="JIB152" si="3498">21.26+2.7</f>
        <v>23.96</v>
      </c>
      <c r="JIC152" s="16">
        <f t="shared" ref="JIC152" si="3499">0.75*(2.1+2.7)</f>
        <v>3.6000000000000005</v>
      </c>
      <c r="JID152" s="14">
        <f t="shared" ref="JID152" si="3500">JIB152+JIC152</f>
        <v>27.560000000000002</v>
      </c>
      <c r="JIE152" s="14"/>
      <c r="JIF152" s="16">
        <f t="shared" ref="JIF152" si="3501">JID152*(($H$112)+1)+(IF(JIE152&lt;101,JIE152,IF(JIE152&lt;201,JIE152/2,IF(JIE152&lt;=301,JIE152/3,JIE152/4))))</f>
        <v>41.34</v>
      </c>
      <c r="JIG152" s="79">
        <v>1</v>
      </c>
      <c r="JIH152" s="80"/>
      <c r="JII152" s="16" t="s">
        <v>56</v>
      </c>
      <c r="JIJ152" s="16">
        <f t="shared" ref="JIJ152" si="3502">21.26+2.7</f>
        <v>23.96</v>
      </c>
      <c r="JIK152" s="16">
        <f t="shared" ref="JIK152" si="3503">0.75*(2.1+2.7)</f>
        <v>3.6000000000000005</v>
      </c>
      <c r="JIL152" s="14">
        <f t="shared" ref="JIL152" si="3504">JIJ152+JIK152</f>
        <v>27.560000000000002</v>
      </c>
      <c r="JIM152" s="14"/>
      <c r="JIN152" s="16">
        <f t="shared" ref="JIN152" si="3505">JIL152*(($H$112)+1)+(IF(JIM152&lt;101,JIM152,IF(JIM152&lt;201,JIM152/2,IF(JIM152&lt;=301,JIM152/3,JIM152/4))))</f>
        <v>41.34</v>
      </c>
      <c r="JIO152" s="79">
        <v>1</v>
      </c>
      <c r="JIP152" s="80"/>
      <c r="JIQ152" s="16" t="s">
        <v>56</v>
      </c>
      <c r="JIR152" s="16">
        <f t="shared" ref="JIR152" si="3506">21.26+2.7</f>
        <v>23.96</v>
      </c>
      <c r="JIS152" s="16">
        <f t="shared" ref="JIS152" si="3507">0.75*(2.1+2.7)</f>
        <v>3.6000000000000005</v>
      </c>
      <c r="JIT152" s="14">
        <f t="shared" ref="JIT152" si="3508">JIR152+JIS152</f>
        <v>27.560000000000002</v>
      </c>
      <c r="JIU152" s="14"/>
      <c r="JIV152" s="16">
        <f t="shared" ref="JIV152" si="3509">JIT152*(($H$112)+1)+(IF(JIU152&lt;101,JIU152,IF(JIU152&lt;201,JIU152/2,IF(JIU152&lt;=301,JIU152/3,JIU152/4))))</f>
        <v>41.34</v>
      </c>
      <c r="JIW152" s="79">
        <v>1</v>
      </c>
      <c r="JIX152" s="80"/>
      <c r="JIY152" s="16" t="s">
        <v>56</v>
      </c>
      <c r="JIZ152" s="16">
        <f t="shared" ref="JIZ152" si="3510">21.26+2.7</f>
        <v>23.96</v>
      </c>
      <c r="JJA152" s="16">
        <f t="shared" ref="JJA152" si="3511">0.75*(2.1+2.7)</f>
        <v>3.6000000000000005</v>
      </c>
      <c r="JJB152" s="14">
        <f t="shared" ref="JJB152" si="3512">JIZ152+JJA152</f>
        <v>27.560000000000002</v>
      </c>
      <c r="JJC152" s="14"/>
      <c r="JJD152" s="16">
        <f t="shared" ref="JJD152" si="3513">JJB152*(($H$112)+1)+(IF(JJC152&lt;101,JJC152,IF(JJC152&lt;201,JJC152/2,IF(JJC152&lt;=301,JJC152/3,JJC152/4))))</f>
        <v>41.34</v>
      </c>
      <c r="JJE152" s="79">
        <v>1</v>
      </c>
      <c r="JJF152" s="80"/>
      <c r="JJG152" s="16" t="s">
        <v>56</v>
      </c>
      <c r="JJH152" s="16">
        <f t="shared" ref="JJH152" si="3514">21.26+2.7</f>
        <v>23.96</v>
      </c>
      <c r="JJI152" s="16">
        <f t="shared" ref="JJI152" si="3515">0.75*(2.1+2.7)</f>
        <v>3.6000000000000005</v>
      </c>
      <c r="JJJ152" s="14">
        <f t="shared" ref="JJJ152" si="3516">JJH152+JJI152</f>
        <v>27.560000000000002</v>
      </c>
      <c r="JJK152" s="14"/>
      <c r="JJL152" s="16">
        <f t="shared" ref="JJL152" si="3517">JJJ152*(($H$112)+1)+(IF(JJK152&lt;101,JJK152,IF(JJK152&lt;201,JJK152/2,IF(JJK152&lt;=301,JJK152/3,JJK152/4))))</f>
        <v>41.34</v>
      </c>
      <c r="JJM152" s="79">
        <v>1</v>
      </c>
      <c r="JJN152" s="80"/>
      <c r="JJO152" s="16" t="s">
        <v>56</v>
      </c>
      <c r="JJP152" s="16">
        <f t="shared" ref="JJP152" si="3518">21.26+2.7</f>
        <v>23.96</v>
      </c>
      <c r="JJQ152" s="16">
        <f t="shared" ref="JJQ152" si="3519">0.75*(2.1+2.7)</f>
        <v>3.6000000000000005</v>
      </c>
      <c r="JJR152" s="14">
        <f t="shared" ref="JJR152" si="3520">JJP152+JJQ152</f>
        <v>27.560000000000002</v>
      </c>
      <c r="JJS152" s="14"/>
      <c r="JJT152" s="16">
        <f t="shared" ref="JJT152" si="3521">JJR152*(($H$112)+1)+(IF(JJS152&lt;101,JJS152,IF(JJS152&lt;201,JJS152/2,IF(JJS152&lt;=301,JJS152/3,JJS152/4))))</f>
        <v>41.34</v>
      </c>
      <c r="JJU152" s="79">
        <v>1</v>
      </c>
      <c r="JJV152" s="80"/>
      <c r="JJW152" s="16" t="s">
        <v>56</v>
      </c>
      <c r="JJX152" s="16">
        <f t="shared" ref="JJX152" si="3522">21.26+2.7</f>
        <v>23.96</v>
      </c>
      <c r="JJY152" s="16">
        <f t="shared" ref="JJY152" si="3523">0.75*(2.1+2.7)</f>
        <v>3.6000000000000005</v>
      </c>
      <c r="JJZ152" s="14">
        <f t="shared" ref="JJZ152" si="3524">JJX152+JJY152</f>
        <v>27.560000000000002</v>
      </c>
      <c r="JKA152" s="14"/>
      <c r="JKB152" s="16">
        <f t="shared" ref="JKB152" si="3525">JJZ152*(($H$112)+1)+(IF(JKA152&lt;101,JKA152,IF(JKA152&lt;201,JKA152/2,IF(JKA152&lt;=301,JKA152/3,JKA152/4))))</f>
        <v>41.34</v>
      </c>
      <c r="JKC152" s="79">
        <v>1</v>
      </c>
      <c r="JKD152" s="80"/>
      <c r="JKE152" s="16" t="s">
        <v>56</v>
      </c>
      <c r="JKF152" s="16">
        <f t="shared" ref="JKF152" si="3526">21.26+2.7</f>
        <v>23.96</v>
      </c>
      <c r="JKG152" s="16">
        <f t="shared" ref="JKG152" si="3527">0.75*(2.1+2.7)</f>
        <v>3.6000000000000005</v>
      </c>
      <c r="JKH152" s="14">
        <f t="shared" ref="JKH152" si="3528">JKF152+JKG152</f>
        <v>27.560000000000002</v>
      </c>
      <c r="JKI152" s="14"/>
      <c r="JKJ152" s="16">
        <f t="shared" ref="JKJ152" si="3529">JKH152*(($H$112)+1)+(IF(JKI152&lt;101,JKI152,IF(JKI152&lt;201,JKI152/2,IF(JKI152&lt;=301,JKI152/3,JKI152/4))))</f>
        <v>41.34</v>
      </c>
      <c r="JKK152" s="79">
        <v>1</v>
      </c>
      <c r="JKL152" s="80"/>
      <c r="JKM152" s="16" t="s">
        <v>56</v>
      </c>
      <c r="JKN152" s="16">
        <f t="shared" ref="JKN152" si="3530">21.26+2.7</f>
        <v>23.96</v>
      </c>
      <c r="JKO152" s="16">
        <f t="shared" ref="JKO152" si="3531">0.75*(2.1+2.7)</f>
        <v>3.6000000000000005</v>
      </c>
      <c r="JKP152" s="14">
        <f t="shared" ref="JKP152" si="3532">JKN152+JKO152</f>
        <v>27.560000000000002</v>
      </c>
      <c r="JKQ152" s="14"/>
      <c r="JKR152" s="16">
        <f t="shared" ref="JKR152" si="3533">JKP152*(($H$112)+1)+(IF(JKQ152&lt;101,JKQ152,IF(JKQ152&lt;201,JKQ152/2,IF(JKQ152&lt;=301,JKQ152/3,JKQ152/4))))</f>
        <v>41.34</v>
      </c>
      <c r="JKS152" s="79">
        <v>1</v>
      </c>
      <c r="JKT152" s="80"/>
      <c r="JKU152" s="16" t="s">
        <v>56</v>
      </c>
      <c r="JKV152" s="16">
        <f t="shared" ref="JKV152" si="3534">21.26+2.7</f>
        <v>23.96</v>
      </c>
      <c r="JKW152" s="16">
        <f t="shared" ref="JKW152" si="3535">0.75*(2.1+2.7)</f>
        <v>3.6000000000000005</v>
      </c>
      <c r="JKX152" s="14">
        <f t="shared" ref="JKX152" si="3536">JKV152+JKW152</f>
        <v>27.560000000000002</v>
      </c>
      <c r="JKY152" s="14"/>
      <c r="JKZ152" s="16">
        <f t="shared" ref="JKZ152" si="3537">JKX152*(($H$112)+1)+(IF(JKY152&lt;101,JKY152,IF(JKY152&lt;201,JKY152/2,IF(JKY152&lt;=301,JKY152/3,JKY152/4))))</f>
        <v>41.34</v>
      </c>
      <c r="JLA152" s="79">
        <v>1</v>
      </c>
      <c r="JLB152" s="80"/>
      <c r="JLC152" s="16" t="s">
        <v>56</v>
      </c>
      <c r="JLD152" s="16">
        <f t="shared" ref="JLD152" si="3538">21.26+2.7</f>
        <v>23.96</v>
      </c>
      <c r="JLE152" s="16">
        <f t="shared" ref="JLE152" si="3539">0.75*(2.1+2.7)</f>
        <v>3.6000000000000005</v>
      </c>
      <c r="JLF152" s="14">
        <f t="shared" ref="JLF152" si="3540">JLD152+JLE152</f>
        <v>27.560000000000002</v>
      </c>
      <c r="JLG152" s="14"/>
      <c r="JLH152" s="16">
        <f t="shared" ref="JLH152" si="3541">JLF152*(($H$112)+1)+(IF(JLG152&lt;101,JLG152,IF(JLG152&lt;201,JLG152/2,IF(JLG152&lt;=301,JLG152/3,JLG152/4))))</f>
        <v>41.34</v>
      </c>
      <c r="JLI152" s="79">
        <v>1</v>
      </c>
      <c r="JLJ152" s="80"/>
      <c r="JLK152" s="16" t="s">
        <v>56</v>
      </c>
      <c r="JLL152" s="16">
        <f t="shared" ref="JLL152" si="3542">21.26+2.7</f>
        <v>23.96</v>
      </c>
      <c r="JLM152" s="16">
        <f t="shared" ref="JLM152" si="3543">0.75*(2.1+2.7)</f>
        <v>3.6000000000000005</v>
      </c>
      <c r="JLN152" s="14">
        <f t="shared" ref="JLN152" si="3544">JLL152+JLM152</f>
        <v>27.560000000000002</v>
      </c>
      <c r="JLO152" s="14"/>
      <c r="JLP152" s="16">
        <f t="shared" ref="JLP152" si="3545">JLN152*(($H$112)+1)+(IF(JLO152&lt;101,JLO152,IF(JLO152&lt;201,JLO152/2,IF(JLO152&lt;=301,JLO152/3,JLO152/4))))</f>
        <v>41.34</v>
      </c>
      <c r="JLQ152" s="79">
        <v>1</v>
      </c>
      <c r="JLR152" s="80"/>
      <c r="JLS152" s="16" t="s">
        <v>56</v>
      </c>
      <c r="JLT152" s="16">
        <f t="shared" ref="JLT152" si="3546">21.26+2.7</f>
        <v>23.96</v>
      </c>
      <c r="JLU152" s="16">
        <f t="shared" ref="JLU152" si="3547">0.75*(2.1+2.7)</f>
        <v>3.6000000000000005</v>
      </c>
      <c r="JLV152" s="14">
        <f t="shared" ref="JLV152" si="3548">JLT152+JLU152</f>
        <v>27.560000000000002</v>
      </c>
      <c r="JLW152" s="14"/>
      <c r="JLX152" s="16">
        <f t="shared" ref="JLX152" si="3549">JLV152*(($H$112)+1)+(IF(JLW152&lt;101,JLW152,IF(JLW152&lt;201,JLW152/2,IF(JLW152&lt;=301,JLW152/3,JLW152/4))))</f>
        <v>41.34</v>
      </c>
      <c r="JLY152" s="79">
        <v>1</v>
      </c>
      <c r="JLZ152" s="80"/>
      <c r="JMA152" s="16" t="s">
        <v>56</v>
      </c>
      <c r="JMB152" s="16">
        <f t="shared" ref="JMB152" si="3550">21.26+2.7</f>
        <v>23.96</v>
      </c>
      <c r="JMC152" s="16">
        <f t="shared" ref="JMC152" si="3551">0.75*(2.1+2.7)</f>
        <v>3.6000000000000005</v>
      </c>
      <c r="JMD152" s="14">
        <f t="shared" ref="JMD152" si="3552">JMB152+JMC152</f>
        <v>27.560000000000002</v>
      </c>
      <c r="JME152" s="14"/>
      <c r="JMF152" s="16">
        <f t="shared" ref="JMF152" si="3553">JMD152*(($H$112)+1)+(IF(JME152&lt;101,JME152,IF(JME152&lt;201,JME152/2,IF(JME152&lt;=301,JME152/3,JME152/4))))</f>
        <v>41.34</v>
      </c>
      <c r="JMG152" s="79">
        <v>1</v>
      </c>
      <c r="JMH152" s="80"/>
      <c r="JMI152" s="16" t="s">
        <v>56</v>
      </c>
      <c r="JMJ152" s="16">
        <f t="shared" ref="JMJ152" si="3554">21.26+2.7</f>
        <v>23.96</v>
      </c>
      <c r="JMK152" s="16">
        <f t="shared" ref="JMK152" si="3555">0.75*(2.1+2.7)</f>
        <v>3.6000000000000005</v>
      </c>
      <c r="JML152" s="14">
        <f t="shared" ref="JML152" si="3556">JMJ152+JMK152</f>
        <v>27.560000000000002</v>
      </c>
      <c r="JMM152" s="14"/>
      <c r="JMN152" s="16">
        <f t="shared" ref="JMN152" si="3557">JML152*(($H$112)+1)+(IF(JMM152&lt;101,JMM152,IF(JMM152&lt;201,JMM152/2,IF(JMM152&lt;=301,JMM152/3,JMM152/4))))</f>
        <v>41.34</v>
      </c>
      <c r="JMO152" s="79">
        <v>1</v>
      </c>
      <c r="JMP152" s="80"/>
      <c r="JMQ152" s="16" t="s">
        <v>56</v>
      </c>
      <c r="JMR152" s="16">
        <f t="shared" ref="JMR152" si="3558">21.26+2.7</f>
        <v>23.96</v>
      </c>
      <c r="JMS152" s="16">
        <f t="shared" ref="JMS152" si="3559">0.75*(2.1+2.7)</f>
        <v>3.6000000000000005</v>
      </c>
      <c r="JMT152" s="14">
        <f t="shared" ref="JMT152" si="3560">JMR152+JMS152</f>
        <v>27.560000000000002</v>
      </c>
      <c r="JMU152" s="14"/>
      <c r="JMV152" s="16">
        <f t="shared" ref="JMV152" si="3561">JMT152*(($H$112)+1)+(IF(JMU152&lt;101,JMU152,IF(JMU152&lt;201,JMU152/2,IF(JMU152&lt;=301,JMU152/3,JMU152/4))))</f>
        <v>41.34</v>
      </c>
      <c r="JMW152" s="79">
        <v>1</v>
      </c>
      <c r="JMX152" s="80"/>
      <c r="JMY152" s="16" t="s">
        <v>56</v>
      </c>
      <c r="JMZ152" s="16">
        <f t="shared" ref="JMZ152" si="3562">21.26+2.7</f>
        <v>23.96</v>
      </c>
      <c r="JNA152" s="16">
        <f t="shared" ref="JNA152" si="3563">0.75*(2.1+2.7)</f>
        <v>3.6000000000000005</v>
      </c>
      <c r="JNB152" s="14">
        <f t="shared" ref="JNB152" si="3564">JMZ152+JNA152</f>
        <v>27.560000000000002</v>
      </c>
      <c r="JNC152" s="14"/>
      <c r="JND152" s="16">
        <f t="shared" ref="JND152" si="3565">JNB152*(($H$112)+1)+(IF(JNC152&lt;101,JNC152,IF(JNC152&lt;201,JNC152/2,IF(JNC152&lt;=301,JNC152/3,JNC152/4))))</f>
        <v>41.34</v>
      </c>
      <c r="JNE152" s="79">
        <v>1</v>
      </c>
      <c r="JNF152" s="80"/>
      <c r="JNG152" s="16" t="s">
        <v>56</v>
      </c>
      <c r="JNH152" s="16">
        <f t="shared" ref="JNH152" si="3566">21.26+2.7</f>
        <v>23.96</v>
      </c>
      <c r="JNI152" s="16">
        <f t="shared" ref="JNI152" si="3567">0.75*(2.1+2.7)</f>
        <v>3.6000000000000005</v>
      </c>
      <c r="JNJ152" s="14">
        <f t="shared" ref="JNJ152" si="3568">JNH152+JNI152</f>
        <v>27.560000000000002</v>
      </c>
      <c r="JNK152" s="14"/>
      <c r="JNL152" s="16">
        <f t="shared" ref="JNL152" si="3569">JNJ152*(($H$112)+1)+(IF(JNK152&lt;101,JNK152,IF(JNK152&lt;201,JNK152/2,IF(JNK152&lt;=301,JNK152/3,JNK152/4))))</f>
        <v>41.34</v>
      </c>
      <c r="JNM152" s="79">
        <v>1</v>
      </c>
      <c r="JNN152" s="80"/>
      <c r="JNO152" s="16" t="s">
        <v>56</v>
      </c>
      <c r="JNP152" s="16">
        <f t="shared" ref="JNP152" si="3570">21.26+2.7</f>
        <v>23.96</v>
      </c>
      <c r="JNQ152" s="16">
        <f t="shared" ref="JNQ152" si="3571">0.75*(2.1+2.7)</f>
        <v>3.6000000000000005</v>
      </c>
      <c r="JNR152" s="14">
        <f t="shared" ref="JNR152" si="3572">JNP152+JNQ152</f>
        <v>27.560000000000002</v>
      </c>
      <c r="JNS152" s="14"/>
      <c r="JNT152" s="16">
        <f t="shared" ref="JNT152" si="3573">JNR152*(($H$112)+1)+(IF(JNS152&lt;101,JNS152,IF(JNS152&lt;201,JNS152/2,IF(JNS152&lt;=301,JNS152/3,JNS152/4))))</f>
        <v>41.34</v>
      </c>
      <c r="JNU152" s="79">
        <v>1</v>
      </c>
      <c r="JNV152" s="80"/>
      <c r="JNW152" s="16" t="s">
        <v>56</v>
      </c>
      <c r="JNX152" s="16">
        <f t="shared" ref="JNX152" si="3574">21.26+2.7</f>
        <v>23.96</v>
      </c>
      <c r="JNY152" s="16">
        <f t="shared" ref="JNY152" si="3575">0.75*(2.1+2.7)</f>
        <v>3.6000000000000005</v>
      </c>
      <c r="JNZ152" s="14">
        <f t="shared" ref="JNZ152" si="3576">JNX152+JNY152</f>
        <v>27.560000000000002</v>
      </c>
      <c r="JOA152" s="14"/>
      <c r="JOB152" s="16">
        <f t="shared" ref="JOB152" si="3577">JNZ152*(($H$112)+1)+(IF(JOA152&lt;101,JOA152,IF(JOA152&lt;201,JOA152/2,IF(JOA152&lt;=301,JOA152/3,JOA152/4))))</f>
        <v>41.34</v>
      </c>
      <c r="JOC152" s="79">
        <v>1</v>
      </c>
      <c r="JOD152" s="80"/>
      <c r="JOE152" s="16" t="s">
        <v>56</v>
      </c>
      <c r="JOF152" s="16">
        <f t="shared" ref="JOF152" si="3578">21.26+2.7</f>
        <v>23.96</v>
      </c>
      <c r="JOG152" s="16">
        <f t="shared" ref="JOG152" si="3579">0.75*(2.1+2.7)</f>
        <v>3.6000000000000005</v>
      </c>
      <c r="JOH152" s="14">
        <f t="shared" ref="JOH152" si="3580">JOF152+JOG152</f>
        <v>27.560000000000002</v>
      </c>
      <c r="JOI152" s="14"/>
      <c r="JOJ152" s="16">
        <f t="shared" ref="JOJ152" si="3581">JOH152*(($H$112)+1)+(IF(JOI152&lt;101,JOI152,IF(JOI152&lt;201,JOI152/2,IF(JOI152&lt;=301,JOI152/3,JOI152/4))))</f>
        <v>41.34</v>
      </c>
      <c r="JOK152" s="79">
        <v>1</v>
      </c>
      <c r="JOL152" s="80"/>
      <c r="JOM152" s="16" t="s">
        <v>56</v>
      </c>
      <c r="JON152" s="16">
        <f t="shared" ref="JON152" si="3582">21.26+2.7</f>
        <v>23.96</v>
      </c>
      <c r="JOO152" s="16">
        <f t="shared" ref="JOO152" si="3583">0.75*(2.1+2.7)</f>
        <v>3.6000000000000005</v>
      </c>
      <c r="JOP152" s="14">
        <f t="shared" ref="JOP152" si="3584">JON152+JOO152</f>
        <v>27.560000000000002</v>
      </c>
      <c r="JOQ152" s="14"/>
      <c r="JOR152" s="16">
        <f t="shared" ref="JOR152" si="3585">JOP152*(($H$112)+1)+(IF(JOQ152&lt;101,JOQ152,IF(JOQ152&lt;201,JOQ152/2,IF(JOQ152&lt;=301,JOQ152/3,JOQ152/4))))</f>
        <v>41.34</v>
      </c>
      <c r="JOS152" s="79">
        <v>1</v>
      </c>
      <c r="JOT152" s="80"/>
      <c r="JOU152" s="16" t="s">
        <v>56</v>
      </c>
      <c r="JOV152" s="16">
        <f t="shared" ref="JOV152" si="3586">21.26+2.7</f>
        <v>23.96</v>
      </c>
      <c r="JOW152" s="16">
        <f t="shared" ref="JOW152" si="3587">0.75*(2.1+2.7)</f>
        <v>3.6000000000000005</v>
      </c>
      <c r="JOX152" s="14">
        <f t="shared" ref="JOX152" si="3588">JOV152+JOW152</f>
        <v>27.560000000000002</v>
      </c>
      <c r="JOY152" s="14"/>
      <c r="JOZ152" s="16">
        <f t="shared" ref="JOZ152" si="3589">JOX152*(($H$112)+1)+(IF(JOY152&lt;101,JOY152,IF(JOY152&lt;201,JOY152/2,IF(JOY152&lt;=301,JOY152/3,JOY152/4))))</f>
        <v>41.34</v>
      </c>
      <c r="JPA152" s="79">
        <v>1</v>
      </c>
      <c r="JPB152" s="80"/>
      <c r="JPC152" s="16" t="s">
        <v>56</v>
      </c>
      <c r="JPD152" s="16">
        <f t="shared" ref="JPD152" si="3590">21.26+2.7</f>
        <v>23.96</v>
      </c>
      <c r="JPE152" s="16">
        <f t="shared" ref="JPE152" si="3591">0.75*(2.1+2.7)</f>
        <v>3.6000000000000005</v>
      </c>
      <c r="JPF152" s="14">
        <f t="shared" ref="JPF152" si="3592">JPD152+JPE152</f>
        <v>27.560000000000002</v>
      </c>
      <c r="JPG152" s="14"/>
      <c r="JPH152" s="16">
        <f t="shared" ref="JPH152" si="3593">JPF152*(($H$112)+1)+(IF(JPG152&lt;101,JPG152,IF(JPG152&lt;201,JPG152/2,IF(JPG152&lt;=301,JPG152/3,JPG152/4))))</f>
        <v>41.34</v>
      </c>
      <c r="JPI152" s="79">
        <v>1</v>
      </c>
      <c r="JPJ152" s="80"/>
      <c r="JPK152" s="16" t="s">
        <v>56</v>
      </c>
      <c r="JPL152" s="16">
        <f t="shared" ref="JPL152" si="3594">21.26+2.7</f>
        <v>23.96</v>
      </c>
      <c r="JPM152" s="16">
        <f t="shared" ref="JPM152" si="3595">0.75*(2.1+2.7)</f>
        <v>3.6000000000000005</v>
      </c>
      <c r="JPN152" s="14">
        <f t="shared" ref="JPN152" si="3596">JPL152+JPM152</f>
        <v>27.560000000000002</v>
      </c>
      <c r="JPO152" s="14"/>
      <c r="JPP152" s="16">
        <f t="shared" ref="JPP152" si="3597">JPN152*(($H$112)+1)+(IF(JPO152&lt;101,JPO152,IF(JPO152&lt;201,JPO152/2,IF(JPO152&lt;=301,JPO152/3,JPO152/4))))</f>
        <v>41.34</v>
      </c>
      <c r="JPQ152" s="79">
        <v>1</v>
      </c>
      <c r="JPR152" s="80"/>
      <c r="JPS152" s="16" t="s">
        <v>56</v>
      </c>
      <c r="JPT152" s="16">
        <f t="shared" ref="JPT152" si="3598">21.26+2.7</f>
        <v>23.96</v>
      </c>
      <c r="JPU152" s="16">
        <f t="shared" ref="JPU152" si="3599">0.75*(2.1+2.7)</f>
        <v>3.6000000000000005</v>
      </c>
      <c r="JPV152" s="14">
        <f t="shared" ref="JPV152" si="3600">JPT152+JPU152</f>
        <v>27.560000000000002</v>
      </c>
      <c r="JPW152" s="14"/>
      <c r="JPX152" s="16">
        <f t="shared" ref="JPX152" si="3601">JPV152*(($H$112)+1)+(IF(JPW152&lt;101,JPW152,IF(JPW152&lt;201,JPW152/2,IF(JPW152&lt;=301,JPW152/3,JPW152/4))))</f>
        <v>41.34</v>
      </c>
      <c r="JPY152" s="79">
        <v>1</v>
      </c>
      <c r="JPZ152" s="80"/>
      <c r="JQA152" s="16" t="s">
        <v>56</v>
      </c>
      <c r="JQB152" s="16">
        <f t="shared" ref="JQB152" si="3602">21.26+2.7</f>
        <v>23.96</v>
      </c>
      <c r="JQC152" s="16">
        <f t="shared" ref="JQC152" si="3603">0.75*(2.1+2.7)</f>
        <v>3.6000000000000005</v>
      </c>
      <c r="JQD152" s="14">
        <f t="shared" ref="JQD152" si="3604">JQB152+JQC152</f>
        <v>27.560000000000002</v>
      </c>
      <c r="JQE152" s="14"/>
      <c r="JQF152" s="16">
        <f t="shared" ref="JQF152" si="3605">JQD152*(($H$112)+1)+(IF(JQE152&lt;101,JQE152,IF(JQE152&lt;201,JQE152/2,IF(JQE152&lt;=301,JQE152/3,JQE152/4))))</f>
        <v>41.34</v>
      </c>
      <c r="JQG152" s="79">
        <v>1</v>
      </c>
      <c r="JQH152" s="80"/>
      <c r="JQI152" s="16" t="s">
        <v>56</v>
      </c>
      <c r="JQJ152" s="16">
        <f t="shared" ref="JQJ152" si="3606">21.26+2.7</f>
        <v>23.96</v>
      </c>
      <c r="JQK152" s="16">
        <f t="shared" ref="JQK152" si="3607">0.75*(2.1+2.7)</f>
        <v>3.6000000000000005</v>
      </c>
      <c r="JQL152" s="14">
        <f t="shared" ref="JQL152" si="3608">JQJ152+JQK152</f>
        <v>27.560000000000002</v>
      </c>
      <c r="JQM152" s="14"/>
      <c r="JQN152" s="16">
        <f t="shared" ref="JQN152" si="3609">JQL152*(($H$112)+1)+(IF(JQM152&lt;101,JQM152,IF(JQM152&lt;201,JQM152/2,IF(JQM152&lt;=301,JQM152/3,JQM152/4))))</f>
        <v>41.34</v>
      </c>
      <c r="JQO152" s="79">
        <v>1</v>
      </c>
      <c r="JQP152" s="80"/>
      <c r="JQQ152" s="16" t="s">
        <v>56</v>
      </c>
      <c r="JQR152" s="16">
        <f t="shared" ref="JQR152" si="3610">21.26+2.7</f>
        <v>23.96</v>
      </c>
      <c r="JQS152" s="16">
        <f t="shared" ref="JQS152" si="3611">0.75*(2.1+2.7)</f>
        <v>3.6000000000000005</v>
      </c>
      <c r="JQT152" s="14">
        <f t="shared" ref="JQT152" si="3612">JQR152+JQS152</f>
        <v>27.560000000000002</v>
      </c>
      <c r="JQU152" s="14"/>
      <c r="JQV152" s="16">
        <f t="shared" ref="JQV152" si="3613">JQT152*(($H$112)+1)+(IF(JQU152&lt;101,JQU152,IF(JQU152&lt;201,JQU152/2,IF(JQU152&lt;=301,JQU152/3,JQU152/4))))</f>
        <v>41.34</v>
      </c>
      <c r="JQW152" s="79">
        <v>1</v>
      </c>
      <c r="JQX152" s="80"/>
      <c r="JQY152" s="16" t="s">
        <v>56</v>
      </c>
      <c r="JQZ152" s="16">
        <f t="shared" ref="JQZ152" si="3614">21.26+2.7</f>
        <v>23.96</v>
      </c>
      <c r="JRA152" s="16">
        <f t="shared" ref="JRA152" si="3615">0.75*(2.1+2.7)</f>
        <v>3.6000000000000005</v>
      </c>
      <c r="JRB152" s="14">
        <f t="shared" ref="JRB152" si="3616">JQZ152+JRA152</f>
        <v>27.560000000000002</v>
      </c>
      <c r="JRC152" s="14"/>
      <c r="JRD152" s="16">
        <f t="shared" ref="JRD152" si="3617">JRB152*(($H$112)+1)+(IF(JRC152&lt;101,JRC152,IF(JRC152&lt;201,JRC152/2,IF(JRC152&lt;=301,JRC152/3,JRC152/4))))</f>
        <v>41.34</v>
      </c>
      <c r="JRE152" s="79">
        <v>1</v>
      </c>
      <c r="JRF152" s="80"/>
      <c r="JRG152" s="16" t="s">
        <v>56</v>
      </c>
      <c r="JRH152" s="16">
        <f t="shared" ref="JRH152" si="3618">21.26+2.7</f>
        <v>23.96</v>
      </c>
      <c r="JRI152" s="16">
        <f t="shared" ref="JRI152" si="3619">0.75*(2.1+2.7)</f>
        <v>3.6000000000000005</v>
      </c>
      <c r="JRJ152" s="14">
        <f t="shared" ref="JRJ152" si="3620">JRH152+JRI152</f>
        <v>27.560000000000002</v>
      </c>
      <c r="JRK152" s="14"/>
      <c r="JRL152" s="16">
        <f t="shared" ref="JRL152" si="3621">JRJ152*(($H$112)+1)+(IF(JRK152&lt;101,JRK152,IF(JRK152&lt;201,JRK152/2,IF(JRK152&lt;=301,JRK152/3,JRK152/4))))</f>
        <v>41.34</v>
      </c>
      <c r="JRM152" s="79">
        <v>1</v>
      </c>
      <c r="JRN152" s="80"/>
      <c r="JRO152" s="16" t="s">
        <v>56</v>
      </c>
      <c r="JRP152" s="16">
        <f t="shared" ref="JRP152" si="3622">21.26+2.7</f>
        <v>23.96</v>
      </c>
      <c r="JRQ152" s="16">
        <f t="shared" ref="JRQ152" si="3623">0.75*(2.1+2.7)</f>
        <v>3.6000000000000005</v>
      </c>
      <c r="JRR152" s="14">
        <f t="shared" ref="JRR152" si="3624">JRP152+JRQ152</f>
        <v>27.560000000000002</v>
      </c>
      <c r="JRS152" s="14"/>
      <c r="JRT152" s="16">
        <f t="shared" ref="JRT152" si="3625">JRR152*(($H$112)+1)+(IF(JRS152&lt;101,JRS152,IF(JRS152&lt;201,JRS152/2,IF(JRS152&lt;=301,JRS152/3,JRS152/4))))</f>
        <v>41.34</v>
      </c>
      <c r="JRU152" s="79">
        <v>1</v>
      </c>
      <c r="JRV152" s="80"/>
      <c r="JRW152" s="16" t="s">
        <v>56</v>
      </c>
      <c r="JRX152" s="16">
        <f t="shared" ref="JRX152" si="3626">21.26+2.7</f>
        <v>23.96</v>
      </c>
      <c r="JRY152" s="16">
        <f t="shared" ref="JRY152" si="3627">0.75*(2.1+2.7)</f>
        <v>3.6000000000000005</v>
      </c>
      <c r="JRZ152" s="14">
        <f t="shared" ref="JRZ152" si="3628">JRX152+JRY152</f>
        <v>27.560000000000002</v>
      </c>
      <c r="JSA152" s="14"/>
      <c r="JSB152" s="16">
        <f t="shared" ref="JSB152" si="3629">JRZ152*(($H$112)+1)+(IF(JSA152&lt;101,JSA152,IF(JSA152&lt;201,JSA152/2,IF(JSA152&lt;=301,JSA152/3,JSA152/4))))</f>
        <v>41.34</v>
      </c>
      <c r="JSC152" s="79">
        <v>1</v>
      </c>
      <c r="JSD152" s="80"/>
      <c r="JSE152" s="16" t="s">
        <v>56</v>
      </c>
      <c r="JSF152" s="16">
        <f t="shared" ref="JSF152" si="3630">21.26+2.7</f>
        <v>23.96</v>
      </c>
      <c r="JSG152" s="16">
        <f t="shared" ref="JSG152" si="3631">0.75*(2.1+2.7)</f>
        <v>3.6000000000000005</v>
      </c>
      <c r="JSH152" s="14">
        <f t="shared" ref="JSH152" si="3632">JSF152+JSG152</f>
        <v>27.560000000000002</v>
      </c>
      <c r="JSI152" s="14"/>
      <c r="JSJ152" s="16">
        <f t="shared" ref="JSJ152" si="3633">JSH152*(($H$112)+1)+(IF(JSI152&lt;101,JSI152,IF(JSI152&lt;201,JSI152/2,IF(JSI152&lt;=301,JSI152/3,JSI152/4))))</f>
        <v>41.34</v>
      </c>
      <c r="JSK152" s="79">
        <v>1</v>
      </c>
      <c r="JSL152" s="80"/>
      <c r="JSM152" s="16" t="s">
        <v>56</v>
      </c>
      <c r="JSN152" s="16">
        <f t="shared" ref="JSN152" si="3634">21.26+2.7</f>
        <v>23.96</v>
      </c>
      <c r="JSO152" s="16">
        <f t="shared" ref="JSO152" si="3635">0.75*(2.1+2.7)</f>
        <v>3.6000000000000005</v>
      </c>
      <c r="JSP152" s="14">
        <f t="shared" ref="JSP152" si="3636">JSN152+JSO152</f>
        <v>27.560000000000002</v>
      </c>
      <c r="JSQ152" s="14"/>
      <c r="JSR152" s="16">
        <f t="shared" ref="JSR152" si="3637">JSP152*(($H$112)+1)+(IF(JSQ152&lt;101,JSQ152,IF(JSQ152&lt;201,JSQ152/2,IF(JSQ152&lt;=301,JSQ152/3,JSQ152/4))))</f>
        <v>41.34</v>
      </c>
      <c r="JSS152" s="79">
        <v>1</v>
      </c>
      <c r="JST152" s="80"/>
      <c r="JSU152" s="16" t="s">
        <v>56</v>
      </c>
      <c r="JSV152" s="16">
        <f t="shared" ref="JSV152" si="3638">21.26+2.7</f>
        <v>23.96</v>
      </c>
      <c r="JSW152" s="16">
        <f t="shared" ref="JSW152" si="3639">0.75*(2.1+2.7)</f>
        <v>3.6000000000000005</v>
      </c>
      <c r="JSX152" s="14">
        <f t="shared" ref="JSX152" si="3640">JSV152+JSW152</f>
        <v>27.560000000000002</v>
      </c>
      <c r="JSY152" s="14"/>
      <c r="JSZ152" s="16">
        <f t="shared" ref="JSZ152" si="3641">JSX152*(($H$112)+1)+(IF(JSY152&lt;101,JSY152,IF(JSY152&lt;201,JSY152/2,IF(JSY152&lt;=301,JSY152/3,JSY152/4))))</f>
        <v>41.34</v>
      </c>
      <c r="JTA152" s="79">
        <v>1</v>
      </c>
      <c r="JTB152" s="80"/>
      <c r="JTC152" s="16" t="s">
        <v>56</v>
      </c>
      <c r="JTD152" s="16">
        <f t="shared" ref="JTD152" si="3642">21.26+2.7</f>
        <v>23.96</v>
      </c>
      <c r="JTE152" s="16">
        <f t="shared" ref="JTE152" si="3643">0.75*(2.1+2.7)</f>
        <v>3.6000000000000005</v>
      </c>
      <c r="JTF152" s="14">
        <f t="shared" ref="JTF152" si="3644">JTD152+JTE152</f>
        <v>27.560000000000002</v>
      </c>
      <c r="JTG152" s="14"/>
      <c r="JTH152" s="16">
        <f t="shared" ref="JTH152" si="3645">JTF152*(($H$112)+1)+(IF(JTG152&lt;101,JTG152,IF(JTG152&lt;201,JTG152/2,IF(JTG152&lt;=301,JTG152/3,JTG152/4))))</f>
        <v>41.34</v>
      </c>
      <c r="JTI152" s="79">
        <v>1</v>
      </c>
      <c r="JTJ152" s="80"/>
      <c r="JTK152" s="16" t="s">
        <v>56</v>
      </c>
      <c r="JTL152" s="16">
        <f t="shared" ref="JTL152" si="3646">21.26+2.7</f>
        <v>23.96</v>
      </c>
      <c r="JTM152" s="16">
        <f t="shared" ref="JTM152" si="3647">0.75*(2.1+2.7)</f>
        <v>3.6000000000000005</v>
      </c>
      <c r="JTN152" s="14">
        <f t="shared" ref="JTN152" si="3648">JTL152+JTM152</f>
        <v>27.560000000000002</v>
      </c>
      <c r="JTO152" s="14"/>
      <c r="JTP152" s="16">
        <f t="shared" ref="JTP152" si="3649">JTN152*(($H$112)+1)+(IF(JTO152&lt;101,JTO152,IF(JTO152&lt;201,JTO152/2,IF(JTO152&lt;=301,JTO152/3,JTO152/4))))</f>
        <v>41.34</v>
      </c>
      <c r="JTQ152" s="79">
        <v>1</v>
      </c>
      <c r="JTR152" s="80"/>
      <c r="JTS152" s="16" t="s">
        <v>56</v>
      </c>
      <c r="JTT152" s="16">
        <f t="shared" ref="JTT152" si="3650">21.26+2.7</f>
        <v>23.96</v>
      </c>
      <c r="JTU152" s="16">
        <f t="shared" ref="JTU152" si="3651">0.75*(2.1+2.7)</f>
        <v>3.6000000000000005</v>
      </c>
      <c r="JTV152" s="14">
        <f t="shared" ref="JTV152" si="3652">JTT152+JTU152</f>
        <v>27.560000000000002</v>
      </c>
      <c r="JTW152" s="14"/>
      <c r="JTX152" s="16">
        <f t="shared" ref="JTX152" si="3653">JTV152*(($H$112)+1)+(IF(JTW152&lt;101,JTW152,IF(JTW152&lt;201,JTW152/2,IF(JTW152&lt;=301,JTW152/3,JTW152/4))))</f>
        <v>41.34</v>
      </c>
      <c r="JTY152" s="79">
        <v>1</v>
      </c>
      <c r="JTZ152" s="80"/>
      <c r="JUA152" s="16" t="s">
        <v>56</v>
      </c>
      <c r="JUB152" s="16">
        <f t="shared" ref="JUB152" si="3654">21.26+2.7</f>
        <v>23.96</v>
      </c>
      <c r="JUC152" s="16">
        <f t="shared" ref="JUC152" si="3655">0.75*(2.1+2.7)</f>
        <v>3.6000000000000005</v>
      </c>
      <c r="JUD152" s="14">
        <f t="shared" ref="JUD152" si="3656">JUB152+JUC152</f>
        <v>27.560000000000002</v>
      </c>
      <c r="JUE152" s="14"/>
      <c r="JUF152" s="16">
        <f t="shared" ref="JUF152" si="3657">JUD152*(($H$112)+1)+(IF(JUE152&lt;101,JUE152,IF(JUE152&lt;201,JUE152/2,IF(JUE152&lt;=301,JUE152/3,JUE152/4))))</f>
        <v>41.34</v>
      </c>
      <c r="JUG152" s="79">
        <v>1</v>
      </c>
      <c r="JUH152" s="80"/>
      <c r="JUI152" s="16" t="s">
        <v>56</v>
      </c>
      <c r="JUJ152" s="16">
        <f t="shared" ref="JUJ152" si="3658">21.26+2.7</f>
        <v>23.96</v>
      </c>
      <c r="JUK152" s="16">
        <f t="shared" ref="JUK152" si="3659">0.75*(2.1+2.7)</f>
        <v>3.6000000000000005</v>
      </c>
      <c r="JUL152" s="14">
        <f t="shared" ref="JUL152" si="3660">JUJ152+JUK152</f>
        <v>27.560000000000002</v>
      </c>
      <c r="JUM152" s="14"/>
      <c r="JUN152" s="16">
        <f t="shared" ref="JUN152" si="3661">JUL152*(($H$112)+1)+(IF(JUM152&lt;101,JUM152,IF(JUM152&lt;201,JUM152/2,IF(JUM152&lt;=301,JUM152/3,JUM152/4))))</f>
        <v>41.34</v>
      </c>
      <c r="JUO152" s="79">
        <v>1</v>
      </c>
      <c r="JUP152" s="80"/>
      <c r="JUQ152" s="16" t="s">
        <v>56</v>
      </c>
      <c r="JUR152" s="16">
        <f t="shared" ref="JUR152" si="3662">21.26+2.7</f>
        <v>23.96</v>
      </c>
      <c r="JUS152" s="16">
        <f t="shared" ref="JUS152" si="3663">0.75*(2.1+2.7)</f>
        <v>3.6000000000000005</v>
      </c>
      <c r="JUT152" s="14">
        <f t="shared" ref="JUT152" si="3664">JUR152+JUS152</f>
        <v>27.560000000000002</v>
      </c>
      <c r="JUU152" s="14"/>
      <c r="JUV152" s="16">
        <f t="shared" ref="JUV152" si="3665">JUT152*(($H$112)+1)+(IF(JUU152&lt;101,JUU152,IF(JUU152&lt;201,JUU152/2,IF(JUU152&lt;=301,JUU152/3,JUU152/4))))</f>
        <v>41.34</v>
      </c>
      <c r="JUW152" s="79">
        <v>1</v>
      </c>
      <c r="JUX152" s="80"/>
      <c r="JUY152" s="16" t="s">
        <v>56</v>
      </c>
      <c r="JUZ152" s="16">
        <f t="shared" ref="JUZ152" si="3666">21.26+2.7</f>
        <v>23.96</v>
      </c>
      <c r="JVA152" s="16">
        <f t="shared" ref="JVA152" si="3667">0.75*(2.1+2.7)</f>
        <v>3.6000000000000005</v>
      </c>
      <c r="JVB152" s="14">
        <f t="shared" ref="JVB152" si="3668">JUZ152+JVA152</f>
        <v>27.560000000000002</v>
      </c>
      <c r="JVC152" s="14"/>
      <c r="JVD152" s="16">
        <f t="shared" ref="JVD152" si="3669">JVB152*(($H$112)+1)+(IF(JVC152&lt;101,JVC152,IF(JVC152&lt;201,JVC152/2,IF(JVC152&lt;=301,JVC152/3,JVC152/4))))</f>
        <v>41.34</v>
      </c>
      <c r="JVE152" s="79">
        <v>1</v>
      </c>
      <c r="JVF152" s="80"/>
      <c r="JVG152" s="16" t="s">
        <v>56</v>
      </c>
      <c r="JVH152" s="16">
        <f t="shared" ref="JVH152" si="3670">21.26+2.7</f>
        <v>23.96</v>
      </c>
      <c r="JVI152" s="16">
        <f t="shared" ref="JVI152" si="3671">0.75*(2.1+2.7)</f>
        <v>3.6000000000000005</v>
      </c>
      <c r="JVJ152" s="14">
        <f t="shared" ref="JVJ152" si="3672">JVH152+JVI152</f>
        <v>27.560000000000002</v>
      </c>
      <c r="JVK152" s="14"/>
      <c r="JVL152" s="16">
        <f t="shared" ref="JVL152" si="3673">JVJ152*(($H$112)+1)+(IF(JVK152&lt;101,JVK152,IF(JVK152&lt;201,JVK152/2,IF(JVK152&lt;=301,JVK152/3,JVK152/4))))</f>
        <v>41.34</v>
      </c>
      <c r="JVM152" s="79">
        <v>1</v>
      </c>
      <c r="JVN152" s="80"/>
      <c r="JVO152" s="16" t="s">
        <v>56</v>
      </c>
      <c r="JVP152" s="16">
        <f t="shared" ref="JVP152" si="3674">21.26+2.7</f>
        <v>23.96</v>
      </c>
      <c r="JVQ152" s="16">
        <f t="shared" ref="JVQ152" si="3675">0.75*(2.1+2.7)</f>
        <v>3.6000000000000005</v>
      </c>
      <c r="JVR152" s="14">
        <f t="shared" ref="JVR152" si="3676">JVP152+JVQ152</f>
        <v>27.560000000000002</v>
      </c>
      <c r="JVS152" s="14"/>
      <c r="JVT152" s="16">
        <f t="shared" ref="JVT152" si="3677">JVR152*(($H$112)+1)+(IF(JVS152&lt;101,JVS152,IF(JVS152&lt;201,JVS152/2,IF(JVS152&lt;=301,JVS152/3,JVS152/4))))</f>
        <v>41.34</v>
      </c>
      <c r="JVU152" s="79">
        <v>1</v>
      </c>
      <c r="JVV152" s="80"/>
      <c r="JVW152" s="16" t="s">
        <v>56</v>
      </c>
      <c r="JVX152" s="16">
        <f t="shared" ref="JVX152" si="3678">21.26+2.7</f>
        <v>23.96</v>
      </c>
      <c r="JVY152" s="16">
        <f t="shared" ref="JVY152" si="3679">0.75*(2.1+2.7)</f>
        <v>3.6000000000000005</v>
      </c>
      <c r="JVZ152" s="14">
        <f t="shared" ref="JVZ152" si="3680">JVX152+JVY152</f>
        <v>27.560000000000002</v>
      </c>
      <c r="JWA152" s="14"/>
      <c r="JWB152" s="16">
        <f t="shared" ref="JWB152" si="3681">JVZ152*(($H$112)+1)+(IF(JWA152&lt;101,JWA152,IF(JWA152&lt;201,JWA152/2,IF(JWA152&lt;=301,JWA152/3,JWA152/4))))</f>
        <v>41.34</v>
      </c>
      <c r="JWC152" s="79">
        <v>1</v>
      </c>
      <c r="JWD152" s="80"/>
      <c r="JWE152" s="16" t="s">
        <v>56</v>
      </c>
      <c r="JWF152" s="16">
        <f t="shared" ref="JWF152" si="3682">21.26+2.7</f>
        <v>23.96</v>
      </c>
      <c r="JWG152" s="16">
        <f t="shared" ref="JWG152" si="3683">0.75*(2.1+2.7)</f>
        <v>3.6000000000000005</v>
      </c>
      <c r="JWH152" s="14">
        <f t="shared" ref="JWH152" si="3684">JWF152+JWG152</f>
        <v>27.560000000000002</v>
      </c>
      <c r="JWI152" s="14"/>
      <c r="JWJ152" s="16">
        <f t="shared" ref="JWJ152" si="3685">JWH152*(($H$112)+1)+(IF(JWI152&lt;101,JWI152,IF(JWI152&lt;201,JWI152/2,IF(JWI152&lt;=301,JWI152/3,JWI152/4))))</f>
        <v>41.34</v>
      </c>
      <c r="JWK152" s="79">
        <v>1</v>
      </c>
      <c r="JWL152" s="80"/>
      <c r="JWM152" s="16" t="s">
        <v>56</v>
      </c>
      <c r="JWN152" s="16">
        <f t="shared" ref="JWN152" si="3686">21.26+2.7</f>
        <v>23.96</v>
      </c>
      <c r="JWO152" s="16">
        <f t="shared" ref="JWO152" si="3687">0.75*(2.1+2.7)</f>
        <v>3.6000000000000005</v>
      </c>
      <c r="JWP152" s="14">
        <f t="shared" ref="JWP152" si="3688">JWN152+JWO152</f>
        <v>27.560000000000002</v>
      </c>
      <c r="JWQ152" s="14"/>
      <c r="JWR152" s="16">
        <f t="shared" ref="JWR152" si="3689">JWP152*(($H$112)+1)+(IF(JWQ152&lt;101,JWQ152,IF(JWQ152&lt;201,JWQ152/2,IF(JWQ152&lt;=301,JWQ152/3,JWQ152/4))))</f>
        <v>41.34</v>
      </c>
      <c r="JWS152" s="79">
        <v>1</v>
      </c>
      <c r="JWT152" s="80"/>
      <c r="JWU152" s="16" t="s">
        <v>56</v>
      </c>
      <c r="JWV152" s="16">
        <f t="shared" ref="JWV152" si="3690">21.26+2.7</f>
        <v>23.96</v>
      </c>
      <c r="JWW152" s="16">
        <f t="shared" ref="JWW152" si="3691">0.75*(2.1+2.7)</f>
        <v>3.6000000000000005</v>
      </c>
      <c r="JWX152" s="14">
        <f t="shared" ref="JWX152" si="3692">JWV152+JWW152</f>
        <v>27.560000000000002</v>
      </c>
      <c r="JWY152" s="14"/>
      <c r="JWZ152" s="16">
        <f t="shared" ref="JWZ152" si="3693">JWX152*(($H$112)+1)+(IF(JWY152&lt;101,JWY152,IF(JWY152&lt;201,JWY152/2,IF(JWY152&lt;=301,JWY152/3,JWY152/4))))</f>
        <v>41.34</v>
      </c>
      <c r="JXA152" s="79">
        <v>1</v>
      </c>
      <c r="JXB152" s="80"/>
      <c r="JXC152" s="16" t="s">
        <v>56</v>
      </c>
      <c r="JXD152" s="16">
        <f t="shared" ref="JXD152" si="3694">21.26+2.7</f>
        <v>23.96</v>
      </c>
      <c r="JXE152" s="16">
        <f t="shared" ref="JXE152" si="3695">0.75*(2.1+2.7)</f>
        <v>3.6000000000000005</v>
      </c>
      <c r="JXF152" s="14">
        <f t="shared" ref="JXF152" si="3696">JXD152+JXE152</f>
        <v>27.560000000000002</v>
      </c>
      <c r="JXG152" s="14"/>
      <c r="JXH152" s="16">
        <f t="shared" ref="JXH152" si="3697">JXF152*(($H$112)+1)+(IF(JXG152&lt;101,JXG152,IF(JXG152&lt;201,JXG152/2,IF(JXG152&lt;=301,JXG152/3,JXG152/4))))</f>
        <v>41.34</v>
      </c>
      <c r="JXI152" s="79">
        <v>1</v>
      </c>
      <c r="JXJ152" s="80"/>
      <c r="JXK152" s="16" t="s">
        <v>56</v>
      </c>
      <c r="JXL152" s="16">
        <f t="shared" ref="JXL152" si="3698">21.26+2.7</f>
        <v>23.96</v>
      </c>
      <c r="JXM152" s="16">
        <f t="shared" ref="JXM152" si="3699">0.75*(2.1+2.7)</f>
        <v>3.6000000000000005</v>
      </c>
      <c r="JXN152" s="14">
        <f t="shared" ref="JXN152" si="3700">JXL152+JXM152</f>
        <v>27.560000000000002</v>
      </c>
      <c r="JXO152" s="14"/>
      <c r="JXP152" s="16">
        <f t="shared" ref="JXP152" si="3701">JXN152*(($H$112)+1)+(IF(JXO152&lt;101,JXO152,IF(JXO152&lt;201,JXO152/2,IF(JXO152&lt;=301,JXO152/3,JXO152/4))))</f>
        <v>41.34</v>
      </c>
      <c r="JXQ152" s="79">
        <v>1</v>
      </c>
      <c r="JXR152" s="80"/>
      <c r="JXS152" s="16" t="s">
        <v>56</v>
      </c>
      <c r="JXT152" s="16">
        <f t="shared" ref="JXT152" si="3702">21.26+2.7</f>
        <v>23.96</v>
      </c>
      <c r="JXU152" s="16">
        <f t="shared" ref="JXU152" si="3703">0.75*(2.1+2.7)</f>
        <v>3.6000000000000005</v>
      </c>
      <c r="JXV152" s="14">
        <f t="shared" ref="JXV152" si="3704">JXT152+JXU152</f>
        <v>27.560000000000002</v>
      </c>
      <c r="JXW152" s="14"/>
      <c r="JXX152" s="16">
        <f t="shared" ref="JXX152" si="3705">JXV152*(($H$112)+1)+(IF(JXW152&lt;101,JXW152,IF(JXW152&lt;201,JXW152/2,IF(JXW152&lt;=301,JXW152/3,JXW152/4))))</f>
        <v>41.34</v>
      </c>
      <c r="JXY152" s="79">
        <v>1</v>
      </c>
      <c r="JXZ152" s="80"/>
      <c r="JYA152" s="16" t="s">
        <v>56</v>
      </c>
      <c r="JYB152" s="16">
        <f t="shared" ref="JYB152" si="3706">21.26+2.7</f>
        <v>23.96</v>
      </c>
      <c r="JYC152" s="16">
        <f t="shared" ref="JYC152" si="3707">0.75*(2.1+2.7)</f>
        <v>3.6000000000000005</v>
      </c>
      <c r="JYD152" s="14">
        <f t="shared" ref="JYD152" si="3708">JYB152+JYC152</f>
        <v>27.560000000000002</v>
      </c>
      <c r="JYE152" s="14"/>
      <c r="JYF152" s="16">
        <f t="shared" ref="JYF152" si="3709">JYD152*(($H$112)+1)+(IF(JYE152&lt;101,JYE152,IF(JYE152&lt;201,JYE152/2,IF(JYE152&lt;=301,JYE152/3,JYE152/4))))</f>
        <v>41.34</v>
      </c>
      <c r="JYG152" s="79">
        <v>1</v>
      </c>
      <c r="JYH152" s="80"/>
      <c r="JYI152" s="16" t="s">
        <v>56</v>
      </c>
      <c r="JYJ152" s="16">
        <f t="shared" ref="JYJ152" si="3710">21.26+2.7</f>
        <v>23.96</v>
      </c>
      <c r="JYK152" s="16">
        <f t="shared" ref="JYK152" si="3711">0.75*(2.1+2.7)</f>
        <v>3.6000000000000005</v>
      </c>
      <c r="JYL152" s="14">
        <f t="shared" ref="JYL152" si="3712">JYJ152+JYK152</f>
        <v>27.560000000000002</v>
      </c>
      <c r="JYM152" s="14"/>
      <c r="JYN152" s="16">
        <f t="shared" ref="JYN152" si="3713">JYL152*(($H$112)+1)+(IF(JYM152&lt;101,JYM152,IF(JYM152&lt;201,JYM152/2,IF(JYM152&lt;=301,JYM152/3,JYM152/4))))</f>
        <v>41.34</v>
      </c>
      <c r="JYO152" s="79">
        <v>1</v>
      </c>
      <c r="JYP152" s="80"/>
      <c r="JYQ152" s="16" t="s">
        <v>56</v>
      </c>
      <c r="JYR152" s="16">
        <f t="shared" ref="JYR152" si="3714">21.26+2.7</f>
        <v>23.96</v>
      </c>
      <c r="JYS152" s="16">
        <f t="shared" ref="JYS152" si="3715">0.75*(2.1+2.7)</f>
        <v>3.6000000000000005</v>
      </c>
      <c r="JYT152" s="14">
        <f t="shared" ref="JYT152" si="3716">JYR152+JYS152</f>
        <v>27.560000000000002</v>
      </c>
      <c r="JYU152" s="14"/>
      <c r="JYV152" s="16">
        <f t="shared" ref="JYV152" si="3717">JYT152*(($H$112)+1)+(IF(JYU152&lt;101,JYU152,IF(JYU152&lt;201,JYU152/2,IF(JYU152&lt;=301,JYU152/3,JYU152/4))))</f>
        <v>41.34</v>
      </c>
      <c r="JYW152" s="79">
        <v>1</v>
      </c>
      <c r="JYX152" s="80"/>
      <c r="JYY152" s="16" t="s">
        <v>56</v>
      </c>
      <c r="JYZ152" s="16">
        <f t="shared" ref="JYZ152" si="3718">21.26+2.7</f>
        <v>23.96</v>
      </c>
      <c r="JZA152" s="16">
        <f t="shared" ref="JZA152" si="3719">0.75*(2.1+2.7)</f>
        <v>3.6000000000000005</v>
      </c>
      <c r="JZB152" s="14">
        <f t="shared" ref="JZB152" si="3720">JYZ152+JZA152</f>
        <v>27.560000000000002</v>
      </c>
      <c r="JZC152" s="14"/>
      <c r="JZD152" s="16">
        <f t="shared" ref="JZD152" si="3721">JZB152*(($H$112)+1)+(IF(JZC152&lt;101,JZC152,IF(JZC152&lt;201,JZC152/2,IF(JZC152&lt;=301,JZC152/3,JZC152/4))))</f>
        <v>41.34</v>
      </c>
      <c r="JZE152" s="79">
        <v>1</v>
      </c>
      <c r="JZF152" s="80"/>
      <c r="JZG152" s="16" t="s">
        <v>56</v>
      </c>
      <c r="JZH152" s="16">
        <f t="shared" ref="JZH152" si="3722">21.26+2.7</f>
        <v>23.96</v>
      </c>
      <c r="JZI152" s="16">
        <f t="shared" ref="JZI152" si="3723">0.75*(2.1+2.7)</f>
        <v>3.6000000000000005</v>
      </c>
      <c r="JZJ152" s="14">
        <f t="shared" ref="JZJ152" si="3724">JZH152+JZI152</f>
        <v>27.560000000000002</v>
      </c>
      <c r="JZK152" s="14"/>
      <c r="JZL152" s="16">
        <f t="shared" ref="JZL152" si="3725">JZJ152*(($H$112)+1)+(IF(JZK152&lt;101,JZK152,IF(JZK152&lt;201,JZK152/2,IF(JZK152&lt;=301,JZK152/3,JZK152/4))))</f>
        <v>41.34</v>
      </c>
      <c r="JZM152" s="79">
        <v>1</v>
      </c>
      <c r="JZN152" s="80"/>
      <c r="JZO152" s="16" t="s">
        <v>56</v>
      </c>
      <c r="JZP152" s="16">
        <f t="shared" ref="JZP152" si="3726">21.26+2.7</f>
        <v>23.96</v>
      </c>
      <c r="JZQ152" s="16">
        <f t="shared" ref="JZQ152" si="3727">0.75*(2.1+2.7)</f>
        <v>3.6000000000000005</v>
      </c>
      <c r="JZR152" s="14">
        <f t="shared" ref="JZR152" si="3728">JZP152+JZQ152</f>
        <v>27.560000000000002</v>
      </c>
      <c r="JZS152" s="14"/>
      <c r="JZT152" s="16">
        <f t="shared" ref="JZT152" si="3729">JZR152*(($H$112)+1)+(IF(JZS152&lt;101,JZS152,IF(JZS152&lt;201,JZS152/2,IF(JZS152&lt;=301,JZS152/3,JZS152/4))))</f>
        <v>41.34</v>
      </c>
      <c r="JZU152" s="79">
        <v>1</v>
      </c>
      <c r="JZV152" s="80"/>
      <c r="JZW152" s="16" t="s">
        <v>56</v>
      </c>
      <c r="JZX152" s="16">
        <f t="shared" ref="JZX152" si="3730">21.26+2.7</f>
        <v>23.96</v>
      </c>
      <c r="JZY152" s="16">
        <f t="shared" ref="JZY152" si="3731">0.75*(2.1+2.7)</f>
        <v>3.6000000000000005</v>
      </c>
      <c r="JZZ152" s="14">
        <f t="shared" ref="JZZ152" si="3732">JZX152+JZY152</f>
        <v>27.560000000000002</v>
      </c>
      <c r="KAA152" s="14"/>
      <c r="KAB152" s="16">
        <f t="shared" ref="KAB152" si="3733">JZZ152*(($H$112)+1)+(IF(KAA152&lt;101,KAA152,IF(KAA152&lt;201,KAA152/2,IF(KAA152&lt;=301,KAA152/3,KAA152/4))))</f>
        <v>41.34</v>
      </c>
      <c r="KAC152" s="79">
        <v>1</v>
      </c>
      <c r="KAD152" s="80"/>
      <c r="KAE152" s="16" t="s">
        <v>56</v>
      </c>
      <c r="KAF152" s="16">
        <f t="shared" ref="KAF152" si="3734">21.26+2.7</f>
        <v>23.96</v>
      </c>
      <c r="KAG152" s="16">
        <f t="shared" ref="KAG152" si="3735">0.75*(2.1+2.7)</f>
        <v>3.6000000000000005</v>
      </c>
      <c r="KAH152" s="14">
        <f t="shared" ref="KAH152" si="3736">KAF152+KAG152</f>
        <v>27.560000000000002</v>
      </c>
      <c r="KAI152" s="14"/>
      <c r="KAJ152" s="16">
        <f t="shared" ref="KAJ152" si="3737">KAH152*(($H$112)+1)+(IF(KAI152&lt;101,KAI152,IF(KAI152&lt;201,KAI152/2,IF(KAI152&lt;=301,KAI152/3,KAI152/4))))</f>
        <v>41.34</v>
      </c>
      <c r="KAK152" s="79">
        <v>1</v>
      </c>
      <c r="KAL152" s="80"/>
      <c r="KAM152" s="16" t="s">
        <v>56</v>
      </c>
      <c r="KAN152" s="16">
        <f t="shared" ref="KAN152" si="3738">21.26+2.7</f>
        <v>23.96</v>
      </c>
      <c r="KAO152" s="16">
        <f t="shared" ref="KAO152" si="3739">0.75*(2.1+2.7)</f>
        <v>3.6000000000000005</v>
      </c>
      <c r="KAP152" s="14">
        <f t="shared" ref="KAP152" si="3740">KAN152+KAO152</f>
        <v>27.560000000000002</v>
      </c>
      <c r="KAQ152" s="14"/>
      <c r="KAR152" s="16">
        <f t="shared" ref="KAR152" si="3741">KAP152*(($H$112)+1)+(IF(KAQ152&lt;101,KAQ152,IF(KAQ152&lt;201,KAQ152/2,IF(KAQ152&lt;=301,KAQ152/3,KAQ152/4))))</f>
        <v>41.34</v>
      </c>
      <c r="KAS152" s="79">
        <v>1</v>
      </c>
      <c r="KAT152" s="80"/>
      <c r="KAU152" s="16" t="s">
        <v>56</v>
      </c>
      <c r="KAV152" s="16">
        <f t="shared" ref="KAV152" si="3742">21.26+2.7</f>
        <v>23.96</v>
      </c>
      <c r="KAW152" s="16">
        <f t="shared" ref="KAW152" si="3743">0.75*(2.1+2.7)</f>
        <v>3.6000000000000005</v>
      </c>
      <c r="KAX152" s="14">
        <f t="shared" ref="KAX152" si="3744">KAV152+KAW152</f>
        <v>27.560000000000002</v>
      </c>
      <c r="KAY152" s="14"/>
      <c r="KAZ152" s="16">
        <f t="shared" ref="KAZ152" si="3745">KAX152*(($H$112)+1)+(IF(KAY152&lt;101,KAY152,IF(KAY152&lt;201,KAY152/2,IF(KAY152&lt;=301,KAY152/3,KAY152/4))))</f>
        <v>41.34</v>
      </c>
      <c r="KBA152" s="79">
        <v>1</v>
      </c>
      <c r="KBB152" s="80"/>
      <c r="KBC152" s="16" t="s">
        <v>56</v>
      </c>
      <c r="KBD152" s="16">
        <f t="shared" ref="KBD152" si="3746">21.26+2.7</f>
        <v>23.96</v>
      </c>
      <c r="KBE152" s="16">
        <f t="shared" ref="KBE152" si="3747">0.75*(2.1+2.7)</f>
        <v>3.6000000000000005</v>
      </c>
      <c r="KBF152" s="14">
        <f t="shared" ref="KBF152" si="3748">KBD152+KBE152</f>
        <v>27.560000000000002</v>
      </c>
      <c r="KBG152" s="14"/>
      <c r="KBH152" s="16">
        <f t="shared" ref="KBH152" si="3749">KBF152*(($H$112)+1)+(IF(KBG152&lt;101,KBG152,IF(KBG152&lt;201,KBG152/2,IF(KBG152&lt;=301,KBG152/3,KBG152/4))))</f>
        <v>41.34</v>
      </c>
      <c r="KBI152" s="79">
        <v>1</v>
      </c>
      <c r="KBJ152" s="80"/>
      <c r="KBK152" s="16" t="s">
        <v>56</v>
      </c>
      <c r="KBL152" s="16">
        <f t="shared" ref="KBL152" si="3750">21.26+2.7</f>
        <v>23.96</v>
      </c>
      <c r="KBM152" s="16">
        <f t="shared" ref="KBM152" si="3751">0.75*(2.1+2.7)</f>
        <v>3.6000000000000005</v>
      </c>
      <c r="KBN152" s="14">
        <f t="shared" ref="KBN152" si="3752">KBL152+KBM152</f>
        <v>27.560000000000002</v>
      </c>
      <c r="KBO152" s="14"/>
      <c r="KBP152" s="16">
        <f t="shared" ref="KBP152" si="3753">KBN152*(($H$112)+1)+(IF(KBO152&lt;101,KBO152,IF(KBO152&lt;201,KBO152/2,IF(KBO152&lt;=301,KBO152/3,KBO152/4))))</f>
        <v>41.34</v>
      </c>
      <c r="KBQ152" s="79">
        <v>1</v>
      </c>
      <c r="KBR152" s="80"/>
      <c r="KBS152" s="16" t="s">
        <v>56</v>
      </c>
      <c r="KBT152" s="16">
        <f t="shared" ref="KBT152" si="3754">21.26+2.7</f>
        <v>23.96</v>
      </c>
      <c r="KBU152" s="16">
        <f t="shared" ref="KBU152" si="3755">0.75*(2.1+2.7)</f>
        <v>3.6000000000000005</v>
      </c>
      <c r="KBV152" s="14">
        <f t="shared" ref="KBV152" si="3756">KBT152+KBU152</f>
        <v>27.560000000000002</v>
      </c>
      <c r="KBW152" s="14"/>
      <c r="KBX152" s="16">
        <f t="shared" ref="KBX152" si="3757">KBV152*(($H$112)+1)+(IF(KBW152&lt;101,KBW152,IF(KBW152&lt;201,KBW152/2,IF(KBW152&lt;=301,KBW152/3,KBW152/4))))</f>
        <v>41.34</v>
      </c>
      <c r="KBY152" s="79">
        <v>1</v>
      </c>
      <c r="KBZ152" s="80"/>
      <c r="KCA152" s="16" t="s">
        <v>56</v>
      </c>
      <c r="KCB152" s="16">
        <f t="shared" ref="KCB152" si="3758">21.26+2.7</f>
        <v>23.96</v>
      </c>
      <c r="KCC152" s="16">
        <f t="shared" ref="KCC152" si="3759">0.75*(2.1+2.7)</f>
        <v>3.6000000000000005</v>
      </c>
      <c r="KCD152" s="14">
        <f t="shared" ref="KCD152" si="3760">KCB152+KCC152</f>
        <v>27.560000000000002</v>
      </c>
      <c r="KCE152" s="14"/>
      <c r="KCF152" s="16">
        <f t="shared" ref="KCF152" si="3761">KCD152*(($H$112)+1)+(IF(KCE152&lt;101,KCE152,IF(KCE152&lt;201,KCE152/2,IF(KCE152&lt;=301,KCE152/3,KCE152/4))))</f>
        <v>41.34</v>
      </c>
      <c r="KCG152" s="79">
        <v>1</v>
      </c>
      <c r="KCH152" s="80"/>
      <c r="KCI152" s="16" t="s">
        <v>56</v>
      </c>
      <c r="KCJ152" s="16">
        <f t="shared" ref="KCJ152" si="3762">21.26+2.7</f>
        <v>23.96</v>
      </c>
      <c r="KCK152" s="16">
        <f t="shared" ref="KCK152" si="3763">0.75*(2.1+2.7)</f>
        <v>3.6000000000000005</v>
      </c>
      <c r="KCL152" s="14">
        <f t="shared" ref="KCL152" si="3764">KCJ152+KCK152</f>
        <v>27.560000000000002</v>
      </c>
      <c r="KCM152" s="14"/>
      <c r="KCN152" s="16">
        <f t="shared" ref="KCN152" si="3765">KCL152*(($H$112)+1)+(IF(KCM152&lt;101,KCM152,IF(KCM152&lt;201,KCM152/2,IF(KCM152&lt;=301,KCM152/3,KCM152/4))))</f>
        <v>41.34</v>
      </c>
      <c r="KCO152" s="79">
        <v>1</v>
      </c>
      <c r="KCP152" s="80"/>
      <c r="KCQ152" s="16" t="s">
        <v>56</v>
      </c>
      <c r="KCR152" s="16">
        <f t="shared" ref="KCR152" si="3766">21.26+2.7</f>
        <v>23.96</v>
      </c>
      <c r="KCS152" s="16">
        <f t="shared" ref="KCS152" si="3767">0.75*(2.1+2.7)</f>
        <v>3.6000000000000005</v>
      </c>
      <c r="KCT152" s="14">
        <f t="shared" ref="KCT152" si="3768">KCR152+KCS152</f>
        <v>27.560000000000002</v>
      </c>
      <c r="KCU152" s="14"/>
      <c r="KCV152" s="16">
        <f t="shared" ref="KCV152" si="3769">KCT152*(($H$112)+1)+(IF(KCU152&lt;101,KCU152,IF(KCU152&lt;201,KCU152/2,IF(KCU152&lt;=301,KCU152/3,KCU152/4))))</f>
        <v>41.34</v>
      </c>
      <c r="KCW152" s="79">
        <v>1</v>
      </c>
      <c r="KCX152" s="80"/>
      <c r="KCY152" s="16" t="s">
        <v>56</v>
      </c>
      <c r="KCZ152" s="16">
        <f t="shared" ref="KCZ152" si="3770">21.26+2.7</f>
        <v>23.96</v>
      </c>
      <c r="KDA152" s="16">
        <f t="shared" ref="KDA152" si="3771">0.75*(2.1+2.7)</f>
        <v>3.6000000000000005</v>
      </c>
      <c r="KDB152" s="14">
        <f t="shared" ref="KDB152" si="3772">KCZ152+KDA152</f>
        <v>27.560000000000002</v>
      </c>
      <c r="KDC152" s="14"/>
      <c r="KDD152" s="16">
        <f t="shared" ref="KDD152" si="3773">KDB152*(($H$112)+1)+(IF(KDC152&lt;101,KDC152,IF(KDC152&lt;201,KDC152/2,IF(KDC152&lt;=301,KDC152/3,KDC152/4))))</f>
        <v>41.34</v>
      </c>
      <c r="KDE152" s="79">
        <v>1</v>
      </c>
      <c r="KDF152" s="80"/>
      <c r="KDG152" s="16" t="s">
        <v>56</v>
      </c>
      <c r="KDH152" s="16">
        <f t="shared" ref="KDH152" si="3774">21.26+2.7</f>
        <v>23.96</v>
      </c>
      <c r="KDI152" s="16">
        <f t="shared" ref="KDI152" si="3775">0.75*(2.1+2.7)</f>
        <v>3.6000000000000005</v>
      </c>
      <c r="KDJ152" s="14">
        <f t="shared" ref="KDJ152" si="3776">KDH152+KDI152</f>
        <v>27.560000000000002</v>
      </c>
      <c r="KDK152" s="14"/>
      <c r="KDL152" s="16">
        <f t="shared" ref="KDL152" si="3777">KDJ152*(($H$112)+1)+(IF(KDK152&lt;101,KDK152,IF(KDK152&lt;201,KDK152/2,IF(KDK152&lt;=301,KDK152/3,KDK152/4))))</f>
        <v>41.34</v>
      </c>
      <c r="KDM152" s="79">
        <v>1</v>
      </c>
      <c r="KDN152" s="80"/>
      <c r="KDO152" s="16" t="s">
        <v>56</v>
      </c>
      <c r="KDP152" s="16">
        <f t="shared" ref="KDP152" si="3778">21.26+2.7</f>
        <v>23.96</v>
      </c>
      <c r="KDQ152" s="16">
        <f t="shared" ref="KDQ152" si="3779">0.75*(2.1+2.7)</f>
        <v>3.6000000000000005</v>
      </c>
      <c r="KDR152" s="14">
        <f t="shared" ref="KDR152" si="3780">KDP152+KDQ152</f>
        <v>27.560000000000002</v>
      </c>
      <c r="KDS152" s="14"/>
      <c r="KDT152" s="16">
        <f t="shared" ref="KDT152" si="3781">KDR152*(($H$112)+1)+(IF(KDS152&lt;101,KDS152,IF(KDS152&lt;201,KDS152/2,IF(KDS152&lt;=301,KDS152/3,KDS152/4))))</f>
        <v>41.34</v>
      </c>
      <c r="KDU152" s="79">
        <v>1</v>
      </c>
      <c r="KDV152" s="80"/>
      <c r="KDW152" s="16" t="s">
        <v>56</v>
      </c>
      <c r="KDX152" s="16">
        <f t="shared" ref="KDX152" si="3782">21.26+2.7</f>
        <v>23.96</v>
      </c>
      <c r="KDY152" s="16">
        <f t="shared" ref="KDY152" si="3783">0.75*(2.1+2.7)</f>
        <v>3.6000000000000005</v>
      </c>
      <c r="KDZ152" s="14">
        <f t="shared" ref="KDZ152" si="3784">KDX152+KDY152</f>
        <v>27.560000000000002</v>
      </c>
      <c r="KEA152" s="14"/>
      <c r="KEB152" s="16">
        <f t="shared" ref="KEB152" si="3785">KDZ152*(($H$112)+1)+(IF(KEA152&lt;101,KEA152,IF(KEA152&lt;201,KEA152/2,IF(KEA152&lt;=301,KEA152/3,KEA152/4))))</f>
        <v>41.34</v>
      </c>
      <c r="KEC152" s="79">
        <v>1</v>
      </c>
      <c r="KED152" s="80"/>
      <c r="KEE152" s="16" t="s">
        <v>56</v>
      </c>
      <c r="KEF152" s="16">
        <f t="shared" ref="KEF152" si="3786">21.26+2.7</f>
        <v>23.96</v>
      </c>
      <c r="KEG152" s="16">
        <f t="shared" ref="KEG152" si="3787">0.75*(2.1+2.7)</f>
        <v>3.6000000000000005</v>
      </c>
      <c r="KEH152" s="14">
        <f t="shared" ref="KEH152" si="3788">KEF152+KEG152</f>
        <v>27.560000000000002</v>
      </c>
      <c r="KEI152" s="14"/>
      <c r="KEJ152" s="16">
        <f t="shared" ref="KEJ152" si="3789">KEH152*(($H$112)+1)+(IF(KEI152&lt;101,KEI152,IF(KEI152&lt;201,KEI152/2,IF(KEI152&lt;=301,KEI152/3,KEI152/4))))</f>
        <v>41.34</v>
      </c>
      <c r="KEK152" s="79">
        <v>1</v>
      </c>
      <c r="KEL152" s="80"/>
      <c r="KEM152" s="16" t="s">
        <v>56</v>
      </c>
      <c r="KEN152" s="16">
        <f t="shared" ref="KEN152" si="3790">21.26+2.7</f>
        <v>23.96</v>
      </c>
      <c r="KEO152" s="16">
        <f t="shared" ref="KEO152" si="3791">0.75*(2.1+2.7)</f>
        <v>3.6000000000000005</v>
      </c>
      <c r="KEP152" s="14">
        <f t="shared" ref="KEP152" si="3792">KEN152+KEO152</f>
        <v>27.560000000000002</v>
      </c>
      <c r="KEQ152" s="14"/>
      <c r="KER152" s="16">
        <f t="shared" ref="KER152" si="3793">KEP152*(($H$112)+1)+(IF(KEQ152&lt;101,KEQ152,IF(KEQ152&lt;201,KEQ152/2,IF(KEQ152&lt;=301,KEQ152/3,KEQ152/4))))</f>
        <v>41.34</v>
      </c>
      <c r="KES152" s="79">
        <v>1</v>
      </c>
      <c r="KET152" s="80"/>
      <c r="KEU152" s="16" t="s">
        <v>56</v>
      </c>
      <c r="KEV152" s="16">
        <f t="shared" ref="KEV152" si="3794">21.26+2.7</f>
        <v>23.96</v>
      </c>
      <c r="KEW152" s="16">
        <f t="shared" ref="KEW152" si="3795">0.75*(2.1+2.7)</f>
        <v>3.6000000000000005</v>
      </c>
      <c r="KEX152" s="14">
        <f t="shared" ref="KEX152" si="3796">KEV152+KEW152</f>
        <v>27.560000000000002</v>
      </c>
      <c r="KEY152" s="14"/>
      <c r="KEZ152" s="16">
        <f t="shared" ref="KEZ152" si="3797">KEX152*(($H$112)+1)+(IF(KEY152&lt;101,KEY152,IF(KEY152&lt;201,KEY152/2,IF(KEY152&lt;=301,KEY152/3,KEY152/4))))</f>
        <v>41.34</v>
      </c>
      <c r="KFA152" s="79">
        <v>1</v>
      </c>
      <c r="KFB152" s="80"/>
      <c r="KFC152" s="16" t="s">
        <v>56</v>
      </c>
      <c r="KFD152" s="16">
        <f t="shared" ref="KFD152" si="3798">21.26+2.7</f>
        <v>23.96</v>
      </c>
      <c r="KFE152" s="16">
        <f t="shared" ref="KFE152" si="3799">0.75*(2.1+2.7)</f>
        <v>3.6000000000000005</v>
      </c>
      <c r="KFF152" s="14">
        <f t="shared" ref="KFF152" si="3800">KFD152+KFE152</f>
        <v>27.560000000000002</v>
      </c>
      <c r="KFG152" s="14"/>
      <c r="KFH152" s="16">
        <f t="shared" ref="KFH152" si="3801">KFF152*(($H$112)+1)+(IF(KFG152&lt;101,KFG152,IF(KFG152&lt;201,KFG152/2,IF(KFG152&lt;=301,KFG152/3,KFG152/4))))</f>
        <v>41.34</v>
      </c>
      <c r="KFI152" s="79">
        <v>1</v>
      </c>
      <c r="KFJ152" s="80"/>
      <c r="KFK152" s="16" t="s">
        <v>56</v>
      </c>
      <c r="KFL152" s="16">
        <f t="shared" ref="KFL152" si="3802">21.26+2.7</f>
        <v>23.96</v>
      </c>
      <c r="KFM152" s="16">
        <f t="shared" ref="KFM152" si="3803">0.75*(2.1+2.7)</f>
        <v>3.6000000000000005</v>
      </c>
      <c r="KFN152" s="14">
        <f t="shared" ref="KFN152" si="3804">KFL152+KFM152</f>
        <v>27.560000000000002</v>
      </c>
      <c r="KFO152" s="14"/>
      <c r="KFP152" s="16">
        <f t="shared" ref="KFP152" si="3805">KFN152*(($H$112)+1)+(IF(KFO152&lt;101,KFO152,IF(KFO152&lt;201,KFO152/2,IF(KFO152&lt;=301,KFO152/3,KFO152/4))))</f>
        <v>41.34</v>
      </c>
      <c r="KFQ152" s="79">
        <v>1</v>
      </c>
      <c r="KFR152" s="80"/>
      <c r="KFS152" s="16" t="s">
        <v>56</v>
      </c>
      <c r="KFT152" s="16">
        <f t="shared" ref="KFT152" si="3806">21.26+2.7</f>
        <v>23.96</v>
      </c>
      <c r="KFU152" s="16">
        <f t="shared" ref="KFU152" si="3807">0.75*(2.1+2.7)</f>
        <v>3.6000000000000005</v>
      </c>
      <c r="KFV152" s="14">
        <f t="shared" ref="KFV152" si="3808">KFT152+KFU152</f>
        <v>27.560000000000002</v>
      </c>
      <c r="KFW152" s="14"/>
      <c r="KFX152" s="16">
        <f t="shared" ref="KFX152" si="3809">KFV152*(($H$112)+1)+(IF(KFW152&lt;101,KFW152,IF(KFW152&lt;201,KFW152/2,IF(KFW152&lt;=301,KFW152/3,KFW152/4))))</f>
        <v>41.34</v>
      </c>
      <c r="KFY152" s="79">
        <v>1</v>
      </c>
      <c r="KFZ152" s="80"/>
      <c r="KGA152" s="16" t="s">
        <v>56</v>
      </c>
      <c r="KGB152" s="16">
        <f t="shared" ref="KGB152" si="3810">21.26+2.7</f>
        <v>23.96</v>
      </c>
      <c r="KGC152" s="16">
        <f t="shared" ref="KGC152" si="3811">0.75*(2.1+2.7)</f>
        <v>3.6000000000000005</v>
      </c>
      <c r="KGD152" s="14">
        <f t="shared" ref="KGD152" si="3812">KGB152+KGC152</f>
        <v>27.560000000000002</v>
      </c>
      <c r="KGE152" s="14"/>
      <c r="KGF152" s="16">
        <f t="shared" ref="KGF152" si="3813">KGD152*(($H$112)+1)+(IF(KGE152&lt;101,KGE152,IF(KGE152&lt;201,KGE152/2,IF(KGE152&lt;=301,KGE152/3,KGE152/4))))</f>
        <v>41.34</v>
      </c>
      <c r="KGG152" s="79">
        <v>1</v>
      </c>
      <c r="KGH152" s="80"/>
      <c r="KGI152" s="16" t="s">
        <v>56</v>
      </c>
      <c r="KGJ152" s="16">
        <f t="shared" ref="KGJ152" si="3814">21.26+2.7</f>
        <v>23.96</v>
      </c>
      <c r="KGK152" s="16">
        <f t="shared" ref="KGK152" si="3815">0.75*(2.1+2.7)</f>
        <v>3.6000000000000005</v>
      </c>
      <c r="KGL152" s="14">
        <f t="shared" ref="KGL152" si="3816">KGJ152+KGK152</f>
        <v>27.560000000000002</v>
      </c>
      <c r="KGM152" s="14"/>
      <c r="KGN152" s="16">
        <f t="shared" ref="KGN152" si="3817">KGL152*(($H$112)+1)+(IF(KGM152&lt;101,KGM152,IF(KGM152&lt;201,KGM152/2,IF(KGM152&lt;=301,KGM152/3,KGM152/4))))</f>
        <v>41.34</v>
      </c>
      <c r="KGO152" s="79">
        <v>1</v>
      </c>
      <c r="KGP152" s="80"/>
      <c r="KGQ152" s="16" t="s">
        <v>56</v>
      </c>
      <c r="KGR152" s="16">
        <f t="shared" ref="KGR152" si="3818">21.26+2.7</f>
        <v>23.96</v>
      </c>
      <c r="KGS152" s="16">
        <f t="shared" ref="KGS152" si="3819">0.75*(2.1+2.7)</f>
        <v>3.6000000000000005</v>
      </c>
      <c r="KGT152" s="14">
        <f t="shared" ref="KGT152" si="3820">KGR152+KGS152</f>
        <v>27.560000000000002</v>
      </c>
      <c r="KGU152" s="14"/>
      <c r="KGV152" s="16">
        <f t="shared" ref="KGV152" si="3821">KGT152*(($H$112)+1)+(IF(KGU152&lt;101,KGU152,IF(KGU152&lt;201,KGU152/2,IF(KGU152&lt;=301,KGU152/3,KGU152/4))))</f>
        <v>41.34</v>
      </c>
      <c r="KGW152" s="79">
        <v>1</v>
      </c>
      <c r="KGX152" s="80"/>
      <c r="KGY152" s="16" t="s">
        <v>56</v>
      </c>
      <c r="KGZ152" s="16">
        <f t="shared" ref="KGZ152" si="3822">21.26+2.7</f>
        <v>23.96</v>
      </c>
      <c r="KHA152" s="16">
        <f t="shared" ref="KHA152" si="3823">0.75*(2.1+2.7)</f>
        <v>3.6000000000000005</v>
      </c>
      <c r="KHB152" s="14">
        <f t="shared" ref="KHB152" si="3824">KGZ152+KHA152</f>
        <v>27.560000000000002</v>
      </c>
      <c r="KHC152" s="14"/>
      <c r="KHD152" s="16">
        <f t="shared" ref="KHD152" si="3825">KHB152*(($H$112)+1)+(IF(KHC152&lt;101,KHC152,IF(KHC152&lt;201,KHC152/2,IF(KHC152&lt;=301,KHC152/3,KHC152/4))))</f>
        <v>41.34</v>
      </c>
      <c r="KHE152" s="79">
        <v>1</v>
      </c>
      <c r="KHF152" s="80"/>
      <c r="KHG152" s="16" t="s">
        <v>56</v>
      </c>
      <c r="KHH152" s="16">
        <f t="shared" ref="KHH152" si="3826">21.26+2.7</f>
        <v>23.96</v>
      </c>
      <c r="KHI152" s="16">
        <f t="shared" ref="KHI152" si="3827">0.75*(2.1+2.7)</f>
        <v>3.6000000000000005</v>
      </c>
      <c r="KHJ152" s="14">
        <f t="shared" ref="KHJ152" si="3828">KHH152+KHI152</f>
        <v>27.560000000000002</v>
      </c>
      <c r="KHK152" s="14"/>
      <c r="KHL152" s="16">
        <f t="shared" ref="KHL152" si="3829">KHJ152*(($H$112)+1)+(IF(KHK152&lt;101,KHK152,IF(KHK152&lt;201,KHK152/2,IF(KHK152&lt;=301,KHK152/3,KHK152/4))))</f>
        <v>41.34</v>
      </c>
      <c r="KHM152" s="79">
        <v>1</v>
      </c>
      <c r="KHN152" s="80"/>
      <c r="KHO152" s="16" t="s">
        <v>56</v>
      </c>
      <c r="KHP152" s="16">
        <f t="shared" ref="KHP152" si="3830">21.26+2.7</f>
        <v>23.96</v>
      </c>
      <c r="KHQ152" s="16">
        <f t="shared" ref="KHQ152" si="3831">0.75*(2.1+2.7)</f>
        <v>3.6000000000000005</v>
      </c>
      <c r="KHR152" s="14">
        <f t="shared" ref="KHR152" si="3832">KHP152+KHQ152</f>
        <v>27.560000000000002</v>
      </c>
      <c r="KHS152" s="14"/>
      <c r="KHT152" s="16">
        <f t="shared" ref="KHT152" si="3833">KHR152*(($H$112)+1)+(IF(KHS152&lt;101,KHS152,IF(KHS152&lt;201,KHS152/2,IF(KHS152&lt;=301,KHS152/3,KHS152/4))))</f>
        <v>41.34</v>
      </c>
      <c r="KHU152" s="79">
        <v>1</v>
      </c>
      <c r="KHV152" s="80"/>
      <c r="KHW152" s="16" t="s">
        <v>56</v>
      </c>
      <c r="KHX152" s="16">
        <f t="shared" ref="KHX152" si="3834">21.26+2.7</f>
        <v>23.96</v>
      </c>
      <c r="KHY152" s="16">
        <f t="shared" ref="KHY152" si="3835">0.75*(2.1+2.7)</f>
        <v>3.6000000000000005</v>
      </c>
      <c r="KHZ152" s="14">
        <f t="shared" ref="KHZ152" si="3836">KHX152+KHY152</f>
        <v>27.560000000000002</v>
      </c>
      <c r="KIA152" s="14"/>
      <c r="KIB152" s="16">
        <f t="shared" ref="KIB152" si="3837">KHZ152*(($H$112)+1)+(IF(KIA152&lt;101,KIA152,IF(KIA152&lt;201,KIA152/2,IF(KIA152&lt;=301,KIA152/3,KIA152/4))))</f>
        <v>41.34</v>
      </c>
      <c r="KIC152" s="79">
        <v>1</v>
      </c>
      <c r="KID152" s="80"/>
      <c r="KIE152" s="16" t="s">
        <v>56</v>
      </c>
      <c r="KIF152" s="16">
        <f t="shared" ref="KIF152" si="3838">21.26+2.7</f>
        <v>23.96</v>
      </c>
      <c r="KIG152" s="16">
        <f t="shared" ref="KIG152" si="3839">0.75*(2.1+2.7)</f>
        <v>3.6000000000000005</v>
      </c>
      <c r="KIH152" s="14">
        <f t="shared" ref="KIH152" si="3840">KIF152+KIG152</f>
        <v>27.560000000000002</v>
      </c>
      <c r="KII152" s="14"/>
      <c r="KIJ152" s="16">
        <f t="shared" ref="KIJ152" si="3841">KIH152*(($H$112)+1)+(IF(KII152&lt;101,KII152,IF(KII152&lt;201,KII152/2,IF(KII152&lt;=301,KII152/3,KII152/4))))</f>
        <v>41.34</v>
      </c>
      <c r="KIK152" s="79">
        <v>1</v>
      </c>
      <c r="KIL152" s="80"/>
      <c r="KIM152" s="16" t="s">
        <v>56</v>
      </c>
      <c r="KIN152" s="16">
        <f t="shared" ref="KIN152" si="3842">21.26+2.7</f>
        <v>23.96</v>
      </c>
      <c r="KIO152" s="16">
        <f t="shared" ref="KIO152" si="3843">0.75*(2.1+2.7)</f>
        <v>3.6000000000000005</v>
      </c>
      <c r="KIP152" s="14">
        <f t="shared" ref="KIP152" si="3844">KIN152+KIO152</f>
        <v>27.560000000000002</v>
      </c>
      <c r="KIQ152" s="14"/>
      <c r="KIR152" s="16">
        <f t="shared" ref="KIR152" si="3845">KIP152*(($H$112)+1)+(IF(KIQ152&lt;101,KIQ152,IF(KIQ152&lt;201,KIQ152/2,IF(KIQ152&lt;=301,KIQ152/3,KIQ152/4))))</f>
        <v>41.34</v>
      </c>
      <c r="KIS152" s="79">
        <v>1</v>
      </c>
      <c r="KIT152" s="80"/>
      <c r="KIU152" s="16" t="s">
        <v>56</v>
      </c>
      <c r="KIV152" s="16">
        <f t="shared" ref="KIV152" si="3846">21.26+2.7</f>
        <v>23.96</v>
      </c>
      <c r="KIW152" s="16">
        <f t="shared" ref="KIW152" si="3847">0.75*(2.1+2.7)</f>
        <v>3.6000000000000005</v>
      </c>
      <c r="KIX152" s="14">
        <f t="shared" ref="KIX152" si="3848">KIV152+KIW152</f>
        <v>27.560000000000002</v>
      </c>
      <c r="KIY152" s="14"/>
      <c r="KIZ152" s="16">
        <f t="shared" ref="KIZ152" si="3849">KIX152*(($H$112)+1)+(IF(KIY152&lt;101,KIY152,IF(KIY152&lt;201,KIY152/2,IF(KIY152&lt;=301,KIY152/3,KIY152/4))))</f>
        <v>41.34</v>
      </c>
      <c r="KJA152" s="79">
        <v>1</v>
      </c>
      <c r="KJB152" s="80"/>
      <c r="KJC152" s="16" t="s">
        <v>56</v>
      </c>
      <c r="KJD152" s="16">
        <f t="shared" ref="KJD152" si="3850">21.26+2.7</f>
        <v>23.96</v>
      </c>
      <c r="KJE152" s="16">
        <f t="shared" ref="KJE152" si="3851">0.75*(2.1+2.7)</f>
        <v>3.6000000000000005</v>
      </c>
      <c r="KJF152" s="14">
        <f t="shared" ref="KJF152" si="3852">KJD152+KJE152</f>
        <v>27.560000000000002</v>
      </c>
      <c r="KJG152" s="14"/>
      <c r="KJH152" s="16">
        <f t="shared" ref="KJH152" si="3853">KJF152*(($H$112)+1)+(IF(KJG152&lt;101,KJG152,IF(KJG152&lt;201,KJG152/2,IF(KJG152&lt;=301,KJG152/3,KJG152/4))))</f>
        <v>41.34</v>
      </c>
      <c r="KJI152" s="79">
        <v>1</v>
      </c>
      <c r="KJJ152" s="80"/>
      <c r="KJK152" s="16" t="s">
        <v>56</v>
      </c>
      <c r="KJL152" s="16">
        <f t="shared" ref="KJL152" si="3854">21.26+2.7</f>
        <v>23.96</v>
      </c>
      <c r="KJM152" s="16">
        <f t="shared" ref="KJM152" si="3855">0.75*(2.1+2.7)</f>
        <v>3.6000000000000005</v>
      </c>
      <c r="KJN152" s="14">
        <f t="shared" ref="KJN152" si="3856">KJL152+KJM152</f>
        <v>27.560000000000002</v>
      </c>
      <c r="KJO152" s="14"/>
      <c r="KJP152" s="16">
        <f t="shared" ref="KJP152" si="3857">KJN152*(($H$112)+1)+(IF(KJO152&lt;101,KJO152,IF(KJO152&lt;201,KJO152/2,IF(KJO152&lt;=301,KJO152/3,KJO152/4))))</f>
        <v>41.34</v>
      </c>
      <c r="KJQ152" s="79">
        <v>1</v>
      </c>
      <c r="KJR152" s="80"/>
      <c r="KJS152" s="16" t="s">
        <v>56</v>
      </c>
      <c r="KJT152" s="16">
        <f t="shared" ref="KJT152" si="3858">21.26+2.7</f>
        <v>23.96</v>
      </c>
      <c r="KJU152" s="16">
        <f t="shared" ref="KJU152" si="3859">0.75*(2.1+2.7)</f>
        <v>3.6000000000000005</v>
      </c>
      <c r="KJV152" s="14">
        <f t="shared" ref="KJV152" si="3860">KJT152+KJU152</f>
        <v>27.560000000000002</v>
      </c>
      <c r="KJW152" s="14"/>
      <c r="KJX152" s="16">
        <f t="shared" ref="KJX152" si="3861">KJV152*(($H$112)+1)+(IF(KJW152&lt;101,KJW152,IF(KJW152&lt;201,KJW152/2,IF(KJW152&lt;=301,KJW152/3,KJW152/4))))</f>
        <v>41.34</v>
      </c>
      <c r="KJY152" s="79">
        <v>1</v>
      </c>
      <c r="KJZ152" s="80"/>
      <c r="KKA152" s="16" t="s">
        <v>56</v>
      </c>
      <c r="KKB152" s="16">
        <f t="shared" ref="KKB152" si="3862">21.26+2.7</f>
        <v>23.96</v>
      </c>
      <c r="KKC152" s="16">
        <f t="shared" ref="KKC152" si="3863">0.75*(2.1+2.7)</f>
        <v>3.6000000000000005</v>
      </c>
      <c r="KKD152" s="14">
        <f t="shared" ref="KKD152" si="3864">KKB152+KKC152</f>
        <v>27.560000000000002</v>
      </c>
      <c r="KKE152" s="14"/>
      <c r="KKF152" s="16">
        <f t="shared" ref="KKF152" si="3865">KKD152*(($H$112)+1)+(IF(KKE152&lt;101,KKE152,IF(KKE152&lt;201,KKE152/2,IF(KKE152&lt;=301,KKE152/3,KKE152/4))))</f>
        <v>41.34</v>
      </c>
      <c r="KKG152" s="79">
        <v>1</v>
      </c>
      <c r="KKH152" s="80"/>
      <c r="KKI152" s="16" t="s">
        <v>56</v>
      </c>
      <c r="KKJ152" s="16">
        <f t="shared" ref="KKJ152" si="3866">21.26+2.7</f>
        <v>23.96</v>
      </c>
      <c r="KKK152" s="16">
        <f t="shared" ref="KKK152" si="3867">0.75*(2.1+2.7)</f>
        <v>3.6000000000000005</v>
      </c>
      <c r="KKL152" s="14">
        <f t="shared" ref="KKL152" si="3868">KKJ152+KKK152</f>
        <v>27.560000000000002</v>
      </c>
      <c r="KKM152" s="14"/>
      <c r="KKN152" s="16">
        <f t="shared" ref="KKN152" si="3869">KKL152*(($H$112)+1)+(IF(KKM152&lt;101,KKM152,IF(KKM152&lt;201,KKM152/2,IF(KKM152&lt;=301,KKM152/3,KKM152/4))))</f>
        <v>41.34</v>
      </c>
      <c r="KKO152" s="79">
        <v>1</v>
      </c>
      <c r="KKP152" s="80"/>
      <c r="KKQ152" s="16" t="s">
        <v>56</v>
      </c>
      <c r="KKR152" s="16">
        <f t="shared" ref="KKR152" si="3870">21.26+2.7</f>
        <v>23.96</v>
      </c>
      <c r="KKS152" s="16">
        <f t="shared" ref="KKS152" si="3871">0.75*(2.1+2.7)</f>
        <v>3.6000000000000005</v>
      </c>
      <c r="KKT152" s="14">
        <f t="shared" ref="KKT152" si="3872">KKR152+KKS152</f>
        <v>27.560000000000002</v>
      </c>
      <c r="KKU152" s="14"/>
      <c r="KKV152" s="16">
        <f t="shared" ref="KKV152" si="3873">KKT152*(($H$112)+1)+(IF(KKU152&lt;101,KKU152,IF(KKU152&lt;201,KKU152/2,IF(KKU152&lt;=301,KKU152/3,KKU152/4))))</f>
        <v>41.34</v>
      </c>
      <c r="KKW152" s="79">
        <v>1</v>
      </c>
      <c r="KKX152" s="80"/>
      <c r="KKY152" s="16" t="s">
        <v>56</v>
      </c>
      <c r="KKZ152" s="16">
        <f t="shared" ref="KKZ152" si="3874">21.26+2.7</f>
        <v>23.96</v>
      </c>
      <c r="KLA152" s="16">
        <f t="shared" ref="KLA152" si="3875">0.75*(2.1+2.7)</f>
        <v>3.6000000000000005</v>
      </c>
      <c r="KLB152" s="14">
        <f t="shared" ref="KLB152" si="3876">KKZ152+KLA152</f>
        <v>27.560000000000002</v>
      </c>
      <c r="KLC152" s="14"/>
      <c r="KLD152" s="16">
        <f t="shared" ref="KLD152" si="3877">KLB152*(($H$112)+1)+(IF(KLC152&lt;101,KLC152,IF(KLC152&lt;201,KLC152/2,IF(KLC152&lt;=301,KLC152/3,KLC152/4))))</f>
        <v>41.34</v>
      </c>
      <c r="KLE152" s="79">
        <v>1</v>
      </c>
      <c r="KLF152" s="80"/>
      <c r="KLG152" s="16" t="s">
        <v>56</v>
      </c>
      <c r="KLH152" s="16">
        <f t="shared" ref="KLH152" si="3878">21.26+2.7</f>
        <v>23.96</v>
      </c>
      <c r="KLI152" s="16">
        <f t="shared" ref="KLI152" si="3879">0.75*(2.1+2.7)</f>
        <v>3.6000000000000005</v>
      </c>
      <c r="KLJ152" s="14">
        <f t="shared" ref="KLJ152" si="3880">KLH152+KLI152</f>
        <v>27.560000000000002</v>
      </c>
      <c r="KLK152" s="14"/>
      <c r="KLL152" s="16">
        <f t="shared" ref="KLL152" si="3881">KLJ152*(($H$112)+1)+(IF(KLK152&lt;101,KLK152,IF(KLK152&lt;201,KLK152/2,IF(KLK152&lt;=301,KLK152/3,KLK152/4))))</f>
        <v>41.34</v>
      </c>
      <c r="KLM152" s="79">
        <v>1</v>
      </c>
      <c r="KLN152" s="80"/>
      <c r="KLO152" s="16" t="s">
        <v>56</v>
      </c>
      <c r="KLP152" s="16">
        <f t="shared" ref="KLP152" si="3882">21.26+2.7</f>
        <v>23.96</v>
      </c>
      <c r="KLQ152" s="16">
        <f t="shared" ref="KLQ152" si="3883">0.75*(2.1+2.7)</f>
        <v>3.6000000000000005</v>
      </c>
      <c r="KLR152" s="14">
        <f t="shared" ref="KLR152" si="3884">KLP152+KLQ152</f>
        <v>27.560000000000002</v>
      </c>
      <c r="KLS152" s="14"/>
      <c r="KLT152" s="16">
        <f t="shared" ref="KLT152" si="3885">KLR152*(($H$112)+1)+(IF(KLS152&lt;101,KLS152,IF(KLS152&lt;201,KLS152/2,IF(KLS152&lt;=301,KLS152/3,KLS152/4))))</f>
        <v>41.34</v>
      </c>
      <c r="KLU152" s="79">
        <v>1</v>
      </c>
      <c r="KLV152" s="80"/>
      <c r="KLW152" s="16" t="s">
        <v>56</v>
      </c>
      <c r="KLX152" s="16">
        <f t="shared" ref="KLX152" si="3886">21.26+2.7</f>
        <v>23.96</v>
      </c>
      <c r="KLY152" s="16">
        <f t="shared" ref="KLY152" si="3887">0.75*(2.1+2.7)</f>
        <v>3.6000000000000005</v>
      </c>
      <c r="KLZ152" s="14">
        <f t="shared" ref="KLZ152" si="3888">KLX152+KLY152</f>
        <v>27.560000000000002</v>
      </c>
      <c r="KMA152" s="14"/>
      <c r="KMB152" s="16">
        <f t="shared" ref="KMB152" si="3889">KLZ152*(($H$112)+1)+(IF(KMA152&lt;101,KMA152,IF(KMA152&lt;201,KMA152/2,IF(KMA152&lt;=301,KMA152/3,KMA152/4))))</f>
        <v>41.34</v>
      </c>
      <c r="KMC152" s="79">
        <v>1</v>
      </c>
      <c r="KMD152" s="80"/>
      <c r="KME152" s="16" t="s">
        <v>56</v>
      </c>
      <c r="KMF152" s="16">
        <f t="shared" ref="KMF152" si="3890">21.26+2.7</f>
        <v>23.96</v>
      </c>
      <c r="KMG152" s="16">
        <f t="shared" ref="KMG152" si="3891">0.75*(2.1+2.7)</f>
        <v>3.6000000000000005</v>
      </c>
      <c r="KMH152" s="14">
        <f t="shared" ref="KMH152" si="3892">KMF152+KMG152</f>
        <v>27.560000000000002</v>
      </c>
      <c r="KMI152" s="14"/>
      <c r="KMJ152" s="16">
        <f t="shared" ref="KMJ152" si="3893">KMH152*(($H$112)+1)+(IF(KMI152&lt;101,KMI152,IF(KMI152&lt;201,KMI152/2,IF(KMI152&lt;=301,KMI152/3,KMI152/4))))</f>
        <v>41.34</v>
      </c>
      <c r="KMK152" s="79">
        <v>1</v>
      </c>
      <c r="KML152" s="80"/>
      <c r="KMM152" s="16" t="s">
        <v>56</v>
      </c>
      <c r="KMN152" s="16">
        <f t="shared" ref="KMN152" si="3894">21.26+2.7</f>
        <v>23.96</v>
      </c>
      <c r="KMO152" s="16">
        <f t="shared" ref="KMO152" si="3895">0.75*(2.1+2.7)</f>
        <v>3.6000000000000005</v>
      </c>
      <c r="KMP152" s="14">
        <f t="shared" ref="KMP152" si="3896">KMN152+KMO152</f>
        <v>27.560000000000002</v>
      </c>
      <c r="KMQ152" s="14"/>
      <c r="KMR152" s="16">
        <f t="shared" ref="KMR152" si="3897">KMP152*(($H$112)+1)+(IF(KMQ152&lt;101,KMQ152,IF(KMQ152&lt;201,KMQ152/2,IF(KMQ152&lt;=301,KMQ152/3,KMQ152/4))))</f>
        <v>41.34</v>
      </c>
      <c r="KMS152" s="79">
        <v>1</v>
      </c>
      <c r="KMT152" s="80"/>
      <c r="KMU152" s="16" t="s">
        <v>56</v>
      </c>
      <c r="KMV152" s="16">
        <f t="shared" ref="KMV152" si="3898">21.26+2.7</f>
        <v>23.96</v>
      </c>
      <c r="KMW152" s="16">
        <f t="shared" ref="KMW152" si="3899">0.75*(2.1+2.7)</f>
        <v>3.6000000000000005</v>
      </c>
      <c r="KMX152" s="14">
        <f t="shared" ref="KMX152" si="3900">KMV152+KMW152</f>
        <v>27.560000000000002</v>
      </c>
      <c r="KMY152" s="14"/>
      <c r="KMZ152" s="16">
        <f t="shared" ref="KMZ152" si="3901">KMX152*(($H$112)+1)+(IF(KMY152&lt;101,KMY152,IF(KMY152&lt;201,KMY152/2,IF(KMY152&lt;=301,KMY152/3,KMY152/4))))</f>
        <v>41.34</v>
      </c>
      <c r="KNA152" s="79">
        <v>1</v>
      </c>
      <c r="KNB152" s="80"/>
      <c r="KNC152" s="16" t="s">
        <v>56</v>
      </c>
      <c r="KND152" s="16">
        <f t="shared" ref="KND152" si="3902">21.26+2.7</f>
        <v>23.96</v>
      </c>
      <c r="KNE152" s="16">
        <f t="shared" ref="KNE152" si="3903">0.75*(2.1+2.7)</f>
        <v>3.6000000000000005</v>
      </c>
      <c r="KNF152" s="14">
        <f t="shared" ref="KNF152" si="3904">KND152+KNE152</f>
        <v>27.560000000000002</v>
      </c>
      <c r="KNG152" s="14"/>
      <c r="KNH152" s="16">
        <f t="shared" ref="KNH152" si="3905">KNF152*(($H$112)+1)+(IF(KNG152&lt;101,KNG152,IF(KNG152&lt;201,KNG152/2,IF(KNG152&lt;=301,KNG152/3,KNG152/4))))</f>
        <v>41.34</v>
      </c>
      <c r="KNI152" s="79">
        <v>1</v>
      </c>
      <c r="KNJ152" s="80"/>
      <c r="KNK152" s="16" t="s">
        <v>56</v>
      </c>
      <c r="KNL152" s="16">
        <f t="shared" ref="KNL152" si="3906">21.26+2.7</f>
        <v>23.96</v>
      </c>
      <c r="KNM152" s="16">
        <f t="shared" ref="KNM152" si="3907">0.75*(2.1+2.7)</f>
        <v>3.6000000000000005</v>
      </c>
      <c r="KNN152" s="14">
        <f t="shared" ref="KNN152" si="3908">KNL152+KNM152</f>
        <v>27.560000000000002</v>
      </c>
      <c r="KNO152" s="14"/>
      <c r="KNP152" s="16">
        <f t="shared" ref="KNP152" si="3909">KNN152*(($H$112)+1)+(IF(KNO152&lt;101,KNO152,IF(KNO152&lt;201,KNO152/2,IF(KNO152&lt;=301,KNO152/3,KNO152/4))))</f>
        <v>41.34</v>
      </c>
      <c r="KNQ152" s="79">
        <v>1</v>
      </c>
      <c r="KNR152" s="80"/>
      <c r="KNS152" s="16" t="s">
        <v>56</v>
      </c>
      <c r="KNT152" s="16">
        <f t="shared" ref="KNT152" si="3910">21.26+2.7</f>
        <v>23.96</v>
      </c>
      <c r="KNU152" s="16">
        <f t="shared" ref="KNU152" si="3911">0.75*(2.1+2.7)</f>
        <v>3.6000000000000005</v>
      </c>
      <c r="KNV152" s="14">
        <f t="shared" ref="KNV152" si="3912">KNT152+KNU152</f>
        <v>27.560000000000002</v>
      </c>
      <c r="KNW152" s="14"/>
      <c r="KNX152" s="16">
        <f t="shared" ref="KNX152" si="3913">KNV152*(($H$112)+1)+(IF(KNW152&lt;101,KNW152,IF(KNW152&lt;201,KNW152/2,IF(KNW152&lt;=301,KNW152/3,KNW152/4))))</f>
        <v>41.34</v>
      </c>
      <c r="KNY152" s="79">
        <v>1</v>
      </c>
      <c r="KNZ152" s="80"/>
      <c r="KOA152" s="16" t="s">
        <v>56</v>
      </c>
      <c r="KOB152" s="16">
        <f t="shared" ref="KOB152" si="3914">21.26+2.7</f>
        <v>23.96</v>
      </c>
      <c r="KOC152" s="16">
        <f t="shared" ref="KOC152" si="3915">0.75*(2.1+2.7)</f>
        <v>3.6000000000000005</v>
      </c>
      <c r="KOD152" s="14">
        <f t="shared" ref="KOD152" si="3916">KOB152+KOC152</f>
        <v>27.560000000000002</v>
      </c>
      <c r="KOE152" s="14"/>
      <c r="KOF152" s="16">
        <f t="shared" ref="KOF152" si="3917">KOD152*(($H$112)+1)+(IF(KOE152&lt;101,KOE152,IF(KOE152&lt;201,KOE152/2,IF(KOE152&lt;=301,KOE152/3,KOE152/4))))</f>
        <v>41.34</v>
      </c>
      <c r="KOG152" s="79">
        <v>1</v>
      </c>
      <c r="KOH152" s="80"/>
      <c r="KOI152" s="16" t="s">
        <v>56</v>
      </c>
      <c r="KOJ152" s="16">
        <f t="shared" ref="KOJ152" si="3918">21.26+2.7</f>
        <v>23.96</v>
      </c>
      <c r="KOK152" s="16">
        <f t="shared" ref="KOK152" si="3919">0.75*(2.1+2.7)</f>
        <v>3.6000000000000005</v>
      </c>
      <c r="KOL152" s="14">
        <f t="shared" ref="KOL152" si="3920">KOJ152+KOK152</f>
        <v>27.560000000000002</v>
      </c>
      <c r="KOM152" s="14"/>
      <c r="KON152" s="16">
        <f t="shared" ref="KON152" si="3921">KOL152*(($H$112)+1)+(IF(KOM152&lt;101,KOM152,IF(KOM152&lt;201,KOM152/2,IF(KOM152&lt;=301,KOM152/3,KOM152/4))))</f>
        <v>41.34</v>
      </c>
      <c r="KOO152" s="79">
        <v>1</v>
      </c>
      <c r="KOP152" s="80"/>
      <c r="KOQ152" s="16" t="s">
        <v>56</v>
      </c>
      <c r="KOR152" s="16">
        <f t="shared" ref="KOR152" si="3922">21.26+2.7</f>
        <v>23.96</v>
      </c>
      <c r="KOS152" s="16">
        <f t="shared" ref="KOS152" si="3923">0.75*(2.1+2.7)</f>
        <v>3.6000000000000005</v>
      </c>
      <c r="KOT152" s="14">
        <f t="shared" ref="KOT152" si="3924">KOR152+KOS152</f>
        <v>27.560000000000002</v>
      </c>
      <c r="KOU152" s="14"/>
      <c r="KOV152" s="16">
        <f t="shared" ref="KOV152" si="3925">KOT152*(($H$112)+1)+(IF(KOU152&lt;101,KOU152,IF(KOU152&lt;201,KOU152/2,IF(KOU152&lt;=301,KOU152/3,KOU152/4))))</f>
        <v>41.34</v>
      </c>
      <c r="KOW152" s="79">
        <v>1</v>
      </c>
      <c r="KOX152" s="80"/>
      <c r="KOY152" s="16" t="s">
        <v>56</v>
      </c>
      <c r="KOZ152" s="16">
        <f t="shared" ref="KOZ152" si="3926">21.26+2.7</f>
        <v>23.96</v>
      </c>
      <c r="KPA152" s="16">
        <f t="shared" ref="KPA152" si="3927">0.75*(2.1+2.7)</f>
        <v>3.6000000000000005</v>
      </c>
      <c r="KPB152" s="14">
        <f t="shared" ref="KPB152" si="3928">KOZ152+KPA152</f>
        <v>27.560000000000002</v>
      </c>
      <c r="KPC152" s="14"/>
      <c r="KPD152" s="16">
        <f t="shared" ref="KPD152" si="3929">KPB152*(($H$112)+1)+(IF(KPC152&lt;101,KPC152,IF(KPC152&lt;201,KPC152/2,IF(KPC152&lt;=301,KPC152/3,KPC152/4))))</f>
        <v>41.34</v>
      </c>
      <c r="KPE152" s="79">
        <v>1</v>
      </c>
      <c r="KPF152" s="80"/>
      <c r="KPG152" s="16" t="s">
        <v>56</v>
      </c>
      <c r="KPH152" s="16">
        <f t="shared" ref="KPH152" si="3930">21.26+2.7</f>
        <v>23.96</v>
      </c>
      <c r="KPI152" s="16">
        <f t="shared" ref="KPI152" si="3931">0.75*(2.1+2.7)</f>
        <v>3.6000000000000005</v>
      </c>
      <c r="KPJ152" s="14">
        <f t="shared" ref="KPJ152" si="3932">KPH152+KPI152</f>
        <v>27.560000000000002</v>
      </c>
      <c r="KPK152" s="14"/>
      <c r="KPL152" s="16">
        <f t="shared" ref="KPL152" si="3933">KPJ152*(($H$112)+1)+(IF(KPK152&lt;101,KPK152,IF(KPK152&lt;201,KPK152/2,IF(KPK152&lt;=301,KPK152/3,KPK152/4))))</f>
        <v>41.34</v>
      </c>
      <c r="KPM152" s="79">
        <v>1</v>
      </c>
      <c r="KPN152" s="80"/>
      <c r="KPO152" s="16" t="s">
        <v>56</v>
      </c>
      <c r="KPP152" s="16">
        <f t="shared" ref="KPP152" si="3934">21.26+2.7</f>
        <v>23.96</v>
      </c>
      <c r="KPQ152" s="16">
        <f t="shared" ref="KPQ152" si="3935">0.75*(2.1+2.7)</f>
        <v>3.6000000000000005</v>
      </c>
      <c r="KPR152" s="14">
        <f t="shared" ref="KPR152" si="3936">KPP152+KPQ152</f>
        <v>27.560000000000002</v>
      </c>
      <c r="KPS152" s="14"/>
      <c r="KPT152" s="16">
        <f t="shared" ref="KPT152" si="3937">KPR152*(($H$112)+1)+(IF(KPS152&lt;101,KPS152,IF(KPS152&lt;201,KPS152/2,IF(KPS152&lt;=301,KPS152/3,KPS152/4))))</f>
        <v>41.34</v>
      </c>
      <c r="KPU152" s="79">
        <v>1</v>
      </c>
      <c r="KPV152" s="80"/>
      <c r="KPW152" s="16" t="s">
        <v>56</v>
      </c>
      <c r="KPX152" s="16">
        <f t="shared" ref="KPX152" si="3938">21.26+2.7</f>
        <v>23.96</v>
      </c>
      <c r="KPY152" s="16">
        <f t="shared" ref="KPY152" si="3939">0.75*(2.1+2.7)</f>
        <v>3.6000000000000005</v>
      </c>
      <c r="KPZ152" s="14">
        <f t="shared" ref="KPZ152" si="3940">KPX152+KPY152</f>
        <v>27.560000000000002</v>
      </c>
      <c r="KQA152" s="14"/>
      <c r="KQB152" s="16">
        <f t="shared" ref="KQB152" si="3941">KPZ152*(($H$112)+1)+(IF(KQA152&lt;101,KQA152,IF(KQA152&lt;201,KQA152/2,IF(KQA152&lt;=301,KQA152/3,KQA152/4))))</f>
        <v>41.34</v>
      </c>
      <c r="KQC152" s="79">
        <v>1</v>
      </c>
      <c r="KQD152" s="80"/>
      <c r="KQE152" s="16" t="s">
        <v>56</v>
      </c>
      <c r="KQF152" s="16">
        <f t="shared" ref="KQF152" si="3942">21.26+2.7</f>
        <v>23.96</v>
      </c>
      <c r="KQG152" s="16">
        <f t="shared" ref="KQG152" si="3943">0.75*(2.1+2.7)</f>
        <v>3.6000000000000005</v>
      </c>
      <c r="KQH152" s="14">
        <f t="shared" ref="KQH152" si="3944">KQF152+KQG152</f>
        <v>27.560000000000002</v>
      </c>
      <c r="KQI152" s="14"/>
      <c r="KQJ152" s="16">
        <f t="shared" ref="KQJ152" si="3945">KQH152*(($H$112)+1)+(IF(KQI152&lt;101,KQI152,IF(KQI152&lt;201,KQI152/2,IF(KQI152&lt;=301,KQI152/3,KQI152/4))))</f>
        <v>41.34</v>
      </c>
      <c r="KQK152" s="79">
        <v>1</v>
      </c>
      <c r="KQL152" s="80"/>
      <c r="KQM152" s="16" t="s">
        <v>56</v>
      </c>
      <c r="KQN152" s="16">
        <f t="shared" ref="KQN152" si="3946">21.26+2.7</f>
        <v>23.96</v>
      </c>
      <c r="KQO152" s="16">
        <f t="shared" ref="KQO152" si="3947">0.75*(2.1+2.7)</f>
        <v>3.6000000000000005</v>
      </c>
      <c r="KQP152" s="14">
        <f t="shared" ref="KQP152" si="3948">KQN152+KQO152</f>
        <v>27.560000000000002</v>
      </c>
      <c r="KQQ152" s="14"/>
      <c r="KQR152" s="16">
        <f t="shared" ref="KQR152" si="3949">KQP152*(($H$112)+1)+(IF(KQQ152&lt;101,KQQ152,IF(KQQ152&lt;201,KQQ152/2,IF(KQQ152&lt;=301,KQQ152/3,KQQ152/4))))</f>
        <v>41.34</v>
      </c>
      <c r="KQS152" s="79">
        <v>1</v>
      </c>
      <c r="KQT152" s="80"/>
      <c r="KQU152" s="16" t="s">
        <v>56</v>
      </c>
      <c r="KQV152" s="16">
        <f t="shared" ref="KQV152" si="3950">21.26+2.7</f>
        <v>23.96</v>
      </c>
      <c r="KQW152" s="16">
        <f t="shared" ref="KQW152" si="3951">0.75*(2.1+2.7)</f>
        <v>3.6000000000000005</v>
      </c>
      <c r="KQX152" s="14">
        <f t="shared" ref="KQX152" si="3952">KQV152+KQW152</f>
        <v>27.560000000000002</v>
      </c>
      <c r="KQY152" s="14"/>
      <c r="KQZ152" s="16">
        <f t="shared" ref="KQZ152" si="3953">KQX152*(($H$112)+1)+(IF(KQY152&lt;101,KQY152,IF(KQY152&lt;201,KQY152/2,IF(KQY152&lt;=301,KQY152/3,KQY152/4))))</f>
        <v>41.34</v>
      </c>
      <c r="KRA152" s="79">
        <v>1</v>
      </c>
      <c r="KRB152" s="80"/>
      <c r="KRC152" s="16" t="s">
        <v>56</v>
      </c>
      <c r="KRD152" s="16">
        <f t="shared" ref="KRD152" si="3954">21.26+2.7</f>
        <v>23.96</v>
      </c>
      <c r="KRE152" s="16">
        <f t="shared" ref="KRE152" si="3955">0.75*(2.1+2.7)</f>
        <v>3.6000000000000005</v>
      </c>
      <c r="KRF152" s="14">
        <f t="shared" ref="KRF152" si="3956">KRD152+KRE152</f>
        <v>27.560000000000002</v>
      </c>
      <c r="KRG152" s="14"/>
      <c r="KRH152" s="16">
        <f t="shared" ref="KRH152" si="3957">KRF152*(($H$112)+1)+(IF(KRG152&lt;101,KRG152,IF(KRG152&lt;201,KRG152/2,IF(KRG152&lt;=301,KRG152/3,KRG152/4))))</f>
        <v>41.34</v>
      </c>
      <c r="KRI152" s="79">
        <v>1</v>
      </c>
      <c r="KRJ152" s="80"/>
      <c r="KRK152" s="16" t="s">
        <v>56</v>
      </c>
      <c r="KRL152" s="16">
        <f t="shared" ref="KRL152" si="3958">21.26+2.7</f>
        <v>23.96</v>
      </c>
      <c r="KRM152" s="16">
        <f t="shared" ref="KRM152" si="3959">0.75*(2.1+2.7)</f>
        <v>3.6000000000000005</v>
      </c>
      <c r="KRN152" s="14">
        <f t="shared" ref="KRN152" si="3960">KRL152+KRM152</f>
        <v>27.560000000000002</v>
      </c>
      <c r="KRO152" s="14"/>
      <c r="KRP152" s="16">
        <f t="shared" ref="KRP152" si="3961">KRN152*(($H$112)+1)+(IF(KRO152&lt;101,KRO152,IF(KRO152&lt;201,KRO152/2,IF(KRO152&lt;=301,KRO152/3,KRO152/4))))</f>
        <v>41.34</v>
      </c>
      <c r="KRQ152" s="79">
        <v>1</v>
      </c>
      <c r="KRR152" s="80"/>
      <c r="KRS152" s="16" t="s">
        <v>56</v>
      </c>
      <c r="KRT152" s="16">
        <f t="shared" ref="KRT152" si="3962">21.26+2.7</f>
        <v>23.96</v>
      </c>
      <c r="KRU152" s="16">
        <f t="shared" ref="KRU152" si="3963">0.75*(2.1+2.7)</f>
        <v>3.6000000000000005</v>
      </c>
      <c r="KRV152" s="14">
        <f t="shared" ref="KRV152" si="3964">KRT152+KRU152</f>
        <v>27.560000000000002</v>
      </c>
      <c r="KRW152" s="14"/>
      <c r="KRX152" s="16">
        <f t="shared" ref="KRX152" si="3965">KRV152*(($H$112)+1)+(IF(KRW152&lt;101,KRW152,IF(KRW152&lt;201,KRW152/2,IF(KRW152&lt;=301,KRW152/3,KRW152/4))))</f>
        <v>41.34</v>
      </c>
      <c r="KRY152" s="79">
        <v>1</v>
      </c>
      <c r="KRZ152" s="80"/>
      <c r="KSA152" s="16" t="s">
        <v>56</v>
      </c>
      <c r="KSB152" s="16">
        <f t="shared" ref="KSB152" si="3966">21.26+2.7</f>
        <v>23.96</v>
      </c>
      <c r="KSC152" s="16">
        <f t="shared" ref="KSC152" si="3967">0.75*(2.1+2.7)</f>
        <v>3.6000000000000005</v>
      </c>
      <c r="KSD152" s="14">
        <f t="shared" ref="KSD152" si="3968">KSB152+KSC152</f>
        <v>27.560000000000002</v>
      </c>
      <c r="KSE152" s="14"/>
      <c r="KSF152" s="16">
        <f t="shared" ref="KSF152" si="3969">KSD152*(($H$112)+1)+(IF(KSE152&lt;101,KSE152,IF(KSE152&lt;201,KSE152/2,IF(KSE152&lt;=301,KSE152/3,KSE152/4))))</f>
        <v>41.34</v>
      </c>
      <c r="KSG152" s="79">
        <v>1</v>
      </c>
      <c r="KSH152" s="80"/>
      <c r="KSI152" s="16" t="s">
        <v>56</v>
      </c>
      <c r="KSJ152" s="16">
        <f t="shared" ref="KSJ152" si="3970">21.26+2.7</f>
        <v>23.96</v>
      </c>
      <c r="KSK152" s="16">
        <f t="shared" ref="KSK152" si="3971">0.75*(2.1+2.7)</f>
        <v>3.6000000000000005</v>
      </c>
      <c r="KSL152" s="14">
        <f t="shared" ref="KSL152" si="3972">KSJ152+KSK152</f>
        <v>27.560000000000002</v>
      </c>
      <c r="KSM152" s="14"/>
      <c r="KSN152" s="16">
        <f t="shared" ref="KSN152" si="3973">KSL152*(($H$112)+1)+(IF(KSM152&lt;101,KSM152,IF(KSM152&lt;201,KSM152/2,IF(KSM152&lt;=301,KSM152/3,KSM152/4))))</f>
        <v>41.34</v>
      </c>
      <c r="KSO152" s="79">
        <v>1</v>
      </c>
      <c r="KSP152" s="80"/>
      <c r="KSQ152" s="16" t="s">
        <v>56</v>
      </c>
      <c r="KSR152" s="16">
        <f t="shared" ref="KSR152" si="3974">21.26+2.7</f>
        <v>23.96</v>
      </c>
      <c r="KSS152" s="16">
        <f t="shared" ref="KSS152" si="3975">0.75*(2.1+2.7)</f>
        <v>3.6000000000000005</v>
      </c>
      <c r="KST152" s="14">
        <f t="shared" ref="KST152" si="3976">KSR152+KSS152</f>
        <v>27.560000000000002</v>
      </c>
      <c r="KSU152" s="14"/>
      <c r="KSV152" s="16">
        <f t="shared" ref="KSV152" si="3977">KST152*(($H$112)+1)+(IF(KSU152&lt;101,KSU152,IF(KSU152&lt;201,KSU152/2,IF(KSU152&lt;=301,KSU152/3,KSU152/4))))</f>
        <v>41.34</v>
      </c>
      <c r="KSW152" s="79">
        <v>1</v>
      </c>
      <c r="KSX152" s="80"/>
      <c r="KSY152" s="16" t="s">
        <v>56</v>
      </c>
      <c r="KSZ152" s="16">
        <f t="shared" ref="KSZ152" si="3978">21.26+2.7</f>
        <v>23.96</v>
      </c>
      <c r="KTA152" s="16">
        <f t="shared" ref="KTA152" si="3979">0.75*(2.1+2.7)</f>
        <v>3.6000000000000005</v>
      </c>
      <c r="KTB152" s="14">
        <f t="shared" ref="KTB152" si="3980">KSZ152+KTA152</f>
        <v>27.560000000000002</v>
      </c>
      <c r="KTC152" s="14"/>
      <c r="KTD152" s="16">
        <f t="shared" ref="KTD152" si="3981">KTB152*(($H$112)+1)+(IF(KTC152&lt;101,KTC152,IF(KTC152&lt;201,KTC152/2,IF(KTC152&lt;=301,KTC152/3,KTC152/4))))</f>
        <v>41.34</v>
      </c>
      <c r="KTE152" s="79">
        <v>1</v>
      </c>
      <c r="KTF152" s="80"/>
      <c r="KTG152" s="16" t="s">
        <v>56</v>
      </c>
      <c r="KTH152" s="16">
        <f t="shared" ref="KTH152" si="3982">21.26+2.7</f>
        <v>23.96</v>
      </c>
      <c r="KTI152" s="16">
        <f t="shared" ref="KTI152" si="3983">0.75*(2.1+2.7)</f>
        <v>3.6000000000000005</v>
      </c>
      <c r="KTJ152" s="14">
        <f t="shared" ref="KTJ152" si="3984">KTH152+KTI152</f>
        <v>27.560000000000002</v>
      </c>
      <c r="KTK152" s="14"/>
      <c r="KTL152" s="16">
        <f t="shared" ref="KTL152" si="3985">KTJ152*(($H$112)+1)+(IF(KTK152&lt;101,KTK152,IF(KTK152&lt;201,KTK152/2,IF(KTK152&lt;=301,KTK152/3,KTK152/4))))</f>
        <v>41.34</v>
      </c>
      <c r="KTM152" s="79">
        <v>1</v>
      </c>
      <c r="KTN152" s="80"/>
      <c r="KTO152" s="16" t="s">
        <v>56</v>
      </c>
      <c r="KTP152" s="16">
        <f t="shared" ref="KTP152" si="3986">21.26+2.7</f>
        <v>23.96</v>
      </c>
      <c r="KTQ152" s="16">
        <f t="shared" ref="KTQ152" si="3987">0.75*(2.1+2.7)</f>
        <v>3.6000000000000005</v>
      </c>
      <c r="KTR152" s="14">
        <f t="shared" ref="KTR152" si="3988">KTP152+KTQ152</f>
        <v>27.560000000000002</v>
      </c>
      <c r="KTS152" s="14"/>
      <c r="KTT152" s="16">
        <f t="shared" ref="KTT152" si="3989">KTR152*(($H$112)+1)+(IF(KTS152&lt;101,KTS152,IF(KTS152&lt;201,KTS152/2,IF(KTS152&lt;=301,KTS152/3,KTS152/4))))</f>
        <v>41.34</v>
      </c>
      <c r="KTU152" s="79">
        <v>1</v>
      </c>
      <c r="KTV152" s="80"/>
      <c r="KTW152" s="16" t="s">
        <v>56</v>
      </c>
      <c r="KTX152" s="16">
        <f t="shared" ref="KTX152" si="3990">21.26+2.7</f>
        <v>23.96</v>
      </c>
      <c r="KTY152" s="16">
        <f t="shared" ref="KTY152" si="3991">0.75*(2.1+2.7)</f>
        <v>3.6000000000000005</v>
      </c>
      <c r="KTZ152" s="14">
        <f t="shared" ref="KTZ152" si="3992">KTX152+KTY152</f>
        <v>27.560000000000002</v>
      </c>
      <c r="KUA152" s="14"/>
      <c r="KUB152" s="16">
        <f t="shared" ref="KUB152" si="3993">KTZ152*(($H$112)+1)+(IF(KUA152&lt;101,KUA152,IF(KUA152&lt;201,KUA152/2,IF(KUA152&lt;=301,KUA152/3,KUA152/4))))</f>
        <v>41.34</v>
      </c>
      <c r="KUC152" s="79">
        <v>1</v>
      </c>
      <c r="KUD152" s="80"/>
      <c r="KUE152" s="16" t="s">
        <v>56</v>
      </c>
      <c r="KUF152" s="16">
        <f t="shared" ref="KUF152" si="3994">21.26+2.7</f>
        <v>23.96</v>
      </c>
      <c r="KUG152" s="16">
        <f t="shared" ref="KUG152" si="3995">0.75*(2.1+2.7)</f>
        <v>3.6000000000000005</v>
      </c>
      <c r="KUH152" s="14">
        <f t="shared" ref="KUH152" si="3996">KUF152+KUG152</f>
        <v>27.560000000000002</v>
      </c>
      <c r="KUI152" s="14"/>
      <c r="KUJ152" s="16">
        <f t="shared" ref="KUJ152" si="3997">KUH152*(($H$112)+1)+(IF(KUI152&lt;101,KUI152,IF(KUI152&lt;201,KUI152/2,IF(KUI152&lt;=301,KUI152/3,KUI152/4))))</f>
        <v>41.34</v>
      </c>
      <c r="KUK152" s="79">
        <v>1</v>
      </c>
      <c r="KUL152" s="80"/>
      <c r="KUM152" s="16" t="s">
        <v>56</v>
      </c>
      <c r="KUN152" s="16">
        <f t="shared" ref="KUN152" si="3998">21.26+2.7</f>
        <v>23.96</v>
      </c>
      <c r="KUO152" s="16">
        <f t="shared" ref="KUO152" si="3999">0.75*(2.1+2.7)</f>
        <v>3.6000000000000005</v>
      </c>
      <c r="KUP152" s="14">
        <f t="shared" ref="KUP152" si="4000">KUN152+KUO152</f>
        <v>27.560000000000002</v>
      </c>
      <c r="KUQ152" s="14"/>
      <c r="KUR152" s="16">
        <f t="shared" ref="KUR152" si="4001">KUP152*(($H$112)+1)+(IF(KUQ152&lt;101,KUQ152,IF(KUQ152&lt;201,KUQ152/2,IF(KUQ152&lt;=301,KUQ152/3,KUQ152/4))))</f>
        <v>41.34</v>
      </c>
      <c r="KUS152" s="79">
        <v>1</v>
      </c>
      <c r="KUT152" s="80"/>
      <c r="KUU152" s="16" t="s">
        <v>56</v>
      </c>
      <c r="KUV152" s="16">
        <f t="shared" ref="KUV152" si="4002">21.26+2.7</f>
        <v>23.96</v>
      </c>
      <c r="KUW152" s="16">
        <f t="shared" ref="KUW152" si="4003">0.75*(2.1+2.7)</f>
        <v>3.6000000000000005</v>
      </c>
      <c r="KUX152" s="14">
        <f t="shared" ref="KUX152" si="4004">KUV152+KUW152</f>
        <v>27.560000000000002</v>
      </c>
      <c r="KUY152" s="14"/>
      <c r="KUZ152" s="16">
        <f t="shared" ref="KUZ152" si="4005">KUX152*(($H$112)+1)+(IF(KUY152&lt;101,KUY152,IF(KUY152&lt;201,KUY152/2,IF(KUY152&lt;=301,KUY152/3,KUY152/4))))</f>
        <v>41.34</v>
      </c>
      <c r="KVA152" s="79">
        <v>1</v>
      </c>
      <c r="KVB152" s="80"/>
      <c r="KVC152" s="16" t="s">
        <v>56</v>
      </c>
      <c r="KVD152" s="16">
        <f t="shared" ref="KVD152" si="4006">21.26+2.7</f>
        <v>23.96</v>
      </c>
      <c r="KVE152" s="16">
        <f t="shared" ref="KVE152" si="4007">0.75*(2.1+2.7)</f>
        <v>3.6000000000000005</v>
      </c>
      <c r="KVF152" s="14">
        <f t="shared" ref="KVF152" si="4008">KVD152+KVE152</f>
        <v>27.560000000000002</v>
      </c>
      <c r="KVG152" s="14"/>
      <c r="KVH152" s="16">
        <f t="shared" ref="KVH152" si="4009">KVF152*(($H$112)+1)+(IF(KVG152&lt;101,KVG152,IF(KVG152&lt;201,KVG152/2,IF(KVG152&lt;=301,KVG152/3,KVG152/4))))</f>
        <v>41.34</v>
      </c>
      <c r="KVI152" s="79">
        <v>1</v>
      </c>
      <c r="KVJ152" s="80"/>
      <c r="KVK152" s="16" t="s">
        <v>56</v>
      </c>
      <c r="KVL152" s="16">
        <f t="shared" ref="KVL152" si="4010">21.26+2.7</f>
        <v>23.96</v>
      </c>
      <c r="KVM152" s="16">
        <f t="shared" ref="KVM152" si="4011">0.75*(2.1+2.7)</f>
        <v>3.6000000000000005</v>
      </c>
      <c r="KVN152" s="14">
        <f t="shared" ref="KVN152" si="4012">KVL152+KVM152</f>
        <v>27.560000000000002</v>
      </c>
      <c r="KVO152" s="14"/>
      <c r="KVP152" s="16">
        <f t="shared" ref="KVP152" si="4013">KVN152*(($H$112)+1)+(IF(KVO152&lt;101,KVO152,IF(KVO152&lt;201,KVO152/2,IF(KVO152&lt;=301,KVO152/3,KVO152/4))))</f>
        <v>41.34</v>
      </c>
      <c r="KVQ152" s="79">
        <v>1</v>
      </c>
      <c r="KVR152" s="80"/>
      <c r="KVS152" s="16" t="s">
        <v>56</v>
      </c>
      <c r="KVT152" s="16">
        <f t="shared" ref="KVT152" si="4014">21.26+2.7</f>
        <v>23.96</v>
      </c>
      <c r="KVU152" s="16">
        <f t="shared" ref="KVU152" si="4015">0.75*(2.1+2.7)</f>
        <v>3.6000000000000005</v>
      </c>
      <c r="KVV152" s="14">
        <f t="shared" ref="KVV152" si="4016">KVT152+KVU152</f>
        <v>27.560000000000002</v>
      </c>
      <c r="KVW152" s="14"/>
      <c r="KVX152" s="16">
        <f t="shared" ref="KVX152" si="4017">KVV152*(($H$112)+1)+(IF(KVW152&lt;101,KVW152,IF(KVW152&lt;201,KVW152/2,IF(KVW152&lt;=301,KVW152/3,KVW152/4))))</f>
        <v>41.34</v>
      </c>
      <c r="KVY152" s="79">
        <v>1</v>
      </c>
      <c r="KVZ152" s="80"/>
      <c r="KWA152" s="16" t="s">
        <v>56</v>
      </c>
      <c r="KWB152" s="16">
        <f t="shared" ref="KWB152" si="4018">21.26+2.7</f>
        <v>23.96</v>
      </c>
      <c r="KWC152" s="16">
        <f t="shared" ref="KWC152" si="4019">0.75*(2.1+2.7)</f>
        <v>3.6000000000000005</v>
      </c>
      <c r="KWD152" s="14">
        <f t="shared" ref="KWD152" si="4020">KWB152+KWC152</f>
        <v>27.560000000000002</v>
      </c>
      <c r="KWE152" s="14"/>
      <c r="KWF152" s="16">
        <f t="shared" ref="KWF152" si="4021">KWD152*(($H$112)+1)+(IF(KWE152&lt;101,KWE152,IF(KWE152&lt;201,KWE152/2,IF(KWE152&lt;=301,KWE152/3,KWE152/4))))</f>
        <v>41.34</v>
      </c>
      <c r="KWG152" s="79">
        <v>1</v>
      </c>
      <c r="KWH152" s="80"/>
      <c r="KWI152" s="16" t="s">
        <v>56</v>
      </c>
      <c r="KWJ152" s="16">
        <f t="shared" ref="KWJ152" si="4022">21.26+2.7</f>
        <v>23.96</v>
      </c>
      <c r="KWK152" s="16">
        <f t="shared" ref="KWK152" si="4023">0.75*(2.1+2.7)</f>
        <v>3.6000000000000005</v>
      </c>
      <c r="KWL152" s="14">
        <f t="shared" ref="KWL152" si="4024">KWJ152+KWK152</f>
        <v>27.560000000000002</v>
      </c>
      <c r="KWM152" s="14"/>
      <c r="KWN152" s="16">
        <f t="shared" ref="KWN152" si="4025">KWL152*(($H$112)+1)+(IF(KWM152&lt;101,KWM152,IF(KWM152&lt;201,KWM152/2,IF(KWM152&lt;=301,KWM152/3,KWM152/4))))</f>
        <v>41.34</v>
      </c>
      <c r="KWO152" s="79">
        <v>1</v>
      </c>
      <c r="KWP152" s="80"/>
      <c r="KWQ152" s="16" t="s">
        <v>56</v>
      </c>
      <c r="KWR152" s="16">
        <f t="shared" ref="KWR152" si="4026">21.26+2.7</f>
        <v>23.96</v>
      </c>
      <c r="KWS152" s="16">
        <f t="shared" ref="KWS152" si="4027">0.75*(2.1+2.7)</f>
        <v>3.6000000000000005</v>
      </c>
      <c r="KWT152" s="14">
        <f t="shared" ref="KWT152" si="4028">KWR152+KWS152</f>
        <v>27.560000000000002</v>
      </c>
      <c r="KWU152" s="14"/>
      <c r="KWV152" s="16">
        <f t="shared" ref="KWV152" si="4029">KWT152*(($H$112)+1)+(IF(KWU152&lt;101,KWU152,IF(KWU152&lt;201,KWU152/2,IF(KWU152&lt;=301,KWU152/3,KWU152/4))))</f>
        <v>41.34</v>
      </c>
      <c r="KWW152" s="79">
        <v>1</v>
      </c>
      <c r="KWX152" s="80"/>
      <c r="KWY152" s="16" t="s">
        <v>56</v>
      </c>
      <c r="KWZ152" s="16">
        <f t="shared" ref="KWZ152" si="4030">21.26+2.7</f>
        <v>23.96</v>
      </c>
      <c r="KXA152" s="16">
        <f t="shared" ref="KXA152" si="4031">0.75*(2.1+2.7)</f>
        <v>3.6000000000000005</v>
      </c>
      <c r="KXB152" s="14">
        <f t="shared" ref="KXB152" si="4032">KWZ152+KXA152</f>
        <v>27.560000000000002</v>
      </c>
      <c r="KXC152" s="14"/>
      <c r="KXD152" s="16">
        <f t="shared" ref="KXD152" si="4033">KXB152*(($H$112)+1)+(IF(KXC152&lt;101,KXC152,IF(KXC152&lt;201,KXC152/2,IF(KXC152&lt;=301,KXC152/3,KXC152/4))))</f>
        <v>41.34</v>
      </c>
      <c r="KXE152" s="79">
        <v>1</v>
      </c>
      <c r="KXF152" s="80"/>
      <c r="KXG152" s="16" t="s">
        <v>56</v>
      </c>
      <c r="KXH152" s="16">
        <f t="shared" ref="KXH152" si="4034">21.26+2.7</f>
        <v>23.96</v>
      </c>
      <c r="KXI152" s="16">
        <f t="shared" ref="KXI152" si="4035">0.75*(2.1+2.7)</f>
        <v>3.6000000000000005</v>
      </c>
      <c r="KXJ152" s="14">
        <f t="shared" ref="KXJ152" si="4036">KXH152+KXI152</f>
        <v>27.560000000000002</v>
      </c>
      <c r="KXK152" s="14"/>
      <c r="KXL152" s="16">
        <f t="shared" ref="KXL152" si="4037">KXJ152*(($H$112)+1)+(IF(KXK152&lt;101,KXK152,IF(KXK152&lt;201,KXK152/2,IF(KXK152&lt;=301,KXK152/3,KXK152/4))))</f>
        <v>41.34</v>
      </c>
      <c r="KXM152" s="79">
        <v>1</v>
      </c>
      <c r="KXN152" s="80"/>
      <c r="KXO152" s="16" t="s">
        <v>56</v>
      </c>
      <c r="KXP152" s="16">
        <f t="shared" ref="KXP152" si="4038">21.26+2.7</f>
        <v>23.96</v>
      </c>
      <c r="KXQ152" s="16">
        <f t="shared" ref="KXQ152" si="4039">0.75*(2.1+2.7)</f>
        <v>3.6000000000000005</v>
      </c>
      <c r="KXR152" s="14">
        <f t="shared" ref="KXR152" si="4040">KXP152+KXQ152</f>
        <v>27.560000000000002</v>
      </c>
      <c r="KXS152" s="14"/>
      <c r="KXT152" s="16">
        <f t="shared" ref="KXT152" si="4041">KXR152*(($H$112)+1)+(IF(KXS152&lt;101,KXS152,IF(KXS152&lt;201,KXS152/2,IF(KXS152&lt;=301,KXS152/3,KXS152/4))))</f>
        <v>41.34</v>
      </c>
      <c r="KXU152" s="79">
        <v>1</v>
      </c>
      <c r="KXV152" s="80"/>
      <c r="KXW152" s="16" t="s">
        <v>56</v>
      </c>
      <c r="KXX152" s="16">
        <f t="shared" ref="KXX152" si="4042">21.26+2.7</f>
        <v>23.96</v>
      </c>
      <c r="KXY152" s="16">
        <f t="shared" ref="KXY152" si="4043">0.75*(2.1+2.7)</f>
        <v>3.6000000000000005</v>
      </c>
      <c r="KXZ152" s="14">
        <f t="shared" ref="KXZ152" si="4044">KXX152+KXY152</f>
        <v>27.560000000000002</v>
      </c>
      <c r="KYA152" s="14"/>
      <c r="KYB152" s="16">
        <f t="shared" ref="KYB152" si="4045">KXZ152*(($H$112)+1)+(IF(KYA152&lt;101,KYA152,IF(KYA152&lt;201,KYA152/2,IF(KYA152&lt;=301,KYA152/3,KYA152/4))))</f>
        <v>41.34</v>
      </c>
      <c r="KYC152" s="79">
        <v>1</v>
      </c>
      <c r="KYD152" s="80"/>
      <c r="KYE152" s="16" t="s">
        <v>56</v>
      </c>
      <c r="KYF152" s="16">
        <f t="shared" ref="KYF152" si="4046">21.26+2.7</f>
        <v>23.96</v>
      </c>
      <c r="KYG152" s="16">
        <f t="shared" ref="KYG152" si="4047">0.75*(2.1+2.7)</f>
        <v>3.6000000000000005</v>
      </c>
      <c r="KYH152" s="14">
        <f t="shared" ref="KYH152" si="4048">KYF152+KYG152</f>
        <v>27.560000000000002</v>
      </c>
      <c r="KYI152" s="14"/>
      <c r="KYJ152" s="16">
        <f t="shared" ref="KYJ152" si="4049">KYH152*(($H$112)+1)+(IF(KYI152&lt;101,KYI152,IF(KYI152&lt;201,KYI152/2,IF(KYI152&lt;=301,KYI152/3,KYI152/4))))</f>
        <v>41.34</v>
      </c>
      <c r="KYK152" s="79">
        <v>1</v>
      </c>
      <c r="KYL152" s="80"/>
      <c r="KYM152" s="16" t="s">
        <v>56</v>
      </c>
      <c r="KYN152" s="16">
        <f t="shared" ref="KYN152" si="4050">21.26+2.7</f>
        <v>23.96</v>
      </c>
      <c r="KYO152" s="16">
        <f t="shared" ref="KYO152" si="4051">0.75*(2.1+2.7)</f>
        <v>3.6000000000000005</v>
      </c>
      <c r="KYP152" s="14">
        <f t="shared" ref="KYP152" si="4052">KYN152+KYO152</f>
        <v>27.560000000000002</v>
      </c>
      <c r="KYQ152" s="14"/>
      <c r="KYR152" s="16">
        <f t="shared" ref="KYR152" si="4053">KYP152*(($H$112)+1)+(IF(KYQ152&lt;101,KYQ152,IF(KYQ152&lt;201,KYQ152/2,IF(KYQ152&lt;=301,KYQ152/3,KYQ152/4))))</f>
        <v>41.34</v>
      </c>
      <c r="KYS152" s="79">
        <v>1</v>
      </c>
      <c r="KYT152" s="80"/>
      <c r="KYU152" s="16" t="s">
        <v>56</v>
      </c>
      <c r="KYV152" s="16">
        <f t="shared" ref="KYV152" si="4054">21.26+2.7</f>
        <v>23.96</v>
      </c>
      <c r="KYW152" s="16">
        <f t="shared" ref="KYW152" si="4055">0.75*(2.1+2.7)</f>
        <v>3.6000000000000005</v>
      </c>
      <c r="KYX152" s="14">
        <f t="shared" ref="KYX152" si="4056">KYV152+KYW152</f>
        <v>27.560000000000002</v>
      </c>
      <c r="KYY152" s="14"/>
      <c r="KYZ152" s="16">
        <f t="shared" ref="KYZ152" si="4057">KYX152*(($H$112)+1)+(IF(KYY152&lt;101,KYY152,IF(KYY152&lt;201,KYY152/2,IF(KYY152&lt;=301,KYY152/3,KYY152/4))))</f>
        <v>41.34</v>
      </c>
      <c r="KZA152" s="79">
        <v>1</v>
      </c>
      <c r="KZB152" s="80"/>
      <c r="KZC152" s="16" t="s">
        <v>56</v>
      </c>
      <c r="KZD152" s="16">
        <f t="shared" ref="KZD152" si="4058">21.26+2.7</f>
        <v>23.96</v>
      </c>
      <c r="KZE152" s="16">
        <f t="shared" ref="KZE152" si="4059">0.75*(2.1+2.7)</f>
        <v>3.6000000000000005</v>
      </c>
      <c r="KZF152" s="14">
        <f t="shared" ref="KZF152" si="4060">KZD152+KZE152</f>
        <v>27.560000000000002</v>
      </c>
      <c r="KZG152" s="14"/>
      <c r="KZH152" s="16">
        <f t="shared" ref="KZH152" si="4061">KZF152*(($H$112)+1)+(IF(KZG152&lt;101,KZG152,IF(KZG152&lt;201,KZG152/2,IF(KZG152&lt;=301,KZG152/3,KZG152/4))))</f>
        <v>41.34</v>
      </c>
      <c r="KZI152" s="79">
        <v>1</v>
      </c>
      <c r="KZJ152" s="80"/>
      <c r="KZK152" s="16" t="s">
        <v>56</v>
      </c>
      <c r="KZL152" s="16">
        <f t="shared" ref="KZL152" si="4062">21.26+2.7</f>
        <v>23.96</v>
      </c>
      <c r="KZM152" s="16">
        <f t="shared" ref="KZM152" si="4063">0.75*(2.1+2.7)</f>
        <v>3.6000000000000005</v>
      </c>
      <c r="KZN152" s="14">
        <f t="shared" ref="KZN152" si="4064">KZL152+KZM152</f>
        <v>27.560000000000002</v>
      </c>
      <c r="KZO152" s="14"/>
      <c r="KZP152" s="16">
        <f t="shared" ref="KZP152" si="4065">KZN152*(($H$112)+1)+(IF(KZO152&lt;101,KZO152,IF(KZO152&lt;201,KZO152/2,IF(KZO152&lt;=301,KZO152/3,KZO152/4))))</f>
        <v>41.34</v>
      </c>
      <c r="KZQ152" s="79">
        <v>1</v>
      </c>
      <c r="KZR152" s="80"/>
      <c r="KZS152" s="16" t="s">
        <v>56</v>
      </c>
      <c r="KZT152" s="16">
        <f t="shared" ref="KZT152" si="4066">21.26+2.7</f>
        <v>23.96</v>
      </c>
      <c r="KZU152" s="16">
        <f t="shared" ref="KZU152" si="4067">0.75*(2.1+2.7)</f>
        <v>3.6000000000000005</v>
      </c>
      <c r="KZV152" s="14">
        <f t="shared" ref="KZV152" si="4068">KZT152+KZU152</f>
        <v>27.560000000000002</v>
      </c>
      <c r="KZW152" s="14"/>
      <c r="KZX152" s="16">
        <f t="shared" ref="KZX152" si="4069">KZV152*(($H$112)+1)+(IF(KZW152&lt;101,KZW152,IF(KZW152&lt;201,KZW152/2,IF(KZW152&lt;=301,KZW152/3,KZW152/4))))</f>
        <v>41.34</v>
      </c>
      <c r="KZY152" s="79">
        <v>1</v>
      </c>
      <c r="KZZ152" s="80"/>
      <c r="LAA152" s="16" t="s">
        <v>56</v>
      </c>
      <c r="LAB152" s="16">
        <f t="shared" ref="LAB152" si="4070">21.26+2.7</f>
        <v>23.96</v>
      </c>
      <c r="LAC152" s="16">
        <f t="shared" ref="LAC152" si="4071">0.75*(2.1+2.7)</f>
        <v>3.6000000000000005</v>
      </c>
      <c r="LAD152" s="14">
        <f t="shared" ref="LAD152" si="4072">LAB152+LAC152</f>
        <v>27.560000000000002</v>
      </c>
      <c r="LAE152" s="14"/>
      <c r="LAF152" s="16">
        <f t="shared" ref="LAF152" si="4073">LAD152*(($H$112)+1)+(IF(LAE152&lt;101,LAE152,IF(LAE152&lt;201,LAE152/2,IF(LAE152&lt;=301,LAE152/3,LAE152/4))))</f>
        <v>41.34</v>
      </c>
      <c r="LAG152" s="79">
        <v>1</v>
      </c>
      <c r="LAH152" s="80"/>
      <c r="LAI152" s="16" t="s">
        <v>56</v>
      </c>
      <c r="LAJ152" s="16">
        <f t="shared" ref="LAJ152" si="4074">21.26+2.7</f>
        <v>23.96</v>
      </c>
      <c r="LAK152" s="16">
        <f t="shared" ref="LAK152" si="4075">0.75*(2.1+2.7)</f>
        <v>3.6000000000000005</v>
      </c>
      <c r="LAL152" s="14">
        <f t="shared" ref="LAL152" si="4076">LAJ152+LAK152</f>
        <v>27.560000000000002</v>
      </c>
      <c r="LAM152" s="14"/>
      <c r="LAN152" s="16">
        <f t="shared" ref="LAN152" si="4077">LAL152*(($H$112)+1)+(IF(LAM152&lt;101,LAM152,IF(LAM152&lt;201,LAM152/2,IF(LAM152&lt;=301,LAM152/3,LAM152/4))))</f>
        <v>41.34</v>
      </c>
      <c r="LAO152" s="79">
        <v>1</v>
      </c>
      <c r="LAP152" s="80"/>
      <c r="LAQ152" s="16" t="s">
        <v>56</v>
      </c>
      <c r="LAR152" s="16">
        <f t="shared" ref="LAR152" si="4078">21.26+2.7</f>
        <v>23.96</v>
      </c>
      <c r="LAS152" s="16">
        <f t="shared" ref="LAS152" si="4079">0.75*(2.1+2.7)</f>
        <v>3.6000000000000005</v>
      </c>
      <c r="LAT152" s="14">
        <f t="shared" ref="LAT152" si="4080">LAR152+LAS152</f>
        <v>27.560000000000002</v>
      </c>
      <c r="LAU152" s="14"/>
      <c r="LAV152" s="16">
        <f t="shared" ref="LAV152" si="4081">LAT152*(($H$112)+1)+(IF(LAU152&lt;101,LAU152,IF(LAU152&lt;201,LAU152/2,IF(LAU152&lt;=301,LAU152/3,LAU152/4))))</f>
        <v>41.34</v>
      </c>
      <c r="LAW152" s="79">
        <v>1</v>
      </c>
      <c r="LAX152" s="80"/>
      <c r="LAY152" s="16" t="s">
        <v>56</v>
      </c>
      <c r="LAZ152" s="16">
        <f t="shared" ref="LAZ152" si="4082">21.26+2.7</f>
        <v>23.96</v>
      </c>
      <c r="LBA152" s="16">
        <f t="shared" ref="LBA152" si="4083">0.75*(2.1+2.7)</f>
        <v>3.6000000000000005</v>
      </c>
      <c r="LBB152" s="14">
        <f t="shared" ref="LBB152" si="4084">LAZ152+LBA152</f>
        <v>27.560000000000002</v>
      </c>
      <c r="LBC152" s="14"/>
      <c r="LBD152" s="16">
        <f t="shared" ref="LBD152" si="4085">LBB152*(($H$112)+1)+(IF(LBC152&lt;101,LBC152,IF(LBC152&lt;201,LBC152/2,IF(LBC152&lt;=301,LBC152/3,LBC152/4))))</f>
        <v>41.34</v>
      </c>
      <c r="LBE152" s="79">
        <v>1</v>
      </c>
      <c r="LBF152" s="80"/>
      <c r="LBG152" s="16" t="s">
        <v>56</v>
      </c>
      <c r="LBH152" s="16">
        <f t="shared" ref="LBH152" si="4086">21.26+2.7</f>
        <v>23.96</v>
      </c>
      <c r="LBI152" s="16">
        <f t="shared" ref="LBI152" si="4087">0.75*(2.1+2.7)</f>
        <v>3.6000000000000005</v>
      </c>
      <c r="LBJ152" s="14">
        <f t="shared" ref="LBJ152" si="4088">LBH152+LBI152</f>
        <v>27.560000000000002</v>
      </c>
      <c r="LBK152" s="14"/>
      <c r="LBL152" s="16">
        <f t="shared" ref="LBL152" si="4089">LBJ152*(($H$112)+1)+(IF(LBK152&lt;101,LBK152,IF(LBK152&lt;201,LBK152/2,IF(LBK152&lt;=301,LBK152/3,LBK152/4))))</f>
        <v>41.34</v>
      </c>
      <c r="LBM152" s="79">
        <v>1</v>
      </c>
      <c r="LBN152" s="80"/>
      <c r="LBO152" s="16" t="s">
        <v>56</v>
      </c>
      <c r="LBP152" s="16">
        <f t="shared" ref="LBP152" si="4090">21.26+2.7</f>
        <v>23.96</v>
      </c>
      <c r="LBQ152" s="16">
        <f t="shared" ref="LBQ152" si="4091">0.75*(2.1+2.7)</f>
        <v>3.6000000000000005</v>
      </c>
      <c r="LBR152" s="14">
        <f t="shared" ref="LBR152" si="4092">LBP152+LBQ152</f>
        <v>27.560000000000002</v>
      </c>
      <c r="LBS152" s="14"/>
      <c r="LBT152" s="16">
        <f t="shared" ref="LBT152" si="4093">LBR152*(($H$112)+1)+(IF(LBS152&lt;101,LBS152,IF(LBS152&lt;201,LBS152/2,IF(LBS152&lt;=301,LBS152/3,LBS152/4))))</f>
        <v>41.34</v>
      </c>
      <c r="LBU152" s="79">
        <v>1</v>
      </c>
      <c r="LBV152" s="80"/>
      <c r="LBW152" s="16" t="s">
        <v>56</v>
      </c>
      <c r="LBX152" s="16">
        <f t="shared" ref="LBX152" si="4094">21.26+2.7</f>
        <v>23.96</v>
      </c>
      <c r="LBY152" s="16">
        <f t="shared" ref="LBY152" si="4095">0.75*(2.1+2.7)</f>
        <v>3.6000000000000005</v>
      </c>
      <c r="LBZ152" s="14">
        <f t="shared" ref="LBZ152" si="4096">LBX152+LBY152</f>
        <v>27.560000000000002</v>
      </c>
      <c r="LCA152" s="14"/>
      <c r="LCB152" s="16">
        <f t="shared" ref="LCB152" si="4097">LBZ152*(($H$112)+1)+(IF(LCA152&lt;101,LCA152,IF(LCA152&lt;201,LCA152/2,IF(LCA152&lt;=301,LCA152/3,LCA152/4))))</f>
        <v>41.34</v>
      </c>
      <c r="LCC152" s="79">
        <v>1</v>
      </c>
      <c r="LCD152" s="80"/>
      <c r="LCE152" s="16" t="s">
        <v>56</v>
      </c>
      <c r="LCF152" s="16">
        <f t="shared" ref="LCF152" si="4098">21.26+2.7</f>
        <v>23.96</v>
      </c>
      <c r="LCG152" s="16">
        <f t="shared" ref="LCG152" si="4099">0.75*(2.1+2.7)</f>
        <v>3.6000000000000005</v>
      </c>
      <c r="LCH152" s="14">
        <f t="shared" ref="LCH152" si="4100">LCF152+LCG152</f>
        <v>27.560000000000002</v>
      </c>
      <c r="LCI152" s="14"/>
      <c r="LCJ152" s="16">
        <f t="shared" ref="LCJ152" si="4101">LCH152*(($H$112)+1)+(IF(LCI152&lt;101,LCI152,IF(LCI152&lt;201,LCI152/2,IF(LCI152&lt;=301,LCI152/3,LCI152/4))))</f>
        <v>41.34</v>
      </c>
      <c r="LCK152" s="79">
        <v>1</v>
      </c>
      <c r="LCL152" s="80"/>
      <c r="LCM152" s="16" t="s">
        <v>56</v>
      </c>
      <c r="LCN152" s="16">
        <f t="shared" ref="LCN152" si="4102">21.26+2.7</f>
        <v>23.96</v>
      </c>
      <c r="LCO152" s="16">
        <f t="shared" ref="LCO152" si="4103">0.75*(2.1+2.7)</f>
        <v>3.6000000000000005</v>
      </c>
      <c r="LCP152" s="14">
        <f t="shared" ref="LCP152" si="4104">LCN152+LCO152</f>
        <v>27.560000000000002</v>
      </c>
      <c r="LCQ152" s="14"/>
      <c r="LCR152" s="16">
        <f t="shared" ref="LCR152" si="4105">LCP152*(($H$112)+1)+(IF(LCQ152&lt;101,LCQ152,IF(LCQ152&lt;201,LCQ152/2,IF(LCQ152&lt;=301,LCQ152/3,LCQ152/4))))</f>
        <v>41.34</v>
      </c>
      <c r="LCS152" s="79">
        <v>1</v>
      </c>
      <c r="LCT152" s="80"/>
      <c r="LCU152" s="16" t="s">
        <v>56</v>
      </c>
      <c r="LCV152" s="16">
        <f t="shared" ref="LCV152" si="4106">21.26+2.7</f>
        <v>23.96</v>
      </c>
      <c r="LCW152" s="16">
        <f t="shared" ref="LCW152" si="4107">0.75*(2.1+2.7)</f>
        <v>3.6000000000000005</v>
      </c>
      <c r="LCX152" s="14">
        <f t="shared" ref="LCX152" si="4108">LCV152+LCW152</f>
        <v>27.560000000000002</v>
      </c>
      <c r="LCY152" s="14"/>
      <c r="LCZ152" s="16">
        <f t="shared" ref="LCZ152" si="4109">LCX152*(($H$112)+1)+(IF(LCY152&lt;101,LCY152,IF(LCY152&lt;201,LCY152/2,IF(LCY152&lt;=301,LCY152/3,LCY152/4))))</f>
        <v>41.34</v>
      </c>
      <c r="LDA152" s="79">
        <v>1</v>
      </c>
      <c r="LDB152" s="80"/>
      <c r="LDC152" s="16" t="s">
        <v>56</v>
      </c>
      <c r="LDD152" s="16">
        <f t="shared" ref="LDD152" si="4110">21.26+2.7</f>
        <v>23.96</v>
      </c>
      <c r="LDE152" s="16">
        <f t="shared" ref="LDE152" si="4111">0.75*(2.1+2.7)</f>
        <v>3.6000000000000005</v>
      </c>
      <c r="LDF152" s="14">
        <f t="shared" ref="LDF152" si="4112">LDD152+LDE152</f>
        <v>27.560000000000002</v>
      </c>
      <c r="LDG152" s="14"/>
      <c r="LDH152" s="16">
        <f t="shared" ref="LDH152" si="4113">LDF152*(($H$112)+1)+(IF(LDG152&lt;101,LDG152,IF(LDG152&lt;201,LDG152/2,IF(LDG152&lt;=301,LDG152/3,LDG152/4))))</f>
        <v>41.34</v>
      </c>
      <c r="LDI152" s="79">
        <v>1</v>
      </c>
      <c r="LDJ152" s="80"/>
      <c r="LDK152" s="16" t="s">
        <v>56</v>
      </c>
      <c r="LDL152" s="16">
        <f t="shared" ref="LDL152" si="4114">21.26+2.7</f>
        <v>23.96</v>
      </c>
      <c r="LDM152" s="16">
        <f t="shared" ref="LDM152" si="4115">0.75*(2.1+2.7)</f>
        <v>3.6000000000000005</v>
      </c>
      <c r="LDN152" s="14">
        <f t="shared" ref="LDN152" si="4116">LDL152+LDM152</f>
        <v>27.560000000000002</v>
      </c>
      <c r="LDO152" s="14"/>
      <c r="LDP152" s="16">
        <f t="shared" ref="LDP152" si="4117">LDN152*(($H$112)+1)+(IF(LDO152&lt;101,LDO152,IF(LDO152&lt;201,LDO152/2,IF(LDO152&lt;=301,LDO152/3,LDO152/4))))</f>
        <v>41.34</v>
      </c>
      <c r="LDQ152" s="79">
        <v>1</v>
      </c>
      <c r="LDR152" s="80"/>
      <c r="LDS152" s="16" t="s">
        <v>56</v>
      </c>
      <c r="LDT152" s="16">
        <f t="shared" ref="LDT152" si="4118">21.26+2.7</f>
        <v>23.96</v>
      </c>
      <c r="LDU152" s="16">
        <f t="shared" ref="LDU152" si="4119">0.75*(2.1+2.7)</f>
        <v>3.6000000000000005</v>
      </c>
      <c r="LDV152" s="14">
        <f t="shared" ref="LDV152" si="4120">LDT152+LDU152</f>
        <v>27.560000000000002</v>
      </c>
      <c r="LDW152" s="14"/>
      <c r="LDX152" s="16">
        <f t="shared" ref="LDX152" si="4121">LDV152*(($H$112)+1)+(IF(LDW152&lt;101,LDW152,IF(LDW152&lt;201,LDW152/2,IF(LDW152&lt;=301,LDW152/3,LDW152/4))))</f>
        <v>41.34</v>
      </c>
      <c r="LDY152" s="79">
        <v>1</v>
      </c>
      <c r="LDZ152" s="80"/>
      <c r="LEA152" s="16" t="s">
        <v>56</v>
      </c>
      <c r="LEB152" s="16">
        <f t="shared" ref="LEB152" si="4122">21.26+2.7</f>
        <v>23.96</v>
      </c>
      <c r="LEC152" s="16">
        <f t="shared" ref="LEC152" si="4123">0.75*(2.1+2.7)</f>
        <v>3.6000000000000005</v>
      </c>
      <c r="LED152" s="14">
        <f t="shared" ref="LED152" si="4124">LEB152+LEC152</f>
        <v>27.560000000000002</v>
      </c>
      <c r="LEE152" s="14"/>
      <c r="LEF152" s="16">
        <f t="shared" ref="LEF152" si="4125">LED152*(($H$112)+1)+(IF(LEE152&lt;101,LEE152,IF(LEE152&lt;201,LEE152/2,IF(LEE152&lt;=301,LEE152/3,LEE152/4))))</f>
        <v>41.34</v>
      </c>
      <c r="LEG152" s="79">
        <v>1</v>
      </c>
      <c r="LEH152" s="80"/>
      <c r="LEI152" s="16" t="s">
        <v>56</v>
      </c>
      <c r="LEJ152" s="16">
        <f t="shared" ref="LEJ152" si="4126">21.26+2.7</f>
        <v>23.96</v>
      </c>
      <c r="LEK152" s="16">
        <f t="shared" ref="LEK152" si="4127">0.75*(2.1+2.7)</f>
        <v>3.6000000000000005</v>
      </c>
      <c r="LEL152" s="14">
        <f t="shared" ref="LEL152" si="4128">LEJ152+LEK152</f>
        <v>27.560000000000002</v>
      </c>
      <c r="LEM152" s="14"/>
      <c r="LEN152" s="16">
        <f t="shared" ref="LEN152" si="4129">LEL152*(($H$112)+1)+(IF(LEM152&lt;101,LEM152,IF(LEM152&lt;201,LEM152/2,IF(LEM152&lt;=301,LEM152/3,LEM152/4))))</f>
        <v>41.34</v>
      </c>
      <c r="LEO152" s="79">
        <v>1</v>
      </c>
      <c r="LEP152" s="80"/>
      <c r="LEQ152" s="16" t="s">
        <v>56</v>
      </c>
      <c r="LER152" s="16">
        <f t="shared" ref="LER152" si="4130">21.26+2.7</f>
        <v>23.96</v>
      </c>
      <c r="LES152" s="16">
        <f t="shared" ref="LES152" si="4131">0.75*(2.1+2.7)</f>
        <v>3.6000000000000005</v>
      </c>
      <c r="LET152" s="14">
        <f t="shared" ref="LET152" si="4132">LER152+LES152</f>
        <v>27.560000000000002</v>
      </c>
      <c r="LEU152" s="14"/>
      <c r="LEV152" s="16">
        <f t="shared" ref="LEV152" si="4133">LET152*(($H$112)+1)+(IF(LEU152&lt;101,LEU152,IF(LEU152&lt;201,LEU152/2,IF(LEU152&lt;=301,LEU152/3,LEU152/4))))</f>
        <v>41.34</v>
      </c>
      <c r="LEW152" s="79">
        <v>1</v>
      </c>
      <c r="LEX152" s="80"/>
      <c r="LEY152" s="16" t="s">
        <v>56</v>
      </c>
      <c r="LEZ152" s="16">
        <f t="shared" ref="LEZ152" si="4134">21.26+2.7</f>
        <v>23.96</v>
      </c>
      <c r="LFA152" s="16">
        <f t="shared" ref="LFA152" si="4135">0.75*(2.1+2.7)</f>
        <v>3.6000000000000005</v>
      </c>
      <c r="LFB152" s="14">
        <f t="shared" ref="LFB152" si="4136">LEZ152+LFA152</f>
        <v>27.560000000000002</v>
      </c>
      <c r="LFC152" s="14"/>
      <c r="LFD152" s="16">
        <f t="shared" ref="LFD152" si="4137">LFB152*(($H$112)+1)+(IF(LFC152&lt;101,LFC152,IF(LFC152&lt;201,LFC152/2,IF(LFC152&lt;=301,LFC152/3,LFC152/4))))</f>
        <v>41.34</v>
      </c>
      <c r="LFE152" s="79">
        <v>1</v>
      </c>
      <c r="LFF152" s="80"/>
      <c r="LFG152" s="16" t="s">
        <v>56</v>
      </c>
      <c r="LFH152" s="16">
        <f t="shared" ref="LFH152" si="4138">21.26+2.7</f>
        <v>23.96</v>
      </c>
      <c r="LFI152" s="16">
        <f t="shared" ref="LFI152" si="4139">0.75*(2.1+2.7)</f>
        <v>3.6000000000000005</v>
      </c>
      <c r="LFJ152" s="14">
        <f t="shared" ref="LFJ152" si="4140">LFH152+LFI152</f>
        <v>27.560000000000002</v>
      </c>
      <c r="LFK152" s="14"/>
      <c r="LFL152" s="16">
        <f t="shared" ref="LFL152" si="4141">LFJ152*(($H$112)+1)+(IF(LFK152&lt;101,LFK152,IF(LFK152&lt;201,LFK152/2,IF(LFK152&lt;=301,LFK152/3,LFK152/4))))</f>
        <v>41.34</v>
      </c>
      <c r="LFM152" s="79">
        <v>1</v>
      </c>
      <c r="LFN152" s="80"/>
      <c r="LFO152" s="16" t="s">
        <v>56</v>
      </c>
      <c r="LFP152" s="16">
        <f t="shared" ref="LFP152" si="4142">21.26+2.7</f>
        <v>23.96</v>
      </c>
      <c r="LFQ152" s="16">
        <f t="shared" ref="LFQ152" si="4143">0.75*(2.1+2.7)</f>
        <v>3.6000000000000005</v>
      </c>
      <c r="LFR152" s="14">
        <f t="shared" ref="LFR152" si="4144">LFP152+LFQ152</f>
        <v>27.560000000000002</v>
      </c>
      <c r="LFS152" s="14"/>
      <c r="LFT152" s="16">
        <f t="shared" ref="LFT152" si="4145">LFR152*(($H$112)+1)+(IF(LFS152&lt;101,LFS152,IF(LFS152&lt;201,LFS152/2,IF(LFS152&lt;=301,LFS152/3,LFS152/4))))</f>
        <v>41.34</v>
      </c>
      <c r="LFU152" s="79">
        <v>1</v>
      </c>
      <c r="LFV152" s="80"/>
      <c r="LFW152" s="16" t="s">
        <v>56</v>
      </c>
      <c r="LFX152" s="16">
        <f t="shared" ref="LFX152" si="4146">21.26+2.7</f>
        <v>23.96</v>
      </c>
      <c r="LFY152" s="16">
        <f t="shared" ref="LFY152" si="4147">0.75*(2.1+2.7)</f>
        <v>3.6000000000000005</v>
      </c>
      <c r="LFZ152" s="14">
        <f t="shared" ref="LFZ152" si="4148">LFX152+LFY152</f>
        <v>27.560000000000002</v>
      </c>
      <c r="LGA152" s="14"/>
      <c r="LGB152" s="16">
        <f t="shared" ref="LGB152" si="4149">LFZ152*(($H$112)+1)+(IF(LGA152&lt;101,LGA152,IF(LGA152&lt;201,LGA152/2,IF(LGA152&lt;=301,LGA152/3,LGA152/4))))</f>
        <v>41.34</v>
      </c>
      <c r="LGC152" s="79">
        <v>1</v>
      </c>
      <c r="LGD152" s="80"/>
      <c r="LGE152" s="16" t="s">
        <v>56</v>
      </c>
      <c r="LGF152" s="16">
        <f t="shared" ref="LGF152" si="4150">21.26+2.7</f>
        <v>23.96</v>
      </c>
      <c r="LGG152" s="16">
        <f t="shared" ref="LGG152" si="4151">0.75*(2.1+2.7)</f>
        <v>3.6000000000000005</v>
      </c>
      <c r="LGH152" s="14">
        <f t="shared" ref="LGH152" si="4152">LGF152+LGG152</f>
        <v>27.560000000000002</v>
      </c>
      <c r="LGI152" s="14"/>
      <c r="LGJ152" s="16">
        <f t="shared" ref="LGJ152" si="4153">LGH152*(($H$112)+1)+(IF(LGI152&lt;101,LGI152,IF(LGI152&lt;201,LGI152/2,IF(LGI152&lt;=301,LGI152/3,LGI152/4))))</f>
        <v>41.34</v>
      </c>
      <c r="LGK152" s="79">
        <v>1</v>
      </c>
      <c r="LGL152" s="80"/>
      <c r="LGM152" s="16" t="s">
        <v>56</v>
      </c>
      <c r="LGN152" s="16">
        <f t="shared" ref="LGN152" si="4154">21.26+2.7</f>
        <v>23.96</v>
      </c>
      <c r="LGO152" s="16">
        <f t="shared" ref="LGO152" si="4155">0.75*(2.1+2.7)</f>
        <v>3.6000000000000005</v>
      </c>
      <c r="LGP152" s="14">
        <f t="shared" ref="LGP152" si="4156">LGN152+LGO152</f>
        <v>27.560000000000002</v>
      </c>
      <c r="LGQ152" s="14"/>
      <c r="LGR152" s="16">
        <f t="shared" ref="LGR152" si="4157">LGP152*(($H$112)+1)+(IF(LGQ152&lt;101,LGQ152,IF(LGQ152&lt;201,LGQ152/2,IF(LGQ152&lt;=301,LGQ152/3,LGQ152/4))))</f>
        <v>41.34</v>
      </c>
      <c r="LGS152" s="79">
        <v>1</v>
      </c>
      <c r="LGT152" s="80"/>
      <c r="LGU152" s="16" t="s">
        <v>56</v>
      </c>
      <c r="LGV152" s="16">
        <f t="shared" ref="LGV152" si="4158">21.26+2.7</f>
        <v>23.96</v>
      </c>
      <c r="LGW152" s="16">
        <f t="shared" ref="LGW152" si="4159">0.75*(2.1+2.7)</f>
        <v>3.6000000000000005</v>
      </c>
      <c r="LGX152" s="14">
        <f t="shared" ref="LGX152" si="4160">LGV152+LGW152</f>
        <v>27.560000000000002</v>
      </c>
      <c r="LGY152" s="14"/>
      <c r="LGZ152" s="16">
        <f t="shared" ref="LGZ152" si="4161">LGX152*(($H$112)+1)+(IF(LGY152&lt;101,LGY152,IF(LGY152&lt;201,LGY152/2,IF(LGY152&lt;=301,LGY152/3,LGY152/4))))</f>
        <v>41.34</v>
      </c>
      <c r="LHA152" s="79">
        <v>1</v>
      </c>
      <c r="LHB152" s="80"/>
      <c r="LHC152" s="16" t="s">
        <v>56</v>
      </c>
      <c r="LHD152" s="16">
        <f t="shared" ref="LHD152" si="4162">21.26+2.7</f>
        <v>23.96</v>
      </c>
      <c r="LHE152" s="16">
        <f t="shared" ref="LHE152" si="4163">0.75*(2.1+2.7)</f>
        <v>3.6000000000000005</v>
      </c>
      <c r="LHF152" s="14">
        <f t="shared" ref="LHF152" si="4164">LHD152+LHE152</f>
        <v>27.560000000000002</v>
      </c>
      <c r="LHG152" s="14"/>
      <c r="LHH152" s="16">
        <f t="shared" ref="LHH152" si="4165">LHF152*(($H$112)+1)+(IF(LHG152&lt;101,LHG152,IF(LHG152&lt;201,LHG152/2,IF(LHG152&lt;=301,LHG152/3,LHG152/4))))</f>
        <v>41.34</v>
      </c>
      <c r="LHI152" s="79">
        <v>1</v>
      </c>
      <c r="LHJ152" s="80"/>
      <c r="LHK152" s="16" t="s">
        <v>56</v>
      </c>
      <c r="LHL152" s="16">
        <f t="shared" ref="LHL152" si="4166">21.26+2.7</f>
        <v>23.96</v>
      </c>
      <c r="LHM152" s="16">
        <f t="shared" ref="LHM152" si="4167">0.75*(2.1+2.7)</f>
        <v>3.6000000000000005</v>
      </c>
      <c r="LHN152" s="14">
        <f t="shared" ref="LHN152" si="4168">LHL152+LHM152</f>
        <v>27.560000000000002</v>
      </c>
      <c r="LHO152" s="14"/>
      <c r="LHP152" s="16">
        <f t="shared" ref="LHP152" si="4169">LHN152*(($H$112)+1)+(IF(LHO152&lt;101,LHO152,IF(LHO152&lt;201,LHO152/2,IF(LHO152&lt;=301,LHO152/3,LHO152/4))))</f>
        <v>41.34</v>
      </c>
      <c r="LHQ152" s="79">
        <v>1</v>
      </c>
      <c r="LHR152" s="80"/>
      <c r="LHS152" s="16" t="s">
        <v>56</v>
      </c>
      <c r="LHT152" s="16">
        <f t="shared" ref="LHT152" si="4170">21.26+2.7</f>
        <v>23.96</v>
      </c>
      <c r="LHU152" s="16">
        <f t="shared" ref="LHU152" si="4171">0.75*(2.1+2.7)</f>
        <v>3.6000000000000005</v>
      </c>
      <c r="LHV152" s="14">
        <f t="shared" ref="LHV152" si="4172">LHT152+LHU152</f>
        <v>27.560000000000002</v>
      </c>
      <c r="LHW152" s="14"/>
      <c r="LHX152" s="16">
        <f t="shared" ref="LHX152" si="4173">LHV152*(($H$112)+1)+(IF(LHW152&lt;101,LHW152,IF(LHW152&lt;201,LHW152/2,IF(LHW152&lt;=301,LHW152/3,LHW152/4))))</f>
        <v>41.34</v>
      </c>
      <c r="LHY152" s="79">
        <v>1</v>
      </c>
      <c r="LHZ152" s="80"/>
      <c r="LIA152" s="16" t="s">
        <v>56</v>
      </c>
      <c r="LIB152" s="16">
        <f t="shared" ref="LIB152" si="4174">21.26+2.7</f>
        <v>23.96</v>
      </c>
      <c r="LIC152" s="16">
        <f t="shared" ref="LIC152" si="4175">0.75*(2.1+2.7)</f>
        <v>3.6000000000000005</v>
      </c>
      <c r="LID152" s="14">
        <f t="shared" ref="LID152" si="4176">LIB152+LIC152</f>
        <v>27.560000000000002</v>
      </c>
      <c r="LIE152" s="14"/>
      <c r="LIF152" s="16">
        <f t="shared" ref="LIF152" si="4177">LID152*(($H$112)+1)+(IF(LIE152&lt;101,LIE152,IF(LIE152&lt;201,LIE152/2,IF(LIE152&lt;=301,LIE152/3,LIE152/4))))</f>
        <v>41.34</v>
      </c>
      <c r="LIG152" s="79">
        <v>1</v>
      </c>
      <c r="LIH152" s="80"/>
      <c r="LII152" s="16" t="s">
        <v>56</v>
      </c>
      <c r="LIJ152" s="16">
        <f t="shared" ref="LIJ152" si="4178">21.26+2.7</f>
        <v>23.96</v>
      </c>
      <c r="LIK152" s="16">
        <f t="shared" ref="LIK152" si="4179">0.75*(2.1+2.7)</f>
        <v>3.6000000000000005</v>
      </c>
      <c r="LIL152" s="14">
        <f t="shared" ref="LIL152" si="4180">LIJ152+LIK152</f>
        <v>27.560000000000002</v>
      </c>
      <c r="LIM152" s="14"/>
      <c r="LIN152" s="16">
        <f t="shared" ref="LIN152" si="4181">LIL152*(($H$112)+1)+(IF(LIM152&lt;101,LIM152,IF(LIM152&lt;201,LIM152/2,IF(LIM152&lt;=301,LIM152/3,LIM152/4))))</f>
        <v>41.34</v>
      </c>
      <c r="LIO152" s="79">
        <v>1</v>
      </c>
      <c r="LIP152" s="80"/>
      <c r="LIQ152" s="16" t="s">
        <v>56</v>
      </c>
      <c r="LIR152" s="16">
        <f t="shared" ref="LIR152" si="4182">21.26+2.7</f>
        <v>23.96</v>
      </c>
      <c r="LIS152" s="16">
        <f t="shared" ref="LIS152" si="4183">0.75*(2.1+2.7)</f>
        <v>3.6000000000000005</v>
      </c>
      <c r="LIT152" s="14">
        <f t="shared" ref="LIT152" si="4184">LIR152+LIS152</f>
        <v>27.560000000000002</v>
      </c>
      <c r="LIU152" s="14"/>
      <c r="LIV152" s="16">
        <f t="shared" ref="LIV152" si="4185">LIT152*(($H$112)+1)+(IF(LIU152&lt;101,LIU152,IF(LIU152&lt;201,LIU152/2,IF(LIU152&lt;=301,LIU152/3,LIU152/4))))</f>
        <v>41.34</v>
      </c>
      <c r="LIW152" s="79">
        <v>1</v>
      </c>
      <c r="LIX152" s="80"/>
      <c r="LIY152" s="16" t="s">
        <v>56</v>
      </c>
      <c r="LIZ152" s="16">
        <f t="shared" ref="LIZ152" si="4186">21.26+2.7</f>
        <v>23.96</v>
      </c>
      <c r="LJA152" s="16">
        <f t="shared" ref="LJA152" si="4187">0.75*(2.1+2.7)</f>
        <v>3.6000000000000005</v>
      </c>
      <c r="LJB152" s="14">
        <f t="shared" ref="LJB152" si="4188">LIZ152+LJA152</f>
        <v>27.560000000000002</v>
      </c>
      <c r="LJC152" s="14"/>
      <c r="LJD152" s="16">
        <f t="shared" ref="LJD152" si="4189">LJB152*(($H$112)+1)+(IF(LJC152&lt;101,LJC152,IF(LJC152&lt;201,LJC152/2,IF(LJC152&lt;=301,LJC152/3,LJC152/4))))</f>
        <v>41.34</v>
      </c>
      <c r="LJE152" s="79">
        <v>1</v>
      </c>
      <c r="LJF152" s="80"/>
      <c r="LJG152" s="16" t="s">
        <v>56</v>
      </c>
      <c r="LJH152" s="16">
        <f t="shared" ref="LJH152" si="4190">21.26+2.7</f>
        <v>23.96</v>
      </c>
      <c r="LJI152" s="16">
        <f t="shared" ref="LJI152" si="4191">0.75*(2.1+2.7)</f>
        <v>3.6000000000000005</v>
      </c>
      <c r="LJJ152" s="14">
        <f t="shared" ref="LJJ152" si="4192">LJH152+LJI152</f>
        <v>27.560000000000002</v>
      </c>
      <c r="LJK152" s="14"/>
      <c r="LJL152" s="16">
        <f t="shared" ref="LJL152" si="4193">LJJ152*(($H$112)+1)+(IF(LJK152&lt;101,LJK152,IF(LJK152&lt;201,LJK152/2,IF(LJK152&lt;=301,LJK152/3,LJK152/4))))</f>
        <v>41.34</v>
      </c>
      <c r="LJM152" s="79">
        <v>1</v>
      </c>
      <c r="LJN152" s="80"/>
      <c r="LJO152" s="16" t="s">
        <v>56</v>
      </c>
      <c r="LJP152" s="16">
        <f t="shared" ref="LJP152" si="4194">21.26+2.7</f>
        <v>23.96</v>
      </c>
      <c r="LJQ152" s="16">
        <f t="shared" ref="LJQ152" si="4195">0.75*(2.1+2.7)</f>
        <v>3.6000000000000005</v>
      </c>
      <c r="LJR152" s="14">
        <f t="shared" ref="LJR152" si="4196">LJP152+LJQ152</f>
        <v>27.560000000000002</v>
      </c>
      <c r="LJS152" s="14"/>
      <c r="LJT152" s="16">
        <f t="shared" ref="LJT152" si="4197">LJR152*(($H$112)+1)+(IF(LJS152&lt;101,LJS152,IF(LJS152&lt;201,LJS152/2,IF(LJS152&lt;=301,LJS152/3,LJS152/4))))</f>
        <v>41.34</v>
      </c>
      <c r="LJU152" s="79">
        <v>1</v>
      </c>
      <c r="LJV152" s="80"/>
      <c r="LJW152" s="16" t="s">
        <v>56</v>
      </c>
      <c r="LJX152" s="16">
        <f t="shared" ref="LJX152" si="4198">21.26+2.7</f>
        <v>23.96</v>
      </c>
      <c r="LJY152" s="16">
        <f t="shared" ref="LJY152" si="4199">0.75*(2.1+2.7)</f>
        <v>3.6000000000000005</v>
      </c>
      <c r="LJZ152" s="14">
        <f t="shared" ref="LJZ152" si="4200">LJX152+LJY152</f>
        <v>27.560000000000002</v>
      </c>
      <c r="LKA152" s="14"/>
      <c r="LKB152" s="16">
        <f t="shared" ref="LKB152" si="4201">LJZ152*(($H$112)+1)+(IF(LKA152&lt;101,LKA152,IF(LKA152&lt;201,LKA152/2,IF(LKA152&lt;=301,LKA152/3,LKA152/4))))</f>
        <v>41.34</v>
      </c>
      <c r="LKC152" s="79">
        <v>1</v>
      </c>
      <c r="LKD152" s="80"/>
      <c r="LKE152" s="16" t="s">
        <v>56</v>
      </c>
      <c r="LKF152" s="16">
        <f t="shared" ref="LKF152" si="4202">21.26+2.7</f>
        <v>23.96</v>
      </c>
      <c r="LKG152" s="16">
        <f t="shared" ref="LKG152" si="4203">0.75*(2.1+2.7)</f>
        <v>3.6000000000000005</v>
      </c>
      <c r="LKH152" s="14">
        <f t="shared" ref="LKH152" si="4204">LKF152+LKG152</f>
        <v>27.560000000000002</v>
      </c>
      <c r="LKI152" s="14"/>
      <c r="LKJ152" s="16">
        <f t="shared" ref="LKJ152" si="4205">LKH152*(($H$112)+1)+(IF(LKI152&lt;101,LKI152,IF(LKI152&lt;201,LKI152/2,IF(LKI152&lt;=301,LKI152/3,LKI152/4))))</f>
        <v>41.34</v>
      </c>
      <c r="LKK152" s="79">
        <v>1</v>
      </c>
      <c r="LKL152" s="80"/>
      <c r="LKM152" s="16" t="s">
        <v>56</v>
      </c>
      <c r="LKN152" s="16">
        <f t="shared" ref="LKN152" si="4206">21.26+2.7</f>
        <v>23.96</v>
      </c>
      <c r="LKO152" s="16">
        <f t="shared" ref="LKO152" si="4207">0.75*(2.1+2.7)</f>
        <v>3.6000000000000005</v>
      </c>
      <c r="LKP152" s="14">
        <f t="shared" ref="LKP152" si="4208">LKN152+LKO152</f>
        <v>27.560000000000002</v>
      </c>
      <c r="LKQ152" s="14"/>
      <c r="LKR152" s="16">
        <f t="shared" ref="LKR152" si="4209">LKP152*(($H$112)+1)+(IF(LKQ152&lt;101,LKQ152,IF(LKQ152&lt;201,LKQ152/2,IF(LKQ152&lt;=301,LKQ152/3,LKQ152/4))))</f>
        <v>41.34</v>
      </c>
      <c r="LKS152" s="79">
        <v>1</v>
      </c>
      <c r="LKT152" s="80"/>
      <c r="LKU152" s="16" t="s">
        <v>56</v>
      </c>
      <c r="LKV152" s="16">
        <f t="shared" ref="LKV152" si="4210">21.26+2.7</f>
        <v>23.96</v>
      </c>
      <c r="LKW152" s="16">
        <f t="shared" ref="LKW152" si="4211">0.75*(2.1+2.7)</f>
        <v>3.6000000000000005</v>
      </c>
      <c r="LKX152" s="14">
        <f t="shared" ref="LKX152" si="4212">LKV152+LKW152</f>
        <v>27.560000000000002</v>
      </c>
      <c r="LKY152" s="14"/>
      <c r="LKZ152" s="16">
        <f t="shared" ref="LKZ152" si="4213">LKX152*(($H$112)+1)+(IF(LKY152&lt;101,LKY152,IF(LKY152&lt;201,LKY152/2,IF(LKY152&lt;=301,LKY152/3,LKY152/4))))</f>
        <v>41.34</v>
      </c>
      <c r="LLA152" s="79">
        <v>1</v>
      </c>
      <c r="LLB152" s="80"/>
      <c r="LLC152" s="16" t="s">
        <v>56</v>
      </c>
      <c r="LLD152" s="16">
        <f t="shared" ref="LLD152" si="4214">21.26+2.7</f>
        <v>23.96</v>
      </c>
      <c r="LLE152" s="16">
        <f t="shared" ref="LLE152" si="4215">0.75*(2.1+2.7)</f>
        <v>3.6000000000000005</v>
      </c>
      <c r="LLF152" s="14">
        <f t="shared" ref="LLF152" si="4216">LLD152+LLE152</f>
        <v>27.560000000000002</v>
      </c>
      <c r="LLG152" s="14"/>
      <c r="LLH152" s="16">
        <f t="shared" ref="LLH152" si="4217">LLF152*(($H$112)+1)+(IF(LLG152&lt;101,LLG152,IF(LLG152&lt;201,LLG152/2,IF(LLG152&lt;=301,LLG152/3,LLG152/4))))</f>
        <v>41.34</v>
      </c>
      <c r="LLI152" s="79">
        <v>1</v>
      </c>
      <c r="LLJ152" s="80"/>
      <c r="LLK152" s="16" t="s">
        <v>56</v>
      </c>
      <c r="LLL152" s="16">
        <f t="shared" ref="LLL152" si="4218">21.26+2.7</f>
        <v>23.96</v>
      </c>
      <c r="LLM152" s="16">
        <f t="shared" ref="LLM152" si="4219">0.75*(2.1+2.7)</f>
        <v>3.6000000000000005</v>
      </c>
      <c r="LLN152" s="14">
        <f t="shared" ref="LLN152" si="4220">LLL152+LLM152</f>
        <v>27.560000000000002</v>
      </c>
      <c r="LLO152" s="14"/>
      <c r="LLP152" s="16">
        <f t="shared" ref="LLP152" si="4221">LLN152*(($H$112)+1)+(IF(LLO152&lt;101,LLO152,IF(LLO152&lt;201,LLO152/2,IF(LLO152&lt;=301,LLO152/3,LLO152/4))))</f>
        <v>41.34</v>
      </c>
      <c r="LLQ152" s="79">
        <v>1</v>
      </c>
      <c r="LLR152" s="80"/>
      <c r="LLS152" s="16" t="s">
        <v>56</v>
      </c>
      <c r="LLT152" s="16">
        <f t="shared" ref="LLT152" si="4222">21.26+2.7</f>
        <v>23.96</v>
      </c>
      <c r="LLU152" s="16">
        <f t="shared" ref="LLU152" si="4223">0.75*(2.1+2.7)</f>
        <v>3.6000000000000005</v>
      </c>
      <c r="LLV152" s="14">
        <f t="shared" ref="LLV152" si="4224">LLT152+LLU152</f>
        <v>27.560000000000002</v>
      </c>
      <c r="LLW152" s="14"/>
      <c r="LLX152" s="16">
        <f t="shared" ref="LLX152" si="4225">LLV152*(($H$112)+1)+(IF(LLW152&lt;101,LLW152,IF(LLW152&lt;201,LLW152/2,IF(LLW152&lt;=301,LLW152/3,LLW152/4))))</f>
        <v>41.34</v>
      </c>
      <c r="LLY152" s="79">
        <v>1</v>
      </c>
      <c r="LLZ152" s="80"/>
      <c r="LMA152" s="16" t="s">
        <v>56</v>
      </c>
      <c r="LMB152" s="16">
        <f t="shared" ref="LMB152" si="4226">21.26+2.7</f>
        <v>23.96</v>
      </c>
      <c r="LMC152" s="16">
        <f t="shared" ref="LMC152" si="4227">0.75*(2.1+2.7)</f>
        <v>3.6000000000000005</v>
      </c>
      <c r="LMD152" s="14">
        <f t="shared" ref="LMD152" si="4228">LMB152+LMC152</f>
        <v>27.560000000000002</v>
      </c>
      <c r="LME152" s="14"/>
      <c r="LMF152" s="16">
        <f t="shared" ref="LMF152" si="4229">LMD152*(($H$112)+1)+(IF(LME152&lt;101,LME152,IF(LME152&lt;201,LME152/2,IF(LME152&lt;=301,LME152/3,LME152/4))))</f>
        <v>41.34</v>
      </c>
      <c r="LMG152" s="79">
        <v>1</v>
      </c>
      <c r="LMH152" s="80"/>
      <c r="LMI152" s="16" t="s">
        <v>56</v>
      </c>
      <c r="LMJ152" s="16">
        <f t="shared" ref="LMJ152" si="4230">21.26+2.7</f>
        <v>23.96</v>
      </c>
      <c r="LMK152" s="16">
        <f t="shared" ref="LMK152" si="4231">0.75*(2.1+2.7)</f>
        <v>3.6000000000000005</v>
      </c>
      <c r="LML152" s="14">
        <f t="shared" ref="LML152" si="4232">LMJ152+LMK152</f>
        <v>27.560000000000002</v>
      </c>
      <c r="LMM152" s="14"/>
      <c r="LMN152" s="16">
        <f t="shared" ref="LMN152" si="4233">LML152*(($H$112)+1)+(IF(LMM152&lt;101,LMM152,IF(LMM152&lt;201,LMM152/2,IF(LMM152&lt;=301,LMM152/3,LMM152/4))))</f>
        <v>41.34</v>
      </c>
      <c r="LMO152" s="79">
        <v>1</v>
      </c>
      <c r="LMP152" s="80"/>
      <c r="LMQ152" s="16" t="s">
        <v>56</v>
      </c>
      <c r="LMR152" s="16">
        <f t="shared" ref="LMR152" si="4234">21.26+2.7</f>
        <v>23.96</v>
      </c>
      <c r="LMS152" s="16">
        <f t="shared" ref="LMS152" si="4235">0.75*(2.1+2.7)</f>
        <v>3.6000000000000005</v>
      </c>
      <c r="LMT152" s="14">
        <f t="shared" ref="LMT152" si="4236">LMR152+LMS152</f>
        <v>27.560000000000002</v>
      </c>
      <c r="LMU152" s="14"/>
      <c r="LMV152" s="16">
        <f t="shared" ref="LMV152" si="4237">LMT152*(($H$112)+1)+(IF(LMU152&lt;101,LMU152,IF(LMU152&lt;201,LMU152/2,IF(LMU152&lt;=301,LMU152/3,LMU152/4))))</f>
        <v>41.34</v>
      </c>
      <c r="LMW152" s="79">
        <v>1</v>
      </c>
      <c r="LMX152" s="80"/>
      <c r="LMY152" s="16" t="s">
        <v>56</v>
      </c>
      <c r="LMZ152" s="16">
        <f t="shared" ref="LMZ152" si="4238">21.26+2.7</f>
        <v>23.96</v>
      </c>
      <c r="LNA152" s="16">
        <f t="shared" ref="LNA152" si="4239">0.75*(2.1+2.7)</f>
        <v>3.6000000000000005</v>
      </c>
      <c r="LNB152" s="14">
        <f t="shared" ref="LNB152" si="4240">LMZ152+LNA152</f>
        <v>27.560000000000002</v>
      </c>
      <c r="LNC152" s="14"/>
      <c r="LND152" s="16">
        <f t="shared" ref="LND152" si="4241">LNB152*(($H$112)+1)+(IF(LNC152&lt;101,LNC152,IF(LNC152&lt;201,LNC152/2,IF(LNC152&lt;=301,LNC152/3,LNC152/4))))</f>
        <v>41.34</v>
      </c>
      <c r="LNE152" s="79">
        <v>1</v>
      </c>
      <c r="LNF152" s="80"/>
      <c r="LNG152" s="16" t="s">
        <v>56</v>
      </c>
      <c r="LNH152" s="16">
        <f t="shared" ref="LNH152" si="4242">21.26+2.7</f>
        <v>23.96</v>
      </c>
      <c r="LNI152" s="16">
        <f t="shared" ref="LNI152" si="4243">0.75*(2.1+2.7)</f>
        <v>3.6000000000000005</v>
      </c>
      <c r="LNJ152" s="14">
        <f t="shared" ref="LNJ152" si="4244">LNH152+LNI152</f>
        <v>27.560000000000002</v>
      </c>
      <c r="LNK152" s="14"/>
      <c r="LNL152" s="16">
        <f t="shared" ref="LNL152" si="4245">LNJ152*(($H$112)+1)+(IF(LNK152&lt;101,LNK152,IF(LNK152&lt;201,LNK152/2,IF(LNK152&lt;=301,LNK152/3,LNK152/4))))</f>
        <v>41.34</v>
      </c>
      <c r="LNM152" s="79">
        <v>1</v>
      </c>
      <c r="LNN152" s="80"/>
      <c r="LNO152" s="16" t="s">
        <v>56</v>
      </c>
      <c r="LNP152" s="16">
        <f t="shared" ref="LNP152" si="4246">21.26+2.7</f>
        <v>23.96</v>
      </c>
      <c r="LNQ152" s="16">
        <f t="shared" ref="LNQ152" si="4247">0.75*(2.1+2.7)</f>
        <v>3.6000000000000005</v>
      </c>
      <c r="LNR152" s="14">
        <f t="shared" ref="LNR152" si="4248">LNP152+LNQ152</f>
        <v>27.560000000000002</v>
      </c>
      <c r="LNS152" s="14"/>
      <c r="LNT152" s="16">
        <f t="shared" ref="LNT152" si="4249">LNR152*(($H$112)+1)+(IF(LNS152&lt;101,LNS152,IF(LNS152&lt;201,LNS152/2,IF(LNS152&lt;=301,LNS152/3,LNS152/4))))</f>
        <v>41.34</v>
      </c>
      <c r="LNU152" s="79">
        <v>1</v>
      </c>
      <c r="LNV152" s="80"/>
      <c r="LNW152" s="16" t="s">
        <v>56</v>
      </c>
      <c r="LNX152" s="16">
        <f t="shared" ref="LNX152" si="4250">21.26+2.7</f>
        <v>23.96</v>
      </c>
      <c r="LNY152" s="16">
        <f t="shared" ref="LNY152" si="4251">0.75*(2.1+2.7)</f>
        <v>3.6000000000000005</v>
      </c>
      <c r="LNZ152" s="14">
        <f t="shared" ref="LNZ152" si="4252">LNX152+LNY152</f>
        <v>27.560000000000002</v>
      </c>
      <c r="LOA152" s="14"/>
      <c r="LOB152" s="16">
        <f t="shared" ref="LOB152" si="4253">LNZ152*(($H$112)+1)+(IF(LOA152&lt;101,LOA152,IF(LOA152&lt;201,LOA152/2,IF(LOA152&lt;=301,LOA152/3,LOA152/4))))</f>
        <v>41.34</v>
      </c>
      <c r="LOC152" s="79">
        <v>1</v>
      </c>
      <c r="LOD152" s="80"/>
      <c r="LOE152" s="16" t="s">
        <v>56</v>
      </c>
      <c r="LOF152" s="16">
        <f t="shared" ref="LOF152" si="4254">21.26+2.7</f>
        <v>23.96</v>
      </c>
      <c r="LOG152" s="16">
        <f t="shared" ref="LOG152" si="4255">0.75*(2.1+2.7)</f>
        <v>3.6000000000000005</v>
      </c>
      <c r="LOH152" s="14">
        <f t="shared" ref="LOH152" si="4256">LOF152+LOG152</f>
        <v>27.560000000000002</v>
      </c>
      <c r="LOI152" s="14"/>
      <c r="LOJ152" s="16">
        <f t="shared" ref="LOJ152" si="4257">LOH152*(($H$112)+1)+(IF(LOI152&lt;101,LOI152,IF(LOI152&lt;201,LOI152/2,IF(LOI152&lt;=301,LOI152/3,LOI152/4))))</f>
        <v>41.34</v>
      </c>
      <c r="LOK152" s="79">
        <v>1</v>
      </c>
      <c r="LOL152" s="80"/>
      <c r="LOM152" s="16" t="s">
        <v>56</v>
      </c>
      <c r="LON152" s="16">
        <f t="shared" ref="LON152" si="4258">21.26+2.7</f>
        <v>23.96</v>
      </c>
      <c r="LOO152" s="16">
        <f t="shared" ref="LOO152" si="4259">0.75*(2.1+2.7)</f>
        <v>3.6000000000000005</v>
      </c>
      <c r="LOP152" s="14">
        <f t="shared" ref="LOP152" si="4260">LON152+LOO152</f>
        <v>27.560000000000002</v>
      </c>
      <c r="LOQ152" s="14"/>
      <c r="LOR152" s="16">
        <f t="shared" ref="LOR152" si="4261">LOP152*(($H$112)+1)+(IF(LOQ152&lt;101,LOQ152,IF(LOQ152&lt;201,LOQ152/2,IF(LOQ152&lt;=301,LOQ152/3,LOQ152/4))))</f>
        <v>41.34</v>
      </c>
      <c r="LOS152" s="79">
        <v>1</v>
      </c>
      <c r="LOT152" s="80"/>
      <c r="LOU152" s="16" t="s">
        <v>56</v>
      </c>
      <c r="LOV152" s="16">
        <f t="shared" ref="LOV152" si="4262">21.26+2.7</f>
        <v>23.96</v>
      </c>
      <c r="LOW152" s="16">
        <f t="shared" ref="LOW152" si="4263">0.75*(2.1+2.7)</f>
        <v>3.6000000000000005</v>
      </c>
      <c r="LOX152" s="14">
        <f t="shared" ref="LOX152" si="4264">LOV152+LOW152</f>
        <v>27.560000000000002</v>
      </c>
      <c r="LOY152" s="14"/>
      <c r="LOZ152" s="16">
        <f t="shared" ref="LOZ152" si="4265">LOX152*(($H$112)+1)+(IF(LOY152&lt;101,LOY152,IF(LOY152&lt;201,LOY152/2,IF(LOY152&lt;=301,LOY152/3,LOY152/4))))</f>
        <v>41.34</v>
      </c>
      <c r="LPA152" s="79">
        <v>1</v>
      </c>
      <c r="LPB152" s="80"/>
      <c r="LPC152" s="16" t="s">
        <v>56</v>
      </c>
      <c r="LPD152" s="16">
        <f t="shared" ref="LPD152" si="4266">21.26+2.7</f>
        <v>23.96</v>
      </c>
      <c r="LPE152" s="16">
        <f t="shared" ref="LPE152" si="4267">0.75*(2.1+2.7)</f>
        <v>3.6000000000000005</v>
      </c>
      <c r="LPF152" s="14">
        <f t="shared" ref="LPF152" si="4268">LPD152+LPE152</f>
        <v>27.560000000000002</v>
      </c>
      <c r="LPG152" s="14"/>
      <c r="LPH152" s="16">
        <f t="shared" ref="LPH152" si="4269">LPF152*(($H$112)+1)+(IF(LPG152&lt;101,LPG152,IF(LPG152&lt;201,LPG152/2,IF(LPG152&lt;=301,LPG152/3,LPG152/4))))</f>
        <v>41.34</v>
      </c>
      <c r="LPI152" s="79">
        <v>1</v>
      </c>
      <c r="LPJ152" s="80"/>
      <c r="LPK152" s="16" t="s">
        <v>56</v>
      </c>
      <c r="LPL152" s="16">
        <f t="shared" ref="LPL152" si="4270">21.26+2.7</f>
        <v>23.96</v>
      </c>
      <c r="LPM152" s="16">
        <f t="shared" ref="LPM152" si="4271">0.75*(2.1+2.7)</f>
        <v>3.6000000000000005</v>
      </c>
      <c r="LPN152" s="14">
        <f t="shared" ref="LPN152" si="4272">LPL152+LPM152</f>
        <v>27.560000000000002</v>
      </c>
      <c r="LPO152" s="14"/>
      <c r="LPP152" s="16">
        <f t="shared" ref="LPP152" si="4273">LPN152*(($H$112)+1)+(IF(LPO152&lt;101,LPO152,IF(LPO152&lt;201,LPO152/2,IF(LPO152&lt;=301,LPO152/3,LPO152/4))))</f>
        <v>41.34</v>
      </c>
      <c r="LPQ152" s="79">
        <v>1</v>
      </c>
      <c r="LPR152" s="80"/>
      <c r="LPS152" s="16" t="s">
        <v>56</v>
      </c>
      <c r="LPT152" s="16">
        <f t="shared" ref="LPT152" si="4274">21.26+2.7</f>
        <v>23.96</v>
      </c>
      <c r="LPU152" s="16">
        <f t="shared" ref="LPU152" si="4275">0.75*(2.1+2.7)</f>
        <v>3.6000000000000005</v>
      </c>
      <c r="LPV152" s="14">
        <f t="shared" ref="LPV152" si="4276">LPT152+LPU152</f>
        <v>27.560000000000002</v>
      </c>
      <c r="LPW152" s="14"/>
      <c r="LPX152" s="16">
        <f t="shared" ref="LPX152" si="4277">LPV152*(($H$112)+1)+(IF(LPW152&lt;101,LPW152,IF(LPW152&lt;201,LPW152/2,IF(LPW152&lt;=301,LPW152/3,LPW152/4))))</f>
        <v>41.34</v>
      </c>
      <c r="LPY152" s="79">
        <v>1</v>
      </c>
      <c r="LPZ152" s="80"/>
      <c r="LQA152" s="16" t="s">
        <v>56</v>
      </c>
      <c r="LQB152" s="16">
        <f t="shared" ref="LQB152" si="4278">21.26+2.7</f>
        <v>23.96</v>
      </c>
      <c r="LQC152" s="16">
        <f t="shared" ref="LQC152" si="4279">0.75*(2.1+2.7)</f>
        <v>3.6000000000000005</v>
      </c>
      <c r="LQD152" s="14">
        <f t="shared" ref="LQD152" si="4280">LQB152+LQC152</f>
        <v>27.560000000000002</v>
      </c>
      <c r="LQE152" s="14"/>
      <c r="LQF152" s="16">
        <f t="shared" ref="LQF152" si="4281">LQD152*(($H$112)+1)+(IF(LQE152&lt;101,LQE152,IF(LQE152&lt;201,LQE152/2,IF(LQE152&lt;=301,LQE152/3,LQE152/4))))</f>
        <v>41.34</v>
      </c>
      <c r="LQG152" s="79">
        <v>1</v>
      </c>
      <c r="LQH152" s="80"/>
      <c r="LQI152" s="16" t="s">
        <v>56</v>
      </c>
      <c r="LQJ152" s="16">
        <f t="shared" ref="LQJ152" si="4282">21.26+2.7</f>
        <v>23.96</v>
      </c>
      <c r="LQK152" s="16">
        <f t="shared" ref="LQK152" si="4283">0.75*(2.1+2.7)</f>
        <v>3.6000000000000005</v>
      </c>
      <c r="LQL152" s="14">
        <f t="shared" ref="LQL152" si="4284">LQJ152+LQK152</f>
        <v>27.560000000000002</v>
      </c>
      <c r="LQM152" s="14"/>
      <c r="LQN152" s="16">
        <f t="shared" ref="LQN152" si="4285">LQL152*(($H$112)+1)+(IF(LQM152&lt;101,LQM152,IF(LQM152&lt;201,LQM152/2,IF(LQM152&lt;=301,LQM152/3,LQM152/4))))</f>
        <v>41.34</v>
      </c>
      <c r="LQO152" s="79">
        <v>1</v>
      </c>
      <c r="LQP152" s="80"/>
      <c r="LQQ152" s="16" t="s">
        <v>56</v>
      </c>
      <c r="LQR152" s="16">
        <f t="shared" ref="LQR152" si="4286">21.26+2.7</f>
        <v>23.96</v>
      </c>
      <c r="LQS152" s="16">
        <f t="shared" ref="LQS152" si="4287">0.75*(2.1+2.7)</f>
        <v>3.6000000000000005</v>
      </c>
      <c r="LQT152" s="14">
        <f t="shared" ref="LQT152" si="4288">LQR152+LQS152</f>
        <v>27.560000000000002</v>
      </c>
      <c r="LQU152" s="14"/>
      <c r="LQV152" s="16">
        <f t="shared" ref="LQV152" si="4289">LQT152*(($H$112)+1)+(IF(LQU152&lt;101,LQU152,IF(LQU152&lt;201,LQU152/2,IF(LQU152&lt;=301,LQU152/3,LQU152/4))))</f>
        <v>41.34</v>
      </c>
      <c r="LQW152" s="79">
        <v>1</v>
      </c>
      <c r="LQX152" s="80"/>
      <c r="LQY152" s="16" t="s">
        <v>56</v>
      </c>
      <c r="LQZ152" s="16">
        <f t="shared" ref="LQZ152" si="4290">21.26+2.7</f>
        <v>23.96</v>
      </c>
      <c r="LRA152" s="16">
        <f t="shared" ref="LRA152" si="4291">0.75*(2.1+2.7)</f>
        <v>3.6000000000000005</v>
      </c>
      <c r="LRB152" s="14">
        <f t="shared" ref="LRB152" si="4292">LQZ152+LRA152</f>
        <v>27.560000000000002</v>
      </c>
      <c r="LRC152" s="14"/>
      <c r="LRD152" s="16">
        <f t="shared" ref="LRD152" si="4293">LRB152*(($H$112)+1)+(IF(LRC152&lt;101,LRC152,IF(LRC152&lt;201,LRC152/2,IF(LRC152&lt;=301,LRC152/3,LRC152/4))))</f>
        <v>41.34</v>
      </c>
      <c r="LRE152" s="79">
        <v>1</v>
      </c>
      <c r="LRF152" s="80"/>
      <c r="LRG152" s="16" t="s">
        <v>56</v>
      </c>
      <c r="LRH152" s="16">
        <f t="shared" ref="LRH152" si="4294">21.26+2.7</f>
        <v>23.96</v>
      </c>
      <c r="LRI152" s="16">
        <f t="shared" ref="LRI152" si="4295">0.75*(2.1+2.7)</f>
        <v>3.6000000000000005</v>
      </c>
      <c r="LRJ152" s="14">
        <f t="shared" ref="LRJ152" si="4296">LRH152+LRI152</f>
        <v>27.560000000000002</v>
      </c>
      <c r="LRK152" s="14"/>
      <c r="LRL152" s="16">
        <f t="shared" ref="LRL152" si="4297">LRJ152*(($H$112)+1)+(IF(LRK152&lt;101,LRK152,IF(LRK152&lt;201,LRK152/2,IF(LRK152&lt;=301,LRK152/3,LRK152/4))))</f>
        <v>41.34</v>
      </c>
      <c r="LRM152" s="79">
        <v>1</v>
      </c>
      <c r="LRN152" s="80"/>
      <c r="LRO152" s="16" t="s">
        <v>56</v>
      </c>
      <c r="LRP152" s="16">
        <f t="shared" ref="LRP152" si="4298">21.26+2.7</f>
        <v>23.96</v>
      </c>
      <c r="LRQ152" s="16">
        <f t="shared" ref="LRQ152" si="4299">0.75*(2.1+2.7)</f>
        <v>3.6000000000000005</v>
      </c>
      <c r="LRR152" s="14">
        <f t="shared" ref="LRR152" si="4300">LRP152+LRQ152</f>
        <v>27.560000000000002</v>
      </c>
      <c r="LRS152" s="14"/>
      <c r="LRT152" s="16">
        <f t="shared" ref="LRT152" si="4301">LRR152*(($H$112)+1)+(IF(LRS152&lt;101,LRS152,IF(LRS152&lt;201,LRS152/2,IF(LRS152&lt;=301,LRS152/3,LRS152/4))))</f>
        <v>41.34</v>
      </c>
      <c r="LRU152" s="79">
        <v>1</v>
      </c>
      <c r="LRV152" s="80"/>
      <c r="LRW152" s="16" t="s">
        <v>56</v>
      </c>
      <c r="LRX152" s="16">
        <f t="shared" ref="LRX152" si="4302">21.26+2.7</f>
        <v>23.96</v>
      </c>
      <c r="LRY152" s="16">
        <f t="shared" ref="LRY152" si="4303">0.75*(2.1+2.7)</f>
        <v>3.6000000000000005</v>
      </c>
      <c r="LRZ152" s="14">
        <f t="shared" ref="LRZ152" si="4304">LRX152+LRY152</f>
        <v>27.560000000000002</v>
      </c>
      <c r="LSA152" s="14"/>
      <c r="LSB152" s="16">
        <f t="shared" ref="LSB152" si="4305">LRZ152*(($H$112)+1)+(IF(LSA152&lt;101,LSA152,IF(LSA152&lt;201,LSA152/2,IF(LSA152&lt;=301,LSA152/3,LSA152/4))))</f>
        <v>41.34</v>
      </c>
      <c r="LSC152" s="79">
        <v>1</v>
      </c>
      <c r="LSD152" s="80"/>
      <c r="LSE152" s="16" t="s">
        <v>56</v>
      </c>
      <c r="LSF152" s="16">
        <f t="shared" ref="LSF152" si="4306">21.26+2.7</f>
        <v>23.96</v>
      </c>
      <c r="LSG152" s="16">
        <f t="shared" ref="LSG152" si="4307">0.75*(2.1+2.7)</f>
        <v>3.6000000000000005</v>
      </c>
      <c r="LSH152" s="14">
        <f t="shared" ref="LSH152" si="4308">LSF152+LSG152</f>
        <v>27.560000000000002</v>
      </c>
      <c r="LSI152" s="14"/>
      <c r="LSJ152" s="16">
        <f t="shared" ref="LSJ152" si="4309">LSH152*(($H$112)+1)+(IF(LSI152&lt;101,LSI152,IF(LSI152&lt;201,LSI152/2,IF(LSI152&lt;=301,LSI152/3,LSI152/4))))</f>
        <v>41.34</v>
      </c>
      <c r="LSK152" s="79">
        <v>1</v>
      </c>
      <c r="LSL152" s="80"/>
      <c r="LSM152" s="16" t="s">
        <v>56</v>
      </c>
      <c r="LSN152" s="16">
        <f t="shared" ref="LSN152" si="4310">21.26+2.7</f>
        <v>23.96</v>
      </c>
      <c r="LSO152" s="16">
        <f t="shared" ref="LSO152" si="4311">0.75*(2.1+2.7)</f>
        <v>3.6000000000000005</v>
      </c>
      <c r="LSP152" s="14">
        <f t="shared" ref="LSP152" si="4312">LSN152+LSO152</f>
        <v>27.560000000000002</v>
      </c>
      <c r="LSQ152" s="14"/>
      <c r="LSR152" s="16">
        <f t="shared" ref="LSR152" si="4313">LSP152*(($H$112)+1)+(IF(LSQ152&lt;101,LSQ152,IF(LSQ152&lt;201,LSQ152/2,IF(LSQ152&lt;=301,LSQ152/3,LSQ152/4))))</f>
        <v>41.34</v>
      </c>
      <c r="LSS152" s="79">
        <v>1</v>
      </c>
      <c r="LST152" s="80"/>
      <c r="LSU152" s="16" t="s">
        <v>56</v>
      </c>
      <c r="LSV152" s="16">
        <f t="shared" ref="LSV152" si="4314">21.26+2.7</f>
        <v>23.96</v>
      </c>
      <c r="LSW152" s="16">
        <f t="shared" ref="LSW152" si="4315">0.75*(2.1+2.7)</f>
        <v>3.6000000000000005</v>
      </c>
      <c r="LSX152" s="14">
        <f t="shared" ref="LSX152" si="4316">LSV152+LSW152</f>
        <v>27.560000000000002</v>
      </c>
      <c r="LSY152" s="14"/>
      <c r="LSZ152" s="16">
        <f t="shared" ref="LSZ152" si="4317">LSX152*(($H$112)+1)+(IF(LSY152&lt;101,LSY152,IF(LSY152&lt;201,LSY152/2,IF(LSY152&lt;=301,LSY152/3,LSY152/4))))</f>
        <v>41.34</v>
      </c>
      <c r="LTA152" s="79">
        <v>1</v>
      </c>
      <c r="LTB152" s="80"/>
      <c r="LTC152" s="16" t="s">
        <v>56</v>
      </c>
      <c r="LTD152" s="16">
        <f t="shared" ref="LTD152" si="4318">21.26+2.7</f>
        <v>23.96</v>
      </c>
      <c r="LTE152" s="16">
        <f t="shared" ref="LTE152" si="4319">0.75*(2.1+2.7)</f>
        <v>3.6000000000000005</v>
      </c>
      <c r="LTF152" s="14">
        <f t="shared" ref="LTF152" si="4320">LTD152+LTE152</f>
        <v>27.560000000000002</v>
      </c>
      <c r="LTG152" s="14"/>
      <c r="LTH152" s="16">
        <f t="shared" ref="LTH152" si="4321">LTF152*(($H$112)+1)+(IF(LTG152&lt;101,LTG152,IF(LTG152&lt;201,LTG152/2,IF(LTG152&lt;=301,LTG152/3,LTG152/4))))</f>
        <v>41.34</v>
      </c>
      <c r="LTI152" s="79">
        <v>1</v>
      </c>
      <c r="LTJ152" s="80"/>
      <c r="LTK152" s="16" t="s">
        <v>56</v>
      </c>
      <c r="LTL152" s="16">
        <f t="shared" ref="LTL152" si="4322">21.26+2.7</f>
        <v>23.96</v>
      </c>
      <c r="LTM152" s="16">
        <f t="shared" ref="LTM152" si="4323">0.75*(2.1+2.7)</f>
        <v>3.6000000000000005</v>
      </c>
      <c r="LTN152" s="14">
        <f t="shared" ref="LTN152" si="4324">LTL152+LTM152</f>
        <v>27.560000000000002</v>
      </c>
      <c r="LTO152" s="14"/>
      <c r="LTP152" s="16">
        <f t="shared" ref="LTP152" si="4325">LTN152*(($H$112)+1)+(IF(LTO152&lt;101,LTO152,IF(LTO152&lt;201,LTO152/2,IF(LTO152&lt;=301,LTO152/3,LTO152/4))))</f>
        <v>41.34</v>
      </c>
      <c r="LTQ152" s="79">
        <v>1</v>
      </c>
      <c r="LTR152" s="80"/>
      <c r="LTS152" s="16" t="s">
        <v>56</v>
      </c>
      <c r="LTT152" s="16">
        <f t="shared" ref="LTT152" si="4326">21.26+2.7</f>
        <v>23.96</v>
      </c>
      <c r="LTU152" s="16">
        <f t="shared" ref="LTU152" si="4327">0.75*(2.1+2.7)</f>
        <v>3.6000000000000005</v>
      </c>
      <c r="LTV152" s="14">
        <f t="shared" ref="LTV152" si="4328">LTT152+LTU152</f>
        <v>27.560000000000002</v>
      </c>
      <c r="LTW152" s="14"/>
      <c r="LTX152" s="16">
        <f t="shared" ref="LTX152" si="4329">LTV152*(($H$112)+1)+(IF(LTW152&lt;101,LTW152,IF(LTW152&lt;201,LTW152/2,IF(LTW152&lt;=301,LTW152/3,LTW152/4))))</f>
        <v>41.34</v>
      </c>
      <c r="LTY152" s="79">
        <v>1</v>
      </c>
      <c r="LTZ152" s="80"/>
      <c r="LUA152" s="16" t="s">
        <v>56</v>
      </c>
      <c r="LUB152" s="16">
        <f t="shared" ref="LUB152" si="4330">21.26+2.7</f>
        <v>23.96</v>
      </c>
      <c r="LUC152" s="16">
        <f t="shared" ref="LUC152" si="4331">0.75*(2.1+2.7)</f>
        <v>3.6000000000000005</v>
      </c>
      <c r="LUD152" s="14">
        <f t="shared" ref="LUD152" si="4332">LUB152+LUC152</f>
        <v>27.560000000000002</v>
      </c>
      <c r="LUE152" s="14"/>
      <c r="LUF152" s="16">
        <f t="shared" ref="LUF152" si="4333">LUD152*(($H$112)+1)+(IF(LUE152&lt;101,LUE152,IF(LUE152&lt;201,LUE152/2,IF(LUE152&lt;=301,LUE152/3,LUE152/4))))</f>
        <v>41.34</v>
      </c>
      <c r="LUG152" s="79">
        <v>1</v>
      </c>
      <c r="LUH152" s="80"/>
      <c r="LUI152" s="16" t="s">
        <v>56</v>
      </c>
      <c r="LUJ152" s="16">
        <f t="shared" ref="LUJ152" si="4334">21.26+2.7</f>
        <v>23.96</v>
      </c>
      <c r="LUK152" s="16">
        <f t="shared" ref="LUK152" si="4335">0.75*(2.1+2.7)</f>
        <v>3.6000000000000005</v>
      </c>
      <c r="LUL152" s="14">
        <f t="shared" ref="LUL152" si="4336">LUJ152+LUK152</f>
        <v>27.560000000000002</v>
      </c>
      <c r="LUM152" s="14"/>
      <c r="LUN152" s="16">
        <f t="shared" ref="LUN152" si="4337">LUL152*(($H$112)+1)+(IF(LUM152&lt;101,LUM152,IF(LUM152&lt;201,LUM152/2,IF(LUM152&lt;=301,LUM152/3,LUM152/4))))</f>
        <v>41.34</v>
      </c>
      <c r="LUO152" s="79">
        <v>1</v>
      </c>
      <c r="LUP152" s="80"/>
      <c r="LUQ152" s="16" t="s">
        <v>56</v>
      </c>
      <c r="LUR152" s="16">
        <f t="shared" ref="LUR152" si="4338">21.26+2.7</f>
        <v>23.96</v>
      </c>
      <c r="LUS152" s="16">
        <f t="shared" ref="LUS152" si="4339">0.75*(2.1+2.7)</f>
        <v>3.6000000000000005</v>
      </c>
      <c r="LUT152" s="14">
        <f t="shared" ref="LUT152" si="4340">LUR152+LUS152</f>
        <v>27.560000000000002</v>
      </c>
      <c r="LUU152" s="14"/>
      <c r="LUV152" s="16">
        <f t="shared" ref="LUV152" si="4341">LUT152*(($H$112)+1)+(IF(LUU152&lt;101,LUU152,IF(LUU152&lt;201,LUU152/2,IF(LUU152&lt;=301,LUU152/3,LUU152/4))))</f>
        <v>41.34</v>
      </c>
      <c r="LUW152" s="79">
        <v>1</v>
      </c>
      <c r="LUX152" s="80"/>
      <c r="LUY152" s="16" t="s">
        <v>56</v>
      </c>
      <c r="LUZ152" s="16">
        <f t="shared" ref="LUZ152" si="4342">21.26+2.7</f>
        <v>23.96</v>
      </c>
      <c r="LVA152" s="16">
        <f t="shared" ref="LVA152" si="4343">0.75*(2.1+2.7)</f>
        <v>3.6000000000000005</v>
      </c>
      <c r="LVB152" s="14">
        <f t="shared" ref="LVB152" si="4344">LUZ152+LVA152</f>
        <v>27.560000000000002</v>
      </c>
      <c r="LVC152" s="14"/>
      <c r="LVD152" s="16">
        <f t="shared" ref="LVD152" si="4345">LVB152*(($H$112)+1)+(IF(LVC152&lt;101,LVC152,IF(LVC152&lt;201,LVC152/2,IF(LVC152&lt;=301,LVC152/3,LVC152/4))))</f>
        <v>41.34</v>
      </c>
      <c r="LVE152" s="79">
        <v>1</v>
      </c>
      <c r="LVF152" s="80"/>
      <c r="LVG152" s="16" t="s">
        <v>56</v>
      </c>
      <c r="LVH152" s="16">
        <f t="shared" ref="LVH152" si="4346">21.26+2.7</f>
        <v>23.96</v>
      </c>
      <c r="LVI152" s="16">
        <f t="shared" ref="LVI152" si="4347">0.75*(2.1+2.7)</f>
        <v>3.6000000000000005</v>
      </c>
      <c r="LVJ152" s="14">
        <f t="shared" ref="LVJ152" si="4348">LVH152+LVI152</f>
        <v>27.560000000000002</v>
      </c>
      <c r="LVK152" s="14"/>
      <c r="LVL152" s="16">
        <f t="shared" ref="LVL152" si="4349">LVJ152*(($H$112)+1)+(IF(LVK152&lt;101,LVK152,IF(LVK152&lt;201,LVK152/2,IF(LVK152&lt;=301,LVK152/3,LVK152/4))))</f>
        <v>41.34</v>
      </c>
      <c r="LVM152" s="79">
        <v>1</v>
      </c>
      <c r="LVN152" s="80"/>
      <c r="LVO152" s="16" t="s">
        <v>56</v>
      </c>
      <c r="LVP152" s="16">
        <f t="shared" ref="LVP152" si="4350">21.26+2.7</f>
        <v>23.96</v>
      </c>
      <c r="LVQ152" s="16">
        <f t="shared" ref="LVQ152" si="4351">0.75*(2.1+2.7)</f>
        <v>3.6000000000000005</v>
      </c>
      <c r="LVR152" s="14">
        <f t="shared" ref="LVR152" si="4352">LVP152+LVQ152</f>
        <v>27.560000000000002</v>
      </c>
      <c r="LVS152" s="14"/>
      <c r="LVT152" s="16">
        <f t="shared" ref="LVT152" si="4353">LVR152*(($H$112)+1)+(IF(LVS152&lt;101,LVS152,IF(LVS152&lt;201,LVS152/2,IF(LVS152&lt;=301,LVS152/3,LVS152/4))))</f>
        <v>41.34</v>
      </c>
      <c r="LVU152" s="79">
        <v>1</v>
      </c>
      <c r="LVV152" s="80"/>
      <c r="LVW152" s="16" t="s">
        <v>56</v>
      </c>
      <c r="LVX152" s="16">
        <f t="shared" ref="LVX152" si="4354">21.26+2.7</f>
        <v>23.96</v>
      </c>
      <c r="LVY152" s="16">
        <f t="shared" ref="LVY152" si="4355">0.75*(2.1+2.7)</f>
        <v>3.6000000000000005</v>
      </c>
      <c r="LVZ152" s="14">
        <f t="shared" ref="LVZ152" si="4356">LVX152+LVY152</f>
        <v>27.560000000000002</v>
      </c>
      <c r="LWA152" s="14"/>
      <c r="LWB152" s="16">
        <f t="shared" ref="LWB152" si="4357">LVZ152*(($H$112)+1)+(IF(LWA152&lt;101,LWA152,IF(LWA152&lt;201,LWA152/2,IF(LWA152&lt;=301,LWA152/3,LWA152/4))))</f>
        <v>41.34</v>
      </c>
      <c r="LWC152" s="79">
        <v>1</v>
      </c>
      <c r="LWD152" s="80"/>
      <c r="LWE152" s="16" t="s">
        <v>56</v>
      </c>
      <c r="LWF152" s="16">
        <f t="shared" ref="LWF152" si="4358">21.26+2.7</f>
        <v>23.96</v>
      </c>
      <c r="LWG152" s="16">
        <f t="shared" ref="LWG152" si="4359">0.75*(2.1+2.7)</f>
        <v>3.6000000000000005</v>
      </c>
      <c r="LWH152" s="14">
        <f t="shared" ref="LWH152" si="4360">LWF152+LWG152</f>
        <v>27.560000000000002</v>
      </c>
      <c r="LWI152" s="14"/>
      <c r="LWJ152" s="16">
        <f t="shared" ref="LWJ152" si="4361">LWH152*(($H$112)+1)+(IF(LWI152&lt;101,LWI152,IF(LWI152&lt;201,LWI152/2,IF(LWI152&lt;=301,LWI152/3,LWI152/4))))</f>
        <v>41.34</v>
      </c>
      <c r="LWK152" s="79">
        <v>1</v>
      </c>
      <c r="LWL152" s="80"/>
      <c r="LWM152" s="16" t="s">
        <v>56</v>
      </c>
      <c r="LWN152" s="16">
        <f t="shared" ref="LWN152" si="4362">21.26+2.7</f>
        <v>23.96</v>
      </c>
      <c r="LWO152" s="16">
        <f t="shared" ref="LWO152" si="4363">0.75*(2.1+2.7)</f>
        <v>3.6000000000000005</v>
      </c>
      <c r="LWP152" s="14">
        <f t="shared" ref="LWP152" si="4364">LWN152+LWO152</f>
        <v>27.560000000000002</v>
      </c>
      <c r="LWQ152" s="14"/>
      <c r="LWR152" s="16">
        <f t="shared" ref="LWR152" si="4365">LWP152*(($H$112)+1)+(IF(LWQ152&lt;101,LWQ152,IF(LWQ152&lt;201,LWQ152/2,IF(LWQ152&lt;=301,LWQ152/3,LWQ152/4))))</f>
        <v>41.34</v>
      </c>
      <c r="LWS152" s="79">
        <v>1</v>
      </c>
      <c r="LWT152" s="80"/>
      <c r="LWU152" s="16" t="s">
        <v>56</v>
      </c>
      <c r="LWV152" s="16">
        <f t="shared" ref="LWV152" si="4366">21.26+2.7</f>
        <v>23.96</v>
      </c>
      <c r="LWW152" s="16">
        <f t="shared" ref="LWW152" si="4367">0.75*(2.1+2.7)</f>
        <v>3.6000000000000005</v>
      </c>
      <c r="LWX152" s="14">
        <f t="shared" ref="LWX152" si="4368">LWV152+LWW152</f>
        <v>27.560000000000002</v>
      </c>
      <c r="LWY152" s="14"/>
      <c r="LWZ152" s="16">
        <f t="shared" ref="LWZ152" si="4369">LWX152*(($H$112)+1)+(IF(LWY152&lt;101,LWY152,IF(LWY152&lt;201,LWY152/2,IF(LWY152&lt;=301,LWY152/3,LWY152/4))))</f>
        <v>41.34</v>
      </c>
      <c r="LXA152" s="79">
        <v>1</v>
      </c>
      <c r="LXB152" s="80"/>
      <c r="LXC152" s="16" t="s">
        <v>56</v>
      </c>
      <c r="LXD152" s="16">
        <f t="shared" ref="LXD152" si="4370">21.26+2.7</f>
        <v>23.96</v>
      </c>
      <c r="LXE152" s="16">
        <f t="shared" ref="LXE152" si="4371">0.75*(2.1+2.7)</f>
        <v>3.6000000000000005</v>
      </c>
      <c r="LXF152" s="14">
        <f t="shared" ref="LXF152" si="4372">LXD152+LXE152</f>
        <v>27.560000000000002</v>
      </c>
      <c r="LXG152" s="14"/>
      <c r="LXH152" s="16">
        <f t="shared" ref="LXH152" si="4373">LXF152*(($H$112)+1)+(IF(LXG152&lt;101,LXG152,IF(LXG152&lt;201,LXG152/2,IF(LXG152&lt;=301,LXG152/3,LXG152/4))))</f>
        <v>41.34</v>
      </c>
      <c r="LXI152" s="79">
        <v>1</v>
      </c>
      <c r="LXJ152" s="80"/>
      <c r="LXK152" s="16" t="s">
        <v>56</v>
      </c>
      <c r="LXL152" s="16">
        <f t="shared" ref="LXL152" si="4374">21.26+2.7</f>
        <v>23.96</v>
      </c>
      <c r="LXM152" s="16">
        <f t="shared" ref="LXM152" si="4375">0.75*(2.1+2.7)</f>
        <v>3.6000000000000005</v>
      </c>
      <c r="LXN152" s="14">
        <f t="shared" ref="LXN152" si="4376">LXL152+LXM152</f>
        <v>27.560000000000002</v>
      </c>
      <c r="LXO152" s="14"/>
      <c r="LXP152" s="16">
        <f t="shared" ref="LXP152" si="4377">LXN152*(($H$112)+1)+(IF(LXO152&lt;101,LXO152,IF(LXO152&lt;201,LXO152/2,IF(LXO152&lt;=301,LXO152/3,LXO152/4))))</f>
        <v>41.34</v>
      </c>
      <c r="LXQ152" s="79">
        <v>1</v>
      </c>
      <c r="LXR152" s="80"/>
      <c r="LXS152" s="16" t="s">
        <v>56</v>
      </c>
      <c r="LXT152" s="16">
        <f t="shared" ref="LXT152" si="4378">21.26+2.7</f>
        <v>23.96</v>
      </c>
      <c r="LXU152" s="16">
        <f t="shared" ref="LXU152" si="4379">0.75*(2.1+2.7)</f>
        <v>3.6000000000000005</v>
      </c>
      <c r="LXV152" s="14">
        <f t="shared" ref="LXV152" si="4380">LXT152+LXU152</f>
        <v>27.560000000000002</v>
      </c>
      <c r="LXW152" s="14"/>
      <c r="LXX152" s="16">
        <f t="shared" ref="LXX152" si="4381">LXV152*(($H$112)+1)+(IF(LXW152&lt;101,LXW152,IF(LXW152&lt;201,LXW152/2,IF(LXW152&lt;=301,LXW152/3,LXW152/4))))</f>
        <v>41.34</v>
      </c>
      <c r="LXY152" s="79">
        <v>1</v>
      </c>
      <c r="LXZ152" s="80"/>
      <c r="LYA152" s="16" t="s">
        <v>56</v>
      </c>
      <c r="LYB152" s="16">
        <f t="shared" ref="LYB152" si="4382">21.26+2.7</f>
        <v>23.96</v>
      </c>
      <c r="LYC152" s="16">
        <f t="shared" ref="LYC152" si="4383">0.75*(2.1+2.7)</f>
        <v>3.6000000000000005</v>
      </c>
      <c r="LYD152" s="14">
        <f t="shared" ref="LYD152" si="4384">LYB152+LYC152</f>
        <v>27.560000000000002</v>
      </c>
      <c r="LYE152" s="14"/>
      <c r="LYF152" s="16">
        <f t="shared" ref="LYF152" si="4385">LYD152*(($H$112)+1)+(IF(LYE152&lt;101,LYE152,IF(LYE152&lt;201,LYE152/2,IF(LYE152&lt;=301,LYE152/3,LYE152/4))))</f>
        <v>41.34</v>
      </c>
      <c r="LYG152" s="79">
        <v>1</v>
      </c>
      <c r="LYH152" s="80"/>
      <c r="LYI152" s="16" t="s">
        <v>56</v>
      </c>
      <c r="LYJ152" s="16">
        <f t="shared" ref="LYJ152" si="4386">21.26+2.7</f>
        <v>23.96</v>
      </c>
      <c r="LYK152" s="16">
        <f t="shared" ref="LYK152" si="4387">0.75*(2.1+2.7)</f>
        <v>3.6000000000000005</v>
      </c>
      <c r="LYL152" s="14">
        <f t="shared" ref="LYL152" si="4388">LYJ152+LYK152</f>
        <v>27.560000000000002</v>
      </c>
      <c r="LYM152" s="14"/>
      <c r="LYN152" s="16">
        <f t="shared" ref="LYN152" si="4389">LYL152*(($H$112)+1)+(IF(LYM152&lt;101,LYM152,IF(LYM152&lt;201,LYM152/2,IF(LYM152&lt;=301,LYM152/3,LYM152/4))))</f>
        <v>41.34</v>
      </c>
      <c r="LYO152" s="79">
        <v>1</v>
      </c>
      <c r="LYP152" s="80"/>
      <c r="LYQ152" s="16" t="s">
        <v>56</v>
      </c>
      <c r="LYR152" s="16">
        <f t="shared" ref="LYR152" si="4390">21.26+2.7</f>
        <v>23.96</v>
      </c>
      <c r="LYS152" s="16">
        <f t="shared" ref="LYS152" si="4391">0.75*(2.1+2.7)</f>
        <v>3.6000000000000005</v>
      </c>
      <c r="LYT152" s="14">
        <f t="shared" ref="LYT152" si="4392">LYR152+LYS152</f>
        <v>27.560000000000002</v>
      </c>
      <c r="LYU152" s="14"/>
      <c r="LYV152" s="16">
        <f t="shared" ref="LYV152" si="4393">LYT152*(($H$112)+1)+(IF(LYU152&lt;101,LYU152,IF(LYU152&lt;201,LYU152/2,IF(LYU152&lt;=301,LYU152/3,LYU152/4))))</f>
        <v>41.34</v>
      </c>
      <c r="LYW152" s="79">
        <v>1</v>
      </c>
      <c r="LYX152" s="80"/>
      <c r="LYY152" s="16" t="s">
        <v>56</v>
      </c>
      <c r="LYZ152" s="16">
        <f t="shared" ref="LYZ152" si="4394">21.26+2.7</f>
        <v>23.96</v>
      </c>
      <c r="LZA152" s="16">
        <f t="shared" ref="LZA152" si="4395">0.75*(2.1+2.7)</f>
        <v>3.6000000000000005</v>
      </c>
      <c r="LZB152" s="14">
        <f t="shared" ref="LZB152" si="4396">LYZ152+LZA152</f>
        <v>27.560000000000002</v>
      </c>
      <c r="LZC152" s="14"/>
      <c r="LZD152" s="16">
        <f t="shared" ref="LZD152" si="4397">LZB152*(($H$112)+1)+(IF(LZC152&lt;101,LZC152,IF(LZC152&lt;201,LZC152/2,IF(LZC152&lt;=301,LZC152/3,LZC152/4))))</f>
        <v>41.34</v>
      </c>
      <c r="LZE152" s="79">
        <v>1</v>
      </c>
      <c r="LZF152" s="80"/>
      <c r="LZG152" s="16" t="s">
        <v>56</v>
      </c>
      <c r="LZH152" s="16">
        <f t="shared" ref="LZH152" si="4398">21.26+2.7</f>
        <v>23.96</v>
      </c>
      <c r="LZI152" s="16">
        <f t="shared" ref="LZI152" si="4399">0.75*(2.1+2.7)</f>
        <v>3.6000000000000005</v>
      </c>
      <c r="LZJ152" s="14">
        <f t="shared" ref="LZJ152" si="4400">LZH152+LZI152</f>
        <v>27.560000000000002</v>
      </c>
      <c r="LZK152" s="14"/>
      <c r="LZL152" s="16">
        <f t="shared" ref="LZL152" si="4401">LZJ152*(($H$112)+1)+(IF(LZK152&lt;101,LZK152,IF(LZK152&lt;201,LZK152/2,IF(LZK152&lt;=301,LZK152/3,LZK152/4))))</f>
        <v>41.34</v>
      </c>
      <c r="LZM152" s="79">
        <v>1</v>
      </c>
      <c r="LZN152" s="80"/>
      <c r="LZO152" s="16" t="s">
        <v>56</v>
      </c>
      <c r="LZP152" s="16">
        <f t="shared" ref="LZP152" si="4402">21.26+2.7</f>
        <v>23.96</v>
      </c>
      <c r="LZQ152" s="16">
        <f t="shared" ref="LZQ152" si="4403">0.75*(2.1+2.7)</f>
        <v>3.6000000000000005</v>
      </c>
      <c r="LZR152" s="14">
        <f t="shared" ref="LZR152" si="4404">LZP152+LZQ152</f>
        <v>27.560000000000002</v>
      </c>
      <c r="LZS152" s="14"/>
      <c r="LZT152" s="16">
        <f t="shared" ref="LZT152" si="4405">LZR152*(($H$112)+1)+(IF(LZS152&lt;101,LZS152,IF(LZS152&lt;201,LZS152/2,IF(LZS152&lt;=301,LZS152/3,LZS152/4))))</f>
        <v>41.34</v>
      </c>
      <c r="LZU152" s="79">
        <v>1</v>
      </c>
      <c r="LZV152" s="80"/>
      <c r="LZW152" s="16" t="s">
        <v>56</v>
      </c>
      <c r="LZX152" s="16">
        <f t="shared" ref="LZX152" si="4406">21.26+2.7</f>
        <v>23.96</v>
      </c>
      <c r="LZY152" s="16">
        <f t="shared" ref="LZY152" si="4407">0.75*(2.1+2.7)</f>
        <v>3.6000000000000005</v>
      </c>
      <c r="LZZ152" s="14">
        <f t="shared" ref="LZZ152" si="4408">LZX152+LZY152</f>
        <v>27.560000000000002</v>
      </c>
      <c r="MAA152" s="14"/>
      <c r="MAB152" s="16">
        <f t="shared" ref="MAB152" si="4409">LZZ152*(($H$112)+1)+(IF(MAA152&lt;101,MAA152,IF(MAA152&lt;201,MAA152/2,IF(MAA152&lt;=301,MAA152/3,MAA152/4))))</f>
        <v>41.34</v>
      </c>
      <c r="MAC152" s="79">
        <v>1</v>
      </c>
      <c r="MAD152" s="80"/>
      <c r="MAE152" s="16" t="s">
        <v>56</v>
      </c>
      <c r="MAF152" s="16">
        <f t="shared" ref="MAF152" si="4410">21.26+2.7</f>
        <v>23.96</v>
      </c>
      <c r="MAG152" s="16">
        <f t="shared" ref="MAG152" si="4411">0.75*(2.1+2.7)</f>
        <v>3.6000000000000005</v>
      </c>
      <c r="MAH152" s="14">
        <f t="shared" ref="MAH152" si="4412">MAF152+MAG152</f>
        <v>27.560000000000002</v>
      </c>
      <c r="MAI152" s="14"/>
      <c r="MAJ152" s="16">
        <f t="shared" ref="MAJ152" si="4413">MAH152*(($H$112)+1)+(IF(MAI152&lt;101,MAI152,IF(MAI152&lt;201,MAI152/2,IF(MAI152&lt;=301,MAI152/3,MAI152/4))))</f>
        <v>41.34</v>
      </c>
      <c r="MAK152" s="79">
        <v>1</v>
      </c>
      <c r="MAL152" s="80"/>
      <c r="MAM152" s="16" t="s">
        <v>56</v>
      </c>
      <c r="MAN152" s="16">
        <f t="shared" ref="MAN152" si="4414">21.26+2.7</f>
        <v>23.96</v>
      </c>
      <c r="MAO152" s="16">
        <f t="shared" ref="MAO152" si="4415">0.75*(2.1+2.7)</f>
        <v>3.6000000000000005</v>
      </c>
      <c r="MAP152" s="14">
        <f t="shared" ref="MAP152" si="4416">MAN152+MAO152</f>
        <v>27.560000000000002</v>
      </c>
      <c r="MAQ152" s="14"/>
      <c r="MAR152" s="16">
        <f t="shared" ref="MAR152" si="4417">MAP152*(($H$112)+1)+(IF(MAQ152&lt;101,MAQ152,IF(MAQ152&lt;201,MAQ152/2,IF(MAQ152&lt;=301,MAQ152/3,MAQ152/4))))</f>
        <v>41.34</v>
      </c>
      <c r="MAS152" s="79">
        <v>1</v>
      </c>
      <c r="MAT152" s="80"/>
      <c r="MAU152" s="16" t="s">
        <v>56</v>
      </c>
      <c r="MAV152" s="16">
        <f t="shared" ref="MAV152" si="4418">21.26+2.7</f>
        <v>23.96</v>
      </c>
      <c r="MAW152" s="16">
        <f t="shared" ref="MAW152" si="4419">0.75*(2.1+2.7)</f>
        <v>3.6000000000000005</v>
      </c>
      <c r="MAX152" s="14">
        <f t="shared" ref="MAX152" si="4420">MAV152+MAW152</f>
        <v>27.560000000000002</v>
      </c>
      <c r="MAY152" s="14"/>
      <c r="MAZ152" s="16">
        <f t="shared" ref="MAZ152" si="4421">MAX152*(($H$112)+1)+(IF(MAY152&lt;101,MAY152,IF(MAY152&lt;201,MAY152/2,IF(MAY152&lt;=301,MAY152/3,MAY152/4))))</f>
        <v>41.34</v>
      </c>
      <c r="MBA152" s="79">
        <v>1</v>
      </c>
      <c r="MBB152" s="80"/>
      <c r="MBC152" s="16" t="s">
        <v>56</v>
      </c>
      <c r="MBD152" s="16">
        <f t="shared" ref="MBD152" si="4422">21.26+2.7</f>
        <v>23.96</v>
      </c>
      <c r="MBE152" s="16">
        <f t="shared" ref="MBE152" si="4423">0.75*(2.1+2.7)</f>
        <v>3.6000000000000005</v>
      </c>
      <c r="MBF152" s="14">
        <f t="shared" ref="MBF152" si="4424">MBD152+MBE152</f>
        <v>27.560000000000002</v>
      </c>
      <c r="MBG152" s="14"/>
      <c r="MBH152" s="16">
        <f t="shared" ref="MBH152" si="4425">MBF152*(($H$112)+1)+(IF(MBG152&lt;101,MBG152,IF(MBG152&lt;201,MBG152/2,IF(MBG152&lt;=301,MBG152/3,MBG152/4))))</f>
        <v>41.34</v>
      </c>
      <c r="MBI152" s="79">
        <v>1</v>
      </c>
      <c r="MBJ152" s="80"/>
      <c r="MBK152" s="16" t="s">
        <v>56</v>
      </c>
      <c r="MBL152" s="16">
        <f t="shared" ref="MBL152" si="4426">21.26+2.7</f>
        <v>23.96</v>
      </c>
      <c r="MBM152" s="16">
        <f t="shared" ref="MBM152" si="4427">0.75*(2.1+2.7)</f>
        <v>3.6000000000000005</v>
      </c>
      <c r="MBN152" s="14">
        <f t="shared" ref="MBN152" si="4428">MBL152+MBM152</f>
        <v>27.560000000000002</v>
      </c>
      <c r="MBO152" s="14"/>
      <c r="MBP152" s="16">
        <f t="shared" ref="MBP152" si="4429">MBN152*(($H$112)+1)+(IF(MBO152&lt;101,MBO152,IF(MBO152&lt;201,MBO152/2,IF(MBO152&lt;=301,MBO152/3,MBO152/4))))</f>
        <v>41.34</v>
      </c>
      <c r="MBQ152" s="79">
        <v>1</v>
      </c>
      <c r="MBR152" s="80"/>
      <c r="MBS152" s="16" t="s">
        <v>56</v>
      </c>
      <c r="MBT152" s="16">
        <f t="shared" ref="MBT152" si="4430">21.26+2.7</f>
        <v>23.96</v>
      </c>
      <c r="MBU152" s="16">
        <f t="shared" ref="MBU152" si="4431">0.75*(2.1+2.7)</f>
        <v>3.6000000000000005</v>
      </c>
      <c r="MBV152" s="14">
        <f t="shared" ref="MBV152" si="4432">MBT152+MBU152</f>
        <v>27.560000000000002</v>
      </c>
      <c r="MBW152" s="14"/>
      <c r="MBX152" s="16">
        <f t="shared" ref="MBX152" si="4433">MBV152*(($H$112)+1)+(IF(MBW152&lt;101,MBW152,IF(MBW152&lt;201,MBW152/2,IF(MBW152&lt;=301,MBW152/3,MBW152/4))))</f>
        <v>41.34</v>
      </c>
      <c r="MBY152" s="79">
        <v>1</v>
      </c>
      <c r="MBZ152" s="80"/>
      <c r="MCA152" s="16" t="s">
        <v>56</v>
      </c>
      <c r="MCB152" s="16">
        <f t="shared" ref="MCB152" si="4434">21.26+2.7</f>
        <v>23.96</v>
      </c>
      <c r="MCC152" s="16">
        <f t="shared" ref="MCC152" si="4435">0.75*(2.1+2.7)</f>
        <v>3.6000000000000005</v>
      </c>
      <c r="MCD152" s="14">
        <f t="shared" ref="MCD152" si="4436">MCB152+MCC152</f>
        <v>27.560000000000002</v>
      </c>
      <c r="MCE152" s="14"/>
      <c r="MCF152" s="16">
        <f t="shared" ref="MCF152" si="4437">MCD152*(($H$112)+1)+(IF(MCE152&lt;101,MCE152,IF(MCE152&lt;201,MCE152/2,IF(MCE152&lt;=301,MCE152/3,MCE152/4))))</f>
        <v>41.34</v>
      </c>
      <c r="MCG152" s="79">
        <v>1</v>
      </c>
      <c r="MCH152" s="80"/>
      <c r="MCI152" s="16" t="s">
        <v>56</v>
      </c>
      <c r="MCJ152" s="16">
        <f t="shared" ref="MCJ152" si="4438">21.26+2.7</f>
        <v>23.96</v>
      </c>
      <c r="MCK152" s="16">
        <f t="shared" ref="MCK152" si="4439">0.75*(2.1+2.7)</f>
        <v>3.6000000000000005</v>
      </c>
      <c r="MCL152" s="14">
        <f t="shared" ref="MCL152" si="4440">MCJ152+MCK152</f>
        <v>27.560000000000002</v>
      </c>
      <c r="MCM152" s="14"/>
      <c r="MCN152" s="16">
        <f t="shared" ref="MCN152" si="4441">MCL152*(($H$112)+1)+(IF(MCM152&lt;101,MCM152,IF(MCM152&lt;201,MCM152/2,IF(MCM152&lt;=301,MCM152/3,MCM152/4))))</f>
        <v>41.34</v>
      </c>
      <c r="MCO152" s="79">
        <v>1</v>
      </c>
      <c r="MCP152" s="80"/>
      <c r="MCQ152" s="16" t="s">
        <v>56</v>
      </c>
      <c r="MCR152" s="16">
        <f t="shared" ref="MCR152" si="4442">21.26+2.7</f>
        <v>23.96</v>
      </c>
      <c r="MCS152" s="16">
        <f t="shared" ref="MCS152" si="4443">0.75*(2.1+2.7)</f>
        <v>3.6000000000000005</v>
      </c>
      <c r="MCT152" s="14">
        <f t="shared" ref="MCT152" si="4444">MCR152+MCS152</f>
        <v>27.560000000000002</v>
      </c>
      <c r="MCU152" s="14"/>
      <c r="MCV152" s="16">
        <f t="shared" ref="MCV152" si="4445">MCT152*(($H$112)+1)+(IF(MCU152&lt;101,MCU152,IF(MCU152&lt;201,MCU152/2,IF(MCU152&lt;=301,MCU152/3,MCU152/4))))</f>
        <v>41.34</v>
      </c>
      <c r="MCW152" s="79">
        <v>1</v>
      </c>
      <c r="MCX152" s="80"/>
      <c r="MCY152" s="16" t="s">
        <v>56</v>
      </c>
      <c r="MCZ152" s="16">
        <f t="shared" ref="MCZ152" si="4446">21.26+2.7</f>
        <v>23.96</v>
      </c>
      <c r="MDA152" s="16">
        <f t="shared" ref="MDA152" si="4447">0.75*(2.1+2.7)</f>
        <v>3.6000000000000005</v>
      </c>
      <c r="MDB152" s="14">
        <f t="shared" ref="MDB152" si="4448">MCZ152+MDA152</f>
        <v>27.560000000000002</v>
      </c>
      <c r="MDC152" s="14"/>
      <c r="MDD152" s="16">
        <f t="shared" ref="MDD152" si="4449">MDB152*(($H$112)+1)+(IF(MDC152&lt;101,MDC152,IF(MDC152&lt;201,MDC152/2,IF(MDC152&lt;=301,MDC152/3,MDC152/4))))</f>
        <v>41.34</v>
      </c>
      <c r="MDE152" s="79">
        <v>1</v>
      </c>
      <c r="MDF152" s="80"/>
      <c r="MDG152" s="16" t="s">
        <v>56</v>
      </c>
      <c r="MDH152" s="16">
        <f t="shared" ref="MDH152" si="4450">21.26+2.7</f>
        <v>23.96</v>
      </c>
      <c r="MDI152" s="16">
        <f t="shared" ref="MDI152" si="4451">0.75*(2.1+2.7)</f>
        <v>3.6000000000000005</v>
      </c>
      <c r="MDJ152" s="14">
        <f t="shared" ref="MDJ152" si="4452">MDH152+MDI152</f>
        <v>27.560000000000002</v>
      </c>
      <c r="MDK152" s="14"/>
      <c r="MDL152" s="16">
        <f t="shared" ref="MDL152" si="4453">MDJ152*(($H$112)+1)+(IF(MDK152&lt;101,MDK152,IF(MDK152&lt;201,MDK152/2,IF(MDK152&lt;=301,MDK152/3,MDK152/4))))</f>
        <v>41.34</v>
      </c>
      <c r="MDM152" s="79">
        <v>1</v>
      </c>
      <c r="MDN152" s="80"/>
      <c r="MDO152" s="16" t="s">
        <v>56</v>
      </c>
      <c r="MDP152" s="16">
        <f t="shared" ref="MDP152" si="4454">21.26+2.7</f>
        <v>23.96</v>
      </c>
      <c r="MDQ152" s="16">
        <f t="shared" ref="MDQ152" si="4455">0.75*(2.1+2.7)</f>
        <v>3.6000000000000005</v>
      </c>
      <c r="MDR152" s="14">
        <f t="shared" ref="MDR152" si="4456">MDP152+MDQ152</f>
        <v>27.560000000000002</v>
      </c>
      <c r="MDS152" s="14"/>
      <c r="MDT152" s="16">
        <f t="shared" ref="MDT152" si="4457">MDR152*(($H$112)+1)+(IF(MDS152&lt;101,MDS152,IF(MDS152&lt;201,MDS152/2,IF(MDS152&lt;=301,MDS152/3,MDS152/4))))</f>
        <v>41.34</v>
      </c>
      <c r="MDU152" s="79">
        <v>1</v>
      </c>
      <c r="MDV152" s="80"/>
      <c r="MDW152" s="16" t="s">
        <v>56</v>
      </c>
      <c r="MDX152" s="16">
        <f t="shared" ref="MDX152" si="4458">21.26+2.7</f>
        <v>23.96</v>
      </c>
      <c r="MDY152" s="16">
        <f t="shared" ref="MDY152" si="4459">0.75*(2.1+2.7)</f>
        <v>3.6000000000000005</v>
      </c>
      <c r="MDZ152" s="14">
        <f t="shared" ref="MDZ152" si="4460">MDX152+MDY152</f>
        <v>27.560000000000002</v>
      </c>
      <c r="MEA152" s="14"/>
      <c r="MEB152" s="16">
        <f t="shared" ref="MEB152" si="4461">MDZ152*(($H$112)+1)+(IF(MEA152&lt;101,MEA152,IF(MEA152&lt;201,MEA152/2,IF(MEA152&lt;=301,MEA152/3,MEA152/4))))</f>
        <v>41.34</v>
      </c>
      <c r="MEC152" s="79">
        <v>1</v>
      </c>
      <c r="MED152" s="80"/>
      <c r="MEE152" s="16" t="s">
        <v>56</v>
      </c>
      <c r="MEF152" s="16">
        <f t="shared" ref="MEF152" si="4462">21.26+2.7</f>
        <v>23.96</v>
      </c>
      <c r="MEG152" s="16">
        <f t="shared" ref="MEG152" si="4463">0.75*(2.1+2.7)</f>
        <v>3.6000000000000005</v>
      </c>
      <c r="MEH152" s="14">
        <f t="shared" ref="MEH152" si="4464">MEF152+MEG152</f>
        <v>27.560000000000002</v>
      </c>
      <c r="MEI152" s="14"/>
      <c r="MEJ152" s="16">
        <f t="shared" ref="MEJ152" si="4465">MEH152*(($H$112)+1)+(IF(MEI152&lt;101,MEI152,IF(MEI152&lt;201,MEI152/2,IF(MEI152&lt;=301,MEI152/3,MEI152/4))))</f>
        <v>41.34</v>
      </c>
      <c r="MEK152" s="79">
        <v>1</v>
      </c>
      <c r="MEL152" s="80"/>
      <c r="MEM152" s="16" t="s">
        <v>56</v>
      </c>
      <c r="MEN152" s="16">
        <f t="shared" ref="MEN152" si="4466">21.26+2.7</f>
        <v>23.96</v>
      </c>
      <c r="MEO152" s="16">
        <f t="shared" ref="MEO152" si="4467">0.75*(2.1+2.7)</f>
        <v>3.6000000000000005</v>
      </c>
      <c r="MEP152" s="14">
        <f t="shared" ref="MEP152" si="4468">MEN152+MEO152</f>
        <v>27.560000000000002</v>
      </c>
      <c r="MEQ152" s="14"/>
      <c r="MER152" s="16">
        <f t="shared" ref="MER152" si="4469">MEP152*(($H$112)+1)+(IF(MEQ152&lt;101,MEQ152,IF(MEQ152&lt;201,MEQ152/2,IF(MEQ152&lt;=301,MEQ152/3,MEQ152/4))))</f>
        <v>41.34</v>
      </c>
      <c r="MES152" s="79">
        <v>1</v>
      </c>
      <c r="MET152" s="80"/>
      <c r="MEU152" s="16" t="s">
        <v>56</v>
      </c>
      <c r="MEV152" s="16">
        <f t="shared" ref="MEV152" si="4470">21.26+2.7</f>
        <v>23.96</v>
      </c>
      <c r="MEW152" s="16">
        <f t="shared" ref="MEW152" si="4471">0.75*(2.1+2.7)</f>
        <v>3.6000000000000005</v>
      </c>
      <c r="MEX152" s="14">
        <f t="shared" ref="MEX152" si="4472">MEV152+MEW152</f>
        <v>27.560000000000002</v>
      </c>
      <c r="MEY152" s="14"/>
      <c r="MEZ152" s="16">
        <f t="shared" ref="MEZ152" si="4473">MEX152*(($H$112)+1)+(IF(MEY152&lt;101,MEY152,IF(MEY152&lt;201,MEY152/2,IF(MEY152&lt;=301,MEY152/3,MEY152/4))))</f>
        <v>41.34</v>
      </c>
      <c r="MFA152" s="79">
        <v>1</v>
      </c>
      <c r="MFB152" s="80"/>
      <c r="MFC152" s="16" t="s">
        <v>56</v>
      </c>
      <c r="MFD152" s="16">
        <f t="shared" ref="MFD152" si="4474">21.26+2.7</f>
        <v>23.96</v>
      </c>
      <c r="MFE152" s="16">
        <f t="shared" ref="MFE152" si="4475">0.75*(2.1+2.7)</f>
        <v>3.6000000000000005</v>
      </c>
      <c r="MFF152" s="14">
        <f t="shared" ref="MFF152" si="4476">MFD152+MFE152</f>
        <v>27.560000000000002</v>
      </c>
      <c r="MFG152" s="14"/>
      <c r="MFH152" s="16">
        <f t="shared" ref="MFH152" si="4477">MFF152*(($H$112)+1)+(IF(MFG152&lt;101,MFG152,IF(MFG152&lt;201,MFG152/2,IF(MFG152&lt;=301,MFG152/3,MFG152/4))))</f>
        <v>41.34</v>
      </c>
      <c r="MFI152" s="79">
        <v>1</v>
      </c>
      <c r="MFJ152" s="80"/>
      <c r="MFK152" s="16" t="s">
        <v>56</v>
      </c>
      <c r="MFL152" s="16">
        <f t="shared" ref="MFL152" si="4478">21.26+2.7</f>
        <v>23.96</v>
      </c>
      <c r="MFM152" s="16">
        <f t="shared" ref="MFM152" si="4479">0.75*(2.1+2.7)</f>
        <v>3.6000000000000005</v>
      </c>
      <c r="MFN152" s="14">
        <f t="shared" ref="MFN152" si="4480">MFL152+MFM152</f>
        <v>27.560000000000002</v>
      </c>
      <c r="MFO152" s="14"/>
      <c r="MFP152" s="16">
        <f t="shared" ref="MFP152" si="4481">MFN152*(($H$112)+1)+(IF(MFO152&lt;101,MFO152,IF(MFO152&lt;201,MFO152/2,IF(MFO152&lt;=301,MFO152/3,MFO152/4))))</f>
        <v>41.34</v>
      </c>
      <c r="MFQ152" s="79">
        <v>1</v>
      </c>
      <c r="MFR152" s="80"/>
      <c r="MFS152" s="16" t="s">
        <v>56</v>
      </c>
      <c r="MFT152" s="16">
        <f t="shared" ref="MFT152" si="4482">21.26+2.7</f>
        <v>23.96</v>
      </c>
      <c r="MFU152" s="16">
        <f t="shared" ref="MFU152" si="4483">0.75*(2.1+2.7)</f>
        <v>3.6000000000000005</v>
      </c>
      <c r="MFV152" s="14">
        <f t="shared" ref="MFV152" si="4484">MFT152+MFU152</f>
        <v>27.560000000000002</v>
      </c>
      <c r="MFW152" s="14"/>
      <c r="MFX152" s="16">
        <f t="shared" ref="MFX152" si="4485">MFV152*(($H$112)+1)+(IF(MFW152&lt;101,MFW152,IF(MFW152&lt;201,MFW152/2,IF(MFW152&lt;=301,MFW152/3,MFW152/4))))</f>
        <v>41.34</v>
      </c>
      <c r="MFY152" s="79">
        <v>1</v>
      </c>
      <c r="MFZ152" s="80"/>
      <c r="MGA152" s="16" t="s">
        <v>56</v>
      </c>
      <c r="MGB152" s="16">
        <f t="shared" ref="MGB152" si="4486">21.26+2.7</f>
        <v>23.96</v>
      </c>
      <c r="MGC152" s="16">
        <f t="shared" ref="MGC152" si="4487">0.75*(2.1+2.7)</f>
        <v>3.6000000000000005</v>
      </c>
      <c r="MGD152" s="14">
        <f t="shared" ref="MGD152" si="4488">MGB152+MGC152</f>
        <v>27.560000000000002</v>
      </c>
      <c r="MGE152" s="14"/>
      <c r="MGF152" s="16">
        <f t="shared" ref="MGF152" si="4489">MGD152*(($H$112)+1)+(IF(MGE152&lt;101,MGE152,IF(MGE152&lt;201,MGE152/2,IF(MGE152&lt;=301,MGE152/3,MGE152/4))))</f>
        <v>41.34</v>
      </c>
      <c r="MGG152" s="79">
        <v>1</v>
      </c>
      <c r="MGH152" s="80"/>
      <c r="MGI152" s="16" t="s">
        <v>56</v>
      </c>
      <c r="MGJ152" s="16">
        <f t="shared" ref="MGJ152" si="4490">21.26+2.7</f>
        <v>23.96</v>
      </c>
      <c r="MGK152" s="16">
        <f t="shared" ref="MGK152" si="4491">0.75*(2.1+2.7)</f>
        <v>3.6000000000000005</v>
      </c>
      <c r="MGL152" s="14">
        <f t="shared" ref="MGL152" si="4492">MGJ152+MGK152</f>
        <v>27.560000000000002</v>
      </c>
      <c r="MGM152" s="14"/>
      <c r="MGN152" s="16">
        <f t="shared" ref="MGN152" si="4493">MGL152*(($H$112)+1)+(IF(MGM152&lt;101,MGM152,IF(MGM152&lt;201,MGM152/2,IF(MGM152&lt;=301,MGM152/3,MGM152/4))))</f>
        <v>41.34</v>
      </c>
      <c r="MGO152" s="79">
        <v>1</v>
      </c>
      <c r="MGP152" s="80"/>
      <c r="MGQ152" s="16" t="s">
        <v>56</v>
      </c>
      <c r="MGR152" s="16">
        <f t="shared" ref="MGR152" si="4494">21.26+2.7</f>
        <v>23.96</v>
      </c>
      <c r="MGS152" s="16">
        <f t="shared" ref="MGS152" si="4495">0.75*(2.1+2.7)</f>
        <v>3.6000000000000005</v>
      </c>
      <c r="MGT152" s="14">
        <f t="shared" ref="MGT152" si="4496">MGR152+MGS152</f>
        <v>27.560000000000002</v>
      </c>
      <c r="MGU152" s="14"/>
      <c r="MGV152" s="16">
        <f t="shared" ref="MGV152" si="4497">MGT152*(($H$112)+1)+(IF(MGU152&lt;101,MGU152,IF(MGU152&lt;201,MGU152/2,IF(MGU152&lt;=301,MGU152/3,MGU152/4))))</f>
        <v>41.34</v>
      </c>
      <c r="MGW152" s="79">
        <v>1</v>
      </c>
      <c r="MGX152" s="80"/>
      <c r="MGY152" s="16" t="s">
        <v>56</v>
      </c>
      <c r="MGZ152" s="16">
        <f t="shared" ref="MGZ152" si="4498">21.26+2.7</f>
        <v>23.96</v>
      </c>
      <c r="MHA152" s="16">
        <f t="shared" ref="MHA152" si="4499">0.75*(2.1+2.7)</f>
        <v>3.6000000000000005</v>
      </c>
      <c r="MHB152" s="14">
        <f t="shared" ref="MHB152" si="4500">MGZ152+MHA152</f>
        <v>27.560000000000002</v>
      </c>
      <c r="MHC152" s="14"/>
      <c r="MHD152" s="16">
        <f t="shared" ref="MHD152" si="4501">MHB152*(($H$112)+1)+(IF(MHC152&lt;101,MHC152,IF(MHC152&lt;201,MHC152/2,IF(MHC152&lt;=301,MHC152/3,MHC152/4))))</f>
        <v>41.34</v>
      </c>
      <c r="MHE152" s="79">
        <v>1</v>
      </c>
      <c r="MHF152" s="80"/>
      <c r="MHG152" s="16" t="s">
        <v>56</v>
      </c>
      <c r="MHH152" s="16">
        <f t="shared" ref="MHH152" si="4502">21.26+2.7</f>
        <v>23.96</v>
      </c>
      <c r="MHI152" s="16">
        <f t="shared" ref="MHI152" si="4503">0.75*(2.1+2.7)</f>
        <v>3.6000000000000005</v>
      </c>
      <c r="MHJ152" s="14">
        <f t="shared" ref="MHJ152" si="4504">MHH152+MHI152</f>
        <v>27.560000000000002</v>
      </c>
      <c r="MHK152" s="14"/>
      <c r="MHL152" s="16">
        <f t="shared" ref="MHL152" si="4505">MHJ152*(($H$112)+1)+(IF(MHK152&lt;101,MHK152,IF(MHK152&lt;201,MHK152/2,IF(MHK152&lt;=301,MHK152/3,MHK152/4))))</f>
        <v>41.34</v>
      </c>
      <c r="MHM152" s="79">
        <v>1</v>
      </c>
      <c r="MHN152" s="80"/>
      <c r="MHO152" s="16" t="s">
        <v>56</v>
      </c>
      <c r="MHP152" s="16">
        <f t="shared" ref="MHP152" si="4506">21.26+2.7</f>
        <v>23.96</v>
      </c>
      <c r="MHQ152" s="16">
        <f t="shared" ref="MHQ152" si="4507">0.75*(2.1+2.7)</f>
        <v>3.6000000000000005</v>
      </c>
      <c r="MHR152" s="14">
        <f t="shared" ref="MHR152" si="4508">MHP152+MHQ152</f>
        <v>27.560000000000002</v>
      </c>
      <c r="MHS152" s="14"/>
      <c r="MHT152" s="16">
        <f t="shared" ref="MHT152" si="4509">MHR152*(($H$112)+1)+(IF(MHS152&lt;101,MHS152,IF(MHS152&lt;201,MHS152/2,IF(MHS152&lt;=301,MHS152/3,MHS152/4))))</f>
        <v>41.34</v>
      </c>
      <c r="MHU152" s="79">
        <v>1</v>
      </c>
      <c r="MHV152" s="80"/>
      <c r="MHW152" s="16" t="s">
        <v>56</v>
      </c>
      <c r="MHX152" s="16">
        <f t="shared" ref="MHX152" si="4510">21.26+2.7</f>
        <v>23.96</v>
      </c>
      <c r="MHY152" s="16">
        <f t="shared" ref="MHY152" si="4511">0.75*(2.1+2.7)</f>
        <v>3.6000000000000005</v>
      </c>
      <c r="MHZ152" s="14">
        <f t="shared" ref="MHZ152" si="4512">MHX152+MHY152</f>
        <v>27.560000000000002</v>
      </c>
      <c r="MIA152" s="14"/>
      <c r="MIB152" s="16">
        <f t="shared" ref="MIB152" si="4513">MHZ152*(($H$112)+1)+(IF(MIA152&lt;101,MIA152,IF(MIA152&lt;201,MIA152/2,IF(MIA152&lt;=301,MIA152/3,MIA152/4))))</f>
        <v>41.34</v>
      </c>
      <c r="MIC152" s="79">
        <v>1</v>
      </c>
      <c r="MID152" s="80"/>
      <c r="MIE152" s="16" t="s">
        <v>56</v>
      </c>
      <c r="MIF152" s="16">
        <f t="shared" ref="MIF152" si="4514">21.26+2.7</f>
        <v>23.96</v>
      </c>
      <c r="MIG152" s="16">
        <f t="shared" ref="MIG152" si="4515">0.75*(2.1+2.7)</f>
        <v>3.6000000000000005</v>
      </c>
      <c r="MIH152" s="14">
        <f t="shared" ref="MIH152" si="4516">MIF152+MIG152</f>
        <v>27.560000000000002</v>
      </c>
      <c r="MII152" s="14"/>
      <c r="MIJ152" s="16">
        <f t="shared" ref="MIJ152" si="4517">MIH152*(($H$112)+1)+(IF(MII152&lt;101,MII152,IF(MII152&lt;201,MII152/2,IF(MII152&lt;=301,MII152/3,MII152/4))))</f>
        <v>41.34</v>
      </c>
      <c r="MIK152" s="79">
        <v>1</v>
      </c>
      <c r="MIL152" s="80"/>
      <c r="MIM152" s="16" t="s">
        <v>56</v>
      </c>
      <c r="MIN152" s="16">
        <f t="shared" ref="MIN152" si="4518">21.26+2.7</f>
        <v>23.96</v>
      </c>
      <c r="MIO152" s="16">
        <f t="shared" ref="MIO152" si="4519">0.75*(2.1+2.7)</f>
        <v>3.6000000000000005</v>
      </c>
      <c r="MIP152" s="14">
        <f t="shared" ref="MIP152" si="4520">MIN152+MIO152</f>
        <v>27.560000000000002</v>
      </c>
      <c r="MIQ152" s="14"/>
      <c r="MIR152" s="16">
        <f t="shared" ref="MIR152" si="4521">MIP152*(($H$112)+1)+(IF(MIQ152&lt;101,MIQ152,IF(MIQ152&lt;201,MIQ152/2,IF(MIQ152&lt;=301,MIQ152/3,MIQ152/4))))</f>
        <v>41.34</v>
      </c>
      <c r="MIS152" s="79">
        <v>1</v>
      </c>
      <c r="MIT152" s="80"/>
      <c r="MIU152" s="16" t="s">
        <v>56</v>
      </c>
      <c r="MIV152" s="16">
        <f t="shared" ref="MIV152" si="4522">21.26+2.7</f>
        <v>23.96</v>
      </c>
      <c r="MIW152" s="16">
        <f t="shared" ref="MIW152" si="4523">0.75*(2.1+2.7)</f>
        <v>3.6000000000000005</v>
      </c>
      <c r="MIX152" s="14">
        <f t="shared" ref="MIX152" si="4524">MIV152+MIW152</f>
        <v>27.560000000000002</v>
      </c>
      <c r="MIY152" s="14"/>
      <c r="MIZ152" s="16">
        <f t="shared" ref="MIZ152" si="4525">MIX152*(($H$112)+1)+(IF(MIY152&lt;101,MIY152,IF(MIY152&lt;201,MIY152/2,IF(MIY152&lt;=301,MIY152/3,MIY152/4))))</f>
        <v>41.34</v>
      </c>
      <c r="MJA152" s="79">
        <v>1</v>
      </c>
      <c r="MJB152" s="80"/>
      <c r="MJC152" s="16" t="s">
        <v>56</v>
      </c>
      <c r="MJD152" s="16">
        <f t="shared" ref="MJD152" si="4526">21.26+2.7</f>
        <v>23.96</v>
      </c>
      <c r="MJE152" s="16">
        <f t="shared" ref="MJE152" si="4527">0.75*(2.1+2.7)</f>
        <v>3.6000000000000005</v>
      </c>
      <c r="MJF152" s="14">
        <f t="shared" ref="MJF152" si="4528">MJD152+MJE152</f>
        <v>27.560000000000002</v>
      </c>
      <c r="MJG152" s="14"/>
      <c r="MJH152" s="16">
        <f t="shared" ref="MJH152" si="4529">MJF152*(($H$112)+1)+(IF(MJG152&lt;101,MJG152,IF(MJG152&lt;201,MJG152/2,IF(MJG152&lt;=301,MJG152/3,MJG152/4))))</f>
        <v>41.34</v>
      </c>
      <c r="MJI152" s="79">
        <v>1</v>
      </c>
      <c r="MJJ152" s="80"/>
      <c r="MJK152" s="16" t="s">
        <v>56</v>
      </c>
      <c r="MJL152" s="16">
        <f t="shared" ref="MJL152" si="4530">21.26+2.7</f>
        <v>23.96</v>
      </c>
      <c r="MJM152" s="16">
        <f t="shared" ref="MJM152" si="4531">0.75*(2.1+2.7)</f>
        <v>3.6000000000000005</v>
      </c>
      <c r="MJN152" s="14">
        <f t="shared" ref="MJN152" si="4532">MJL152+MJM152</f>
        <v>27.560000000000002</v>
      </c>
      <c r="MJO152" s="14"/>
      <c r="MJP152" s="16">
        <f t="shared" ref="MJP152" si="4533">MJN152*(($H$112)+1)+(IF(MJO152&lt;101,MJO152,IF(MJO152&lt;201,MJO152/2,IF(MJO152&lt;=301,MJO152/3,MJO152/4))))</f>
        <v>41.34</v>
      </c>
      <c r="MJQ152" s="79">
        <v>1</v>
      </c>
      <c r="MJR152" s="80"/>
      <c r="MJS152" s="16" t="s">
        <v>56</v>
      </c>
      <c r="MJT152" s="16">
        <f t="shared" ref="MJT152" si="4534">21.26+2.7</f>
        <v>23.96</v>
      </c>
      <c r="MJU152" s="16">
        <f t="shared" ref="MJU152" si="4535">0.75*(2.1+2.7)</f>
        <v>3.6000000000000005</v>
      </c>
      <c r="MJV152" s="14">
        <f t="shared" ref="MJV152" si="4536">MJT152+MJU152</f>
        <v>27.560000000000002</v>
      </c>
      <c r="MJW152" s="14"/>
      <c r="MJX152" s="16">
        <f t="shared" ref="MJX152" si="4537">MJV152*(($H$112)+1)+(IF(MJW152&lt;101,MJW152,IF(MJW152&lt;201,MJW152/2,IF(MJW152&lt;=301,MJW152/3,MJW152/4))))</f>
        <v>41.34</v>
      </c>
      <c r="MJY152" s="79">
        <v>1</v>
      </c>
      <c r="MJZ152" s="80"/>
      <c r="MKA152" s="16" t="s">
        <v>56</v>
      </c>
      <c r="MKB152" s="16">
        <f t="shared" ref="MKB152" si="4538">21.26+2.7</f>
        <v>23.96</v>
      </c>
      <c r="MKC152" s="16">
        <f t="shared" ref="MKC152" si="4539">0.75*(2.1+2.7)</f>
        <v>3.6000000000000005</v>
      </c>
      <c r="MKD152" s="14">
        <f t="shared" ref="MKD152" si="4540">MKB152+MKC152</f>
        <v>27.560000000000002</v>
      </c>
      <c r="MKE152" s="14"/>
      <c r="MKF152" s="16">
        <f t="shared" ref="MKF152" si="4541">MKD152*(($H$112)+1)+(IF(MKE152&lt;101,MKE152,IF(MKE152&lt;201,MKE152/2,IF(MKE152&lt;=301,MKE152/3,MKE152/4))))</f>
        <v>41.34</v>
      </c>
      <c r="MKG152" s="79">
        <v>1</v>
      </c>
      <c r="MKH152" s="80"/>
      <c r="MKI152" s="16" t="s">
        <v>56</v>
      </c>
      <c r="MKJ152" s="16">
        <f t="shared" ref="MKJ152" si="4542">21.26+2.7</f>
        <v>23.96</v>
      </c>
      <c r="MKK152" s="16">
        <f t="shared" ref="MKK152" si="4543">0.75*(2.1+2.7)</f>
        <v>3.6000000000000005</v>
      </c>
      <c r="MKL152" s="14">
        <f t="shared" ref="MKL152" si="4544">MKJ152+MKK152</f>
        <v>27.560000000000002</v>
      </c>
      <c r="MKM152" s="14"/>
      <c r="MKN152" s="16">
        <f t="shared" ref="MKN152" si="4545">MKL152*(($H$112)+1)+(IF(MKM152&lt;101,MKM152,IF(MKM152&lt;201,MKM152/2,IF(MKM152&lt;=301,MKM152/3,MKM152/4))))</f>
        <v>41.34</v>
      </c>
      <c r="MKO152" s="79">
        <v>1</v>
      </c>
      <c r="MKP152" s="80"/>
      <c r="MKQ152" s="16" t="s">
        <v>56</v>
      </c>
      <c r="MKR152" s="16">
        <f t="shared" ref="MKR152" si="4546">21.26+2.7</f>
        <v>23.96</v>
      </c>
      <c r="MKS152" s="16">
        <f t="shared" ref="MKS152" si="4547">0.75*(2.1+2.7)</f>
        <v>3.6000000000000005</v>
      </c>
      <c r="MKT152" s="14">
        <f t="shared" ref="MKT152" si="4548">MKR152+MKS152</f>
        <v>27.560000000000002</v>
      </c>
      <c r="MKU152" s="14"/>
      <c r="MKV152" s="16">
        <f t="shared" ref="MKV152" si="4549">MKT152*(($H$112)+1)+(IF(MKU152&lt;101,MKU152,IF(MKU152&lt;201,MKU152/2,IF(MKU152&lt;=301,MKU152/3,MKU152/4))))</f>
        <v>41.34</v>
      </c>
      <c r="MKW152" s="79">
        <v>1</v>
      </c>
      <c r="MKX152" s="80"/>
      <c r="MKY152" s="16" t="s">
        <v>56</v>
      </c>
      <c r="MKZ152" s="16">
        <f t="shared" ref="MKZ152" si="4550">21.26+2.7</f>
        <v>23.96</v>
      </c>
      <c r="MLA152" s="16">
        <f t="shared" ref="MLA152" si="4551">0.75*(2.1+2.7)</f>
        <v>3.6000000000000005</v>
      </c>
      <c r="MLB152" s="14">
        <f t="shared" ref="MLB152" si="4552">MKZ152+MLA152</f>
        <v>27.560000000000002</v>
      </c>
      <c r="MLC152" s="14"/>
      <c r="MLD152" s="16">
        <f t="shared" ref="MLD152" si="4553">MLB152*(($H$112)+1)+(IF(MLC152&lt;101,MLC152,IF(MLC152&lt;201,MLC152/2,IF(MLC152&lt;=301,MLC152/3,MLC152/4))))</f>
        <v>41.34</v>
      </c>
      <c r="MLE152" s="79">
        <v>1</v>
      </c>
      <c r="MLF152" s="80"/>
      <c r="MLG152" s="16" t="s">
        <v>56</v>
      </c>
      <c r="MLH152" s="16">
        <f t="shared" ref="MLH152" si="4554">21.26+2.7</f>
        <v>23.96</v>
      </c>
      <c r="MLI152" s="16">
        <f t="shared" ref="MLI152" si="4555">0.75*(2.1+2.7)</f>
        <v>3.6000000000000005</v>
      </c>
      <c r="MLJ152" s="14">
        <f t="shared" ref="MLJ152" si="4556">MLH152+MLI152</f>
        <v>27.560000000000002</v>
      </c>
      <c r="MLK152" s="14"/>
      <c r="MLL152" s="16">
        <f t="shared" ref="MLL152" si="4557">MLJ152*(($H$112)+1)+(IF(MLK152&lt;101,MLK152,IF(MLK152&lt;201,MLK152/2,IF(MLK152&lt;=301,MLK152/3,MLK152/4))))</f>
        <v>41.34</v>
      </c>
      <c r="MLM152" s="79">
        <v>1</v>
      </c>
      <c r="MLN152" s="80"/>
      <c r="MLO152" s="16" t="s">
        <v>56</v>
      </c>
      <c r="MLP152" s="16">
        <f t="shared" ref="MLP152" si="4558">21.26+2.7</f>
        <v>23.96</v>
      </c>
      <c r="MLQ152" s="16">
        <f t="shared" ref="MLQ152" si="4559">0.75*(2.1+2.7)</f>
        <v>3.6000000000000005</v>
      </c>
      <c r="MLR152" s="14">
        <f t="shared" ref="MLR152" si="4560">MLP152+MLQ152</f>
        <v>27.560000000000002</v>
      </c>
      <c r="MLS152" s="14"/>
      <c r="MLT152" s="16">
        <f t="shared" ref="MLT152" si="4561">MLR152*(($H$112)+1)+(IF(MLS152&lt;101,MLS152,IF(MLS152&lt;201,MLS152/2,IF(MLS152&lt;=301,MLS152/3,MLS152/4))))</f>
        <v>41.34</v>
      </c>
      <c r="MLU152" s="79">
        <v>1</v>
      </c>
      <c r="MLV152" s="80"/>
      <c r="MLW152" s="16" t="s">
        <v>56</v>
      </c>
      <c r="MLX152" s="16">
        <f t="shared" ref="MLX152" si="4562">21.26+2.7</f>
        <v>23.96</v>
      </c>
      <c r="MLY152" s="16">
        <f t="shared" ref="MLY152" si="4563">0.75*(2.1+2.7)</f>
        <v>3.6000000000000005</v>
      </c>
      <c r="MLZ152" s="14">
        <f t="shared" ref="MLZ152" si="4564">MLX152+MLY152</f>
        <v>27.560000000000002</v>
      </c>
      <c r="MMA152" s="14"/>
      <c r="MMB152" s="16">
        <f t="shared" ref="MMB152" si="4565">MLZ152*(($H$112)+1)+(IF(MMA152&lt;101,MMA152,IF(MMA152&lt;201,MMA152/2,IF(MMA152&lt;=301,MMA152/3,MMA152/4))))</f>
        <v>41.34</v>
      </c>
      <c r="MMC152" s="79">
        <v>1</v>
      </c>
      <c r="MMD152" s="80"/>
      <c r="MME152" s="16" t="s">
        <v>56</v>
      </c>
      <c r="MMF152" s="16">
        <f t="shared" ref="MMF152" si="4566">21.26+2.7</f>
        <v>23.96</v>
      </c>
      <c r="MMG152" s="16">
        <f t="shared" ref="MMG152" si="4567">0.75*(2.1+2.7)</f>
        <v>3.6000000000000005</v>
      </c>
      <c r="MMH152" s="14">
        <f t="shared" ref="MMH152" si="4568">MMF152+MMG152</f>
        <v>27.560000000000002</v>
      </c>
      <c r="MMI152" s="14"/>
      <c r="MMJ152" s="16">
        <f t="shared" ref="MMJ152" si="4569">MMH152*(($H$112)+1)+(IF(MMI152&lt;101,MMI152,IF(MMI152&lt;201,MMI152/2,IF(MMI152&lt;=301,MMI152/3,MMI152/4))))</f>
        <v>41.34</v>
      </c>
      <c r="MMK152" s="79">
        <v>1</v>
      </c>
      <c r="MML152" s="80"/>
      <c r="MMM152" s="16" t="s">
        <v>56</v>
      </c>
      <c r="MMN152" s="16">
        <f t="shared" ref="MMN152" si="4570">21.26+2.7</f>
        <v>23.96</v>
      </c>
      <c r="MMO152" s="16">
        <f t="shared" ref="MMO152" si="4571">0.75*(2.1+2.7)</f>
        <v>3.6000000000000005</v>
      </c>
      <c r="MMP152" s="14">
        <f t="shared" ref="MMP152" si="4572">MMN152+MMO152</f>
        <v>27.560000000000002</v>
      </c>
      <c r="MMQ152" s="14"/>
      <c r="MMR152" s="16">
        <f t="shared" ref="MMR152" si="4573">MMP152*(($H$112)+1)+(IF(MMQ152&lt;101,MMQ152,IF(MMQ152&lt;201,MMQ152/2,IF(MMQ152&lt;=301,MMQ152/3,MMQ152/4))))</f>
        <v>41.34</v>
      </c>
      <c r="MMS152" s="79">
        <v>1</v>
      </c>
      <c r="MMT152" s="80"/>
      <c r="MMU152" s="16" t="s">
        <v>56</v>
      </c>
      <c r="MMV152" s="16">
        <f t="shared" ref="MMV152" si="4574">21.26+2.7</f>
        <v>23.96</v>
      </c>
      <c r="MMW152" s="16">
        <f t="shared" ref="MMW152" si="4575">0.75*(2.1+2.7)</f>
        <v>3.6000000000000005</v>
      </c>
      <c r="MMX152" s="14">
        <f t="shared" ref="MMX152" si="4576">MMV152+MMW152</f>
        <v>27.560000000000002</v>
      </c>
      <c r="MMY152" s="14"/>
      <c r="MMZ152" s="16">
        <f t="shared" ref="MMZ152" si="4577">MMX152*(($H$112)+1)+(IF(MMY152&lt;101,MMY152,IF(MMY152&lt;201,MMY152/2,IF(MMY152&lt;=301,MMY152/3,MMY152/4))))</f>
        <v>41.34</v>
      </c>
      <c r="MNA152" s="79">
        <v>1</v>
      </c>
      <c r="MNB152" s="80"/>
      <c r="MNC152" s="16" t="s">
        <v>56</v>
      </c>
      <c r="MND152" s="16">
        <f t="shared" ref="MND152" si="4578">21.26+2.7</f>
        <v>23.96</v>
      </c>
      <c r="MNE152" s="16">
        <f t="shared" ref="MNE152" si="4579">0.75*(2.1+2.7)</f>
        <v>3.6000000000000005</v>
      </c>
      <c r="MNF152" s="14">
        <f t="shared" ref="MNF152" si="4580">MND152+MNE152</f>
        <v>27.560000000000002</v>
      </c>
      <c r="MNG152" s="14"/>
      <c r="MNH152" s="16">
        <f t="shared" ref="MNH152" si="4581">MNF152*(($H$112)+1)+(IF(MNG152&lt;101,MNG152,IF(MNG152&lt;201,MNG152/2,IF(MNG152&lt;=301,MNG152/3,MNG152/4))))</f>
        <v>41.34</v>
      </c>
      <c r="MNI152" s="79">
        <v>1</v>
      </c>
      <c r="MNJ152" s="80"/>
      <c r="MNK152" s="16" t="s">
        <v>56</v>
      </c>
      <c r="MNL152" s="16">
        <f t="shared" ref="MNL152" si="4582">21.26+2.7</f>
        <v>23.96</v>
      </c>
      <c r="MNM152" s="16">
        <f t="shared" ref="MNM152" si="4583">0.75*(2.1+2.7)</f>
        <v>3.6000000000000005</v>
      </c>
      <c r="MNN152" s="14">
        <f t="shared" ref="MNN152" si="4584">MNL152+MNM152</f>
        <v>27.560000000000002</v>
      </c>
      <c r="MNO152" s="14"/>
      <c r="MNP152" s="16">
        <f t="shared" ref="MNP152" si="4585">MNN152*(($H$112)+1)+(IF(MNO152&lt;101,MNO152,IF(MNO152&lt;201,MNO152/2,IF(MNO152&lt;=301,MNO152/3,MNO152/4))))</f>
        <v>41.34</v>
      </c>
      <c r="MNQ152" s="79">
        <v>1</v>
      </c>
      <c r="MNR152" s="80"/>
      <c r="MNS152" s="16" t="s">
        <v>56</v>
      </c>
      <c r="MNT152" s="16">
        <f t="shared" ref="MNT152" si="4586">21.26+2.7</f>
        <v>23.96</v>
      </c>
      <c r="MNU152" s="16">
        <f t="shared" ref="MNU152" si="4587">0.75*(2.1+2.7)</f>
        <v>3.6000000000000005</v>
      </c>
      <c r="MNV152" s="14">
        <f t="shared" ref="MNV152" si="4588">MNT152+MNU152</f>
        <v>27.560000000000002</v>
      </c>
      <c r="MNW152" s="14"/>
      <c r="MNX152" s="16">
        <f t="shared" ref="MNX152" si="4589">MNV152*(($H$112)+1)+(IF(MNW152&lt;101,MNW152,IF(MNW152&lt;201,MNW152/2,IF(MNW152&lt;=301,MNW152/3,MNW152/4))))</f>
        <v>41.34</v>
      </c>
      <c r="MNY152" s="79">
        <v>1</v>
      </c>
      <c r="MNZ152" s="80"/>
      <c r="MOA152" s="16" t="s">
        <v>56</v>
      </c>
      <c r="MOB152" s="16">
        <f t="shared" ref="MOB152" si="4590">21.26+2.7</f>
        <v>23.96</v>
      </c>
      <c r="MOC152" s="16">
        <f t="shared" ref="MOC152" si="4591">0.75*(2.1+2.7)</f>
        <v>3.6000000000000005</v>
      </c>
      <c r="MOD152" s="14">
        <f t="shared" ref="MOD152" si="4592">MOB152+MOC152</f>
        <v>27.560000000000002</v>
      </c>
      <c r="MOE152" s="14"/>
      <c r="MOF152" s="16">
        <f t="shared" ref="MOF152" si="4593">MOD152*(($H$112)+1)+(IF(MOE152&lt;101,MOE152,IF(MOE152&lt;201,MOE152/2,IF(MOE152&lt;=301,MOE152/3,MOE152/4))))</f>
        <v>41.34</v>
      </c>
      <c r="MOG152" s="79">
        <v>1</v>
      </c>
      <c r="MOH152" s="80"/>
      <c r="MOI152" s="16" t="s">
        <v>56</v>
      </c>
      <c r="MOJ152" s="16">
        <f t="shared" ref="MOJ152" si="4594">21.26+2.7</f>
        <v>23.96</v>
      </c>
      <c r="MOK152" s="16">
        <f t="shared" ref="MOK152" si="4595">0.75*(2.1+2.7)</f>
        <v>3.6000000000000005</v>
      </c>
      <c r="MOL152" s="14">
        <f t="shared" ref="MOL152" si="4596">MOJ152+MOK152</f>
        <v>27.560000000000002</v>
      </c>
      <c r="MOM152" s="14"/>
      <c r="MON152" s="16">
        <f t="shared" ref="MON152" si="4597">MOL152*(($H$112)+1)+(IF(MOM152&lt;101,MOM152,IF(MOM152&lt;201,MOM152/2,IF(MOM152&lt;=301,MOM152/3,MOM152/4))))</f>
        <v>41.34</v>
      </c>
      <c r="MOO152" s="79">
        <v>1</v>
      </c>
      <c r="MOP152" s="80"/>
      <c r="MOQ152" s="16" t="s">
        <v>56</v>
      </c>
      <c r="MOR152" s="16">
        <f t="shared" ref="MOR152" si="4598">21.26+2.7</f>
        <v>23.96</v>
      </c>
      <c r="MOS152" s="16">
        <f t="shared" ref="MOS152" si="4599">0.75*(2.1+2.7)</f>
        <v>3.6000000000000005</v>
      </c>
      <c r="MOT152" s="14">
        <f t="shared" ref="MOT152" si="4600">MOR152+MOS152</f>
        <v>27.560000000000002</v>
      </c>
      <c r="MOU152" s="14"/>
      <c r="MOV152" s="16">
        <f t="shared" ref="MOV152" si="4601">MOT152*(($H$112)+1)+(IF(MOU152&lt;101,MOU152,IF(MOU152&lt;201,MOU152/2,IF(MOU152&lt;=301,MOU152/3,MOU152/4))))</f>
        <v>41.34</v>
      </c>
      <c r="MOW152" s="79">
        <v>1</v>
      </c>
      <c r="MOX152" s="80"/>
      <c r="MOY152" s="16" t="s">
        <v>56</v>
      </c>
      <c r="MOZ152" s="16">
        <f t="shared" ref="MOZ152" si="4602">21.26+2.7</f>
        <v>23.96</v>
      </c>
      <c r="MPA152" s="16">
        <f t="shared" ref="MPA152" si="4603">0.75*(2.1+2.7)</f>
        <v>3.6000000000000005</v>
      </c>
      <c r="MPB152" s="14">
        <f t="shared" ref="MPB152" si="4604">MOZ152+MPA152</f>
        <v>27.560000000000002</v>
      </c>
      <c r="MPC152" s="14"/>
      <c r="MPD152" s="16">
        <f t="shared" ref="MPD152" si="4605">MPB152*(($H$112)+1)+(IF(MPC152&lt;101,MPC152,IF(MPC152&lt;201,MPC152/2,IF(MPC152&lt;=301,MPC152/3,MPC152/4))))</f>
        <v>41.34</v>
      </c>
      <c r="MPE152" s="79">
        <v>1</v>
      </c>
      <c r="MPF152" s="80"/>
      <c r="MPG152" s="16" t="s">
        <v>56</v>
      </c>
      <c r="MPH152" s="16">
        <f t="shared" ref="MPH152" si="4606">21.26+2.7</f>
        <v>23.96</v>
      </c>
      <c r="MPI152" s="16">
        <f t="shared" ref="MPI152" si="4607">0.75*(2.1+2.7)</f>
        <v>3.6000000000000005</v>
      </c>
      <c r="MPJ152" s="14">
        <f t="shared" ref="MPJ152" si="4608">MPH152+MPI152</f>
        <v>27.560000000000002</v>
      </c>
      <c r="MPK152" s="14"/>
      <c r="MPL152" s="16">
        <f t="shared" ref="MPL152" si="4609">MPJ152*(($H$112)+1)+(IF(MPK152&lt;101,MPK152,IF(MPK152&lt;201,MPK152/2,IF(MPK152&lt;=301,MPK152/3,MPK152/4))))</f>
        <v>41.34</v>
      </c>
      <c r="MPM152" s="79">
        <v>1</v>
      </c>
      <c r="MPN152" s="80"/>
      <c r="MPO152" s="16" t="s">
        <v>56</v>
      </c>
      <c r="MPP152" s="16">
        <f t="shared" ref="MPP152" si="4610">21.26+2.7</f>
        <v>23.96</v>
      </c>
      <c r="MPQ152" s="16">
        <f t="shared" ref="MPQ152" si="4611">0.75*(2.1+2.7)</f>
        <v>3.6000000000000005</v>
      </c>
      <c r="MPR152" s="14">
        <f t="shared" ref="MPR152" si="4612">MPP152+MPQ152</f>
        <v>27.560000000000002</v>
      </c>
      <c r="MPS152" s="14"/>
      <c r="MPT152" s="16">
        <f t="shared" ref="MPT152" si="4613">MPR152*(($H$112)+1)+(IF(MPS152&lt;101,MPS152,IF(MPS152&lt;201,MPS152/2,IF(MPS152&lt;=301,MPS152/3,MPS152/4))))</f>
        <v>41.34</v>
      </c>
      <c r="MPU152" s="79">
        <v>1</v>
      </c>
      <c r="MPV152" s="80"/>
      <c r="MPW152" s="16" t="s">
        <v>56</v>
      </c>
      <c r="MPX152" s="16">
        <f t="shared" ref="MPX152" si="4614">21.26+2.7</f>
        <v>23.96</v>
      </c>
      <c r="MPY152" s="16">
        <f t="shared" ref="MPY152" si="4615">0.75*(2.1+2.7)</f>
        <v>3.6000000000000005</v>
      </c>
      <c r="MPZ152" s="14">
        <f t="shared" ref="MPZ152" si="4616">MPX152+MPY152</f>
        <v>27.560000000000002</v>
      </c>
      <c r="MQA152" s="14"/>
      <c r="MQB152" s="16">
        <f t="shared" ref="MQB152" si="4617">MPZ152*(($H$112)+1)+(IF(MQA152&lt;101,MQA152,IF(MQA152&lt;201,MQA152/2,IF(MQA152&lt;=301,MQA152/3,MQA152/4))))</f>
        <v>41.34</v>
      </c>
      <c r="MQC152" s="79">
        <v>1</v>
      </c>
      <c r="MQD152" s="80"/>
      <c r="MQE152" s="16" t="s">
        <v>56</v>
      </c>
      <c r="MQF152" s="16">
        <f t="shared" ref="MQF152" si="4618">21.26+2.7</f>
        <v>23.96</v>
      </c>
      <c r="MQG152" s="16">
        <f t="shared" ref="MQG152" si="4619">0.75*(2.1+2.7)</f>
        <v>3.6000000000000005</v>
      </c>
      <c r="MQH152" s="14">
        <f t="shared" ref="MQH152" si="4620">MQF152+MQG152</f>
        <v>27.560000000000002</v>
      </c>
      <c r="MQI152" s="14"/>
      <c r="MQJ152" s="16">
        <f t="shared" ref="MQJ152" si="4621">MQH152*(($H$112)+1)+(IF(MQI152&lt;101,MQI152,IF(MQI152&lt;201,MQI152/2,IF(MQI152&lt;=301,MQI152/3,MQI152/4))))</f>
        <v>41.34</v>
      </c>
      <c r="MQK152" s="79">
        <v>1</v>
      </c>
      <c r="MQL152" s="80"/>
      <c r="MQM152" s="16" t="s">
        <v>56</v>
      </c>
      <c r="MQN152" s="16">
        <f t="shared" ref="MQN152" si="4622">21.26+2.7</f>
        <v>23.96</v>
      </c>
      <c r="MQO152" s="16">
        <f t="shared" ref="MQO152" si="4623">0.75*(2.1+2.7)</f>
        <v>3.6000000000000005</v>
      </c>
      <c r="MQP152" s="14">
        <f t="shared" ref="MQP152" si="4624">MQN152+MQO152</f>
        <v>27.560000000000002</v>
      </c>
      <c r="MQQ152" s="14"/>
      <c r="MQR152" s="16">
        <f t="shared" ref="MQR152" si="4625">MQP152*(($H$112)+1)+(IF(MQQ152&lt;101,MQQ152,IF(MQQ152&lt;201,MQQ152/2,IF(MQQ152&lt;=301,MQQ152/3,MQQ152/4))))</f>
        <v>41.34</v>
      </c>
      <c r="MQS152" s="79">
        <v>1</v>
      </c>
      <c r="MQT152" s="80"/>
      <c r="MQU152" s="16" t="s">
        <v>56</v>
      </c>
      <c r="MQV152" s="16">
        <f t="shared" ref="MQV152" si="4626">21.26+2.7</f>
        <v>23.96</v>
      </c>
      <c r="MQW152" s="16">
        <f t="shared" ref="MQW152" si="4627">0.75*(2.1+2.7)</f>
        <v>3.6000000000000005</v>
      </c>
      <c r="MQX152" s="14">
        <f t="shared" ref="MQX152" si="4628">MQV152+MQW152</f>
        <v>27.560000000000002</v>
      </c>
      <c r="MQY152" s="14"/>
      <c r="MQZ152" s="16">
        <f t="shared" ref="MQZ152" si="4629">MQX152*(($H$112)+1)+(IF(MQY152&lt;101,MQY152,IF(MQY152&lt;201,MQY152/2,IF(MQY152&lt;=301,MQY152/3,MQY152/4))))</f>
        <v>41.34</v>
      </c>
      <c r="MRA152" s="79">
        <v>1</v>
      </c>
      <c r="MRB152" s="80"/>
      <c r="MRC152" s="16" t="s">
        <v>56</v>
      </c>
      <c r="MRD152" s="16">
        <f t="shared" ref="MRD152" si="4630">21.26+2.7</f>
        <v>23.96</v>
      </c>
      <c r="MRE152" s="16">
        <f t="shared" ref="MRE152" si="4631">0.75*(2.1+2.7)</f>
        <v>3.6000000000000005</v>
      </c>
      <c r="MRF152" s="14">
        <f t="shared" ref="MRF152" si="4632">MRD152+MRE152</f>
        <v>27.560000000000002</v>
      </c>
      <c r="MRG152" s="14"/>
      <c r="MRH152" s="16">
        <f t="shared" ref="MRH152" si="4633">MRF152*(($H$112)+1)+(IF(MRG152&lt;101,MRG152,IF(MRG152&lt;201,MRG152/2,IF(MRG152&lt;=301,MRG152/3,MRG152/4))))</f>
        <v>41.34</v>
      </c>
      <c r="MRI152" s="79">
        <v>1</v>
      </c>
      <c r="MRJ152" s="80"/>
      <c r="MRK152" s="16" t="s">
        <v>56</v>
      </c>
      <c r="MRL152" s="16">
        <f t="shared" ref="MRL152" si="4634">21.26+2.7</f>
        <v>23.96</v>
      </c>
      <c r="MRM152" s="16">
        <f t="shared" ref="MRM152" si="4635">0.75*(2.1+2.7)</f>
        <v>3.6000000000000005</v>
      </c>
      <c r="MRN152" s="14">
        <f t="shared" ref="MRN152" si="4636">MRL152+MRM152</f>
        <v>27.560000000000002</v>
      </c>
      <c r="MRO152" s="14"/>
      <c r="MRP152" s="16">
        <f t="shared" ref="MRP152" si="4637">MRN152*(($H$112)+1)+(IF(MRO152&lt;101,MRO152,IF(MRO152&lt;201,MRO152/2,IF(MRO152&lt;=301,MRO152/3,MRO152/4))))</f>
        <v>41.34</v>
      </c>
      <c r="MRQ152" s="79">
        <v>1</v>
      </c>
      <c r="MRR152" s="80"/>
      <c r="MRS152" s="16" t="s">
        <v>56</v>
      </c>
      <c r="MRT152" s="16">
        <f t="shared" ref="MRT152" si="4638">21.26+2.7</f>
        <v>23.96</v>
      </c>
      <c r="MRU152" s="16">
        <f t="shared" ref="MRU152" si="4639">0.75*(2.1+2.7)</f>
        <v>3.6000000000000005</v>
      </c>
      <c r="MRV152" s="14">
        <f t="shared" ref="MRV152" si="4640">MRT152+MRU152</f>
        <v>27.560000000000002</v>
      </c>
      <c r="MRW152" s="14"/>
      <c r="MRX152" s="16">
        <f t="shared" ref="MRX152" si="4641">MRV152*(($H$112)+1)+(IF(MRW152&lt;101,MRW152,IF(MRW152&lt;201,MRW152/2,IF(MRW152&lt;=301,MRW152/3,MRW152/4))))</f>
        <v>41.34</v>
      </c>
      <c r="MRY152" s="79">
        <v>1</v>
      </c>
      <c r="MRZ152" s="80"/>
      <c r="MSA152" s="16" t="s">
        <v>56</v>
      </c>
      <c r="MSB152" s="16">
        <f t="shared" ref="MSB152" si="4642">21.26+2.7</f>
        <v>23.96</v>
      </c>
      <c r="MSC152" s="16">
        <f t="shared" ref="MSC152" si="4643">0.75*(2.1+2.7)</f>
        <v>3.6000000000000005</v>
      </c>
      <c r="MSD152" s="14">
        <f t="shared" ref="MSD152" si="4644">MSB152+MSC152</f>
        <v>27.560000000000002</v>
      </c>
      <c r="MSE152" s="14"/>
      <c r="MSF152" s="16">
        <f t="shared" ref="MSF152" si="4645">MSD152*(($H$112)+1)+(IF(MSE152&lt;101,MSE152,IF(MSE152&lt;201,MSE152/2,IF(MSE152&lt;=301,MSE152/3,MSE152/4))))</f>
        <v>41.34</v>
      </c>
      <c r="MSG152" s="79">
        <v>1</v>
      </c>
      <c r="MSH152" s="80"/>
      <c r="MSI152" s="16" t="s">
        <v>56</v>
      </c>
      <c r="MSJ152" s="16">
        <f t="shared" ref="MSJ152" si="4646">21.26+2.7</f>
        <v>23.96</v>
      </c>
      <c r="MSK152" s="16">
        <f t="shared" ref="MSK152" si="4647">0.75*(2.1+2.7)</f>
        <v>3.6000000000000005</v>
      </c>
      <c r="MSL152" s="14">
        <f t="shared" ref="MSL152" si="4648">MSJ152+MSK152</f>
        <v>27.560000000000002</v>
      </c>
      <c r="MSM152" s="14"/>
      <c r="MSN152" s="16">
        <f t="shared" ref="MSN152" si="4649">MSL152*(($H$112)+1)+(IF(MSM152&lt;101,MSM152,IF(MSM152&lt;201,MSM152/2,IF(MSM152&lt;=301,MSM152/3,MSM152/4))))</f>
        <v>41.34</v>
      </c>
      <c r="MSO152" s="79">
        <v>1</v>
      </c>
      <c r="MSP152" s="80"/>
      <c r="MSQ152" s="16" t="s">
        <v>56</v>
      </c>
      <c r="MSR152" s="16">
        <f t="shared" ref="MSR152" si="4650">21.26+2.7</f>
        <v>23.96</v>
      </c>
      <c r="MSS152" s="16">
        <f t="shared" ref="MSS152" si="4651">0.75*(2.1+2.7)</f>
        <v>3.6000000000000005</v>
      </c>
      <c r="MST152" s="14">
        <f t="shared" ref="MST152" si="4652">MSR152+MSS152</f>
        <v>27.560000000000002</v>
      </c>
      <c r="MSU152" s="14"/>
      <c r="MSV152" s="16">
        <f t="shared" ref="MSV152" si="4653">MST152*(($H$112)+1)+(IF(MSU152&lt;101,MSU152,IF(MSU152&lt;201,MSU152/2,IF(MSU152&lt;=301,MSU152/3,MSU152/4))))</f>
        <v>41.34</v>
      </c>
      <c r="MSW152" s="79">
        <v>1</v>
      </c>
      <c r="MSX152" s="80"/>
      <c r="MSY152" s="16" t="s">
        <v>56</v>
      </c>
      <c r="MSZ152" s="16">
        <f t="shared" ref="MSZ152" si="4654">21.26+2.7</f>
        <v>23.96</v>
      </c>
      <c r="MTA152" s="16">
        <f t="shared" ref="MTA152" si="4655">0.75*(2.1+2.7)</f>
        <v>3.6000000000000005</v>
      </c>
      <c r="MTB152" s="14">
        <f t="shared" ref="MTB152" si="4656">MSZ152+MTA152</f>
        <v>27.560000000000002</v>
      </c>
      <c r="MTC152" s="14"/>
      <c r="MTD152" s="16">
        <f t="shared" ref="MTD152" si="4657">MTB152*(($H$112)+1)+(IF(MTC152&lt;101,MTC152,IF(MTC152&lt;201,MTC152/2,IF(MTC152&lt;=301,MTC152/3,MTC152/4))))</f>
        <v>41.34</v>
      </c>
      <c r="MTE152" s="79">
        <v>1</v>
      </c>
      <c r="MTF152" s="80"/>
      <c r="MTG152" s="16" t="s">
        <v>56</v>
      </c>
      <c r="MTH152" s="16">
        <f t="shared" ref="MTH152" si="4658">21.26+2.7</f>
        <v>23.96</v>
      </c>
      <c r="MTI152" s="16">
        <f t="shared" ref="MTI152" si="4659">0.75*(2.1+2.7)</f>
        <v>3.6000000000000005</v>
      </c>
      <c r="MTJ152" s="14">
        <f t="shared" ref="MTJ152" si="4660">MTH152+MTI152</f>
        <v>27.560000000000002</v>
      </c>
      <c r="MTK152" s="14"/>
      <c r="MTL152" s="16">
        <f t="shared" ref="MTL152" si="4661">MTJ152*(($H$112)+1)+(IF(MTK152&lt;101,MTK152,IF(MTK152&lt;201,MTK152/2,IF(MTK152&lt;=301,MTK152/3,MTK152/4))))</f>
        <v>41.34</v>
      </c>
      <c r="MTM152" s="79">
        <v>1</v>
      </c>
      <c r="MTN152" s="80"/>
      <c r="MTO152" s="16" t="s">
        <v>56</v>
      </c>
      <c r="MTP152" s="16">
        <f t="shared" ref="MTP152" si="4662">21.26+2.7</f>
        <v>23.96</v>
      </c>
      <c r="MTQ152" s="16">
        <f t="shared" ref="MTQ152" si="4663">0.75*(2.1+2.7)</f>
        <v>3.6000000000000005</v>
      </c>
      <c r="MTR152" s="14">
        <f t="shared" ref="MTR152" si="4664">MTP152+MTQ152</f>
        <v>27.560000000000002</v>
      </c>
      <c r="MTS152" s="14"/>
      <c r="MTT152" s="16">
        <f t="shared" ref="MTT152" si="4665">MTR152*(($H$112)+1)+(IF(MTS152&lt;101,MTS152,IF(MTS152&lt;201,MTS152/2,IF(MTS152&lt;=301,MTS152/3,MTS152/4))))</f>
        <v>41.34</v>
      </c>
      <c r="MTU152" s="79">
        <v>1</v>
      </c>
      <c r="MTV152" s="80"/>
      <c r="MTW152" s="16" t="s">
        <v>56</v>
      </c>
      <c r="MTX152" s="16">
        <f t="shared" ref="MTX152" si="4666">21.26+2.7</f>
        <v>23.96</v>
      </c>
      <c r="MTY152" s="16">
        <f t="shared" ref="MTY152" si="4667">0.75*(2.1+2.7)</f>
        <v>3.6000000000000005</v>
      </c>
      <c r="MTZ152" s="14">
        <f t="shared" ref="MTZ152" si="4668">MTX152+MTY152</f>
        <v>27.560000000000002</v>
      </c>
      <c r="MUA152" s="14"/>
      <c r="MUB152" s="16">
        <f t="shared" ref="MUB152" si="4669">MTZ152*(($H$112)+1)+(IF(MUA152&lt;101,MUA152,IF(MUA152&lt;201,MUA152/2,IF(MUA152&lt;=301,MUA152/3,MUA152/4))))</f>
        <v>41.34</v>
      </c>
      <c r="MUC152" s="79">
        <v>1</v>
      </c>
      <c r="MUD152" s="80"/>
      <c r="MUE152" s="16" t="s">
        <v>56</v>
      </c>
      <c r="MUF152" s="16">
        <f t="shared" ref="MUF152" si="4670">21.26+2.7</f>
        <v>23.96</v>
      </c>
      <c r="MUG152" s="16">
        <f t="shared" ref="MUG152" si="4671">0.75*(2.1+2.7)</f>
        <v>3.6000000000000005</v>
      </c>
      <c r="MUH152" s="14">
        <f t="shared" ref="MUH152" si="4672">MUF152+MUG152</f>
        <v>27.560000000000002</v>
      </c>
      <c r="MUI152" s="14"/>
      <c r="MUJ152" s="16">
        <f t="shared" ref="MUJ152" si="4673">MUH152*(($H$112)+1)+(IF(MUI152&lt;101,MUI152,IF(MUI152&lt;201,MUI152/2,IF(MUI152&lt;=301,MUI152/3,MUI152/4))))</f>
        <v>41.34</v>
      </c>
      <c r="MUK152" s="79">
        <v>1</v>
      </c>
      <c r="MUL152" s="80"/>
      <c r="MUM152" s="16" t="s">
        <v>56</v>
      </c>
      <c r="MUN152" s="16">
        <f t="shared" ref="MUN152" si="4674">21.26+2.7</f>
        <v>23.96</v>
      </c>
      <c r="MUO152" s="16">
        <f t="shared" ref="MUO152" si="4675">0.75*(2.1+2.7)</f>
        <v>3.6000000000000005</v>
      </c>
      <c r="MUP152" s="14">
        <f t="shared" ref="MUP152" si="4676">MUN152+MUO152</f>
        <v>27.560000000000002</v>
      </c>
      <c r="MUQ152" s="14"/>
      <c r="MUR152" s="16">
        <f t="shared" ref="MUR152" si="4677">MUP152*(($H$112)+1)+(IF(MUQ152&lt;101,MUQ152,IF(MUQ152&lt;201,MUQ152/2,IF(MUQ152&lt;=301,MUQ152/3,MUQ152/4))))</f>
        <v>41.34</v>
      </c>
      <c r="MUS152" s="79">
        <v>1</v>
      </c>
      <c r="MUT152" s="80"/>
      <c r="MUU152" s="16" t="s">
        <v>56</v>
      </c>
      <c r="MUV152" s="16">
        <f t="shared" ref="MUV152" si="4678">21.26+2.7</f>
        <v>23.96</v>
      </c>
      <c r="MUW152" s="16">
        <f t="shared" ref="MUW152" si="4679">0.75*(2.1+2.7)</f>
        <v>3.6000000000000005</v>
      </c>
      <c r="MUX152" s="14">
        <f t="shared" ref="MUX152" si="4680">MUV152+MUW152</f>
        <v>27.560000000000002</v>
      </c>
      <c r="MUY152" s="14"/>
      <c r="MUZ152" s="16">
        <f t="shared" ref="MUZ152" si="4681">MUX152*(($H$112)+1)+(IF(MUY152&lt;101,MUY152,IF(MUY152&lt;201,MUY152/2,IF(MUY152&lt;=301,MUY152/3,MUY152/4))))</f>
        <v>41.34</v>
      </c>
      <c r="MVA152" s="79">
        <v>1</v>
      </c>
      <c r="MVB152" s="80"/>
      <c r="MVC152" s="16" t="s">
        <v>56</v>
      </c>
      <c r="MVD152" s="16">
        <f t="shared" ref="MVD152" si="4682">21.26+2.7</f>
        <v>23.96</v>
      </c>
      <c r="MVE152" s="16">
        <f t="shared" ref="MVE152" si="4683">0.75*(2.1+2.7)</f>
        <v>3.6000000000000005</v>
      </c>
      <c r="MVF152" s="14">
        <f t="shared" ref="MVF152" si="4684">MVD152+MVE152</f>
        <v>27.560000000000002</v>
      </c>
      <c r="MVG152" s="14"/>
      <c r="MVH152" s="16">
        <f t="shared" ref="MVH152" si="4685">MVF152*(($H$112)+1)+(IF(MVG152&lt;101,MVG152,IF(MVG152&lt;201,MVG152/2,IF(MVG152&lt;=301,MVG152/3,MVG152/4))))</f>
        <v>41.34</v>
      </c>
      <c r="MVI152" s="79">
        <v>1</v>
      </c>
      <c r="MVJ152" s="80"/>
      <c r="MVK152" s="16" t="s">
        <v>56</v>
      </c>
      <c r="MVL152" s="16">
        <f t="shared" ref="MVL152" si="4686">21.26+2.7</f>
        <v>23.96</v>
      </c>
      <c r="MVM152" s="16">
        <f t="shared" ref="MVM152" si="4687">0.75*(2.1+2.7)</f>
        <v>3.6000000000000005</v>
      </c>
      <c r="MVN152" s="14">
        <f t="shared" ref="MVN152" si="4688">MVL152+MVM152</f>
        <v>27.560000000000002</v>
      </c>
      <c r="MVO152" s="14"/>
      <c r="MVP152" s="16">
        <f t="shared" ref="MVP152" si="4689">MVN152*(($H$112)+1)+(IF(MVO152&lt;101,MVO152,IF(MVO152&lt;201,MVO152/2,IF(MVO152&lt;=301,MVO152/3,MVO152/4))))</f>
        <v>41.34</v>
      </c>
      <c r="MVQ152" s="79">
        <v>1</v>
      </c>
      <c r="MVR152" s="80"/>
      <c r="MVS152" s="16" t="s">
        <v>56</v>
      </c>
      <c r="MVT152" s="16">
        <f t="shared" ref="MVT152" si="4690">21.26+2.7</f>
        <v>23.96</v>
      </c>
      <c r="MVU152" s="16">
        <f t="shared" ref="MVU152" si="4691">0.75*(2.1+2.7)</f>
        <v>3.6000000000000005</v>
      </c>
      <c r="MVV152" s="14">
        <f t="shared" ref="MVV152" si="4692">MVT152+MVU152</f>
        <v>27.560000000000002</v>
      </c>
      <c r="MVW152" s="14"/>
      <c r="MVX152" s="16">
        <f t="shared" ref="MVX152" si="4693">MVV152*(($H$112)+1)+(IF(MVW152&lt;101,MVW152,IF(MVW152&lt;201,MVW152/2,IF(MVW152&lt;=301,MVW152/3,MVW152/4))))</f>
        <v>41.34</v>
      </c>
      <c r="MVY152" s="79">
        <v>1</v>
      </c>
      <c r="MVZ152" s="80"/>
      <c r="MWA152" s="16" t="s">
        <v>56</v>
      </c>
      <c r="MWB152" s="16">
        <f t="shared" ref="MWB152" si="4694">21.26+2.7</f>
        <v>23.96</v>
      </c>
      <c r="MWC152" s="16">
        <f t="shared" ref="MWC152" si="4695">0.75*(2.1+2.7)</f>
        <v>3.6000000000000005</v>
      </c>
      <c r="MWD152" s="14">
        <f t="shared" ref="MWD152" si="4696">MWB152+MWC152</f>
        <v>27.560000000000002</v>
      </c>
      <c r="MWE152" s="14"/>
      <c r="MWF152" s="16">
        <f t="shared" ref="MWF152" si="4697">MWD152*(($H$112)+1)+(IF(MWE152&lt;101,MWE152,IF(MWE152&lt;201,MWE152/2,IF(MWE152&lt;=301,MWE152/3,MWE152/4))))</f>
        <v>41.34</v>
      </c>
      <c r="MWG152" s="79">
        <v>1</v>
      </c>
      <c r="MWH152" s="80"/>
      <c r="MWI152" s="16" t="s">
        <v>56</v>
      </c>
      <c r="MWJ152" s="16">
        <f t="shared" ref="MWJ152" si="4698">21.26+2.7</f>
        <v>23.96</v>
      </c>
      <c r="MWK152" s="16">
        <f t="shared" ref="MWK152" si="4699">0.75*(2.1+2.7)</f>
        <v>3.6000000000000005</v>
      </c>
      <c r="MWL152" s="14">
        <f t="shared" ref="MWL152" si="4700">MWJ152+MWK152</f>
        <v>27.560000000000002</v>
      </c>
      <c r="MWM152" s="14"/>
      <c r="MWN152" s="16">
        <f t="shared" ref="MWN152" si="4701">MWL152*(($H$112)+1)+(IF(MWM152&lt;101,MWM152,IF(MWM152&lt;201,MWM152/2,IF(MWM152&lt;=301,MWM152/3,MWM152/4))))</f>
        <v>41.34</v>
      </c>
      <c r="MWO152" s="79">
        <v>1</v>
      </c>
      <c r="MWP152" s="80"/>
      <c r="MWQ152" s="16" t="s">
        <v>56</v>
      </c>
      <c r="MWR152" s="16">
        <f t="shared" ref="MWR152" si="4702">21.26+2.7</f>
        <v>23.96</v>
      </c>
      <c r="MWS152" s="16">
        <f t="shared" ref="MWS152" si="4703">0.75*(2.1+2.7)</f>
        <v>3.6000000000000005</v>
      </c>
      <c r="MWT152" s="14">
        <f t="shared" ref="MWT152" si="4704">MWR152+MWS152</f>
        <v>27.560000000000002</v>
      </c>
      <c r="MWU152" s="14"/>
      <c r="MWV152" s="16">
        <f t="shared" ref="MWV152" si="4705">MWT152*(($H$112)+1)+(IF(MWU152&lt;101,MWU152,IF(MWU152&lt;201,MWU152/2,IF(MWU152&lt;=301,MWU152/3,MWU152/4))))</f>
        <v>41.34</v>
      </c>
      <c r="MWW152" s="79">
        <v>1</v>
      </c>
      <c r="MWX152" s="80"/>
      <c r="MWY152" s="16" t="s">
        <v>56</v>
      </c>
      <c r="MWZ152" s="16">
        <f t="shared" ref="MWZ152" si="4706">21.26+2.7</f>
        <v>23.96</v>
      </c>
      <c r="MXA152" s="16">
        <f t="shared" ref="MXA152" si="4707">0.75*(2.1+2.7)</f>
        <v>3.6000000000000005</v>
      </c>
      <c r="MXB152" s="14">
        <f t="shared" ref="MXB152" si="4708">MWZ152+MXA152</f>
        <v>27.560000000000002</v>
      </c>
      <c r="MXC152" s="14"/>
      <c r="MXD152" s="16">
        <f t="shared" ref="MXD152" si="4709">MXB152*(($H$112)+1)+(IF(MXC152&lt;101,MXC152,IF(MXC152&lt;201,MXC152/2,IF(MXC152&lt;=301,MXC152/3,MXC152/4))))</f>
        <v>41.34</v>
      </c>
      <c r="MXE152" s="79">
        <v>1</v>
      </c>
      <c r="MXF152" s="80"/>
      <c r="MXG152" s="16" t="s">
        <v>56</v>
      </c>
      <c r="MXH152" s="16">
        <f t="shared" ref="MXH152" si="4710">21.26+2.7</f>
        <v>23.96</v>
      </c>
      <c r="MXI152" s="16">
        <f t="shared" ref="MXI152" si="4711">0.75*(2.1+2.7)</f>
        <v>3.6000000000000005</v>
      </c>
      <c r="MXJ152" s="14">
        <f t="shared" ref="MXJ152" si="4712">MXH152+MXI152</f>
        <v>27.560000000000002</v>
      </c>
      <c r="MXK152" s="14"/>
      <c r="MXL152" s="16">
        <f t="shared" ref="MXL152" si="4713">MXJ152*(($H$112)+1)+(IF(MXK152&lt;101,MXK152,IF(MXK152&lt;201,MXK152/2,IF(MXK152&lt;=301,MXK152/3,MXK152/4))))</f>
        <v>41.34</v>
      </c>
      <c r="MXM152" s="79">
        <v>1</v>
      </c>
      <c r="MXN152" s="80"/>
      <c r="MXO152" s="16" t="s">
        <v>56</v>
      </c>
      <c r="MXP152" s="16">
        <f t="shared" ref="MXP152" si="4714">21.26+2.7</f>
        <v>23.96</v>
      </c>
      <c r="MXQ152" s="16">
        <f t="shared" ref="MXQ152" si="4715">0.75*(2.1+2.7)</f>
        <v>3.6000000000000005</v>
      </c>
      <c r="MXR152" s="14">
        <f t="shared" ref="MXR152" si="4716">MXP152+MXQ152</f>
        <v>27.560000000000002</v>
      </c>
      <c r="MXS152" s="14"/>
      <c r="MXT152" s="16">
        <f t="shared" ref="MXT152" si="4717">MXR152*(($H$112)+1)+(IF(MXS152&lt;101,MXS152,IF(MXS152&lt;201,MXS152/2,IF(MXS152&lt;=301,MXS152/3,MXS152/4))))</f>
        <v>41.34</v>
      </c>
      <c r="MXU152" s="79">
        <v>1</v>
      </c>
      <c r="MXV152" s="80"/>
      <c r="MXW152" s="16" t="s">
        <v>56</v>
      </c>
      <c r="MXX152" s="16">
        <f t="shared" ref="MXX152" si="4718">21.26+2.7</f>
        <v>23.96</v>
      </c>
      <c r="MXY152" s="16">
        <f t="shared" ref="MXY152" si="4719">0.75*(2.1+2.7)</f>
        <v>3.6000000000000005</v>
      </c>
      <c r="MXZ152" s="14">
        <f t="shared" ref="MXZ152" si="4720">MXX152+MXY152</f>
        <v>27.560000000000002</v>
      </c>
      <c r="MYA152" s="14"/>
      <c r="MYB152" s="16">
        <f t="shared" ref="MYB152" si="4721">MXZ152*(($H$112)+1)+(IF(MYA152&lt;101,MYA152,IF(MYA152&lt;201,MYA152/2,IF(MYA152&lt;=301,MYA152/3,MYA152/4))))</f>
        <v>41.34</v>
      </c>
      <c r="MYC152" s="79">
        <v>1</v>
      </c>
      <c r="MYD152" s="80"/>
      <c r="MYE152" s="16" t="s">
        <v>56</v>
      </c>
      <c r="MYF152" s="16">
        <f t="shared" ref="MYF152" si="4722">21.26+2.7</f>
        <v>23.96</v>
      </c>
      <c r="MYG152" s="16">
        <f t="shared" ref="MYG152" si="4723">0.75*(2.1+2.7)</f>
        <v>3.6000000000000005</v>
      </c>
      <c r="MYH152" s="14">
        <f t="shared" ref="MYH152" si="4724">MYF152+MYG152</f>
        <v>27.560000000000002</v>
      </c>
      <c r="MYI152" s="14"/>
      <c r="MYJ152" s="16">
        <f t="shared" ref="MYJ152" si="4725">MYH152*(($H$112)+1)+(IF(MYI152&lt;101,MYI152,IF(MYI152&lt;201,MYI152/2,IF(MYI152&lt;=301,MYI152/3,MYI152/4))))</f>
        <v>41.34</v>
      </c>
      <c r="MYK152" s="79">
        <v>1</v>
      </c>
      <c r="MYL152" s="80"/>
      <c r="MYM152" s="16" t="s">
        <v>56</v>
      </c>
      <c r="MYN152" s="16">
        <f t="shared" ref="MYN152" si="4726">21.26+2.7</f>
        <v>23.96</v>
      </c>
      <c r="MYO152" s="16">
        <f t="shared" ref="MYO152" si="4727">0.75*(2.1+2.7)</f>
        <v>3.6000000000000005</v>
      </c>
      <c r="MYP152" s="14">
        <f t="shared" ref="MYP152" si="4728">MYN152+MYO152</f>
        <v>27.560000000000002</v>
      </c>
      <c r="MYQ152" s="14"/>
      <c r="MYR152" s="16">
        <f t="shared" ref="MYR152" si="4729">MYP152*(($H$112)+1)+(IF(MYQ152&lt;101,MYQ152,IF(MYQ152&lt;201,MYQ152/2,IF(MYQ152&lt;=301,MYQ152/3,MYQ152/4))))</f>
        <v>41.34</v>
      </c>
      <c r="MYS152" s="79">
        <v>1</v>
      </c>
      <c r="MYT152" s="80"/>
      <c r="MYU152" s="16" t="s">
        <v>56</v>
      </c>
      <c r="MYV152" s="16">
        <f t="shared" ref="MYV152" si="4730">21.26+2.7</f>
        <v>23.96</v>
      </c>
      <c r="MYW152" s="16">
        <f t="shared" ref="MYW152" si="4731">0.75*(2.1+2.7)</f>
        <v>3.6000000000000005</v>
      </c>
      <c r="MYX152" s="14">
        <f t="shared" ref="MYX152" si="4732">MYV152+MYW152</f>
        <v>27.560000000000002</v>
      </c>
      <c r="MYY152" s="14"/>
      <c r="MYZ152" s="16">
        <f t="shared" ref="MYZ152" si="4733">MYX152*(($H$112)+1)+(IF(MYY152&lt;101,MYY152,IF(MYY152&lt;201,MYY152/2,IF(MYY152&lt;=301,MYY152/3,MYY152/4))))</f>
        <v>41.34</v>
      </c>
      <c r="MZA152" s="79">
        <v>1</v>
      </c>
      <c r="MZB152" s="80"/>
      <c r="MZC152" s="16" t="s">
        <v>56</v>
      </c>
      <c r="MZD152" s="16">
        <f t="shared" ref="MZD152" si="4734">21.26+2.7</f>
        <v>23.96</v>
      </c>
      <c r="MZE152" s="16">
        <f t="shared" ref="MZE152" si="4735">0.75*(2.1+2.7)</f>
        <v>3.6000000000000005</v>
      </c>
      <c r="MZF152" s="14">
        <f t="shared" ref="MZF152" si="4736">MZD152+MZE152</f>
        <v>27.560000000000002</v>
      </c>
      <c r="MZG152" s="14"/>
      <c r="MZH152" s="16">
        <f t="shared" ref="MZH152" si="4737">MZF152*(($H$112)+1)+(IF(MZG152&lt;101,MZG152,IF(MZG152&lt;201,MZG152/2,IF(MZG152&lt;=301,MZG152/3,MZG152/4))))</f>
        <v>41.34</v>
      </c>
      <c r="MZI152" s="79">
        <v>1</v>
      </c>
      <c r="MZJ152" s="80"/>
      <c r="MZK152" s="16" t="s">
        <v>56</v>
      </c>
      <c r="MZL152" s="16">
        <f t="shared" ref="MZL152" si="4738">21.26+2.7</f>
        <v>23.96</v>
      </c>
      <c r="MZM152" s="16">
        <f t="shared" ref="MZM152" si="4739">0.75*(2.1+2.7)</f>
        <v>3.6000000000000005</v>
      </c>
      <c r="MZN152" s="14">
        <f t="shared" ref="MZN152" si="4740">MZL152+MZM152</f>
        <v>27.560000000000002</v>
      </c>
      <c r="MZO152" s="14"/>
      <c r="MZP152" s="16">
        <f t="shared" ref="MZP152" si="4741">MZN152*(($H$112)+1)+(IF(MZO152&lt;101,MZO152,IF(MZO152&lt;201,MZO152/2,IF(MZO152&lt;=301,MZO152/3,MZO152/4))))</f>
        <v>41.34</v>
      </c>
      <c r="MZQ152" s="79">
        <v>1</v>
      </c>
      <c r="MZR152" s="80"/>
      <c r="MZS152" s="16" t="s">
        <v>56</v>
      </c>
      <c r="MZT152" s="16">
        <f t="shared" ref="MZT152" si="4742">21.26+2.7</f>
        <v>23.96</v>
      </c>
      <c r="MZU152" s="16">
        <f t="shared" ref="MZU152" si="4743">0.75*(2.1+2.7)</f>
        <v>3.6000000000000005</v>
      </c>
      <c r="MZV152" s="14">
        <f t="shared" ref="MZV152" si="4744">MZT152+MZU152</f>
        <v>27.560000000000002</v>
      </c>
      <c r="MZW152" s="14"/>
      <c r="MZX152" s="16">
        <f t="shared" ref="MZX152" si="4745">MZV152*(($H$112)+1)+(IF(MZW152&lt;101,MZW152,IF(MZW152&lt;201,MZW152/2,IF(MZW152&lt;=301,MZW152/3,MZW152/4))))</f>
        <v>41.34</v>
      </c>
      <c r="MZY152" s="79">
        <v>1</v>
      </c>
      <c r="MZZ152" s="80"/>
      <c r="NAA152" s="16" t="s">
        <v>56</v>
      </c>
      <c r="NAB152" s="16">
        <f t="shared" ref="NAB152" si="4746">21.26+2.7</f>
        <v>23.96</v>
      </c>
      <c r="NAC152" s="16">
        <f t="shared" ref="NAC152" si="4747">0.75*(2.1+2.7)</f>
        <v>3.6000000000000005</v>
      </c>
      <c r="NAD152" s="14">
        <f t="shared" ref="NAD152" si="4748">NAB152+NAC152</f>
        <v>27.560000000000002</v>
      </c>
      <c r="NAE152" s="14"/>
      <c r="NAF152" s="16">
        <f t="shared" ref="NAF152" si="4749">NAD152*(($H$112)+1)+(IF(NAE152&lt;101,NAE152,IF(NAE152&lt;201,NAE152/2,IF(NAE152&lt;=301,NAE152/3,NAE152/4))))</f>
        <v>41.34</v>
      </c>
      <c r="NAG152" s="79">
        <v>1</v>
      </c>
      <c r="NAH152" s="80"/>
      <c r="NAI152" s="16" t="s">
        <v>56</v>
      </c>
      <c r="NAJ152" s="16">
        <f t="shared" ref="NAJ152" si="4750">21.26+2.7</f>
        <v>23.96</v>
      </c>
      <c r="NAK152" s="16">
        <f t="shared" ref="NAK152" si="4751">0.75*(2.1+2.7)</f>
        <v>3.6000000000000005</v>
      </c>
      <c r="NAL152" s="14">
        <f t="shared" ref="NAL152" si="4752">NAJ152+NAK152</f>
        <v>27.560000000000002</v>
      </c>
      <c r="NAM152" s="14"/>
      <c r="NAN152" s="16">
        <f t="shared" ref="NAN152" si="4753">NAL152*(($H$112)+1)+(IF(NAM152&lt;101,NAM152,IF(NAM152&lt;201,NAM152/2,IF(NAM152&lt;=301,NAM152/3,NAM152/4))))</f>
        <v>41.34</v>
      </c>
      <c r="NAO152" s="79">
        <v>1</v>
      </c>
      <c r="NAP152" s="80"/>
      <c r="NAQ152" s="16" t="s">
        <v>56</v>
      </c>
      <c r="NAR152" s="16">
        <f t="shared" ref="NAR152" si="4754">21.26+2.7</f>
        <v>23.96</v>
      </c>
      <c r="NAS152" s="16">
        <f t="shared" ref="NAS152" si="4755">0.75*(2.1+2.7)</f>
        <v>3.6000000000000005</v>
      </c>
      <c r="NAT152" s="14">
        <f t="shared" ref="NAT152" si="4756">NAR152+NAS152</f>
        <v>27.560000000000002</v>
      </c>
      <c r="NAU152" s="14"/>
      <c r="NAV152" s="16">
        <f t="shared" ref="NAV152" si="4757">NAT152*(($H$112)+1)+(IF(NAU152&lt;101,NAU152,IF(NAU152&lt;201,NAU152/2,IF(NAU152&lt;=301,NAU152/3,NAU152/4))))</f>
        <v>41.34</v>
      </c>
      <c r="NAW152" s="79">
        <v>1</v>
      </c>
      <c r="NAX152" s="80"/>
      <c r="NAY152" s="16" t="s">
        <v>56</v>
      </c>
      <c r="NAZ152" s="16">
        <f t="shared" ref="NAZ152" si="4758">21.26+2.7</f>
        <v>23.96</v>
      </c>
      <c r="NBA152" s="16">
        <f t="shared" ref="NBA152" si="4759">0.75*(2.1+2.7)</f>
        <v>3.6000000000000005</v>
      </c>
      <c r="NBB152" s="14">
        <f t="shared" ref="NBB152" si="4760">NAZ152+NBA152</f>
        <v>27.560000000000002</v>
      </c>
      <c r="NBC152" s="14"/>
      <c r="NBD152" s="16">
        <f t="shared" ref="NBD152" si="4761">NBB152*(($H$112)+1)+(IF(NBC152&lt;101,NBC152,IF(NBC152&lt;201,NBC152/2,IF(NBC152&lt;=301,NBC152/3,NBC152/4))))</f>
        <v>41.34</v>
      </c>
      <c r="NBE152" s="79">
        <v>1</v>
      </c>
      <c r="NBF152" s="80"/>
      <c r="NBG152" s="16" t="s">
        <v>56</v>
      </c>
      <c r="NBH152" s="16">
        <f t="shared" ref="NBH152" si="4762">21.26+2.7</f>
        <v>23.96</v>
      </c>
      <c r="NBI152" s="16">
        <f t="shared" ref="NBI152" si="4763">0.75*(2.1+2.7)</f>
        <v>3.6000000000000005</v>
      </c>
      <c r="NBJ152" s="14">
        <f t="shared" ref="NBJ152" si="4764">NBH152+NBI152</f>
        <v>27.560000000000002</v>
      </c>
      <c r="NBK152" s="14"/>
      <c r="NBL152" s="16">
        <f t="shared" ref="NBL152" si="4765">NBJ152*(($H$112)+1)+(IF(NBK152&lt;101,NBK152,IF(NBK152&lt;201,NBK152/2,IF(NBK152&lt;=301,NBK152/3,NBK152/4))))</f>
        <v>41.34</v>
      </c>
      <c r="NBM152" s="79">
        <v>1</v>
      </c>
      <c r="NBN152" s="80"/>
      <c r="NBO152" s="16" t="s">
        <v>56</v>
      </c>
      <c r="NBP152" s="16">
        <f t="shared" ref="NBP152" si="4766">21.26+2.7</f>
        <v>23.96</v>
      </c>
      <c r="NBQ152" s="16">
        <f t="shared" ref="NBQ152" si="4767">0.75*(2.1+2.7)</f>
        <v>3.6000000000000005</v>
      </c>
      <c r="NBR152" s="14">
        <f t="shared" ref="NBR152" si="4768">NBP152+NBQ152</f>
        <v>27.560000000000002</v>
      </c>
      <c r="NBS152" s="14"/>
      <c r="NBT152" s="16">
        <f t="shared" ref="NBT152" si="4769">NBR152*(($H$112)+1)+(IF(NBS152&lt;101,NBS152,IF(NBS152&lt;201,NBS152/2,IF(NBS152&lt;=301,NBS152/3,NBS152/4))))</f>
        <v>41.34</v>
      </c>
      <c r="NBU152" s="79">
        <v>1</v>
      </c>
      <c r="NBV152" s="80"/>
      <c r="NBW152" s="16" t="s">
        <v>56</v>
      </c>
      <c r="NBX152" s="16">
        <f t="shared" ref="NBX152" si="4770">21.26+2.7</f>
        <v>23.96</v>
      </c>
      <c r="NBY152" s="16">
        <f t="shared" ref="NBY152" si="4771">0.75*(2.1+2.7)</f>
        <v>3.6000000000000005</v>
      </c>
      <c r="NBZ152" s="14">
        <f t="shared" ref="NBZ152" si="4772">NBX152+NBY152</f>
        <v>27.560000000000002</v>
      </c>
      <c r="NCA152" s="14"/>
      <c r="NCB152" s="16">
        <f t="shared" ref="NCB152" si="4773">NBZ152*(($H$112)+1)+(IF(NCA152&lt;101,NCA152,IF(NCA152&lt;201,NCA152/2,IF(NCA152&lt;=301,NCA152/3,NCA152/4))))</f>
        <v>41.34</v>
      </c>
      <c r="NCC152" s="79">
        <v>1</v>
      </c>
      <c r="NCD152" s="80"/>
      <c r="NCE152" s="16" t="s">
        <v>56</v>
      </c>
      <c r="NCF152" s="16">
        <f t="shared" ref="NCF152" si="4774">21.26+2.7</f>
        <v>23.96</v>
      </c>
      <c r="NCG152" s="16">
        <f t="shared" ref="NCG152" si="4775">0.75*(2.1+2.7)</f>
        <v>3.6000000000000005</v>
      </c>
      <c r="NCH152" s="14">
        <f t="shared" ref="NCH152" si="4776">NCF152+NCG152</f>
        <v>27.560000000000002</v>
      </c>
      <c r="NCI152" s="14"/>
      <c r="NCJ152" s="16">
        <f t="shared" ref="NCJ152" si="4777">NCH152*(($H$112)+1)+(IF(NCI152&lt;101,NCI152,IF(NCI152&lt;201,NCI152/2,IF(NCI152&lt;=301,NCI152/3,NCI152/4))))</f>
        <v>41.34</v>
      </c>
      <c r="NCK152" s="79">
        <v>1</v>
      </c>
      <c r="NCL152" s="80"/>
      <c r="NCM152" s="16" t="s">
        <v>56</v>
      </c>
      <c r="NCN152" s="16">
        <f t="shared" ref="NCN152" si="4778">21.26+2.7</f>
        <v>23.96</v>
      </c>
      <c r="NCO152" s="16">
        <f t="shared" ref="NCO152" si="4779">0.75*(2.1+2.7)</f>
        <v>3.6000000000000005</v>
      </c>
      <c r="NCP152" s="14">
        <f t="shared" ref="NCP152" si="4780">NCN152+NCO152</f>
        <v>27.560000000000002</v>
      </c>
      <c r="NCQ152" s="14"/>
      <c r="NCR152" s="16">
        <f t="shared" ref="NCR152" si="4781">NCP152*(($H$112)+1)+(IF(NCQ152&lt;101,NCQ152,IF(NCQ152&lt;201,NCQ152/2,IF(NCQ152&lt;=301,NCQ152/3,NCQ152/4))))</f>
        <v>41.34</v>
      </c>
      <c r="NCS152" s="79">
        <v>1</v>
      </c>
      <c r="NCT152" s="80"/>
      <c r="NCU152" s="16" t="s">
        <v>56</v>
      </c>
      <c r="NCV152" s="16">
        <f t="shared" ref="NCV152" si="4782">21.26+2.7</f>
        <v>23.96</v>
      </c>
      <c r="NCW152" s="16">
        <f t="shared" ref="NCW152" si="4783">0.75*(2.1+2.7)</f>
        <v>3.6000000000000005</v>
      </c>
      <c r="NCX152" s="14">
        <f t="shared" ref="NCX152" si="4784">NCV152+NCW152</f>
        <v>27.560000000000002</v>
      </c>
      <c r="NCY152" s="14"/>
      <c r="NCZ152" s="16">
        <f t="shared" ref="NCZ152" si="4785">NCX152*(($H$112)+1)+(IF(NCY152&lt;101,NCY152,IF(NCY152&lt;201,NCY152/2,IF(NCY152&lt;=301,NCY152/3,NCY152/4))))</f>
        <v>41.34</v>
      </c>
      <c r="NDA152" s="79">
        <v>1</v>
      </c>
      <c r="NDB152" s="80"/>
      <c r="NDC152" s="16" t="s">
        <v>56</v>
      </c>
      <c r="NDD152" s="16">
        <f t="shared" ref="NDD152" si="4786">21.26+2.7</f>
        <v>23.96</v>
      </c>
      <c r="NDE152" s="16">
        <f t="shared" ref="NDE152" si="4787">0.75*(2.1+2.7)</f>
        <v>3.6000000000000005</v>
      </c>
      <c r="NDF152" s="14">
        <f t="shared" ref="NDF152" si="4788">NDD152+NDE152</f>
        <v>27.560000000000002</v>
      </c>
      <c r="NDG152" s="14"/>
      <c r="NDH152" s="16">
        <f t="shared" ref="NDH152" si="4789">NDF152*(($H$112)+1)+(IF(NDG152&lt;101,NDG152,IF(NDG152&lt;201,NDG152/2,IF(NDG152&lt;=301,NDG152/3,NDG152/4))))</f>
        <v>41.34</v>
      </c>
      <c r="NDI152" s="79">
        <v>1</v>
      </c>
      <c r="NDJ152" s="80"/>
      <c r="NDK152" s="16" t="s">
        <v>56</v>
      </c>
      <c r="NDL152" s="16">
        <f t="shared" ref="NDL152" si="4790">21.26+2.7</f>
        <v>23.96</v>
      </c>
      <c r="NDM152" s="16">
        <f t="shared" ref="NDM152" si="4791">0.75*(2.1+2.7)</f>
        <v>3.6000000000000005</v>
      </c>
      <c r="NDN152" s="14">
        <f t="shared" ref="NDN152" si="4792">NDL152+NDM152</f>
        <v>27.560000000000002</v>
      </c>
      <c r="NDO152" s="14"/>
      <c r="NDP152" s="16">
        <f t="shared" ref="NDP152" si="4793">NDN152*(($H$112)+1)+(IF(NDO152&lt;101,NDO152,IF(NDO152&lt;201,NDO152/2,IF(NDO152&lt;=301,NDO152/3,NDO152/4))))</f>
        <v>41.34</v>
      </c>
      <c r="NDQ152" s="79">
        <v>1</v>
      </c>
      <c r="NDR152" s="80"/>
      <c r="NDS152" s="16" t="s">
        <v>56</v>
      </c>
      <c r="NDT152" s="16">
        <f t="shared" ref="NDT152" si="4794">21.26+2.7</f>
        <v>23.96</v>
      </c>
      <c r="NDU152" s="16">
        <f t="shared" ref="NDU152" si="4795">0.75*(2.1+2.7)</f>
        <v>3.6000000000000005</v>
      </c>
      <c r="NDV152" s="14">
        <f t="shared" ref="NDV152" si="4796">NDT152+NDU152</f>
        <v>27.560000000000002</v>
      </c>
      <c r="NDW152" s="14"/>
      <c r="NDX152" s="16">
        <f t="shared" ref="NDX152" si="4797">NDV152*(($H$112)+1)+(IF(NDW152&lt;101,NDW152,IF(NDW152&lt;201,NDW152/2,IF(NDW152&lt;=301,NDW152/3,NDW152/4))))</f>
        <v>41.34</v>
      </c>
      <c r="NDY152" s="79">
        <v>1</v>
      </c>
      <c r="NDZ152" s="80"/>
      <c r="NEA152" s="16" t="s">
        <v>56</v>
      </c>
      <c r="NEB152" s="16">
        <f t="shared" ref="NEB152" si="4798">21.26+2.7</f>
        <v>23.96</v>
      </c>
      <c r="NEC152" s="16">
        <f t="shared" ref="NEC152" si="4799">0.75*(2.1+2.7)</f>
        <v>3.6000000000000005</v>
      </c>
      <c r="NED152" s="14">
        <f t="shared" ref="NED152" si="4800">NEB152+NEC152</f>
        <v>27.560000000000002</v>
      </c>
      <c r="NEE152" s="14"/>
      <c r="NEF152" s="16">
        <f t="shared" ref="NEF152" si="4801">NED152*(($H$112)+1)+(IF(NEE152&lt;101,NEE152,IF(NEE152&lt;201,NEE152/2,IF(NEE152&lt;=301,NEE152/3,NEE152/4))))</f>
        <v>41.34</v>
      </c>
      <c r="NEG152" s="79">
        <v>1</v>
      </c>
      <c r="NEH152" s="80"/>
      <c r="NEI152" s="16" t="s">
        <v>56</v>
      </c>
      <c r="NEJ152" s="16">
        <f t="shared" ref="NEJ152" si="4802">21.26+2.7</f>
        <v>23.96</v>
      </c>
      <c r="NEK152" s="16">
        <f t="shared" ref="NEK152" si="4803">0.75*(2.1+2.7)</f>
        <v>3.6000000000000005</v>
      </c>
      <c r="NEL152" s="14">
        <f t="shared" ref="NEL152" si="4804">NEJ152+NEK152</f>
        <v>27.560000000000002</v>
      </c>
      <c r="NEM152" s="14"/>
      <c r="NEN152" s="16">
        <f t="shared" ref="NEN152" si="4805">NEL152*(($H$112)+1)+(IF(NEM152&lt;101,NEM152,IF(NEM152&lt;201,NEM152/2,IF(NEM152&lt;=301,NEM152/3,NEM152/4))))</f>
        <v>41.34</v>
      </c>
      <c r="NEO152" s="79">
        <v>1</v>
      </c>
      <c r="NEP152" s="80"/>
      <c r="NEQ152" s="16" t="s">
        <v>56</v>
      </c>
      <c r="NER152" s="16">
        <f t="shared" ref="NER152" si="4806">21.26+2.7</f>
        <v>23.96</v>
      </c>
      <c r="NES152" s="16">
        <f t="shared" ref="NES152" si="4807">0.75*(2.1+2.7)</f>
        <v>3.6000000000000005</v>
      </c>
      <c r="NET152" s="14">
        <f t="shared" ref="NET152" si="4808">NER152+NES152</f>
        <v>27.560000000000002</v>
      </c>
      <c r="NEU152" s="14"/>
      <c r="NEV152" s="16">
        <f t="shared" ref="NEV152" si="4809">NET152*(($H$112)+1)+(IF(NEU152&lt;101,NEU152,IF(NEU152&lt;201,NEU152/2,IF(NEU152&lt;=301,NEU152/3,NEU152/4))))</f>
        <v>41.34</v>
      </c>
      <c r="NEW152" s="79">
        <v>1</v>
      </c>
      <c r="NEX152" s="80"/>
      <c r="NEY152" s="16" t="s">
        <v>56</v>
      </c>
      <c r="NEZ152" s="16">
        <f t="shared" ref="NEZ152" si="4810">21.26+2.7</f>
        <v>23.96</v>
      </c>
      <c r="NFA152" s="16">
        <f t="shared" ref="NFA152" si="4811">0.75*(2.1+2.7)</f>
        <v>3.6000000000000005</v>
      </c>
      <c r="NFB152" s="14">
        <f t="shared" ref="NFB152" si="4812">NEZ152+NFA152</f>
        <v>27.560000000000002</v>
      </c>
      <c r="NFC152" s="14"/>
      <c r="NFD152" s="16">
        <f t="shared" ref="NFD152" si="4813">NFB152*(($H$112)+1)+(IF(NFC152&lt;101,NFC152,IF(NFC152&lt;201,NFC152/2,IF(NFC152&lt;=301,NFC152/3,NFC152/4))))</f>
        <v>41.34</v>
      </c>
      <c r="NFE152" s="79">
        <v>1</v>
      </c>
      <c r="NFF152" s="80"/>
      <c r="NFG152" s="16" t="s">
        <v>56</v>
      </c>
      <c r="NFH152" s="16">
        <f t="shared" ref="NFH152" si="4814">21.26+2.7</f>
        <v>23.96</v>
      </c>
      <c r="NFI152" s="16">
        <f t="shared" ref="NFI152" si="4815">0.75*(2.1+2.7)</f>
        <v>3.6000000000000005</v>
      </c>
      <c r="NFJ152" s="14">
        <f t="shared" ref="NFJ152" si="4816">NFH152+NFI152</f>
        <v>27.560000000000002</v>
      </c>
      <c r="NFK152" s="14"/>
      <c r="NFL152" s="16">
        <f t="shared" ref="NFL152" si="4817">NFJ152*(($H$112)+1)+(IF(NFK152&lt;101,NFK152,IF(NFK152&lt;201,NFK152/2,IF(NFK152&lt;=301,NFK152/3,NFK152/4))))</f>
        <v>41.34</v>
      </c>
      <c r="NFM152" s="79">
        <v>1</v>
      </c>
      <c r="NFN152" s="80"/>
      <c r="NFO152" s="16" t="s">
        <v>56</v>
      </c>
      <c r="NFP152" s="16">
        <f t="shared" ref="NFP152" si="4818">21.26+2.7</f>
        <v>23.96</v>
      </c>
      <c r="NFQ152" s="16">
        <f t="shared" ref="NFQ152" si="4819">0.75*(2.1+2.7)</f>
        <v>3.6000000000000005</v>
      </c>
      <c r="NFR152" s="14">
        <f t="shared" ref="NFR152" si="4820">NFP152+NFQ152</f>
        <v>27.560000000000002</v>
      </c>
      <c r="NFS152" s="14"/>
      <c r="NFT152" s="16">
        <f t="shared" ref="NFT152" si="4821">NFR152*(($H$112)+1)+(IF(NFS152&lt;101,NFS152,IF(NFS152&lt;201,NFS152/2,IF(NFS152&lt;=301,NFS152/3,NFS152/4))))</f>
        <v>41.34</v>
      </c>
      <c r="NFU152" s="79">
        <v>1</v>
      </c>
      <c r="NFV152" s="80"/>
      <c r="NFW152" s="16" t="s">
        <v>56</v>
      </c>
      <c r="NFX152" s="16">
        <f t="shared" ref="NFX152" si="4822">21.26+2.7</f>
        <v>23.96</v>
      </c>
      <c r="NFY152" s="16">
        <f t="shared" ref="NFY152" si="4823">0.75*(2.1+2.7)</f>
        <v>3.6000000000000005</v>
      </c>
      <c r="NFZ152" s="14">
        <f t="shared" ref="NFZ152" si="4824">NFX152+NFY152</f>
        <v>27.560000000000002</v>
      </c>
      <c r="NGA152" s="14"/>
      <c r="NGB152" s="16">
        <f t="shared" ref="NGB152" si="4825">NFZ152*(($H$112)+1)+(IF(NGA152&lt;101,NGA152,IF(NGA152&lt;201,NGA152/2,IF(NGA152&lt;=301,NGA152/3,NGA152/4))))</f>
        <v>41.34</v>
      </c>
      <c r="NGC152" s="79">
        <v>1</v>
      </c>
      <c r="NGD152" s="80"/>
      <c r="NGE152" s="16" t="s">
        <v>56</v>
      </c>
      <c r="NGF152" s="16">
        <f t="shared" ref="NGF152" si="4826">21.26+2.7</f>
        <v>23.96</v>
      </c>
      <c r="NGG152" s="16">
        <f t="shared" ref="NGG152" si="4827">0.75*(2.1+2.7)</f>
        <v>3.6000000000000005</v>
      </c>
      <c r="NGH152" s="14">
        <f t="shared" ref="NGH152" si="4828">NGF152+NGG152</f>
        <v>27.560000000000002</v>
      </c>
      <c r="NGI152" s="14"/>
      <c r="NGJ152" s="16">
        <f t="shared" ref="NGJ152" si="4829">NGH152*(($H$112)+1)+(IF(NGI152&lt;101,NGI152,IF(NGI152&lt;201,NGI152/2,IF(NGI152&lt;=301,NGI152/3,NGI152/4))))</f>
        <v>41.34</v>
      </c>
      <c r="NGK152" s="79">
        <v>1</v>
      </c>
      <c r="NGL152" s="80"/>
      <c r="NGM152" s="16" t="s">
        <v>56</v>
      </c>
      <c r="NGN152" s="16">
        <f t="shared" ref="NGN152" si="4830">21.26+2.7</f>
        <v>23.96</v>
      </c>
      <c r="NGO152" s="16">
        <f t="shared" ref="NGO152" si="4831">0.75*(2.1+2.7)</f>
        <v>3.6000000000000005</v>
      </c>
      <c r="NGP152" s="14">
        <f t="shared" ref="NGP152" si="4832">NGN152+NGO152</f>
        <v>27.560000000000002</v>
      </c>
      <c r="NGQ152" s="14"/>
      <c r="NGR152" s="16">
        <f t="shared" ref="NGR152" si="4833">NGP152*(($H$112)+1)+(IF(NGQ152&lt;101,NGQ152,IF(NGQ152&lt;201,NGQ152/2,IF(NGQ152&lt;=301,NGQ152/3,NGQ152/4))))</f>
        <v>41.34</v>
      </c>
      <c r="NGS152" s="79">
        <v>1</v>
      </c>
      <c r="NGT152" s="80"/>
      <c r="NGU152" s="16" t="s">
        <v>56</v>
      </c>
      <c r="NGV152" s="16">
        <f t="shared" ref="NGV152" si="4834">21.26+2.7</f>
        <v>23.96</v>
      </c>
      <c r="NGW152" s="16">
        <f t="shared" ref="NGW152" si="4835">0.75*(2.1+2.7)</f>
        <v>3.6000000000000005</v>
      </c>
      <c r="NGX152" s="14">
        <f t="shared" ref="NGX152" si="4836">NGV152+NGW152</f>
        <v>27.560000000000002</v>
      </c>
      <c r="NGY152" s="14"/>
      <c r="NGZ152" s="16">
        <f t="shared" ref="NGZ152" si="4837">NGX152*(($H$112)+1)+(IF(NGY152&lt;101,NGY152,IF(NGY152&lt;201,NGY152/2,IF(NGY152&lt;=301,NGY152/3,NGY152/4))))</f>
        <v>41.34</v>
      </c>
      <c r="NHA152" s="79">
        <v>1</v>
      </c>
      <c r="NHB152" s="80"/>
      <c r="NHC152" s="16" t="s">
        <v>56</v>
      </c>
      <c r="NHD152" s="16">
        <f t="shared" ref="NHD152" si="4838">21.26+2.7</f>
        <v>23.96</v>
      </c>
      <c r="NHE152" s="16">
        <f t="shared" ref="NHE152" si="4839">0.75*(2.1+2.7)</f>
        <v>3.6000000000000005</v>
      </c>
      <c r="NHF152" s="14">
        <f t="shared" ref="NHF152" si="4840">NHD152+NHE152</f>
        <v>27.560000000000002</v>
      </c>
      <c r="NHG152" s="14"/>
      <c r="NHH152" s="16">
        <f t="shared" ref="NHH152" si="4841">NHF152*(($H$112)+1)+(IF(NHG152&lt;101,NHG152,IF(NHG152&lt;201,NHG152/2,IF(NHG152&lt;=301,NHG152/3,NHG152/4))))</f>
        <v>41.34</v>
      </c>
      <c r="NHI152" s="79">
        <v>1</v>
      </c>
      <c r="NHJ152" s="80"/>
      <c r="NHK152" s="16" t="s">
        <v>56</v>
      </c>
      <c r="NHL152" s="16">
        <f t="shared" ref="NHL152" si="4842">21.26+2.7</f>
        <v>23.96</v>
      </c>
      <c r="NHM152" s="16">
        <f t="shared" ref="NHM152" si="4843">0.75*(2.1+2.7)</f>
        <v>3.6000000000000005</v>
      </c>
      <c r="NHN152" s="14">
        <f t="shared" ref="NHN152" si="4844">NHL152+NHM152</f>
        <v>27.560000000000002</v>
      </c>
      <c r="NHO152" s="14"/>
      <c r="NHP152" s="16">
        <f t="shared" ref="NHP152" si="4845">NHN152*(($H$112)+1)+(IF(NHO152&lt;101,NHO152,IF(NHO152&lt;201,NHO152/2,IF(NHO152&lt;=301,NHO152/3,NHO152/4))))</f>
        <v>41.34</v>
      </c>
      <c r="NHQ152" s="79">
        <v>1</v>
      </c>
      <c r="NHR152" s="80"/>
      <c r="NHS152" s="16" t="s">
        <v>56</v>
      </c>
      <c r="NHT152" s="16">
        <f t="shared" ref="NHT152" si="4846">21.26+2.7</f>
        <v>23.96</v>
      </c>
      <c r="NHU152" s="16">
        <f t="shared" ref="NHU152" si="4847">0.75*(2.1+2.7)</f>
        <v>3.6000000000000005</v>
      </c>
      <c r="NHV152" s="14">
        <f t="shared" ref="NHV152" si="4848">NHT152+NHU152</f>
        <v>27.560000000000002</v>
      </c>
      <c r="NHW152" s="14"/>
      <c r="NHX152" s="16">
        <f t="shared" ref="NHX152" si="4849">NHV152*(($H$112)+1)+(IF(NHW152&lt;101,NHW152,IF(NHW152&lt;201,NHW152/2,IF(NHW152&lt;=301,NHW152/3,NHW152/4))))</f>
        <v>41.34</v>
      </c>
      <c r="NHY152" s="79">
        <v>1</v>
      </c>
      <c r="NHZ152" s="80"/>
      <c r="NIA152" s="16" t="s">
        <v>56</v>
      </c>
      <c r="NIB152" s="16">
        <f t="shared" ref="NIB152" si="4850">21.26+2.7</f>
        <v>23.96</v>
      </c>
      <c r="NIC152" s="16">
        <f t="shared" ref="NIC152" si="4851">0.75*(2.1+2.7)</f>
        <v>3.6000000000000005</v>
      </c>
      <c r="NID152" s="14">
        <f t="shared" ref="NID152" si="4852">NIB152+NIC152</f>
        <v>27.560000000000002</v>
      </c>
      <c r="NIE152" s="14"/>
      <c r="NIF152" s="16">
        <f t="shared" ref="NIF152" si="4853">NID152*(($H$112)+1)+(IF(NIE152&lt;101,NIE152,IF(NIE152&lt;201,NIE152/2,IF(NIE152&lt;=301,NIE152/3,NIE152/4))))</f>
        <v>41.34</v>
      </c>
      <c r="NIG152" s="79">
        <v>1</v>
      </c>
      <c r="NIH152" s="80"/>
      <c r="NII152" s="16" t="s">
        <v>56</v>
      </c>
      <c r="NIJ152" s="16">
        <f t="shared" ref="NIJ152" si="4854">21.26+2.7</f>
        <v>23.96</v>
      </c>
      <c r="NIK152" s="16">
        <f t="shared" ref="NIK152" si="4855">0.75*(2.1+2.7)</f>
        <v>3.6000000000000005</v>
      </c>
      <c r="NIL152" s="14">
        <f t="shared" ref="NIL152" si="4856">NIJ152+NIK152</f>
        <v>27.560000000000002</v>
      </c>
      <c r="NIM152" s="14"/>
      <c r="NIN152" s="16">
        <f t="shared" ref="NIN152" si="4857">NIL152*(($H$112)+1)+(IF(NIM152&lt;101,NIM152,IF(NIM152&lt;201,NIM152/2,IF(NIM152&lt;=301,NIM152/3,NIM152/4))))</f>
        <v>41.34</v>
      </c>
      <c r="NIO152" s="79">
        <v>1</v>
      </c>
      <c r="NIP152" s="80"/>
      <c r="NIQ152" s="16" t="s">
        <v>56</v>
      </c>
      <c r="NIR152" s="16">
        <f t="shared" ref="NIR152" si="4858">21.26+2.7</f>
        <v>23.96</v>
      </c>
      <c r="NIS152" s="16">
        <f t="shared" ref="NIS152" si="4859">0.75*(2.1+2.7)</f>
        <v>3.6000000000000005</v>
      </c>
      <c r="NIT152" s="14">
        <f t="shared" ref="NIT152" si="4860">NIR152+NIS152</f>
        <v>27.560000000000002</v>
      </c>
      <c r="NIU152" s="14"/>
      <c r="NIV152" s="16">
        <f t="shared" ref="NIV152" si="4861">NIT152*(($H$112)+1)+(IF(NIU152&lt;101,NIU152,IF(NIU152&lt;201,NIU152/2,IF(NIU152&lt;=301,NIU152/3,NIU152/4))))</f>
        <v>41.34</v>
      </c>
      <c r="NIW152" s="79">
        <v>1</v>
      </c>
      <c r="NIX152" s="80"/>
      <c r="NIY152" s="16" t="s">
        <v>56</v>
      </c>
      <c r="NIZ152" s="16">
        <f t="shared" ref="NIZ152" si="4862">21.26+2.7</f>
        <v>23.96</v>
      </c>
      <c r="NJA152" s="16">
        <f t="shared" ref="NJA152" si="4863">0.75*(2.1+2.7)</f>
        <v>3.6000000000000005</v>
      </c>
      <c r="NJB152" s="14">
        <f t="shared" ref="NJB152" si="4864">NIZ152+NJA152</f>
        <v>27.560000000000002</v>
      </c>
      <c r="NJC152" s="14"/>
      <c r="NJD152" s="16">
        <f t="shared" ref="NJD152" si="4865">NJB152*(($H$112)+1)+(IF(NJC152&lt;101,NJC152,IF(NJC152&lt;201,NJC152/2,IF(NJC152&lt;=301,NJC152/3,NJC152/4))))</f>
        <v>41.34</v>
      </c>
      <c r="NJE152" s="79">
        <v>1</v>
      </c>
      <c r="NJF152" s="80"/>
      <c r="NJG152" s="16" t="s">
        <v>56</v>
      </c>
      <c r="NJH152" s="16">
        <f t="shared" ref="NJH152" si="4866">21.26+2.7</f>
        <v>23.96</v>
      </c>
      <c r="NJI152" s="16">
        <f t="shared" ref="NJI152" si="4867">0.75*(2.1+2.7)</f>
        <v>3.6000000000000005</v>
      </c>
      <c r="NJJ152" s="14">
        <f t="shared" ref="NJJ152" si="4868">NJH152+NJI152</f>
        <v>27.560000000000002</v>
      </c>
      <c r="NJK152" s="14"/>
      <c r="NJL152" s="16">
        <f t="shared" ref="NJL152" si="4869">NJJ152*(($H$112)+1)+(IF(NJK152&lt;101,NJK152,IF(NJK152&lt;201,NJK152/2,IF(NJK152&lt;=301,NJK152/3,NJK152/4))))</f>
        <v>41.34</v>
      </c>
      <c r="NJM152" s="79">
        <v>1</v>
      </c>
      <c r="NJN152" s="80"/>
      <c r="NJO152" s="16" t="s">
        <v>56</v>
      </c>
      <c r="NJP152" s="16">
        <f t="shared" ref="NJP152" si="4870">21.26+2.7</f>
        <v>23.96</v>
      </c>
      <c r="NJQ152" s="16">
        <f t="shared" ref="NJQ152" si="4871">0.75*(2.1+2.7)</f>
        <v>3.6000000000000005</v>
      </c>
      <c r="NJR152" s="14">
        <f t="shared" ref="NJR152" si="4872">NJP152+NJQ152</f>
        <v>27.560000000000002</v>
      </c>
      <c r="NJS152" s="14"/>
      <c r="NJT152" s="16">
        <f t="shared" ref="NJT152" si="4873">NJR152*(($H$112)+1)+(IF(NJS152&lt;101,NJS152,IF(NJS152&lt;201,NJS152/2,IF(NJS152&lt;=301,NJS152/3,NJS152/4))))</f>
        <v>41.34</v>
      </c>
      <c r="NJU152" s="79">
        <v>1</v>
      </c>
      <c r="NJV152" s="80"/>
      <c r="NJW152" s="16" t="s">
        <v>56</v>
      </c>
      <c r="NJX152" s="16">
        <f t="shared" ref="NJX152" si="4874">21.26+2.7</f>
        <v>23.96</v>
      </c>
      <c r="NJY152" s="16">
        <f t="shared" ref="NJY152" si="4875">0.75*(2.1+2.7)</f>
        <v>3.6000000000000005</v>
      </c>
      <c r="NJZ152" s="14">
        <f t="shared" ref="NJZ152" si="4876">NJX152+NJY152</f>
        <v>27.560000000000002</v>
      </c>
      <c r="NKA152" s="14"/>
      <c r="NKB152" s="16">
        <f t="shared" ref="NKB152" si="4877">NJZ152*(($H$112)+1)+(IF(NKA152&lt;101,NKA152,IF(NKA152&lt;201,NKA152/2,IF(NKA152&lt;=301,NKA152/3,NKA152/4))))</f>
        <v>41.34</v>
      </c>
      <c r="NKC152" s="79">
        <v>1</v>
      </c>
      <c r="NKD152" s="80"/>
      <c r="NKE152" s="16" t="s">
        <v>56</v>
      </c>
      <c r="NKF152" s="16">
        <f t="shared" ref="NKF152" si="4878">21.26+2.7</f>
        <v>23.96</v>
      </c>
      <c r="NKG152" s="16">
        <f t="shared" ref="NKG152" si="4879">0.75*(2.1+2.7)</f>
        <v>3.6000000000000005</v>
      </c>
      <c r="NKH152" s="14">
        <f t="shared" ref="NKH152" si="4880">NKF152+NKG152</f>
        <v>27.560000000000002</v>
      </c>
      <c r="NKI152" s="14"/>
      <c r="NKJ152" s="16">
        <f t="shared" ref="NKJ152" si="4881">NKH152*(($H$112)+1)+(IF(NKI152&lt;101,NKI152,IF(NKI152&lt;201,NKI152/2,IF(NKI152&lt;=301,NKI152/3,NKI152/4))))</f>
        <v>41.34</v>
      </c>
      <c r="NKK152" s="79">
        <v>1</v>
      </c>
      <c r="NKL152" s="80"/>
      <c r="NKM152" s="16" t="s">
        <v>56</v>
      </c>
      <c r="NKN152" s="16">
        <f t="shared" ref="NKN152" si="4882">21.26+2.7</f>
        <v>23.96</v>
      </c>
      <c r="NKO152" s="16">
        <f t="shared" ref="NKO152" si="4883">0.75*(2.1+2.7)</f>
        <v>3.6000000000000005</v>
      </c>
      <c r="NKP152" s="14">
        <f t="shared" ref="NKP152" si="4884">NKN152+NKO152</f>
        <v>27.560000000000002</v>
      </c>
      <c r="NKQ152" s="14"/>
      <c r="NKR152" s="16">
        <f t="shared" ref="NKR152" si="4885">NKP152*(($H$112)+1)+(IF(NKQ152&lt;101,NKQ152,IF(NKQ152&lt;201,NKQ152/2,IF(NKQ152&lt;=301,NKQ152/3,NKQ152/4))))</f>
        <v>41.34</v>
      </c>
      <c r="NKS152" s="79">
        <v>1</v>
      </c>
      <c r="NKT152" s="80"/>
      <c r="NKU152" s="16" t="s">
        <v>56</v>
      </c>
      <c r="NKV152" s="16">
        <f t="shared" ref="NKV152" si="4886">21.26+2.7</f>
        <v>23.96</v>
      </c>
      <c r="NKW152" s="16">
        <f t="shared" ref="NKW152" si="4887">0.75*(2.1+2.7)</f>
        <v>3.6000000000000005</v>
      </c>
      <c r="NKX152" s="14">
        <f t="shared" ref="NKX152" si="4888">NKV152+NKW152</f>
        <v>27.560000000000002</v>
      </c>
      <c r="NKY152" s="14"/>
      <c r="NKZ152" s="16">
        <f t="shared" ref="NKZ152" si="4889">NKX152*(($H$112)+1)+(IF(NKY152&lt;101,NKY152,IF(NKY152&lt;201,NKY152/2,IF(NKY152&lt;=301,NKY152/3,NKY152/4))))</f>
        <v>41.34</v>
      </c>
      <c r="NLA152" s="79">
        <v>1</v>
      </c>
      <c r="NLB152" s="80"/>
      <c r="NLC152" s="16" t="s">
        <v>56</v>
      </c>
      <c r="NLD152" s="16">
        <f t="shared" ref="NLD152" si="4890">21.26+2.7</f>
        <v>23.96</v>
      </c>
      <c r="NLE152" s="16">
        <f t="shared" ref="NLE152" si="4891">0.75*(2.1+2.7)</f>
        <v>3.6000000000000005</v>
      </c>
      <c r="NLF152" s="14">
        <f t="shared" ref="NLF152" si="4892">NLD152+NLE152</f>
        <v>27.560000000000002</v>
      </c>
      <c r="NLG152" s="14"/>
      <c r="NLH152" s="16">
        <f t="shared" ref="NLH152" si="4893">NLF152*(($H$112)+1)+(IF(NLG152&lt;101,NLG152,IF(NLG152&lt;201,NLG152/2,IF(NLG152&lt;=301,NLG152/3,NLG152/4))))</f>
        <v>41.34</v>
      </c>
      <c r="NLI152" s="79">
        <v>1</v>
      </c>
      <c r="NLJ152" s="80"/>
      <c r="NLK152" s="16" t="s">
        <v>56</v>
      </c>
      <c r="NLL152" s="16">
        <f t="shared" ref="NLL152" si="4894">21.26+2.7</f>
        <v>23.96</v>
      </c>
      <c r="NLM152" s="16">
        <f t="shared" ref="NLM152" si="4895">0.75*(2.1+2.7)</f>
        <v>3.6000000000000005</v>
      </c>
      <c r="NLN152" s="14">
        <f t="shared" ref="NLN152" si="4896">NLL152+NLM152</f>
        <v>27.560000000000002</v>
      </c>
      <c r="NLO152" s="14"/>
      <c r="NLP152" s="16">
        <f t="shared" ref="NLP152" si="4897">NLN152*(($H$112)+1)+(IF(NLO152&lt;101,NLO152,IF(NLO152&lt;201,NLO152/2,IF(NLO152&lt;=301,NLO152/3,NLO152/4))))</f>
        <v>41.34</v>
      </c>
      <c r="NLQ152" s="79">
        <v>1</v>
      </c>
      <c r="NLR152" s="80"/>
      <c r="NLS152" s="16" t="s">
        <v>56</v>
      </c>
      <c r="NLT152" s="16">
        <f t="shared" ref="NLT152" si="4898">21.26+2.7</f>
        <v>23.96</v>
      </c>
      <c r="NLU152" s="16">
        <f t="shared" ref="NLU152" si="4899">0.75*(2.1+2.7)</f>
        <v>3.6000000000000005</v>
      </c>
      <c r="NLV152" s="14">
        <f t="shared" ref="NLV152" si="4900">NLT152+NLU152</f>
        <v>27.560000000000002</v>
      </c>
      <c r="NLW152" s="14"/>
      <c r="NLX152" s="16">
        <f t="shared" ref="NLX152" si="4901">NLV152*(($H$112)+1)+(IF(NLW152&lt;101,NLW152,IF(NLW152&lt;201,NLW152/2,IF(NLW152&lt;=301,NLW152/3,NLW152/4))))</f>
        <v>41.34</v>
      </c>
      <c r="NLY152" s="79">
        <v>1</v>
      </c>
      <c r="NLZ152" s="80"/>
      <c r="NMA152" s="16" t="s">
        <v>56</v>
      </c>
      <c r="NMB152" s="16">
        <f t="shared" ref="NMB152" si="4902">21.26+2.7</f>
        <v>23.96</v>
      </c>
      <c r="NMC152" s="16">
        <f t="shared" ref="NMC152" si="4903">0.75*(2.1+2.7)</f>
        <v>3.6000000000000005</v>
      </c>
      <c r="NMD152" s="14">
        <f t="shared" ref="NMD152" si="4904">NMB152+NMC152</f>
        <v>27.560000000000002</v>
      </c>
      <c r="NME152" s="14"/>
      <c r="NMF152" s="16">
        <f t="shared" ref="NMF152" si="4905">NMD152*(($H$112)+1)+(IF(NME152&lt;101,NME152,IF(NME152&lt;201,NME152/2,IF(NME152&lt;=301,NME152/3,NME152/4))))</f>
        <v>41.34</v>
      </c>
      <c r="NMG152" s="79">
        <v>1</v>
      </c>
      <c r="NMH152" s="80"/>
      <c r="NMI152" s="16" t="s">
        <v>56</v>
      </c>
      <c r="NMJ152" s="16">
        <f t="shared" ref="NMJ152" si="4906">21.26+2.7</f>
        <v>23.96</v>
      </c>
      <c r="NMK152" s="16">
        <f t="shared" ref="NMK152" si="4907">0.75*(2.1+2.7)</f>
        <v>3.6000000000000005</v>
      </c>
      <c r="NML152" s="14">
        <f t="shared" ref="NML152" si="4908">NMJ152+NMK152</f>
        <v>27.560000000000002</v>
      </c>
      <c r="NMM152" s="14"/>
      <c r="NMN152" s="16">
        <f t="shared" ref="NMN152" si="4909">NML152*(($H$112)+1)+(IF(NMM152&lt;101,NMM152,IF(NMM152&lt;201,NMM152/2,IF(NMM152&lt;=301,NMM152/3,NMM152/4))))</f>
        <v>41.34</v>
      </c>
      <c r="NMO152" s="79">
        <v>1</v>
      </c>
      <c r="NMP152" s="80"/>
      <c r="NMQ152" s="16" t="s">
        <v>56</v>
      </c>
      <c r="NMR152" s="16">
        <f t="shared" ref="NMR152" si="4910">21.26+2.7</f>
        <v>23.96</v>
      </c>
      <c r="NMS152" s="16">
        <f t="shared" ref="NMS152" si="4911">0.75*(2.1+2.7)</f>
        <v>3.6000000000000005</v>
      </c>
      <c r="NMT152" s="14">
        <f t="shared" ref="NMT152" si="4912">NMR152+NMS152</f>
        <v>27.560000000000002</v>
      </c>
      <c r="NMU152" s="14"/>
      <c r="NMV152" s="16">
        <f t="shared" ref="NMV152" si="4913">NMT152*(($H$112)+1)+(IF(NMU152&lt;101,NMU152,IF(NMU152&lt;201,NMU152/2,IF(NMU152&lt;=301,NMU152/3,NMU152/4))))</f>
        <v>41.34</v>
      </c>
      <c r="NMW152" s="79">
        <v>1</v>
      </c>
      <c r="NMX152" s="80"/>
      <c r="NMY152" s="16" t="s">
        <v>56</v>
      </c>
      <c r="NMZ152" s="16">
        <f t="shared" ref="NMZ152" si="4914">21.26+2.7</f>
        <v>23.96</v>
      </c>
      <c r="NNA152" s="16">
        <f t="shared" ref="NNA152" si="4915">0.75*(2.1+2.7)</f>
        <v>3.6000000000000005</v>
      </c>
      <c r="NNB152" s="14">
        <f t="shared" ref="NNB152" si="4916">NMZ152+NNA152</f>
        <v>27.560000000000002</v>
      </c>
      <c r="NNC152" s="14"/>
      <c r="NND152" s="16">
        <f t="shared" ref="NND152" si="4917">NNB152*(($H$112)+1)+(IF(NNC152&lt;101,NNC152,IF(NNC152&lt;201,NNC152/2,IF(NNC152&lt;=301,NNC152/3,NNC152/4))))</f>
        <v>41.34</v>
      </c>
      <c r="NNE152" s="79">
        <v>1</v>
      </c>
      <c r="NNF152" s="80"/>
      <c r="NNG152" s="16" t="s">
        <v>56</v>
      </c>
      <c r="NNH152" s="16">
        <f t="shared" ref="NNH152" si="4918">21.26+2.7</f>
        <v>23.96</v>
      </c>
      <c r="NNI152" s="16">
        <f t="shared" ref="NNI152" si="4919">0.75*(2.1+2.7)</f>
        <v>3.6000000000000005</v>
      </c>
      <c r="NNJ152" s="14">
        <f t="shared" ref="NNJ152" si="4920">NNH152+NNI152</f>
        <v>27.560000000000002</v>
      </c>
      <c r="NNK152" s="14"/>
      <c r="NNL152" s="16">
        <f t="shared" ref="NNL152" si="4921">NNJ152*(($H$112)+1)+(IF(NNK152&lt;101,NNK152,IF(NNK152&lt;201,NNK152/2,IF(NNK152&lt;=301,NNK152/3,NNK152/4))))</f>
        <v>41.34</v>
      </c>
      <c r="NNM152" s="79">
        <v>1</v>
      </c>
      <c r="NNN152" s="80"/>
      <c r="NNO152" s="16" t="s">
        <v>56</v>
      </c>
      <c r="NNP152" s="16">
        <f t="shared" ref="NNP152" si="4922">21.26+2.7</f>
        <v>23.96</v>
      </c>
      <c r="NNQ152" s="16">
        <f t="shared" ref="NNQ152" si="4923">0.75*(2.1+2.7)</f>
        <v>3.6000000000000005</v>
      </c>
      <c r="NNR152" s="14">
        <f t="shared" ref="NNR152" si="4924">NNP152+NNQ152</f>
        <v>27.560000000000002</v>
      </c>
      <c r="NNS152" s="14"/>
      <c r="NNT152" s="16">
        <f t="shared" ref="NNT152" si="4925">NNR152*(($H$112)+1)+(IF(NNS152&lt;101,NNS152,IF(NNS152&lt;201,NNS152/2,IF(NNS152&lt;=301,NNS152/3,NNS152/4))))</f>
        <v>41.34</v>
      </c>
      <c r="NNU152" s="79">
        <v>1</v>
      </c>
      <c r="NNV152" s="80"/>
      <c r="NNW152" s="16" t="s">
        <v>56</v>
      </c>
      <c r="NNX152" s="16">
        <f t="shared" ref="NNX152" si="4926">21.26+2.7</f>
        <v>23.96</v>
      </c>
      <c r="NNY152" s="16">
        <f t="shared" ref="NNY152" si="4927">0.75*(2.1+2.7)</f>
        <v>3.6000000000000005</v>
      </c>
      <c r="NNZ152" s="14">
        <f t="shared" ref="NNZ152" si="4928">NNX152+NNY152</f>
        <v>27.560000000000002</v>
      </c>
      <c r="NOA152" s="14"/>
      <c r="NOB152" s="16">
        <f t="shared" ref="NOB152" si="4929">NNZ152*(($H$112)+1)+(IF(NOA152&lt;101,NOA152,IF(NOA152&lt;201,NOA152/2,IF(NOA152&lt;=301,NOA152/3,NOA152/4))))</f>
        <v>41.34</v>
      </c>
      <c r="NOC152" s="79">
        <v>1</v>
      </c>
      <c r="NOD152" s="80"/>
      <c r="NOE152" s="16" t="s">
        <v>56</v>
      </c>
      <c r="NOF152" s="16">
        <f t="shared" ref="NOF152" si="4930">21.26+2.7</f>
        <v>23.96</v>
      </c>
      <c r="NOG152" s="16">
        <f t="shared" ref="NOG152" si="4931">0.75*(2.1+2.7)</f>
        <v>3.6000000000000005</v>
      </c>
      <c r="NOH152" s="14">
        <f t="shared" ref="NOH152" si="4932">NOF152+NOG152</f>
        <v>27.560000000000002</v>
      </c>
      <c r="NOI152" s="14"/>
      <c r="NOJ152" s="16">
        <f t="shared" ref="NOJ152" si="4933">NOH152*(($H$112)+1)+(IF(NOI152&lt;101,NOI152,IF(NOI152&lt;201,NOI152/2,IF(NOI152&lt;=301,NOI152/3,NOI152/4))))</f>
        <v>41.34</v>
      </c>
      <c r="NOK152" s="79">
        <v>1</v>
      </c>
      <c r="NOL152" s="80"/>
      <c r="NOM152" s="16" t="s">
        <v>56</v>
      </c>
      <c r="NON152" s="16">
        <f t="shared" ref="NON152" si="4934">21.26+2.7</f>
        <v>23.96</v>
      </c>
      <c r="NOO152" s="16">
        <f t="shared" ref="NOO152" si="4935">0.75*(2.1+2.7)</f>
        <v>3.6000000000000005</v>
      </c>
      <c r="NOP152" s="14">
        <f t="shared" ref="NOP152" si="4936">NON152+NOO152</f>
        <v>27.560000000000002</v>
      </c>
      <c r="NOQ152" s="14"/>
      <c r="NOR152" s="16">
        <f t="shared" ref="NOR152" si="4937">NOP152*(($H$112)+1)+(IF(NOQ152&lt;101,NOQ152,IF(NOQ152&lt;201,NOQ152/2,IF(NOQ152&lt;=301,NOQ152/3,NOQ152/4))))</f>
        <v>41.34</v>
      </c>
      <c r="NOS152" s="79">
        <v>1</v>
      </c>
      <c r="NOT152" s="80"/>
      <c r="NOU152" s="16" t="s">
        <v>56</v>
      </c>
      <c r="NOV152" s="16">
        <f t="shared" ref="NOV152" si="4938">21.26+2.7</f>
        <v>23.96</v>
      </c>
      <c r="NOW152" s="16">
        <f t="shared" ref="NOW152" si="4939">0.75*(2.1+2.7)</f>
        <v>3.6000000000000005</v>
      </c>
      <c r="NOX152" s="14">
        <f t="shared" ref="NOX152" si="4940">NOV152+NOW152</f>
        <v>27.560000000000002</v>
      </c>
      <c r="NOY152" s="14"/>
      <c r="NOZ152" s="16">
        <f t="shared" ref="NOZ152" si="4941">NOX152*(($H$112)+1)+(IF(NOY152&lt;101,NOY152,IF(NOY152&lt;201,NOY152/2,IF(NOY152&lt;=301,NOY152/3,NOY152/4))))</f>
        <v>41.34</v>
      </c>
      <c r="NPA152" s="79">
        <v>1</v>
      </c>
      <c r="NPB152" s="80"/>
      <c r="NPC152" s="16" t="s">
        <v>56</v>
      </c>
      <c r="NPD152" s="16">
        <f t="shared" ref="NPD152" si="4942">21.26+2.7</f>
        <v>23.96</v>
      </c>
      <c r="NPE152" s="16">
        <f t="shared" ref="NPE152" si="4943">0.75*(2.1+2.7)</f>
        <v>3.6000000000000005</v>
      </c>
      <c r="NPF152" s="14">
        <f t="shared" ref="NPF152" si="4944">NPD152+NPE152</f>
        <v>27.560000000000002</v>
      </c>
      <c r="NPG152" s="14"/>
      <c r="NPH152" s="16">
        <f t="shared" ref="NPH152" si="4945">NPF152*(($H$112)+1)+(IF(NPG152&lt;101,NPG152,IF(NPG152&lt;201,NPG152/2,IF(NPG152&lt;=301,NPG152/3,NPG152/4))))</f>
        <v>41.34</v>
      </c>
      <c r="NPI152" s="79">
        <v>1</v>
      </c>
      <c r="NPJ152" s="80"/>
      <c r="NPK152" s="16" t="s">
        <v>56</v>
      </c>
      <c r="NPL152" s="16">
        <f t="shared" ref="NPL152" si="4946">21.26+2.7</f>
        <v>23.96</v>
      </c>
      <c r="NPM152" s="16">
        <f t="shared" ref="NPM152" si="4947">0.75*(2.1+2.7)</f>
        <v>3.6000000000000005</v>
      </c>
      <c r="NPN152" s="14">
        <f t="shared" ref="NPN152" si="4948">NPL152+NPM152</f>
        <v>27.560000000000002</v>
      </c>
      <c r="NPO152" s="14"/>
      <c r="NPP152" s="16">
        <f t="shared" ref="NPP152" si="4949">NPN152*(($H$112)+1)+(IF(NPO152&lt;101,NPO152,IF(NPO152&lt;201,NPO152/2,IF(NPO152&lt;=301,NPO152/3,NPO152/4))))</f>
        <v>41.34</v>
      </c>
      <c r="NPQ152" s="79">
        <v>1</v>
      </c>
      <c r="NPR152" s="80"/>
      <c r="NPS152" s="16" t="s">
        <v>56</v>
      </c>
      <c r="NPT152" s="16">
        <f t="shared" ref="NPT152" si="4950">21.26+2.7</f>
        <v>23.96</v>
      </c>
      <c r="NPU152" s="16">
        <f t="shared" ref="NPU152" si="4951">0.75*(2.1+2.7)</f>
        <v>3.6000000000000005</v>
      </c>
      <c r="NPV152" s="14">
        <f t="shared" ref="NPV152" si="4952">NPT152+NPU152</f>
        <v>27.560000000000002</v>
      </c>
      <c r="NPW152" s="14"/>
      <c r="NPX152" s="16">
        <f t="shared" ref="NPX152" si="4953">NPV152*(($H$112)+1)+(IF(NPW152&lt;101,NPW152,IF(NPW152&lt;201,NPW152/2,IF(NPW152&lt;=301,NPW152/3,NPW152/4))))</f>
        <v>41.34</v>
      </c>
      <c r="NPY152" s="79">
        <v>1</v>
      </c>
      <c r="NPZ152" s="80"/>
      <c r="NQA152" s="16" t="s">
        <v>56</v>
      </c>
      <c r="NQB152" s="16">
        <f t="shared" ref="NQB152" si="4954">21.26+2.7</f>
        <v>23.96</v>
      </c>
      <c r="NQC152" s="16">
        <f t="shared" ref="NQC152" si="4955">0.75*(2.1+2.7)</f>
        <v>3.6000000000000005</v>
      </c>
      <c r="NQD152" s="14">
        <f t="shared" ref="NQD152" si="4956">NQB152+NQC152</f>
        <v>27.560000000000002</v>
      </c>
      <c r="NQE152" s="14"/>
      <c r="NQF152" s="16">
        <f t="shared" ref="NQF152" si="4957">NQD152*(($H$112)+1)+(IF(NQE152&lt;101,NQE152,IF(NQE152&lt;201,NQE152/2,IF(NQE152&lt;=301,NQE152/3,NQE152/4))))</f>
        <v>41.34</v>
      </c>
      <c r="NQG152" s="79">
        <v>1</v>
      </c>
      <c r="NQH152" s="80"/>
      <c r="NQI152" s="16" t="s">
        <v>56</v>
      </c>
      <c r="NQJ152" s="16">
        <f t="shared" ref="NQJ152" si="4958">21.26+2.7</f>
        <v>23.96</v>
      </c>
      <c r="NQK152" s="16">
        <f t="shared" ref="NQK152" si="4959">0.75*(2.1+2.7)</f>
        <v>3.6000000000000005</v>
      </c>
      <c r="NQL152" s="14">
        <f t="shared" ref="NQL152" si="4960">NQJ152+NQK152</f>
        <v>27.560000000000002</v>
      </c>
      <c r="NQM152" s="14"/>
      <c r="NQN152" s="16">
        <f t="shared" ref="NQN152" si="4961">NQL152*(($H$112)+1)+(IF(NQM152&lt;101,NQM152,IF(NQM152&lt;201,NQM152/2,IF(NQM152&lt;=301,NQM152/3,NQM152/4))))</f>
        <v>41.34</v>
      </c>
      <c r="NQO152" s="79">
        <v>1</v>
      </c>
      <c r="NQP152" s="80"/>
      <c r="NQQ152" s="16" t="s">
        <v>56</v>
      </c>
      <c r="NQR152" s="16">
        <f t="shared" ref="NQR152" si="4962">21.26+2.7</f>
        <v>23.96</v>
      </c>
      <c r="NQS152" s="16">
        <f t="shared" ref="NQS152" si="4963">0.75*(2.1+2.7)</f>
        <v>3.6000000000000005</v>
      </c>
      <c r="NQT152" s="14">
        <f t="shared" ref="NQT152" si="4964">NQR152+NQS152</f>
        <v>27.560000000000002</v>
      </c>
      <c r="NQU152" s="14"/>
      <c r="NQV152" s="16">
        <f t="shared" ref="NQV152" si="4965">NQT152*(($H$112)+1)+(IF(NQU152&lt;101,NQU152,IF(NQU152&lt;201,NQU152/2,IF(NQU152&lt;=301,NQU152/3,NQU152/4))))</f>
        <v>41.34</v>
      </c>
      <c r="NQW152" s="79">
        <v>1</v>
      </c>
      <c r="NQX152" s="80"/>
      <c r="NQY152" s="16" t="s">
        <v>56</v>
      </c>
      <c r="NQZ152" s="16">
        <f t="shared" ref="NQZ152" si="4966">21.26+2.7</f>
        <v>23.96</v>
      </c>
      <c r="NRA152" s="16">
        <f t="shared" ref="NRA152" si="4967">0.75*(2.1+2.7)</f>
        <v>3.6000000000000005</v>
      </c>
      <c r="NRB152" s="14">
        <f t="shared" ref="NRB152" si="4968">NQZ152+NRA152</f>
        <v>27.560000000000002</v>
      </c>
      <c r="NRC152" s="14"/>
      <c r="NRD152" s="16">
        <f t="shared" ref="NRD152" si="4969">NRB152*(($H$112)+1)+(IF(NRC152&lt;101,NRC152,IF(NRC152&lt;201,NRC152/2,IF(NRC152&lt;=301,NRC152/3,NRC152/4))))</f>
        <v>41.34</v>
      </c>
      <c r="NRE152" s="79">
        <v>1</v>
      </c>
      <c r="NRF152" s="80"/>
      <c r="NRG152" s="16" t="s">
        <v>56</v>
      </c>
      <c r="NRH152" s="16">
        <f t="shared" ref="NRH152" si="4970">21.26+2.7</f>
        <v>23.96</v>
      </c>
      <c r="NRI152" s="16">
        <f t="shared" ref="NRI152" si="4971">0.75*(2.1+2.7)</f>
        <v>3.6000000000000005</v>
      </c>
      <c r="NRJ152" s="14">
        <f t="shared" ref="NRJ152" si="4972">NRH152+NRI152</f>
        <v>27.560000000000002</v>
      </c>
      <c r="NRK152" s="14"/>
      <c r="NRL152" s="16">
        <f t="shared" ref="NRL152" si="4973">NRJ152*(($H$112)+1)+(IF(NRK152&lt;101,NRK152,IF(NRK152&lt;201,NRK152/2,IF(NRK152&lt;=301,NRK152/3,NRK152/4))))</f>
        <v>41.34</v>
      </c>
      <c r="NRM152" s="79">
        <v>1</v>
      </c>
      <c r="NRN152" s="80"/>
      <c r="NRO152" s="16" t="s">
        <v>56</v>
      </c>
      <c r="NRP152" s="16">
        <f t="shared" ref="NRP152" si="4974">21.26+2.7</f>
        <v>23.96</v>
      </c>
      <c r="NRQ152" s="16">
        <f t="shared" ref="NRQ152" si="4975">0.75*(2.1+2.7)</f>
        <v>3.6000000000000005</v>
      </c>
      <c r="NRR152" s="14">
        <f t="shared" ref="NRR152" si="4976">NRP152+NRQ152</f>
        <v>27.560000000000002</v>
      </c>
      <c r="NRS152" s="14"/>
      <c r="NRT152" s="16">
        <f t="shared" ref="NRT152" si="4977">NRR152*(($H$112)+1)+(IF(NRS152&lt;101,NRS152,IF(NRS152&lt;201,NRS152/2,IF(NRS152&lt;=301,NRS152/3,NRS152/4))))</f>
        <v>41.34</v>
      </c>
      <c r="NRU152" s="79">
        <v>1</v>
      </c>
      <c r="NRV152" s="80"/>
      <c r="NRW152" s="16" t="s">
        <v>56</v>
      </c>
      <c r="NRX152" s="16">
        <f t="shared" ref="NRX152" si="4978">21.26+2.7</f>
        <v>23.96</v>
      </c>
      <c r="NRY152" s="16">
        <f t="shared" ref="NRY152" si="4979">0.75*(2.1+2.7)</f>
        <v>3.6000000000000005</v>
      </c>
      <c r="NRZ152" s="14">
        <f t="shared" ref="NRZ152" si="4980">NRX152+NRY152</f>
        <v>27.560000000000002</v>
      </c>
      <c r="NSA152" s="14"/>
      <c r="NSB152" s="16">
        <f t="shared" ref="NSB152" si="4981">NRZ152*(($H$112)+1)+(IF(NSA152&lt;101,NSA152,IF(NSA152&lt;201,NSA152/2,IF(NSA152&lt;=301,NSA152/3,NSA152/4))))</f>
        <v>41.34</v>
      </c>
      <c r="NSC152" s="79">
        <v>1</v>
      </c>
      <c r="NSD152" s="80"/>
      <c r="NSE152" s="16" t="s">
        <v>56</v>
      </c>
      <c r="NSF152" s="16">
        <f t="shared" ref="NSF152" si="4982">21.26+2.7</f>
        <v>23.96</v>
      </c>
      <c r="NSG152" s="16">
        <f t="shared" ref="NSG152" si="4983">0.75*(2.1+2.7)</f>
        <v>3.6000000000000005</v>
      </c>
      <c r="NSH152" s="14">
        <f t="shared" ref="NSH152" si="4984">NSF152+NSG152</f>
        <v>27.560000000000002</v>
      </c>
      <c r="NSI152" s="14"/>
      <c r="NSJ152" s="16">
        <f t="shared" ref="NSJ152" si="4985">NSH152*(($H$112)+1)+(IF(NSI152&lt;101,NSI152,IF(NSI152&lt;201,NSI152/2,IF(NSI152&lt;=301,NSI152/3,NSI152/4))))</f>
        <v>41.34</v>
      </c>
      <c r="NSK152" s="79">
        <v>1</v>
      </c>
      <c r="NSL152" s="80"/>
      <c r="NSM152" s="16" t="s">
        <v>56</v>
      </c>
      <c r="NSN152" s="16">
        <f t="shared" ref="NSN152" si="4986">21.26+2.7</f>
        <v>23.96</v>
      </c>
      <c r="NSO152" s="16">
        <f t="shared" ref="NSO152" si="4987">0.75*(2.1+2.7)</f>
        <v>3.6000000000000005</v>
      </c>
      <c r="NSP152" s="14">
        <f t="shared" ref="NSP152" si="4988">NSN152+NSO152</f>
        <v>27.560000000000002</v>
      </c>
      <c r="NSQ152" s="14"/>
      <c r="NSR152" s="16">
        <f t="shared" ref="NSR152" si="4989">NSP152*(($H$112)+1)+(IF(NSQ152&lt;101,NSQ152,IF(NSQ152&lt;201,NSQ152/2,IF(NSQ152&lt;=301,NSQ152/3,NSQ152/4))))</f>
        <v>41.34</v>
      </c>
      <c r="NSS152" s="79">
        <v>1</v>
      </c>
      <c r="NST152" s="80"/>
      <c r="NSU152" s="16" t="s">
        <v>56</v>
      </c>
      <c r="NSV152" s="16">
        <f t="shared" ref="NSV152" si="4990">21.26+2.7</f>
        <v>23.96</v>
      </c>
      <c r="NSW152" s="16">
        <f t="shared" ref="NSW152" si="4991">0.75*(2.1+2.7)</f>
        <v>3.6000000000000005</v>
      </c>
      <c r="NSX152" s="14">
        <f t="shared" ref="NSX152" si="4992">NSV152+NSW152</f>
        <v>27.560000000000002</v>
      </c>
      <c r="NSY152" s="14"/>
      <c r="NSZ152" s="16">
        <f t="shared" ref="NSZ152" si="4993">NSX152*(($H$112)+1)+(IF(NSY152&lt;101,NSY152,IF(NSY152&lt;201,NSY152/2,IF(NSY152&lt;=301,NSY152/3,NSY152/4))))</f>
        <v>41.34</v>
      </c>
      <c r="NTA152" s="79">
        <v>1</v>
      </c>
      <c r="NTB152" s="80"/>
      <c r="NTC152" s="16" t="s">
        <v>56</v>
      </c>
      <c r="NTD152" s="16">
        <f t="shared" ref="NTD152" si="4994">21.26+2.7</f>
        <v>23.96</v>
      </c>
      <c r="NTE152" s="16">
        <f t="shared" ref="NTE152" si="4995">0.75*(2.1+2.7)</f>
        <v>3.6000000000000005</v>
      </c>
      <c r="NTF152" s="14">
        <f t="shared" ref="NTF152" si="4996">NTD152+NTE152</f>
        <v>27.560000000000002</v>
      </c>
      <c r="NTG152" s="14"/>
      <c r="NTH152" s="16">
        <f t="shared" ref="NTH152" si="4997">NTF152*(($H$112)+1)+(IF(NTG152&lt;101,NTG152,IF(NTG152&lt;201,NTG152/2,IF(NTG152&lt;=301,NTG152/3,NTG152/4))))</f>
        <v>41.34</v>
      </c>
      <c r="NTI152" s="79">
        <v>1</v>
      </c>
      <c r="NTJ152" s="80"/>
      <c r="NTK152" s="16" t="s">
        <v>56</v>
      </c>
      <c r="NTL152" s="16">
        <f t="shared" ref="NTL152" si="4998">21.26+2.7</f>
        <v>23.96</v>
      </c>
      <c r="NTM152" s="16">
        <f t="shared" ref="NTM152" si="4999">0.75*(2.1+2.7)</f>
        <v>3.6000000000000005</v>
      </c>
      <c r="NTN152" s="14">
        <f t="shared" ref="NTN152" si="5000">NTL152+NTM152</f>
        <v>27.560000000000002</v>
      </c>
      <c r="NTO152" s="14"/>
      <c r="NTP152" s="16">
        <f t="shared" ref="NTP152" si="5001">NTN152*(($H$112)+1)+(IF(NTO152&lt;101,NTO152,IF(NTO152&lt;201,NTO152/2,IF(NTO152&lt;=301,NTO152/3,NTO152/4))))</f>
        <v>41.34</v>
      </c>
      <c r="NTQ152" s="79">
        <v>1</v>
      </c>
      <c r="NTR152" s="80"/>
      <c r="NTS152" s="16" t="s">
        <v>56</v>
      </c>
      <c r="NTT152" s="16">
        <f t="shared" ref="NTT152" si="5002">21.26+2.7</f>
        <v>23.96</v>
      </c>
      <c r="NTU152" s="16">
        <f t="shared" ref="NTU152" si="5003">0.75*(2.1+2.7)</f>
        <v>3.6000000000000005</v>
      </c>
      <c r="NTV152" s="14">
        <f t="shared" ref="NTV152" si="5004">NTT152+NTU152</f>
        <v>27.560000000000002</v>
      </c>
      <c r="NTW152" s="14"/>
      <c r="NTX152" s="16">
        <f t="shared" ref="NTX152" si="5005">NTV152*(($H$112)+1)+(IF(NTW152&lt;101,NTW152,IF(NTW152&lt;201,NTW152/2,IF(NTW152&lt;=301,NTW152/3,NTW152/4))))</f>
        <v>41.34</v>
      </c>
      <c r="NTY152" s="79">
        <v>1</v>
      </c>
      <c r="NTZ152" s="80"/>
      <c r="NUA152" s="16" t="s">
        <v>56</v>
      </c>
      <c r="NUB152" s="16">
        <f t="shared" ref="NUB152" si="5006">21.26+2.7</f>
        <v>23.96</v>
      </c>
      <c r="NUC152" s="16">
        <f t="shared" ref="NUC152" si="5007">0.75*(2.1+2.7)</f>
        <v>3.6000000000000005</v>
      </c>
      <c r="NUD152" s="14">
        <f t="shared" ref="NUD152" si="5008">NUB152+NUC152</f>
        <v>27.560000000000002</v>
      </c>
      <c r="NUE152" s="14"/>
      <c r="NUF152" s="16">
        <f t="shared" ref="NUF152" si="5009">NUD152*(($H$112)+1)+(IF(NUE152&lt;101,NUE152,IF(NUE152&lt;201,NUE152/2,IF(NUE152&lt;=301,NUE152/3,NUE152/4))))</f>
        <v>41.34</v>
      </c>
      <c r="NUG152" s="79">
        <v>1</v>
      </c>
      <c r="NUH152" s="80"/>
      <c r="NUI152" s="16" t="s">
        <v>56</v>
      </c>
      <c r="NUJ152" s="16">
        <f t="shared" ref="NUJ152" si="5010">21.26+2.7</f>
        <v>23.96</v>
      </c>
      <c r="NUK152" s="16">
        <f t="shared" ref="NUK152" si="5011">0.75*(2.1+2.7)</f>
        <v>3.6000000000000005</v>
      </c>
      <c r="NUL152" s="14">
        <f t="shared" ref="NUL152" si="5012">NUJ152+NUK152</f>
        <v>27.560000000000002</v>
      </c>
      <c r="NUM152" s="14"/>
      <c r="NUN152" s="16">
        <f t="shared" ref="NUN152" si="5013">NUL152*(($H$112)+1)+(IF(NUM152&lt;101,NUM152,IF(NUM152&lt;201,NUM152/2,IF(NUM152&lt;=301,NUM152/3,NUM152/4))))</f>
        <v>41.34</v>
      </c>
      <c r="NUO152" s="79">
        <v>1</v>
      </c>
      <c r="NUP152" s="80"/>
      <c r="NUQ152" s="16" t="s">
        <v>56</v>
      </c>
      <c r="NUR152" s="16">
        <f t="shared" ref="NUR152" si="5014">21.26+2.7</f>
        <v>23.96</v>
      </c>
      <c r="NUS152" s="16">
        <f t="shared" ref="NUS152" si="5015">0.75*(2.1+2.7)</f>
        <v>3.6000000000000005</v>
      </c>
      <c r="NUT152" s="14">
        <f t="shared" ref="NUT152" si="5016">NUR152+NUS152</f>
        <v>27.560000000000002</v>
      </c>
      <c r="NUU152" s="14"/>
      <c r="NUV152" s="16">
        <f t="shared" ref="NUV152" si="5017">NUT152*(($H$112)+1)+(IF(NUU152&lt;101,NUU152,IF(NUU152&lt;201,NUU152/2,IF(NUU152&lt;=301,NUU152/3,NUU152/4))))</f>
        <v>41.34</v>
      </c>
      <c r="NUW152" s="79">
        <v>1</v>
      </c>
      <c r="NUX152" s="80"/>
      <c r="NUY152" s="16" t="s">
        <v>56</v>
      </c>
      <c r="NUZ152" s="16">
        <f t="shared" ref="NUZ152" si="5018">21.26+2.7</f>
        <v>23.96</v>
      </c>
      <c r="NVA152" s="16">
        <f t="shared" ref="NVA152" si="5019">0.75*(2.1+2.7)</f>
        <v>3.6000000000000005</v>
      </c>
      <c r="NVB152" s="14">
        <f t="shared" ref="NVB152" si="5020">NUZ152+NVA152</f>
        <v>27.560000000000002</v>
      </c>
      <c r="NVC152" s="14"/>
      <c r="NVD152" s="16">
        <f t="shared" ref="NVD152" si="5021">NVB152*(($H$112)+1)+(IF(NVC152&lt;101,NVC152,IF(NVC152&lt;201,NVC152/2,IF(NVC152&lt;=301,NVC152/3,NVC152/4))))</f>
        <v>41.34</v>
      </c>
      <c r="NVE152" s="79">
        <v>1</v>
      </c>
      <c r="NVF152" s="80"/>
      <c r="NVG152" s="16" t="s">
        <v>56</v>
      </c>
      <c r="NVH152" s="16">
        <f t="shared" ref="NVH152" si="5022">21.26+2.7</f>
        <v>23.96</v>
      </c>
      <c r="NVI152" s="16">
        <f t="shared" ref="NVI152" si="5023">0.75*(2.1+2.7)</f>
        <v>3.6000000000000005</v>
      </c>
      <c r="NVJ152" s="14">
        <f t="shared" ref="NVJ152" si="5024">NVH152+NVI152</f>
        <v>27.560000000000002</v>
      </c>
      <c r="NVK152" s="14"/>
      <c r="NVL152" s="16">
        <f t="shared" ref="NVL152" si="5025">NVJ152*(($H$112)+1)+(IF(NVK152&lt;101,NVK152,IF(NVK152&lt;201,NVK152/2,IF(NVK152&lt;=301,NVK152/3,NVK152/4))))</f>
        <v>41.34</v>
      </c>
      <c r="NVM152" s="79">
        <v>1</v>
      </c>
      <c r="NVN152" s="80"/>
      <c r="NVO152" s="16" t="s">
        <v>56</v>
      </c>
      <c r="NVP152" s="16">
        <f t="shared" ref="NVP152" si="5026">21.26+2.7</f>
        <v>23.96</v>
      </c>
      <c r="NVQ152" s="16">
        <f t="shared" ref="NVQ152" si="5027">0.75*(2.1+2.7)</f>
        <v>3.6000000000000005</v>
      </c>
      <c r="NVR152" s="14">
        <f t="shared" ref="NVR152" si="5028">NVP152+NVQ152</f>
        <v>27.560000000000002</v>
      </c>
      <c r="NVS152" s="14"/>
      <c r="NVT152" s="16">
        <f t="shared" ref="NVT152" si="5029">NVR152*(($H$112)+1)+(IF(NVS152&lt;101,NVS152,IF(NVS152&lt;201,NVS152/2,IF(NVS152&lt;=301,NVS152/3,NVS152/4))))</f>
        <v>41.34</v>
      </c>
      <c r="NVU152" s="79">
        <v>1</v>
      </c>
      <c r="NVV152" s="80"/>
      <c r="NVW152" s="16" t="s">
        <v>56</v>
      </c>
      <c r="NVX152" s="16">
        <f t="shared" ref="NVX152" si="5030">21.26+2.7</f>
        <v>23.96</v>
      </c>
      <c r="NVY152" s="16">
        <f t="shared" ref="NVY152" si="5031">0.75*(2.1+2.7)</f>
        <v>3.6000000000000005</v>
      </c>
      <c r="NVZ152" s="14">
        <f t="shared" ref="NVZ152" si="5032">NVX152+NVY152</f>
        <v>27.560000000000002</v>
      </c>
      <c r="NWA152" s="14"/>
      <c r="NWB152" s="16">
        <f t="shared" ref="NWB152" si="5033">NVZ152*(($H$112)+1)+(IF(NWA152&lt;101,NWA152,IF(NWA152&lt;201,NWA152/2,IF(NWA152&lt;=301,NWA152/3,NWA152/4))))</f>
        <v>41.34</v>
      </c>
      <c r="NWC152" s="79">
        <v>1</v>
      </c>
      <c r="NWD152" s="80"/>
      <c r="NWE152" s="16" t="s">
        <v>56</v>
      </c>
      <c r="NWF152" s="16">
        <f t="shared" ref="NWF152" si="5034">21.26+2.7</f>
        <v>23.96</v>
      </c>
      <c r="NWG152" s="16">
        <f t="shared" ref="NWG152" si="5035">0.75*(2.1+2.7)</f>
        <v>3.6000000000000005</v>
      </c>
      <c r="NWH152" s="14">
        <f t="shared" ref="NWH152" si="5036">NWF152+NWG152</f>
        <v>27.560000000000002</v>
      </c>
      <c r="NWI152" s="14"/>
      <c r="NWJ152" s="16">
        <f t="shared" ref="NWJ152" si="5037">NWH152*(($H$112)+1)+(IF(NWI152&lt;101,NWI152,IF(NWI152&lt;201,NWI152/2,IF(NWI152&lt;=301,NWI152/3,NWI152/4))))</f>
        <v>41.34</v>
      </c>
      <c r="NWK152" s="79">
        <v>1</v>
      </c>
      <c r="NWL152" s="80"/>
      <c r="NWM152" s="16" t="s">
        <v>56</v>
      </c>
      <c r="NWN152" s="16">
        <f t="shared" ref="NWN152" si="5038">21.26+2.7</f>
        <v>23.96</v>
      </c>
      <c r="NWO152" s="16">
        <f t="shared" ref="NWO152" si="5039">0.75*(2.1+2.7)</f>
        <v>3.6000000000000005</v>
      </c>
      <c r="NWP152" s="14">
        <f t="shared" ref="NWP152" si="5040">NWN152+NWO152</f>
        <v>27.560000000000002</v>
      </c>
      <c r="NWQ152" s="14"/>
      <c r="NWR152" s="16">
        <f t="shared" ref="NWR152" si="5041">NWP152*(($H$112)+1)+(IF(NWQ152&lt;101,NWQ152,IF(NWQ152&lt;201,NWQ152/2,IF(NWQ152&lt;=301,NWQ152/3,NWQ152/4))))</f>
        <v>41.34</v>
      </c>
      <c r="NWS152" s="79">
        <v>1</v>
      </c>
      <c r="NWT152" s="80"/>
      <c r="NWU152" s="16" t="s">
        <v>56</v>
      </c>
      <c r="NWV152" s="16">
        <f t="shared" ref="NWV152" si="5042">21.26+2.7</f>
        <v>23.96</v>
      </c>
      <c r="NWW152" s="16">
        <f t="shared" ref="NWW152" si="5043">0.75*(2.1+2.7)</f>
        <v>3.6000000000000005</v>
      </c>
      <c r="NWX152" s="14">
        <f t="shared" ref="NWX152" si="5044">NWV152+NWW152</f>
        <v>27.560000000000002</v>
      </c>
      <c r="NWY152" s="14"/>
      <c r="NWZ152" s="16">
        <f t="shared" ref="NWZ152" si="5045">NWX152*(($H$112)+1)+(IF(NWY152&lt;101,NWY152,IF(NWY152&lt;201,NWY152/2,IF(NWY152&lt;=301,NWY152/3,NWY152/4))))</f>
        <v>41.34</v>
      </c>
      <c r="NXA152" s="79">
        <v>1</v>
      </c>
      <c r="NXB152" s="80"/>
      <c r="NXC152" s="16" t="s">
        <v>56</v>
      </c>
      <c r="NXD152" s="16">
        <f t="shared" ref="NXD152" si="5046">21.26+2.7</f>
        <v>23.96</v>
      </c>
      <c r="NXE152" s="16">
        <f t="shared" ref="NXE152" si="5047">0.75*(2.1+2.7)</f>
        <v>3.6000000000000005</v>
      </c>
      <c r="NXF152" s="14">
        <f t="shared" ref="NXF152" si="5048">NXD152+NXE152</f>
        <v>27.560000000000002</v>
      </c>
      <c r="NXG152" s="14"/>
      <c r="NXH152" s="16">
        <f t="shared" ref="NXH152" si="5049">NXF152*(($H$112)+1)+(IF(NXG152&lt;101,NXG152,IF(NXG152&lt;201,NXG152/2,IF(NXG152&lt;=301,NXG152/3,NXG152/4))))</f>
        <v>41.34</v>
      </c>
      <c r="NXI152" s="79">
        <v>1</v>
      </c>
      <c r="NXJ152" s="80"/>
      <c r="NXK152" s="16" t="s">
        <v>56</v>
      </c>
      <c r="NXL152" s="16">
        <f t="shared" ref="NXL152" si="5050">21.26+2.7</f>
        <v>23.96</v>
      </c>
      <c r="NXM152" s="16">
        <f t="shared" ref="NXM152" si="5051">0.75*(2.1+2.7)</f>
        <v>3.6000000000000005</v>
      </c>
      <c r="NXN152" s="14">
        <f t="shared" ref="NXN152" si="5052">NXL152+NXM152</f>
        <v>27.560000000000002</v>
      </c>
      <c r="NXO152" s="14"/>
      <c r="NXP152" s="16">
        <f t="shared" ref="NXP152" si="5053">NXN152*(($H$112)+1)+(IF(NXO152&lt;101,NXO152,IF(NXO152&lt;201,NXO152/2,IF(NXO152&lt;=301,NXO152/3,NXO152/4))))</f>
        <v>41.34</v>
      </c>
      <c r="NXQ152" s="79">
        <v>1</v>
      </c>
      <c r="NXR152" s="80"/>
      <c r="NXS152" s="16" t="s">
        <v>56</v>
      </c>
      <c r="NXT152" s="16">
        <f t="shared" ref="NXT152" si="5054">21.26+2.7</f>
        <v>23.96</v>
      </c>
      <c r="NXU152" s="16">
        <f t="shared" ref="NXU152" si="5055">0.75*(2.1+2.7)</f>
        <v>3.6000000000000005</v>
      </c>
      <c r="NXV152" s="14">
        <f t="shared" ref="NXV152" si="5056">NXT152+NXU152</f>
        <v>27.560000000000002</v>
      </c>
      <c r="NXW152" s="14"/>
      <c r="NXX152" s="16">
        <f t="shared" ref="NXX152" si="5057">NXV152*(($H$112)+1)+(IF(NXW152&lt;101,NXW152,IF(NXW152&lt;201,NXW152/2,IF(NXW152&lt;=301,NXW152/3,NXW152/4))))</f>
        <v>41.34</v>
      </c>
      <c r="NXY152" s="79">
        <v>1</v>
      </c>
      <c r="NXZ152" s="80"/>
      <c r="NYA152" s="16" t="s">
        <v>56</v>
      </c>
      <c r="NYB152" s="16">
        <f t="shared" ref="NYB152" si="5058">21.26+2.7</f>
        <v>23.96</v>
      </c>
      <c r="NYC152" s="16">
        <f t="shared" ref="NYC152" si="5059">0.75*(2.1+2.7)</f>
        <v>3.6000000000000005</v>
      </c>
      <c r="NYD152" s="14">
        <f t="shared" ref="NYD152" si="5060">NYB152+NYC152</f>
        <v>27.560000000000002</v>
      </c>
      <c r="NYE152" s="14"/>
      <c r="NYF152" s="16">
        <f t="shared" ref="NYF152" si="5061">NYD152*(($H$112)+1)+(IF(NYE152&lt;101,NYE152,IF(NYE152&lt;201,NYE152/2,IF(NYE152&lt;=301,NYE152/3,NYE152/4))))</f>
        <v>41.34</v>
      </c>
      <c r="NYG152" s="79">
        <v>1</v>
      </c>
      <c r="NYH152" s="80"/>
      <c r="NYI152" s="16" t="s">
        <v>56</v>
      </c>
      <c r="NYJ152" s="16">
        <f t="shared" ref="NYJ152" si="5062">21.26+2.7</f>
        <v>23.96</v>
      </c>
      <c r="NYK152" s="16">
        <f t="shared" ref="NYK152" si="5063">0.75*(2.1+2.7)</f>
        <v>3.6000000000000005</v>
      </c>
      <c r="NYL152" s="14">
        <f t="shared" ref="NYL152" si="5064">NYJ152+NYK152</f>
        <v>27.560000000000002</v>
      </c>
      <c r="NYM152" s="14"/>
      <c r="NYN152" s="16">
        <f t="shared" ref="NYN152" si="5065">NYL152*(($H$112)+1)+(IF(NYM152&lt;101,NYM152,IF(NYM152&lt;201,NYM152/2,IF(NYM152&lt;=301,NYM152/3,NYM152/4))))</f>
        <v>41.34</v>
      </c>
      <c r="NYO152" s="79">
        <v>1</v>
      </c>
      <c r="NYP152" s="80"/>
      <c r="NYQ152" s="16" t="s">
        <v>56</v>
      </c>
      <c r="NYR152" s="16">
        <f t="shared" ref="NYR152" si="5066">21.26+2.7</f>
        <v>23.96</v>
      </c>
      <c r="NYS152" s="16">
        <f t="shared" ref="NYS152" si="5067">0.75*(2.1+2.7)</f>
        <v>3.6000000000000005</v>
      </c>
      <c r="NYT152" s="14">
        <f t="shared" ref="NYT152" si="5068">NYR152+NYS152</f>
        <v>27.560000000000002</v>
      </c>
      <c r="NYU152" s="14"/>
      <c r="NYV152" s="16">
        <f t="shared" ref="NYV152" si="5069">NYT152*(($H$112)+1)+(IF(NYU152&lt;101,NYU152,IF(NYU152&lt;201,NYU152/2,IF(NYU152&lt;=301,NYU152/3,NYU152/4))))</f>
        <v>41.34</v>
      </c>
      <c r="NYW152" s="79">
        <v>1</v>
      </c>
      <c r="NYX152" s="80"/>
      <c r="NYY152" s="16" t="s">
        <v>56</v>
      </c>
      <c r="NYZ152" s="16">
        <f t="shared" ref="NYZ152" si="5070">21.26+2.7</f>
        <v>23.96</v>
      </c>
      <c r="NZA152" s="16">
        <f t="shared" ref="NZA152" si="5071">0.75*(2.1+2.7)</f>
        <v>3.6000000000000005</v>
      </c>
      <c r="NZB152" s="14">
        <f t="shared" ref="NZB152" si="5072">NYZ152+NZA152</f>
        <v>27.560000000000002</v>
      </c>
      <c r="NZC152" s="14"/>
      <c r="NZD152" s="16">
        <f t="shared" ref="NZD152" si="5073">NZB152*(($H$112)+1)+(IF(NZC152&lt;101,NZC152,IF(NZC152&lt;201,NZC152/2,IF(NZC152&lt;=301,NZC152/3,NZC152/4))))</f>
        <v>41.34</v>
      </c>
      <c r="NZE152" s="79">
        <v>1</v>
      </c>
      <c r="NZF152" s="80"/>
      <c r="NZG152" s="16" t="s">
        <v>56</v>
      </c>
      <c r="NZH152" s="16">
        <f t="shared" ref="NZH152" si="5074">21.26+2.7</f>
        <v>23.96</v>
      </c>
      <c r="NZI152" s="16">
        <f t="shared" ref="NZI152" si="5075">0.75*(2.1+2.7)</f>
        <v>3.6000000000000005</v>
      </c>
      <c r="NZJ152" s="14">
        <f t="shared" ref="NZJ152" si="5076">NZH152+NZI152</f>
        <v>27.560000000000002</v>
      </c>
      <c r="NZK152" s="14"/>
      <c r="NZL152" s="16">
        <f t="shared" ref="NZL152" si="5077">NZJ152*(($H$112)+1)+(IF(NZK152&lt;101,NZK152,IF(NZK152&lt;201,NZK152/2,IF(NZK152&lt;=301,NZK152/3,NZK152/4))))</f>
        <v>41.34</v>
      </c>
      <c r="NZM152" s="79">
        <v>1</v>
      </c>
      <c r="NZN152" s="80"/>
      <c r="NZO152" s="16" t="s">
        <v>56</v>
      </c>
      <c r="NZP152" s="16">
        <f t="shared" ref="NZP152" si="5078">21.26+2.7</f>
        <v>23.96</v>
      </c>
      <c r="NZQ152" s="16">
        <f t="shared" ref="NZQ152" si="5079">0.75*(2.1+2.7)</f>
        <v>3.6000000000000005</v>
      </c>
      <c r="NZR152" s="14">
        <f t="shared" ref="NZR152" si="5080">NZP152+NZQ152</f>
        <v>27.560000000000002</v>
      </c>
      <c r="NZS152" s="14"/>
      <c r="NZT152" s="16">
        <f t="shared" ref="NZT152" si="5081">NZR152*(($H$112)+1)+(IF(NZS152&lt;101,NZS152,IF(NZS152&lt;201,NZS152/2,IF(NZS152&lt;=301,NZS152/3,NZS152/4))))</f>
        <v>41.34</v>
      </c>
      <c r="NZU152" s="79">
        <v>1</v>
      </c>
      <c r="NZV152" s="80"/>
      <c r="NZW152" s="16" t="s">
        <v>56</v>
      </c>
      <c r="NZX152" s="16">
        <f t="shared" ref="NZX152" si="5082">21.26+2.7</f>
        <v>23.96</v>
      </c>
      <c r="NZY152" s="16">
        <f t="shared" ref="NZY152" si="5083">0.75*(2.1+2.7)</f>
        <v>3.6000000000000005</v>
      </c>
      <c r="NZZ152" s="14">
        <f t="shared" ref="NZZ152" si="5084">NZX152+NZY152</f>
        <v>27.560000000000002</v>
      </c>
      <c r="OAA152" s="14"/>
      <c r="OAB152" s="16">
        <f t="shared" ref="OAB152" si="5085">NZZ152*(($H$112)+1)+(IF(OAA152&lt;101,OAA152,IF(OAA152&lt;201,OAA152/2,IF(OAA152&lt;=301,OAA152/3,OAA152/4))))</f>
        <v>41.34</v>
      </c>
      <c r="OAC152" s="79">
        <v>1</v>
      </c>
      <c r="OAD152" s="80"/>
      <c r="OAE152" s="16" t="s">
        <v>56</v>
      </c>
      <c r="OAF152" s="16">
        <f t="shared" ref="OAF152" si="5086">21.26+2.7</f>
        <v>23.96</v>
      </c>
      <c r="OAG152" s="16">
        <f t="shared" ref="OAG152" si="5087">0.75*(2.1+2.7)</f>
        <v>3.6000000000000005</v>
      </c>
      <c r="OAH152" s="14">
        <f t="shared" ref="OAH152" si="5088">OAF152+OAG152</f>
        <v>27.560000000000002</v>
      </c>
      <c r="OAI152" s="14"/>
      <c r="OAJ152" s="16">
        <f t="shared" ref="OAJ152" si="5089">OAH152*(($H$112)+1)+(IF(OAI152&lt;101,OAI152,IF(OAI152&lt;201,OAI152/2,IF(OAI152&lt;=301,OAI152/3,OAI152/4))))</f>
        <v>41.34</v>
      </c>
      <c r="OAK152" s="79">
        <v>1</v>
      </c>
      <c r="OAL152" s="80"/>
      <c r="OAM152" s="16" t="s">
        <v>56</v>
      </c>
      <c r="OAN152" s="16">
        <f t="shared" ref="OAN152" si="5090">21.26+2.7</f>
        <v>23.96</v>
      </c>
      <c r="OAO152" s="16">
        <f t="shared" ref="OAO152" si="5091">0.75*(2.1+2.7)</f>
        <v>3.6000000000000005</v>
      </c>
      <c r="OAP152" s="14">
        <f t="shared" ref="OAP152" si="5092">OAN152+OAO152</f>
        <v>27.560000000000002</v>
      </c>
      <c r="OAQ152" s="14"/>
      <c r="OAR152" s="16">
        <f t="shared" ref="OAR152" si="5093">OAP152*(($H$112)+1)+(IF(OAQ152&lt;101,OAQ152,IF(OAQ152&lt;201,OAQ152/2,IF(OAQ152&lt;=301,OAQ152/3,OAQ152/4))))</f>
        <v>41.34</v>
      </c>
      <c r="OAS152" s="79">
        <v>1</v>
      </c>
      <c r="OAT152" s="80"/>
      <c r="OAU152" s="16" t="s">
        <v>56</v>
      </c>
      <c r="OAV152" s="16">
        <f t="shared" ref="OAV152" si="5094">21.26+2.7</f>
        <v>23.96</v>
      </c>
      <c r="OAW152" s="16">
        <f t="shared" ref="OAW152" si="5095">0.75*(2.1+2.7)</f>
        <v>3.6000000000000005</v>
      </c>
      <c r="OAX152" s="14">
        <f t="shared" ref="OAX152" si="5096">OAV152+OAW152</f>
        <v>27.560000000000002</v>
      </c>
      <c r="OAY152" s="14"/>
      <c r="OAZ152" s="16">
        <f t="shared" ref="OAZ152" si="5097">OAX152*(($H$112)+1)+(IF(OAY152&lt;101,OAY152,IF(OAY152&lt;201,OAY152/2,IF(OAY152&lt;=301,OAY152/3,OAY152/4))))</f>
        <v>41.34</v>
      </c>
      <c r="OBA152" s="79">
        <v>1</v>
      </c>
      <c r="OBB152" s="80"/>
      <c r="OBC152" s="16" t="s">
        <v>56</v>
      </c>
      <c r="OBD152" s="16">
        <f t="shared" ref="OBD152" si="5098">21.26+2.7</f>
        <v>23.96</v>
      </c>
      <c r="OBE152" s="16">
        <f t="shared" ref="OBE152" si="5099">0.75*(2.1+2.7)</f>
        <v>3.6000000000000005</v>
      </c>
      <c r="OBF152" s="14">
        <f t="shared" ref="OBF152" si="5100">OBD152+OBE152</f>
        <v>27.560000000000002</v>
      </c>
      <c r="OBG152" s="14"/>
      <c r="OBH152" s="16">
        <f t="shared" ref="OBH152" si="5101">OBF152*(($H$112)+1)+(IF(OBG152&lt;101,OBG152,IF(OBG152&lt;201,OBG152/2,IF(OBG152&lt;=301,OBG152/3,OBG152/4))))</f>
        <v>41.34</v>
      </c>
      <c r="OBI152" s="79">
        <v>1</v>
      </c>
      <c r="OBJ152" s="80"/>
      <c r="OBK152" s="16" t="s">
        <v>56</v>
      </c>
      <c r="OBL152" s="16">
        <f t="shared" ref="OBL152" si="5102">21.26+2.7</f>
        <v>23.96</v>
      </c>
      <c r="OBM152" s="16">
        <f t="shared" ref="OBM152" si="5103">0.75*(2.1+2.7)</f>
        <v>3.6000000000000005</v>
      </c>
      <c r="OBN152" s="14">
        <f t="shared" ref="OBN152" si="5104">OBL152+OBM152</f>
        <v>27.560000000000002</v>
      </c>
      <c r="OBO152" s="14"/>
      <c r="OBP152" s="16">
        <f t="shared" ref="OBP152" si="5105">OBN152*(($H$112)+1)+(IF(OBO152&lt;101,OBO152,IF(OBO152&lt;201,OBO152/2,IF(OBO152&lt;=301,OBO152/3,OBO152/4))))</f>
        <v>41.34</v>
      </c>
      <c r="OBQ152" s="79">
        <v>1</v>
      </c>
      <c r="OBR152" s="80"/>
      <c r="OBS152" s="16" t="s">
        <v>56</v>
      </c>
      <c r="OBT152" s="16">
        <f t="shared" ref="OBT152" si="5106">21.26+2.7</f>
        <v>23.96</v>
      </c>
      <c r="OBU152" s="16">
        <f t="shared" ref="OBU152" si="5107">0.75*(2.1+2.7)</f>
        <v>3.6000000000000005</v>
      </c>
      <c r="OBV152" s="14">
        <f t="shared" ref="OBV152" si="5108">OBT152+OBU152</f>
        <v>27.560000000000002</v>
      </c>
      <c r="OBW152" s="14"/>
      <c r="OBX152" s="16">
        <f t="shared" ref="OBX152" si="5109">OBV152*(($H$112)+1)+(IF(OBW152&lt;101,OBW152,IF(OBW152&lt;201,OBW152/2,IF(OBW152&lt;=301,OBW152/3,OBW152/4))))</f>
        <v>41.34</v>
      </c>
      <c r="OBY152" s="79">
        <v>1</v>
      </c>
      <c r="OBZ152" s="80"/>
      <c r="OCA152" s="16" t="s">
        <v>56</v>
      </c>
      <c r="OCB152" s="16">
        <f t="shared" ref="OCB152" si="5110">21.26+2.7</f>
        <v>23.96</v>
      </c>
      <c r="OCC152" s="16">
        <f t="shared" ref="OCC152" si="5111">0.75*(2.1+2.7)</f>
        <v>3.6000000000000005</v>
      </c>
      <c r="OCD152" s="14">
        <f t="shared" ref="OCD152" si="5112">OCB152+OCC152</f>
        <v>27.560000000000002</v>
      </c>
      <c r="OCE152" s="14"/>
      <c r="OCF152" s="16">
        <f t="shared" ref="OCF152" si="5113">OCD152*(($H$112)+1)+(IF(OCE152&lt;101,OCE152,IF(OCE152&lt;201,OCE152/2,IF(OCE152&lt;=301,OCE152/3,OCE152/4))))</f>
        <v>41.34</v>
      </c>
      <c r="OCG152" s="79">
        <v>1</v>
      </c>
      <c r="OCH152" s="80"/>
      <c r="OCI152" s="16" t="s">
        <v>56</v>
      </c>
      <c r="OCJ152" s="16">
        <f t="shared" ref="OCJ152" si="5114">21.26+2.7</f>
        <v>23.96</v>
      </c>
      <c r="OCK152" s="16">
        <f t="shared" ref="OCK152" si="5115">0.75*(2.1+2.7)</f>
        <v>3.6000000000000005</v>
      </c>
      <c r="OCL152" s="14">
        <f t="shared" ref="OCL152" si="5116">OCJ152+OCK152</f>
        <v>27.560000000000002</v>
      </c>
      <c r="OCM152" s="14"/>
      <c r="OCN152" s="16">
        <f t="shared" ref="OCN152" si="5117">OCL152*(($H$112)+1)+(IF(OCM152&lt;101,OCM152,IF(OCM152&lt;201,OCM152/2,IF(OCM152&lt;=301,OCM152/3,OCM152/4))))</f>
        <v>41.34</v>
      </c>
      <c r="OCO152" s="79">
        <v>1</v>
      </c>
      <c r="OCP152" s="80"/>
      <c r="OCQ152" s="16" t="s">
        <v>56</v>
      </c>
      <c r="OCR152" s="16">
        <f t="shared" ref="OCR152" si="5118">21.26+2.7</f>
        <v>23.96</v>
      </c>
      <c r="OCS152" s="16">
        <f t="shared" ref="OCS152" si="5119">0.75*(2.1+2.7)</f>
        <v>3.6000000000000005</v>
      </c>
      <c r="OCT152" s="14">
        <f t="shared" ref="OCT152" si="5120">OCR152+OCS152</f>
        <v>27.560000000000002</v>
      </c>
      <c r="OCU152" s="14"/>
      <c r="OCV152" s="16">
        <f t="shared" ref="OCV152" si="5121">OCT152*(($H$112)+1)+(IF(OCU152&lt;101,OCU152,IF(OCU152&lt;201,OCU152/2,IF(OCU152&lt;=301,OCU152/3,OCU152/4))))</f>
        <v>41.34</v>
      </c>
      <c r="OCW152" s="79">
        <v>1</v>
      </c>
      <c r="OCX152" s="80"/>
      <c r="OCY152" s="16" t="s">
        <v>56</v>
      </c>
      <c r="OCZ152" s="16">
        <f t="shared" ref="OCZ152" si="5122">21.26+2.7</f>
        <v>23.96</v>
      </c>
      <c r="ODA152" s="16">
        <f t="shared" ref="ODA152" si="5123">0.75*(2.1+2.7)</f>
        <v>3.6000000000000005</v>
      </c>
      <c r="ODB152" s="14">
        <f t="shared" ref="ODB152" si="5124">OCZ152+ODA152</f>
        <v>27.560000000000002</v>
      </c>
      <c r="ODC152" s="14"/>
      <c r="ODD152" s="16">
        <f t="shared" ref="ODD152" si="5125">ODB152*(($H$112)+1)+(IF(ODC152&lt;101,ODC152,IF(ODC152&lt;201,ODC152/2,IF(ODC152&lt;=301,ODC152/3,ODC152/4))))</f>
        <v>41.34</v>
      </c>
      <c r="ODE152" s="79">
        <v>1</v>
      </c>
      <c r="ODF152" s="80"/>
      <c r="ODG152" s="16" t="s">
        <v>56</v>
      </c>
      <c r="ODH152" s="16">
        <f t="shared" ref="ODH152" si="5126">21.26+2.7</f>
        <v>23.96</v>
      </c>
      <c r="ODI152" s="16">
        <f t="shared" ref="ODI152" si="5127">0.75*(2.1+2.7)</f>
        <v>3.6000000000000005</v>
      </c>
      <c r="ODJ152" s="14">
        <f t="shared" ref="ODJ152" si="5128">ODH152+ODI152</f>
        <v>27.560000000000002</v>
      </c>
      <c r="ODK152" s="14"/>
      <c r="ODL152" s="16">
        <f t="shared" ref="ODL152" si="5129">ODJ152*(($H$112)+1)+(IF(ODK152&lt;101,ODK152,IF(ODK152&lt;201,ODK152/2,IF(ODK152&lt;=301,ODK152/3,ODK152/4))))</f>
        <v>41.34</v>
      </c>
      <c r="ODM152" s="79">
        <v>1</v>
      </c>
      <c r="ODN152" s="80"/>
      <c r="ODO152" s="16" t="s">
        <v>56</v>
      </c>
      <c r="ODP152" s="16">
        <f t="shared" ref="ODP152" si="5130">21.26+2.7</f>
        <v>23.96</v>
      </c>
      <c r="ODQ152" s="16">
        <f t="shared" ref="ODQ152" si="5131">0.75*(2.1+2.7)</f>
        <v>3.6000000000000005</v>
      </c>
      <c r="ODR152" s="14">
        <f t="shared" ref="ODR152" si="5132">ODP152+ODQ152</f>
        <v>27.560000000000002</v>
      </c>
      <c r="ODS152" s="14"/>
      <c r="ODT152" s="16">
        <f t="shared" ref="ODT152" si="5133">ODR152*(($H$112)+1)+(IF(ODS152&lt;101,ODS152,IF(ODS152&lt;201,ODS152/2,IF(ODS152&lt;=301,ODS152/3,ODS152/4))))</f>
        <v>41.34</v>
      </c>
      <c r="ODU152" s="79">
        <v>1</v>
      </c>
      <c r="ODV152" s="80"/>
      <c r="ODW152" s="16" t="s">
        <v>56</v>
      </c>
      <c r="ODX152" s="16">
        <f t="shared" ref="ODX152" si="5134">21.26+2.7</f>
        <v>23.96</v>
      </c>
      <c r="ODY152" s="16">
        <f t="shared" ref="ODY152" si="5135">0.75*(2.1+2.7)</f>
        <v>3.6000000000000005</v>
      </c>
      <c r="ODZ152" s="14">
        <f t="shared" ref="ODZ152" si="5136">ODX152+ODY152</f>
        <v>27.560000000000002</v>
      </c>
      <c r="OEA152" s="14"/>
      <c r="OEB152" s="16">
        <f t="shared" ref="OEB152" si="5137">ODZ152*(($H$112)+1)+(IF(OEA152&lt;101,OEA152,IF(OEA152&lt;201,OEA152/2,IF(OEA152&lt;=301,OEA152/3,OEA152/4))))</f>
        <v>41.34</v>
      </c>
      <c r="OEC152" s="79">
        <v>1</v>
      </c>
      <c r="OED152" s="80"/>
      <c r="OEE152" s="16" t="s">
        <v>56</v>
      </c>
      <c r="OEF152" s="16">
        <f t="shared" ref="OEF152" si="5138">21.26+2.7</f>
        <v>23.96</v>
      </c>
      <c r="OEG152" s="16">
        <f t="shared" ref="OEG152" si="5139">0.75*(2.1+2.7)</f>
        <v>3.6000000000000005</v>
      </c>
      <c r="OEH152" s="14">
        <f t="shared" ref="OEH152" si="5140">OEF152+OEG152</f>
        <v>27.560000000000002</v>
      </c>
      <c r="OEI152" s="14"/>
      <c r="OEJ152" s="16">
        <f t="shared" ref="OEJ152" si="5141">OEH152*(($H$112)+1)+(IF(OEI152&lt;101,OEI152,IF(OEI152&lt;201,OEI152/2,IF(OEI152&lt;=301,OEI152/3,OEI152/4))))</f>
        <v>41.34</v>
      </c>
      <c r="OEK152" s="79">
        <v>1</v>
      </c>
      <c r="OEL152" s="80"/>
      <c r="OEM152" s="16" t="s">
        <v>56</v>
      </c>
      <c r="OEN152" s="16">
        <f t="shared" ref="OEN152" si="5142">21.26+2.7</f>
        <v>23.96</v>
      </c>
      <c r="OEO152" s="16">
        <f t="shared" ref="OEO152" si="5143">0.75*(2.1+2.7)</f>
        <v>3.6000000000000005</v>
      </c>
      <c r="OEP152" s="14">
        <f t="shared" ref="OEP152" si="5144">OEN152+OEO152</f>
        <v>27.560000000000002</v>
      </c>
      <c r="OEQ152" s="14"/>
      <c r="OER152" s="16">
        <f t="shared" ref="OER152" si="5145">OEP152*(($H$112)+1)+(IF(OEQ152&lt;101,OEQ152,IF(OEQ152&lt;201,OEQ152/2,IF(OEQ152&lt;=301,OEQ152/3,OEQ152/4))))</f>
        <v>41.34</v>
      </c>
      <c r="OES152" s="79">
        <v>1</v>
      </c>
      <c r="OET152" s="80"/>
      <c r="OEU152" s="16" t="s">
        <v>56</v>
      </c>
      <c r="OEV152" s="16">
        <f t="shared" ref="OEV152" si="5146">21.26+2.7</f>
        <v>23.96</v>
      </c>
      <c r="OEW152" s="16">
        <f t="shared" ref="OEW152" si="5147">0.75*(2.1+2.7)</f>
        <v>3.6000000000000005</v>
      </c>
      <c r="OEX152" s="14">
        <f t="shared" ref="OEX152" si="5148">OEV152+OEW152</f>
        <v>27.560000000000002</v>
      </c>
      <c r="OEY152" s="14"/>
      <c r="OEZ152" s="16">
        <f t="shared" ref="OEZ152" si="5149">OEX152*(($H$112)+1)+(IF(OEY152&lt;101,OEY152,IF(OEY152&lt;201,OEY152/2,IF(OEY152&lt;=301,OEY152/3,OEY152/4))))</f>
        <v>41.34</v>
      </c>
      <c r="OFA152" s="79">
        <v>1</v>
      </c>
      <c r="OFB152" s="80"/>
      <c r="OFC152" s="16" t="s">
        <v>56</v>
      </c>
      <c r="OFD152" s="16">
        <f t="shared" ref="OFD152" si="5150">21.26+2.7</f>
        <v>23.96</v>
      </c>
      <c r="OFE152" s="16">
        <f t="shared" ref="OFE152" si="5151">0.75*(2.1+2.7)</f>
        <v>3.6000000000000005</v>
      </c>
      <c r="OFF152" s="14">
        <f t="shared" ref="OFF152" si="5152">OFD152+OFE152</f>
        <v>27.560000000000002</v>
      </c>
      <c r="OFG152" s="14"/>
      <c r="OFH152" s="16">
        <f t="shared" ref="OFH152" si="5153">OFF152*(($H$112)+1)+(IF(OFG152&lt;101,OFG152,IF(OFG152&lt;201,OFG152/2,IF(OFG152&lt;=301,OFG152/3,OFG152/4))))</f>
        <v>41.34</v>
      </c>
      <c r="OFI152" s="79">
        <v>1</v>
      </c>
      <c r="OFJ152" s="80"/>
      <c r="OFK152" s="16" t="s">
        <v>56</v>
      </c>
      <c r="OFL152" s="16">
        <f t="shared" ref="OFL152" si="5154">21.26+2.7</f>
        <v>23.96</v>
      </c>
      <c r="OFM152" s="16">
        <f t="shared" ref="OFM152" si="5155">0.75*(2.1+2.7)</f>
        <v>3.6000000000000005</v>
      </c>
      <c r="OFN152" s="14">
        <f t="shared" ref="OFN152" si="5156">OFL152+OFM152</f>
        <v>27.560000000000002</v>
      </c>
      <c r="OFO152" s="14"/>
      <c r="OFP152" s="16">
        <f t="shared" ref="OFP152" si="5157">OFN152*(($H$112)+1)+(IF(OFO152&lt;101,OFO152,IF(OFO152&lt;201,OFO152/2,IF(OFO152&lt;=301,OFO152/3,OFO152/4))))</f>
        <v>41.34</v>
      </c>
      <c r="OFQ152" s="79">
        <v>1</v>
      </c>
      <c r="OFR152" s="80"/>
      <c r="OFS152" s="16" t="s">
        <v>56</v>
      </c>
      <c r="OFT152" s="16">
        <f t="shared" ref="OFT152" si="5158">21.26+2.7</f>
        <v>23.96</v>
      </c>
      <c r="OFU152" s="16">
        <f t="shared" ref="OFU152" si="5159">0.75*(2.1+2.7)</f>
        <v>3.6000000000000005</v>
      </c>
      <c r="OFV152" s="14">
        <f t="shared" ref="OFV152" si="5160">OFT152+OFU152</f>
        <v>27.560000000000002</v>
      </c>
      <c r="OFW152" s="14"/>
      <c r="OFX152" s="16">
        <f t="shared" ref="OFX152" si="5161">OFV152*(($H$112)+1)+(IF(OFW152&lt;101,OFW152,IF(OFW152&lt;201,OFW152/2,IF(OFW152&lt;=301,OFW152/3,OFW152/4))))</f>
        <v>41.34</v>
      </c>
      <c r="OFY152" s="79">
        <v>1</v>
      </c>
      <c r="OFZ152" s="80"/>
      <c r="OGA152" s="16" t="s">
        <v>56</v>
      </c>
      <c r="OGB152" s="16">
        <f t="shared" ref="OGB152" si="5162">21.26+2.7</f>
        <v>23.96</v>
      </c>
      <c r="OGC152" s="16">
        <f t="shared" ref="OGC152" si="5163">0.75*(2.1+2.7)</f>
        <v>3.6000000000000005</v>
      </c>
      <c r="OGD152" s="14">
        <f t="shared" ref="OGD152" si="5164">OGB152+OGC152</f>
        <v>27.560000000000002</v>
      </c>
      <c r="OGE152" s="14"/>
      <c r="OGF152" s="16">
        <f t="shared" ref="OGF152" si="5165">OGD152*(($H$112)+1)+(IF(OGE152&lt;101,OGE152,IF(OGE152&lt;201,OGE152/2,IF(OGE152&lt;=301,OGE152/3,OGE152/4))))</f>
        <v>41.34</v>
      </c>
      <c r="OGG152" s="79">
        <v>1</v>
      </c>
      <c r="OGH152" s="80"/>
      <c r="OGI152" s="16" t="s">
        <v>56</v>
      </c>
      <c r="OGJ152" s="16">
        <f t="shared" ref="OGJ152" si="5166">21.26+2.7</f>
        <v>23.96</v>
      </c>
      <c r="OGK152" s="16">
        <f t="shared" ref="OGK152" si="5167">0.75*(2.1+2.7)</f>
        <v>3.6000000000000005</v>
      </c>
      <c r="OGL152" s="14">
        <f t="shared" ref="OGL152" si="5168">OGJ152+OGK152</f>
        <v>27.560000000000002</v>
      </c>
      <c r="OGM152" s="14"/>
      <c r="OGN152" s="16">
        <f t="shared" ref="OGN152" si="5169">OGL152*(($H$112)+1)+(IF(OGM152&lt;101,OGM152,IF(OGM152&lt;201,OGM152/2,IF(OGM152&lt;=301,OGM152/3,OGM152/4))))</f>
        <v>41.34</v>
      </c>
      <c r="OGO152" s="79">
        <v>1</v>
      </c>
      <c r="OGP152" s="80"/>
      <c r="OGQ152" s="16" t="s">
        <v>56</v>
      </c>
      <c r="OGR152" s="16">
        <f t="shared" ref="OGR152" si="5170">21.26+2.7</f>
        <v>23.96</v>
      </c>
      <c r="OGS152" s="16">
        <f t="shared" ref="OGS152" si="5171">0.75*(2.1+2.7)</f>
        <v>3.6000000000000005</v>
      </c>
      <c r="OGT152" s="14">
        <f t="shared" ref="OGT152" si="5172">OGR152+OGS152</f>
        <v>27.560000000000002</v>
      </c>
      <c r="OGU152" s="14"/>
      <c r="OGV152" s="16">
        <f t="shared" ref="OGV152" si="5173">OGT152*(($H$112)+1)+(IF(OGU152&lt;101,OGU152,IF(OGU152&lt;201,OGU152/2,IF(OGU152&lt;=301,OGU152/3,OGU152/4))))</f>
        <v>41.34</v>
      </c>
      <c r="OGW152" s="79">
        <v>1</v>
      </c>
      <c r="OGX152" s="80"/>
      <c r="OGY152" s="16" t="s">
        <v>56</v>
      </c>
      <c r="OGZ152" s="16">
        <f t="shared" ref="OGZ152" si="5174">21.26+2.7</f>
        <v>23.96</v>
      </c>
      <c r="OHA152" s="16">
        <f t="shared" ref="OHA152" si="5175">0.75*(2.1+2.7)</f>
        <v>3.6000000000000005</v>
      </c>
      <c r="OHB152" s="14">
        <f t="shared" ref="OHB152" si="5176">OGZ152+OHA152</f>
        <v>27.560000000000002</v>
      </c>
      <c r="OHC152" s="14"/>
      <c r="OHD152" s="16">
        <f t="shared" ref="OHD152" si="5177">OHB152*(($H$112)+1)+(IF(OHC152&lt;101,OHC152,IF(OHC152&lt;201,OHC152/2,IF(OHC152&lt;=301,OHC152/3,OHC152/4))))</f>
        <v>41.34</v>
      </c>
      <c r="OHE152" s="79">
        <v>1</v>
      </c>
      <c r="OHF152" s="80"/>
      <c r="OHG152" s="16" t="s">
        <v>56</v>
      </c>
      <c r="OHH152" s="16">
        <f t="shared" ref="OHH152" si="5178">21.26+2.7</f>
        <v>23.96</v>
      </c>
      <c r="OHI152" s="16">
        <f t="shared" ref="OHI152" si="5179">0.75*(2.1+2.7)</f>
        <v>3.6000000000000005</v>
      </c>
      <c r="OHJ152" s="14">
        <f t="shared" ref="OHJ152" si="5180">OHH152+OHI152</f>
        <v>27.560000000000002</v>
      </c>
      <c r="OHK152" s="14"/>
      <c r="OHL152" s="16">
        <f t="shared" ref="OHL152" si="5181">OHJ152*(($H$112)+1)+(IF(OHK152&lt;101,OHK152,IF(OHK152&lt;201,OHK152/2,IF(OHK152&lt;=301,OHK152/3,OHK152/4))))</f>
        <v>41.34</v>
      </c>
      <c r="OHM152" s="79">
        <v>1</v>
      </c>
      <c r="OHN152" s="80"/>
      <c r="OHO152" s="16" t="s">
        <v>56</v>
      </c>
      <c r="OHP152" s="16">
        <f t="shared" ref="OHP152" si="5182">21.26+2.7</f>
        <v>23.96</v>
      </c>
      <c r="OHQ152" s="16">
        <f t="shared" ref="OHQ152" si="5183">0.75*(2.1+2.7)</f>
        <v>3.6000000000000005</v>
      </c>
      <c r="OHR152" s="14">
        <f t="shared" ref="OHR152" si="5184">OHP152+OHQ152</f>
        <v>27.560000000000002</v>
      </c>
      <c r="OHS152" s="14"/>
      <c r="OHT152" s="16">
        <f t="shared" ref="OHT152" si="5185">OHR152*(($H$112)+1)+(IF(OHS152&lt;101,OHS152,IF(OHS152&lt;201,OHS152/2,IF(OHS152&lt;=301,OHS152/3,OHS152/4))))</f>
        <v>41.34</v>
      </c>
      <c r="OHU152" s="79">
        <v>1</v>
      </c>
      <c r="OHV152" s="80"/>
      <c r="OHW152" s="16" t="s">
        <v>56</v>
      </c>
      <c r="OHX152" s="16">
        <f t="shared" ref="OHX152" si="5186">21.26+2.7</f>
        <v>23.96</v>
      </c>
      <c r="OHY152" s="16">
        <f t="shared" ref="OHY152" si="5187">0.75*(2.1+2.7)</f>
        <v>3.6000000000000005</v>
      </c>
      <c r="OHZ152" s="14">
        <f t="shared" ref="OHZ152" si="5188">OHX152+OHY152</f>
        <v>27.560000000000002</v>
      </c>
      <c r="OIA152" s="14"/>
      <c r="OIB152" s="16">
        <f t="shared" ref="OIB152" si="5189">OHZ152*(($H$112)+1)+(IF(OIA152&lt;101,OIA152,IF(OIA152&lt;201,OIA152/2,IF(OIA152&lt;=301,OIA152/3,OIA152/4))))</f>
        <v>41.34</v>
      </c>
      <c r="OIC152" s="79">
        <v>1</v>
      </c>
      <c r="OID152" s="80"/>
      <c r="OIE152" s="16" t="s">
        <v>56</v>
      </c>
      <c r="OIF152" s="16">
        <f t="shared" ref="OIF152" si="5190">21.26+2.7</f>
        <v>23.96</v>
      </c>
      <c r="OIG152" s="16">
        <f t="shared" ref="OIG152" si="5191">0.75*(2.1+2.7)</f>
        <v>3.6000000000000005</v>
      </c>
      <c r="OIH152" s="14">
        <f t="shared" ref="OIH152" si="5192">OIF152+OIG152</f>
        <v>27.560000000000002</v>
      </c>
      <c r="OII152" s="14"/>
      <c r="OIJ152" s="16">
        <f t="shared" ref="OIJ152" si="5193">OIH152*(($H$112)+1)+(IF(OII152&lt;101,OII152,IF(OII152&lt;201,OII152/2,IF(OII152&lt;=301,OII152/3,OII152/4))))</f>
        <v>41.34</v>
      </c>
      <c r="OIK152" s="79">
        <v>1</v>
      </c>
      <c r="OIL152" s="80"/>
      <c r="OIM152" s="16" t="s">
        <v>56</v>
      </c>
      <c r="OIN152" s="16">
        <f t="shared" ref="OIN152" si="5194">21.26+2.7</f>
        <v>23.96</v>
      </c>
      <c r="OIO152" s="16">
        <f t="shared" ref="OIO152" si="5195">0.75*(2.1+2.7)</f>
        <v>3.6000000000000005</v>
      </c>
      <c r="OIP152" s="14">
        <f t="shared" ref="OIP152" si="5196">OIN152+OIO152</f>
        <v>27.560000000000002</v>
      </c>
      <c r="OIQ152" s="14"/>
      <c r="OIR152" s="16">
        <f t="shared" ref="OIR152" si="5197">OIP152*(($H$112)+1)+(IF(OIQ152&lt;101,OIQ152,IF(OIQ152&lt;201,OIQ152/2,IF(OIQ152&lt;=301,OIQ152/3,OIQ152/4))))</f>
        <v>41.34</v>
      </c>
      <c r="OIS152" s="79">
        <v>1</v>
      </c>
      <c r="OIT152" s="80"/>
      <c r="OIU152" s="16" t="s">
        <v>56</v>
      </c>
      <c r="OIV152" s="16">
        <f t="shared" ref="OIV152" si="5198">21.26+2.7</f>
        <v>23.96</v>
      </c>
      <c r="OIW152" s="16">
        <f t="shared" ref="OIW152" si="5199">0.75*(2.1+2.7)</f>
        <v>3.6000000000000005</v>
      </c>
      <c r="OIX152" s="14">
        <f t="shared" ref="OIX152" si="5200">OIV152+OIW152</f>
        <v>27.560000000000002</v>
      </c>
      <c r="OIY152" s="14"/>
      <c r="OIZ152" s="16">
        <f t="shared" ref="OIZ152" si="5201">OIX152*(($H$112)+1)+(IF(OIY152&lt;101,OIY152,IF(OIY152&lt;201,OIY152/2,IF(OIY152&lt;=301,OIY152/3,OIY152/4))))</f>
        <v>41.34</v>
      </c>
      <c r="OJA152" s="79">
        <v>1</v>
      </c>
      <c r="OJB152" s="80"/>
      <c r="OJC152" s="16" t="s">
        <v>56</v>
      </c>
      <c r="OJD152" s="16">
        <f t="shared" ref="OJD152" si="5202">21.26+2.7</f>
        <v>23.96</v>
      </c>
      <c r="OJE152" s="16">
        <f t="shared" ref="OJE152" si="5203">0.75*(2.1+2.7)</f>
        <v>3.6000000000000005</v>
      </c>
      <c r="OJF152" s="14">
        <f t="shared" ref="OJF152" si="5204">OJD152+OJE152</f>
        <v>27.560000000000002</v>
      </c>
      <c r="OJG152" s="14"/>
      <c r="OJH152" s="16">
        <f t="shared" ref="OJH152" si="5205">OJF152*(($H$112)+1)+(IF(OJG152&lt;101,OJG152,IF(OJG152&lt;201,OJG152/2,IF(OJG152&lt;=301,OJG152/3,OJG152/4))))</f>
        <v>41.34</v>
      </c>
      <c r="OJI152" s="79">
        <v>1</v>
      </c>
      <c r="OJJ152" s="80"/>
      <c r="OJK152" s="16" t="s">
        <v>56</v>
      </c>
      <c r="OJL152" s="16">
        <f t="shared" ref="OJL152" si="5206">21.26+2.7</f>
        <v>23.96</v>
      </c>
      <c r="OJM152" s="16">
        <f t="shared" ref="OJM152" si="5207">0.75*(2.1+2.7)</f>
        <v>3.6000000000000005</v>
      </c>
      <c r="OJN152" s="14">
        <f t="shared" ref="OJN152" si="5208">OJL152+OJM152</f>
        <v>27.560000000000002</v>
      </c>
      <c r="OJO152" s="14"/>
      <c r="OJP152" s="16">
        <f t="shared" ref="OJP152" si="5209">OJN152*(($H$112)+1)+(IF(OJO152&lt;101,OJO152,IF(OJO152&lt;201,OJO152/2,IF(OJO152&lt;=301,OJO152/3,OJO152/4))))</f>
        <v>41.34</v>
      </c>
      <c r="OJQ152" s="79">
        <v>1</v>
      </c>
      <c r="OJR152" s="80"/>
      <c r="OJS152" s="16" t="s">
        <v>56</v>
      </c>
      <c r="OJT152" s="16">
        <f t="shared" ref="OJT152" si="5210">21.26+2.7</f>
        <v>23.96</v>
      </c>
      <c r="OJU152" s="16">
        <f t="shared" ref="OJU152" si="5211">0.75*(2.1+2.7)</f>
        <v>3.6000000000000005</v>
      </c>
      <c r="OJV152" s="14">
        <f t="shared" ref="OJV152" si="5212">OJT152+OJU152</f>
        <v>27.560000000000002</v>
      </c>
      <c r="OJW152" s="14"/>
      <c r="OJX152" s="16">
        <f t="shared" ref="OJX152" si="5213">OJV152*(($H$112)+1)+(IF(OJW152&lt;101,OJW152,IF(OJW152&lt;201,OJW152/2,IF(OJW152&lt;=301,OJW152/3,OJW152/4))))</f>
        <v>41.34</v>
      </c>
      <c r="OJY152" s="79">
        <v>1</v>
      </c>
      <c r="OJZ152" s="80"/>
      <c r="OKA152" s="16" t="s">
        <v>56</v>
      </c>
      <c r="OKB152" s="16">
        <f t="shared" ref="OKB152" si="5214">21.26+2.7</f>
        <v>23.96</v>
      </c>
      <c r="OKC152" s="16">
        <f t="shared" ref="OKC152" si="5215">0.75*(2.1+2.7)</f>
        <v>3.6000000000000005</v>
      </c>
      <c r="OKD152" s="14">
        <f t="shared" ref="OKD152" si="5216">OKB152+OKC152</f>
        <v>27.560000000000002</v>
      </c>
      <c r="OKE152" s="14"/>
      <c r="OKF152" s="16">
        <f t="shared" ref="OKF152" si="5217">OKD152*(($H$112)+1)+(IF(OKE152&lt;101,OKE152,IF(OKE152&lt;201,OKE152/2,IF(OKE152&lt;=301,OKE152/3,OKE152/4))))</f>
        <v>41.34</v>
      </c>
      <c r="OKG152" s="79">
        <v>1</v>
      </c>
      <c r="OKH152" s="80"/>
      <c r="OKI152" s="16" t="s">
        <v>56</v>
      </c>
      <c r="OKJ152" s="16">
        <f t="shared" ref="OKJ152" si="5218">21.26+2.7</f>
        <v>23.96</v>
      </c>
      <c r="OKK152" s="16">
        <f t="shared" ref="OKK152" si="5219">0.75*(2.1+2.7)</f>
        <v>3.6000000000000005</v>
      </c>
      <c r="OKL152" s="14">
        <f t="shared" ref="OKL152" si="5220">OKJ152+OKK152</f>
        <v>27.560000000000002</v>
      </c>
      <c r="OKM152" s="14"/>
      <c r="OKN152" s="16">
        <f t="shared" ref="OKN152" si="5221">OKL152*(($H$112)+1)+(IF(OKM152&lt;101,OKM152,IF(OKM152&lt;201,OKM152/2,IF(OKM152&lt;=301,OKM152/3,OKM152/4))))</f>
        <v>41.34</v>
      </c>
      <c r="OKO152" s="79">
        <v>1</v>
      </c>
      <c r="OKP152" s="80"/>
      <c r="OKQ152" s="16" t="s">
        <v>56</v>
      </c>
      <c r="OKR152" s="16">
        <f t="shared" ref="OKR152" si="5222">21.26+2.7</f>
        <v>23.96</v>
      </c>
      <c r="OKS152" s="16">
        <f t="shared" ref="OKS152" si="5223">0.75*(2.1+2.7)</f>
        <v>3.6000000000000005</v>
      </c>
      <c r="OKT152" s="14">
        <f t="shared" ref="OKT152" si="5224">OKR152+OKS152</f>
        <v>27.560000000000002</v>
      </c>
      <c r="OKU152" s="14"/>
      <c r="OKV152" s="16">
        <f t="shared" ref="OKV152" si="5225">OKT152*(($H$112)+1)+(IF(OKU152&lt;101,OKU152,IF(OKU152&lt;201,OKU152/2,IF(OKU152&lt;=301,OKU152/3,OKU152/4))))</f>
        <v>41.34</v>
      </c>
      <c r="OKW152" s="79">
        <v>1</v>
      </c>
      <c r="OKX152" s="80"/>
      <c r="OKY152" s="16" t="s">
        <v>56</v>
      </c>
      <c r="OKZ152" s="16">
        <f t="shared" ref="OKZ152" si="5226">21.26+2.7</f>
        <v>23.96</v>
      </c>
      <c r="OLA152" s="16">
        <f t="shared" ref="OLA152" si="5227">0.75*(2.1+2.7)</f>
        <v>3.6000000000000005</v>
      </c>
      <c r="OLB152" s="14">
        <f t="shared" ref="OLB152" si="5228">OKZ152+OLA152</f>
        <v>27.560000000000002</v>
      </c>
      <c r="OLC152" s="14"/>
      <c r="OLD152" s="16">
        <f t="shared" ref="OLD152" si="5229">OLB152*(($H$112)+1)+(IF(OLC152&lt;101,OLC152,IF(OLC152&lt;201,OLC152/2,IF(OLC152&lt;=301,OLC152/3,OLC152/4))))</f>
        <v>41.34</v>
      </c>
      <c r="OLE152" s="79">
        <v>1</v>
      </c>
      <c r="OLF152" s="80"/>
      <c r="OLG152" s="16" t="s">
        <v>56</v>
      </c>
      <c r="OLH152" s="16">
        <f t="shared" ref="OLH152" si="5230">21.26+2.7</f>
        <v>23.96</v>
      </c>
      <c r="OLI152" s="16">
        <f t="shared" ref="OLI152" si="5231">0.75*(2.1+2.7)</f>
        <v>3.6000000000000005</v>
      </c>
      <c r="OLJ152" s="14">
        <f t="shared" ref="OLJ152" si="5232">OLH152+OLI152</f>
        <v>27.560000000000002</v>
      </c>
      <c r="OLK152" s="14"/>
      <c r="OLL152" s="16">
        <f t="shared" ref="OLL152" si="5233">OLJ152*(($H$112)+1)+(IF(OLK152&lt;101,OLK152,IF(OLK152&lt;201,OLK152/2,IF(OLK152&lt;=301,OLK152/3,OLK152/4))))</f>
        <v>41.34</v>
      </c>
      <c r="OLM152" s="79">
        <v>1</v>
      </c>
      <c r="OLN152" s="80"/>
      <c r="OLO152" s="16" t="s">
        <v>56</v>
      </c>
      <c r="OLP152" s="16">
        <f t="shared" ref="OLP152" si="5234">21.26+2.7</f>
        <v>23.96</v>
      </c>
      <c r="OLQ152" s="16">
        <f t="shared" ref="OLQ152" si="5235">0.75*(2.1+2.7)</f>
        <v>3.6000000000000005</v>
      </c>
      <c r="OLR152" s="14">
        <f t="shared" ref="OLR152" si="5236">OLP152+OLQ152</f>
        <v>27.560000000000002</v>
      </c>
      <c r="OLS152" s="14"/>
      <c r="OLT152" s="16">
        <f t="shared" ref="OLT152" si="5237">OLR152*(($H$112)+1)+(IF(OLS152&lt;101,OLS152,IF(OLS152&lt;201,OLS152/2,IF(OLS152&lt;=301,OLS152/3,OLS152/4))))</f>
        <v>41.34</v>
      </c>
      <c r="OLU152" s="79">
        <v>1</v>
      </c>
      <c r="OLV152" s="80"/>
      <c r="OLW152" s="16" t="s">
        <v>56</v>
      </c>
      <c r="OLX152" s="16">
        <f t="shared" ref="OLX152" si="5238">21.26+2.7</f>
        <v>23.96</v>
      </c>
      <c r="OLY152" s="16">
        <f t="shared" ref="OLY152" si="5239">0.75*(2.1+2.7)</f>
        <v>3.6000000000000005</v>
      </c>
      <c r="OLZ152" s="14">
        <f t="shared" ref="OLZ152" si="5240">OLX152+OLY152</f>
        <v>27.560000000000002</v>
      </c>
      <c r="OMA152" s="14"/>
      <c r="OMB152" s="16">
        <f t="shared" ref="OMB152" si="5241">OLZ152*(($H$112)+1)+(IF(OMA152&lt;101,OMA152,IF(OMA152&lt;201,OMA152/2,IF(OMA152&lt;=301,OMA152/3,OMA152/4))))</f>
        <v>41.34</v>
      </c>
      <c r="OMC152" s="79">
        <v>1</v>
      </c>
      <c r="OMD152" s="80"/>
      <c r="OME152" s="16" t="s">
        <v>56</v>
      </c>
      <c r="OMF152" s="16">
        <f t="shared" ref="OMF152" si="5242">21.26+2.7</f>
        <v>23.96</v>
      </c>
      <c r="OMG152" s="16">
        <f t="shared" ref="OMG152" si="5243">0.75*(2.1+2.7)</f>
        <v>3.6000000000000005</v>
      </c>
      <c r="OMH152" s="14">
        <f t="shared" ref="OMH152" si="5244">OMF152+OMG152</f>
        <v>27.560000000000002</v>
      </c>
      <c r="OMI152" s="14"/>
      <c r="OMJ152" s="16">
        <f t="shared" ref="OMJ152" si="5245">OMH152*(($H$112)+1)+(IF(OMI152&lt;101,OMI152,IF(OMI152&lt;201,OMI152/2,IF(OMI152&lt;=301,OMI152/3,OMI152/4))))</f>
        <v>41.34</v>
      </c>
      <c r="OMK152" s="79">
        <v>1</v>
      </c>
      <c r="OML152" s="80"/>
      <c r="OMM152" s="16" t="s">
        <v>56</v>
      </c>
      <c r="OMN152" s="16">
        <f t="shared" ref="OMN152" si="5246">21.26+2.7</f>
        <v>23.96</v>
      </c>
      <c r="OMO152" s="16">
        <f t="shared" ref="OMO152" si="5247">0.75*(2.1+2.7)</f>
        <v>3.6000000000000005</v>
      </c>
      <c r="OMP152" s="14">
        <f t="shared" ref="OMP152" si="5248">OMN152+OMO152</f>
        <v>27.560000000000002</v>
      </c>
      <c r="OMQ152" s="14"/>
      <c r="OMR152" s="16">
        <f t="shared" ref="OMR152" si="5249">OMP152*(($H$112)+1)+(IF(OMQ152&lt;101,OMQ152,IF(OMQ152&lt;201,OMQ152/2,IF(OMQ152&lt;=301,OMQ152/3,OMQ152/4))))</f>
        <v>41.34</v>
      </c>
      <c r="OMS152" s="79">
        <v>1</v>
      </c>
      <c r="OMT152" s="80"/>
      <c r="OMU152" s="16" t="s">
        <v>56</v>
      </c>
      <c r="OMV152" s="16">
        <f t="shared" ref="OMV152" si="5250">21.26+2.7</f>
        <v>23.96</v>
      </c>
      <c r="OMW152" s="16">
        <f t="shared" ref="OMW152" si="5251">0.75*(2.1+2.7)</f>
        <v>3.6000000000000005</v>
      </c>
      <c r="OMX152" s="14">
        <f t="shared" ref="OMX152" si="5252">OMV152+OMW152</f>
        <v>27.560000000000002</v>
      </c>
      <c r="OMY152" s="14"/>
      <c r="OMZ152" s="16">
        <f t="shared" ref="OMZ152" si="5253">OMX152*(($H$112)+1)+(IF(OMY152&lt;101,OMY152,IF(OMY152&lt;201,OMY152/2,IF(OMY152&lt;=301,OMY152/3,OMY152/4))))</f>
        <v>41.34</v>
      </c>
      <c r="ONA152" s="79">
        <v>1</v>
      </c>
      <c r="ONB152" s="80"/>
      <c r="ONC152" s="16" t="s">
        <v>56</v>
      </c>
      <c r="OND152" s="16">
        <f t="shared" ref="OND152" si="5254">21.26+2.7</f>
        <v>23.96</v>
      </c>
      <c r="ONE152" s="16">
        <f t="shared" ref="ONE152" si="5255">0.75*(2.1+2.7)</f>
        <v>3.6000000000000005</v>
      </c>
      <c r="ONF152" s="14">
        <f t="shared" ref="ONF152" si="5256">OND152+ONE152</f>
        <v>27.560000000000002</v>
      </c>
      <c r="ONG152" s="14"/>
      <c r="ONH152" s="16">
        <f t="shared" ref="ONH152" si="5257">ONF152*(($H$112)+1)+(IF(ONG152&lt;101,ONG152,IF(ONG152&lt;201,ONG152/2,IF(ONG152&lt;=301,ONG152/3,ONG152/4))))</f>
        <v>41.34</v>
      </c>
      <c r="ONI152" s="79">
        <v>1</v>
      </c>
      <c r="ONJ152" s="80"/>
      <c r="ONK152" s="16" t="s">
        <v>56</v>
      </c>
      <c r="ONL152" s="16">
        <f t="shared" ref="ONL152" si="5258">21.26+2.7</f>
        <v>23.96</v>
      </c>
      <c r="ONM152" s="16">
        <f t="shared" ref="ONM152" si="5259">0.75*(2.1+2.7)</f>
        <v>3.6000000000000005</v>
      </c>
      <c r="ONN152" s="14">
        <f t="shared" ref="ONN152" si="5260">ONL152+ONM152</f>
        <v>27.560000000000002</v>
      </c>
      <c r="ONO152" s="14"/>
      <c r="ONP152" s="16">
        <f t="shared" ref="ONP152" si="5261">ONN152*(($H$112)+1)+(IF(ONO152&lt;101,ONO152,IF(ONO152&lt;201,ONO152/2,IF(ONO152&lt;=301,ONO152/3,ONO152/4))))</f>
        <v>41.34</v>
      </c>
      <c r="ONQ152" s="79">
        <v>1</v>
      </c>
      <c r="ONR152" s="80"/>
      <c r="ONS152" s="16" t="s">
        <v>56</v>
      </c>
      <c r="ONT152" s="16">
        <f t="shared" ref="ONT152" si="5262">21.26+2.7</f>
        <v>23.96</v>
      </c>
      <c r="ONU152" s="16">
        <f t="shared" ref="ONU152" si="5263">0.75*(2.1+2.7)</f>
        <v>3.6000000000000005</v>
      </c>
      <c r="ONV152" s="14">
        <f t="shared" ref="ONV152" si="5264">ONT152+ONU152</f>
        <v>27.560000000000002</v>
      </c>
      <c r="ONW152" s="14"/>
      <c r="ONX152" s="16">
        <f t="shared" ref="ONX152" si="5265">ONV152*(($H$112)+1)+(IF(ONW152&lt;101,ONW152,IF(ONW152&lt;201,ONW152/2,IF(ONW152&lt;=301,ONW152/3,ONW152/4))))</f>
        <v>41.34</v>
      </c>
      <c r="ONY152" s="79">
        <v>1</v>
      </c>
      <c r="ONZ152" s="80"/>
      <c r="OOA152" s="16" t="s">
        <v>56</v>
      </c>
      <c r="OOB152" s="16">
        <f t="shared" ref="OOB152" si="5266">21.26+2.7</f>
        <v>23.96</v>
      </c>
      <c r="OOC152" s="16">
        <f t="shared" ref="OOC152" si="5267">0.75*(2.1+2.7)</f>
        <v>3.6000000000000005</v>
      </c>
      <c r="OOD152" s="14">
        <f t="shared" ref="OOD152" si="5268">OOB152+OOC152</f>
        <v>27.560000000000002</v>
      </c>
      <c r="OOE152" s="14"/>
      <c r="OOF152" s="16">
        <f t="shared" ref="OOF152" si="5269">OOD152*(($H$112)+1)+(IF(OOE152&lt;101,OOE152,IF(OOE152&lt;201,OOE152/2,IF(OOE152&lt;=301,OOE152/3,OOE152/4))))</f>
        <v>41.34</v>
      </c>
      <c r="OOG152" s="79">
        <v>1</v>
      </c>
      <c r="OOH152" s="80"/>
      <c r="OOI152" s="16" t="s">
        <v>56</v>
      </c>
      <c r="OOJ152" s="16">
        <f t="shared" ref="OOJ152" si="5270">21.26+2.7</f>
        <v>23.96</v>
      </c>
      <c r="OOK152" s="16">
        <f t="shared" ref="OOK152" si="5271">0.75*(2.1+2.7)</f>
        <v>3.6000000000000005</v>
      </c>
      <c r="OOL152" s="14">
        <f t="shared" ref="OOL152" si="5272">OOJ152+OOK152</f>
        <v>27.560000000000002</v>
      </c>
      <c r="OOM152" s="14"/>
      <c r="OON152" s="16">
        <f t="shared" ref="OON152" si="5273">OOL152*(($H$112)+1)+(IF(OOM152&lt;101,OOM152,IF(OOM152&lt;201,OOM152/2,IF(OOM152&lt;=301,OOM152/3,OOM152/4))))</f>
        <v>41.34</v>
      </c>
      <c r="OOO152" s="79">
        <v>1</v>
      </c>
      <c r="OOP152" s="80"/>
      <c r="OOQ152" s="16" t="s">
        <v>56</v>
      </c>
      <c r="OOR152" s="16">
        <f t="shared" ref="OOR152" si="5274">21.26+2.7</f>
        <v>23.96</v>
      </c>
      <c r="OOS152" s="16">
        <f t="shared" ref="OOS152" si="5275">0.75*(2.1+2.7)</f>
        <v>3.6000000000000005</v>
      </c>
      <c r="OOT152" s="14">
        <f t="shared" ref="OOT152" si="5276">OOR152+OOS152</f>
        <v>27.560000000000002</v>
      </c>
      <c r="OOU152" s="14"/>
      <c r="OOV152" s="16">
        <f t="shared" ref="OOV152" si="5277">OOT152*(($H$112)+1)+(IF(OOU152&lt;101,OOU152,IF(OOU152&lt;201,OOU152/2,IF(OOU152&lt;=301,OOU152/3,OOU152/4))))</f>
        <v>41.34</v>
      </c>
      <c r="OOW152" s="79">
        <v>1</v>
      </c>
      <c r="OOX152" s="80"/>
      <c r="OOY152" s="16" t="s">
        <v>56</v>
      </c>
      <c r="OOZ152" s="16">
        <f t="shared" ref="OOZ152" si="5278">21.26+2.7</f>
        <v>23.96</v>
      </c>
      <c r="OPA152" s="16">
        <f t="shared" ref="OPA152" si="5279">0.75*(2.1+2.7)</f>
        <v>3.6000000000000005</v>
      </c>
      <c r="OPB152" s="14">
        <f t="shared" ref="OPB152" si="5280">OOZ152+OPA152</f>
        <v>27.560000000000002</v>
      </c>
      <c r="OPC152" s="14"/>
      <c r="OPD152" s="16">
        <f t="shared" ref="OPD152" si="5281">OPB152*(($H$112)+1)+(IF(OPC152&lt;101,OPC152,IF(OPC152&lt;201,OPC152/2,IF(OPC152&lt;=301,OPC152/3,OPC152/4))))</f>
        <v>41.34</v>
      </c>
      <c r="OPE152" s="79">
        <v>1</v>
      </c>
      <c r="OPF152" s="80"/>
      <c r="OPG152" s="16" t="s">
        <v>56</v>
      </c>
      <c r="OPH152" s="16">
        <f t="shared" ref="OPH152" si="5282">21.26+2.7</f>
        <v>23.96</v>
      </c>
      <c r="OPI152" s="16">
        <f t="shared" ref="OPI152" si="5283">0.75*(2.1+2.7)</f>
        <v>3.6000000000000005</v>
      </c>
      <c r="OPJ152" s="14">
        <f t="shared" ref="OPJ152" si="5284">OPH152+OPI152</f>
        <v>27.560000000000002</v>
      </c>
      <c r="OPK152" s="14"/>
      <c r="OPL152" s="16">
        <f t="shared" ref="OPL152" si="5285">OPJ152*(($H$112)+1)+(IF(OPK152&lt;101,OPK152,IF(OPK152&lt;201,OPK152/2,IF(OPK152&lt;=301,OPK152/3,OPK152/4))))</f>
        <v>41.34</v>
      </c>
      <c r="OPM152" s="79">
        <v>1</v>
      </c>
      <c r="OPN152" s="80"/>
      <c r="OPO152" s="16" t="s">
        <v>56</v>
      </c>
      <c r="OPP152" s="16">
        <f t="shared" ref="OPP152" si="5286">21.26+2.7</f>
        <v>23.96</v>
      </c>
      <c r="OPQ152" s="16">
        <f t="shared" ref="OPQ152" si="5287">0.75*(2.1+2.7)</f>
        <v>3.6000000000000005</v>
      </c>
      <c r="OPR152" s="14">
        <f t="shared" ref="OPR152" si="5288">OPP152+OPQ152</f>
        <v>27.560000000000002</v>
      </c>
      <c r="OPS152" s="14"/>
      <c r="OPT152" s="16">
        <f t="shared" ref="OPT152" si="5289">OPR152*(($H$112)+1)+(IF(OPS152&lt;101,OPS152,IF(OPS152&lt;201,OPS152/2,IF(OPS152&lt;=301,OPS152/3,OPS152/4))))</f>
        <v>41.34</v>
      </c>
      <c r="OPU152" s="79">
        <v>1</v>
      </c>
      <c r="OPV152" s="80"/>
      <c r="OPW152" s="16" t="s">
        <v>56</v>
      </c>
      <c r="OPX152" s="16">
        <f t="shared" ref="OPX152" si="5290">21.26+2.7</f>
        <v>23.96</v>
      </c>
      <c r="OPY152" s="16">
        <f t="shared" ref="OPY152" si="5291">0.75*(2.1+2.7)</f>
        <v>3.6000000000000005</v>
      </c>
      <c r="OPZ152" s="14">
        <f t="shared" ref="OPZ152" si="5292">OPX152+OPY152</f>
        <v>27.560000000000002</v>
      </c>
      <c r="OQA152" s="14"/>
      <c r="OQB152" s="16">
        <f t="shared" ref="OQB152" si="5293">OPZ152*(($H$112)+1)+(IF(OQA152&lt;101,OQA152,IF(OQA152&lt;201,OQA152/2,IF(OQA152&lt;=301,OQA152/3,OQA152/4))))</f>
        <v>41.34</v>
      </c>
      <c r="OQC152" s="79">
        <v>1</v>
      </c>
      <c r="OQD152" s="80"/>
      <c r="OQE152" s="16" t="s">
        <v>56</v>
      </c>
      <c r="OQF152" s="16">
        <f t="shared" ref="OQF152" si="5294">21.26+2.7</f>
        <v>23.96</v>
      </c>
      <c r="OQG152" s="16">
        <f t="shared" ref="OQG152" si="5295">0.75*(2.1+2.7)</f>
        <v>3.6000000000000005</v>
      </c>
      <c r="OQH152" s="14">
        <f t="shared" ref="OQH152" si="5296">OQF152+OQG152</f>
        <v>27.560000000000002</v>
      </c>
      <c r="OQI152" s="14"/>
      <c r="OQJ152" s="16">
        <f t="shared" ref="OQJ152" si="5297">OQH152*(($H$112)+1)+(IF(OQI152&lt;101,OQI152,IF(OQI152&lt;201,OQI152/2,IF(OQI152&lt;=301,OQI152/3,OQI152/4))))</f>
        <v>41.34</v>
      </c>
      <c r="OQK152" s="79">
        <v>1</v>
      </c>
      <c r="OQL152" s="80"/>
      <c r="OQM152" s="16" t="s">
        <v>56</v>
      </c>
      <c r="OQN152" s="16">
        <f t="shared" ref="OQN152" si="5298">21.26+2.7</f>
        <v>23.96</v>
      </c>
      <c r="OQO152" s="16">
        <f t="shared" ref="OQO152" si="5299">0.75*(2.1+2.7)</f>
        <v>3.6000000000000005</v>
      </c>
      <c r="OQP152" s="14">
        <f t="shared" ref="OQP152" si="5300">OQN152+OQO152</f>
        <v>27.560000000000002</v>
      </c>
      <c r="OQQ152" s="14"/>
      <c r="OQR152" s="16">
        <f t="shared" ref="OQR152" si="5301">OQP152*(($H$112)+1)+(IF(OQQ152&lt;101,OQQ152,IF(OQQ152&lt;201,OQQ152/2,IF(OQQ152&lt;=301,OQQ152/3,OQQ152/4))))</f>
        <v>41.34</v>
      </c>
      <c r="OQS152" s="79">
        <v>1</v>
      </c>
      <c r="OQT152" s="80"/>
      <c r="OQU152" s="16" t="s">
        <v>56</v>
      </c>
      <c r="OQV152" s="16">
        <f t="shared" ref="OQV152" si="5302">21.26+2.7</f>
        <v>23.96</v>
      </c>
      <c r="OQW152" s="16">
        <f t="shared" ref="OQW152" si="5303">0.75*(2.1+2.7)</f>
        <v>3.6000000000000005</v>
      </c>
      <c r="OQX152" s="14">
        <f t="shared" ref="OQX152" si="5304">OQV152+OQW152</f>
        <v>27.560000000000002</v>
      </c>
      <c r="OQY152" s="14"/>
      <c r="OQZ152" s="16">
        <f t="shared" ref="OQZ152" si="5305">OQX152*(($H$112)+1)+(IF(OQY152&lt;101,OQY152,IF(OQY152&lt;201,OQY152/2,IF(OQY152&lt;=301,OQY152/3,OQY152/4))))</f>
        <v>41.34</v>
      </c>
      <c r="ORA152" s="79">
        <v>1</v>
      </c>
      <c r="ORB152" s="80"/>
      <c r="ORC152" s="16" t="s">
        <v>56</v>
      </c>
      <c r="ORD152" s="16">
        <f t="shared" ref="ORD152" si="5306">21.26+2.7</f>
        <v>23.96</v>
      </c>
      <c r="ORE152" s="16">
        <f t="shared" ref="ORE152" si="5307">0.75*(2.1+2.7)</f>
        <v>3.6000000000000005</v>
      </c>
      <c r="ORF152" s="14">
        <f t="shared" ref="ORF152" si="5308">ORD152+ORE152</f>
        <v>27.560000000000002</v>
      </c>
      <c r="ORG152" s="14"/>
      <c r="ORH152" s="16">
        <f t="shared" ref="ORH152" si="5309">ORF152*(($H$112)+1)+(IF(ORG152&lt;101,ORG152,IF(ORG152&lt;201,ORG152/2,IF(ORG152&lt;=301,ORG152/3,ORG152/4))))</f>
        <v>41.34</v>
      </c>
      <c r="ORI152" s="79">
        <v>1</v>
      </c>
      <c r="ORJ152" s="80"/>
      <c r="ORK152" s="16" t="s">
        <v>56</v>
      </c>
      <c r="ORL152" s="16">
        <f t="shared" ref="ORL152" si="5310">21.26+2.7</f>
        <v>23.96</v>
      </c>
      <c r="ORM152" s="16">
        <f t="shared" ref="ORM152" si="5311">0.75*(2.1+2.7)</f>
        <v>3.6000000000000005</v>
      </c>
      <c r="ORN152" s="14">
        <f t="shared" ref="ORN152" si="5312">ORL152+ORM152</f>
        <v>27.560000000000002</v>
      </c>
      <c r="ORO152" s="14"/>
      <c r="ORP152" s="16">
        <f t="shared" ref="ORP152" si="5313">ORN152*(($H$112)+1)+(IF(ORO152&lt;101,ORO152,IF(ORO152&lt;201,ORO152/2,IF(ORO152&lt;=301,ORO152/3,ORO152/4))))</f>
        <v>41.34</v>
      </c>
      <c r="ORQ152" s="79">
        <v>1</v>
      </c>
      <c r="ORR152" s="80"/>
      <c r="ORS152" s="16" t="s">
        <v>56</v>
      </c>
      <c r="ORT152" s="16">
        <f t="shared" ref="ORT152" si="5314">21.26+2.7</f>
        <v>23.96</v>
      </c>
      <c r="ORU152" s="16">
        <f t="shared" ref="ORU152" si="5315">0.75*(2.1+2.7)</f>
        <v>3.6000000000000005</v>
      </c>
      <c r="ORV152" s="14">
        <f t="shared" ref="ORV152" si="5316">ORT152+ORU152</f>
        <v>27.560000000000002</v>
      </c>
      <c r="ORW152" s="14"/>
      <c r="ORX152" s="16">
        <f t="shared" ref="ORX152" si="5317">ORV152*(($H$112)+1)+(IF(ORW152&lt;101,ORW152,IF(ORW152&lt;201,ORW152/2,IF(ORW152&lt;=301,ORW152/3,ORW152/4))))</f>
        <v>41.34</v>
      </c>
      <c r="ORY152" s="79">
        <v>1</v>
      </c>
      <c r="ORZ152" s="80"/>
      <c r="OSA152" s="16" t="s">
        <v>56</v>
      </c>
      <c r="OSB152" s="16">
        <f t="shared" ref="OSB152" si="5318">21.26+2.7</f>
        <v>23.96</v>
      </c>
      <c r="OSC152" s="16">
        <f t="shared" ref="OSC152" si="5319">0.75*(2.1+2.7)</f>
        <v>3.6000000000000005</v>
      </c>
      <c r="OSD152" s="14">
        <f t="shared" ref="OSD152" si="5320">OSB152+OSC152</f>
        <v>27.560000000000002</v>
      </c>
      <c r="OSE152" s="14"/>
      <c r="OSF152" s="16">
        <f t="shared" ref="OSF152" si="5321">OSD152*(($H$112)+1)+(IF(OSE152&lt;101,OSE152,IF(OSE152&lt;201,OSE152/2,IF(OSE152&lt;=301,OSE152/3,OSE152/4))))</f>
        <v>41.34</v>
      </c>
      <c r="OSG152" s="79">
        <v>1</v>
      </c>
      <c r="OSH152" s="80"/>
      <c r="OSI152" s="16" t="s">
        <v>56</v>
      </c>
      <c r="OSJ152" s="16">
        <f t="shared" ref="OSJ152" si="5322">21.26+2.7</f>
        <v>23.96</v>
      </c>
      <c r="OSK152" s="16">
        <f t="shared" ref="OSK152" si="5323">0.75*(2.1+2.7)</f>
        <v>3.6000000000000005</v>
      </c>
      <c r="OSL152" s="14">
        <f t="shared" ref="OSL152" si="5324">OSJ152+OSK152</f>
        <v>27.560000000000002</v>
      </c>
      <c r="OSM152" s="14"/>
      <c r="OSN152" s="16">
        <f t="shared" ref="OSN152" si="5325">OSL152*(($H$112)+1)+(IF(OSM152&lt;101,OSM152,IF(OSM152&lt;201,OSM152/2,IF(OSM152&lt;=301,OSM152/3,OSM152/4))))</f>
        <v>41.34</v>
      </c>
      <c r="OSO152" s="79">
        <v>1</v>
      </c>
      <c r="OSP152" s="80"/>
      <c r="OSQ152" s="16" t="s">
        <v>56</v>
      </c>
      <c r="OSR152" s="16">
        <f t="shared" ref="OSR152" si="5326">21.26+2.7</f>
        <v>23.96</v>
      </c>
      <c r="OSS152" s="16">
        <f t="shared" ref="OSS152" si="5327">0.75*(2.1+2.7)</f>
        <v>3.6000000000000005</v>
      </c>
      <c r="OST152" s="14">
        <f t="shared" ref="OST152" si="5328">OSR152+OSS152</f>
        <v>27.560000000000002</v>
      </c>
      <c r="OSU152" s="14"/>
      <c r="OSV152" s="16">
        <f t="shared" ref="OSV152" si="5329">OST152*(($H$112)+1)+(IF(OSU152&lt;101,OSU152,IF(OSU152&lt;201,OSU152/2,IF(OSU152&lt;=301,OSU152/3,OSU152/4))))</f>
        <v>41.34</v>
      </c>
      <c r="OSW152" s="79">
        <v>1</v>
      </c>
      <c r="OSX152" s="80"/>
      <c r="OSY152" s="16" t="s">
        <v>56</v>
      </c>
      <c r="OSZ152" s="16">
        <f t="shared" ref="OSZ152" si="5330">21.26+2.7</f>
        <v>23.96</v>
      </c>
      <c r="OTA152" s="16">
        <f t="shared" ref="OTA152" si="5331">0.75*(2.1+2.7)</f>
        <v>3.6000000000000005</v>
      </c>
      <c r="OTB152" s="14">
        <f t="shared" ref="OTB152" si="5332">OSZ152+OTA152</f>
        <v>27.560000000000002</v>
      </c>
      <c r="OTC152" s="14"/>
      <c r="OTD152" s="16">
        <f t="shared" ref="OTD152" si="5333">OTB152*(($H$112)+1)+(IF(OTC152&lt;101,OTC152,IF(OTC152&lt;201,OTC152/2,IF(OTC152&lt;=301,OTC152/3,OTC152/4))))</f>
        <v>41.34</v>
      </c>
      <c r="OTE152" s="79">
        <v>1</v>
      </c>
      <c r="OTF152" s="80"/>
      <c r="OTG152" s="16" t="s">
        <v>56</v>
      </c>
      <c r="OTH152" s="16">
        <f t="shared" ref="OTH152" si="5334">21.26+2.7</f>
        <v>23.96</v>
      </c>
      <c r="OTI152" s="16">
        <f t="shared" ref="OTI152" si="5335">0.75*(2.1+2.7)</f>
        <v>3.6000000000000005</v>
      </c>
      <c r="OTJ152" s="14">
        <f t="shared" ref="OTJ152" si="5336">OTH152+OTI152</f>
        <v>27.560000000000002</v>
      </c>
      <c r="OTK152" s="14"/>
      <c r="OTL152" s="16">
        <f t="shared" ref="OTL152" si="5337">OTJ152*(($H$112)+1)+(IF(OTK152&lt;101,OTK152,IF(OTK152&lt;201,OTK152/2,IF(OTK152&lt;=301,OTK152/3,OTK152/4))))</f>
        <v>41.34</v>
      </c>
      <c r="OTM152" s="79">
        <v>1</v>
      </c>
      <c r="OTN152" s="80"/>
      <c r="OTO152" s="16" t="s">
        <v>56</v>
      </c>
      <c r="OTP152" s="16">
        <f t="shared" ref="OTP152" si="5338">21.26+2.7</f>
        <v>23.96</v>
      </c>
      <c r="OTQ152" s="16">
        <f t="shared" ref="OTQ152" si="5339">0.75*(2.1+2.7)</f>
        <v>3.6000000000000005</v>
      </c>
      <c r="OTR152" s="14">
        <f t="shared" ref="OTR152" si="5340">OTP152+OTQ152</f>
        <v>27.560000000000002</v>
      </c>
      <c r="OTS152" s="14"/>
      <c r="OTT152" s="16">
        <f t="shared" ref="OTT152" si="5341">OTR152*(($H$112)+1)+(IF(OTS152&lt;101,OTS152,IF(OTS152&lt;201,OTS152/2,IF(OTS152&lt;=301,OTS152/3,OTS152/4))))</f>
        <v>41.34</v>
      </c>
      <c r="OTU152" s="79">
        <v>1</v>
      </c>
      <c r="OTV152" s="80"/>
      <c r="OTW152" s="16" t="s">
        <v>56</v>
      </c>
      <c r="OTX152" s="16">
        <f t="shared" ref="OTX152" si="5342">21.26+2.7</f>
        <v>23.96</v>
      </c>
      <c r="OTY152" s="16">
        <f t="shared" ref="OTY152" si="5343">0.75*(2.1+2.7)</f>
        <v>3.6000000000000005</v>
      </c>
      <c r="OTZ152" s="14">
        <f t="shared" ref="OTZ152" si="5344">OTX152+OTY152</f>
        <v>27.560000000000002</v>
      </c>
      <c r="OUA152" s="14"/>
      <c r="OUB152" s="16">
        <f t="shared" ref="OUB152" si="5345">OTZ152*(($H$112)+1)+(IF(OUA152&lt;101,OUA152,IF(OUA152&lt;201,OUA152/2,IF(OUA152&lt;=301,OUA152/3,OUA152/4))))</f>
        <v>41.34</v>
      </c>
      <c r="OUC152" s="79">
        <v>1</v>
      </c>
      <c r="OUD152" s="80"/>
      <c r="OUE152" s="16" t="s">
        <v>56</v>
      </c>
      <c r="OUF152" s="16">
        <f t="shared" ref="OUF152" si="5346">21.26+2.7</f>
        <v>23.96</v>
      </c>
      <c r="OUG152" s="16">
        <f t="shared" ref="OUG152" si="5347">0.75*(2.1+2.7)</f>
        <v>3.6000000000000005</v>
      </c>
      <c r="OUH152" s="14">
        <f t="shared" ref="OUH152" si="5348">OUF152+OUG152</f>
        <v>27.560000000000002</v>
      </c>
      <c r="OUI152" s="14"/>
      <c r="OUJ152" s="16">
        <f t="shared" ref="OUJ152" si="5349">OUH152*(($H$112)+1)+(IF(OUI152&lt;101,OUI152,IF(OUI152&lt;201,OUI152/2,IF(OUI152&lt;=301,OUI152/3,OUI152/4))))</f>
        <v>41.34</v>
      </c>
      <c r="OUK152" s="79">
        <v>1</v>
      </c>
      <c r="OUL152" s="80"/>
      <c r="OUM152" s="16" t="s">
        <v>56</v>
      </c>
      <c r="OUN152" s="16">
        <f t="shared" ref="OUN152" si="5350">21.26+2.7</f>
        <v>23.96</v>
      </c>
      <c r="OUO152" s="16">
        <f t="shared" ref="OUO152" si="5351">0.75*(2.1+2.7)</f>
        <v>3.6000000000000005</v>
      </c>
      <c r="OUP152" s="14">
        <f t="shared" ref="OUP152" si="5352">OUN152+OUO152</f>
        <v>27.560000000000002</v>
      </c>
      <c r="OUQ152" s="14"/>
      <c r="OUR152" s="16">
        <f t="shared" ref="OUR152" si="5353">OUP152*(($H$112)+1)+(IF(OUQ152&lt;101,OUQ152,IF(OUQ152&lt;201,OUQ152/2,IF(OUQ152&lt;=301,OUQ152/3,OUQ152/4))))</f>
        <v>41.34</v>
      </c>
      <c r="OUS152" s="79">
        <v>1</v>
      </c>
      <c r="OUT152" s="80"/>
      <c r="OUU152" s="16" t="s">
        <v>56</v>
      </c>
      <c r="OUV152" s="16">
        <f t="shared" ref="OUV152" si="5354">21.26+2.7</f>
        <v>23.96</v>
      </c>
      <c r="OUW152" s="16">
        <f t="shared" ref="OUW152" si="5355">0.75*(2.1+2.7)</f>
        <v>3.6000000000000005</v>
      </c>
      <c r="OUX152" s="14">
        <f t="shared" ref="OUX152" si="5356">OUV152+OUW152</f>
        <v>27.560000000000002</v>
      </c>
      <c r="OUY152" s="14"/>
      <c r="OUZ152" s="16">
        <f t="shared" ref="OUZ152" si="5357">OUX152*(($H$112)+1)+(IF(OUY152&lt;101,OUY152,IF(OUY152&lt;201,OUY152/2,IF(OUY152&lt;=301,OUY152/3,OUY152/4))))</f>
        <v>41.34</v>
      </c>
      <c r="OVA152" s="79">
        <v>1</v>
      </c>
      <c r="OVB152" s="80"/>
      <c r="OVC152" s="16" t="s">
        <v>56</v>
      </c>
      <c r="OVD152" s="16">
        <f t="shared" ref="OVD152" si="5358">21.26+2.7</f>
        <v>23.96</v>
      </c>
      <c r="OVE152" s="16">
        <f t="shared" ref="OVE152" si="5359">0.75*(2.1+2.7)</f>
        <v>3.6000000000000005</v>
      </c>
      <c r="OVF152" s="14">
        <f t="shared" ref="OVF152" si="5360">OVD152+OVE152</f>
        <v>27.560000000000002</v>
      </c>
      <c r="OVG152" s="14"/>
      <c r="OVH152" s="16">
        <f t="shared" ref="OVH152" si="5361">OVF152*(($H$112)+1)+(IF(OVG152&lt;101,OVG152,IF(OVG152&lt;201,OVG152/2,IF(OVG152&lt;=301,OVG152/3,OVG152/4))))</f>
        <v>41.34</v>
      </c>
      <c r="OVI152" s="79">
        <v>1</v>
      </c>
      <c r="OVJ152" s="80"/>
      <c r="OVK152" s="16" t="s">
        <v>56</v>
      </c>
      <c r="OVL152" s="16">
        <f t="shared" ref="OVL152" si="5362">21.26+2.7</f>
        <v>23.96</v>
      </c>
      <c r="OVM152" s="16">
        <f t="shared" ref="OVM152" si="5363">0.75*(2.1+2.7)</f>
        <v>3.6000000000000005</v>
      </c>
      <c r="OVN152" s="14">
        <f t="shared" ref="OVN152" si="5364">OVL152+OVM152</f>
        <v>27.560000000000002</v>
      </c>
      <c r="OVO152" s="14"/>
      <c r="OVP152" s="16">
        <f t="shared" ref="OVP152" si="5365">OVN152*(($H$112)+1)+(IF(OVO152&lt;101,OVO152,IF(OVO152&lt;201,OVO152/2,IF(OVO152&lt;=301,OVO152/3,OVO152/4))))</f>
        <v>41.34</v>
      </c>
      <c r="OVQ152" s="79">
        <v>1</v>
      </c>
      <c r="OVR152" s="80"/>
      <c r="OVS152" s="16" t="s">
        <v>56</v>
      </c>
      <c r="OVT152" s="16">
        <f t="shared" ref="OVT152" si="5366">21.26+2.7</f>
        <v>23.96</v>
      </c>
      <c r="OVU152" s="16">
        <f t="shared" ref="OVU152" si="5367">0.75*(2.1+2.7)</f>
        <v>3.6000000000000005</v>
      </c>
      <c r="OVV152" s="14">
        <f t="shared" ref="OVV152" si="5368">OVT152+OVU152</f>
        <v>27.560000000000002</v>
      </c>
      <c r="OVW152" s="14"/>
      <c r="OVX152" s="16">
        <f t="shared" ref="OVX152" si="5369">OVV152*(($H$112)+1)+(IF(OVW152&lt;101,OVW152,IF(OVW152&lt;201,OVW152/2,IF(OVW152&lt;=301,OVW152/3,OVW152/4))))</f>
        <v>41.34</v>
      </c>
      <c r="OVY152" s="79">
        <v>1</v>
      </c>
      <c r="OVZ152" s="80"/>
      <c r="OWA152" s="16" t="s">
        <v>56</v>
      </c>
      <c r="OWB152" s="16">
        <f t="shared" ref="OWB152" si="5370">21.26+2.7</f>
        <v>23.96</v>
      </c>
      <c r="OWC152" s="16">
        <f t="shared" ref="OWC152" si="5371">0.75*(2.1+2.7)</f>
        <v>3.6000000000000005</v>
      </c>
      <c r="OWD152" s="14">
        <f t="shared" ref="OWD152" si="5372">OWB152+OWC152</f>
        <v>27.560000000000002</v>
      </c>
      <c r="OWE152" s="14"/>
      <c r="OWF152" s="16">
        <f t="shared" ref="OWF152" si="5373">OWD152*(($H$112)+1)+(IF(OWE152&lt;101,OWE152,IF(OWE152&lt;201,OWE152/2,IF(OWE152&lt;=301,OWE152/3,OWE152/4))))</f>
        <v>41.34</v>
      </c>
      <c r="OWG152" s="79">
        <v>1</v>
      </c>
      <c r="OWH152" s="80"/>
      <c r="OWI152" s="16" t="s">
        <v>56</v>
      </c>
      <c r="OWJ152" s="16">
        <f t="shared" ref="OWJ152" si="5374">21.26+2.7</f>
        <v>23.96</v>
      </c>
      <c r="OWK152" s="16">
        <f t="shared" ref="OWK152" si="5375">0.75*(2.1+2.7)</f>
        <v>3.6000000000000005</v>
      </c>
      <c r="OWL152" s="14">
        <f t="shared" ref="OWL152" si="5376">OWJ152+OWK152</f>
        <v>27.560000000000002</v>
      </c>
      <c r="OWM152" s="14"/>
      <c r="OWN152" s="16">
        <f t="shared" ref="OWN152" si="5377">OWL152*(($H$112)+1)+(IF(OWM152&lt;101,OWM152,IF(OWM152&lt;201,OWM152/2,IF(OWM152&lt;=301,OWM152/3,OWM152/4))))</f>
        <v>41.34</v>
      </c>
      <c r="OWO152" s="79">
        <v>1</v>
      </c>
      <c r="OWP152" s="80"/>
      <c r="OWQ152" s="16" t="s">
        <v>56</v>
      </c>
      <c r="OWR152" s="16">
        <f t="shared" ref="OWR152" si="5378">21.26+2.7</f>
        <v>23.96</v>
      </c>
      <c r="OWS152" s="16">
        <f t="shared" ref="OWS152" si="5379">0.75*(2.1+2.7)</f>
        <v>3.6000000000000005</v>
      </c>
      <c r="OWT152" s="14">
        <f t="shared" ref="OWT152" si="5380">OWR152+OWS152</f>
        <v>27.560000000000002</v>
      </c>
      <c r="OWU152" s="14"/>
      <c r="OWV152" s="16">
        <f t="shared" ref="OWV152" si="5381">OWT152*(($H$112)+1)+(IF(OWU152&lt;101,OWU152,IF(OWU152&lt;201,OWU152/2,IF(OWU152&lt;=301,OWU152/3,OWU152/4))))</f>
        <v>41.34</v>
      </c>
      <c r="OWW152" s="79">
        <v>1</v>
      </c>
      <c r="OWX152" s="80"/>
      <c r="OWY152" s="16" t="s">
        <v>56</v>
      </c>
      <c r="OWZ152" s="16">
        <f t="shared" ref="OWZ152" si="5382">21.26+2.7</f>
        <v>23.96</v>
      </c>
      <c r="OXA152" s="16">
        <f t="shared" ref="OXA152" si="5383">0.75*(2.1+2.7)</f>
        <v>3.6000000000000005</v>
      </c>
      <c r="OXB152" s="14">
        <f t="shared" ref="OXB152" si="5384">OWZ152+OXA152</f>
        <v>27.560000000000002</v>
      </c>
      <c r="OXC152" s="14"/>
      <c r="OXD152" s="16">
        <f t="shared" ref="OXD152" si="5385">OXB152*(($H$112)+1)+(IF(OXC152&lt;101,OXC152,IF(OXC152&lt;201,OXC152/2,IF(OXC152&lt;=301,OXC152/3,OXC152/4))))</f>
        <v>41.34</v>
      </c>
      <c r="OXE152" s="79">
        <v>1</v>
      </c>
      <c r="OXF152" s="80"/>
      <c r="OXG152" s="16" t="s">
        <v>56</v>
      </c>
      <c r="OXH152" s="16">
        <f t="shared" ref="OXH152" si="5386">21.26+2.7</f>
        <v>23.96</v>
      </c>
      <c r="OXI152" s="16">
        <f t="shared" ref="OXI152" si="5387">0.75*(2.1+2.7)</f>
        <v>3.6000000000000005</v>
      </c>
      <c r="OXJ152" s="14">
        <f t="shared" ref="OXJ152" si="5388">OXH152+OXI152</f>
        <v>27.560000000000002</v>
      </c>
      <c r="OXK152" s="14"/>
      <c r="OXL152" s="16">
        <f t="shared" ref="OXL152" si="5389">OXJ152*(($H$112)+1)+(IF(OXK152&lt;101,OXK152,IF(OXK152&lt;201,OXK152/2,IF(OXK152&lt;=301,OXK152/3,OXK152/4))))</f>
        <v>41.34</v>
      </c>
      <c r="OXM152" s="79">
        <v>1</v>
      </c>
      <c r="OXN152" s="80"/>
      <c r="OXO152" s="16" t="s">
        <v>56</v>
      </c>
      <c r="OXP152" s="16">
        <f t="shared" ref="OXP152" si="5390">21.26+2.7</f>
        <v>23.96</v>
      </c>
      <c r="OXQ152" s="16">
        <f t="shared" ref="OXQ152" si="5391">0.75*(2.1+2.7)</f>
        <v>3.6000000000000005</v>
      </c>
      <c r="OXR152" s="14">
        <f t="shared" ref="OXR152" si="5392">OXP152+OXQ152</f>
        <v>27.560000000000002</v>
      </c>
      <c r="OXS152" s="14"/>
      <c r="OXT152" s="16">
        <f t="shared" ref="OXT152" si="5393">OXR152*(($H$112)+1)+(IF(OXS152&lt;101,OXS152,IF(OXS152&lt;201,OXS152/2,IF(OXS152&lt;=301,OXS152/3,OXS152/4))))</f>
        <v>41.34</v>
      </c>
      <c r="OXU152" s="79">
        <v>1</v>
      </c>
      <c r="OXV152" s="80"/>
      <c r="OXW152" s="16" t="s">
        <v>56</v>
      </c>
      <c r="OXX152" s="16">
        <f t="shared" ref="OXX152" si="5394">21.26+2.7</f>
        <v>23.96</v>
      </c>
      <c r="OXY152" s="16">
        <f t="shared" ref="OXY152" si="5395">0.75*(2.1+2.7)</f>
        <v>3.6000000000000005</v>
      </c>
      <c r="OXZ152" s="14">
        <f t="shared" ref="OXZ152" si="5396">OXX152+OXY152</f>
        <v>27.560000000000002</v>
      </c>
      <c r="OYA152" s="14"/>
      <c r="OYB152" s="16">
        <f t="shared" ref="OYB152" si="5397">OXZ152*(($H$112)+1)+(IF(OYA152&lt;101,OYA152,IF(OYA152&lt;201,OYA152/2,IF(OYA152&lt;=301,OYA152/3,OYA152/4))))</f>
        <v>41.34</v>
      </c>
      <c r="OYC152" s="79">
        <v>1</v>
      </c>
      <c r="OYD152" s="80"/>
      <c r="OYE152" s="16" t="s">
        <v>56</v>
      </c>
      <c r="OYF152" s="16">
        <f t="shared" ref="OYF152" si="5398">21.26+2.7</f>
        <v>23.96</v>
      </c>
      <c r="OYG152" s="16">
        <f t="shared" ref="OYG152" si="5399">0.75*(2.1+2.7)</f>
        <v>3.6000000000000005</v>
      </c>
      <c r="OYH152" s="14">
        <f t="shared" ref="OYH152" si="5400">OYF152+OYG152</f>
        <v>27.560000000000002</v>
      </c>
      <c r="OYI152" s="14"/>
      <c r="OYJ152" s="16">
        <f t="shared" ref="OYJ152" si="5401">OYH152*(($H$112)+1)+(IF(OYI152&lt;101,OYI152,IF(OYI152&lt;201,OYI152/2,IF(OYI152&lt;=301,OYI152/3,OYI152/4))))</f>
        <v>41.34</v>
      </c>
      <c r="OYK152" s="79">
        <v>1</v>
      </c>
      <c r="OYL152" s="80"/>
      <c r="OYM152" s="16" t="s">
        <v>56</v>
      </c>
      <c r="OYN152" s="16">
        <f t="shared" ref="OYN152" si="5402">21.26+2.7</f>
        <v>23.96</v>
      </c>
      <c r="OYO152" s="16">
        <f t="shared" ref="OYO152" si="5403">0.75*(2.1+2.7)</f>
        <v>3.6000000000000005</v>
      </c>
      <c r="OYP152" s="14">
        <f t="shared" ref="OYP152" si="5404">OYN152+OYO152</f>
        <v>27.560000000000002</v>
      </c>
      <c r="OYQ152" s="14"/>
      <c r="OYR152" s="16">
        <f t="shared" ref="OYR152" si="5405">OYP152*(($H$112)+1)+(IF(OYQ152&lt;101,OYQ152,IF(OYQ152&lt;201,OYQ152/2,IF(OYQ152&lt;=301,OYQ152/3,OYQ152/4))))</f>
        <v>41.34</v>
      </c>
      <c r="OYS152" s="79">
        <v>1</v>
      </c>
      <c r="OYT152" s="80"/>
      <c r="OYU152" s="16" t="s">
        <v>56</v>
      </c>
      <c r="OYV152" s="16">
        <f t="shared" ref="OYV152" si="5406">21.26+2.7</f>
        <v>23.96</v>
      </c>
      <c r="OYW152" s="16">
        <f t="shared" ref="OYW152" si="5407">0.75*(2.1+2.7)</f>
        <v>3.6000000000000005</v>
      </c>
      <c r="OYX152" s="14">
        <f t="shared" ref="OYX152" si="5408">OYV152+OYW152</f>
        <v>27.560000000000002</v>
      </c>
      <c r="OYY152" s="14"/>
      <c r="OYZ152" s="16">
        <f t="shared" ref="OYZ152" si="5409">OYX152*(($H$112)+1)+(IF(OYY152&lt;101,OYY152,IF(OYY152&lt;201,OYY152/2,IF(OYY152&lt;=301,OYY152/3,OYY152/4))))</f>
        <v>41.34</v>
      </c>
      <c r="OZA152" s="79">
        <v>1</v>
      </c>
      <c r="OZB152" s="80"/>
      <c r="OZC152" s="16" t="s">
        <v>56</v>
      </c>
      <c r="OZD152" s="16">
        <f t="shared" ref="OZD152" si="5410">21.26+2.7</f>
        <v>23.96</v>
      </c>
      <c r="OZE152" s="16">
        <f t="shared" ref="OZE152" si="5411">0.75*(2.1+2.7)</f>
        <v>3.6000000000000005</v>
      </c>
      <c r="OZF152" s="14">
        <f t="shared" ref="OZF152" si="5412">OZD152+OZE152</f>
        <v>27.560000000000002</v>
      </c>
      <c r="OZG152" s="14"/>
      <c r="OZH152" s="16">
        <f t="shared" ref="OZH152" si="5413">OZF152*(($H$112)+1)+(IF(OZG152&lt;101,OZG152,IF(OZG152&lt;201,OZG152/2,IF(OZG152&lt;=301,OZG152/3,OZG152/4))))</f>
        <v>41.34</v>
      </c>
      <c r="OZI152" s="79">
        <v>1</v>
      </c>
      <c r="OZJ152" s="80"/>
      <c r="OZK152" s="16" t="s">
        <v>56</v>
      </c>
      <c r="OZL152" s="16">
        <f t="shared" ref="OZL152" si="5414">21.26+2.7</f>
        <v>23.96</v>
      </c>
      <c r="OZM152" s="16">
        <f t="shared" ref="OZM152" si="5415">0.75*(2.1+2.7)</f>
        <v>3.6000000000000005</v>
      </c>
      <c r="OZN152" s="14">
        <f t="shared" ref="OZN152" si="5416">OZL152+OZM152</f>
        <v>27.560000000000002</v>
      </c>
      <c r="OZO152" s="14"/>
      <c r="OZP152" s="16">
        <f t="shared" ref="OZP152" si="5417">OZN152*(($H$112)+1)+(IF(OZO152&lt;101,OZO152,IF(OZO152&lt;201,OZO152/2,IF(OZO152&lt;=301,OZO152/3,OZO152/4))))</f>
        <v>41.34</v>
      </c>
      <c r="OZQ152" s="79">
        <v>1</v>
      </c>
      <c r="OZR152" s="80"/>
      <c r="OZS152" s="16" t="s">
        <v>56</v>
      </c>
      <c r="OZT152" s="16">
        <f t="shared" ref="OZT152" si="5418">21.26+2.7</f>
        <v>23.96</v>
      </c>
      <c r="OZU152" s="16">
        <f t="shared" ref="OZU152" si="5419">0.75*(2.1+2.7)</f>
        <v>3.6000000000000005</v>
      </c>
      <c r="OZV152" s="14">
        <f t="shared" ref="OZV152" si="5420">OZT152+OZU152</f>
        <v>27.560000000000002</v>
      </c>
      <c r="OZW152" s="14"/>
      <c r="OZX152" s="16">
        <f t="shared" ref="OZX152" si="5421">OZV152*(($H$112)+1)+(IF(OZW152&lt;101,OZW152,IF(OZW152&lt;201,OZW152/2,IF(OZW152&lt;=301,OZW152/3,OZW152/4))))</f>
        <v>41.34</v>
      </c>
      <c r="OZY152" s="79">
        <v>1</v>
      </c>
      <c r="OZZ152" s="80"/>
      <c r="PAA152" s="16" t="s">
        <v>56</v>
      </c>
      <c r="PAB152" s="16">
        <f t="shared" ref="PAB152" si="5422">21.26+2.7</f>
        <v>23.96</v>
      </c>
      <c r="PAC152" s="16">
        <f t="shared" ref="PAC152" si="5423">0.75*(2.1+2.7)</f>
        <v>3.6000000000000005</v>
      </c>
      <c r="PAD152" s="14">
        <f t="shared" ref="PAD152" si="5424">PAB152+PAC152</f>
        <v>27.560000000000002</v>
      </c>
      <c r="PAE152" s="14"/>
      <c r="PAF152" s="16">
        <f t="shared" ref="PAF152" si="5425">PAD152*(($H$112)+1)+(IF(PAE152&lt;101,PAE152,IF(PAE152&lt;201,PAE152/2,IF(PAE152&lt;=301,PAE152/3,PAE152/4))))</f>
        <v>41.34</v>
      </c>
      <c r="PAG152" s="79">
        <v>1</v>
      </c>
      <c r="PAH152" s="80"/>
      <c r="PAI152" s="16" t="s">
        <v>56</v>
      </c>
      <c r="PAJ152" s="16">
        <f t="shared" ref="PAJ152" si="5426">21.26+2.7</f>
        <v>23.96</v>
      </c>
      <c r="PAK152" s="16">
        <f t="shared" ref="PAK152" si="5427">0.75*(2.1+2.7)</f>
        <v>3.6000000000000005</v>
      </c>
      <c r="PAL152" s="14">
        <f t="shared" ref="PAL152" si="5428">PAJ152+PAK152</f>
        <v>27.560000000000002</v>
      </c>
      <c r="PAM152" s="14"/>
      <c r="PAN152" s="16">
        <f t="shared" ref="PAN152" si="5429">PAL152*(($H$112)+1)+(IF(PAM152&lt;101,PAM152,IF(PAM152&lt;201,PAM152/2,IF(PAM152&lt;=301,PAM152/3,PAM152/4))))</f>
        <v>41.34</v>
      </c>
      <c r="PAO152" s="79">
        <v>1</v>
      </c>
      <c r="PAP152" s="80"/>
      <c r="PAQ152" s="16" t="s">
        <v>56</v>
      </c>
      <c r="PAR152" s="16">
        <f t="shared" ref="PAR152" si="5430">21.26+2.7</f>
        <v>23.96</v>
      </c>
      <c r="PAS152" s="16">
        <f t="shared" ref="PAS152" si="5431">0.75*(2.1+2.7)</f>
        <v>3.6000000000000005</v>
      </c>
      <c r="PAT152" s="14">
        <f t="shared" ref="PAT152" si="5432">PAR152+PAS152</f>
        <v>27.560000000000002</v>
      </c>
      <c r="PAU152" s="14"/>
      <c r="PAV152" s="16">
        <f t="shared" ref="PAV152" si="5433">PAT152*(($H$112)+1)+(IF(PAU152&lt;101,PAU152,IF(PAU152&lt;201,PAU152/2,IF(PAU152&lt;=301,PAU152/3,PAU152/4))))</f>
        <v>41.34</v>
      </c>
      <c r="PAW152" s="79">
        <v>1</v>
      </c>
      <c r="PAX152" s="80"/>
      <c r="PAY152" s="16" t="s">
        <v>56</v>
      </c>
      <c r="PAZ152" s="16">
        <f t="shared" ref="PAZ152" si="5434">21.26+2.7</f>
        <v>23.96</v>
      </c>
      <c r="PBA152" s="16">
        <f t="shared" ref="PBA152" si="5435">0.75*(2.1+2.7)</f>
        <v>3.6000000000000005</v>
      </c>
      <c r="PBB152" s="14">
        <f t="shared" ref="PBB152" si="5436">PAZ152+PBA152</f>
        <v>27.560000000000002</v>
      </c>
      <c r="PBC152" s="14"/>
      <c r="PBD152" s="16">
        <f t="shared" ref="PBD152" si="5437">PBB152*(($H$112)+1)+(IF(PBC152&lt;101,PBC152,IF(PBC152&lt;201,PBC152/2,IF(PBC152&lt;=301,PBC152/3,PBC152/4))))</f>
        <v>41.34</v>
      </c>
      <c r="PBE152" s="79">
        <v>1</v>
      </c>
      <c r="PBF152" s="80"/>
      <c r="PBG152" s="16" t="s">
        <v>56</v>
      </c>
      <c r="PBH152" s="16">
        <f t="shared" ref="PBH152" si="5438">21.26+2.7</f>
        <v>23.96</v>
      </c>
      <c r="PBI152" s="16">
        <f t="shared" ref="PBI152" si="5439">0.75*(2.1+2.7)</f>
        <v>3.6000000000000005</v>
      </c>
      <c r="PBJ152" s="14">
        <f t="shared" ref="PBJ152" si="5440">PBH152+PBI152</f>
        <v>27.560000000000002</v>
      </c>
      <c r="PBK152" s="14"/>
      <c r="PBL152" s="16">
        <f t="shared" ref="PBL152" si="5441">PBJ152*(($H$112)+1)+(IF(PBK152&lt;101,PBK152,IF(PBK152&lt;201,PBK152/2,IF(PBK152&lt;=301,PBK152/3,PBK152/4))))</f>
        <v>41.34</v>
      </c>
      <c r="PBM152" s="79">
        <v>1</v>
      </c>
      <c r="PBN152" s="80"/>
      <c r="PBO152" s="16" t="s">
        <v>56</v>
      </c>
      <c r="PBP152" s="16">
        <f t="shared" ref="PBP152" si="5442">21.26+2.7</f>
        <v>23.96</v>
      </c>
      <c r="PBQ152" s="16">
        <f t="shared" ref="PBQ152" si="5443">0.75*(2.1+2.7)</f>
        <v>3.6000000000000005</v>
      </c>
      <c r="PBR152" s="14">
        <f t="shared" ref="PBR152" si="5444">PBP152+PBQ152</f>
        <v>27.560000000000002</v>
      </c>
      <c r="PBS152" s="14"/>
      <c r="PBT152" s="16">
        <f t="shared" ref="PBT152" si="5445">PBR152*(($H$112)+1)+(IF(PBS152&lt;101,PBS152,IF(PBS152&lt;201,PBS152/2,IF(PBS152&lt;=301,PBS152/3,PBS152/4))))</f>
        <v>41.34</v>
      </c>
      <c r="PBU152" s="79">
        <v>1</v>
      </c>
      <c r="PBV152" s="80"/>
      <c r="PBW152" s="16" t="s">
        <v>56</v>
      </c>
      <c r="PBX152" s="16">
        <f t="shared" ref="PBX152" si="5446">21.26+2.7</f>
        <v>23.96</v>
      </c>
      <c r="PBY152" s="16">
        <f t="shared" ref="PBY152" si="5447">0.75*(2.1+2.7)</f>
        <v>3.6000000000000005</v>
      </c>
      <c r="PBZ152" s="14">
        <f t="shared" ref="PBZ152" si="5448">PBX152+PBY152</f>
        <v>27.560000000000002</v>
      </c>
      <c r="PCA152" s="14"/>
      <c r="PCB152" s="16">
        <f t="shared" ref="PCB152" si="5449">PBZ152*(($H$112)+1)+(IF(PCA152&lt;101,PCA152,IF(PCA152&lt;201,PCA152/2,IF(PCA152&lt;=301,PCA152/3,PCA152/4))))</f>
        <v>41.34</v>
      </c>
      <c r="PCC152" s="79">
        <v>1</v>
      </c>
      <c r="PCD152" s="80"/>
      <c r="PCE152" s="16" t="s">
        <v>56</v>
      </c>
      <c r="PCF152" s="16">
        <f t="shared" ref="PCF152" si="5450">21.26+2.7</f>
        <v>23.96</v>
      </c>
      <c r="PCG152" s="16">
        <f t="shared" ref="PCG152" si="5451">0.75*(2.1+2.7)</f>
        <v>3.6000000000000005</v>
      </c>
      <c r="PCH152" s="14">
        <f t="shared" ref="PCH152" si="5452">PCF152+PCG152</f>
        <v>27.560000000000002</v>
      </c>
      <c r="PCI152" s="14"/>
      <c r="PCJ152" s="16">
        <f t="shared" ref="PCJ152" si="5453">PCH152*(($H$112)+1)+(IF(PCI152&lt;101,PCI152,IF(PCI152&lt;201,PCI152/2,IF(PCI152&lt;=301,PCI152/3,PCI152/4))))</f>
        <v>41.34</v>
      </c>
      <c r="PCK152" s="79">
        <v>1</v>
      </c>
      <c r="PCL152" s="80"/>
      <c r="PCM152" s="16" t="s">
        <v>56</v>
      </c>
      <c r="PCN152" s="16">
        <f t="shared" ref="PCN152" si="5454">21.26+2.7</f>
        <v>23.96</v>
      </c>
      <c r="PCO152" s="16">
        <f t="shared" ref="PCO152" si="5455">0.75*(2.1+2.7)</f>
        <v>3.6000000000000005</v>
      </c>
      <c r="PCP152" s="14">
        <f t="shared" ref="PCP152" si="5456">PCN152+PCO152</f>
        <v>27.560000000000002</v>
      </c>
      <c r="PCQ152" s="14"/>
      <c r="PCR152" s="16">
        <f t="shared" ref="PCR152" si="5457">PCP152*(($H$112)+1)+(IF(PCQ152&lt;101,PCQ152,IF(PCQ152&lt;201,PCQ152/2,IF(PCQ152&lt;=301,PCQ152/3,PCQ152/4))))</f>
        <v>41.34</v>
      </c>
      <c r="PCS152" s="79">
        <v>1</v>
      </c>
      <c r="PCT152" s="80"/>
      <c r="PCU152" s="16" t="s">
        <v>56</v>
      </c>
      <c r="PCV152" s="16">
        <f t="shared" ref="PCV152" si="5458">21.26+2.7</f>
        <v>23.96</v>
      </c>
      <c r="PCW152" s="16">
        <f t="shared" ref="PCW152" si="5459">0.75*(2.1+2.7)</f>
        <v>3.6000000000000005</v>
      </c>
      <c r="PCX152" s="14">
        <f t="shared" ref="PCX152" si="5460">PCV152+PCW152</f>
        <v>27.560000000000002</v>
      </c>
      <c r="PCY152" s="14"/>
      <c r="PCZ152" s="16">
        <f t="shared" ref="PCZ152" si="5461">PCX152*(($H$112)+1)+(IF(PCY152&lt;101,PCY152,IF(PCY152&lt;201,PCY152/2,IF(PCY152&lt;=301,PCY152/3,PCY152/4))))</f>
        <v>41.34</v>
      </c>
      <c r="PDA152" s="79">
        <v>1</v>
      </c>
      <c r="PDB152" s="80"/>
      <c r="PDC152" s="16" t="s">
        <v>56</v>
      </c>
      <c r="PDD152" s="16">
        <f t="shared" ref="PDD152" si="5462">21.26+2.7</f>
        <v>23.96</v>
      </c>
      <c r="PDE152" s="16">
        <f t="shared" ref="PDE152" si="5463">0.75*(2.1+2.7)</f>
        <v>3.6000000000000005</v>
      </c>
      <c r="PDF152" s="14">
        <f t="shared" ref="PDF152" si="5464">PDD152+PDE152</f>
        <v>27.560000000000002</v>
      </c>
      <c r="PDG152" s="14"/>
      <c r="PDH152" s="16">
        <f t="shared" ref="PDH152" si="5465">PDF152*(($H$112)+1)+(IF(PDG152&lt;101,PDG152,IF(PDG152&lt;201,PDG152/2,IF(PDG152&lt;=301,PDG152/3,PDG152/4))))</f>
        <v>41.34</v>
      </c>
      <c r="PDI152" s="79">
        <v>1</v>
      </c>
      <c r="PDJ152" s="80"/>
      <c r="PDK152" s="16" t="s">
        <v>56</v>
      </c>
      <c r="PDL152" s="16">
        <f t="shared" ref="PDL152" si="5466">21.26+2.7</f>
        <v>23.96</v>
      </c>
      <c r="PDM152" s="16">
        <f t="shared" ref="PDM152" si="5467">0.75*(2.1+2.7)</f>
        <v>3.6000000000000005</v>
      </c>
      <c r="PDN152" s="14">
        <f t="shared" ref="PDN152" si="5468">PDL152+PDM152</f>
        <v>27.560000000000002</v>
      </c>
      <c r="PDO152" s="14"/>
      <c r="PDP152" s="16">
        <f t="shared" ref="PDP152" si="5469">PDN152*(($H$112)+1)+(IF(PDO152&lt;101,PDO152,IF(PDO152&lt;201,PDO152/2,IF(PDO152&lt;=301,PDO152/3,PDO152/4))))</f>
        <v>41.34</v>
      </c>
      <c r="PDQ152" s="79">
        <v>1</v>
      </c>
      <c r="PDR152" s="80"/>
      <c r="PDS152" s="16" t="s">
        <v>56</v>
      </c>
      <c r="PDT152" s="16">
        <f t="shared" ref="PDT152" si="5470">21.26+2.7</f>
        <v>23.96</v>
      </c>
      <c r="PDU152" s="16">
        <f t="shared" ref="PDU152" si="5471">0.75*(2.1+2.7)</f>
        <v>3.6000000000000005</v>
      </c>
      <c r="PDV152" s="14">
        <f t="shared" ref="PDV152" si="5472">PDT152+PDU152</f>
        <v>27.560000000000002</v>
      </c>
      <c r="PDW152" s="14"/>
      <c r="PDX152" s="16">
        <f t="shared" ref="PDX152" si="5473">PDV152*(($H$112)+1)+(IF(PDW152&lt;101,PDW152,IF(PDW152&lt;201,PDW152/2,IF(PDW152&lt;=301,PDW152/3,PDW152/4))))</f>
        <v>41.34</v>
      </c>
      <c r="PDY152" s="79">
        <v>1</v>
      </c>
      <c r="PDZ152" s="80"/>
      <c r="PEA152" s="16" t="s">
        <v>56</v>
      </c>
      <c r="PEB152" s="16">
        <f t="shared" ref="PEB152" si="5474">21.26+2.7</f>
        <v>23.96</v>
      </c>
      <c r="PEC152" s="16">
        <f t="shared" ref="PEC152" si="5475">0.75*(2.1+2.7)</f>
        <v>3.6000000000000005</v>
      </c>
      <c r="PED152" s="14">
        <f t="shared" ref="PED152" si="5476">PEB152+PEC152</f>
        <v>27.560000000000002</v>
      </c>
      <c r="PEE152" s="14"/>
      <c r="PEF152" s="16">
        <f t="shared" ref="PEF152" si="5477">PED152*(($H$112)+1)+(IF(PEE152&lt;101,PEE152,IF(PEE152&lt;201,PEE152/2,IF(PEE152&lt;=301,PEE152/3,PEE152/4))))</f>
        <v>41.34</v>
      </c>
      <c r="PEG152" s="79">
        <v>1</v>
      </c>
      <c r="PEH152" s="80"/>
      <c r="PEI152" s="16" t="s">
        <v>56</v>
      </c>
      <c r="PEJ152" s="16">
        <f t="shared" ref="PEJ152" si="5478">21.26+2.7</f>
        <v>23.96</v>
      </c>
      <c r="PEK152" s="16">
        <f t="shared" ref="PEK152" si="5479">0.75*(2.1+2.7)</f>
        <v>3.6000000000000005</v>
      </c>
      <c r="PEL152" s="14">
        <f t="shared" ref="PEL152" si="5480">PEJ152+PEK152</f>
        <v>27.560000000000002</v>
      </c>
      <c r="PEM152" s="14"/>
      <c r="PEN152" s="16">
        <f t="shared" ref="PEN152" si="5481">PEL152*(($H$112)+1)+(IF(PEM152&lt;101,PEM152,IF(PEM152&lt;201,PEM152/2,IF(PEM152&lt;=301,PEM152/3,PEM152/4))))</f>
        <v>41.34</v>
      </c>
      <c r="PEO152" s="79">
        <v>1</v>
      </c>
      <c r="PEP152" s="80"/>
      <c r="PEQ152" s="16" t="s">
        <v>56</v>
      </c>
      <c r="PER152" s="16">
        <f t="shared" ref="PER152" si="5482">21.26+2.7</f>
        <v>23.96</v>
      </c>
      <c r="PES152" s="16">
        <f t="shared" ref="PES152" si="5483">0.75*(2.1+2.7)</f>
        <v>3.6000000000000005</v>
      </c>
      <c r="PET152" s="14">
        <f t="shared" ref="PET152" si="5484">PER152+PES152</f>
        <v>27.560000000000002</v>
      </c>
      <c r="PEU152" s="14"/>
      <c r="PEV152" s="16">
        <f t="shared" ref="PEV152" si="5485">PET152*(($H$112)+1)+(IF(PEU152&lt;101,PEU152,IF(PEU152&lt;201,PEU152/2,IF(PEU152&lt;=301,PEU152/3,PEU152/4))))</f>
        <v>41.34</v>
      </c>
      <c r="PEW152" s="79">
        <v>1</v>
      </c>
      <c r="PEX152" s="80"/>
      <c r="PEY152" s="16" t="s">
        <v>56</v>
      </c>
      <c r="PEZ152" s="16">
        <f t="shared" ref="PEZ152" si="5486">21.26+2.7</f>
        <v>23.96</v>
      </c>
      <c r="PFA152" s="16">
        <f t="shared" ref="PFA152" si="5487">0.75*(2.1+2.7)</f>
        <v>3.6000000000000005</v>
      </c>
      <c r="PFB152" s="14">
        <f t="shared" ref="PFB152" si="5488">PEZ152+PFA152</f>
        <v>27.560000000000002</v>
      </c>
      <c r="PFC152" s="14"/>
      <c r="PFD152" s="16">
        <f t="shared" ref="PFD152" si="5489">PFB152*(($H$112)+1)+(IF(PFC152&lt;101,PFC152,IF(PFC152&lt;201,PFC152/2,IF(PFC152&lt;=301,PFC152/3,PFC152/4))))</f>
        <v>41.34</v>
      </c>
      <c r="PFE152" s="79">
        <v>1</v>
      </c>
      <c r="PFF152" s="80"/>
      <c r="PFG152" s="16" t="s">
        <v>56</v>
      </c>
      <c r="PFH152" s="16">
        <f t="shared" ref="PFH152" si="5490">21.26+2.7</f>
        <v>23.96</v>
      </c>
      <c r="PFI152" s="16">
        <f t="shared" ref="PFI152" si="5491">0.75*(2.1+2.7)</f>
        <v>3.6000000000000005</v>
      </c>
      <c r="PFJ152" s="14">
        <f t="shared" ref="PFJ152" si="5492">PFH152+PFI152</f>
        <v>27.560000000000002</v>
      </c>
      <c r="PFK152" s="14"/>
      <c r="PFL152" s="16">
        <f t="shared" ref="PFL152" si="5493">PFJ152*(($H$112)+1)+(IF(PFK152&lt;101,PFK152,IF(PFK152&lt;201,PFK152/2,IF(PFK152&lt;=301,PFK152/3,PFK152/4))))</f>
        <v>41.34</v>
      </c>
      <c r="PFM152" s="79">
        <v>1</v>
      </c>
      <c r="PFN152" s="80"/>
      <c r="PFO152" s="16" t="s">
        <v>56</v>
      </c>
      <c r="PFP152" s="16">
        <f t="shared" ref="PFP152" si="5494">21.26+2.7</f>
        <v>23.96</v>
      </c>
      <c r="PFQ152" s="16">
        <f t="shared" ref="PFQ152" si="5495">0.75*(2.1+2.7)</f>
        <v>3.6000000000000005</v>
      </c>
      <c r="PFR152" s="14">
        <f t="shared" ref="PFR152" si="5496">PFP152+PFQ152</f>
        <v>27.560000000000002</v>
      </c>
      <c r="PFS152" s="14"/>
      <c r="PFT152" s="16">
        <f t="shared" ref="PFT152" si="5497">PFR152*(($H$112)+1)+(IF(PFS152&lt;101,PFS152,IF(PFS152&lt;201,PFS152/2,IF(PFS152&lt;=301,PFS152/3,PFS152/4))))</f>
        <v>41.34</v>
      </c>
      <c r="PFU152" s="79">
        <v>1</v>
      </c>
      <c r="PFV152" s="80"/>
      <c r="PFW152" s="16" t="s">
        <v>56</v>
      </c>
      <c r="PFX152" s="16">
        <f t="shared" ref="PFX152" si="5498">21.26+2.7</f>
        <v>23.96</v>
      </c>
      <c r="PFY152" s="16">
        <f t="shared" ref="PFY152" si="5499">0.75*(2.1+2.7)</f>
        <v>3.6000000000000005</v>
      </c>
      <c r="PFZ152" s="14">
        <f t="shared" ref="PFZ152" si="5500">PFX152+PFY152</f>
        <v>27.560000000000002</v>
      </c>
      <c r="PGA152" s="14"/>
      <c r="PGB152" s="16">
        <f t="shared" ref="PGB152" si="5501">PFZ152*(($H$112)+1)+(IF(PGA152&lt;101,PGA152,IF(PGA152&lt;201,PGA152/2,IF(PGA152&lt;=301,PGA152/3,PGA152/4))))</f>
        <v>41.34</v>
      </c>
      <c r="PGC152" s="79">
        <v>1</v>
      </c>
      <c r="PGD152" s="80"/>
      <c r="PGE152" s="16" t="s">
        <v>56</v>
      </c>
      <c r="PGF152" s="16">
        <f t="shared" ref="PGF152" si="5502">21.26+2.7</f>
        <v>23.96</v>
      </c>
      <c r="PGG152" s="16">
        <f t="shared" ref="PGG152" si="5503">0.75*(2.1+2.7)</f>
        <v>3.6000000000000005</v>
      </c>
      <c r="PGH152" s="14">
        <f t="shared" ref="PGH152" si="5504">PGF152+PGG152</f>
        <v>27.560000000000002</v>
      </c>
      <c r="PGI152" s="14"/>
      <c r="PGJ152" s="16">
        <f t="shared" ref="PGJ152" si="5505">PGH152*(($H$112)+1)+(IF(PGI152&lt;101,PGI152,IF(PGI152&lt;201,PGI152/2,IF(PGI152&lt;=301,PGI152/3,PGI152/4))))</f>
        <v>41.34</v>
      </c>
      <c r="PGK152" s="79">
        <v>1</v>
      </c>
      <c r="PGL152" s="80"/>
      <c r="PGM152" s="16" t="s">
        <v>56</v>
      </c>
      <c r="PGN152" s="16">
        <f t="shared" ref="PGN152" si="5506">21.26+2.7</f>
        <v>23.96</v>
      </c>
      <c r="PGO152" s="16">
        <f t="shared" ref="PGO152" si="5507">0.75*(2.1+2.7)</f>
        <v>3.6000000000000005</v>
      </c>
      <c r="PGP152" s="14">
        <f t="shared" ref="PGP152" si="5508">PGN152+PGO152</f>
        <v>27.560000000000002</v>
      </c>
      <c r="PGQ152" s="14"/>
      <c r="PGR152" s="16">
        <f t="shared" ref="PGR152" si="5509">PGP152*(($H$112)+1)+(IF(PGQ152&lt;101,PGQ152,IF(PGQ152&lt;201,PGQ152/2,IF(PGQ152&lt;=301,PGQ152/3,PGQ152/4))))</f>
        <v>41.34</v>
      </c>
      <c r="PGS152" s="79">
        <v>1</v>
      </c>
      <c r="PGT152" s="80"/>
      <c r="PGU152" s="16" t="s">
        <v>56</v>
      </c>
      <c r="PGV152" s="16">
        <f t="shared" ref="PGV152" si="5510">21.26+2.7</f>
        <v>23.96</v>
      </c>
      <c r="PGW152" s="16">
        <f t="shared" ref="PGW152" si="5511">0.75*(2.1+2.7)</f>
        <v>3.6000000000000005</v>
      </c>
      <c r="PGX152" s="14">
        <f t="shared" ref="PGX152" si="5512">PGV152+PGW152</f>
        <v>27.560000000000002</v>
      </c>
      <c r="PGY152" s="14"/>
      <c r="PGZ152" s="16">
        <f t="shared" ref="PGZ152" si="5513">PGX152*(($H$112)+1)+(IF(PGY152&lt;101,PGY152,IF(PGY152&lt;201,PGY152/2,IF(PGY152&lt;=301,PGY152/3,PGY152/4))))</f>
        <v>41.34</v>
      </c>
      <c r="PHA152" s="79">
        <v>1</v>
      </c>
      <c r="PHB152" s="80"/>
      <c r="PHC152" s="16" t="s">
        <v>56</v>
      </c>
      <c r="PHD152" s="16">
        <f t="shared" ref="PHD152" si="5514">21.26+2.7</f>
        <v>23.96</v>
      </c>
      <c r="PHE152" s="16">
        <f t="shared" ref="PHE152" si="5515">0.75*(2.1+2.7)</f>
        <v>3.6000000000000005</v>
      </c>
      <c r="PHF152" s="14">
        <f t="shared" ref="PHF152" si="5516">PHD152+PHE152</f>
        <v>27.560000000000002</v>
      </c>
      <c r="PHG152" s="14"/>
      <c r="PHH152" s="16">
        <f t="shared" ref="PHH152" si="5517">PHF152*(($H$112)+1)+(IF(PHG152&lt;101,PHG152,IF(PHG152&lt;201,PHG152/2,IF(PHG152&lt;=301,PHG152/3,PHG152/4))))</f>
        <v>41.34</v>
      </c>
      <c r="PHI152" s="79">
        <v>1</v>
      </c>
      <c r="PHJ152" s="80"/>
      <c r="PHK152" s="16" t="s">
        <v>56</v>
      </c>
      <c r="PHL152" s="16">
        <f t="shared" ref="PHL152" si="5518">21.26+2.7</f>
        <v>23.96</v>
      </c>
      <c r="PHM152" s="16">
        <f t="shared" ref="PHM152" si="5519">0.75*(2.1+2.7)</f>
        <v>3.6000000000000005</v>
      </c>
      <c r="PHN152" s="14">
        <f t="shared" ref="PHN152" si="5520">PHL152+PHM152</f>
        <v>27.560000000000002</v>
      </c>
      <c r="PHO152" s="14"/>
      <c r="PHP152" s="16">
        <f t="shared" ref="PHP152" si="5521">PHN152*(($H$112)+1)+(IF(PHO152&lt;101,PHO152,IF(PHO152&lt;201,PHO152/2,IF(PHO152&lt;=301,PHO152/3,PHO152/4))))</f>
        <v>41.34</v>
      </c>
      <c r="PHQ152" s="79">
        <v>1</v>
      </c>
      <c r="PHR152" s="80"/>
      <c r="PHS152" s="16" t="s">
        <v>56</v>
      </c>
      <c r="PHT152" s="16">
        <f t="shared" ref="PHT152" si="5522">21.26+2.7</f>
        <v>23.96</v>
      </c>
      <c r="PHU152" s="16">
        <f t="shared" ref="PHU152" si="5523">0.75*(2.1+2.7)</f>
        <v>3.6000000000000005</v>
      </c>
      <c r="PHV152" s="14">
        <f t="shared" ref="PHV152" si="5524">PHT152+PHU152</f>
        <v>27.560000000000002</v>
      </c>
      <c r="PHW152" s="14"/>
      <c r="PHX152" s="16">
        <f t="shared" ref="PHX152" si="5525">PHV152*(($H$112)+1)+(IF(PHW152&lt;101,PHW152,IF(PHW152&lt;201,PHW152/2,IF(PHW152&lt;=301,PHW152/3,PHW152/4))))</f>
        <v>41.34</v>
      </c>
      <c r="PHY152" s="79">
        <v>1</v>
      </c>
      <c r="PHZ152" s="80"/>
      <c r="PIA152" s="16" t="s">
        <v>56</v>
      </c>
      <c r="PIB152" s="16">
        <f t="shared" ref="PIB152" si="5526">21.26+2.7</f>
        <v>23.96</v>
      </c>
      <c r="PIC152" s="16">
        <f t="shared" ref="PIC152" si="5527">0.75*(2.1+2.7)</f>
        <v>3.6000000000000005</v>
      </c>
      <c r="PID152" s="14">
        <f t="shared" ref="PID152" si="5528">PIB152+PIC152</f>
        <v>27.560000000000002</v>
      </c>
      <c r="PIE152" s="14"/>
      <c r="PIF152" s="16">
        <f t="shared" ref="PIF152" si="5529">PID152*(($H$112)+1)+(IF(PIE152&lt;101,PIE152,IF(PIE152&lt;201,PIE152/2,IF(PIE152&lt;=301,PIE152/3,PIE152/4))))</f>
        <v>41.34</v>
      </c>
      <c r="PIG152" s="79">
        <v>1</v>
      </c>
      <c r="PIH152" s="80"/>
      <c r="PII152" s="16" t="s">
        <v>56</v>
      </c>
      <c r="PIJ152" s="16">
        <f t="shared" ref="PIJ152" si="5530">21.26+2.7</f>
        <v>23.96</v>
      </c>
      <c r="PIK152" s="16">
        <f t="shared" ref="PIK152" si="5531">0.75*(2.1+2.7)</f>
        <v>3.6000000000000005</v>
      </c>
      <c r="PIL152" s="14">
        <f t="shared" ref="PIL152" si="5532">PIJ152+PIK152</f>
        <v>27.560000000000002</v>
      </c>
      <c r="PIM152" s="14"/>
      <c r="PIN152" s="16">
        <f t="shared" ref="PIN152" si="5533">PIL152*(($H$112)+1)+(IF(PIM152&lt;101,PIM152,IF(PIM152&lt;201,PIM152/2,IF(PIM152&lt;=301,PIM152/3,PIM152/4))))</f>
        <v>41.34</v>
      </c>
      <c r="PIO152" s="79">
        <v>1</v>
      </c>
      <c r="PIP152" s="80"/>
      <c r="PIQ152" s="16" t="s">
        <v>56</v>
      </c>
      <c r="PIR152" s="16">
        <f t="shared" ref="PIR152" si="5534">21.26+2.7</f>
        <v>23.96</v>
      </c>
      <c r="PIS152" s="16">
        <f t="shared" ref="PIS152" si="5535">0.75*(2.1+2.7)</f>
        <v>3.6000000000000005</v>
      </c>
      <c r="PIT152" s="14">
        <f t="shared" ref="PIT152" si="5536">PIR152+PIS152</f>
        <v>27.560000000000002</v>
      </c>
      <c r="PIU152" s="14"/>
      <c r="PIV152" s="16">
        <f t="shared" ref="PIV152" si="5537">PIT152*(($H$112)+1)+(IF(PIU152&lt;101,PIU152,IF(PIU152&lt;201,PIU152/2,IF(PIU152&lt;=301,PIU152/3,PIU152/4))))</f>
        <v>41.34</v>
      </c>
      <c r="PIW152" s="79">
        <v>1</v>
      </c>
      <c r="PIX152" s="80"/>
      <c r="PIY152" s="16" t="s">
        <v>56</v>
      </c>
      <c r="PIZ152" s="16">
        <f t="shared" ref="PIZ152" si="5538">21.26+2.7</f>
        <v>23.96</v>
      </c>
      <c r="PJA152" s="16">
        <f t="shared" ref="PJA152" si="5539">0.75*(2.1+2.7)</f>
        <v>3.6000000000000005</v>
      </c>
      <c r="PJB152" s="14">
        <f t="shared" ref="PJB152" si="5540">PIZ152+PJA152</f>
        <v>27.560000000000002</v>
      </c>
      <c r="PJC152" s="14"/>
      <c r="PJD152" s="16">
        <f t="shared" ref="PJD152" si="5541">PJB152*(($H$112)+1)+(IF(PJC152&lt;101,PJC152,IF(PJC152&lt;201,PJC152/2,IF(PJC152&lt;=301,PJC152/3,PJC152/4))))</f>
        <v>41.34</v>
      </c>
      <c r="PJE152" s="79">
        <v>1</v>
      </c>
      <c r="PJF152" s="80"/>
      <c r="PJG152" s="16" t="s">
        <v>56</v>
      </c>
      <c r="PJH152" s="16">
        <f t="shared" ref="PJH152" si="5542">21.26+2.7</f>
        <v>23.96</v>
      </c>
      <c r="PJI152" s="16">
        <f t="shared" ref="PJI152" si="5543">0.75*(2.1+2.7)</f>
        <v>3.6000000000000005</v>
      </c>
      <c r="PJJ152" s="14">
        <f t="shared" ref="PJJ152" si="5544">PJH152+PJI152</f>
        <v>27.560000000000002</v>
      </c>
      <c r="PJK152" s="14"/>
      <c r="PJL152" s="16">
        <f t="shared" ref="PJL152" si="5545">PJJ152*(($H$112)+1)+(IF(PJK152&lt;101,PJK152,IF(PJK152&lt;201,PJK152/2,IF(PJK152&lt;=301,PJK152/3,PJK152/4))))</f>
        <v>41.34</v>
      </c>
      <c r="PJM152" s="79">
        <v>1</v>
      </c>
      <c r="PJN152" s="80"/>
      <c r="PJO152" s="16" t="s">
        <v>56</v>
      </c>
      <c r="PJP152" s="16">
        <f t="shared" ref="PJP152" si="5546">21.26+2.7</f>
        <v>23.96</v>
      </c>
      <c r="PJQ152" s="16">
        <f t="shared" ref="PJQ152" si="5547">0.75*(2.1+2.7)</f>
        <v>3.6000000000000005</v>
      </c>
      <c r="PJR152" s="14">
        <f t="shared" ref="PJR152" si="5548">PJP152+PJQ152</f>
        <v>27.560000000000002</v>
      </c>
      <c r="PJS152" s="14"/>
      <c r="PJT152" s="16">
        <f t="shared" ref="PJT152" si="5549">PJR152*(($H$112)+1)+(IF(PJS152&lt;101,PJS152,IF(PJS152&lt;201,PJS152/2,IF(PJS152&lt;=301,PJS152/3,PJS152/4))))</f>
        <v>41.34</v>
      </c>
      <c r="PJU152" s="79">
        <v>1</v>
      </c>
      <c r="PJV152" s="80"/>
      <c r="PJW152" s="16" t="s">
        <v>56</v>
      </c>
      <c r="PJX152" s="16">
        <f t="shared" ref="PJX152" si="5550">21.26+2.7</f>
        <v>23.96</v>
      </c>
      <c r="PJY152" s="16">
        <f t="shared" ref="PJY152" si="5551">0.75*(2.1+2.7)</f>
        <v>3.6000000000000005</v>
      </c>
      <c r="PJZ152" s="14">
        <f t="shared" ref="PJZ152" si="5552">PJX152+PJY152</f>
        <v>27.560000000000002</v>
      </c>
      <c r="PKA152" s="14"/>
      <c r="PKB152" s="16">
        <f t="shared" ref="PKB152" si="5553">PJZ152*(($H$112)+1)+(IF(PKA152&lt;101,PKA152,IF(PKA152&lt;201,PKA152/2,IF(PKA152&lt;=301,PKA152/3,PKA152/4))))</f>
        <v>41.34</v>
      </c>
      <c r="PKC152" s="79">
        <v>1</v>
      </c>
      <c r="PKD152" s="80"/>
      <c r="PKE152" s="16" t="s">
        <v>56</v>
      </c>
      <c r="PKF152" s="16">
        <f t="shared" ref="PKF152" si="5554">21.26+2.7</f>
        <v>23.96</v>
      </c>
      <c r="PKG152" s="16">
        <f t="shared" ref="PKG152" si="5555">0.75*(2.1+2.7)</f>
        <v>3.6000000000000005</v>
      </c>
      <c r="PKH152" s="14">
        <f t="shared" ref="PKH152" si="5556">PKF152+PKG152</f>
        <v>27.560000000000002</v>
      </c>
      <c r="PKI152" s="14"/>
      <c r="PKJ152" s="16">
        <f t="shared" ref="PKJ152" si="5557">PKH152*(($H$112)+1)+(IF(PKI152&lt;101,PKI152,IF(PKI152&lt;201,PKI152/2,IF(PKI152&lt;=301,PKI152/3,PKI152/4))))</f>
        <v>41.34</v>
      </c>
      <c r="PKK152" s="79">
        <v>1</v>
      </c>
      <c r="PKL152" s="80"/>
      <c r="PKM152" s="16" t="s">
        <v>56</v>
      </c>
      <c r="PKN152" s="16">
        <f t="shared" ref="PKN152" si="5558">21.26+2.7</f>
        <v>23.96</v>
      </c>
      <c r="PKO152" s="16">
        <f t="shared" ref="PKO152" si="5559">0.75*(2.1+2.7)</f>
        <v>3.6000000000000005</v>
      </c>
      <c r="PKP152" s="14">
        <f t="shared" ref="PKP152" si="5560">PKN152+PKO152</f>
        <v>27.560000000000002</v>
      </c>
      <c r="PKQ152" s="14"/>
      <c r="PKR152" s="16">
        <f t="shared" ref="PKR152" si="5561">PKP152*(($H$112)+1)+(IF(PKQ152&lt;101,PKQ152,IF(PKQ152&lt;201,PKQ152/2,IF(PKQ152&lt;=301,PKQ152/3,PKQ152/4))))</f>
        <v>41.34</v>
      </c>
      <c r="PKS152" s="79">
        <v>1</v>
      </c>
      <c r="PKT152" s="80"/>
      <c r="PKU152" s="16" t="s">
        <v>56</v>
      </c>
      <c r="PKV152" s="16">
        <f t="shared" ref="PKV152" si="5562">21.26+2.7</f>
        <v>23.96</v>
      </c>
      <c r="PKW152" s="16">
        <f t="shared" ref="PKW152" si="5563">0.75*(2.1+2.7)</f>
        <v>3.6000000000000005</v>
      </c>
      <c r="PKX152" s="14">
        <f t="shared" ref="PKX152" si="5564">PKV152+PKW152</f>
        <v>27.560000000000002</v>
      </c>
      <c r="PKY152" s="14"/>
      <c r="PKZ152" s="16">
        <f t="shared" ref="PKZ152" si="5565">PKX152*(($H$112)+1)+(IF(PKY152&lt;101,PKY152,IF(PKY152&lt;201,PKY152/2,IF(PKY152&lt;=301,PKY152/3,PKY152/4))))</f>
        <v>41.34</v>
      </c>
      <c r="PLA152" s="79">
        <v>1</v>
      </c>
      <c r="PLB152" s="80"/>
      <c r="PLC152" s="16" t="s">
        <v>56</v>
      </c>
      <c r="PLD152" s="16">
        <f t="shared" ref="PLD152" si="5566">21.26+2.7</f>
        <v>23.96</v>
      </c>
      <c r="PLE152" s="16">
        <f t="shared" ref="PLE152" si="5567">0.75*(2.1+2.7)</f>
        <v>3.6000000000000005</v>
      </c>
      <c r="PLF152" s="14">
        <f t="shared" ref="PLF152" si="5568">PLD152+PLE152</f>
        <v>27.560000000000002</v>
      </c>
      <c r="PLG152" s="14"/>
      <c r="PLH152" s="16">
        <f t="shared" ref="PLH152" si="5569">PLF152*(($H$112)+1)+(IF(PLG152&lt;101,PLG152,IF(PLG152&lt;201,PLG152/2,IF(PLG152&lt;=301,PLG152/3,PLG152/4))))</f>
        <v>41.34</v>
      </c>
      <c r="PLI152" s="79">
        <v>1</v>
      </c>
      <c r="PLJ152" s="80"/>
      <c r="PLK152" s="16" t="s">
        <v>56</v>
      </c>
      <c r="PLL152" s="16">
        <f t="shared" ref="PLL152" si="5570">21.26+2.7</f>
        <v>23.96</v>
      </c>
      <c r="PLM152" s="16">
        <f t="shared" ref="PLM152" si="5571">0.75*(2.1+2.7)</f>
        <v>3.6000000000000005</v>
      </c>
      <c r="PLN152" s="14">
        <f t="shared" ref="PLN152" si="5572">PLL152+PLM152</f>
        <v>27.560000000000002</v>
      </c>
      <c r="PLO152" s="14"/>
      <c r="PLP152" s="16">
        <f t="shared" ref="PLP152" si="5573">PLN152*(($H$112)+1)+(IF(PLO152&lt;101,PLO152,IF(PLO152&lt;201,PLO152/2,IF(PLO152&lt;=301,PLO152/3,PLO152/4))))</f>
        <v>41.34</v>
      </c>
      <c r="PLQ152" s="79">
        <v>1</v>
      </c>
      <c r="PLR152" s="80"/>
      <c r="PLS152" s="16" t="s">
        <v>56</v>
      </c>
      <c r="PLT152" s="16">
        <f t="shared" ref="PLT152" si="5574">21.26+2.7</f>
        <v>23.96</v>
      </c>
      <c r="PLU152" s="16">
        <f t="shared" ref="PLU152" si="5575">0.75*(2.1+2.7)</f>
        <v>3.6000000000000005</v>
      </c>
      <c r="PLV152" s="14">
        <f t="shared" ref="PLV152" si="5576">PLT152+PLU152</f>
        <v>27.560000000000002</v>
      </c>
      <c r="PLW152" s="14"/>
      <c r="PLX152" s="16">
        <f t="shared" ref="PLX152" si="5577">PLV152*(($H$112)+1)+(IF(PLW152&lt;101,PLW152,IF(PLW152&lt;201,PLW152/2,IF(PLW152&lt;=301,PLW152/3,PLW152/4))))</f>
        <v>41.34</v>
      </c>
      <c r="PLY152" s="79">
        <v>1</v>
      </c>
      <c r="PLZ152" s="80"/>
      <c r="PMA152" s="16" t="s">
        <v>56</v>
      </c>
      <c r="PMB152" s="16">
        <f t="shared" ref="PMB152" si="5578">21.26+2.7</f>
        <v>23.96</v>
      </c>
      <c r="PMC152" s="16">
        <f t="shared" ref="PMC152" si="5579">0.75*(2.1+2.7)</f>
        <v>3.6000000000000005</v>
      </c>
      <c r="PMD152" s="14">
        <f t="shared" ref="PMD152" si="5580">PMB152+PMC152</f>
        <v>27.560000000000002</v>
      </c>
      <c r="PME152" s="14"/>
      <c r="PMF152" s="16">
        <f t="shared" ref="PMF152" si="5581">PMD152*(($H$112)+1)+(IF(PME152&lt;101,PME152,IF(PME152&lt;201,PME152/2,IF(PME152&lt;=301,PME152/3,PME152/4))))</f>
        <v>41.34</v>
      </c>
      <c r="PMG152" s="79">
        <v>1</v>
      </c>
      <c r="PMH152" s="80"/>
      <c r="PMI152" s="16" t="s">
        <v>56</v>
      </c>
      <c r="PMJ152" s="16">
        <f t="shared" ref="PMJ152" si="5582">21.26+2.7</f>
        <v>23.96</v>
      </c>
      <c r="PMK152" s="16">
        <f t="shared" ref="PMK152" si="5583">0.75*(2.1+2.7)</f>
        <v>3.6000000000000005</v>
      </c>
      <c r="PML152" s="14">
        <f t="shared" ref="PML152" si="5584">PMJ152+PMK152</f>
        <v>27.560000000000002</v>
      </c>
      <c r="PMM152" s="14"/>
      <c r="PMN152" s="16">
        <f t="shared" ref="PMN152" si="5585">PML152*(($H$112)+1)+(IF(PMM152&lt;101,PMM152,IF(PMM152&lt;201,PMM152/2,IF(PMM152&lt;=301,PMM152/3,PMM152/4))))</f>
        <v>41.34</v>
      </c>
      <c r="PMO152" s="79">
        <v>1</v>
      </c>
      <c r="PMP152" s="80"/>
      <c r="PMQ152" s="16" t="s">
        <v>56</v>
      </c>
      <c r="PMR152" s="16">
        <f t="shared" ref="PMR152" si="5586">21.26+2.7</f>
        <v>23.96</v>
      </c>
      <c r="PMS152" s="16">
        <f t="shared" ref="PMS152" si="5587">0.75*(2.1+2.7)</f>
        <v>3.6000000000000005</v>
      </c>
      <c r="PMT152" s="14">
        <f t="shared" ref="PMT152" si="5588">PMR152+PMS152</f>
        <v>27.560000000000002</v>
      </c>
      <c r="PMU152" s="14"/>
      <c r="PMV152" s="16">
        <f t="shared" ref="PMV152" si="5589">PMT152*(($H$112)+1)+(IF(PMU152&lt;101,PMU152,IF(PMU152&lt;201,PMU152/2,IF(PMU152&lt;=301,PMU152/3,PMU152/4))))</f>
        <v>41.34</v>
      </c>
      <c r="PMW152" s="79">
        <v>1</v>
      </c>
      <c r="PMX152" s="80"/>
      <c r="PMY152" s="16" t="s">
        <v>56</v>
      </c>
      <c r="PMZ152" s="16">
        <f t="shared" ref="PMZ152" si="5590">21.26+2.7</f>
        <v>23.96</v>
      </c>
      <c r="PNA152" s="16">
        <f t="shared" ref="PNA152" si="5591">0.75*(2.1+2.7)</f>
        <v>3.6000000000000005</v>
      </c>
      <c r="PNB152" s="14">
        <f t="shared" ref="PNB152" si="5592">PMZ152+PNA152</f>
        <v>27.560000000000002</v>
      </c>
      <c r="PNC152" s="14"/>
      <c r="PND152" s="16">
        <f t="shared" ref="PND152" si="5593">PNB152*(($H$112)+1)+(IF(PNC152&lt;101,PNC152,IF(PNC152&lt;201,PNC152/2,IF(PNC152&lt;=301,PNC152/3,PNC152/4))))</f>
        <v>41.34</v>
      </c>
      <c r="PNE152" s="79">
        <v>1</v>
      </c>
      <c r="PNF152" s="80"/>
      <c r="PNG152" s="16" t="s">
        <v>56</v>
      </c>
      <c r="PNH152" s="16">
        <f t="shared" ref="PNH152" si="5594">21.26+2.7</f>
        <v>23.96</v>
      </c>
      <c r="PNI152" s="16">
        <f t="shared" ref="PNI152" si="5595">0.75*(2.1+2.7)</f>
        <v>3.6000000000000005</v>
      </c>
      <c r="PNJ152" s="14">
        <f t="shared" ref="PNJ152" si="5596">PNH152+PNI152</f>
        <v>27.560000000000002</v>
      </c>
      <c r="PNK152" s="14"/>
      <c r="PNL152" s="16">
        <f t="shared" ref="PNL152" si="5597">PNJ152*(($H$112)+1)+(IF(PNK152&lt;101,PNK152,IF(PNK152&lt;201,PNK152/2,IF(PNK152&lt;=301,PNK152/3,PNK152/4))))</f>
        <v>41.34</v>
      </c>
      <c r="PNM152" s="79">
        <v>1</v>
      </c>
      <c r="PNN152" s="80"/>
      <c r="PNO152" s="16" t="s">
        <v>56</v>
      </c>
      <c r="PNP152" s="16">
        <f t="shared" ref="PNP152" si="5598">21.26+2.7</f>
        <v>23.96</v>
      </c>
      <c r="PNQ152" s="16">
        <f t="shared" ref="PNQ152" si="5599">0.75*(2.1+2.7)</f>
        <v>3.6000000000000005</v>
      </c>
      <c r="PNR152" s="14">
        <f t="shared" ref="PNR152" si="5600">PNP152+PNQ152</f>
        <v>27.560000000000002</v>
      </c>
      <c r="PNS152" s="14"/>
      <c r="PNT152" s="16">
        <f t="shared" ref="PNT152" si="5601">PNR152*(($H$112)+1)+(IF(PNS152&lt;101,PNS152,IF(PNS152&lt;201,PNS152/2,IF(PNS152&lt;=301,PNS152/3,PNS152/4))))</f>
        <v>41.34</v>
      </c>
      <c r="PNU152" s="79">
        <v>1</v>
      </c>
      <c r="PNV152" s="80"/>
      <c r="PNW152" s="16" t="s">
        <v>56</v>
      </c>
      <c r="PNX152" s="16">
        <f t="shared" ref="PNX152" si="5602">21.26+2.7</f>
        <v>23.96</v>
      </c>
      <c r="PNY152" s="16">
        <f t="shared" ref="PNY152" si="5603">0.75*(2.1+2.7)</f>
        <v>3.6000000000000005</v>
      </c>
      <c r="PNZ152" s="14">
        <f t="shared" ref="PNZ152" si="5604">PNX152+PNY152</f>
        <v>27.560000000000002</v>
      </c>
      <c r="POA152" s="14"/>
      <c r="POB152" s="16">
        <f t="shared" ref="POB152" si="5605">PNZ152*(($H$112)+1)+(IF(POA152&lt;101,POA152,IF(POA152&lt;201,POA152/2,IF(POA152&lt;=301,POA152/3,POA152/4))))</f>
        <v>41.34</v>
      </c>
      <c r="POC152" s="79">
        <v>1</v>
      </c>
      <c r="POD152" s="80"/>
      <c r="POE152" s="16" t="s">
        <v>56</v>
      </c>
      <c r="POF152" s="16">
        <f t="shared" ref="POF152" si="5606">21.26+2.7</f>
        <v>23.96</v>
      </c>
      <c r="POG152" s="16">
        <f t="shared" ref="POG152" si="5607">0.75*(2.1+2.7)</f>
        <v>3.6000000000000005</v>
      </c>
      <c r="POH152" s="14">
        <f t="shared" ref="POH152" si="5608">POF152+POG152</f>
        <v>27.560000000000002</v>
      </c>
      <c r="POI152" s="14"/>
      <c r="POJ152" s="16">
        <f t="shared" ref="POJ152" si="5609">POH152*(($H$112)+1)+(IF(POI152&lt;101,POI152,IF(POI152&lt;201,POI152/2,IF(POI152&lt;=301,POI152/3,POI152/4))))</f>
        <v>41.34</v>
      </c>
      <c r="POK152" s="79">
        <v>1</v>
      </c>
      <c r="POL152" s="80"/>
      <c r="POM152" s="16" t="s">
        <v>56</v>
      </c>
      <c r="PON152" s="16">
        <f t="shared" ref="PON152" si="5610">21.26+2.7</f>
        <v>23.96</v>
      </c>
      <c r="POO152" s="16">
        <f t="shared" ref="POO152" si="5611">0.75*(2.1+2.7)</f>
        <v>3.6000000000000005</v>
      </c>
      <c r="POP152" s="14">
        <f t="shared" ref="POP152" si="5612">PON152+POO152</f>
        <v>27.560000000000002</v>
      </c>
      <c r="POQ152" s="14"/>
      <c r="POR152" s="16">
        <f t="shared" ref="POR152" si="5613">POP152*(($H$112)+1)+(IF(POQ152&lt;101,POQ152,IF(POQ152&lt;201,POQ152/2,IF(POQ152&lt;=301,POQ152/3,POQ152/4))))</f>
        <v>41.34</v>
      </c>
      <c r="POS152" s="79">
        <v>1</v>
      </c>
      <c r="POT152" s="80"/>
      <c r="POU152" s="16" t="s">
        <v>56</v>
      </c>
      <c r="POV152" s="16">
        <f t="shared" ref="POV152" si="5614">21.26+2.7</f>
        <v>23.96</v>
      </c>
      <c r="POW152" s="16">
        <f t="shared" ref="POW152" si="5615">0.75*(2.1+2.7)</f>
        <v>3.6000000000000005</v>
      </c>
      <c r="POX152" s="14">
        <f t="shared" ref="POX152" si="5616">POV152+POW152</f>
        <v>27.560000000000002</v>
      </c>
      <c r="POY152" s="14"/>
      <c r="POZ152" s="16">
        <f t="shared" ref="POZ152" si="5617">POX152*(($H$112)+1)+(IF(POY152&lt;101,POY152,IF(POY152&lt;201,POY152/2,IF(POY152&lt;=301,POY152/3,POY152/4))))</f>
        <v>41.34</v>
      </c>
      <c r="PPA152" s="79">
        <v>1</v>
      </c>
      <c r="PPB152" s="80"/>
      <c r="PPC152" s="16" t="s">
        <v>56</v>
      </c>
      <c r="PPD152" s="16">
        <f t="shared" ref="PPD152" si="5618">21.26+2.7</f>
        <v>23.96</v>
      </c>
      <c r="PPE152" s="16">
        <f t="shared" ref="PPE152" si="5619">0.75*(2.1+2.7)</f>
        <v>3.6000000000000005</v>
      </c>
      <c r="PPF152" s="14">
        <f t="shared" ref="PPF152" si="5620">PPD152+PPE152</f>
        <v>27.560000000000002</v>
      </c>
      <c r="PPG152" s="14"/>
      <c r="PPH152" s="16">
        <f t="shared" ref="PPH152" si="5621">PPF152*(($H$112)+1)+(IF(PPG152&lt;101,PPG152,IF(PPG152&lt;201,PPG152/2,IF(PPG152&lt;=301,PPG152/3,PPG152/4))))</f>
        <v>41.34</v>
      </c>
      <c r="PPI152" s="79">
        <v>1</v>
      </c>
      <c r="PPJ152" s="80"/>
      <c r="PPK152" s="16" t="s">
        <v>56</v>
      </c>
      <c r="PPL152" s="16">
        <f t="shared" ref="PPL152" si="5622">21.26+2.7</f>
        <v>23.96</v>
      </c>
      <c r="PPM152" s="16">
        <f t="shared" ref="PPM152" si="5623">0.75*(2.1+2.7)</f>
        <v>3.6000000000000005</v>
      </c>
      <c r="PPN152" s="14">
        <f t="shared" ref="PPN152" si="5624">PPL152+PPM152</f>
        <v>27.560000000000002</v>
      </c>
      <c r="PPO152" s="14"/>
      <c r="PPP152" s="16">
        <f t="shared" ref="PPP152" si="5625">PPN152*(($H$112)+1)+(IF(PPO152&lt;101,PPO152,IF(PPO152&lt;201,PPO152/2,IF(PPO152&lt;=301,PPO152/3,PPO152/4))))</f>
        <v>41.34</v>
      </c>
      <c r="PPQ152" s="79">
        <v>1</v>
      </c>
      <c r="PPR152" s="80"/>
      <c r="PPS152" s="16" t="s">
        <v>56</v>
      </c>
      <c r="PPT152" s="16">
        <f t="shared" ref="PPT152" si="5626">21.26+2.7</f>
        <v>23.96</v>
      </c>
      <c r="PPU152" s="16">
        <f t="shared" ref="PPU152" si="5627">0.75*(2.1+2.7)</f>
        <v>3.6000000000000005</v>
      </c>
      <c r="PPV152" s="14">
        <f t="shared" ref="PPV152" si="5628">PPT152+PPU152</f>
        <v>27.560000000000002</v>
      </c>
      <c r="PPW152" s="14"/>
      <c r="PPX152" s="16">
        <f t="shared" ref="PPX152" si="5629">PPV152*(($H$112)+1)+(IF(PPW152&lt;101,PPW152,IF(PPW152&lt;201,PPW152/2,IF(PPW152&lt;=301,PPW152/3,PPW152/4))))</f>
        <v>41.34</v>
      </c>
      <c r="PPY152" s="79">
        <v>1</v>
      </c>
      <c r="PPZ152" s="80"/>
      <c r="PQA152" s="16" t="s">
        <v>56</v>
      </c>
      <c r="PQB152" s="16">
        <f t="shared" ref="PQB152" si="5630">21.26+2.7</f>
        <v>23.96</v>
      </c>
      <c r="PQC152" s="16">
        <f t="shared" ref="PQC152" si="5631">0.75*(2.1+2.7)</f>
        <v>3.6000000000000005</v>
      </c>
      <c r="PQD152" s="14">
        <f t="shared" ref="PQD152" si="5632">PQB152+PQC152</f>
        <v>27.560000000000002</v>
      </c>
      <c r="PQE152" s="14"/>
      <c r="PQF152" s="16">
        <f t="shared" ref="PQF152" si="5633">PQD152*(($H$112)+1)+(IF(PQE152&lt;101,PQE152,IF(PQE152&lt;201,PQE152/2,IF(PQE152&lt;=301,PQE152/3,PQE152/4))))</f>
        <v>41.34</v>
      </c>
      <c r="PQG152" s="79">
        <v>1</v>
      </c>
      <c r="PQH152" s="80"/>
      <c r="PQI152" s="16" t="s">
        <v>56</v>
      </c>
      <c r="PQJ152" s="16">
        <f t="shared" ref="PQJ152" si="5634">21.26+2.7</f>
        <v>23.96</v>
      </c>
      <c r="PQK152" s="16">
        <f t="shared" ref="PQK152" si="5635">0.75*(2.1+2.7)</f>
        <v>3.6000000000000005</v>
      </c>
      <c r="PQL152" s="14">
        <f t="shared" ref="PQL152" si="5636">PQJ152+PQK152</f>
        <v>27.560000000000002</v>
      </c>
      <c r="PQM152" s="14"/>
      <c r="PQN152" s="16">
        <f t="shared" ref="PQN152" si="5637">PQL152*(($H$112)+1)+(IF(PQM152&lt;101,PQM152,IF(PQM152&lt;201,PQM152/2,IF(PQM152&lt;=301,PQM152/3,PQM152/4))))</f>
        <v>41.34</v>
      </c>
      <c r="PQO152" s="79">
        <v>1</v>
      </c>
      <c r="PQP152" s="80"/>
      <c r="PQQ152" s="16" t="s">
        <v>56</v>
      </c>
      <c r="PQR152" s="16">
        <f t="shared" ref="PQR152" si="5638">21.26+2.7</f>
        <v>23.96</v>
      </c>
      <c r="PQS152" s="16">
        <f t="shared" ref="PQS152" si="5639">0.75*(2.1+2.7)</f>
        <v>3.6000000000000005</v>
      </c>
      <c r="PQT152" s="14">
        <f t="shared" ref="PQT152" si="5640">PQR152+PQS152</f>
        <v>27.560000000000002</v>
      </c>
      <c r="PQU152" s="14"/>
      <c r="PQV152" s="16">
        <f t="shared" ref="PQV152" si="5641">PQT152*(($H$112)+1)+(IF(PQU152&lt;101,PQU152,IF(PQU152&lt;201,PQU152/2,IF(PQU152&lt;=301,PQU152/3,PQU152/4))))</f>
        <v>41.34</v>
      </c>
      <c r="PQW152" s="79">
        <v>1</v>
      </c>
      <c r="PQX152" s="80"/>
      <c r="PQY152" s="16" t="s">
        <v>56</v>
      </c>
      <c r="PQZ152" s="16">
        <f t="shared" ref="PQZ152" si="5642">21.26+2.7</f>
        <v>23.96</v>
      </c>
      <c r="PRA152" s="16">
        <f t="shared" ref="PRA152" si="5643">0.75*(2.1+2.7)</f>
        <v>3.6000000000000005</v>
      </c>
      <c r="PRB152" s="14">
        <f t="shared" ref="PRB152" si="5644">PQZ152+PRA152</f>
        <v>27.560000000000002</v>
      </c>
      <c r="PRC152" s="14"/>
      <c r="PRD152" s="16">
        <f t="shared" ref="PRD152" si="5645">PRB152*(($H$112)+1)+(IF(PRC152&lt;101,PRC152,IF(PRC152&lt;201,PRC152/2,IF(PRC152&lt;=301,PRC152/3,PRC152/4))))</f>
        <v>41.34</v>
      </c>
      <c r="PRE152" s="79">
        <v>1</v>
      </c>
      <c r="PRF152" s="80"/>
      <c r="PRG152" s="16" t="s">
        <v>56</v>
      </c>
      <c r="PRH152" s="16">
        <f t="shared" ref="PRH152" si="5646">21.26+2.7</f>
        <v>23.96</v>
      </c>
      <c r="PRI152" s="16">
        <f t="shared" ref="PRI152" si="5647">0.75*(2.1+2.7)</f>
        <v>3.6000000000000005</v>
      </c>
      <c r="PRJ152" s="14">
        <f t="shared" ref="PRJ152" si="5648">PRH152+PRI152</f>
        <v>27.560000000000002</v>
      </c>
      <c r="PRK152" s="14"/>
      <c r="PRL152" s="16">
        <f t="shared" ref="PRL152" si="5649">PRJ152*(($H$112)+1)+(IF(PRK152&lt;101,PRK152,IF(PRK152&lt;201,PRK152/2,IF(PRK152&lt;=301,PRK152/3,PRK152/4))))</f>
        <v>41.34</v>
      </c>
      <c r="PRM152" s="79">
        <v>1</v>
      </c>
      <c r="PRN152" s="80"/>
      <c r="PRO152" s="16" t="s">
        <v>56</v>
      </c>
      <c r="PRP152" s="16">
        <f t="shared" ref="PRP152" si="5650">21.26+2.7</f>
        <v>23.96</v>
      </c>
      <c r="PRQ152" s="16">
        <f t="shared" ref="PRQ152" si="5651">0.75*(2.1+2.7)</f>
        <v>3.6000000000000005</v>
      </c>
      <c r="PRR152" s="14">
        <f t="shared" ref="PRR152" si="5652">PRP152+PRQ152</f>
        <v>27.560000000000002</v>
      </c>
      <c r="PRS152" s="14"/>
      <c r="PRT152" s="16">
        <f t="shared" ref="PRT152" si="5653">PRR152*(($H$112)+1)+(IF(PRS152&lt;101,PRS152,IF(PRS152&lt;201,PRS152/2,IF(PRS152&lt;=301,PRS152/3,PRS152/4))))</f>
        <v>41.34</v>
      </c>
      <c r="PRU152" s="79">
        <v>1</v>
      </c>
      <c r="PRV152" s="80"/>
      <c r="PRW152" s="16" t="s">
        <v>56</v>
      </c>
      <c r="PRX152" s="16">
        <f t="shared" ref="PRX152" si="5654">21.26+2.7</f>
        <v>23.96</v>
      </c>
      <c r="PRY152" s="16">
        <f t="shared" ref="PRY152" si="5655">0.75*(2.1+2.7)</f>
        <v>3.6000000000000005</v>
      </c>
      <c r="PRZ152" s="14">
        <f t="shared" ref="PRZ152" si="5656">PRX152+PRY152</f>
        <v>27.560000000000002</v>
      </c>
      <c r="PSA152" s="14"/>
      <c r="PSB152" s="16">
        <f t="shared" ref="PSB152" si="5657">PRZ152*(($H$112)+1)+(IF(PSA152&lt;101,PSA152,IF(PSA152&lt;201,PSA152/2,IF(PSA152&lt;=301,PSA152/3,PSA152/4))))</f>
        <v>41.34</v>
      </c>
      <c r="PSC152" s="79">
        <v>1</v>
      </c>
      <c r="PSD152" s="80"/>
      <c r="PSE152" s="16" t="s">
        <v>56</v>
      </c>
      <c r="PSF152" s="16">
        <f t="shared" ref="PSF152" si="5658">21.26+2.7</f>
        <v>23.96</v>
      </c>
      <c r="PSG152" s="16">
        <f t="shared" ref="PSG152" si="5659">0.75*(2.1+2.7)</f>
        <v>3.6000000000000005</v>
      </c>
      <c r="PSH152" s="14">
        <f t="shared" ref="PSH152" si="5660">PSF152+PSG152</f>
        <v>27.560000000000002</v>
      </c>
      <c r="PSI152" s="14"/>
      <c r="PSJ152" s="16">
        <f t="shared" ref="PSJ152" si="5661">PSH152*(($H$112)+1)+(IF(PSI152&lt;101,PSI152,IF(PSI152&lt;201,PSI152/2,IF(PSI152&lt;=301,PSI152/3,PSI152/4))))</f>
        <v>41.34</v>
      </c>
      <c r="PSK152" s="79">
        <v>1</v>
      </c>
      <c r="PSL152" s="80"/>
      <c r="PSM152" s="16" t="s">
        <v>56</v>
      </c>
      <c r="PSN152" s="16">
        <f t="shared" ref="PSN152" si="5662">21.26+2.7</f>
        <v>23.96</v>
      </c>
      <c r="PSO152" s="16">
        <f t="shared" ref="PSO152" si="5663">0.75*(2.1+2.7)</f>
        <v>3.6000000000000005</v>
      </c>
      <c r="PSP152" s="14">
        <f t="shared" ref="PSP152" si="5664">PSN152+PSO152</f>
        <v>27.560000000000002</v>
      </c>
      <c r="PSQ152" s="14"/>
      <c r="PSR152" s="16">
        <f t="shared" ref="PSR152" si="5665">PSP152*(($H$112)+1)+(IF(PSQ152&lt;101,PSQ152,IF(PSQ152&lt;201,PSQ152/2,IF(PSQ152&lt;=301,PSQ152/3,PSQ152/4))))</f>
        <v>41.34</v>
      </c>
      <c r="PSS152" s="79">
        <v>1</v>
      </c>
      <c r="PST152" s="80"/>
      <c r="PSU152" s="16" t="s">
        <v>56</v>
      </c>
      <c r="PSV152" s="16">
        <f t="shared" ref="PSV152" si="5666">21.26+2.7</f>
        <v>23.96</v>
      </c>
      <c r="PSW152" s="16">
        <f t="shared" ref="PSW152" si="5667">0.75*(2.1+2.7)</f>
        <v>3.6000000000000005</v>
      </c>
      <c r="PSX152" s="14">
        <f t="shared" ref="PSX152" si="5668">PSV152+PSW152</f>
        <v>27.560000000000002</v>
      </c>
      <c r="PSY152" s="14"/>
      <c r="PSZ152" s="16">
        <f t="shared" ref="PSZ152" si="5669">PSX152*(($H$112)+1)+(IF(PSY152&lt;101,PSY152,IF(PSY152&lt;201,PSY152/2,IF(PSY152&lt;=301,PSY152/3,PSY152/4))))</f>
        <v>41.34</v>
      </c>
      <c r="PTA152" s="79">
        <v>1</v>
      </c>
      <c r="PTB152" s="80"/>
      <c r="PTC152" s="16" t="s">
        <v>56</v>
      </c>
      <c r="PTD152" s="16">
        <f t="shared" ref="PTD152" si="5670">21.26+2.7</f>
        <v>23.96</v>
      </c>
      <c r="PTE152" s="16">
        <f t="shared" ref="PTE152" si="5671">0.75*(2.1+2.7)</f>
        <v>3.6000000000000005</v>
      </c>
      <c r="PTF152" s="14">
        <f t="shared" ref="PTF152" si="5672">PTD152+PTE152</f>
        <v>27.560000000000002</v>
      </c>
      <c r="PTG152" s="14"/>
      <c r="PTH152" s="16">
        <f t="shared" ref="PTH152" si="5673">PTF152*(($H$112)+1)+(IF(PTG152&lt;101,PTG152,IF(PTG152&lt;201,PTG152/2,IF(PTG152&lt;=301,PTG152/3,PTG152/4))))</f>
        <v>41.34</v>
      </c>
      <c r="PTI152" s="79">
        <v>1</v>
      </c>
      <c r="PTJ152" s="80"/>
      <c r="PTK152" s="16" t="s">
        <v>56</v>
      </c>
      <c r="PTL152" s="16">
        <f t="shared" ref="PTL152" si="5674">21.26+2.7</f>
        <v>23.96</v>
      </c>
      <c r="PTM152" s="16">
        <f t="shared" ref="PTM152" si="5675">0.75*(2.1+2.7)</f>
        <v>3.6000000000000005</v>
      </c>
      <c r="PTN152" s="14">
        <f t="shared" ref="PTN152" si="5676">PTL152+PTM152</f>
        <v>27.560000000000002</v>
      </c>
      <c r="PTO152" s="14"/>
      <c r="PTP152" s="16">
        <f t="shared" ref="PTP152" si="5677">PTN152*(($H$112)+1)+(IF(PTO152&lt;101,PTO152,IF(PTO152&lt;201,PTO152/2,IF(PTO152&lt;=301,PTO152/3,PTO152/4))))</f>
        <v>41.34</v>
      </c>
      <c r="PTQ152" s="79">
        <v>1</v>
      </c>
      <c r="PTR152" s="80"/>
      <c r="PTS152" s="16" t="s">
        <v>56</v>
      </c>
      <c r="PTT152" s="16">
        <f t="shared" ref="PTT152" si="5678">21.26+2.7</f>
        <v>23.96</v>
      </c>
      <c r="PTU152" s="16">
        <f t="shared" ref="PTU152" si="5679">0.75*(2.1+2.7)</f>
        <v>3.6000000000000005</v>
      </c>
      <c r="PTV152" s="14">
        <f t="shared" ref="PTV152" si="5680">PTT152+PTU152</f>
        <v>27.560000000000002</v>
      </c>
      <c r="PTW152" s="14"/>
      <c r="PTX152" s="16">
        <f t="shared" ref="PTX152" si="5681">PTV152*(($H$112)+1)+(IF(PTW152&lt;101,PTW152,IF(PTW152&lt;201,PTW152/2,IF(PTW152&lt;=301,PTW152/3,PTW152/4))))</f>
        <v>41.34</v>
      </c>
      <c r="PTY152" s="79">
        <v>1</v>
      </c>
      <c r="PTZ152" s="80"/>
      <c r="PUA152" s="16" t="s">
        <v>56</v>
      </c>
      <c r="PUB152" s="16">
        <f t="shared" ref="PUB152" si="5682">21.26+2.7</f>
        <v>23.96</v>
      </c>
      <c r="PUC152" s="16">
        <f t="shared" ref="PUC152" si="5683">0.75*(2.1+2.7)</f>
        <v>3.6000000000000005</v>
      </c>
      <c r="PUD152" s="14">
        <f t="shared" ref="PUD152" si="5684">PUB152+PUC152</f>
        <v>27.560000000000002</v>
      </c>
      <c r="PUE152" s="14"/>
      <c r="PUF152" s="16">
        <f t="shared" ref="PUF152" si="5685">PUD152*(($H$112)+1)+(IF(PUE152&lt;101,PUE152,IF(PUE152&lt;201,PUE152/2,IF(PUE152&lt;=301,PUE152/3,PUE152/4))))</f>
        <v>41.34</v>
      </c>
      <c r="PUG152" s="79">
        <v>1</v>
      </c>
      <c r="PUH152" s="80"/>
      <c r="PUI152" s="16" t="s">
        <v>56</v>
      </c>
      <c r="PUJ152" s="16">
        <f t="shared" ref="PUJ152" si="5686">21.26+2.7</f>
        <v>23.96</v>
      </c>
      <c r="PUK152" s="16">
        <f t="shared" ref="PUK152" si="5687">0.75*(2.1+2.7)</f>
        <v>3.6000000000000005</v>
      </c>
      <c r="PUL152" s="14">
        <f t="shared" ref="PUL152" si="5688">PUJ152+PUK152</f>
        <v>27.560000000000002</v>
      </c>
      <c r="PUM152" s="14"/>
      <c r="PUN152" s="16">
        <f t="shared" ref="PUN152" si="5689">PUL152*(($H$112)+1)+(IF(PUM152&lt;101,PUM152,IF(PUM152&lt;201,PUM152/2,IF(PUM152&lt;=301,PUM152/3,PUM152/4))))</f>
        <v>41.34</v>
      </c>
      <c r="PUO152" s="79">
        <v>1</v>
      </c>
      <c r="PUP152" s="80"/>
      <c r="PUQ152" s="16" t="s">
        <v>56</v>
      </c>
      <c r="PUR152" s="16">
        <f t="shared" ref="PUR152" si="5690">21.26+2.7</f>
        <v>23.96</v>
      </c>
      <c r="PUS152" s="16">
        <f t="shared" ref="PUS152" si="5691">0.75*(2.1+2.7)</f>
        <v>3.6000000000000005</v>
      </c>
      <c r="PUT152" s="14">
        <f t="shared" ref="PUT152" si="5692">PUR152+PUS152</f>
        <v>27.560000000000002</v>
      </c>
      <c r="PUU152" s="14"/>
      <c r="PUV152" s="16">
        <f t="shared" ref="PUV152" si="5693">PUT152*(($H$112)+1)+(IF(PUU152&lt;101,PUU152,IF(PUU152&lt;201,PUU152/2,IF(PUU152&lt;=301,PUU152/3,PUU152/4))))</f>
        <v>41.34</v>
      </c>
      <c r="PUW152" s="79">
        <v>1</v>
      </c>
      <c r="PUX152" s="80"/>
      <c r="PUY152" s="16" t="s">
        <v>56</v>
      </c>
      <c r="PUZ152" s="16">
        <f t="shared" ref="PUZ152" si="5694">21.26+2.7</f>
        <v>23.96</v>
      </c>
      <c r="PVA152" s="16">
        <f t="shared" ref="PVA152" si="5695">0.75*(2.1+2.7)</f>
        <v>3.6000000000000005</v>
      </c>
      <c r="PVB152" s="14">
        <f t="shared" ref="PVB152" si="5696">PUZ152+PVA152</f>
        <v>27.560000000000002</v>
      </c>
      <c r="PVC152" s="14"/>
      <c r="PVD152" s="16">
        <f t="shared" ref="PVD152" si="5697">PVB152*(($H$112)+1)+(IF(PVC152&lt;101,PVC152,IF(PVC152&lt;201,PVC152/2,IF(PVC152&lt;=301,PVC152/3,PVC152/4))))</f>
        <v>41.34</v>
      </c>
      <c r="PVE152" s="79">
        <v>1</v>
      </c>
      <c r="PVF152" s="80"/>
      <c r="PVG152" s="16" t="s">
        <v>56</v>
      </c>
      <c r="PVH152" s="16">
        <f t="shared" ref="PVH152" si="5698">21.26+2.7</f>
        <v>23.96</v>
      </c>
      <c r="PVI152" s="16">
        <f t="shared" ref="PVI152" si="5699">0.75*(2.1+2.7)</f>
        <v>3.6000000000000005</v>
      </c>
      <c r="PVJ152" s="14">
        <f t="shared" ref="PVJ152" si="5700">PVH152+PVI152</f>
        <v>27.560000000000002</v>
      </c>
      <c r="PVK152" s="14"/>
      <c r="PVL152" s="16">
        <f t="shared" ref="PVL152" si="5701">PVJ152*(($H$112)+1)+(IF(PVK152&lt;101,PVK152,IF(PVK152&lt;201,PVK152/2,IF(PVK152&lt;=301,PVK152/3,PVK152/4))))</f>
        <v>41.34</v>
      </c>
      <c r="PVM152" s="79">
        <v>1</v>
      </c>
      <c r="PVN152" s="80"/>
      <c r="PVO152" s="16" t="s">
        <v>56</v>
      </c>
      <c r="PVP152" s="16">
        <f t="shared" ref="PVP152" si="5702">21.26+2.7</f>
        <v>23.96</v>
      </c>
      <c r="PVQ152" s="16">
        <f t="shared" ref="PVQ152" si="5703">0.75*(2.1+2.7)</f>
        <v>3.6000000000000005</v>
      </c>
      <c r="PVR152" s="14">
        <f t="shared" ref="PVR152" si="5704">PVP152+PVQ152</f>
        <v>27.560000000000002</v>
      </c>
      <c r="PVS152" s="14"/>
      <c r="PVT152" s="16">
        <f t="shared" ref="PVT152" si="5705">PVR152*(($H$112)+1)+(IF(PVS152&lt;101,PVS152,IF(PVS152&lt;201,PVS152/2,IF(PVS152&lt;=301,PVS152/3,PVS152/4))))</f>
        <v>41.34</v>
      </c>
      <c r="PVU152" s="79">
        <v>1</v>
      </c>
      <c r="PVV152" s="80"/>
      <c r="PVW152" s="16" t="s">
        <v>56</v>
      </c>
      <c r="PVX152" s="16">
        <f t="shared" ref="PVX152" si="5706">21.26+2.7</f>
        <v>23.96</v>
      </c>
      <c r="PVY152" s="16">
        <f t="shared" ref="PVY152" si="5707">0.75*(2.1+2.7)</f>
        <v>3.6000000000000005</v>
      </c>
      <c r="PVZ152" s="14">
        <f t="shared" ref="PVZ152" si="5708">PVX152+PVY152</f>
        <v>27.560000000000002</v>
      </c>
      <c r="PWA152" s="14"/>
      <c r="PWB152" s="16">
        <f t="shared" ref="PWB152" si="5709">PVZ152*(($H$112)+1)+(IF(PWA152&lt;101,PWA152,IF(PWA152&lt;201,PWA152/2,IF(PWA152&lt;=301,PWA152/3,PWA152/4))))</f>
        <v>41.34</v>
      </c>
      <c r="PWC152" s="79">
        <v>1</v>
      </c>
      <c r="PWD152" s="80"/>
      <c r="PWE152" s="16" t="s">
        <v>56</v>
      </c>
      <c r="PWF152" s="16">
        <f t="shared" ref="PWF152" si="5710">21.26+2.7</f>
        <v>23.96</v>
      </c>
      <c r="PWG152" s="16">
        <f t="shared" ref="PWG152" si="5711">0.75*(2.1+2.7)</f>
        <v>3.6000000000000005</v>
      </c>
      <c r="PWH152" s="14">
        <f t="shared" ref="PWH152" si="5712">PWF152+PWG152</f>
        <v>27.560000000000002</v>
      </c>
      <c r="PWI152" s="14"/>
      <c r="PWJ152" s="16">
        <f t="shared" ref="PWJ152" si="5713">PWH152*(($H$112)+1)+(IF(PWI152&lt;101,PWI152,IF(PWI152&lt;201,PWI152/2,IF(PWI152&lt;=301,PWI152/3,PWI152/4))))</f>
        <v>41.34</v>
      </c>
      <c r="PWK152" s="79">
        <v>1</v>
      </c>
      <c r="PWL152" s="80"/>
      <c r="PWM152" s="16" t="s">
        <v>56</v>
      </c>
      <c r="PWN152" s="16">
        <f t="shared" ref="PWN152" si="5714">21.26+2.7</f>
        <v>23.96</v>
      </c>
      <c r="PWO152" s="16">
        <f t="shared" ref="PWO152" si="5715">0.75*(2.1+2.7)</f>
        <v>3.6000000000000005</v>
      </c>
      <c r="PWP152" s="14">
        <f t="shared" ref="PWP152" si="5716">PWN152+PWO152</f>
        <v>27.560000000000002</v>
      </c>
      <c r="PWQ152" s="14"/>
      <c r="PWR152" s="16">
        <f t="shared" ref="PWR152" si="5717">PWP152*(($H$112)+1)+(IF(PWQ152&lt;101,PWQ152,IF(PWQ152&lt;201,PWQ152/2,IF(PWQ152&lt;=301,PWQ152/3,PWQ152/4))))</f>
        <v>41.34</v>
      </c>
      <c r="PWS152" s="79">
        <v>1</v>
      </c>
      <c r="PWT152" s="80"/>
      <c r="PWU152" s="16" t="s">
        <v>56</v>
      </c>
      <c r="PWV152" s="16">
        <f t="shared" ref="PWV152" si="5718">21.26+2.7</f>
        <v>23.96</v>
      </c>
      <c r="PWW152" s="16">
        <f t="shared" ref="PWW152" si="5719">0.75*(2.1+2.7)</f>
        <v>3.6000000000000005</v>
      </c>
      <c r="PWX152" s="14">
        <f t="shared" ref="PWX152" si="5720">PWV152+PWW152</f>
        <v>27.560000000000002</v>
      </c>
      <c r="PWY152" s="14"/>
      <c r="PWZ152" s="16">
        <f t="shared" ref="PWZ152" si="5721">PWX152*(($H$112)+1)+(IF(PWY152&lt;101,PWY152,IF(PWY152&lt;201,PWY152/2,IF(PWY152&lt;=301,PWY152/3,PWY152/4))))</f>
        <v>41.34</v>
      </c>
      <c r="PXA152" s="79">
        <v>1</v>
      </c>
      <c r="PXB152" s="80"/>
      <c r="PXC152" s="16" t="s">
        <v>56</v>
      </c>
      <c r="PXD152" s="16">
        <f t="shared" ref="PXD152" si="5722">21.26+2.7</f>
        <v>23.96</v>
      </c>
      <c r="PXE152" s="16">
        <f t="shared" ref="PXE152" si="5723">0.75*(2.1+2.7)</f>
        <v>3.6000000000000005</v>
      </c>
      <c r="PXF152" s="14">
        <f t="shared" ref="PXF152" si="5724">PXD152+PXE152</f>
        <v>27.560000000000002</v>
      </c>
      <c r="PXG152" s="14"/>
      <c r="PXH152" s="16">
        <f t="shared" ref="PXH152" si="5725">PXF152*(($H$112)+1)+(IF(PXG152&lt;101,PXG152,IF(PXG152&lt;201,PXG152/2,IF(PXG152&lt;=301,PXG152/3,PXG152/4))))</f>
        <v>41.34</v>
      </c>
      <c r="PXI152" s="79">
        <v>1</v>
      </c>
      <c r="PXJ152" s="80"/>
      <c r="PXK152" s="16" t="s">
        <v>56</v>
      </c>
      <c r="PXL152" s="16">
        <f t="shared" ref="PXL152" si="5726">21.26+2.7</f>
        <v>23.96</v>
      </c>
      <c r="PXM152" s="16">
        <f t="shared" ref="PXM152" si="5727">0.75*(2.1+2.7)</f>
        <v>3.6000000000000005</v>
      </c>
      <c r="PXN152" s="14">
        <f t="shared" ref="PXN152" si="5728">PXL152+PXM152</f>
        <v>27.560000000000002</v>
      </c>
      <c r="PXO152" s="14"/>
      <c r="PXP152" s="16">
        <f t="shared" ref="PXP152" si="5729">PXN152*(($H$112)+1)+(IF(PXO152&lt;101,PXO152,IF(PXO152&lt;201,PXO152/2,IF(PXO152&lt;=301,PXO152/3,PXO152/4))))</f>
        <v>41.34</v>
      </c>
      <c r="PXQ152" s="79">
        <v>1</v>
      </c>
      <c r="PXR152" s="80"/>
      <c r="PXS152" s="16" t="s">
        <v>56</v>
      </c>
      <c r="PXT152" s="16">
        <f t="shared" ref="PXT152" si="5730">21.26+2.7</f>
        <v>23.96</v>
      </c>
      <c r="PXU152" s="16">
        <f t="shared" ref="PXU152" si="5731">0.75*(2.1+2.7)</f>
        <v>3.6000000000000005</v>
      </c>
      <c r="PXV152" s="14">
        <f t="shared" ref="PXV152" si="5732">PXT152+PXU152</f>
        <v>27.560000000000002</v>
      </c>
      <c r="PXW152" s="14"/>
      <c r="PXX152" s="16">
        <f t="shared" ref="PXX152" si="5733">PXV152*(($H$112)+1)+(IF(PXW152&lt;101,PXW152,IF(PXW152&lt;201,PXW152/2,IF(PXW152&lt;=301,PXW152/3,PXW152/4))))</f>
        <v>41.34</v>
      </c>
      <c r="PXY152" s="79">
        <v>1</v>
      </c>
      <c r="PXZ152" s="80"/>
      <c r="PYA152" s="16" t="s">
        <v>56</v>
      </c>
      <c r="PYB152" s="16">
        <f t="shared" ref="PYB152" si="5734">21.26+2.7</f>
        <v>23.96</v>
      </c>
      <c r="PYC152" s="16">
        <f t="shared" ref="PYC152" si="5735">0.75*(2.1+2.7)</f>
        <v>3.6000000000000005</v>
      </c>
      <c r="PYD152" s="14">
        <f t="shared" ref="PYD152" si="5736">PYB152+PYC152</f>
        <v>27.560000000000002</v>
      </c>
      <c r="PYE152" s="14"/>
      <c r="PYF152" s="16">
        <f t="shared" ref="PYF152" si="5737">PYD152*(($H$112)+1)+(IF(PYE152&lt;101,PYE152,IF(PYE152&lt;201,PYE152/2,IF(PYE152&lt;=301,PYE152/3,PYE152/4))))</f>
        <v>41.34</v>
      </c>
      <c r="PYG152" s="79">
        <v>1</v>
      </c>
      <c r="PYH152" s="80"/>
      <c r="PYI152" s="16" t="s">
        <v>56</v>
      </c>
      <c r="PYJ152" s="16">
        <f t="shared" ref="PYJ152" si="5738">21.26+2.7</f>
        <v>23.96</v>
      </c>
      <c r="PYK152" s="16">
        <f t="shared" ref="PYK152" si="5739">0.75*(2.1+2.7)</f>
        <v>3.6000000000000005</v>
      </c>
      <c r="PYL152" s="14">
        <f t="shared" ref="PYL152" si="5740">PYJ152+PYK152</f>
        <v>27.560000000000002</v>
      </c>
      <c r="PYM152" s="14"/>
      <c r="PYN152" s="16">
        <f t="shared" ref="PYN152" si="5741">PYL152*(($H$112)+1)+(IF(PYM152&lt;101,PYM152,IF(PYM152&lt;201,PYM152/2,IF(PYM152&lt;=301,PYM152/3,PYM152/4))))</f>
        <v>41.34</v>
      </c>
      <c r="PYO152" s="79">
        <v>1</v>
      </c>
      <c r="PYP152" s="80"/>
      <c r="PYQ152" s="16" t="s">
        <v>56</v>
      </c>
      <c r="PYR152" s="16">
        <f t="shared" ref="PYR152" si="5742">21.26+2.7</f>
        <v>23.96</v>
      </c>
      <c r="PYS152" s="16">
        <f t="shared" ref="PYS152" si="5743">0.75*(2.1+2.7)</f>
        <v>3.6000000000000005</v>
      </c>
      <c r="PYT152" s="14">
        <f t="shared" ref="PYT152" si="5744">PYR152+PYS152</f>
        <v>27.560000000000002</v>
      </c>
      <c r="PYU152" s="14"/>
      <c r="PYV152" s="16">
        <f t="shared" ref="PYV152" si="5745">PYT152*(($H$112)+1)+(IF(PYU152&lt;101,PYU152,IF(PYU152&lt;201,PYU152/2,IF(PYU152&lt;=301,PYU152/3,PYU152/4))))</f>
        <v>41.34</v>
      </c>
      <c r="PYW152" s="79">
        <v>1</v>
      </c>
      <c r="PYX152" s="80"/>
      <c r="PYY152" s="16" t="s">
        <v>56</v>
      </c>
      <c r="PYZ152" s="16">
        <f t="shared" ref="PYZ152" si="5746">21.26+2.7</f>
        <v>23.96</v>
      </c>
      <c r="PZA152" s="16">
        <f t="shared" ref="PZA152" si="5747">0.75*(2.1+2.7)</f>
        <v>3.6000000000000005</v>
      </c>
      <c r="PZB152" s="14">
        <f t="shared" ref="PZB152" si="5748">PYZ152+PZA152</f>
        <v>27.560000000000002</v>
      </c>
      <c r="PZC152" s="14"/>
      <c r="PZD152" s="16">
        <f t="shared" ref="PZD152" si="5749">PZB152*(($H$112)+1)+(IF(PZC152&lt;101,PZC152,IF(PZC152&lt;201,PZC152/2,IF(PZC152&lt;=301,PZC152/3,PZC152/4))))</f>
        <v>41.34</v>
      </c>
      <c r="PZE152" s="79">
        <v>1</v>
      </c>
      <c r="PZF152" s="80"/>
      <c r="PZG152" s="16" t="s">
        <v>56</v>
      </c>
      <c r="PZH152" s="16">
        <f t="shared" ref="PZH152" si="5750">21.26+2.7</f>
        <v>23.96</v>
      </c>
      <c r="PZI152" s="16">
        <f t="shared" ref="PZI152" si="5751">0.75*(2.1+2.7)</f>
        <v>3.6000000000000005</v>
      </c>
      <c r="PZJ152" s="14">
        <f t="shared" ref="PZJ152" si="5752">PZH152+PZI152</f>
        <v>27.560000000000002</v>
      </c>
      <c r="PZK152" s="14"/>
      <c r="PZL152" s="16">
        <f t="shared" ref="PZL152" si="5753">PZJ152*(($H$112)+1)+(IF(PZK152&lt;101,PZK152,IF(PZK152&lt;201,PZK152/2,IF(PZK152&lt;=301,PZK152/3,PZK152/4))))</f>
        <v>41.34</v>
      </c>
      <c r="PZM152" s="79">
        <v>1</v>
      </c>
      <c r="PZN152" s="80"/>
      <c r="PZO152" s="16" t="s">
        <v>56</v>
      </c>
      <c r="PZP152" s="16">
        <f t="shared" ref="PZP152" si="5754">21.26+2.7</f>
        <v>23.96</v>
      </c>
      <c r="PZQ152" s="16">
        <f t="shared" ref="PZQ152" si="5755">0.75*(2.1+2.7)</f>
        <v>3.6000000000000005</v>
      </c>
      <c r="PZR152" s="14">
        <f t="shared" ref="PZR152" si="5756">PZP152+PZQ152</f>
        <v>27.560000000000002</v>
      </c>
      <c r="PZS152" s="14"/>
      <c r="PZT152" s="16">
        <f t="shared" ref="PZT152" si="5757">PZR152*(($H$112)+1)+(IF(PZS152&lt;101,PZS152,IF(PZS152&lt;201,PZS152/2,IF(PZS152&lt;=301,PZS152/3,PZS152/4))))</f>
        <v>41.34</v>
      </c>
      <c r="PZU152" s="79">
        <v>1</v>
      </c>
      <c r="PZV152" s="80"/>
      <c r="PZW152" s="16" t="s">
        <v>56</v>
      </c>
      <c r="PZX152" s="16">
        <f t="shared" ref="PZX152" si="5758">21.26+2.7</f>
        <v>23.96</v>
      </c>
      <c r="PZY152" s="16">
        <f t="shared" ref="PZY152" si="5759">0.75*(2.1+2.7)</f>
        <v>3.6000000000000005</v>
      </c>
      <c r="PZZ152" s="14">
        <f t="shared" ref="PZZ152" si="5760">PZX152+PZY152</f>
        <v>27.560000000000002</v>
      </c>
      <c r="QAA152" s="14"/>
      <c r="QAB152" s="16">
        <f t="shared" ref="QAB152" si="5761">PZZ152*(($H$112)+1)+(IF(QAA152&lt;101,QAA152,IF(QAA152&lt;201,QAA152/2,IF(QAA152&lt;=301,QAA152/3,QAA152/4))))</f>
        <v>41.34</v>
      </c>
      <c r="QAC152" s="79">
        <v>1</v>
      </c>
      <c r="QAD152" s="80"/>
      <c r="QAE152" s="16" t="s">
        <v>56</v>
      </c>
      <c r="QAF152" s="16">
        <f t="shared" ref="QAF152" si="5762">21.26+2.7</f>
        <v>23.96</v>
      </c>
      <c r="QAG152" s="16">
        <f t="shared" ref="QAG152" si="5763">0.75*(2.1+2.7)</f>
        <v>3.6000000000000005</v>
      </c>
      <c r="QAH152" s="14">
        <f t="shared" ref="QAH152" si="5764">QAF152+QAG152</f>
        <v>27.560000000000002</v>
      </c>
      <c r="QAI152" s="14"/>
      <c r="QAJ152" s="16">
        <f t="shared" ref="QAJ152" si="5765">QAH152*(($H$112)+1)+(IF(QAI152&lt;101,QAI152,IF(QAI152&lt;201,QAI152/2,IF(QAI152&lt;=301,QAI152/3,QAI152/4))))</f>
        <v>41.34</v>
      </c>
      <c r="QAK152" s="79">
        <v>1</v>
      </c>
      <c r="QAL152" s="80"/>
      <c r="QAM152" s="16" t="s">
        <v>56</v>
      </c>
      <c r="QAN152" s="16">
        <f t="shared" ref="QAN152" si="5766">21.26+2.7</f>
        <v>23.96</v>
      </c>
      <c r="QAO152" s="16">
        <f t="shared" ref="QAO152" si="5767">0.75*(2.1+2.7)</f>
        <v>3.6000000000000005</v>
      </c>
      <c r="QAP152" s="14">
        <f t="shared" ref="QAP152" si="5768">QAN152+QAO152</f>
        <v>27.560000000000002</v>
      </c>
      <c r="QAQ152" s="14"/>
      <c r="QAR152" s="16">
        <f t="shared" ref="QAR152" si="5769">QAP152*(($H$112)+1)+(IF(QAQ152&lt;101,QAQ152,IF(QAQ152&lt;201,QAQ152/2,IF(QAQ152&lt;=301,QAQ152/3,QAQ152/4))))</f>
        <v>41.34</v>
      </c>
      <c r="QAS152" s="79">
        <v>1</v>
      </c>
      <c r="QAT152" s="80"/>
      <c r="QAU152" s="16" t="s">
        <v>56</v>
      </c>
      <c r="QAV152" s="16">
        <f t="shared" ref="QAV152" si="5770">21.26+2.7</f>
        <v>23.96</v>
      </c>
      <c r="QAW152" s="16">
        <f t="shared" ref="QAW152" si="5771">0.75*(2.1+2.7)</f>
        <v>3.6000000000000005</v>
      </c>
      <c r="QAX152" s="14">
        <f t="shared" ref="QAX152" si="5772">QAV152+QAW152</f>
        <v>27.560000000000002</v>
      </c>
      <c r="QAY152" s="14"/>
      <c r="QAZ152" s="16">
        <f t="shared" ref="QAZ152" si="5773">QAX152*(($H$112)+1)+(IF(QAY152&lt;101,QAY152,IF(QAY152&lt;201,QAY152/2,IF(QAY152&lt;=301,QAY152/3,QAY152/4))))</f>
        <v>41.34</v>
      </c>
      <c r="QBA152" s="79">
        <v>1</v>
      </c>
      <c r="QBB152" s="80"/>
      <c r="QBC152" s="16" t="s">
        <v>56</v>
      </c>
      <c r="QBD152" s="16">
        <f t="shared" ref="QBD152" si="5774">21.26+2.7</f>
        <v>23.96</v>
      </c>
      <c r="QBE152" s="16">
        <f t="shared" ref="QBE152" si="5775">0.75*(2.1+2.7)</f>
        <v>3.6000000000000005</v>
      </c>
      <c r="QBF152" s="14">
        <f t="shared" ref="QBF152" si="5776">QBD152+QBE152</f>
        <v>27.560000000000002</v>
      </c>
      <c r="QBG152" s="14"/>
      <c r="QBH152" s="16">
        <f t="shared" ref="QBH152" si="5777">QBF152*(($H$112)+1)+(IF(QBG152&lt;101,QBG152,IF(QBG152&lt;201,QBG152/2,IF(QBG152&lt;=301,QBG152/3,QBG152/4))))</f>
        <v>41.34</v>
      </c>
      <c r="QBI152" s="79">
        <v>1</v>
      </c>
      <c r="QBJ152" s="80"/>
      <c r="QBK152" s="16" t="s">
        <v>56</v>
      </c>
      <c r="QBL152" s="16">
        <f t="shared" ref="QBL152" si="5778">21.26+2.7</f>
        <v>23.96</v>
      </c>
      <c r="QBM152" s="16">
        <f t="shared" ref="QBM152" si="5779">0.75*(2.1+2.7)</f>
        <v>3.6000000000000005</v>
      </c>
      <c r="QBN152" s="14">
        <f t="shared" ref="QBN152" si="5780">QBL152+QBM152</f>
        <v>27.560000000000002</v>
      </c>
      <c r="QBO152" s="14"/>
      <c r="QBP152" s="16">
        <f t="shared" ref="QBP152" si="5781">QBN152*(($H$112)+1)+(IF(QBO152&lt;101,QBO152,IF(QBO152&lt;201,QBO152/2,IF(QBO152&lt;=301,QBO152/3,QBO152/4))))</f>
        <v>41.34</v>
      </c>
      <c r="QBQ152" s="79">
        <v>1</v>
      </c>
      <c r="QBR152" s="80"/>
      <c r="QBS152" s="16" t="s">
        <v>56</v>
      </c>
      <c r="QBT152" s="16">
        <f t="shared" ref="QBT152" si="5782">21.26+2.7</f>
        <v>23.96</v>
      </c>
      <c r="QBU152" s="16">
        <f t="shared" ref="QBU152" si="5783">0.75*(2.1+2.7)</f>
        <v>3.6000000000000005</v>
      </c>
      <c r="QBV152" s="14">
        <f t="shared" ref="QBV152" si="5784">QBT152+QBU152</f>
        <v>27.560000000000002</v>
      </c>
      <c r="QBW152" s="14"/>
      <c r="QBX152" s="16">
        <f t="shared" ref="QBX152" si="5785">QBV152*(($H$112)+1)+(IF(QBW152&lt;101,QBW152,IF(QBW152&lt;201,QBW152/2,IF(QBW152&lt;=301,QBW152/3,QBW152/4))))</f>
        <v>41.34</v>
      </c>
      <c r="QBY152" s="79">
        <v>1</v>
      </c>
      <c r="QBZ152" s="80"/>
      <c r="QCA152" s="16" t="s">
        <v>56</v>
      </c>
      <c r="QCB152" s="16">
        <f t="shared" ref="QCB152" si="5786">21.26+2.7</f>
        <v>23.96</v>
      </c>
      <c r="QCC152" s="16">
        <f t="shared" ref="QCC152" si="5787">0.75*(2.1+2.7)</f>
        <v>3.6000000000000005</v>
      </c>
      <c r="QCD152" s="14">
        <f t="shared" ref="QCD152" si="5788">QCB152+QCC152</f>
        <v>27.560000000000002</v>
      </c>
      <c r="QCE152" s="14"/>
      <c r="QCF152" s="16">
        <f t="shared" ref="QCF152" si="5789">QCD152*(($H$112)+1)+(IF(QCE152&lt;101,QCE152,IF(QCE152&lt;201,QCE152/2,IF(QCE152&lt;=301,QCE152/3,QCE152/4))))</f>
        <v>41.34</v>
      </c>
      <c r="QCG152" s="79">
        <v>1</v>
      </c>
      <c r="QCH152" s="80"/>
      <c r="QCI152" s="16" t="s">
        <v>56</v>
      </c>
      <c r="QCJ152" s="16">
        <f t="shared" ref="QCJ152" si="5790">21.26+2.7</f>
        <v>23.96</v>
      </c>
      <c r="QCK152" s="16">
        <f t="shared" ref="QCK152" si="5791">0.75*(2.1+2.7)</f>
        <v>3.6000000000000005</v>
      </c>
      <c r="QCL152" s="14">
        <f t="shared" ref="QCL152" si="5792">QCJ152+QCK152</f>
        <v>27.560000000000002</v>
      </c>
      <c r="QCM152" s="14"/>
      <c r="QCN152" s="16">
        <f t="shared" ref="QCN152" si="5793">QCL152*(($H$112)+1)+(IF(QCM152&lt;101,QCM152,IF(QCM152&lt;201,QCM152/2,IF(QCM152&lt;=301,QCM152/3,QCM152/4))))</f>
        <v>41.34</v>
      </c>
      <c r="QCO152" s="79">
        <v>1</v>
      </c>
      <c r="QCP152" s="80"/>
      <c r="QCQ152" s="16" t="s">
        <v>56</v>
      </c>
      <c r="QCR152" s="16">
        <f t="shared" ref="QCR152" si="5794">21.26+2.7</f>
        <v>23.96</v>
      </c>
      <c r="QCS152" s="16">
        <f t="shared" ref="QCS152" si="5795">0.75*(2.1+2.7)</f>
        <v>3.6000000000000005</v>
      </c>
      <c r="QCT152" s="14">
        <f t="shared" ref="QCT152" si="5796">QCR152+QCS152</f>
        <v>27.560000000000002</v>
      </c>
      <c r="QCU152" s="14"/>
      <c r="QCV152" s="16">
        <f t="shared" ref="QCV152" si="5797">QCT152*(($H$112)+1)+(IF(QCU152&lt;101,QCU152,IF(QCU152&lt;201,QCU152/2,IF(QCU152&lt;=301,QCU152/3,QCU152/4))))</f>
        <v>41.34</v>
      </c>
      <c r="QCW152" s="79">
        <v>1</v>
      </c>
      <c r="QCX152" s="80"/>
      <c r="QCY152" s="16" t="s">
        <v>56</v>
      </c>
      <c r="QCZ152" s="16">
        <f t="shared" ref="QCZ152" si="5798">21.26+2.7</f>
        <v>23.96</v>
      </c>
      <c r="QDA152" s="16">
        <f t="shared" ref="QDA152" si="5799">0.75*(2.1+2.7)</f>
        <v>3.6000000000000005</v>
      </c>
      <c r="QDB152" s="14">
        <f t="shared" ref="QDB152" si="5800">QCZ152+QDA152</f>
        <v>27.560000000000002</v>
      </c>
      <c r="QDC152" s="14"/>
      <c r="QDD152" s="16">
        <f t="shared" ref="QDD152" si="5801">QDB152*(($H$112)+1)+(IF(QDC152&lt;101,QDC152,IF(QDC152&lt;201,QDC152/2,IF(QDC152&lt;=301,QDC152/3,QDC152/4))))</f>
        <v>41.34</v>
      </c>
      <c r="QDE152" s="79">
        <v>1</v>
      </c>
      <c r="QDF152" s="80"/>
      <c r="QDG152" s="16" t="s">
        <v>56</v>
      </c>
      <c r="QDH152" s="16">
        <f t="shared" ref="QDH152" si="5802">21.26+2.7</f>
        <v>23.96</v>
      </c>
      <c r="QDI152" s="16">
        <f t="shared" ref="QDI152" si="5803">0.75*(2.1+2.7)</f>
        <v>3.6000000000000005</v>
      </c>
      <c r="QDJ152" s="14">
        <f t="shared" ref="QDJ152" si="5804">QDH152+QDI152</f>
        <v>27.560000000000002</v>
      </c>
      <c r="QDK152" s="14"/>
      <c r="QDL152" s="16">
        <f t="shared" ref="QDL152" si="5805">QDJ152*(($H$112)+1)+(IF(QDK152&lt;101,QDK152,IF(QDK152&lt;201,QDK152/2,IF(QDK152&lt;=301,QDK152/3,QDK152/4))))</f>
        <v>41.34</v>
      </c>
      <c r="QDM152" s="79">
        <v>1</v>
      </c>
      <c r="QDN152" s="80"/>
      <c r="QDO152" s="16" t="s">
        <v>56</v>
      </c>
      <c r="QDP152" s="16">
        <f t="shared" ref="QDP152" si="5806">21.26+2.7</f>
        <v>23.96</v>
      </c>
      <c r="QDQ152" s="16">
        <f t="shared" ref="QDQ152" si="5807">0.75*(2.1+2.7)</f>
        <v>3.6000000000000005</v>
      </c>
      <c r="QDR152" s="14">
        <f t="shared" ref="QDR152" si="5808">QDP152+QDQ152</f>
        <v>27.560000000000002</v>
      </c>
      <c r="QDS152" s="14"/>
      <c r="QDT152" s="16">
        <f t="shared" ref="QDT152" si="5809">QDR152*(($H$112)+1)+(IF(QDS152&lt;101,QDS152,IF(QDS152&lt;201,QDS152/2,IF(QDS152&lt;=301,QDS152/3,QDS152/4))))</f>
        <v>41.34</v>
      </c>
      <c r="QDU152" s="79">
        <v>1</v>
      </c>
      <c r="QDV152" s="80"/>
      <c r="QDW152" s="16" t="s">
        <v>56</v>
      </c>
      <c r="QDX152" s="16">
        <f t="shared" ref="QDX152" si="5810">21.26+2.7</f>
        <v>23.96</v>
      </c>
      <c r="QDY152" s="16">
        <f t="shared" ref="QDY152" si="5811">0.75*(2.1+2.7)</f>
        <v>3.6000000000000005</v>
      </c>
      <c r="QDZ152" s="14">
        <f t="shared" ref="QDZ152" si="5812">QDX152+QDY152</f>
        <v>27.560000000000002</v>
      </c>
      <c r="QEA152" s="14"/>
      <c r="QEB152" s="16">
        <f t="shared" ref="QEB152" si="5813">QDZ152*(($H$112)+1)+(IF(QEA152&lt;101,QEA152,IF(QEA152&lt;201,QEA152/2,IF(QEA152&lt;=301,QEA152/3,QEA152/4))))</f>
        <v>41.34</v>
      </c>
      <c r="QEC152" s="79">
        <v>1</v>
      </c>
      <c r="QED152" s="80"/>
      <c r="QEE152" s="16" t="s">
        <v>56</v>
      </c>
      <c r="QEF152" s="16">
        <f t="shared" ref="QEF152" si="5814">21.26+2.7</f>
        <v>23.96</v>
      </c>
      <c r="QEG152" s="16">
        <f t="shared" ref="QEG152" si="5815">0.75*(2.1+2.7)</f>
        <v>3.6000000000000005</v>
      </c>
      <c r="QEH152" s="14">
        <f t="shared" ref="QEH152" si="5816">QEF152+QEG152</f>
        <v>27.560000000000002</v>
      </c>
      <c r="QEI152" s="14"/>
      <c r="QEJ152" s="16">
        <f t="shared" ref="QEJ152" si="5817">QEH152*(($H$112)+1)+(IF(QEI152&lt;101,QEI152,IF(QEI152&lt;201,QEI152/2,IF(QEI152&lt;=301,QEI152/3,QEI152/4))))</f>
        <v>41.34</v>
      </c>
      <c r="QEK152" s="79">
        <v>1</v>
      </c>
      <c r="QEL152" s="80"/>
      <c r="QEM152" s="16" t="s">
        <v>56</v>
      </c>
      <c r="QEN152" s="16">
        <f t="shared" ref="QEN152" si="5818">21.26+2.7</f>
        <v>23.96</v>
      </c>
      <c r="QEO152" s="16">
        <f t="shared" ref="QEO152" si="5819">0.75*(2.1+2.7)</f>
        <v>3.6000000000000005</v>
      </c>
      <c r="QEP152" s="14">
        <f t="shared" ref="QEP152" si="5820">QEN152+QEO152</f>
        <v>27.560000000000002</v>
      </c>
      <c r="QEQ152" s="14"/>
      <c r="QER152" s="16">
        <f t="shared" ref="QER152" si="5821">QEP152*(($H$112)+1)+(IF(QEQ152&lt;101,QEQ152,IF(QEQ152&lt;201,QEQ152/2,IF(QEQ152&lt;=301,QEQ152/3,QEQ152/4))))</f>
        <v>41.34</v>
      </c>
      <c r="QES152" s="79">
        <v>1</v>
      </c>
      <c r="QET152" s="80"/>
      <c r="QEU152" s="16" t="s">
        <v>56</v>
      </c>
      <c r="QEV152" s="16">
        <f t="shared" ref="QEV152" si="5822">21.26+2.7</f>
        <v>23.96</v>
      </c>
      <c r="QEW152" s="16">
        <f t="shared" ref="QEW152" si="5823">0.75*(2.1+2.7)</f>
        <v>3.6000000000000005</v>
      </c>
      <c r="QEX152" s="14">
        <f t="shared" ref="QEX152" si="5824">QEV152+QEW152</f>
        <v>27.560000000000002</v>
      </c>
      <c r="QEY152" s="14"/>
      <c r="QEZ152" s="16">
        <f t="shared" ref="QEZ152" si="5825">QEX152*(($H$112)+1)+(IF(QEY152&lt;101,QEY152,IF(QEY152&lt;201,QEY152/2,IF(QEY152&lt;=301,QEY152/3,QEY152/4))))</f>
        <v>41.34</v>
      </c>
      <c r="QFA152" s="79">
        <v>1</v>
      </c>
      <c r="QFB152" s="80"/>
      <c r="QFC152" s="16" t="s">
        <v>56</v>
      </c>
      <c r="QFD152" s="16">
        <f t="shared" ref="QFD152" si="5826">21.26+2.7</f>
        <v>23.96</v>
      </c>
      <c r="QFE152" s="16">
        <f t="shared" ref="QFE152" si="5827">0.75*(2.1+2.7)</f>
        <v>3.6000000000000005</v>
      </c>
      <c r="QFF152" s="14">
        <f t="shared" ref="QFF152" si="5828">QFD152+QFE152</f>
        <v>27.560000000000002</v>
      </c>
      <c r="QFG152" s="14"/>
      <c r="QFH152" s="16">
        <f t="shared" ref="QFH152" si="5829">QFF152*(($H$112)+1)+(IF(QFG152&lt;101,QFG152,IF(QFG152&lt;201,QFG152/2,IF(QFG152&lt;=301,QFG152/3,QFG152/4))))</f>
        <v>41.34</v>
      </c>
      <c r="QFI152" s="79">
        <v>1</v>
      </c>
      <c r="QFJ152" s="80"/>
      <c r="QFK152" s="16" t="s">
        <v>56</v>
      </c>
      <c r="QFL152" s="16">
        <f t="shared" ref="QFL152" si="5830">21.26+2.7</f>
        <v>23.96</v>
      </c>
      <c r="QFM152" s="16">
        <f t="shared" ref="QFM152" si="5831">0.75*(2.1+2.7)</f>
        <v>3.6000000000000005</v>
      </c>
      <c r="QFN152" s="14">
        <f t="shared" ref="QFN152" si="5832">QFL152+QFM152</f>
        <v>27.560000000000002</v>
      </c>
      <c r="QFO152" s="14"/>
      <c r="QFP152" s="16">
        <f t="shared" ref="QFP152" si="5833">QFN152*(($H$112)+1)+(IF(QFO152&lt;101,QFO152,IF(QFO152&lt;201,QFO152/2,IF(QFO152&lt;=301,QFO152/3,QFO152/4))))</f>
        <v>41.34</v>
      </c>
      <c r="QFQ152" s="79">
        <v>1</v>
      </c>
      <c r="QFR152" s="80"/>
      <c r="QFS152" s="16" t="s">
        <v>56</v>
      </c>
      <c r="QFT152" s="16">
        <f t="shared" ref="QFT152" si="5834">21.26+2.7</f>
        <v>23.96</v>
      </c>
      <c r="QFU152" s="16">
        <f t="shared" ref="QFU152" si="5835">0.75*(2.1+2.7)</f>
        <v>3.6000000000000005</v>
      </c>
      <c r="QFV152" s="14">
        <f t="shared" ref="QFV152" si="5836">QFT152+QFU152</f>
        <v>27.560000000000002</v>
      </c>
      <c r="QFW152" s="14"/>
      <c r="QFX152" s="16">
        <f t="shared" ref="QFX152" si="5837">QFV152*(($H$112)+1)+(IF(QFW152&lt;101,QFW152,IF(QFW152&lt;201,QFW152/2,IF(QFW152&lt;=301,QFW152/3,QFW152/4))))</f>
        <v>41.34</v>
      </c>
      <c r="QFY152" s="79">
        <v>1</v>
      </c>
      <c r="QFZ152" s="80"/>
      <c r="QGA152" s="16" t="s">
        <v>56</v>
      </c>
      <c r="QGB152" s="16">
        <f t="shared" ref="QGB152" si="5838">21.26+2.7</f>
        <v>23.96</v>
      </c>
      <c r="QGC152" s="16">
        <f t="shared" ref="QGC152" si="5839">0.75*(2.1+2.7)</f>
        <v>3.6000000000000005</v>
      </c>
      <c r="QGD152" s="14">
        <f t="shared" ref="QGD152" si="5840">QGB152+QGC152</f>
        <v>27.560000000000002</v>
      </c>
      <c r="QGE152" s="14"/>
      <c r="QGF152" s="16">
        <f t="shared" ref="QGF152" si="5841">QGD152*(($H$112)+1)+(IF(QGE152&lt;101,QGE152,IF(QGE152&lt;201,QGE152/2,IF(QGE152&lt;=301,QGE152/3,QGE152/4))))</f>
        <v>41.34</v>
      </c>
      <c r="QGG152" s="79">
        <v>1</v>
      </c>
      <c r="QGH152" s="80"/>
      <c r="QGI152" s="16" t="s">
        <v>56</v>
      </c>
      <c r="QGJ152" s="16">
        <f t="shared" ref="QGJ152" si="5842">21.26+2.7</f>
        <v>23.96</v>
      </c>
      <c r="QGK152" s="16">
        <f t="shared" ref="QGK152" si="5843">0.75*(2.1+2.7)</f>
        <v>3.6000000000000005</v>
      </c>
      <c r="QGL152" s="14">
        <f t="shared" ref="QGL152" si="5844">QGJ152+QGK152</f>
        <v>27.560000000000002</v>
      </c>
      <c r="QGM152" s="14"/>
      <c r="QGN152" s="16">
        <f t="shared" ref="QGN152" si="5845">QGL152*(($H$112)+1)+(IF(QGM152&lt;101,QGM152,IF(QGM152&lt;201,QGM152/2,IF(QGM152&lt;=301,QGM152/3,QGM152/4))))</f>
        <v>41.34</v>
      </c>
      <c r="QGO152" s="79">
        <v>1</v>
      </c>
      <c r="QGP152" s="80"/>
      <c r="QGQ152" s="16" t="s">
        <v>56</v>
      </c>
      <c r="QGR152" s="16">
        <f t="shared" ref="QGR152" si="5846">21.26+2.7</f>
        <v>23.96</v>
      </c>
      <c r="QGS152" s="16">
        <f t="shared" ref="QGS152" si="5847">0.75*(2.1+2.7)</f>
        <v>3.6000000000000005</v>
      </c>
      <c r="QGT152" s="14">
        <f t="shared" ref="QGT152" si="5848">QGR152+QGS152</f>
        <v>27.560000000000002</v>
      </c>
      <c r="QGU152" s="14"/>
      <c r="QGV152" s="16">
        <f t="shared" ref="QGV152" si="5849">QGT152*(($H$112)+1)+(IF(QGU152&lt;101,QGU152,IF(QGU152&lt;201,QGU152/2,IF(QGU152&lt;=301,QGU152/3,QGU152/4))))</f>
        <v>41.34</v>
      </c>
      <c r="QGW152" s="79">
        <v>1</v>
      </c>
      <c r="QGX152" s="80"/>
      <c r="QGY152" s="16" t="s">
        <v>56</v>
      </c>
      <c r="QGZ152" s="16">
        <f t="shared" ref="QGZ152" si="5850">21.26+2.7</f>
        <v>23.96</v>
      </c>
      <c r="QHA152" s="16">
        <f t="shared" ref="QHA152" si="5851">0.75*(2.1+2.7)</f>
        <v>3.6000000000000005</v>
      </c>
      <c r="QHB152" s="14">
        <f t="shared" ref="QHB152" si="5852">QGZ152+QHA152</f>
        <v>27.560000000000002</v>
      </c>
      <c r="QHC152" s="14"/>
      <c r="QHD152" s="16">
        <f t="shared" ref="QHD152" si="5853">QHB152*(($H$112)+1)+(IF(QHC152&lt;101,QHC152,IF(QHC152&lt;201,QHC152/2,IF(QHC152&lt;=301,QHC152/3,QHC152/4))))</f>
        <v>41.34</v>
      </c>
      <c r="QHE152" s="79">
        <v>1</v>
      </c>
      <c r="QHF152" s="80"/>
      <c r="QHG152" s="16" t="s">
        <v>56</v>
      </c>
      <c r="QHH152" s="16">
        <f t="shared" ref="QHH152" si="5854">21.26+2.7</f>
        <v>23.96</v>
      </c>
      <c r="QHI152" s="16">
        <f t="shared" ref="QHI152" si="5855">0.75*(2.1+2.7)</f>
        <v>3.6000000000000005</v>
      </c>
      <c r="QHJ152" s="14">
        <f t="shared" ref="QHJ152" si="5856">QHH152+QHI152</f>
        <v>27.560000000000002</v>
      </c>
      <c r="QHK152" s="14"/>
      <c r="QHL152" s="16">
        <f t="shared" ref="QHL152" si="5857">QHJ152*(($H$112)+1)+(IF(QHK152&lt;101,QHK152,IF(QHK152&lt;201,QHK152/2,IF(QHK152&lt;=301,QHK152/3,QHK152/4))))</f>
        <v>41.34</v>
      </c>
      <c r="QHM152" s="79">
        <v>1</v>
      </c>
      <c r="QHN152" s="80"/>
      <c r="QHO152" s="16" t="s">
        <v>56</v>
      </c>
      <c r="QHP152" s="16">
        <f t="shared" ref="QHP152" si="5858">21.26+2.7</f>
        <v>23.96</v>
      </c>
      <c r="QHQ152" s="16">
        <f t="shared" ref="QHQ152" si="5859">0.75*(2.1+2.7)</f>
        <v>3.6000000000000005</v>
      </c>
      <c r="QHR152" s="14">
        <f t="shared" ref="QHR152" si="5860">QHP152+QHQ152</f>
        <v>27.560000000000002</v>
      </c>
      <c r="QHS152" s="14"/>
      <c r="QHT152" s="16">
        <f t="shared" ref="QHT152" si="5861">QHR152*(($H$112)+1)+(IF(QHS152&lt;101,QHS152,IF(QHS152&lt;201,QHS152/2,IF(QHS152&lt;=301,QHS152/3,QHS152/4))))</f>
        <v>41.34</v>
      </c>
      <c r="QHU152" s="79">
        <v>1</v>
      </c>
      <c r="QHV152" s="80"/>
      <c r="QHW152" s="16" t="s">
        <v>56</v>
      </c>
      <c r="QHX152" s="16">
        <f t="shared" ref="QHX152" si="5862">21.26+2.7</f>
        <v>23.96</v>
      </c>
      <c r="QHY152" s="16">
        <f t="shared" ref="QHY152" si="5863">0.75*(2.1+2.7)</f>
        <v>3.6000000000000005</v>
      </c>
      <c r="QHZ152" s="14">
        <f t="shared" ref="QHZ152" si="5864">QHX152+QHY152</f>
        <v>27.560000000000002</v>
      </c>
      <c r="QIA152" s="14"/>
      <c r="QIB152" s="16">
        <f t="shared" ref="QIB152" si="5865">QHZ152*(($H$112)+1)+(IF(QIA152&lt;101,QIA152,IF(QIA152&lt;201,QIA152/2,IF(QIA152&lt;=301,QIA152/3,QIA152/4))))</f>
        <v>41.34</v>
      </c>
      <c r="QIC152" s="79">
        <v>1</v>
      </c>
      <c r="QID152" s="80"/>
      <c r="QIE152" s="16" t="s">
        <v>56</v>
      </c>
      <c r="QIF152" s="16">
        <f t="shared" ref="QIF152" si="5866">21.26+2.7</f>
        <v>23.96</v>
      </c>
      <c r="QIG152" s="16">
        <f t="shared" ref="QIG152" si="5867">0.75*(2.1+2.7)</f>
        <v>3.6000000000000005</v>
      </c>
      <c r="QIH152" s="14">
        <f t="shared" ref="QIH152" si="5868">QIF152+QIG152</f>
        <v>27.560000000000002</v>
      </c>
      <c r="QII152" s="14"/>
      <c r="QIJ152" s="16">
        <f t="shared" ref="QIJ152" si="5869">QIH152*(($H$112)+1)+(IF(QII152&lt;101,QII152,IF(QII152&lt;201,QII152/2,IF(QII152&lt;=301,QII152/3,QII152/4))))</f>
        <v>41.34</v>
      </c>
      <c r="QIK152" s="79">
        <v>1</v>
      </c>
      <c r="QIL152" s="80"/>
      <c r="QIM152" s="16" t="s">
        <v>56</v>
      </c>
      <c r="QIN152" s="16">
        <f t="shared" ref="QIN152" si="5870">21.26+2.7</f>
        <v>23.96</v>
      </c>
      <c r="QIO152" s="16">
        <f t="shared" ref="QIO152" si="5871">0.75*(2.1+2.7)</f>
        <v>3.6000000000000005</v>
      </c>
      <c r="QIP152" s="14">
        <f t="shared" ref="QIP152" si="5872">QIN152+QIO152</f>
        <v>27.560000000000002</v>
      </c>
      <c r="QIQ152" s="14"/>
      <c r="QIR152" s="16">
        <f t="shared" ref="QIR152" si="5873">QIP152*(($H$112)+1)+(IF(QIQ152&lt;101,QIQ152,IF(QIQ152&lt;201,QIQ152/2,IF(QIQ152&lt;=301,QIQ152/3,QIQ152/4))))</f>
        <v>41.34</v>
      </c>
      <c r="QIS152" s="79">
        <v>1</v>
      </c>
      <c r="QIT152" s="80"/>
      <c r="QIU152" s="16" t="s">
        <v>56</v>
      </c>
      <c r="QIV152" s="16">
        <f t="shared" ref="QIV152" si="5874">21.26+2.7</f>
        <v>23.96</v>
      </c>
      <c r="QIW152" s="16">
        <f t="shared" ref="QIW152" si="5875">0.75*(2.1+2.7)</f>
        <v>3.6000000000000005</v>
      </c>
      <c r="QIX152" s="14">
        <f t="shared" ref="QIX152" si="5876">QIV152+QIW152</f>
        <v>27.560000000000002</v>
      </c>
      <c r="QIY152" s="14"/>
      <c r="QIZ152" s="16">
        <f t="shared" ref="QIZ152" si="5877">QIX152*(($H$112)+1)+(IF(QIY152&lt;101,QIY152,IF(QIY152&lt;201,QIY152/2,IF(QIY152&lt;=301,QIY152/3,QIY152/4))))</f>
        <v>41.34</v>
      </c>
      <c r="QJA152" s="79">
        <v>1</v>
      </c>
      <c r="QJB152" s="80"/>
      <c r="QJC152" s="16" t="s">
        <v>56</v>
      </c>
      <c r="QJD152" s="16">
        <f t="shared" ref="QJD152" si="5878">21.26+2.7</f>
        <v>23.96</v>
      </c>
      <c r="QJE152" s="16">
        <f t="shared" ref="QJE152" si="5879">0.75*(2.1+2.7)</f>
        <v>3.6000000000000005</v>
      </c>
      <c r="QJF152" s="14">
        <f t="shared" ref="QJF152" si="5880">QJD152+QJE152</f>
        <v>27.560000000000002</v>
      </c>
      <c r="QJG152" s="14"/>
      <c r="QJH152" s="16">
        <f t="shared" ref="QJH152" si="5881">QJF152*(($H$112)+1)+(IF(QJG152&lt;101,QJG152,IF(QJG152&lt;201,QJG152/2,IF(QJG152&lt;=301,QJG152/3,QJG152/4))))</f>
        <v>41.34</v>
      </c>
      <c r="QJI152" s="79">
        <v>1</v>
      </c>
      <c r="QJJ152" s="80"/>
      <c r="QJK152" s="16" t="s">
        <v>56</v>
      </c>
      <c r="QJL152" s="16">
        <f t="shared" ref="QJL152" si="5882">21.26+2.7</f>
        <v>23.96</v>
      </c>
      <c r="QJM152" s="16">
        <f t="shared" ref="QJM152" si="5883">0.75*(2.1+2.7)</f>
        <v>3.6000000000000005</v>
      </c>
      <c r="QJN152" s="14">
        <f t="shared" ref="QJN152" si="5884">QJL152+QJM152</f>
        <v>27.560000000000002</v>
      </c>
      <c r="QJO152" s="14"/>
      <c r="QJP152" s="16">
        <f t="shared" ref="QJP152" si="5885">QJN152*(($H$112)+1)+(IF(QJO152&lt;101,QJO152,IF(QJO152&lt;201,QJO152/2,IF(QJO152&lt;=301,QJO152/3,QJO152/4))))</f>
        <v>41.34</v>
      </c>
      <c r="QJQ152" s="79">
        <v>1</v>
      </c>
      <c r="QJR152" s="80"/>
      <c r="QJS152" s="16" t="s">
        <v>56</v>
      </c>
      <c r="QJT152" s="16">
        <f t="shared" ref="QJT152" si="5886">21.26+2.7</f>
        <v>23.96</v>
      </c>
      <c r="QJU152" s="16">
        <f t="shared" ref="QJU152" si="5887">0.75*(2.1+2.7)</f>
        <v>3.6000000000000005</v>
      </c>
      <c r="QJV152" s="14">
        <f t="shared" ref="QJV152" si="5888">QJT152+QJU152</f>
        <v>27.560000000000002</v>
      </c>
      <c r="QJW152" s="14"/>
      <c r="QJX152" s="16">
        <f t="shared" ref="QJX152" si="5889">QJV152*(($H$112)+1)+(IF(QJW152&lt;101,QJW152,IF(QJW152&lt;201,QJW152/2,IF(QJW152&lt;=301,QJW152/3,QJW152/4))))</f>
        <v>41.34</v>
      </c>
      <c r="QJY152" s="79">
        <v>1</v>
      </c>
      <c r="QJZ152" s="80"/>
      <c r="QKA152" s="16" t="s">
        <v>56</v>
      </c>
      <c r="QKB152" s="16">
        <f t="shared" ref="QKB152" si="5890">21.26+2.7</f>
        <v>23.96</v>
      </c>
      <c r="QKC152" s="16">
        <f t="shared" ref="QKC152" si="5891">0.75*(2.1+2.7)</f>
        <v>3.6000000000000005</v>
      </c>
      <c r="QKD152" s="14">
        <f t="shared" ref="QKD152" si="5892">QKB152+QKC152</f>
        <v>27.560000000000002</v>
      </c>
      <c r="QKE152" s="14"/>
      <c r="QKF152" s="16">
        <f t="shared" ref="QKF152" si="5893">QKD152*(($H$112)+1)+(IF(QKE152&lt;101,QKE152,IF(QKE152&lt;201,QKE152/2,IF(QKE152&lt;=301,QKE152/3,QKE152/4))))</f>
        <v>41.34</v>
      </c>
      <c r="QKG152" s="79">
        <v>1</v>
      </c>
      <c r="QKH152" s="80"/>
      <c r="QKI152" s="16" t="s">
        <v>56</v>
      </c>
      <c r="QKJ152" s="16">
        <f t="shared" ref="QKJ152" si="5894">21.26+2.7</f>
        <v>23.96</v>
      </c>
      <c r="QKK152" s="16">
        <f t="shared" ref="QKK152" si="5895">0.75*(2.1+2.7)</f>
        <v>3.6000000000000005</v>
      </c>
      <c r="QKL152" s="14">
        <f t="shared" ref="QKL152" si="5896">QKJ152+QKK152</f>
        <v>27.560000000000002</v>
      </c>
      <c r="QKM152" s="14"/>
      <c r="QKN152" s="16">
        <f t="shared" ref="QKN152" si="5897">QKL152*(($H$112)+1)+(IF(QKM152&lt;101,QKM152,IF(QKM152&lt;201,QKM152/2,IF(QKM152&lt;=301,QKM152/3,QKM152/4))))</f>
        <v>41.34</v>
      </c>
      <c r="QKO152" s="79">
        <v>1</v>
      </c>
      <c r="QKP152" s="80"/>
      <c r="QKQ152" s="16" t="s">
        <v>56</v>
      </c>
      <c r="QKR152" s="16">
        <f t="shared" ref="QKR152" si="5898">21.26+2.7</f>
        <v>23.96</v>
      </c>
      <c r="QKS152" s="16">
        <f t="shared" ref="QKS152" si="5899">0.75*(2.1+2.7)</f>
        <v>3.6000000000000005</v>
      </c>
      <c r="QKT152" s="14">
        <f t="shared" ref="QKT152" si="5900">QKR152+QKS152</f>
        <v>27.560000000000002</v>
      </c>
      <c r="QKU152" s="14"/>
      <c r="QKV152" s="16">
        <f t="shared" ref="QKV152" si="5901">QKT152*(($H$112)+1)+(IF(QKU152&lt;101,QKU152,IF(QKU152&lt;201,QKU152/2,IF(QKU152&lt;=301,QKU152/3,QKU152/4))))</f>
        <v>41.34</v>
      </c>
      <c r="QKW152" s="79">
        <v>1</v>
      </c>
      <c r="QKX152" s="80"/>
      <c r="QKY152" s="16" t="s">
        <v>56</v>
      </c>
      <c r="QKZ152" s="16">
        <f t="shared" ref="QKZ152" si="5902">21.26+2.7</f>
        <v>23.96</v>
      </c>
      <c r="QLA152" s="16">
        <f t="shared" ref="QLA152" si="5903">0.75*(2.1+2.7)</f>
        <v>3.6000000000000005</v>
      </c>
      <c r="QLB152" s="14">
        <f t="shared" ref="QLB152" si="5904">QKZ152+QLA152</f>
        <v>27.560000000000002</v>
      </c>
      <c r="QLC152" s="14"/>
      <c r="QLD152" s="16">
        <f t="shared" ref="QLD152" si="5905">QLB152*(($H$112)+1)+(IF(QLC152&lt;101,QLC152,IF(QLC152&lt;201,QLC152/2,IF(QLC152&lt;=301,QLC152/3,QLC152/4))))</f>
        <v>41.34</v>
      </c>
      <c r="QLE152" s="79">
        <v>1</v>
      </c>
      <c r="QLF152" s="80"/>
      <c r="QLG152" s="16" t="s">
        <v>56</v>
      </c>
      <c r="QLH152" s="16">
        <f t="shared" ref="QLH152" si="5906">21.26+2.7</f>
        <v>23.96</v>
      </c>
      <c r="QLI152" s="16">
        <f t="shared" ref="QLI152" si="5907">0.75*(2.1+2.7)</f>
        <v>3.6000000000000005</v>
      </c>
      <c r="QLJ152" s="14">
        <f t="shared" ref="QLJ152" si="5908">QLH152+QLI152</f>
        <v>27.560000000000002</v>
      </c>
      <c r="QLK152" s="14"/>
      <c r="QLL152" s="16">
        <f t="shared" ref="QLL152" si="5909">QLJ152*(($H$112)+1)+(IF(QLK152&lt;101,QLK152,IF(QLK152&lt;201,QLK152/2,IF(QLK152&lt;=301,QLK152/3,QLK152/4))))</f>
        <v>41.34</v>
      </c>
      <c r="QLM152" s="79">
        <v>1</v>
      </c>
      <c r="QLN152" s="80"/>
      <c r="QLO152" s="16" t="s">
        <v>56</v>
      </c>
      <c r="QLP152" s="16">
        <f t="shared" ref="QLP152" si="5910">21.26+2.7</f>
        <v>23.96</v>
      </c>
      <c r="QLQ152" s="16">
        <f t="shared" ref="QLQ152" si="5911">0.75*(2.1+2.7)</f>
        <v>3.6000000000000005</v>
      </c>
      <c r="QLR152" s="14">
        <f t="shared" ref="QLR152" si="5912">QLP152+QLQ152</f>
        <v>27.560000000000002</v>
      </c>
      <c r="QLS152" s="14"/>
      <c r="QLT152" s="16">
        <f t="shared" ref="QLT152" si="5913">QLR152*(($H$112)+1)+(IF(QLS152&lt;101,QLS152,IF(QLS152&lt;201,QLS152/2,IF(QLS152&lt;=301,QLS152/3,QLS152/4))))</f>
        <v>41.34</v>
      </c>
      <c r="QLU152" s="79">
        <v>1</v>
      </c>
      <c r="QLV152" s="80"/>
      <c r="QLW152" s="16" t="s">
        <v>56</v>
      </c>
      <c r="QLX152" s="16">
        <f t="shared" ref="QLX152" si="5914">21.26+2.7</f>
        <v>23.96</v>
      </c>
      <c r="QLY152" s="16">
        <f t="shared" ref="QLY152" si="5915">0.75*(2.1+2.7)</f>
        <v>3.6000000000000005</v>
      </c>
      <c r="QLZ152" s="14">
        <f t="shared" ref="QLZ152" si="5916">QLX152+QLY152</f>
        <v>27.560000000000002</v>
      </c>
      <c r="QMA152" s="14"/>
      <c r="QMB152" s="16">
        <f t="shared" ref="QMB152" si="5917">QLZ152*(($H$112)+1)+(IF(QMA152&lt;101,QMA152,IF(QMA152&lt;201,QMA152/2,IF(QMA152&lt;=301,QMA152/3,QMA152/4))))</f>
        <v>41.34</v>
      </c>
      <c r="QMC152" s="79">
        <v>1</v>
      </c>
      <c r="QMD152" s="80"/>
      <c r="QME152" s="16" t="s">
        <v>56</v>
      </c>
      <c r="QMF152" s="16">
        <f t="shared" ref="QMF152" si="5918">21.26+2.7</f>
        <v>23.96</v>
      </c>
      <c r="QMG152" s="16">
        <f t="shared" ref="QMG152" si="5919">0.75*(2.1+2.7)</f>
        <v>3.6000000000000005</v>
      </c>
      <c r="QMH152" s="14">
        <f t="shared" ref="QMH152" si="5920">QMF152+QMG152</f>
        <v>27.560000000000002</v>
      </c>
      <c r="QMI152" s="14"/>
      <c r="QMJ152" s="16">
        <f t="shared" ref="QMJ152" si="5921">QMH152*(($H$112)+1)+(IF(QMI152&lt;101,QMI152,IF(QMI152&lt;201,QMI152/2,IF(QMI152&lt;=301,QMI152/3,QMI152/4))))</f>
        <v>41.34</v>
      </c>
      <c r="QMK152" s="79">
        <v>1</v>
      </c>
      <c r="QML152" s="80"/>
      <c r="QMM152" s="16" t="s">
        <v>56</v>
      </c>
      <c r="QMN152" s="16">
        <f t="shared" ref="QMN152" si="5922">21.26+2.7</f>
        <v>23.96</v>
      </c>
      <c r="QMO152" s="16">
        <f t="shared" ref="QMO152" si="5923">0.75*(2.1+2.7)</f>
        <v>3.6000000000000005</v>
      </c>
      <c r="QMP152" s="14">
        <f t="shared" ref="QMP152" si="5924">QMN152+QMO152</f>
        <v>27.560000000000002</v>
      </c>
      <c r="QMQ152" s="14"/>
      <c r="QMR152" s="16">
        <f t="shared" ref="QMR152" si="5925">QMP152*(($H$112)+1)+(IF(QMQ152&lt;101,QMQ152,IF(QMQ152&lt;201,QMQ152/2,IF(QMQ152&lt;=301,QMQ152/3,QMQ152/4))))</f>
        <v>41.34</v>
      </c>
      <c r="QMS152" s="79">
        <v>1</v>
      </c>
      <c r="QMT152" s="80"/>
      <c r="QMU152" s="16" t="s">
        <v>56</v>
      </c>
      <c r="QMV152" s="16">
        <f t="shared" ref="QMV152" si="5926">21.26+2.7</f>
        <v>23.96</v>
      </c>
      <c r="QMW152" s="16">
        <f t="shared" ref="QMW152" si="5927">0.75*(2.1+2.7)</f>
        <v>3.6000000000000005</v>
      </c>
      <c r="QMX152" s="14">
        <f t="shared" ref="QMX152" si="5928">QMV152+QMW152</f>
        <v>27.560000000000002</v>
      </c>
      <c r="QMY152" s="14"/>
      <c r="QMZ152" s="16">
        <f t="shared" ref="QMZ152" si="5929">QMX152*(($H$112)+1)+(IF(QMY152&lt;101,QMY152,IF(QMY152&lt;201,QMY152/2,IF(QMY152&lt;=301,QMY152/3,QMY152/4))))</f>
        <v>41.34</v>
      </c>
      <c r="QNA152" s="79">
        <v>1</v>
      </c>
      <c r="QNB152" s="80"/>
      <c r="QNC152" s="16" t="s">
        <v>56</v>
      </c>
      <c r="QND152" s="16">
        <f t="shared" ref="QND152" si="5930">21.26+2.7</f>
        <v>23.96</v>
      </c>
      <c r="QNE152" s="16">
        <f t="shared" ref="QNE152" si="5931">0.75*(2.1+2.7)</f>
        <v>3.6000000000000005</v>
      </c>
      <c r="QNF152" s="14">
        <f t="shared" ref="QNF152" si="5932">QND152+QNE152</f>
        <v>27.560000000000002</v>
      </c>
      <c r="QNG152" s="14"/>
      <c r="QNH152" s="16">
        <f t="shared" ref="QNH152" si="5933">QNF152*(($H$112)+1)+(IF(QNG152&lt;101,QNG152,IF(QNG152&lt;201,QNG152/2,IF(QNG152&lt;=301,QNG152/3,QNG152/4))))</f>
        <v>41.34</v>
      </c>
      <c r="QNI152" s="79">
        <v>1</v>
      </c>
      <c r="QNJ152" s="80"/>
      <c r="QNK152" s="16" t="s">
        <v>56</v>
      </c>
      <c r="QNL152" s="16">
        <f t="shared" ref="QNL152" si="5934">21.26+2.7</f>
        <v>23.96</v>
      </c>
      <c r="QNM152" s="16">
        <f t="shared" ref="QNM152" si="5935">0.75*(2.1+2.7)</f>
        <v>3.6000000000000005</v>
      </c>
      <c r="QNN152" s="14">
        <f t="shared" ref="QNN152" si="5936">QNL152+QNM152</f>
        <v>27.560000000000002</v>
      </c>
      <c r="QNO152" s="14"/>
      <c r="QNP152" s="16">
        <f t="shared" ref="QNP152" si="5937">QNN152*(($H$112)+1)+(IF(QNO152&lt;101,QNO152,IF(QNO152&lt;201,QNO152/2,IF(QNO152&lt;=301,QNO152/3,QNO152/4))))</f>
        <v>41.34</v>
      </c>
      <c r="QNQ152" s="79">
        <v>1</v>
      </c>
      <c r="QNR152" s="80"/>
      <c r="QNS152" s="16" t="s">
        <v>56</v>
      </c>
      <c r="QNT152" s="16">
        <f t="shared" ref="QNT152" si="5938">21.26+2.7</f>
        <v>23.96</v>
      </c>
      <c r="QNU152" s="16">
        <f t="shared" ref="QNU152" si="5939">0.75*(2.1+2.7)</f>
        <v>3.6000000000000005</v>
      </c>
      <c r="QNV152" s="14">
        <f t="shared" ref="QNV152" si="5940">QNT152+QNU152</f>
        <v>27.560000000000002</v>
      </c>
      <c r="QNW152" s="14"/>
      <c r="QNX152" s="16">
        <f t="shared" ref="QNX152" si="5941">QNV152*(($H$112)+1)+(IF(QNW152&lt;101,QNW152,IF(QNW152&lt;201,QNW152/2,IF(QNW152&lt;=301,QNW152/3,QNW152/4))))</f>
        <v>41.34</v>
      </c>
      <c r="QNY152" s="79">
        <v>1</v>
      </c>
      <c r="QNZ152" s="80"/>
      <c r="QOA152" s="16" t="s">
        <v>56</v>
      </c>
      <c r="QOB152" s="16">
        <f t="shared" ref="QOB152" si="5942">21.26+2.7</f>
        <v>23.96</v>
      </c>
      <c r="QOC152" s="16">
        <f t="shared" ref="QOC152" si="5943">0.75*(2.1+2.7)</f>
        <v>3.6000000000000005</v>
      </c>
      <c r="QOD152" s="14">
        <f t="shared" ref="QOD152" si="5944">QOB152+QOC152</f>
        <v>27.560000000000002</v>
      </c>
      <c r="QOE152" s="14"/>
      <c r="QOF152" s="16">
        <f t="shared" ref="QOF152" si="5945">QOD152*(($H$112)+1)+(IF(QOE152&lt;101,QOE152,IF(QOE152&lt;201,QOE152/2,IF(QOE152&lt;=301,QOE152/3,QOE152/4))))</f>
        <v>41.34</v>
      </c>
      <c r="QOG152" s="79">
        <v>1</v>
      </c>
      <c r="QOH152" s="80"/>
      <c r="QOI152" s="16" t="s">
        <v>56</v>
      </c>
      <c r="QOJ152" s="16">
        <f t="shared" ref="QOJ152" si="5946">21.26+2.7</f>
        <v>23.96</v>
      </c>
      <c r="QOK152" s="16">
        <f t="shared" ref="QOK152" si="5947">0.75*(2.1+2.7)</f>
        <v>3.6000000000000005</v>
      </c>
      <c r="QOL152" s="14">
        <f t="shared" ref="QOL152" si="5948">QOJ152+QOK152</f>
        <v>27.560000000000002</v>
      </c>
      <c r="QOM152" s="14"/>
      <c r="QON152" s="16">
        <f t="shared" ref="QON152" si="5949">QOL152*(($H$112)+1)+(IF(QOM152&lt;101,QOM152,IF(QOM152&lt;201,QOM152/2,IF(QOM152&lt;=301,QOM152/3,QOM152/4))))</f>
        <v>41.34</v>
      </c>
      <c r="QOO152" s="79">
        <v>1</v>
      </c>
      <c r="QOP152" s="80"/>
      <c r="QOQ152" s="16" t="s">
        <v>56</v>
      </c>
      <c r="QOR152" s="16">
        <f t="shared" ref="QOR152" si="5950">21.26+2.7</f>
        <v>23.96</v>
      </c>
      <c r="QOS152" s="16">
        <f t="shared" ref="QOS152" si="5951">0.75*(2.1+2.7)</f>
        <v>3.6000000000000005</v>
      </c>
      <c r="QOT152" s="14">
        <f t="shared" ref="QOT152" si="5952">QOR152+QOS152</f>
        <v>27.560000000000002</v>
      </c>
      <c r="QOU152" s="14"/>
      <c r="QOV152" s="16">
        <f t="shared" ref="QOV152" si="5953">QOT152*(($H$112)+1)+(IF(QOU152&lt;101,QOU152,IF(QOU152&lt;201,QOU152/2,IF(QOU152&lt;=301,QOU152/3,QOU152/4))))</f>
        <v>41.34</v>
      </c>
      <c r="QOW152" s="79">
        <v>1</v>
      </c>
      <c r="QOX152" s="80"/>
      <c r="QOY152" s="16" t="s">
        <v>56</v>
      </c>
      <c r="QOZ152" s="16">
        <f t="shared" ref="QOZ152" si="5954">21.26+2.7</f>
        <v>23.96</v>
      </c>
      <c r="QPA152" s="16">
        <f t="shared" ref="QPA152" si="5955">0.75*(2.1+2.7)</f>
        <v>3.6000000000000005</v>
      </c>
      <c r="QPB152" s="14">
        <f t="shared" ref="QPB152" si="5956">QOZ152+QPA152</f>
        <v>27.560000000000002</v>
      </c>
      <c r="QPC152" s="14"/>
      <c r="QPD152" s="16">
        <f t="shared" ref="QPD152" si="5957">QPB152*(($H$112)+1)+(IF(QPC152&lt;101,QPC152,IF(QPC152&lt;201,QPC152/2,IF(QPC152&lt;=301,QPC152/3,QPC152/4))))</f>
        <v>41.34</v>
      </c>
      <c r="QPE152" s="79">
        <v>1</v>
      </c>
      <c r="QPF152" s="80"/>
      <c r="QPG152" s="16" t="s">
        <v>56</v>
      </c>
      <c r="QPH152" s="16">
        <f t="shared" ref="QPH152" si="5958">21.26+2.7</f>
        <v>23.96</v>
      </c>
      <c r="QPI152" s="16">
        <f t="shared" ref="QPI152" si="5959">0.75*(2.1+2.7)</f>
        <v>3.6000000000000005</v>
      </c>
      <c r="QPJ152" s="14">
        <f t="shared" ref="QPJ152" si="5960">QPH152+QPI152</f>
        <v>27.560000000000002</v>
      </c>
      <c r="QPK152" s="14"/>
      <c r="QPL152" s="16">
        <f t="shared" ref="QPL152" si="5961">QPJ152*(($H$112)+1)+(IF(QPK152&lt;101,QPK152,IF(QPK152&lt;201,QPK152/2,IF(QPK152&lt;=301,QPK152/3,QPK152/4))))</f>
        <v>41.34</v>
      </c>
      <c r="QPM152" s="79">
        <v>1</v>
      </c>
      <c r="QPN152" s="80"/>
      <c r="QPO152" s="16" t="s">
        <v>56</v>
      </c>
      <c r="QPP152" s="16">
        <f t="shared" ref="QPP152" si="5962">21.26+2.7</f>
        <v>23.96</v>
      </c>
      <c r="QPQ152" s="16">
        <f t="shared" ref="QPQ152" si="5963">0.75*(2.1+2.7)</f>
        <v>3.6000000000000005</v>
      </c>
      <c r="QPR152" s="14">
        <f t="shared" ref="QPR152" si="5964">QPP152+QPQ152</f>
        <v>27.560000000000002</v>
      </c>
      <c r="QPS152" s="14"/>
      <c r="QPT152" s="16">
        <f t="shared" ref="QPT152" si="5965">QPR152*(($H$112)+1)+(IF(QPS152&lt;101,QPS152,IF(QPS152&lt;201,QPS152/2,IF(QPS152&lt;=301,QPS152/3,QPS152/4))))</f>
        <v>41.34</v>
      </c>
      <c r="QPU152" s="79">
        <v>1</v>
      </c>
      <c r="QPV152" s="80"/>
      <c r="QPW152" s="16" t="s">
        <v>56</v>
      </c>
      <c r="QPX152" s="16">
        <f t="shared" ref="QPX152" si="5966">21.26+2.7</f>
        <v>23.96</v>
      </c>
      <c r="QPY152" s="16">
        <f t="shared" ref="QPY152" si="5967">0.75*(2.1+2.7)</f>
        <v>3.6000000000000005</v>
      </c>
      <c r="QPZ152" s="14">
        <f t="shared" ref="QPZ152" si="5968">QPX152+QPY152</f>
        <v>27.560000000000002</v>
      </c>
      <c r="QQA152" s="14"/>
      <c r="QQB152" s="16">
        <f t="shared" ref="QQB152" si="5969">QPZ152*(($H$112)+1)+(IF(QQA152&lt;101,QQA152,IF(QQA152&lt;201,QQA152/2,IF(QQA152&lt;=301,QQA152/3,QQA152/4))))</f>
        <v>41.34</v>
      </c>
      <c r="QQC152" s="79">
        <v>1</v>
      </c>
      <c r="QQD152" s="80"/>
      <c r="QQE152" s="16" t="s">
        <v>56</v>
      </c>
      <c r="QQF152" s="16">
        <f t="shared" ref="QQF152" si="5970">21.26+2.7</f>
        <v>23.96</v>
      </c>
      <c r="QQG152" s="16">
        <f t="shared" ref="QQG152" si="5971">0.75*(2.1+2.7)</f>
        <v>3.6000000000000005</v>
      </c>
      <c r="QQH152" s="14">
        <f t="shared" ref="QQH152" si="5972">QQF152+QQG152</f>
        <v>27.560000000000002</v>
      </c>
      <c r="QQI152" s="14"/>
      <c r="QQJ152" s="16">
        <f t="shared" ref="QQJ152" si="5973">QQH152*(($H$112)+1)+(IF(QQI152&lt;101,QQI152,IF(QQI152&lt;201,QQI152/2,IF(QQI152&lt;=301,QQI152/3,QQI152/4))))</f>
        <v>41.34</v>
      </c>
      <c r="QQK152" s="79">
        <v>1</v>
      </c>
      <c r="QQL152" s="80"/>
      <c r="QQM152" s="16" t="s">
        <v>56</v>
      </c>
      <c r="QQN152" s="16">
        <f t="shared" ref="QQN152" si="5974">21.26+2.7</f>
        <v>23.96</v>
      </c>
      <c r="QQO152" s="16">
        <f t="shared" ref="QQO152" si="5975">0.75*(2.1+2.7)</f>
        <v>3.6000000000000005</v>
      </c>
      <c r="QQP152" s="14">
        <f t="shared" ref="QQP152" si="5976">QQN152+QQO152</f>
        <v>27.560000000000002</v>
      </c>
      <c r="QQQ152" s="14"/>
      <c r="QQR152" s="16">
        <f t="shared" ref="QQR152" si="5977">QQP152*(($H$112)+1)+(IF(QQQ152&lt;101,QQQ152,IF(QQQ152&lt;201,QQQ152/2,IF(QQQ152&lt;=301,QQQ152/3,QQQ152/4))))</f>
        <v>41.34</v>
      </c>
      <c r="QQS152" s="79">
        <v>1</v>
      </c>
      <c r="QQT152" s="80"/>
      <c r="QQU152" s="16" t="s">
        <v>56</v>
      </c>
      <c r="QQV152" s="16">
        <f t="shared" ref="QQV152" si="5978">21.26+2.7</f>
        <v>23.96</v>
      </c>
      <c r="QQW152" s="16">
        <f t="shared" ref="QQW152" si="5979">0.75*(2.1+2.7)</f>
        <v>3.6000000000000005</v>
      </c>
      <c r="QQX152" s="14">
        <f t="shared" ref="QQX152" si="5980">QQV152+QQW152</f>
        <v>27.560000000000002</v>
      </c>
      <c r="QQY152" s="14"/>
      <c r="QQZ152" s="16">
        <f t="shared" ref="QQZ152" si="5981">QQX152*(($H$112)+1)+(IF(QQY152&lt;101,QQY152,IF(QQY152&lt;201,QQY152/2,IF(QQY152&lt;=301,QQY152/3,QQY152/4))))</f>
        <v>41.34</v>
      </c>
      <c r="QRA152" s="79">
        <v>1</v>
      </c>
      <c r="QRB152" s="80"/>
      <c r="QRC152" s="16" t="s">
        <v>56</v>
      </c>
      <c r="QRD152" s="16">
        <f t="shared" ref="QRD152" si="5982">21.26+2.7</f>
        <v>23.96</v>
      </c>
      <c r="QRE152" s="16">
        <f t="shared" ref="QRE152" si="5983">0.75*(2.1+2.7)</f>
        <v>3.6000000000000005</v>
      </c>
      <c r="QRF152" s="14">
        <f t="shared" ref="QRF152" si="5984">QRD152+QRE152</f>
        <v>27.560000000000002</v>
      </c>
      <c r="QRG152" s="14"/>
      <c r="QRH152" s="16">
        <f t="shared" ref="QRH152" si="5985">QRF152*(($H$112)+1)+(IF(QRG152&lt;101,QRG152,IF(QRG152&lt;201,QRG152/2,IF(QRG152&lt;=301,QRG152/3,QRG152/4))))</f>
        <v>41.34</v>
      </c>
      <c r="QRI152" s="79">
        <v>1</v>
      </c>
      <c r="QRJ152" s="80"/>
      <c r="QRK152" s="16" t="s">
        <v>56</v>
      </c>
      <c r="QRL152" s="16">
        <f t="shared" ref="QRL152" si="5986">21.26+2.7</f>
        <v>23.96</v>
      </c>
      <c r="QRM152" s="16">
        <f t="shared" ref="QRM152" si="5987">0.75*(2.1+2.7)</f>
        <v>3.6000000000000005</v>
      </c>
      <c r="QRN152" s="14">
        <f t="shared" ref="QRN152" si="5988">QRL152+QRM152</f>
        <v>27.560000000000002</v>
      </c>
      <c r="QRO152" s="14"/>
      <c r="QRP152" s="16">
        <f t="shared" ref="QRP152" si="5989">QRN152*(($H$112)+1)+(IF(QRO152&lt;101,QRO152,IF(QRO152&lt;201,QRO152/2,IF(QRO152&lt;=301,QRO152/3,QRO152/4))))</f>
        <v>41.34</v>
      </c>
      <c r="QRQ152" s="79">
        <v>1</v>
      </c>
      <c r="QRR152" s="80"/>
      <c r="QRS152" s="16" t="s">
        <v>56</v>
      </c>
      <c r="QRT152" s="16">
        <f t="shared" ref="QRT152" si="5990">21.26+2.7</f>
        <v>23.96</v>
      </c>
      <c r="QRU152" s="16">
        <f t="shared" ref="QRU152" si="5991">0.75*(2.1+2.7)</f>
        <v>3.6000000000000005</v>
      </c>
      <c r="QRV152" s="14">
        <f t="shared" ref="QRV152" si="5992">QRT152+QRU152</f>
        <v>27.560000000000002</v>
      </c>
      <c r="QRW152" s="14"/>
      <c r="QRX152" s="16">
        <f t="shared" ref="QRX152" si="5993">QRV152*(($H$112)+1)+(IF(QRW152&lt;101,QRW152,IF(QRW152&lt;201,QRW152/2,IF(QRW152&lt;=301,QRW152/3,QRW152/4))))</f>
        <v>41.34</v>
      </c>
      <c r="QRY152" s="79">
        <v>1</v>
      </c>
      <c r="QRZ152" s="80"/>
      <c r="QSA152" s="16" t="s">
        <v>56</v>
      </c>
      <c r="QSB152" s="16">
        <f t="shared" ref="QSB152" si="5994">21.26+2.7</f>
        <v>23.96</v>
      </c>
      <c r="QSC152" s="16">
        <f t="shared" ref="QSC152" si="5995">0.75*(2.1+2.7)</f>
        <v>3.6000000000000005</v>
      </c>
      <c r="QSD152" s="14">
        <f t="shared" ref="QSD152" si="5996">QSB152+QSC152</f>
        <v>27.560000000000002</v>
      </c>
      <c r="QSE152" s="14"/>
      <c r="QSF152" s="16">
        <f t="shared" ref="QSF152" si="5997">QSD152*(($H$112)+1)+(IF(QSE152&lt;101,QSE152,IF(QSE152&lt;201,QSE152/2,IF(QSE152&lt;=301,QSE152/3,QSE152/4))))</f>
        <v>41.34</v>
      </c>
      <c r="QSG152" s="79">
        <v>1</v>
      </c>
      <c r="QSH152" s="80"/>
      <c r="QSI152" s="16" t="s">
        <v>56</v>
      </c>
      <c r="QSJ152" s="16">
        <f t="shared" ref="QSJ152" si="5998">21.26+2.7</f>
        <v>23.96</v>
      </c>
      <c r="QSK152" s="16">
        <f t="shared" ref="QSK152" si="5999">0.75*(2.1+2.7)</f>
        <v>3.6000000000000005</v>
      </c>
      <c r="QSL152" s="14">
        <f t="shared" ref="QSL152" si="6000">QSJ152+QSK152</f>
        <v>27.560000000000002</v>
      </c>
      <c r="QSM152" s="14"/>
      <c r="QSN152" s="16">
        <f t="shared" ref="QSN152" si="6001">QSL152*(($H$112)+1)+(IF(QSM152&lt;101,QSM152,IF(QSM152&lt;201,QSM152/2,IF(QSM152&lt;=301,QSM152/3,QSM152/4))))</f>
        <v>41.34</v>
      </c>
      <c r="QSO152" s="79">
        <v>1</v>
      </c>
      <c r="QSP152" s="80"/>
      <c r="QSQ152" s="16" t="s">
        <v>56</v>
      </c>
      <c r="QSR152" s="16">
        <f t="shared" ref="QSR152" si="6002">21.26+2.7</f>
        <v>23.96</v>
      </c>
      <c r="QSS152" s="16">
        <f t="shared" ref="QSS152" si="6003">0.75*(2.1+2.7)</f>
        <v>3.6000000000000005</v>
      </c>
      <c r="QST152" s="14">
        <f t="shared" ref="QST152" si="6004">QSR152+QSS152</f>
        <v>27.560000000000002</v>
      </c>
      <c r="QSU152" s="14"/>
      <c r="QSV152" s="16">
        <f t="shared" ref="QSV152" si="6005">QST152*(($H$112)+1)+(IF(QSU152&lt;101,QSU152,IF(QSU152&lt;201,QSU152/2,IF(QSU152&lt;=301,QSU152/3,QSU152/4))))</f>
        <v>41.34</v>
      </c>
      <c r="QSW152" s="79">
        <v>1</v>
      </c>
      <c r="QSX152" s="80"/>
      <c r="QSY152" s="16" t="s">
        <v>56</v>
      </c>
      <c r="QSZ152" s="16">
        <f t="shared" ref="QSZ152" si="6006">21.26+2.7</f>
        <v>23.96</v>
      </c>
      <c r="QTA152" s="16">
        <f t="shared" ref="QTA152" si="6007">0.75*(2.1+2.7)</f>
        <v>3.6000000000000005</v>
      </c>
      <c r="QTB152" s="14">
        <f t="shared" ref="QTB152" si="6008">QSZ152+QTA152</f>
        <v>27.560000000000002</v>
      </c>
      <c r="QTC152" s="14"/>
      <c r="QTD152" s="16">
        <f t="shared" ref="QTD152" si="6009">QTB152*(($H$112)+1)+(IF(QTC152&lt;101,QTC152,IF(QTC152&lt;201,QTC152/2,IF(QTC152&lt;=301,QTC152/3,QTC152/4))))</f>
        <v>41.34</v>
      </c>
      <c r="QTE152" s="79">
        <v>1</v>
      </c>
      <c r="QTF152" s="80"/>
      <c r="QTG152" s="16" t="s">
        <v>56</v>
      </c>
      <c r="QTH152" s="16">
        <f t="shared" ref="QTH152" si="6010">21.26+2.7</f>
        <v>23.96</v>
      </c>
      <c r="QTI152" s="16">
        <f t="shared" ref="QTI152" si="6011">0.75*(2.1+2.7)</f>
        <v>3.6000000000000005</v>
      </c>
      <c r="QTJ152" s="14">
        <f t="shared" ref="QTJ152" si="6012">QTH152+QTI152</f>
        <v>27.560000000000002</v>
      </c>
      <c r="QTK152" s="14"/>
      <c r="QTL152" s="16">
        <f t="shared" ref="QTL152" si="6013">QTJ152*(($H$112)+1)+(IF(QTK152&lt;101,QTK152,IF(QTK152&lt;201,QTK152/2,IF(QTK152&lt;=301,QTK152/3,QTK152/4))))</f>
        <v>41.34</v>
      </c>
      <c r="QTM152" s="79">
        <v>1</v>
      </c>
      <c r="QTN152" s="80"/>
      <c r="QTO152" s="16" t="s">
        <v>56</v>
      </c>
      <c r="QTP152" s="16">
        <f t="shared" ref="QTP152" si="6014">21.26+2.7</f>
        <v>23.96</v>
      </c>
      <c r="QTQ152" s="16">
        <f t="shared" ref="QTQ152" si="6015">0.75*(2.1+2.7)</f>
        <v>3.6000000000000005</v>
      </c>
      <c r="QTR152" s="14">
        <f t="shared" ref="QTR152" si="6016">QTP152+QTQ152</f>
        <v>27.560000000000002</v>
      </c>
      <c r="QTS152" s="14"/>
      <c r="QTT152" s="16">
        <f t="shared" ref="QTT152" si="6017">QTR152*(($H$112)+1)+(IF(QTS152&lt;101,QTS152,IF(QTS152&lt;201,QTS152/2,IF(QTS152&lt;=301,QTS152/3,QTS152/4))))</f>
        <v>41.34</v>
      </c>
      <c r="QTU152" s="79">
        <v>1</v>
      </c>
      <c r="QTV152" s="80"/>
      <c r="QTW152" s="16" t="s">
        <v>56</v>
      </c>
      <c r="QTX152" s="16">
        <f t="shared" ref="QTX152" si="6018">21.26+2.7</f>
        <v>23.96</v>
      </c>
      <c r="QTY152" s="16">
        <f t="shared" ref="QTY152" si="6019">0.75*(2.1+2.7)</f>
        <v>3.6000000000000005</v>
      </c>
      <c r="QTZ152" s="14">
        <f t="shared" ref="QTZ152" si="6020">QTX152+QTY152</f>
        <v>27.560000000000002</v>
      </c>
      <c r="QUA152" s="14"/>
      <c r="QUB152" s="16">
        <f t="shared" ref="QUB152" si="6021">QTZ152*(($H$112)+1)+(IF(QUA152&lt;101,QUA152,IF(QUA152&lt;201,QUA152/2,IF(QUA152&lt;=301,QUA152/3,QUA152/4))))</f>
        <v>41.34</v>
      </c>
      <c r="QUC152" s="79">
        <v>1</v>
      </c>
      <c r="QUD152" s="80"/>
      <c r="QUE152" s="16" t="s">
        <v>56</v>
      </c>
      <c r="QUF152" s="16">
        <f t="shared" ref="QUF152" si="6022">21.26+2.7</f>
        <v>23.96</v>
      </c>
      <c r="QUG152" s="16">
        <f t="shared" ref="QUG152" si="6023">0.75*(2.1+2.7)</f>
        <v>3.6000000000000005</v>
      </c>
      <c r="QUH152" s="14">
        <f t="shared" ref="QUH152" si="6024">QUF152+QUG152</f>
        <v>27.560000000000002</v>
      </c>
      <c r="QUI152" s="14"/>
      <c r="QUJ152" s="16">
        <f t="shared" ref="QUJ152" si="6025">QUH152*(($H$112)+1)+(IF(QUI152&lt;101,QUI152,IF(QUI152&lt;201,QUI152/2,IF(QUI152&lt;=301,QUI152/3,QUI152/4))))</f>
        <v>41.34</v>
      </c>
      <c r="QUK152" s="79">
        <v>1</v>
      </c>
      <c r="QUL152" s="80"/>
      <c r="QUM152" s="16" t="s">
        <v>56</v>
      </c>
      <c r="QUN152" s="16">
        <f t="shared" ref="QUN152" si="6026">21.26+2.7</f>
        <v>23.96</v>
      </c>
      <c r="QUO152" s="16">
        <f t="shared" ref="QUO152" si="6027">0.75*(2.1+2.7)</f>
        <v>3.6000000000000005</v>
      </c>
      <c r="QUP152" s="14">
        <f t="shared" ref="QUP152" si="6028">QUN152+QUO152</f>
        <v>27.560000000000002</v>
      </c>
      <c r="QUQ152" s="14"/>
      <c r="QUR152" s="16">
        <f t="shared" ref="QUR152" si="6029">QUP152*(($H$112)+1)+(IF(QUQ152&lt;101,QUQ152,IF(QUQ152&lt;201,QUQ152/2,IF(QUQ152&lt;=301,QUQ152/3,QUQ152/4))))</f>
        <v>41.34</v>
      </c>
      <c r="QUS152" s="79">
        <v>1</v>
      </c>
      <c r="QUT152" s="80"/>
      <c r="QUU152" s="16" t="s">
        <v>56</v>
      </c>
      <c r="QUV152" s="16">
        <f t="shared" ref="QUV152" si="6030">21.26+2.7</f>
        <v>23.96</v>
      </c>
      <c r="QUW152" s="16">
        <f t="shared" ref="QUW152" si="6031">0.75*(2.1+2.7)</f>
        <v>3.6000000000000005</v>
      </c>
      <c r="QUX152" s="14">
        <f t="shared" ref="QUX152" si="6032">QUV152+QUW152</f>
        <v>27.560000000000002</v>
      </c>
      <c r="QUY152" s="14"/>
      <c r="QUZ152" s="16">
        <f t="shared" ref="QUZ152" si="6033">QUX152*(($H$112)+1)+(IF(QUY152&lt;101,QUY152,IF(QUY152&lt;201,QUY152/2,IF(QUY152&lt;=301,QUY152/3,QUY152/4))))</f>
        <v>41.34</v>
      </c>
      <c r="QVA152" s="79">
        <v>1</v>
      </c>
      <c r="QVB152" s="80"/>
      <c r="QVC152" s="16" t="s">
        <v>56</v>
      </c>
      <c r="QVD152" s="16">
        <f t="shared" ref="QVD152" si="6034">21.26+2.7</f>
        <v>23.96</v>
      </c>
      <c r="QVE152" s="16">
        <f t="shared" ref="QVE152" si="6035">0.75*(2.1+2.7)</f>
        <v>3.6000000000000005</v>
      </c>
      <c r="QVF152" s="14">
        <f t="shared" ref="QVF152" si="6036">QVD152+QVE152</f>
        <v>27.560000000000002</v>
      </c>
      <c r="QVG152" s="14"/>
      <c r="QVH152" s="16">
        <f t="shared" ref="QVH152" si="6037">QVF152*(($H$112)+1)+(IF(QVG152&lt;101,QVG152,IF(QVG152&lt;201,QVG152/2,IF(QVG152&lt;=301,QVG152/3,QVG152/4))))</f>
        <v>41.34</v>
      </c>
      <c r="QVI152" s="79">
        <v>1</v>
      </c>
      <c r="QVJ152" s="80"/>
      <c r="QVK152" s="16" t="s">
        <v>56</v>
      </c>
      <c r="QVL152" s="16">
        <f t="shared" ref="QVL152" si="6038">21.26+2.7</f>
        <v>23.96</v>
      </c>
      <c r="QVM152" s="16">
        <f t="shared" ref="QVM152" si="6039">0.75*(2.1+2.7)</f>
        <v>3.6000000000000005</v>
      </c>
      <c r="QVN152" s="14">
        <f t="shared" ref="QVN152" si="6040">QVL152+QVM152</f>
        <v>27.560000000000002</v>
      </c>
      <c r="QVO152" s="14"/>
      <c r="QVP152" s="16">
        <f t="shared" ref="QVP152" si="6041">QVN152*(($H$112)+1)+(IF(QVO152&lt;101,QVO152,IF(QVO152&lt;201,QVO152/2,IF(QVO152&lt;=301,QVO152/3,QVO152/4))))</f>
        <v>41.34</v>
      </c>
      <c r="QVQ152" s="79">
        <v>1</v>
      </c>
      <c r="QVR152" s="80"/>
      <c r="QVS152" s="16" t="s">
        <v>56</v>
      </c>
      <c r="QVT152" s="16">
        <f t="shared" ref="QVT152" si="6042">21.26+2.7</f>
        <v>23.96</v>
      </c>
      <c r="QVU152" s="16">
        <f t="shared" ref="QVU152" si="6043">0.75*(2.1+2.7)</f>
        <v>3.6000000000000005</v>
      </c>
      <c r="QVV152" s="14">
        <f t="shared" ref="QVV152" si="6044">QVT152+QVU152</f>
        <v>27.560000000000002</v>
      </c>
      <c r="QVW152" s="14"/>
      <c r="QVX152" s="16">
        <f t="shared" ref="QVX152" si="6045">QVV152*(($H$112)+1)+(IF(QVW152&lt;101,QVW152,IF(QVW152&lt;201,QVW152/2,IF(QVW152&lt;=301,QVW152/3,QVW152/4))))</f>
        <v>41.34</v>
      </c>
      <c r="QVY152" s="79">
        <v>1</v>
      </c>
      <c r="QVZ152" s="80"/>
      <c r="QWA152" s="16" t="s">
        <v>56</v>
      </c>
      <c r="QWB152" s="16">
        <f t="shared" ref="QWB152" si="6046">21.26+2.7</f>
        <v>23.96</v>
      </c>
      <c r="QWC152" s="16">
        <f t="shared" ref="QWC152" si="6047">0.75*(2.1+2.7)</f>
        <v>3.6000000000000005</v>
      </c>
      <c r="QWD152" s="14">
        <f t="shared" ref="QWD152" si="6048">QWB152+QWC152</f>
        <v>27.560000000000002</v>
      </c>
      <c r="QWE152" s="14"/>
      <c r="QWF152" s="16">
        <f t="shared" ref="QWF152" si="6049">QWD152*(($H$112)+1)+(IF(QWE152&lt;101,QWE152,IF(QWE152&lt;201,QWE152/2,IF(QWE152&lt;=301,QWE152/3,QWE152/4))))</f>
        <v>41.34</v>
      </c>
      <c r="QWG152" s="79">
        <v>1</v>
      </c>
      <c r="QWH152" s="80"/>
      <c r="QWI152" s="16" t="s">
        <v>56</v>
      </c>
      <c r="QWJ152" s="16">
        <f t="shared" ref="QWJ152" si="6050">21.26+2.7</f>
        <v>23.96</v>
      </c>
      <c r="QWK152" s="16">
        <f t="shared" ref="QWK152" si="6051">0.75*(2.1+2.7)</f>
        <v>3.6000000000000005</v>
      </c>
      <c r="QWL152" s="14">
        <f t="shared" ref="QWL152" si="6052">QWJ152+QWK152</f>
        <v>27.560000000000002</v>
      </c>
      <c r="QWM152" s="14"/>
      <c r="QWN152" s="16">
        <f t="shared" ref="QWN152" si="6053">QWL152*(($H$112)+1)+(IF(QWM152&lt;101,QWM152,IF(QWM152&lt;201,QWM152/2,IF(QWM152&lt;=301,QWM152/3,QWM152/4))))</f>
        <v>41.34</v>
      </c>
      <c r="QWO152" s="79">
        <v>1</v>
      </c>
      <c r="QWP152" s="80"/>
      <c r="QWQ152" s="16" t="s">
        <v>56</v>
      </c>
      <c r="QWR152" s="16">
        <f t="shared" ref="QWR152" si="6054">21.26+2.7</f>
        <v>23.96</v>
      </c>
      <c r="QWS152" s="16">
        <f t="shared" ref="QWS152" si="6055">0.75*(2.1+2.7)</f>
        <v>3.6000000000000005</v>
      </c>
      <c r="QWT152" s="14">
        <f t="shared" ref="QWT152" si="6056">QWR152+QWS152</f>
        <v>27.560000000000002</v>
      </c>
      <c r="QWU152" s="14"/>
      <c r="QWV152" s="16">
        <f t="shared" ref="QWV152" si="6057">QWT152*(($H$112)+1)+(IF(QWU152&lt;101,QWU152,IF(QWU152&lt;201,QWU152/2,IF(QWU152&lt;=301,QWU152/3,QWU152/4))))</f>
        <v>41.34</v>
      </c>
      <c r="QWW152" s="79">
        <v>1</v>
      </c>
      <c r="QWX152" s="80"/>
      <c r="QWY152" s="16" t="s">
        <v>56</v>
      </c>
      <c r="QWZ152" s="16">
        <f t="shared" ref="QWZ152" si="6058">21.26+2.7</f>
        <v>23.96</v>
      </c>
      <c r="QXA152" s="16">
        <f t="shared" ref="QXA152" si="6059">0.75*(2.1+2.7)</f>
        <v>3.6000000000000005</v>
      </c>
      <c r="QXB152" s="14">
        <f t="shared" ref="QXB152" si="6060">QWZ152+QXA152</f>
        <v>27.560000000000002</v>
      </c>
      <c r="QXC152" s="14"/>
      <c r="QXD152" s="16">
        <f t="shared" ref="QXD152" si="6061">QXB152*(($H$112)+1)+(IF(QXC152&lt;101,QXC152,IF(QXC152&lt;201,QXC152/2,IF(QXC152&lt;=301,QXC152/3,QXC152/4))))</f>
        <v>41.34</v>
      </c>
      <c r="QXE152" s="79">
        <v>1</v>
      </c>
      <c r="QXF152" s="80"/>
      <c r="QXG152" s="16" t="s">
        <v>56</v>
      </c>
      <c r="QXH152" s="16">
        <f t="shared" ref="QXH152" si="6062">21.26+2.7</f>
        <v>23.96</v>
      </c>
      <c r="QXI152" s="16">
        <f t="shared" ref="QXI152" si="6063">0.75*(2.1+2.7)</f>
        <v>3.6000000000000005</v>
      </c>
      <c r="QXJ152" s="14">
        <f t="shared" ref="QXJ152" si="6064">QXH152+QXI152</f>
        <v>27.560000000000002</v>
      </c>
      <c r="QXK152" s="14"/>
      <c r="QXL152" s="16">
        <f t="shared" ref="QXL152" si="6065">QXJ152*(($H$112)+1)+(IF(QXK152&lt;101,QXK152,IF(QXK152&lt;201,QXK152/2,IF(QXK152&lt;=301,QXK152/3,QXK152/4))))</f>
        <v>41.34</v>
      </c>
      <c r="QXM152" s="79">
        <v>1</v>
      </c>
      <c r="QXN152" s="80"/>
      <c r="QXO152" s="16" t="s">
        <v>56</v>
      </c>
      <c r="QXP152" s="16">
        <f t="shared" ref="QXP152" si="6066">21.26+2.7</f>
        <v>23.96</v>
      </c>
      <c r="QXQ152" s="16">
        <f t="shared" ref="QXQ152" si="6067">0.75*(2.1+2.7)</f>
        <v>3.6000000000000005</v>
      </c>
      <c r="QXR152" s="14">
        <f t="shared" ref="QXR152" si="6068">QXP152+QXQ152</f>
        <v>27.560000000000002</v>
      </c>
      <c r="QXS152" s="14"/>
      <c r="QXT152" s="16">
        <f t="shared" ref="QXT152" si="6069">QXR152*(($H$112)+1)+(IF(QXS152&lt;101,QXS152,IF(QXS152&lt;201,QXS152/2,IF(QXS152&lt;=301,QXS152/3,QXS152/4))))</f>
        <v>41.34</v>
      </c>
      <c r="QXU152" s="79">
        <v>1</v>
      </c>
      <c r="QXV152" s="80"/>
      <c r="QXW152" s="16" t="s">
        <v>56</v>
      </c>
      <c r="QXX152" s="16">
        <f t="shared" ref="QXX152" si="6070">21.26+2.7</f>
        <v>23.96</v>
      </c>
      <c r="QXY152" s="16">
        <f t="shared" ref="QXY152" si="6071">0.75*(2.1+2.7)</f>
        <v>3.6000000000000005</v>
      </c>
      <c r="QXZ152" s="14">
        <f t="shared" ref="QXZ152" si="6072">QXX152+QXY152</f>
        <v>27.560000000000002</v>
      </c>
      <c r="QYA152" s="14"/>
      <c r="QYB152" s="16">
        <f t="shared" ref="QYB152" si="6073">QXZ152*(($H$112)+1)+(IF(QYA152&lt;101,QYA152,IF(QYA152&lt;201,QYA152/2,IF(QYA152&lt;=301,QYA152/3,QYA152/4))))</f>
        <v>41.34</v>
      </c>
      <c r="QYC152" s="79">
        <v>1</v>
      </c>
      <c r="QYD152" s="80"/>
      <c r="QYE152" s="16" t="s">
        <v>56</v>
      </c>
      <c r="QYF152" s="16">
        <f t="shared" ref="QYF152" si="6074">21.26+2.7</f>
        <v>23.96</v>
      </c>
      <c r="QYG152" s="16">
        <f t="shared" ref="QYG152" si="6075">0.75*(2.1+2.7)</f>
        <v>3.6000000000000005</v>
      </c>
      <c r="QYH152" s="14">
        <f t="shared" ref="QYH152" si="6076">QYF152+QYG152</f>
        <v>27.560000000000002</v>
      </c>
      <c r="QYI152" s="14"/>
      <c r="QYJ152" s="16">
        <f t="shared" ref="QYJ152" si="6077">QYH152*(($H$112)+1)+(IF(QYI152&lt;101,QYI152,IF(QYI152&lt;201,QYI152/2,IF(QYI152&lt;=301,QYI152/3,QYI152/4))))</f>
        <v>41.34</v>
      </c>
      <c r="QYK152" s="79">
        <v>1</v>
      </c>
      <c r="QYL152" s="80"/>
      <c r="QYM152" s="16" t="s">
        <v>56</v>
      </c>
      <c r="QYN152" s="16">
        <f t="shared" ref="QYN152" si="6078">21.26+2.7</f>
        <v>23.96</v>
      </c>
      <c r="QYO152" s="16">
        <f t="shared" ref="QYO152" si="6079">0.75*(2.1+2.7)</f>
        <v>3.6000000000000005</v>
      </c>
      <c r="QYP152" s="14">
        <f t="shared" ref="QYP152" si="6080">QYN152+QYO152</f>
        <v>27.560000000000002</v>
      </c>
      <c r="QYQ152" s="14"/>
      <c r="QYR152" s="16">
        <f t="shared" ref="QYR152" si="6081">QYP152*(($H$112)+1)+(IF(QYQ152&lt;101,QYQ152,IF(QYQ152&lt;201,QYQ152/2,IF(QYQ152&lt;=301,QYQ152/3,QYQ152/4))))</f>
        <v>41.34</v>
      </c>
      <c r="QYS152" s="79">
        <v>1</v>
      </c>
      <c r="QYT152" s="80"/>
      <c r="QYU152" s="16" t="s">
        <v>56</v>
      </c>
      <c r="QYV152" s="16">
        <f t="shared" ref="QYV152" si="6082">21.26+2.7</f>
        <v>23.96</v>
      </c>
      <c r="QYW152" s="16">
        <f t="shared" ref="QYW152" si="6083">0.75*(2.1+2.7)</f>
        <v>3.6000000000000005</v>
      </c>
      <c r="QYX152" s="14">
        <f t="shared" ref="QYX152" si="6084">QYV152+QYW152</f>
        <v>27.560000000000002</v>
      </c>
      <c r="QYY152" s="14"/>
      <c r="QYZ152" s="16">
        <f t="shared" ref="QYZ152" si="6085">QYX152*(($H$112)+1)+(IF(QYY152&lt;101,QYY152,IF(QYY152&lt;201,QYY152/2,IF(QYY152&lt;=301,QYY152/3,QYY152/4))))</f>
        <v>41.34</v>
      </c>
      <c r="QZA152" s="79">
        <v>1</v>
      </c>
      <c r="QZB152" s="80"/>
      <c r="QZC152" s="16" t="s">
        <v>56</v>
      </c>
      <c r="QZD152" s="16">
        <f t="shared" ref="QZD152" si="6086">21.26+2.7</f>
        <v>23.96</v>
      </c>
      <c r="QZE152" s="16">
        <f t="shared" ref="QZE152" si="6087">0.75*(2.1+2.7)</f>
        <v>3.6000000000000005</v>
      </c>
      <c r="QZF152" s="14">
        <f t="shared" ref="QZF152" si="6088">QZD152+QZE152</f>
        <v>27.560000000000002</v>
      </c>
      <c r="QZG152" s="14"/>
      <c r="QZH152" s="16">
        <f t="shared" ref="QZH152" si="6089">QZF152*(($H$112)+1)+(IF(QZG152&lt;101,QZG152,IF(QZG152&lt;201,QZG152/2,IF(QZG152&lt;=301,QZG152/3,QZG152/4))))</f>
        <v>41.34</v>
      </c>
      <c r="QZI152" s="79">
        <v>1</v>
      </c>
      <c r="QZJ152" s="80"/>
      <c r="QZK152" s="16" t="s">
        <v>56</v>
      </c>
      <c r="QZL152" s="16">
        <f t="shared" ref="QZL152" si="6090">21.26+2.7</f>
        <v>23.96</v>
      </c>
      <c r="QZM152" s="16">
        <f t="shared" ref="QZM152" si="6091">0.75*(2.1+2.7)</f>
        <v>3.6000000000000005</v>
      </c>
      <c r="QZN152" s="14">
        <f t="shared" ref="QZN152" si="6092">QZL152+QZM152</f>
        <v>27.560000000000002</v>
      </c>
      <c r="QZO152" s="14"/>
      <c r="QZP152" s="16">
        <f t="shared" ref="QZP152" si="6093">QZN152*(($H$112)+1)+(IF(QZO152&lt;101,QZO152,IF(QZO152&lt;201,QZO152/2,IF(QZO152&lt;=301,QZO152/3,QZO152/4))))</f>
        <v>41.34</v>
      </c>
      <c r="QZQ152" s="79">
        <v>1</v>
      </c>
      <c r="QZR152" s="80"/>
      <c r="QZS152" s="16" t="s">
        <v>56</v>
      </c>
      <c r="QZT152" s="16">
        <f t="shared" ref="QZT152" si="6094">21.26+2.7</f>
        <v>23.96</v>
      </c>
      <c r="QZU152" s="16">
        <f t="shared" ref="QZU152" si="6095">0.75*(2.1+2.7)</f>
        <v>3.6000000000000005</v>
      </c>
      <c r="QZV152" s="14">
        <f t="shared" ref="QZV152" si="6096">QZT152+QZU152</f>
        <v>27.560000000000002</v>
      </c>
      <c r="QZW152" s="14"/>
      <c r="QZX152" s="16">
        <f t="shared" ref="QZX152" si="6097">QZV152*(($H$112)+1)+(IF(QZW152&lt;101,QZW152,IF(QZW152&lt;201,QZW152/2,IF(QZW152&lt;=301,QZW152/3,QZW152/4))))</f>
        <v>41.34</v>
      </c>
      <c r="QZY152" s="79">
        <v>1</v>
      </c>
      <c r="QZZ152" s="80"/>
      <c r="RAA152" s="16" t="s">
        <v>56</v>
      </c>
      <c r="RAB152" s="16">
        <f t="shared" ref="RAB152" si="6098">21.26+2.7</f>
        <v>23.96</v>
      </c>
      <c r="RAC152" s="16">
        <f t="shared" ref="RAC152" si="6099">0.75*(2.1+2.7)</f>
        <v>3.6000000000000005</v>
      </c>
      <c r="RAD152" s="14">
        <f t="shared" ref="RAD152" si="6100">RAB152+RAC152</f>
        <v>27.560000000000002</v>
      </c>
      <c r="RAE152" s="14"/>
      <c r="RAF152" s="16">
        <f t="shared" ref="RAF152" si="6101">RAD152*(($H$112)+1)+(IF(RAE152&lt;101,RAE152,IF(RAE152&lt;201,RAE152/2,IF(RAE152&lt;=301,RAE152/3,RAE152/4))))</f>
        <v>41.34</v>
      </c>
      <c r="RAG152" s="79">
        <v>1</v>
      </c>
      <c r="RAH152" s="80"/>
      <c r="RAI152" s="16" t="s">
        <v>56</v>
      </c>
      <c r="RAJ152" s="16">
        <f t="shared" ref="RAJ152" si="6102">21.26+2.7</f>
        <v>23.96</v>
      </c>
      <c r="RAK152" s="16">
        <f t="shared" ref="RAK152" si="6103">0.75*(2.1+2.7)</f>
        <v>3.6000000000000005</v>
      </c>
      <c r="RAL152" s="14">
        <f t="shared" ref="RAL152" si="6104">RAJ152+RAK152</f>
        <v>27.560000000000002</v>
      </c>
      <c r="RAM152" s="14"/>
      <c r="RAN152" s="16">
        <f t="shared" ref="RAN152" si="6105">RAL152*(($H$112)+1)+(IF(RAM152&lt;101,RAM152,IF(RAM152&lt;201,RAM152/2,IF(RAM152&lt;=301,RAM152/3,RAM152/4))))</f>
        <v>41.34</v>
      </c>
      <c r="RAO152" s="79">
        <v>1</v>
      </c>
      <c r="RAP152" s="80"/>
      <c r="RAQ152" s="16" t="s">
        <v>56</v>
      </c>
      <c r="RAR152" s="16">
        <f t="shared" ref="RAR152" si="6106">21.26+2.7</f>
        <v>23.96</v>
      </c>
      <c r="RAS152" s="16">
        <f t="shared" ref="RAS152" si="6107">0.75*(2.1+2.7)</f>
        <v>3.6000000000000005</v>
      </c>
      <c r="RAT152" s="14">
        <f t="shared" ref="RAT152" si="6108">RAR152+RAS152</f>
        <v>27.560000000000002</v>
      </c>
      <c r="RAU152" s="14"/>
      <c r="RAV152" s="16">
        <f t="shared" ref="RAV152" si="6109">RAT152*(($H$112)+1)+(IF(RAU152&lt;101,RAU152,IF(RAU152&lt;201,RAU152/2,IF(RAU152&lt;=301,RAU152/3,RAU152/4))))</f>
        <v>41.34</v>
      </c>
      <c r="RAW152" s="79">
        <v>1</v>
      </c>
      <c r="RAX152" s="80"/>
      <c r="RAY152" s="16" t="s">
        <v>56</v>
      </c>
      <c r="RAZ152" s="16">
        <f t="shared" ref="RAZ152" si="6110">21.26+2.7</f>
        <v>23.96</v>
      </c>
      <c r="RBA152" s="16">
        <f t="shared" ref="RBA152" si="6111">0.75*(2.1+2.7)</f>
        <v>3.6000000000000005</v>
      </c>
      <c r="RBB152" s="14">
        <f t="shared" ref="RBB152" si="6112">RAZ152+RBA152</f>
        <v>27.560000000000002</v>
      </c>
      <c r="RBC152" s="14"/>
      <c r="RBD152" s="16">
        <f t="shared" ref="RBD152" si="6113">RBB152*(($H$112)+1)+(IF(RBC152&lt;101,RBC152,IF(RBC152&lt;201,RBC152/2,IF(RBC152&lt;=301,RBC152/3,RBC152/4))))</f>
        <v>41.34</v>
      </c>
      <c r="RBE152" s="79">
        <v>1</v>
      </c>
      <c r="RBF152" s="80"/>
      <c r="RBG152" s="16" t="s">
        <v>56</v>
      </c>
      <c r="RBH152" s="16">
        <f t="shared" ref="RBH152" si="6114">21.26+2.7</f>
        <v>23.96</v>
      </c>
      <c r="RBI152" s="16">
        <f t="shared" ref="RBI152" si="6115">0.75*(2.1+2.7)</f>
        <v>3.6000000000000005</v>
      </c>
      <c r="RBJ152" s="14">
        <f t="shared" ref="RBJ152" si="6116">RBH152+RBI152</f>
        <v>27.560000000000002</v>
      </c>
      <c r="RBK152" s="14"/>
      <c r="RBL152" s="16">
        <f t="shared" ref="RBL152" si="6117">RBJ152*(($H$112)+1)+(IF(RBK152&lt;101,RBK152,IF(RBK152&lt;201,RBK152/2,IF(RBK152&lt;=301,RBK152/3,RBK152/4))))</f>
        <v>41.34</v>
      </c>
      <c r="RBM152" s="79">
        <v>1</v>
      </c>
      <c r="RBN152" s="80"/>
      <c r="RBO152" s="16" t="s">
        <v>56</v>
      </c>
      <c r="RBP152" s="16">
        <f t="shared" ref="RBP152" si="6118">21.26+2.7</f>
        <v>23.96</v>
      </c>
      <c r="RBQ152" s="16">
        <f t="shared" ref="RBQ152" si="6119">0.75*(2.1+2.7)</f>
        <v>3.6000000000000005</v>
      </c>
      <c r="RBR152" s="14">
        <f t="shared" ref="RBR152" si="6120">RBP152+RBQ152</f>
        <v>27.560000000000002</v>
      </c>
      <c r="RBS152" s="14"/>
      <c r="RBT152" s="16">
        <f t="shared" ref="RBT152" si="6121">RBR152*(($H$112)+1)+(IF(RBS152&lt;101,RBS152,IF(RBS152&lt;201,RBS152/2,IF(RBS152&lt;=301,RBS152/3,RBS152/4))))</f>
        <v>41.34</v>
      </c>
      <c r="RBU152" s="79">
        <v>1</v>
      </c>
      <c r="RBV152" s="80"/>
      <c r="RBW152" s="16" t="s">
        <v>56</v>
      </c>
      <c r="RBX152" s="16">
        <f t="shared" ref="RBX152" si="6122">21.26+2.7</f>
        <v>23.96</v>
      </c>
      <c r="RBY152" s="16">
        <f t="shared" ref="RBY152" si="6123">0.75*(2.1+2.7)</f>
        <v>3.6000000000000005</v>
      </c>
      <c r="RBZ152" s="14">
        <f t="shared" ref="RBZ152" si="6124">RBX152+RBY152</f>
        <v>27.560000000000002</v>
      </c>
      <c r="RCA152" s="14"/>
      <c r="RCB152" s="16">
        <f t="shared" ref="RCB152" si="6125">RBZ152*(($H$112)+1)+(IF(RCA152&lt;101,RCA152,IF(RCA152&lt;201,RCA152/2,IF(RCA152&lt;=301,RCA152/3,RCA152/4))))</f>
        <v>41.34</v>
      </c>
      <c r="RCC152" s="79">
        <v>1</v>
      </c>
      <c r="RCD152" s="80"/>
      <c r="RCE152" s="16" t="s">
        <v>56</v>
      </c>
      <c r="RCF152" s="16">
        <f t="shared" ref="RCF152" si="6126">21.26+2.7</f>
        <v>23.96</v>
      </c>
      <c r="RCG152" s="16">
        <f t="shared" ref="RCG152" si="6127">0.75*(2.1+2.7)</f>
        <v>3.6000000000000005</v>
      </c>
      <c r="RCH152" s="14">
        <f t="shared" ref="RCH152" si="6128">RCF152+RCG152</f>
        <v>27.560000000000002</v>
      </c>
      <c r="RCI152" s="14"/>
      <c r="RCJ152" s="16">
        <f t="shared" ref="RCJ152" si="6129">RCH152*(($H$112)+1)+(IF(RCI152&lt;101,RCI152,IF(RCI152&lt;201,RCI152/2,IF(RCI152&lt;=301,RCI152/3,RCI152/4))))</f>
        <v>41.34</v>
      </c>
      <c r="RCK152" s="79">
        <v>1</v>
      </c>
      <c r="RCL152" s="80"/>
      <c r="RCM152" s="16" t="s">
        <v>56</v>
      </c>
      <c r="RCN152" s="16">
        <f t="shared" ref="RCN152" si="6130">21.26+2.7</f>
        <v>23.96</v>
      </c>
      <c r="RCO152" s="16">
        <f t="shared" ref="RCO152" si="6131">0.75*(2.1+2.7)</f>
        <v>3.6000000000000005</v>
      </c>
      <c r="RCP152" s="14">
        <f t="shared" ref="RCP152" si="6132">RCN152+RCO152</f>
        <v>27.560000000000002</v>
      </c>
      <c r="RCQ152" s="14"/>
      <c r="RCR152" s="16">
        <f t="shared" ref="RCR152" si="6133">RCP152*(($H$112)+1)+(IF(RCQ152&lt;101,RCQ152,IF(RCQ152&lt;201,RCQ152/2,IF(RCQ152&lt;=301,RCQ152/3,RCQ152/4))))</f>
        <v>41.34</v>
      </c>
      <c r="RCS152" s="79">
        <v>1</v>
      </c>
      <c r="RCT152" s="80"/>
      <c r="RCU152" s="16" t="s">
        <v>56</v>
      </c>
      <c r="RCV152" s="16">
        <f t="shared" ref="RCV152" si="6134">21.26+2.7</f>
        <v>23.96</v>
      </c>
      <c r="RCW152" s="16">
        <f t="shared" ref="RCW152" si="6135">0.75*(2.1+2.7)</f>
        <v>3.6000000000000005</v>
      </c>
      <c r="RCX152" s="14">
        <f t="shared" ref="RCX152" si="6136">RCV152+RCW152</f>
        <v>27.560000000000002</v>
      </c>
      <c r="RCY152" s="14"/>
      <c r="RCZ152" s="16">
        <f t="shared" ref="RCZ152" si="6137">RCX152*(($H$112)+1)+(IF(RCY152&lt;101,RCY152,IF(RCY152&lt;201,RCY152/2,IF(RCY152&lt;=301,RCY152/3,RCY152/4))))</f>
        <v>41.34</v>
      </c>
      <c r="RDA152" s="79">
        <v>1</v>
      </c>
      <c r="RDB152" s="80"/>
      <c r="RDC152" s="16" t="s">
        <v>56</v>
      </c>
      <c r="RDD152" s="16">
        <f t="shared" ref="RDD152" si="6138">21.26+2.7</f>
        <v>23.96</v>
      </c>
      <c r="RDE152" s="16">
        <f t="shared" ref="RDE152" si="6139">0.75*(2.1+2.7)</f>
        <v>3.6000000000000005</v>
      </c>
      <c r="RDF152" s="14">
        <f t="shared" ref="RDF152" si="6140">RDD152+RDE152</f>
        <v>27.560000000000002</v>
      </c>
      <c r="RDG152" s="14"/>
      <c r="RDH152" s="16">
        <f t="shared" ref="RDH152" si="6141">RDF152*(($H$112)+1)+(IF(RDG152&lt;101,RDG152,IF(RDG152&lt;201,RDG152/2,IF(RDG152&lt;=301,RDG152/3,RDG152/4))))</f>
        <v>41.34</v>
      </c>
      <c r="RDI152" s="79">
        <v>1</v>
      </c>
      <c r="RDJ152" s="80"/>
      <c r="RDK152" s="16" t="s">
        <v>56</v>
      </c>
      <c r="RDL152" s="16">
        <f t="shared" ref="RDL152" si="6142">21.26+2.7</f>
        <v>23.96</v>
      </c>
      <c r="RDM152" s="16">
        <f t="shared" ref="RDM152" si="6143">0.75*(2.1+2.7)</f>
        <v>3.6000000000000005</v>
      </c>
      <c r="RDN152" s="14">
        <f t="shared" ref="RDN152" si="6144">RDL152+RDM152</f>
        <v>27.560000000000002</v>
      </c>
      <c r="RDO152" s="14"/>
      <c r="RDP152" s="16">
        <f t="shared" ref="RDP152" si="6145">RDN152*(($H$112)+1)+(IF(RDO152&lt;101,RDO152,IF(RDO152&lt;201,RDO152/2,IF(RDO152&lt;=301,RDO152/3,RDO152/4))))</f>
        <v>41.34</v>
      </c>
      <c r="RDQ152" s="79">
        <v>1</v>
      </c>
      <c r="RDR152" s="80"/>
      <c r="RDS152" s="16" t="s">
        <v>56</v>
      </c>
      <c r="RDT152" s="16">
        <f t="shared" ref="RDT152" si="6146">21.26+2.7</f>
        <v>23.96</v>
      </c>
      <c r="RDU152" s="16">
        <f t="shared" ref="RDU152" si="6147">0.75*(2.1+2.7)</f>
        <v>3.6000000000000005</v>
      </c>
      <c r="RDV152" s="14">
        <f t="shared" ref="RDV152" si="6148">RDT152+RDU152</f>
        <v>27.560000000000002</v>
      </c>
      <c r="RDW152" s="14"/>
      <c r="RDX152" s="16">
        <f t="shared" ref="RDX152" si="6149">RDV152*(($H$112)+1)+(IF(RDW152&lt;101,RDW152,IF(RDW152&lt;201,RDW152/2,IF(RDW152&lt;=301,RDW152/3,RDW152/4))))</f>
        <v>41.34</v>
      </c>
      <c r="RDY152" s="79">
        <v>1</v>
      </c>
      <c r="RDZ152" s="80"/>
      <c r="REA152" s="16" t="s">
        <v>56</v>
      </c>
      <c r="REB152" s="16">
        <f t="shared" ref="REB152" si="6150">21.26+2.7</f>
        <v>23.96</v>
      </c>
      <c r="REC152" s="16">
        <f t="shared" ref="REC152" si="6151">0.75*(2.1+2.7)</f>
        <v>3.6000000000000005</v>
      </c>
      <c r="RED152" s="14">
        <f t="shared" ref="RED152" si="6152">REB152+REC152</f>
        <v>27.560000000000002</v>
      </c>
      <c r="REE152" s="14"/>
      <c r="REF152" s="16">
        <f t="shared" ref="REF152" si="6153">RED152*(($H$112)+1)+(IF(REE152&lt;101,REE152,IF(REE152&lt;201,REE152/2,IF(REE152&lt;=301,REE152/3,REE152/4))))</f>
        <v>41.34</v>
      </c>
      <c r="REG152" s="79">
        <v>1</v>
      </c>
      <c r="REH152" s="80"/>
      <c r="REI152" s="16" t="s">
        <v>56</v>
      </c>
      <c r="REJ152" s="16">
        <f t="shared" ref="REJ152" si="6154">21.26+2.7</f>
        <v>23.96</v>
      </c>
      <c r="REK152" s="16">
        <f t="shared" ref="REK152" si="6155">0.75*(2.1+2.7)</f>
        <v>3.6000000000000005</v>
      </c>
      <c r="REL152" s="14">
        <f t="shared" ref="REL152" si="6156">REJ152+REK152</f>
        <v>27.560000000000002</v>
      </c>
      <c r="REM152" s="14"/>
      <c r="REN152" s="16">
        <f t="shared" ref="REN152" si="6157">REL152*(($H$112)+1)+(IF(REM152&lt;101,REM152,IF(REM152&lt;201,REM152/2,IF(REM152&lt;=301,REM152/3,REM152/4))))</f>
        <v>41.34</v>
      </c>
      <c r="REO152" s="79">
        <v>1</v>
      </c>
      <c r="REP152" s="80"/>
      <c r="REQ152" s="16" t="s">
        <v>56</v>
      </c>
      <c r="RER152" s="16">
        <f t="shared" ref="RER152" si="6158">21.26+2.7</f>
        <v>23.96</v>
      </c>
      <c r="RES152" s="16">
        <f t="shared" ref="RES152" si="6159">0.75*(2.1+2.7)</f>
        <v>3.6000000000000005</v>
      </c>
      <c r="RET152" s="14">
        <f t="shared" ref="RET152" si="6160">RER152+RES152</f>
        <v>27.560000000000002</v>
      </c>
      <c r="REU152" s="14"/>
      <c r="REV152" s="16">
        <f t="shared" ref="REV152" si="6161">RET152*(($H$112)+1)+(IF(REU152&lt;101,REU152,IF(REU152&lt;201,REU152/2,IF(REU152&lt;=301,REU152/3,REU152/4))))</f>
        <v>41.34</v>
      </c>
      <c r="REW152" s="79">
        <v>1</v>
      </c>
      <c r="REX152" s="80"/>
      <c r="REY152" s="16" t="s">
        <v>56</v>
      </c>
      <c r="REZ152" s="16">
        <f t="shared" ref="REZ152" si="6162">21.26+2.7</f>
        <v>23.96</v>
      </c>
      <c r="RFA152" s="16">
        <f t="shared" ref="RFA152" si="6163">0.75*(2.1+2.7)</f>
        <v>3.6000000000000005</v>
      </c>
      <c r="RFB152" s="14">
        <f t="shared" ref="RFB152" si="6164">REZ152+RFA152</f>
        <v>27.560000000000002</v>
      </c>
      <c r="RFC152" s="14"/>
      <c r="RFD152" s="16">
        <f t="shared" ref="RFD152" si="6165">RFB152*(($H$112)+1)+(IF(RFC152&lt;101,RFC152,IF(RFC152&lt;201,RFC152/2,IF(RFC152&lt;=301,RFC152/3,RFC152/4))))</f>
        <v>41.34</v>
      </c>
      <c r="RFE152" s="79">
        <v>1</v>
      </c>
      <c r="RFF152" s="80"/>
      <c r="RFG152" s="16" t="s">
        <v>56</v>
      </c>
      <c r="RFH152" s="16">
        <f t="shared" ref="RFH152" si="6166">21.26+2.7</f>
        <v>23.96</v>
      </c>
      <c r="RFI152" s="16">
        <f t="shared" ref="RFI152" si="6167">0.75*(2.1+2.7)</f>
        <v>3.6000000000000005</v>
      </c>
      <c r="RFJ152" s="14">
        <f t="shared" ref="RFJ152" si="6168">RFH152+RFI152</f>
        <v>27.560000000000002</v>
      </c>
      <c r="RFK152" s="14"/>
      <c r="RFL152" s="16">
        <f t="shared" ref="RFL152" si="6169">RFJ152*(($H$112)+1)+(IF(RFK152&lt;101,RFK152,IF(RFK152&lt;201,RFK152/2,IF(RFK152&lt;=301,RFK152/3,RFK152/4))))</f>
        <v>41.34</v>
      </c>
      <c r="RFM152" s="79">
        <v>1</v>
      </c>
      <c r="RFN152" s="80"/>
      <c r="RFO152" s="16" t="s">
        <v>56</v>
      </c>
      <c r="RFP152" s="16">
        <f t="shared" ref="RFP152" si="6170">21.26+2.7</f>
        <v>23.96</v>
      </c>
      <c r="RFQ152" s="16">
        <f t="shared" ref="RFQ152" si="6171">0.75*(2.1+2.7)</f>
        <v>3.6000000000000005</v>
      </c>
      <c r="RFR152" s="14">
        <f t="shared" ref="RFR152" si="6172">RFP152+RFQ152</f>
        <v>27.560000000000002</v>
      </c>
      <c r="RFS152" s="14"/>
      <c r="RFT152" s="16">
        <f t="shared" ref="RFT152" si="6173">RFR152*(($H$112)+1)+(IF(RFS152&lt;101,RFS152,IF(RFS152&lt;201,RFS152/2,IF(RFS152&lt;=301,RFS152/3,RFS152/4))))</f>
        <v>41.34</v>
      </c>
      <c r="RFU152" s="79">
        <v>1</v>
      </c>
      <c r="RFV152" s="80"/>
      <c r="RFW152" s="16" t="s">
        <v>56</v>
      </c>
      <c r="RFX152" s="16">
        <f t="shared" ref="RFX152" si="6174">21.26+2.7</f>
        <v>23.96</v>
      </c>
      <c r="RFY152" s="16">
        <f t="shared" ref="RFY152" si="6175">0.75*(2.1+2.7)</f>
        <v>3.6000000000000005</v>
      </c>
      <c r="RFZ152" s="14">
        <f t="shared" ref="RFZ152" si="6176">RFX152+RFY152</f>
        <v>27.560000000000002</v>
      </c>
      <c r="RGA152" s="14"/>
      <c r="RGB152" s="16">
        <f t="shared" ref="RGB152" si="6177">RFZ152*(($H$112)+1)+(IF(RGA152&lt;101,RGA152,IF(RGA152&lt;201,RGA152/2,IF(RGA152&lt;=301,RGA152/3,RGA152/4))))</f>
        <v>41.34</v>
      </c>
      <c r="RGC152" s="79">
        <v>1</v>
      </c>
      <c r="RGD152" s="80"/>
      <c r="RGE152" s="16" t="s">
        <v>56</v>
      </c>
      <c r="RGF152" s="16">
        <f t="shared" ref="RGF152" si="6178">21.26+2.7</f>
        <v>23.96</v>
      </c>
      <c r="RGG152" s="16">
        <f t="shared" ref="RGG152" si="6179">0.75*(2.1+2.7)</f>
        <v>3.6000000000000005</v>
      </c>
      <c r="RGH152" s="14">
        <f t="shared" ref="RGH152" si="6180">RGF152+RGG152</f>
        <v>27.560000000000002</v>
      </c>
      <c r="RGI152" s="14"/>
      <c r="RGJ152" s="16">
        <f t="shared" ref="RGJ152" si="6181">RGH152*(($H$112)+1)+(IF(RGI152&lt;101,RGI152,IF(RGI152&lt;201,RGI152/2,IF(RGI152&lt;=301,RGI152/3,RGI152/4))))</f>
        <v>41.34</v>
      </c>
      <c r="RGK152" s="79">
        <v>1</v>
      </c>
      <c r="RGL152" s="80"/>
      <c r="RGM152" s="16" t="s">
        <v>56</v>
      </c>
      <c r="RGN152" s="16">
        <f t="shared" ref="RGN152" si="6182">21.26+2.7</f>
        <v>23.96</v>
      </c>
      <c r="RGO152" s="16">
        <f t="shared" ref="RGO152" si="6183">0.75*(2.1+2.7)</f>
        <v>3.6000000000000005</v>
      </c>
      <c r="RGP152" s="14">
        <f t="shared" ref="RGP152" si="6184">RGN152+RGO152</f>
        <v>27.560000000000002</v>
      </c>
      <c r="RGQ152" s="14"/>
      <c r="RGR152" s="16">
        <f t="shared" ref="RGR152" si="6185">RGP152*(($H$112)+1)+(IF(RGQ152&lt;101,RGQ152,IF(RGQ152&lt;201,RGQ152/2,IF(RGQ152&lt;=301,RGQ152/3,RGQ152/4))))</f>
        <v>41.34</v>
      </c>
      <c r="RGS152" s="79">
        <v>1</v>
      </c>
      <c r="RGT152" s="80"/>
      <c r="RGU152" s="16" t="s">
        <v>56</v>
      </c>
      <c r="RGV152" s="16">
        <f t="shared" ref="RGV152" si="6186">21.26+2.7</f>
        <v>23.96</v>
      </c>
      <c r="RGW152" s="16">
        <f t="shared" ref="RGW152" si="6187">0.75*(2.1+2.7)</f>
        <v>3.6000000000000005</v>
      </c>
      <c r="RGX152" s="14">
        <f t="shared" ref="RGX152" si="6188">RGV152+RGW152</f>
        <v>27.560000000000002</v>
      </c>
      <c r="RGY152" s="14"/>
      <c r="RGZ152" s="16">
        <f t="shared" ref="RGZ152" si="6189">RGX152*(($H$112)+1)+(IF(RGY152&lt;101,RGY152,IF(RGY152&lt;201,RGY152/2,IF(RGY152&lt;=301,RGY152/3,RGY152/4))))</f>
        <v>41.34</v>
      </c>
      <c r="RHA152" s="79">
        <v>1</v>
      </c>
      <c r="RHB152" s="80"/>
      <c r="RHC152" s="16" t="s">
        <v>56</v>
      </c>
      <c r="RHD152" s="16">
        <f t="shared" ref="RHD152" si="6190">21.26+2.7</f>
        <v>23.96</v>
      </c>
      <c r="RHE152" s="16">
        <f t="shared" ref="RHE152" si="6191">0.75*(2.1+2.7)</f>
        <v>3.6000000000000005</v>
      </c>
      <c r="RHF152" s="14">
        <f t="shared" ref="RHF152" si="6192">RHD152+RHE152</f>
        <v>27.560000000000002</v>
      </c>
      <c r="RHG152" s="14"/>
      <c r="RHH152" s="16">
        <f t="shared" ref="RHH152" si="6193">RHF152*(($H$112)+1)+(IF(RHG152&lt;101,RHG152,IF(RHG152&lt;201,RHG152/2,IF(RHG152&lt;=301,RHG152/3,RHG152/4))))</f>
        <v>41.34</v>
      </c>
      <c r="RHI152" s="79">
        <v>1</v>
      </c>
      <c r="RHJ152" s="80"/>
      <c r="RHK152" s="16" t="s">
        <v>56</v>
      </c>
      <c r="RHL152" s="16">
        <f t="shared" ref="RHL152" si="6194">21.26+2.7</f>
        <v>23.96</v>
      </c>
      <c r="RHM152" s="16">
        <f t="shared" ref="RHM152" si="6195">0.75*(2.1+2.7)</f>
        <v>3.6000000000000005</v>
      </c>
      <c r="RHN152" s="14">
        <f t="shared" ref="RHN152" si="6196">RHL152+RHM152</f>
        <v>27.560000000000002</v>
      </c>
      <c r="RHO152" s="14"/>
      <c r="RHP152" s="16">
        <f t="shared" ref="RHP152" si="6197">RHN152*(($H$112)+1)+(IF(RHO152&lt;101,RHO152,IF(RHO152&lt;201,RHO152/2,IF(RHO152&lt;=301,RHO152/3,RHO152/4))))</f>
        <v>41.34</v>
      </c>
      <c r="RHQ152" s="79">
        <v>1</v>
      </c>
      <c r="RHR152" s="80"/>
      <c r="RHS152" s="16" t="s">
        <v>56</v>
      </c>
      <c r="RHT152" s="16">
        <f t="shared" ref="RHT152" si="6198">21.26+2.7</f>
        <v>23.96</v>
      </c>
      <c r="RHU152" s="16">
        <f t="shared" ref="RHU152" si="6199">0.75*(2.1+2.7)</f>
        <v>3.6000000000000005</v>
      </c>
      <c r="RHV152" s="14">
        <f t="shared" ref="RHV152" si="6200">RHT152+RHU152</f>
        <v>27.560000000000002</v>
      </c>
      <c r="RHW152" s="14"/>
      <c r="RHX152" s="16">
        <f t="shared" ref="RHX152" si="6201">RHV152*(($H$112)+1)+(IF(RHW152&lt;101,RHW152,IF(RHW152&lt;201,RHW152/2,IF(RHW152&lt;=301,RHW152/3,RHW152/4))))</f>
        <v>41.34</v>
      </c>
      <c r="RHY152" s="79">
        <v>1</v>
      </c>
      <c r="RHZ152" s="80"/>
      <c r="RIA152" s="16" t="s">
        <v>56</v>
      </c>
      <c r="RIB152" s="16">
        <f t="shared" ref="RIB152" si="6202">21.26+2.7</f>
        <v>23.96</v>
      </c>
      <c r="RIC152" s="16">
        <f t="shared" ref="RIC152" si="6203">0.75*(2.1+2.7)</f>
        <v>3.6000000000000005</v>
      </c>
      <c r="RID152" s="14">
        <f t="shared" ref="RID152" si="6204">RIB152+RIC152</f>
        <v>27.560000000000002</v>
      </c>
      <c r="RIE152" s="14"/>
      <c r="RIF152" s="16">
        <f t="shared" ref="RIF152" si="6205">RID152*(($H$112)+1)+(IF(RIE152&lt;101,RIE152,IF(RIE152&lt;201,RIE152/2,IF(RIE152&lt;=301,RIE152/3,RIE152/4))))</f>
        <v>41.34</v>
      </c>
      <c r="RIG152" s="79">
        <v>1</v>
      </c>
      <c r="RIH152" s="80"/>
      <c r="RII152" s="16" t="s">
        <v>56</v>
      </c>
      <c r="RIJ152" s="16">
        <f t="shared" ref="RIJ152" si="6206">21.26+2.7</f>
        <v>23.96</v>
      </c>
      <c r="RIK152" s="16">
        <f t="shared" ref="RIK152" si="6207">0.75*(2.1+2.7)</f>
        <v>3.6000000000000005</v>
      </c>
      <c r="RIL152" s="14">
        <f t="shared" ref="RIL152" si="6208">RIJ152+RIK152</f>
        <v>27.560000000000002</v>
      </c>
      <c r="RIM152" s="14"/>
      <c r="RIN152" s="16">
        <f t="shared" ref="RIN152" si="6209">RIL152*(($H$112)+1)+(IF(RIM152&lt;101,RIM152,IF(RIM152&lt;201,RIM152/2,IF(RIM152&lt;=301,RIM152/3,RIM152/4))))</f>
        <v>41.34</v>
      </c>
      <c r="RIO152" s="79">
        <v>1</v>
      </c>
      <c r="RIP152" s="80"/>
      <c r="RIQ152" s="16" t="s">
        <v>56</v>
      </c>
      <c r="RIR152" s="16">
        <f t="shared" ref="RIR152" si="6210">21.26+2.7</f>
        <v>23.96</v>
      </c>
      <c r="RIS152" s="16">
        <f t="shared" ref="RIS152" si="6211">0.75*(2.1+2.7)</f>
        <v>3.6000000000000005</v>
      </c>
      <c r="RIT152" s="14">
        <f t="shared" ref="RIT152" si="6212">RIR152+RIS152</f>
        <v>27.560000000000002</v>
      </c>
      <c r="RIU152" s="14"/>
      <c r="RIV152" s="16">
        <f t="shared" ref="RIV152" si="6213">RIT152*(($H$112)+1)+(IF(RIU152&lt;101,RIU152,IF(RIU152&lt;201,RIU152/2,IF(RIU152&lt;=301,RIU152/3,RIU152/4))))</f>
        <v>41.34</v>
      </c>
      <c r="RIW152" s="79">
        <v>1</v>
      </c>
      <c r="RIX152" s="80"/>
      <c r="RIY152" s="16" t="s">
        <v>56</v>
      </c>
      <c r="RIZ152" s="16">
        <f t="shared" ref="RIZ152" si="6214">21.26+2.7</f>
        <v>23.96</v>
      </c>
      <c r="RJA152" s="16">
        <f t="shared" ref="RJA152" si="6215">0.75*(2.1+2.7)</f>
        <v>3.6000000000000005</v>
      </c>
      <c r="RJB152" s="14">
        <f t="shared" ref="RJB152" si="6216">RIZ152+RJA152</f>
        <v>27.560000000000002</v>
      </c>
      <c r="RJC152" s="14"/>
      <c r="RJD152" s="16">
        <f t="shared" ref="RJD152" si="6217">RJB152*(($H$112)+1)+(IF(RJC152&lt;101,RJC152,IF(RJC152&lt;201,RJC152/2,IF(RJC152&lt;=301,RJC152/3,RJC152/4))))</f>
        <v>41.34</v>
      </c>
      <c r="RJE152" s="79">
        <v>1</v>
      </c>
      <c r="RJF152" s="80"/>
      <c r="RJG152" s="16" t="s">
        <v>56</v>
      </c>
      <c r="RJH152" s="16">
        <f t="shared" ref="RJH152" si="6218">21.26+2.7</f>
        <v>23.96</v>
      </c>
      <c r="RJI152" s="16">
        <f t="shared" ref="RJI152" si="6219">0.75*(2.1+2.7)</f>
        <v>3.6000000000000005</v>
      </c>
      <c r="RJJ152" s="14">
        <f t="shared" ref="RJJ152" si="6220">RJH152+RJI152</f>
        <v>27.560000000000002</v>
      </c>
      <c r="RJK152" s="14"/>
      <c r="RJL152" s="16">
        <f t="shared" ref="RJL152" si="6221">RJJ152*(($H$112)+1)+(IF(RJK152&lt;101,RJK152,IF(RJK152&lt;201,RJK152/2,IF(RJK152&lt;=301,RJK152/3,RJK152/4))))</f>
        <v>41.34</v>
      </c>
      <c r="RJM152" s="79">
        <v>1</v>
      </c>
      <c r="RJN152" s="80"/>
      <c r="RJO152" s="16" t="s">
        <v>56</v>
      </c>
      <c r="RJP152" s="16">
        <f t="shared" ref="RJP152" si="6222">21.26+2.7</f>
        <v>23.96</v>
      </c>
      <c r="RJQ152" s="16">
        <f t="shared" ref="RJQ152" si="6223">0.75*(2.1+2.7)</f>
        <v>3.6000000000000005</v>
      </c>
      <c r="RJR152" s="14">
        <f t="shared" ref="RJR152" si="6224">RJP152+RJQ152</f>
        <v>27.560000000000002</v>
      </c>
      <c r="RJS152" s="14"/>
      <c r="RJT152" s="16">
        <f t="shared" ref="RJT152" si="6225">RJR152*(($H$112)+1)+(IF(RJS152&lt;101,RJS152,IF(RJS152&lt;201,RJS152/2,IF(RJS152&lt;=301,RJS152/3,RJS152/4))))</f>
        <v>41.34</v>
      </c>
      <c r="RJU152" s="79">
        <v>1</v>
      </c>
      <c r="RJV152" s="80"/>
      <c r="RJW152" s="16" t="s">
        <v>56</v>
      </c>
      <c r="RJX152" s="16">
        <f t="shared" ref="RJX152" si="6226">21.26+2.7</f>
        <v>23.96</v>
      </c>
      <c r="RJY152" s="16">
        <f t="shared" ref="RJY152" si="6227">0.75*(2.1+2.7)</f>
        <v>3.6000000000000005</v>
      </c>
      <c r="RJZ152" s="14">
        <f t="shared" ref="RJZ152" si="6228">RJX152+RJY152</f>
        <v>27.560000000000002</v>
      </c>
      <c r="RKA152" s="14"/>
      <c r="RKB152" s="16">
        <f t="shared" ref="RKB152" si="6229">RJZ152*(($H$112)+1)+(IF(RKA152&lt;101,RKA152,IF(RKA152&lt;201,RKA152/2,IF(RKA152&lt;=301,RKA152/3,RKA152/4))))</f>
        <v>41.34</v>
      </c>
      <c r="RKC152" s="79">
        <v>1</v>
      </c>
      <c r="RKD152" s="80"/>
      <c r="RKE152" s="16" t="s">
        <v>56</v>
      </c>
      <c r="RKF152" s="16">
        <f t="shared" ref="RKF152" si="6230">21.26+2.7</f>
        <v>23.96</v>
      </c>
      <c r="RKG152" s="16">
        <f t="shared" ref="RKG152" si="6231">0.75*(2.1+2.7)</f>
        <v>3.6000000000000005</v>
      </c>
      <c r="RKH152" s="14">
        <f t="shared" ref="RKH152" si="6232">RKF152+RKG152</f>
        <v>27.560000000000002</v>
      </c>
      <c r="RKI152" s="14"/>
      <c r="RKJ152" s="16">
        <f t="shared" ref="RKJ152" si="6233">RKH152*(($H$112)+1)+(IF(RKI152&lt;101,RKI152,IF(RKI152&lt;201,RKI152/2,IF(RKI152&lt;=301,RKI152/3,RKI152/4))))</f>
        <v>41.34</v>
      </c>
      <c r="RKK152" s="79">
        <v>1</v>
      </c>
      <c r="RKL152" s="80"/>
      <c r="RKM152" s="16" t="s">
        <v>56</v>
      </c>
      <c r="RKN152" s="16">
        <f t="shared" ref="RKN152" si="6234">21.26+2.7</f>
        <v>23.96</v>
      </c>
      <c r="RKO152" s="16">
        <f t="shared" ref="RKO152" si="6235">0.75*(2.1+2.7)</f>
        <v>3.6000000000000005</v>
      </c>
      <c r="RKP152" s="14">
        <f t="shared" ref="RKP152" si="6236">RKN152+RKO152</f>
        <v>27.560000000000002</v>
      </c>
      <c r="RKQ152" s="14"/>
      <c r="RKR152" s="16">
        <f t="shared" ref="RKR152" si="6237">RKP152*(($H$112)+1)+(IF(RKQ152&lt;101,RKQ152,IF(RKQ152&lt;201,RKQ152/2,IF(RKQ152&lt;=301,RKQ152/3,RKQ152/4))))</f>
        <v>41.34</v>
      </c>
      <c r="RKS152" s="79">
        <v>1</v>
      </c>
      <c r="RKT152" s="80"/>
      <c r="RKU152" s="16" t="s">
        <v>56</v>
      </c>
      <c r="RKV152" s="16">
        <f t="shared" ref="RKV152" si="6238">21.26+2.7</f>
        <v>23.96</v>
      </c>
      <c r="RKW152" s="16">
        <f t="shared" ref="RKW152" si="6239">0.75*(2.1+2.7)</f>
        <v>3.6000000000000005</v>
      </c>
      <c r="RKX152" s="14">
        <f t="shared" ref="RKX152" si="6240">RKV152+RKW152</f>
        <v>27.560000000000002</v>
      </c>
      <c r="RKY152" s="14"/>
      <c r="RKZ152" s="16">
        <f t="shared" ref="RKZ152" si="6241">RKX152*(($H$112)+1)+(IF(RKY152&lt;101,RKY152,IF(RKY152&lt;201,RKY152/2,IF(RKY152&lt;=301,RKY152/3,RKY152/4))))</f>
        <v>41.34</v>
      </c>
      <c r="RLA152" s="79">
        <v>1</v>
      </c>
      <c r="RLB152" s="80"/>
      <c r="RLC152" s="16" t="s">
        <v>56</v>
      </c>
      <c r="RLD152" s="16">
        <f t="shared" ref="RLD152" si="6242">21.26+2.7</f>
        <v>23.96</v>
      </c>
      <c r="RLE152" s="16">
        <f t="shared" ref="RLE152" si="6243">0.75*(2.1+2.7)</f>
        <v>3.6000000000000005</v>
      </c>
      <c r="RLF152" s="14">
        <f t="shared" ref="RLF152" si="6244">RLD152+RLE152</f>
        <v>27.560000000000002</v>
      </c>
      <c r="RLG152" s="14"/>
      <c r="RLH152" s="16">
        <f t="shared" ref="RLH152" si="6245">RLF152*(($H$112)+1)+(IF(RLG152&lt;101,RLG152,IF(RLG152&lt;201,RLG152/2,IF(RLG152&lt;=301,RLG152/3,RLG152/4))))</f>
        <v>41.34</v>
      </c>
      <c r="RLI152" s="79">
        <v>1</v>
      </c>
      <c r="RLJ152" s="80"/>
      <c r="RLK152" s="16" t="s">
        <v>56</v>
      </c>
      <c r="RLL152" s="16">
        <f t="shared" ref="RLL152" si="6246">21.26+2.7</f>
        <v>23.96</v>
      </c>
      <c r="RLM152" s="16">
        <f t="shared" ref="RLM152" si="6247">0.75*(2.1+2.7)</f>
        <v>3.6000000000000005</v>
      </c>
      <c r="RLN152" s="14">
        <f t="shared" ref="RLN152" si="6248">RLL152+RLM152</f>
        <v>27.560000000000002</v>
      </c>
      <c r="RLO152" s="14"/>
      <c r="RLP152" s="16">
        <f t="shared" ref="RLP152" si="6249">RLN152*(($H$112)+1)+(IF(RLO152&lt;101,RLO152,IF(RLO152&lt;201,RLO152/2,IF(RLO152&lt;=301,RLO152/3,RLO152/4))))</f>
        <v>41.34</v>
      </c>
      <c r="RLQ152" s="79">
        <v>1</v>
      </c>
      <c r="RLR152" s="80"/>
      <c r="RLS152" s="16" t="s">
        <v>56</v>
      </c>
      <c r="RLT152" s="16">
        <f t="shared" ref="RLT152" si="6250">21.26+2.7</f>
        <v>23.96</v>
      </c>
      <c r="RLU152" s="16">
        <f t="shared" ref="RLU152" si="6251">0.75*(2.1+2.7)</f>
        <v>3.6000000000000005</v>
      </c>
      <c r="RLV152" s="14">
        <f t="shared" ref="RLV152" si="6252">RLT152+RLU152</f>
        <v>27.560000000000002</v>
      </c>
      <c r="RLW152" s="14"/>
      <c r="RLX152" s="16">
        <f t="shared" ref="RLX152" si="6253">RLV152*(($H$112)+1)+(IF(RLW152&lt;101,RLW152,IF(RLW152&lt;201,RLW152/2,IF(RLW152&lt;=301,RLW152/3,RLW152/4))))</f>
        <v>41.34</v>
      </c>
      <c r="RLY152" s="79">
        <v>1</v>
      </c>
      <c r="RLZ152" s="80"/>
      <c r="RMA152" s="16" t="s">
        <v>56</v>
      </c>
      <c r="RMB152" s="16">
        <f t="shared" ref="RMB152" si="6254">21.26+2.7</f>
        <v>23.96</v>
      </c>
      <c r="RMC152" s="16">
        <f t="shared" ref="RMC152" si="6255">0.75*(2.1+2.7)</f>
        <v>3.6000000000000005</v>
      </c>
      <c r="RMD152" s="14">
        <f t="shared" ref="RMD152" si="6256">RMB152+RMC152</f>
        <v>27.560000000000002</v>
      </c>
      <c r="RME152" s="14"/>
      <c r="RMF152" s="16">
        <f t="shared" ref="RMF152" si="6257">RMD152*(($H$112)+1)+(IF(RME152&lt;101,RME152,IF(RME152&lt;201,RME152/2,IF(RME152&lt;=301,RME152/3,RME152/4))))</f>
        <v>41.34</v>
      </c>
      <c r="RMG152" s="79">
        <v>1</v>
      </c>
      <c r="RMH152" s="80"/>
      <c r="RMI152" s="16" t="s">
        <v>56</v>
      </c>
      <c r="RMJ152" s="16">
        <f t="shared" ref="RMJ152" si="6258">21.26+2.7</f>
        <v>23.96</v>
      </c>
      <c r="RMK152" s="16">
        <f t="shared" ref="RMK152" si="6259">0.75*(2.1+2.7)</f>
        <v>3.6000000000000005</v>
      </c>
      <c r="RML152" s="14">
        <f t="shared" ref="RML152" si="6260">RMJ152+RMK152</f>
        <v>27.560000000000002</v>
      </c>
      <c r="RMM152" s="14"/>
      <c r="RMN152" s="16">
        <f t="shared" ref="RMN152" si="6261">RML152*(($H$112)+1)+(IF(RMM152&lt;101,RMM152,IF(RMM152&lt;201,RMM152/2,IF(RMM152&lt;=301,RMM152/3,RMM152/4))))</f>
        <v>41.34</v>
      </c>
      <c r="RMO152" s="79">
        <v>1</v>
      </c>
      <c r="RMP152" s="80"/>
      <c r="RMQ152" s="16" t="s">
        <v>56</v>
      </c>
      <c r="RMR152" s="16">
        <f t="shared" ref="RMR152" si="6262">21.26+2.7</f>
        <v>23.96</v>
      </c>
      <c r="RMS152" s="16">
        <f t="shared" ref="RMS152" si="6263">0.75*(2.1+2.7)</f>
        <v>3.6000000000000005</v>
      </c>
      <c r="RMT152" s="14">
        <f t="shared" ref="RMT152" si="6264">RMR152+RMS152</f>
        <v>27.560000000000002</v>
      </c>
      <c r="RMU152" s="14"/>
      <c r="RMV152" s="16">
        <f t="shared" ref="RMV152" si="6265">RMT152*(($H$112)+1)+(IF(RMU152&lt;101,RMU152,IF(RMU152&lt;201,RMU152/2,IF(RMU152&lt;=301,RMU152/3,RMU152/4))))</f>
        <v>41.34</v>
      </c>
      <c r="RMW152" s="79">
        <v>1</v>
      </c>
      <c r="RMX152" s="80"/>
      <c r="RMY152" s="16" t="s">
        <v>56</v>
      </c>
      <c r="RMZ152" s="16">
        <f t="shared" ref="RMZ152" si="6266">21.26+2.7</f>
        <v>23.96</v>
      </c>
      <c r="RNA152" s="16">
        <f t="shared" ref="RNA152" si="6267">0.75*(2.1+2.7)</f>
        <v>3.6000000000000005</v>
      </c>
      <c r="RNB152" s="14">
        <f t="shared" ref="RNB152" si="6268">RMZ152+RNA152</f>
        <v>27.560000000000002</v>
      </c>
      <c r="RNC152" s="14"/>
      <c r="RND152" s="16">
        <f t="shared" ref="RND152" si="6269">RNB152*(($H$112)+1)+(IF(RNC152&lt;101,RNC152,IF(RNC152&lt;201,RNC152/2,IF(RNC152&lt;=301,RNC152/3,RNC152/4))))</f>
        <v>41.34</v>
      </c>
      <c r="RNE152" s="79">
        <v>1</v>
      </c>
      <c r="RNF152" s="80"/>
      <c r="RNG152" s="16" t="s">
        <v>56</v>
      </c>
      <c r="RNH152" s="16">
        <f t="shared" ref="RNH152" si="6270">21.26+2.7</f>
        <v>23.96</v>
      </c>
      <c r="RNI152" s="16">
        <f t="shared" ref="RNI152" si="6271">0.75*(2.1+2.7)</f>
        <v>3.6000000000000005</v>
      </c>
      <c r="RNJ152" s="14">
        <f t="shared" ref="RNJ152" si="6272">RNH152+RNI152</f>
        <v>27.560000000000002</v>
      </c>
      <c r="RNK152" s="14"/>
      <c r="RNL152" s="16">
        <f t="shared" ref="RNL152" si="6273">RNJ152*(($H$112)+1)+(IF(RNK152&lt;101,RNK152,IF(RNK152&lt;201,RNK152/2,IF(RNK152&lt;=301,RNK152/3,RNK152/4))))</f>
        <v>41.34</v>
      </c>
      <c r="RNM152" s="79">
        <v>1</v>
      </c>
      <c r="RNN152" s="80"/>
      <c r="RNO152" s="16" t="s">
        <v>56</v>
      </c>
      <c r="RNP152" s="16">
        <f t="shared" ref="RNP152" si="6274">21.26+2.7</f>
        <v>23.96</v>
      </c>
      <c r="RNQ152" s="16">
        <f t="shared" ref="RNQ152" si="6275">0.75*(2.1+2.7)</f>
        <v>3.6000000000000005</v>
      </c>
      <c r="RNR152" s="14">
        <f t="shared" ref="RNR152" si="6276">RNP152+RNQ152</f>
        <v>27.560000000000002</v>
      </c>
      <c r="RNS152" s="14"/>
      <c r="RNT152" s="16">
        <f t="shared" ref="RNT152" si="6277">RNR152*(($H$112)+1)+(IF(RNS152&lt;101,RNS152,IF(RNS152&lt;201,RNS152/2,IF(RNS152&lt;=301,RNS152/3,RNS152/4))))</f>
        <v>41.34</v>
      </c>
      <c r="RNU152" s="79">
        <v>1</v>
      </c>
      <c r="RNV152" s="80"/>
      <c r="RNW152" s="16" t="s">
        <v>56</v>
      </c>
      <c r="RNX152" s="16">
        <f t="shared" ref="RNX152" si="6278">21.26+2.7</f>
        <v>23.96</v>
      </c>
      <c r="RNY152" s="16">
        <f t="shared" ref="RNY152" si="6279">0.75*(2.1+2.7)</f>
        <v>3.6000000000000005</v>
      </c>
      <c r="RNZ152" s="14">
        <f t="shared" ref="RNZ152" si="6280">RNX152+RNY152</f>
        <v>27.560000000000002</v>
      </c>
      <c r="ROA152" s="14"/>
      <c r="ROB152" s="16">
        <f t="shared" ref="ROB152" si="6281">RNZ152*(($H$112)+1)+(IF(ROA152&lt;101,ROA152,IF(ROA152&lt;201,ROA152/2,IF(ROA152&lt;=301,ROA152/3,ROA152/4))))</f>
        <v>41.34</v>
      </c>
      <c r="ROC152" s="79">
        <v>1</v>
      </c>
      <c r="ROD152" s="80"/>
      <c r="ROE152" s="16" t="s">
        <v>56</v>
      </c>
      <c r="ROF152" s="16">
        <f t="shared" ref="ROF152" si="6282">21.26+2.7</f>
        <v>23.96</v>
      </c>
      <c r="ROG152" s="16">
        <f t="shared" ref="ROG152" si="6283">0.75*(2.1+2.7)</f>
        <v>3.6000000000000005</v>
      </c>
      <c r="ROH152" s="14">
        <f t="shared" ref="ROH152" si="6284">ROF152+ROG152</f>
        <v>27.560000000000002</v>
      </c>
      <c r="ROI152" s="14"/>
      <c r="ROJ152" s="16">
        <f t="shared" ref="ROJ152" si="6285">ROH152*(($H$112)+1)+(IF(ROI152&lt;101,ROI152,IF(ROI152&lt;201,ROI152/2,IF(ROI152&lt;=301,ROI152/3,ROI152/4))))</f>
        <v>41.34</v>
      </c>
      <c r="ROK152" s="79">
        <v>1</v>
      </c>
      <c r="ROL152" s="80"/>
      <c r="ROM152" s="16" t="s">
        <v>56</v>
      </c>
      <c r="RON152" s="16">
        <f t="shared" ref="RON152" si="6286">21.26+2.7</f>
        <v>23.96</v>
      </c>
      <c r="ROO152" s="16">
        <f t="shared" ref="ROO152" si="6287">0.75*(2.1+2.7)</f>
        <v>3.6000000000000005</v>
      </c>
      <c r="ROP152" s="14">
        <f t="shared" ref="ROP152" si="6288">RON152+ROO152</f>
        <v>27.560000000000002</v>
      </c>
      <c r="ROQ152" s="14"/>
      <c r="ROR152" s="16">
        <f t="shared" ref="ROR152" si="6289">ROP152*(($H$112)+1)+(IF(ROQ152&lt;101,ROQ152,IF(ROQ152&lt;201,ROQ152/2,IF(ROQ152&lt;=301,ROQ152/3,ROQ152/4))))</f>
        <v>41.34</v>
      </c>
      <c r="ROS152" s="79">
        <v>1</v>
      </c>
      <c r="ROT152" s="80"/>
      <c r="ROU152" s="16" t="s">
        <v>56</v>
      </c>
      <c r="ROV152" s="16">
        <f t="shared" ref="ROV152" si="6290">21.26+2.7</f>
        <v>23.96</v>
      </c>
      <c r="ROW152" s="16">
        <f t="shared" ref="ROW152" si="6291">0.75*(2.1+2.7)</f>
        <v>3.6000000000000005</v>
      </c>
      <c r="ROX152" s="14">
        <f t="shared" ref="ROX152" si="6292">ROV152+ROW152</f>
        <v>27.560000000000002</v>
      </c>
      <c r="ROY152" s="14"/>
      <c r="ROZ152" s="16">
        <f t="shared" ref="ROZ152" si="6293">ROX152*(($H$112)+1)+(IF(ROY152&lt;101,ROY152,IF(ROY152&lt;201,ROY152/2,IF(ROY152&lt;=301,ROY152/3,ROY152/4))))</f>
        <v>41.34</v>
      </c>
      <c r="RPA152" s="79">
        <v>1</v>
      </c>
      <c r="RPB152" s="80"/>
      <c r="RPC152" s="16" t="s">
        <v>56</v>
      </c>
      <c r="RPD152" s="16">
        <f t="shared" ref="RPD152" si="6294">21.26+2.7</f>
        <v>23.96</v>
      </c>
      <c r="RPE152" s="16">
        <f t="shared" ref="RPE152" si="6295">0.75*(2.1+2.7)</f>
        <v>3.6000000000000005</v>
      </c>
      <c r="RPF152" s="14">
        <f t="shared" ref="RPF152" si="6296">RPD152+RPE152</f>
        <v>27.560000000000002</v>
      </c>
      <c r="RPG152" s="14"/>
      <c r="RPH152" s="16">
        <f t="shared" ref="RPH152" si="6297">RPF152*(($H$112)+1)+(IF(RPG152&lt;101,RPG152,IF(RPG152&lt;201,RPG152/2,IF(RPG152&lt;=301,RPG152/3,RPG152/4))))</f>
        <v>41.34</v>
      </c>
      <c r="RPI152" s="79">
        <v>1</v>
      </c>
      <c r="RPJ152" s="80"/>
      <c r="RPK152" s="16" t="s">
        <v>56</v>
      </c>
      <c r="RPL152" s="16">
        <f t="shared" ref="RPL152" si="6298">21.26+2.7</f>
        <v>23.96</v>
      </c>
      <c r="RPM152" s="16">
        <f t="shared" ref="RPM152" si="6299">0.75*(2.1+2.7)</f>
        <v>3.6000000000000005</v>
      </c>
      <c r="RPN152" s="14">
        <f t="shared" ref="RPN152" si="6300">RPL152+RPM152</f>
        <v>27.560000000000002</v>
      </c>
      <c r="RPO152" s="14"/>
      <c r="RPP152" s="16">
        <f t="shared" ref="RPP152" si="6301">RPN152*(($H$112)+1)+(IF(RPO152&lt;101,RPO152,IF(RPO152&lt;201,RPO152/2,IF(RPO152&lt;=301,RPO152/3,RPO152/4))))</f>
        <v>41.34</v>
      </c>
      <c r="RPQ152" s="79">
        <v>1</v>
      </c>
      <c r="RPR152" s="80"/>
      <c r="RPS152" s="16" t="s">
        <v>56</v>
      </c>
      <c r="RPT152" s="16">
        <f t="shared" ref="RPT152" si="6302">21.26+2.7</f>
        <v>23.96</v>
      </c>
      <c r="RPU152" s="16">
        <f t="shared" ref="RPU152" si="6303">0.75*(2.1+2.7)</f>
        <v>3.6000000000000005</v>
      </c>
      <c r="RPV152" s="14">
        <f t="shared" ref="RPV152" si="6304">RPT152+RPU152</f>
        <v>27.560000000000002</v>
      </c>
      <c r="RPW152" s="14"/>
      <c r="RPX152" s="16">
        <f t="shared" ref="RPX152" si="6305">RPV152*(($H$112)+1)+(IF(RPW152&lt;101,RPW152,IF(RPW152&lt;201,RPW152/2,IF(RPW152&lt;=301,RPW152/3,RPW152/4))))</f>
        <v>41.34</v>
      </c>
      <c r="RPY152" s="79">
        <v>1</v>
      </c>
      <c r="RPZ152" s="80"/>
      <c r="RQA152" s="16" t="s">
        <v>56</v>
      </c>
      <c r="RQB152" s="16">
        <f t="shared" ref="RQB152" si="6306">21.26+2.7</f>
        <v>23.96</v>
      </c>
      <c r="RQC152" s="16">
        <f t="shared" ref="RQC152" si="6307">0.75*(2.1+2.7)</f>
        <v>3.6000000000000005</v>
      </c>
      <c r="RQD152" s="14">
        <f t="shared" ref="RQD152" si="6308">RQB152+RQC152</f>
        <v>27.560000000000002</v>
      </c>
      <c r="RQE152" s="14"/>
      <c r="RQF152" s="16">
        <f t="shared" ref="RQF152" si="6309">RQD152*(($H$112)+1)+(IF(RQE152&lt;101,RQE152,IF(RQE152&lt;201,RQE152/2,IF(RQE152&lt;=301,RQE152/3,RQE152/4))))</f>
        <v>41.34</v>
      </c>
      <c r="RQG152" s="79">
        <v>1</v>
      </c>
      <c r="RQH152" s="80"/>
      <c r="RQI152" s="16" t="s">
        <v>56</v>
      </c>
      <c r="RQJ152" s="16">
        <f t="shared" ref="RQJ152" si="6310">21.26+2.7</f>
        <v>23.96</v>
      </c>
      <c r="RQK152" s="16">
        <f t="shared" ref="RQK152" si="6311">0.75*(2.1+2.7)</f>
        <v>3.6000000000000005</v>
      </c>
      <c r="RQL152" s="14">
        <f t="shared" ref="RQL152" si="6312">RQJ152+RQK152</f>
        <v>27.560000000000002</v>
      </c>
      <c r="RQM152" s="14"/>
      <c r="RQN152" s="16">
        <f t="shared" ref="RQN152" si="6313">RQL152*(($H$112)+1)+(IF(RQM152&lt;101,RQM152,IF(RQM152&lt;201,RQM152/2,IF(RQM152&lt;=301,RQM152/3,RQM152/4))))</f>
        <v>41.34</v>
      </c>
      <c r="RQO152" s="79">
        <v>1</v>
      </c>
      <c r="RQP152" s="80"/>
      <c r="RQQ152" s="16" t="s">
        <v>56</v>
      </c>
      <c r="RQR152" s="16">
        <f t="shared" ref="RQR152" si="6314">21.26+2.7</f>
        <v>23.96</v>
      </c>
      <c r="RQS152" s="16">
        <f t="shared" ref="RQS152" si="6315">0.75*(2.1+2.7)</f>
        <v>3.6000000000000005</v>
      </c>
      <c r="RQT152" s="14">
        <f t="shared" ref="RQT152" si="6316">RQR152+RQS152</f>
        <v>27.560000000000002</v>
      </c>
      <c r="RQU152" s="14"/>
      <c r="RQV152" s="16">
        <f t="shared" ref="RQV152" si="6317">RQT152*(($H$112)+1)+(IF(RQU152&lt;101,RQU152,IF(RQU152&lt;201,RQU152/2,IF(RQU152&lt;=301,RQU152/3,RQU152/4))))</f>
        <v>41.34</v>
      </c>
      <c r="RQW152" s="79">
        <v>1</v>
      </c>
      <c r="RQX152" s="80"/>
      <c r="RQY152" s="16" t="s">
        <v>56</v>
      </c>
      <c r="RQZ152" s="16">
        <f t="shared" ref="RQZ152" si="6318">21.26+2.7</f>
        <v>23.96</v>
      </c>
      <c r="RRA152" s="16">
        <f t="shared" ref="RRA152" si="6319">0.75*(2.1+2.7)</f>
        <v>3.6000000000000005</v>
      </c>
      <c r="RRB152" s="14">
        <f t="shared" ref="RRB152" si="6320">RQZ152+RRA152</f>
        <v>27.560000000000002</v>
      </c>
      <c r="RRC152" s="14"/>
      <c r="RRD152" s="16">
        <f t="shared" ref="RRD152" si="6321">RRB152*(($H$112)+1)+(IF(RRC152&lt;101,RRC152,IF(RRC152&lt;201,RRC152/2,IF(RRC152&lt;=301,RRC152/3,RRC152/4))))</f>
        <v>41.34</v>
      </c>
      <c r="RRE152" s="79">
        <v>1</v>
      </c>
      <c r="RRF152" s="80"/>
      <c r="RRG152" s="16" t="s">
        <v>56</v>
      </c>
      <c r="RRH152" s="16">
        <f t="shared" ref="RRH152" si="6322">21.26+2.7</f>
        <v>23.96</v>
      </c>
      <c r="RRI152" s="16">
        <f t="shared" ref="RRI152" si="6323">0.75*(2.1+2.7)</f>
        <v>3.6000000000000005</v>
      </c>
      <c r="RRJ152" s="14">
        <f t="shared" ref="RRJ152" si="6324">RRH152+RRI152</f>
        <v>27.560000000000002</v>
      </c>
      <c r="RRK152" s="14"/>
      <c r="RRL152" s="16">
        <f t="shared" ref="RRL152" si="6325">RRJ152*(($H$112)+1)+(IF(RRK152&lt;101,RRK152,IF(RRK152&lt;201,RRK152/2,IF(RRK152&lt;=301,RRK152/3,RRK152/4))))</f>
        <v>41.34</v>
      </c>
      <c r="RRM152" s="79">
        <v>1</v>
      </c>
      <c r="RRN152" s="80"/>
      <c r="RRO152" s="16" t="s">
        <v>56</v>
      </c>
      <c r="RRP152" s="16">
        <f t="shared" ref="RRP152" si="6326">21.26+2.7</f>
        <v>23.96</v>
      </c>
      <c r="RRQ152" s="16">
        <f t="shared" ref="RRQ152" si="6327">0.75*(2.1+2.7)</f>
        <v>3.6000000000000005</v>
      </c>
      <c r="RRR152" s="14">
        <f t="shared" ref="RRR152" si="6328">RRP152+RRQ152</f>
        <v>27.560000000000002</v>
      </c>
      <c r="RRS152" s="14"/>
      <c r="RRT152" s="16">
        <f t="shared" ref="RRT152" si="6329">RRR152*(($H$112)+1)+(IF(RRS152&lt;101,RRS152,IF(RRS152&lt;201,RRS152/2,IF(RRS152&lt;=301,RRS152/3,RRS152/4))))</f>
        <v>41.34</v>
      </c>
      <c r="RRU152" s="79">
        <v>1</v>
      </c>
      <c r="RRV152" s="80"/>
      <c r="RRW152" s="16" t="s">
        <v>56</v>
      </c>
      <c r="RRX152" s="16">
        <f t="shared" ref="RRX152" si="6330">21.26+2.7</f>
        <v>23.96</v>
      </c>
      <c r="RRY152" s="16">
        <f t="shared" ref="RRY152" si="6331">0.75*(2.1+2.7)</f>
        <v>3.6000000000000005</v>
      </c>
      <c r="RRZ152" s="14">
        <f t="shared" ref="RRZ152" si="6332">RRX152+RRY152</f>
        <v>27.560000000000002</v>
      </c>
      <c r="RSA152" s="14"/>
      <c r="RSB152" s="16">
        <f t="shared" ref="RSB152" si="6333">RRZ152*(($H$112)+1)+(IF(RSA152&lt;101,RSA152,IF(RSA152&lt;201,RSA152/2,IF(RSA152&lt;=301,RSA152/3,RSA152/4))))</f>
        <v>41.34</v>
      </c>
      <c r="RSC152" s="79">
        <v>1</v>
      </c>
      <c r="RSD152" s="80"/>
      <c r="RSE152" s="16" t="s">
        <v>56</v>
      </c>
      <c r="RSF152" s="16">
        <f t="shared" ref="RSF152" si="6334">21.26+2.7</f>
        <v>23.96</v>
      </c>
      <c r="RSG152" s="16">
        <f t="shared" ref="RSG152" si="6335">0.75*(2.1+2.7)</f>
        <v>3.6000000000000005</v>
      </c>
      <c r="RSH152" s="14">
        <f t="shared" ref="RSH152" si="6336">RSF152+RSG152</f>
        <v>27.560000000000002</v>
      </c>
      <c r="RSI152" s="14"/>
      <c r="RSJ152" s="16">
        <f t="shared" ref="RSJ152" si="6337">RSH152*(($H$112)+1)+(IF(RSI152&lt;101,RSI152,IF(RSI152&lt;201,RSI152/2,IF(RSI152&lt;=301,RSI152/3,RSI152/4))))</f>
        <v>41.34</v>
      </c>
      <c r="RSK152" s="79">
        <v>1</v>
      </c>
      <c r="RSL152" s="80"/>
      <c r="RSM152" s="16" t="s">
        <v>56</v>
      </c>
      <c r="RSN152" s="16">
        <f t="shared" ref="RSN152" si="6338">21.26+2.7</f>
        <v>23.96</v>
      </c>
      <c r="RSO152" s="16">
        <f t="shared" ref="RSO152" si="6339">0.75*(2.1+2.7)</f>
        <v>3.6000000000000005</v>
      </c>
      <c r="RSP152" s="14">
        <f t="shared" ref="RSP152" si="6340">RSN152+RSO152</f>
        <v>27.560000000000002</v>
      </c>
      <c r="RSQ152" s="14"/>
      <c r="RSR152" s="16">
        <f t="shared" ref="RSR152" si="6341">RSP152*(($H$112)+1)+(IF(RSQ152&lt;101,RSQ152,IF(RSQ152&lt;201,RSQ152/2,IF(RSQ152&lt;=301,RSQ152/3,RSQ152/4))))</f>
        <v>41.34</v>
      </c>
      <c r="RSS152" s="79">
        <v>1</v>
      </c>
      <c r="RST152" s="80"/>
      <c r="RSU152" s="16" t="s">
        <v>56</v>
      </c>
      <c r="RSV152" s="16">
        <f t="shared" ref="RSV152" si="6342">21.26+2.7</f>
        <v>23.96</v>
      </c>
      <c r="RSW152" s="16">
        <f t="shared" ref="RSW152" si="6343">0.75*(2.1+2.7)</f>
        <v>3.6000000000000005</v>
      </c>
      <c r="RSX152" s="14">
        <f t="shared" ref="RSX152" si="6344">RSV152+RSW152</f>
        <v>27.560000000000002</v>
      </c>
      <c r="RSY152" s="14"/>
      <c r="RSZ152" s="16">
        <f t="shared" ref="RSZ152" si="6345">RSX152*(($H$112)+1)+(IF(RSY152&lt;101,RSY152,IF(RSY152&lt;201,RSY152/2,IF(RSY152&lt;=301,RSY152/3,RSY152/4))))</f>
        <v>41.34</v>
      </c>
      <c r="RTA152" s="79">
        <v>1</v>
      </c>
      <c r="RTB152" s="80"/>
      <c r="RTC152" s="16" t="s">
        <v>56</v>
      </c>
      <c r="RTD152" s="16">
        <f t="shared" ref="RTD152" si="6346">21.26+2.7</f>
        <v>23.96</v>
      </c>
      <c r="RTE152" s="16">
        <f t="shared" ref="RTE152" si="6347">0.75*(2.1+2.7)</f>
        <v>3.6000000000000005</v>
      </c>
      <c r="RTF152" s="14">
        <f t="shared" ref="RTF152" si="6348">RTD152+RTE152</f>
        <v>27.560000000000002</v>
      </c>
      <c r="RTG152" s="14"/>
      <c r="RTH152" s="16">
        <f t="shared" ref="RTH152" si="6349">RTF152*(($H$112)+1)+(IF(RTG152&lt;101,RTG152,IF(RTG152&lt;201,RTG152/2,IF(RTG152&lt;=301,RTG152/3,RTG152/4))))</f>
        <v>41.34</v>
      </c>
      <c r="RTI152" s="79">
        <v>1</v>
      </c>
      <c r="RTJ152" s="80"/>
      <c r="RTK152" s="16" t="s">
        <v>56</v>
      </c>
      <c r="RTL152" s="16">
        <f t="shared" ref="RTL152" si="6350">21.26+2.7</f>
        <v>23.96</v>
      </c>
      <c r="RTM152" s="16">
        <f t="shared" ref="RTM152" si="6351">0.75*(2.1+2.7)</f>
        <v>3.6000000000000005</v>
      </c>
      <c r="RTN152" s="14">
        <f t="shared" ref="RTN152" si="6352">RTL152+RTM152</f>
        <v>27.560000000000002</v>
      </c>
      <c r="RTO152" s="14"/>
      <c r="RTP152" s="16">
        <f t="shared" ref="RTP152" si="6353">RTN152*(($H$112)+1)+(IF(RTO152&lt;101,RTO152,IF(RTO152&lt;201,RTO152/2,IF(RTO152&lt;=301,RTO152/3,RTO152/4))))</f>
        <v>41.34</v>
      </c>
      <c r="RTQ152" s="79">
        <v>1</v>
      </c>
      <c r="RTR152" s="80"/>
      <c r="RTS152" s="16" t="s">
        <v>56</v>
      </c>
      <c r="RTT152" s="16">
        <f t="shared" ref="RTT152" si="6354">21.26+2.7</f>
        <v>23.96</v>
      </c>
      <c r="RTU152" s="16">
        <f t="shared" ref="RTU152" si="6355">0.75*(2.1+2.7)</f>
        <v>3.6000000000000005</v>
      </c>
      <c r="RTV152" s="14">
        <f t="shared" ref="RTV152" si="6356">RTT152+RTU152</f>
        <v>27.560000000000002</v>
      </c>
      <c r="RTW152" s="14"/>
      <c r="RTX152" s="16">
        <f t="shared" ref="RTX152" si="6357">RTV152*(($H$112)+1)+(IF(RTW152&lt;101,RTW152,IF(RTW152&lt;201,RTW152/2,IF(RTW152&lt;=301,RTW152/3,RTW152/4))))</f>
        <v>41.34</v>
      </c>
      <c r="RTY152" s="79">
        <v>1</v>
      </c>
      <c r="RTZ152" s="80"/>
      <c r="RUA152" s="16" t="s">
        <v>56</v>
      </c>
      <c r="RUB152" s="16">
        <f t="shared" ref="RUB152" si="6358">21.26+2.7</f>
        <v>23.96</v>
      </c>
      <c r="RUC152" s="16">
        <f t="shared" ref="RUC152" si="6359">0.75*(2.1+2.7)</f>
        <v>3.6000000000000005</v>
      </c>
      <c r="RUD152" s="14">
        <f t="shared" ref="RUD152" si="6360">RUB152+RUC152</f>
        <v>27.560000000000002</v>
      </c>
      <c r="RUE152" s="14"/>
      <c r="RUF152" s="16">
        <f t="shared" ref="RUF152" si="6361">RUD152*(($H$112)+1)+(IF(RUE152&lt;101,RUE152,IF(RUE152&lt;201,RUE152/2,IF(RUE152&lt;=301,RUE152/3,RUE152/4))))</f>
        <v>41.34</v>
      </c>
      <c r="RUG152" s="79">
        <v>1</v>
      </c>
      <c r="RUH152" s="80"/>
      <c r="RUI152" s="16" t="s">
        <v>56</v>
      </c>
      <c r="RUJ152" s="16">
        <f t="shared" ref="RUJ152" si="6362">21.26+2.7</f>
        <v>23.96</v>
      </c>
      <c r="RUK152" s="16">
        <f t="shared" ref="RUK152" si="6363">0.75*(2.1+2.7)</f>
        <v>3.6000000000000005</v>
      </c>
      <c r="RUL152" s="14">
        <f t="shared" ref="RUL152" si="6364">RUJ152+RUK152</f>
        <v>27.560000000000002</v>
      </c>
      <c r="RUM152" s="14"/>
      <c r="RUN152" s="16">
        <f t="shared" ref="RUN152" si="6365">RUL152*(($H$112)+1)+(IF(RUM152&lt;101,RUM152,IF(RUM152&lt;201,RUM152/2,IF(RUM152&lt;=301,RUM152/3,RUM152/4))))</f>
        <v>41.34</v>
      </c>
      <c r="RUO152" s="79">
        <v>1</v>
      </c>
      <c r="RUP152" s="80"/>
      <c r="RUQ152" s="16" t="s">
        <v>56</v>
      </c>
      <c r="RUR152" s="16">
        <f t="shared" ref="RUR152" si="6366">21.26+2.7</f>
        <v>23.96</v>
      </c>
      <c r="RUS152" s="16">
        <f t="shared" ref="RUS152" si="6367">0.75*(2.1+2.7)</f>
        <v>3.6000000000000005</v>
      </c>
      <c r="RUT152" s="14">
        <f t="shared" ref="RUT152" si="6368">RUR152+RUS152</f>
        <v>27.560000000000002</v>
      </c>
      <c r="RUU152" s="14"/>
      <c r="RUV152" s="16">
        <f t="shared" ref="RUV152" si="6369">RUT152*(($H$112)+1)+(IF(RUU152&lt;101,RUU152,IF(RUU152&lt;201,RUU152/2,IF(RUU152&lt;=301,RUU152/3,RUU152/4))))</f>
        <v>41.34</v>
      </c>
      <c r="RUW152" s="79">
        <v>1</v>
      </c>
      <c r="RUX152" s="80"/>
      <c r="RUY152" s="16" t="s">
        <v>56</v>
      </c>
      <c r="RUZ152" s="16">
        <f t="shared" ref="RUZ152" si="6370">21.26+2.7</f>
        <v>23.96</v>
      </c>
      <c r="RVA152" s="16">
        <f t="shared" ref="RVA152" si="6371">0.75*(2.1+2.7)</f>
        <v>3.6000000000000005</v>
      </c>
      <c r="RVB152" s="14">
        <f t="shared" ref="RVB152" si="6372">RUZ152+RVA152</f>
        <v>27.560000000000002</v>
      </c>
      <c r="RVC152" s="14"/>
      <c r="RVD152" s="16">
        <f t="shared" ref="RVD152" si="6373">RVB152*(($H$112)+1)+(IF(RVC152&lt;101,RVC152,IF(RVC152&lt;201,RVC152/2,IF(RVC152&lt;=301,RVC152/3,RVC152/4))))</f>
        <v>41.34</v>
      </c>
      <c r="RVE152" s="79">
        <v>1</v>
      </c>
      <c r="RVF152" s="80"/>
      <c r="RVG152" s="16" t="s">
        <v>56</v>
      </c>
      <c r="RVH152" s="16">
        <f t="shared" ref="RVH152" si="6374">21.26+2.7</f>
        <v>23.96</v>
      </c>
      <c r="RVI152" s="16">
        <f t="shared" ref="RVI152" si="6375">0.75*(2.1+2.7)</f>
        <v>3.6000000000000005</v>
      </c>
      <c r="RVJ152" s="14">
        <f t="shared" ref="RVJ152" si="6376">RVH152+RVI152</f>
        <v>27.560000000000002</v>
      </c>
      <c r="RVK152" s="14"/>
      <c r="RVL152" s="16">
        <f t="shared" ref="RVL152" si="6377">RVJ152*(($H$112)+1)+(IF(RVK152&lt;101,RVK152,IF(RVK152&lt;201,RVK152/2,IF(RVK152&lt;=301,RVK152/3,RVK152/4))))</f>
        <v>41.34</v>
      </c>
      <c r="RVM152" s="79">
        <v>1</v>
      </c>
      <c r="RVN152" s="80"/>
      <c r="RVO152" s="16" t="s">
        <v>56</v>
      </c>
      <c r="RVP152" s="16">
        <f t="shared" ref="RVP152" si="6378">21.26+2.7</f>
        <v>23.96</v>
      </c>
      <c r="RVQ152" s="16">
        <f t="shared" ref="RVQ152" si="6379">0.75*(2.1+2.7)</f>
        <v>3.6000000000000005</v>
      </c>
      <c r="RVR152" s="14">
        <f t="shared" ref="RVR152" si="6380">RVP152+RVQ152</f>
        <v>27.560000000000002</v>
      </c>
      <c r="RVS152" s="14"/>
      <c r="RVT152" s="16">
        <f t="shared" ref="RVT152" si="6381">RVR152*(($H$112)+1)+(IF(RVS152&lt;101,RVS152,IF(RVS152&lt;201,RVS152/2,IF(RVS152&lt;=301,RVS152/3,RVS152/4))))</f>
        <v>41.34</v>
      </c>
      <c r="RVU152" s="79">
        <v>1</v>
      </c>
      <c r="RVV152" s="80"/>
      <c r="RVW152" s="16" t="s">
        <v>56</v>
      </c>
      <c r="RVX152" s="16">
        <f t="shared" ref="RVX152" si="6382">21.26+2.7</f>
        <v>23.96</v>
      </c>
      <c r="RVY152" s="16">
        <f t="shared" ref="RVY152" si="6383">0.75*(2.1+2.7)</f>
        <v>3.6000000000000005</v>
      </c>
      <c r="RVZ152" s="14">
        <f t="shared" ref="RVZ152" si="6384">RVX152+RVY152</f>
        <v>27.560000000000002</v>
      </c>
      <c r="RWA152" s="14"/>
      <c r="RWB152" s="16">
        <f t="shared" ref="RWB152" si="6385">RVZ152*(($H$112)+1)+(IF(RWA152&lt;101,RWA152,IF(RWA152&lt;201,RWA152/2,IF(RWA152&lt;=301,RWA152/3,RWA152/4))))</f>
        <v>41.34</v>
      </c>
      <c r="RWC152" s="79">
        <v>1</v>
      </c>
      <c r="RWD152" s="80"/>
      <c r="RWE152" s="16" t="s">
        <v>56</v>
      </c>
      <c r="RWF152" s="16">
        <f t="shared" ref="RWF152" si="6386">21.26+2.7</f>
        <v>23.96</v>
      </c>
      <c r="RWG152" s="16">
        <f t="shared" ref="RWG152" si="6387">0.75*(2.1+2.7)</f>
        <v>3.6000000000000005</v>
      </c>
      <c r="RWH152" s="14">
        <f t="shared" ref="RWH152" si="6388">RWF152+RWG152</f>
        <v>27.560000000000002</v>
      </c>
      <c r="RWI152" s="14"/>
      <c r="RWJ152" s="16">
        <f t="shared" ref="RWJ152" si="6389">RWH152*(($H$112)+1)+(IF(RWI152&lt;101,RWI152,IF(RWI152&lt;201,RWI152/2,IF(RWI152&lt;=301,RWI152/3,RWI152/4))))</f>
        <v>41.34</v>
      </c>
      <c r="RWK152" s="79">
        <v>1</v>
      </c>
      <c r="RWL152" s="80"/>
      <c r="RWM152" s="16" t="s">
        <v>56</v>
      </c>
      <c r="RWN152" s="16">
        <f t="shared" ref="RWN152" si="6390">21.26+2.7</f>
        <v>23.96</v>
      </c>
      <c r="RWO152" s="16">
        <f t="shared" ref="RWO152" si="6391">0.75*(2.1+2.7)</f>
        <v>3.6000000000000005</v>
      </c>
      <c r="RWP152" s="14">
        <f t="shared" ref="RWP152" si="6392">RWN152+RWO152</f>
        <v>27.560000000000002</v>
      </c>
      <c r="RWQ152" s="14"/>
      <c r="RWR152" s="16">
        <f t="shared" ref="RWR152" si="6393">RWP152*(($H$112)+1)+(IF(RWQ152&lt;101,RWQ152,IF(RWQ152&lt;201,RWQ152/2,IF(RWQ152&lt;=301,RWQ152/3,RWQ152/4))))</f>
        <v>41.34</v>
      </c>
      <c r="RWS152" s="79">
        <v>1</v>
      </c>
      <c r="RWT152" s="80"/>
      <c r="RWU152" s="16" t="s">
        <v>56</v>
      </c>
      <c r="RWV152" s="16">
        <f t="shared" ref="RWV152" si="6394">21.26+2.7</f>
        <v>23.96</v>
      </c>
      <c r="RWW152" s="16">
        <f t="shared" ref="RWW152" si="6395">0.75*(2.1+2.7)</f>
        <v>3.6000000000000005</v>
      </c>
      <c r="RWX152" s="14">
        <f t="shared" ref="RWX152" si="6396">RWV152+RWW152</f>
        <v>27.560000000000002</v>
      </c>
      <c r="RWY152" s="14"/>
      <c r="RWZ152" s="16">
        <f t="shared" ref="RWZ152" si="6397">RWX152*(($H$112)+1)+(IF(RWY152&lt;101,RWY152,IF(RWY152&lt;201,RWY152/2,IF(RWY152&lt;=301,RWY152/3,RWY152/4))))</f>
        <v>41.34</v>
      </c>
      <c r="RXA152" s="79">
        <v>1</v>
      </c>
      <c r="RXB152" s="80"/>
      <c r="RXC152" s="16" t="s">
        <v>56</v>
      </c>
      <c r="RXD152" s="16">
        <f t="shared" ref="RXD152" si="6398">21.26+2.7</f>
        <v>23.96</v>
      </c>
      <c r="RXE152" s="16">
        <f t="shared" ref="RXE152" si="6399">0.75*(2.1+2.7)</f>
        <v>3.6000000000000005</v>
      </c>
      <c r="RXF152" s="14">
        <f t="shared" ref="RXF152" si="6400">RXD152+RXE152</f>
        <v>27.560000000000002</v>
      </c>
      <c r="RXG152" s="14"/>
      <c r="RXH152" s="16">
        <f t="shared" ref="RXH152" si="6401">RXF152*(($H$112)+1)+(IF(RXG152&lt;101,RXG152,IF(RXG152&lt;201,RXG152/2,IF(RXG152&lt;=301,RXG152/3,RXG152/4))))</f>
        <v>41.34</v>
      </c>
      <c r="RXI152" s="79">
        <v>1</v>
      </c>
      <c r="RXJ152" s="80"/>
      <c r="RXK152" s="16" t="s">
        <v>56</v>
      </c>
      <c r="RXL152" s="16">
        <f t="shared" ref="RXL152" si="6402">21.26+2.7</f>
        <v>23.96</v>
      </c>
      <c r="RXM152" s="16">
        <f t="shared" ref="RXM152" si="6403">0.75*(2.1+2.7)</f>
        <v>3.6000000000000005</v>
      </c>
      <c r="RXN152" s="14">
        <f t="shared" ref="RXN152" si="6404">RXL152+RXM152</f>
        <v>27.560000000000002</v>
      </c>
      <c r="RXO152" s="14"/>
      <c r="RXP152" s="16">
        <f t="shared" ref="RXP152" si="6405">RXN152*(($H$112)+1)+(IF(RXO152&lt;101,RXO152,IF(RXO152&lt;201,RXO152/2,IF(RXO152&lt;=301,RXO152/3,RXO152/4))))</f>
        <v>41.34</v>
      </c>
      <c r="RXQ152" s="79">
        <v>1</v>
      </c>
      <c r="RXR152" s="80"/>
      <c r="RXS152" s="16" t="s">
        <v>56</v>
      </c>
      <c r="RXT152" s="16">
        <f t="shared" ref="RXT152" si="6406">21.26+2.7</f>
        <v>23.96</v>
      </c>
      <c r="RXU152" s="16">
        <f t="shared" ref="RXU152" si="6407">0.75*(2.1+2.7)</f>
        <v>3.6000000000000005</v>
      </c>
      <c r="RXV152" s="14">
        <f t="shared" ref="RXV152" si="6408">RXT152+RXU152</f>
        <v>27.560000000000002</v>
      </c>
      <c r="RXW152" s="14"/>
      <c r="RXX152" s="16">
        <f t="shared" ref="RXX152" si="6409">RXV152*(($H$112)+1)+(IF(RXW152&lt;101,RXW152,IF(RXW152&lt;201,RXW152/2,IF(RXW152&lt;=301,RXW152/3,RXW152/4))))</f>
        <v>41.34</v>
      </c>
      <c r="RXY152" s="79">
        <v>1</v>
      </c>
      <c r="RXZ152" s="80"/>
      <c r="RYA152" s="16" t="s">
        <v>56</v>
      </c>
      <c r="RYB152" s="16">
        <f t="shared" ref="RYB152" si="6410">21.26+2.7</f>
        <v>23.96</v>
      </c>
      <c r="RYC152" s="16">
        <f t="shared" ref="RYC152" si="6411">0.75*(2.1+2.7)</f>
        <v>3.6000000000000005</v>
      </c>
      <c r="RYD152" s="14">
        <f t="shared" ref="RYD152" si="6412">RYB152+RYC152</f>
        <v>27.560000000000002</v>
      </c>
      <c r="RYE152" s="14"/>
      <c r="RYF152" s="16">
        <f t="shared" ref="RYF152" si="6413">RYD152*(($H$112)+1)+(IF(RYE152&lt;101,RYE152,IF(RYE152&lt;201,RYE152/2,IF(RYE152&lt;=301,RYE152/3,RYE152/4))))</f>
        <v>41.34</v>
      </c>
      <c r="RYG152" s="79">
        <v>1</v>
      </c>
      <c r="RYH152" s="80"/>
      <c r="RYI152" s="16" t="s">
        <v>56</v>
      </c>
      <c r="RYJ152" s="16">
        <f t="shared" ref="RYJ152" si="6414">21.26+2.7</f>
        <v>23.96</v>
      </c>
      <c r="RYK152" s="16">
        <f t="shared" ref="RYK152" si="6415">0.75*(2.1+2.7)</f>
        <v>3.6000000000000005</v>
      </c>
      <c r="RYL152" s="14">
        <f t="shared" ref="RYL152" si="6416">RYJ152+RYK152</f>
        <v>27.560000000000002</v>
      </c>
      <c r="RYM152" s="14"/>
      <c r="RYN152" s="16">
        <f t="shared" ref="RYN152" si="6417">RYL152*(($H$112)+1)+(IF(RYM152&lt;101,RYM152,IF(RYM152&lt;201,RYM152/2,IF(RYM152&lt;=301,RYM152/3,RYM152/4))))</f>
        <v>41.34</v>
      </c>
      <c r="RYO152" s="79">
        <v>1</v>
      </c>
      <c r="RYP152" s="80"/>
      <c r="RYQ152" s="16" t="s">
        <v>56</v>
      </c>
      <c r="RYR152" s="16">
        <f t="shared" ref="RYR152" si="6418">21.26+2.7</f>
        <v>23.96</v>
      </c>
      <c r="RYS152" s="16">
        <f t="shared" ref="RYS152" si="6419">0.75*(2.1+2.7)</f>
        <v>3.6000000000000005</v>
      </c>
      <c r="RYT152" s="14">
        <f t="shared" ref="RYT152" si="6420">RYR152+RYS152</f>
        <v>27.560000000000002</v>
      </c>
      <c r="RYU152" s="14"/>
      <c r="RYV152" s="16">
        <f t="shared" ref="RYV152" si="6421">RYT152*(($H$112)+1)+(IF(RYU152&lt;101,RYU152,IF(RYU152&lt;201,RYU152/2,IF(RYU152&lt;=301,RYU152/3,RYU152/4))))</f>
        <v>41.34</v>
      </c>
      <c r="RYW152" s="79">
        <v>1</v>
      </c>
      <c r="RYX152" s="80"/>
      <c r="RYY152" s="16" t="s">
        <v>56</v>
      </c>
      <c r="RYZ152" s="16">
        <f t="shared" ref="RYZ152" si="6422">21.26+2.7</f>
        <v>23.96</v>
      </c>
      <c r="RZA152" s="16">
        <f t="shared" ref="RZA152" si="6423">0.75*(2.1+2.7)</f>
        <v>3.6000000000000005</v>
      </c>
      <c r="RZB152" s="14">
        <f t="shared" ref="RZB152" si="6424">RYZ152+RZA152</f>
        <v>27.560000000000002</v>
      </c>
      <c r="RZC152" s="14"/>
      <c r="RZD152" s="16">
        <f t="shared" ref="RZD152" si="6425">RZB152*(($H$112)+1)+(IF(RZC152&lt;101,RZC152,IF(RZC152&lt;201,RZC152/2,IF(RZC152&lt;=301,RZC152/3,RZC152/4))))</f>
        <v>41.34</v>
      </c>
      <c r="RZE152" s="79">
        <v>1</v>
      </c>
      <c r="RZF152" s="80"/>
      <c r="RZG152" s="16" t="s">
        <v>56</v>
      </c>
      <c r="RZH152" s="16">
        <f t="shared" ref="RZH152" si="6426">21.26+2.7</f>
        <v>23.96</v>
      </c>
      <c r="RZI152" s="16">
        <f t="shared" ref="RZI152" si="6427">0.75*(2.1+2.7)</f>
        <v>3.6000000000000005</v>
      </c>
      <c r="RZJ152" s="14">
        <f t="shared" ref="RZJ152" si="6428">RZH152+RZI152</f>
        <v>27.560000000000002</v>
      </c>
      <c r="RZK152" s="14"/>
      <c r="RZL152" s="16">
        <f t="shared" ref="RZL152" si="6429">RZJ152*(($H$112)+1)+(IF(RZK152&lt;101,RZK152,IF(RZK152&lt;201,RZK152/2,IF(RZK152&lt;=301,RZK152/3,RZK152/4))))</f>
        <v>41.34</v>
      </c>
      <c r="RZM152" s="79">
        <v>1</v>
      </c>
      <c r="RZN152" s="80"/>
      <c r="RZO152" s="16" t="s">
        <v>56</v>
      </c>
      <c r="RZP152" s="16">
        <f t="shared" ref="RZP152" si="6430">21.26+2.7</f>
        <v>23.96</v>
      </c>
      <c r="RZQ152" s="16">
        <f t="shared" ref="RZQ152" si="6431">0.75*(2.1+2.7)</f>
        <v>3.6000000000000005</v>
      </c>
      <c r="RZR152" s="14">
        <f t="shared" ref="RZR152" si="6432">RZP152+RZQ152</f>
        <v>27.560000000000002</v>
      </c>
      <c r="RZS152" s="14"/>
      <c r="RZT152" s="16">
        <f t="shared" ref="RZT152" si="6433">RZR152*(($H$112)+1)+(IF(RZS152&lt;101,RZS152,IF(RZS152&lt;201,RZS152/2,IF(RZS152&lt;=301,RZS152/3,RZS152/4))))</f>
        <v>41.34</v>
      </c>
      <c r="RZU152" s="79">
        <v>1</v>
      </c>
      <c r="RZV152" s="80"/>
      <c r="RZW152" s="16" t="s">
        <v>56</v>
      </c>
      <c r="RZX152" s="16">
        <f t="shared" ref="RZX152" si="6434">21.26+2.7</f>
        <v>23.96</v>
      </c>
      <c r="RZY152" s="16">
        <f t="shared" ref="RZY152" si="6435">0.75*(2.1+2.7)</f>
        <v>3.6000000000000005</v>
      </c>
      <c r="RZZ152" s="14">
        <f t="shared" ref="RZZ152" si="6436">RZX152+RZY152</f>
        <v>27.560000000000002</v>
      </c>
      <c r="SAA152" s="14"/>
      <c r="SAB152" s="16">
        <f t="shared" ref="SAB152" si="6437">RZZ152*(($H$112)+1)+(IF(SAA152&lt;101,SAA152,IF(SAA152&lt;201,SAA152/2,IF(SAA152&lt;=301,SAA152/3,SAA152/4))))</f>
        <v>41.34</v>
      </c>
      <c r="SAC152" s="79">
        <v>1</v>
      </c>
      <c r="SAD152" s="80"/>
      <c r="SAE152" s="16" t="s">
        <v>56</v>
      </c>
      <c r="SAF152" s="16">
        <f t="shared" ref="SAF152" si="6438">21.26+2.7</f>
        <v>23.96</v>
      </c>
      <c r="SAG152" s="16">
        <f t="shared" ref="SAG152" si="6439">0.75*(2.1+2.7)</f>
        <v>3.6000000000000005</v>
      </c>
      <c r="SAH152" s="14">
        <f t="shared" ref="SAH152" si="6440">SAF152+SAG152</f>
        <v>27.560000000000002</v>
      </c>
      <c r="SAI152" s="14"/>
      <c r="SAJ152" s="16">
        <f t="shared" ref="SAJ152" si="6441">SAH152*(($H$112)+1)+(IF(SAI152&lt;101,SAI152,IF(SAI152&lt;201,SAI152/2,IF(SAI152&lt;=301,SAI152/3,SAI152/4))))</f>
        <v>41.34</v>
      </c>
      <c r="SAK152" s="79">
        <v>1</v>
      </c>
      <c r="SAL152" s="80"/>
      <c r="SAM152" s="16" t="s">
        <v>56</v>
      </c>
      <c r="SAN152" s="16">
        <f t="shared" ref="SAN152" si="6442">21.26+2.7</f>
        <v>23.96</v>
      </c>
      <c r="SAO152" s="16">
        <f t="shared" ref="SAO152" si="6443">0.75*(2.1+2.7)</f>
        <v>3.6000000000000005</v>
      </c>
      <c r="SAP152" s="14">
        <f t="shared" ref="SAP152" si="6444">SAN152+SAO152</f>
        <v>27.560000000000002</v>
      </c>
      <c r="SAQ152" s="14"/>
      <c r="SAR152" s="16">
        <f t="shared" ref="SAR152" si="6445">SAP152*(($H$112)+1)+(IF(SAQ152&lt;101,SAQ152,IF(SAQ152&lt;201,SAQ152/2,IF(SAQ152&lt;=301,SAQ152/3,SAQ152/4))))</f>
        <v>41.34</v>
      </c>
      <c r="SAS152" s="79">
        <v>1</v>
      </c>
      <c r="SAT152" s="80"/>
      <c r="SAU152" s="16" t="s">
        <v>56</v>
      </c>
      <c r="SAV152" s="16">
        <f t="shared" ref="SAV152" si="6446">21.26+2.7</f>
        <v>23.96</v>
      </c>
      <c r="SAW152" s="16">
        <f t="shared" ref="SAW152" si="6447">0.75*(2.1+2.7)</f>
        <v>3.6000000000000005</v>
      </c>
      <c r="SAX152" s="14">
        <f t="shared" ref="SAX152" si="6448">SAV152+SAW152</f>
        <v>27.560000000000002</v>
      </c>
      <c r="SAY152" s="14"/>
      <c r="SAZ152" s="16">
        <f t="shared" ref="SAZ152" si="6449">SAX152*(($H$112)+1)+(IF(SAY152&lt;101,SAY152,IF(SAY152&lt;201,SAY152/2,IF(SAY152&lt;=301,SAY152/3,SAY152/4))))</f>
        <v>41.34</v>
      </c>
      <c r="SBA152" s="79">
        <v>1</v>
      </c>
      <c r="SBB152" s="80"/>
      <c r="SBC152" s="16" t="s">
        <v>56</v>
      </c>
      <c r="SBD152" s="16">
        <f t="shared" ref="SBD152" si="6450">21.26+2.7</f>
        <v>23.96</v>
      </c>
      <c r="SBE152" s="16">
        <f t="shared" ref="SBE152" si="6451">0.75*(2.1+2.7)</f>
        <v>3.6000000000000005</v>
      </c>
      <c r="SBF152" s="14">
        <f t="shared" ref="SBF152" si="6452">SBD152+SBE152</f>
        <v>27.560000000000002</v>
      </c>
      <c r="SBG152" s="14"/>
      <c r="SBH152" s="16">
        <f t="shared" ref="SBH152" si="6453">SBF152*(($H$112)+1)+(IF(SBG152&lt;101,SBG152,IF(SBG152&lt;201,SBG152/2,IF(SBG152&lt;=301,SBG152/3,SBG152/4))))</f>
        <v>41.34</v>
      </c>
      <c r="SBI152" s="79">
        <v>1</v>
      </c>
      <c r="SBJ152" s="80"/>
      <c r="SBK152" s="16" t="s">
        <v>56</v>
      </c>
      <c r="SBL152" s="16">
        <f t="shared" ref="SBL152" si="6454">21.26+2.7</f>
        <v>23.96</v>
      </c>
      <c r="SBM152" s="16">
        <f t="shared" ref="SBM152" si="6455">0.75*(2.1+2.7)</f>
        <v>3.6000000000000005</v>
      </c>
      <c r="SBN152" s="14">
        <f t="shared" ref="SBN152" si="6456">SBL152+SBM152</f>
        <v>27.560000000000002</v>
      </c>
      <c r="SBO152" s="14"/>
      <c r="SBP152" s="16">
        <f t="shared" ref="SBP152" si="6457">SBN152*(($H$112)+1)+(IF(SBO152&lt;101,SBO152,IF(SBO152&lt;201,SBO152/2,IF(SBO152&lt;=301,SBO152/3,SBO152/4))))</f>
        <v>41.34</v>
      </c>
      <c r="SBQ152" s="79">
        <v>1</v>
      </c>
      <c r="SBR152" s="80"/>
      <c r="SBS152" s="16" t="s">
        <v>56</v>
      </c>
      <c r="SBT152" s="16">
        <f t="shared" ref="SBT152" si="6458">21.26+2.7</f>
        <v>23.96</v>
      </c>
      <c r="SBU152" s="16">
        <f t="shared" ref="SBU152" si="6459">0.75*(2.1+2.7)</f>
        <v>3.6000000000000005</v>
      </c>
      <c r="SBV152" s="14">
        <f t="shared" ref="SBV152" si="6460">SBT152+SBU152</f>
        <v>27.560000000000002</v>
      </c>
      <c r="SBW152" s="14"/>
      <c r="SBX152" s="16">
        <f t="shared" ref="SBX152" si="6461">SBV152*(($H$112)+1)+(IF(SBW152&lt;101,SBW152,IF(SBW152&lt;201,SBW152/2,IF(SBW152&lt;=301,SBW152/3,SBW152/4))))</f>
        <v>41.34</v>
      </c>
      <c r="SBY152" s="79">
        <v>1</v>
      </c>
      <c r="SBZ152" s="80"/>
      <c r="SCA152" s="16" t="s">
        <v>56</v>
      </c>
      <c r="SCB152" s="16">
        <f t="shared" ref="SCB152" si="6462">21.26+2.7</f>
        <v>23.96</v>
      </c>
      <c r="SCC152" s="16">
        <f t="shared" ref="SCC152" si="6463">0.75*(2.1+2.7)</f>
        <v>3.6000000000000005</v>
      </c>
      <c r="SCD152" s="14">
        <f t="shared" ref="SCD152" si="6464">SCB152+SCC152</f>
        <v>27.560000000000002</v>
      </c>
      <c r="SCE152" s="14"/>
      <c r="SCF152" s="16">
        <f t="shared" ref="SCF152" si="6465">SCD152*(($H$112)+1)+(IF(SCE152&lt;101,SCE152,IF(SCE152&lt;201,SCE152/2,IF(SCE152&lt;=301,SCE152/3,SCE152/4))))</f>
        <v>41.34</v>
      </c>
      <c r="SCG152" s="79">
        <v>1</v>
      </c>
      <c r="SCH152" s="80"/>
      <c r="SCI152" s="16" t="s">
        <v>56</v>
      </c>
      <c r="SCJ152" s="16">
        <f t="shared" ref="SCJ152" si="6466">21.26+2.7</f>
        <v>23.96</v>
      </c>
      <c r="SCK152" s="16">
        <f t="shared" ref="SCK152" si="6467">0.75*(2.1+2.7)</f>
        <v>3.6000000000000005</v>
      </c>
      <c r="SCL152" s="14">
        <f t="shared" ref="SCL152" si="6468">SCJ152+SCK152</f>
        <v>27.560000000000002</v>
      </c>
      <c r="SCM152" s="14"/>
      <c r="SCN152" s="16">
        <f t="shared" ref="SCN152" si="6469">SCL152*(($H$112)+1)+(IF(SCM152&lt;101,SCM152,IF(SCM152&lt;201,SCM152/2,IF(SCM152&lt;=301,SCM152/3,SCM152/4))))</f>
        <v>41.34</v>
      </c>
      <c r="SCO152" s="79">
        <v>1</v>
      </c>
      <c r="SCP152" s="80"/>
      <c r="SCQ152" s="16" t="s">
        <v>56</v>
      </c>
      <c r="SCR152" s="16">
        <f t="shared" ref="SCR152" si="6470">21.26+2.7</f>
        <v>23.96</v>
      </c>
      <c r="SCS152" s="16">
        <f t="shared" ref="SCS152" si="6471">0.75*(2.1+2.7)</f>
        <v>3.6000000000000005</v>
      </c>
      <c r="SCT152" s="14">
        <f t="shared" ref="SCT152" si="6472">SCR152+SCS152</f>
        <v>27.560000000000002</v>
      </c>
      <c r="SCU152" s="14"/>
      <c r="SCV152" s="16">
        <f t="shared" ref="SCV152" si="6473">SCT152*(($H$112)+1)+(IF(SCU152&lt;101,SCU152,IF(SCU152&lt;201,SCU152/2,IF(SCU152&lt;=301,SCU152/3,SCU152/4))))</f>
        <v>41.34</v>
      </c>
      <c r="SCW152" s="79">
        <v>1</v>
      </c>
      <c r="SCX152" s="80"/>
      <c r="SCY152" s="16" t="s">
        <v>56</v>
      </c>
      <c r="SCZ152" s="16">
        <f t="shared" ref="SCZ152" si="6474">21.26+2.7</f>
        <v>23.96</v>
      </c>
      <c r="SDA152" s="16">
        <f t="shared" ref="SDA152" si="6475">0.75*(2.1+2.7)</f>
        <v>3.6000000000000005</v>
      </c>
      <c r="SDB152" s="14">
        <f t="shared" ref="SDB152" si="6476">SCZ152+SDA152</f>
        <v>27.560000000000002</v>
      </c>
      <c r="SDC152" s="14"/>
      <c r="SDD152" s="16">
        <f t="shared" ref="SDD152" si="6477">SDB152*(($H$112)+1)+(IF(SDC152&lt;101,SDC152,IF(SDC152&lt;201,SDC152/2,IF(SDC152&lt;=301,SDC152/3,SDC152/4))))</f>
        <v>41.34</v>
      </c>
      <c r="SDE152" s="79">
        <v>1</v>
      </c>
      <c r="SDF152" s="80"/>
      <c r="SDG152" s="16" t="s">
        <v>56</v>
      </c>
      <c r="SDH152" s="16">
        <f t="shared" ref="SDH152" si="6478">21.26+2.7</f>
        <v>23.96</v>
      </c>
      <c r="SDI152" s="16">
        <f t="shared" ref="SDI152" si="6479">0.75*(2.1+2.7)</f>
        <v>3.6000000000000005</v>
      </c>
      <c r="SDJ152" s="14">
        <f t="shared" ref="SDJ152" si="6480">SDH152+SDI152</f>
        <v>27.560000000000002</v>
      </c>
      <c r="SDK152" s="14"/>
      <c r="SDL152" s="16">
        <f t="shared" ref="SDL152" si="6481">SDJ152*(($H$112)+1)+(IF(SDK152&lt;101,SDK152,IF(SDK152&lt;201,SDK152/2,IF(SDK152&lt;=301,SDK152/3,SDK152/4))))</f>
        <v>41.34</v>
      </c>
      <c r="SDM152" s="79">
        <v>1</v>
      </c>
      <c r="SDN152" s="80"/>
      <c r="SDO152" s="16" t="s">
        <v>56</v>
      </c>
      <c r="SDP152" s="16">
        <f t="shared" ref="SDP152" si="6482">21.26+2.7</f>
        <v>23.96</v>
      </c>
      <c r="SDQ152" s="16">
        <f t="shared" ref="SDQ152" si="6483">0.75*(2.1+2.7)</f>
        <v>3.6000000000000005</v>
      </c>
      <c r="SDR152" s="14">
        <f t="shared" ref="SDR152" si="6484">SDP152+SDQ152</f>
        <v>27.560000000000002</v>
      </c>
      <c r="SDS152" s="14"/>
      <c r="SDT152" s="16">
        <f t="shared" ref="SDT152" si="6485">SDR152*(($H$112)+1)+(IF(SDS152&lt;101,SDS152,IF(SDS152&lt;201,SDS152/2,IF(SDS152&lt;=301,SDS152/3,SDS152/4))))</f>
        <v>41.34</v>
      </c>
      <c r="SDU152" s="79">
        <v>1</v>
      </c>
      <c r="SDV152" s="80"/>
      <c r="SDW152" s="16" t="s">
        <v>56</v>
      </c>
      <c r="SDX152" s="16">
        <f t="shared" ref="SDX152" si="6486">21.26+2.7</f>
        <v>23.96</v>
      </c>
      <c r="SDY152" s="16">
        <f t="shared" ref="SDY152" si="6487">0.75*(2.1+2.7)</f>
        <v>3.6000000000000005</v>
      </c>
      <c r="SDZ152" s="14">
        <f t="shared" ref="SDZ152" si="6488">SDX152+SDY152</f>
        <v>27.560000000000002</v>
      </c>
      <c r="SEA152" s="14"/>
      <c r="SEB152" s="16">
        <f t="shared" ref="SEB152" si="6489">SDZ152*(($H$112)+1)+(IF(SEA152&lt;101,SEA152,IF(SEA152&lt;201,SEA152/2,IF(SEA152&lt;=301,SEA152/3,SEA152/4))))</f>
        <v>41.34</v>
      </c>
      <c r="SEC152" s="79">
        <v>1</v>
      </c>
      <c r="SED152" s="80"/>
      <c r="SEE152" s="16" t="s">
        <v>56</v>
      </c>
      <c r="SEF152" s="16">
        <f t="shared" ref="SEF152" si="6490">21.26+2.7</f>
        <v>23.96</v>
      </c>
      <c r="SEG152" s="16">
        <f t="shared" ref="SEG152" si="6491">0.75*(2.1+2.7)</f>
        <v>3.6000000000000005</v>
      </c>
      <c r="SEH152" s="14">
        <f t="shared" ref="SEH152" si="6492">SEF152+SEG152</f>
        <v>27.560000000000002</v>
      </c>
      <c r="SEI152" s="14"/>
      <c r="SEJ152" s="16">
        <f t="shared" ref="SEJ152" si="6493">SEH152*(($H$112)+1)+(IF(SEI152&lt;101,SEI152,IF(SEI152&lt;201,SEI152/2,IF(SEI152&lt;=301,SEI152/3,SEI152/4))))</f>
        <v>41.34</v>
      </c>
      <c r="SEK152" s="79">
        <v>1</v>
      </c>
      <c r="SEL152" s="80"/>
      <c r="SEM152" s="16" t="s">
        <v>56</v>
      </c>
      <c r="SEN152" s="16">
        <f t="shared" ref="SEN152" si="6494">21.26+2.7</f>
        <v>23.96</v>
      </c>
      <c r="SEO152" s="16">
        <f t="shared" ref="SEO152" si="6495">0.75*(2.1+2.7)</f>
        <v>3.6000000000000005</v>
      </c>
      <c r="SEP152" s="14">
        <f t="shared" ref="SEP152" si="6496">SEN152+SEO152</f>
        <v>27.560000000000002</v>
      </c>
      <c r="SEQ152" s="14"/>
      <c r="SER152" s="16">
        <f t="shared" ref="SER152" si="6497">SEP152*(($H$112)+1)+(IF(SEQ152&lt;101,SEQ152,IF(SEQ152&lt;201,SEQ152/2,IF(SEQ152&lt;=301,SEQ152/3,SEQ152/4))))</f>
        <v>41.34</v>
      </c>
      <c r="SES152" s="79">
        <v>1</v>
      </c>
      <c r="SET152" s="80"/>
      <c r="SEU152" s="16" t="s">
        <v>56</v>
      </c>
      <c r="SEV152" s="16">
        <f t="shared" ref="SEV152" si="6498">21.26+2.7</f>
        <v>23.96</v>
      </c>
      <c r="SEW152" s="16">
        <f t="shared" ref="SEW152" si="6499">0.75*(2.1+2.7)</f>
        <v>3.6000000000000005</v>
      </c>
      <c r="SEX152" s="14">
        <f t="shared" ref="SEX152" si="6500">SEV152+SEW152</f>
        <v>27.560000000000002</v>
      </c>
      <c r="SEY152" s="14"/>
      <c r="SEZ152" s="16">
        <f t="shared" ref="SEZ152" si="6501">SEX152*(($H$112)+1)+(IF(SEY152&lt;101,SEY152,IF(SEY152&lt;201,SEY152/2,IF(SEY152&lt;=301,SEY152/3,SEY152/4))))</f>
        <v>41.34</v>
      </c>
      <c r="SFA152" s="79">
        <v>1</v>
      </c>
      <c r="SFB152" s="80"/>
      <c r="SFC152" s="16" t="s">
        <v>56</v>
      </c>
      <c r="SFD152" s="16">
        <f t="shared" ref="SFD152" si="6502">21.26+2.7</f>
        <v>23.96</v>
      </c>
      <c r="SFE152" s="16">
        <f t="shared" ref="SFE152" si="6503">0.75*(2.1+2.7)</f>
        <v>3.6000000000000005</v>
      </c>
      <c r="SFF152" s="14">
        <f t="shared" ref="SFF152" si="6504">SFD152+SFE152</f>
        <v>27.560000000000002</v>
      </c>
      <c r="SFG152" s="14"/>
      <c r="SFH152" s="16">
        <f t="shared" ref="SFH152" si="6505">SFF152*(($H$112)+1)+(IF(SFG152&lt;101,SFG152,IF(SFG152&lt;201,SFG152/2,IF(SFG152&lt;=301,SFG152/3,SFG152/4))))</f>
        <v>41.34</v>
      </c>
      <c r="SFI152" s="79">
        <v>1</v>
      </c>
      <c r="SFJ152" s="80"/>
      <c r="SFK152" s="16" t="s">
        <v>56</v>
      </c>
      <c r="SFL152" s="16">
        <f t="shared" ref="SFL152" si="6506">21.26+2.7</f>
        <v>23.96</v>
      </c>
      <c r="SFM152" s="16">
        <f t="shared" ref="SFM152" si="6507">0.75*(2.1+2.7)</f>
        <v>3.6000000000000005</v>
      </c>
      <c r="SFN152" s="14">
        <f t="shared" ref="SFN152" si="6508">SFL152+SFM152</f>
        <v>27.560000000000002</v>
      </c>
      <c r="SFO152" s="14"/>
      <c r="SFP152" s="16">
        <f t="shared" ref="SFP152" si="6509">SFN152*(($H$112)+1)+(IF(SFO152&lt;101,SFO152,IF(SFO152&lt;201,SFO152/2,IF(SFO152&lt;=301,SFO152/3,SFO152/4))))</f>
        <v>41.34</v>
      </c>
      <c r="SFQ152" s="79">
        <v>1</v>
      </c>
      <c r="SFR152" s="80"/>
      <c r="SFS152" s="16" t="s">
        <v>56</v>
      </c>
      <c r="SFT152" s="16">
        <f t="shared" ref="SFT152" si="6510">21.26+2.7</f>
        <v>23.96</v>
      </c>
      <c r="SFU152" s="16">
        <f t="shared" ref="SFU152" si="6511">0.75*(2.1+2.7)</f>
        <v>3.6000000000000005</v>
      </c>
      <c r="SFV152" s="14">
        <f t="shared" ref="SFV152" si="6512">SFT152+SFU152</f>
        <v>27.560000000000002</v>
      </c>
      <c r="SFW152" s="14"/>
      <c r="SFX152" s="16">
        <f t="shared" ref="SFX152" si="6513">SFV152*(($H$112)+1)+(IF(SFW152&lt;101,SFW152,IF(SFW152&lt;201,SFW152/2,IF(SFW152&lt;=301,SFW152/3,SFW152/4))))</f>
        <v>41.34</v>
      </c>
      <c r="SFY152" s="79">
        <v>1</v>
      </c>
      <c r="SFZ152" s="80"/>
      <c r="SGA152" s="16" t="s">
        <v>56</v>
      </c>
      <c r="SGB152" s="16">
        <f t="shared" ref="SGB152" si="6514">21.26+2.7</f>
        <v>23.96</v>
      </c>
      <c r="SGC152" s="16">
        <f t="shared" ref="SGC152" si="6515">0.75*(2.1+2.7)</f>
        <v>3.6000000000000005</v>
      </c>
      <c r="SGD152" s="14">
        <f t="shared" ref="SGD152" si="6516">SGB152+SGC152</f>
        <v>27.560000000000002</v>
      </c>
      <c r="SGE152" s="14"/>
      <c r="SGF152" s="16">
        <f t="shared" ref="SGF152" si="6517">SGD152*(($H$112)+1)+(IF(SGE152&lt;101,SGE152,IF(SGE152&lt;201,SGE152/2,IF(SGE152&lt;=301,SGE152/3,SGE152/4))))</f>
        <v>41.34</v>
      </c>
      <c r="SGG152" s="79">
        <v>1</v>
      </c>
      <c r="SGH152" s="80"/>
      <c r="SGI152" s="16" t="s">
        <v>56</v>
      </c>
      <c r="SGJ152" s="16">
        <f t="shared" ref="SGJ152" si="6518">21.26+2.7</f>
        <v>23.96</v>
      </c>
      <c r="SGK152" s="16">
        <f t="shared" ref="SGK152" si="6519">0.75*(2.1+2.7)</f>
        <v>3.6000000000000005</v>
      </c>
      <c r="SGL152" s="14">
        <f t="shared" ref="SGL152" si="6520">SGJ152+SGK152</f>
        <v>27.560000000000002</v>
      </c>
      <c r="SGM152" s="14"/>
      <c r="SGN152" s="16">
        <f t="shared" ref="SGN152" si="6521">SGL152*(($H$112)+1)+(IF(SGM152&lt;101,SGM152,IF(SGM152&lt;201,SGM152/2,IF(SGM152&lt;=301,SGM152/3,SGM152/4))))</f>
        <v>41.34</v>
      </c>
      <c r="SGO152" s="79">
        <v>1</v>
      </c>
      <c r="SGP152" s="80"/>
      <c r="SGQ152" s="16" t="s">
        <v>56</v>
      </c>
      <c r="SGR152" s="16">
        <f t="shared" ref="SGR152" si="6522">21.26+2.7</f>
        <v>23.96</v>
      </c>
      <c r="SGS152" s="16">
        <f t="shared" ref="SGS152" si="6523">0.75*(2.1+2.7)</f>
        <v>3.6000000000000005</v>
      </c>
      <c r="SGT152" s="14">
        <f t="shared" ref="SGT152" si="6524">SGR152+SGS152</f>
        <v>27.560000000000002</v>
      </c>
      <c r="SGU152" s="14"/>
      <c r="SGV152" s="16">
        <f t="shared" ref="SGV152" si="6525">SGT152*(($H$112)+1)+(IF(SGU152&lt;101,SGU152,IF(SGU152&lt;201,SGU152/2,IF(SGU152&lt;=301,SGU152/3,SGU152/4))))</f>
        <v>41.34</v>
      </c>
      <c r="SGW152" s="79">
        <v>1</v>
      </c>
      <c r="SGX152" s="80"/>
      <c r="SGY152" s="16" t="s">
        <v>56</v>
      </c>
      <c r="SGZ152" s="16">
        <f t="shared" ref="SGZ152" si="6526">21.26+2.7</f>
        <v>23.96</v>
      </c>
      <c r="SHA152" s="16">
        <f t="shared" ref="SHA152" si="6527">0.75*(2.1+2.7)</f>
        <v>3.6000000000000005</v>
      </c>
      <c r="SHB152" s="14">
        <f t="shared" ref="SHB152" si="6528">SGZ152+SHA152</f>
        <v>27.560000000000002</v>
      </c>
      <c r="SHC152" s="14"/>
      <c r="SHD152" s="16">
        <f t="shared" ref="SHD152" si="6529">SHB152*(($H$112)+1)+(IF(SHC152&lt;101,SHC152,IF(SHC152&lt;201,SHC152/2,IF(SHC152&lt;=301,SHC152/3,SHC152/4))))</f>
        <v>41.34</v>
      </c>
      <c r="SHE152" s="79">
        <v>1</v>
      </c>
      <c r="SHF152" s="80"/>
      <c r="SHG152" s="16" t="s">
        <v>56</v>
      </c>
      <c r="SHH152" s="16">
        <f t="shared" ref="SHH152" si="6530">21.26+2.7</f>
        <v>23.96</v>
      </c>
      <c r="SHI152" s="16">
        <f t="shared" ref="SHI152" si="6531">0.75*(2.1+2.7)</f>
        <v>3.6000000000000005</v>
      </c>
      <c r="SHJ152" s="14">
        <f t="shared" ref="SHJ152" si="6532">SHH152+SHI152</f>
        <v>27.560000000000002</v>
      </c>
      <c r="SHK152" s="14"/>
      <c r="SHL152" s="16">
        <f t="shared" ref="SHL152" si="6533">SHJ152*(($H$112)+1)+(IF(SHK152&lt;101,SHK152,IF(SHK152&lt;201,SHK152/2,IF(SHK152&lt;=301,SHK152/3,SHK152/4))))</f>
        <v>41.34</v>
      </c>
      <c r="SHM152" s="79">
        <v>1</v>
      </c>
      <c r="SHN152" s="80"/>
      <c r="SHO152" s="16" t="s">
        <v>56</v>
      </c>
      <c r="SHP152" s="16">
        <f t="shared" ref="SHP152" si="6534">21.26+2.7</f>
        <v>23.96</v>
      </c>
      <c r="SHQ152" s="16">
        <f t="shared" ref="SHQ152" si="6535">0.75*(2.1+2.7)</f>
        <v>3.6000000000000005</v>
      </c>
      <c r="SHR152" s="14">
        <f t="shared" ref="SHR152" si="6536">SHP152+SHQ152</f>
        <v>27.560000000000002</v>
      </c>
      <c r="SHS152" s="14"/>
      <c r="SHT152" s="16">
        <f t="shared" ref="SHT152" si="6537">SHR152*(($H$112)+1)+(IF(SHS152&lt;101,SHS152,IF(SHS152&lt;201,SHS152/2,IF(SHS152&lt;=301,SHS152/3,SHS152/4))))</f>
        <v>41.34</v>
      </c>
      <c r="SHU152" s="79">
        <v>1</v>
      </c>
      <c r="SHV152" s="80"/>
      <c r="SHW152" s="16" t="s">
        <v>56</v>
      </c>
      <c r="SHX152" s="16">
        <f t="shared" ref="SHX152" si="6538">21.26+2.7</f>
        <v>23.96</v>
      </c>
      <c r="SHY152" s="16">
        <f t="shared" ref="SHY152" si="6539">0.75*(2.1+2.7)</f>
        <v>3.6000000000000005</v>
      </c>
      <c r="SHZ152" s="14">
        <f t="shared" ref="SHZ152" si="6540">SHX152+SHY152</f>
        <v>27.560000000000002</v>
      </c>
      <c r="SIA152" s="14"/>
      <c r="SIB152" s="16">
        <f t="shared" ref="SIB152" si="6541">SHZ152*(($H$112)+1)+(IF(SIA152&lt;101,SIA152,IF(SIA152&lt;201,SIA152/2,IF(SIA152&lt;=301,SIA152/3,SIA152/4))))</f>
        <v>41.34</v>
      </c>
      <c r="SIC152" s="79">
        <v>1</v>
      </c>
      <c r="SID152" s="80"/>
      <c r="SIE152" s="16" t="s">
        <v>56</v>
      </c>
      <c r="SIF152" s="16">
        <f t="shared" ref="SIF152" si="6542">21.26+2.7</f>
        <v>23.96</v>
      </c>
      <c r="SIG152" s="16">
        <f t="shared" ref="SIG152" si="6543">0.75*(2.1+2.7)</f>
        <v>3.6000000000000005</v>
      </c>
      <c r="SIH152" s="14">
        <f t="shared" ref="SIH152" si="6544">SIF152+SIG152</f>
        <v>27.560000000000002</v>
      </c>
      <c r="SII152" s="14"/>
      <c r="SIJ152" s="16">
        <f t="shared" ref="SIJ152" si="6545">SIH152*(($H$112)+1)+(IF(SII152&lt;101,SII152,IF(SII152&lt;201,SII152/2,IF(SII152&lt;=301,SII152/3,SII152/4))))</f>
        <v>41.34</v>
      </c>
      <c r="SIK152" s="79">
        <v>1</v>
      </c>
      <c r="SIL152" s="80"/>
      <c r="SIM152" s="16" t="s">
        <v>56</v>
      </c>
      <c r="SIN152" s="16">
        <f t="shared" ref="SIN152" si="6546">21.26+2.7</f>
        <v>23.96</v>
      </c>
      <c r="SIO152" s="16">
        <f t="shared" ref="SIO152" si="6547">0.75*(2.1+2.7)</f>
        <v>3.6000000000000005</v>
      </c>
      <c r="SIP152" s="14">
        <f t="shared" ref="SIP152" si="6548">SIN152+SIO152</f>
        <v>27.560000000000002</v>
      </c>
      <c r="SIQ152" s="14"/>
      <c r="SIR152" s="16">
        <f t="shared" ref="SIR152" si="6549">SIP152*(($H$112)+1)+(IF(SIQ152&lt;101,SIQ152,IF(SIQ152&lt;201,SIQ152/2,IF(SIQ152&lt;=301,SIQ152/3,SIQ152/4))))</f>
        <v>41.34</v>
      </c>
      <c r="SIS152" s="79">
        <v>1</v>
      </c>
      <c r="SIT152" s="80"/>
      <c r="SIU152" s="16" t="s">
        <v>56</v>
      </c>
      <c r="SIV152" s="16">
        <f t="shared" ref="SIV152" si="6550">21.26+2.7</f>
        <v>23.96</v>
      </c>
      <c r="SIW152" s="16">
        <f t="shared" ref="SIW152" si="6551">0.75*(2.1+2.7)</f>
        <v>3.6000000000000005</v>
      </c>
      <c r="SIX152" s="14">
        <f t="shared" ref="SIX152" si="6552">SIV152+SIW152</f>
        <v>27.560000000000002</v>
      </c>
      <c r="SIY152" s="14"/>
      <c r="SIZ152" s="16">
        <f t="shared" ref="SIZ152" si="6553">SIX152*(($H$112)+1)+(IF(SIY152&lt;101,SIY152,IF(SIY152&lt;201,SIY152/2,IF(SIY152&lt;=301,SIY152/3,SIY152/4))))</f>
        <v>41.34</v>
      </c>
      <c r="SJA152" s="79">
        <v>1</v>
      </c>
      <c r="SJB152" s="80"/>
      <c r="SJC152" s="16" t="s">
        <v>56</v>
      </c>
      <c r="SJD152" s="16">
        <f t="shared" ref="SJD152" si="6554">21.26+2.7</f>
        <v>23.96</v>
      </c>
      <c r="SJE152" s="16">
        <f t="shared" ref="SJE152" si="6555">0.75*(2.1+2.7)</f>
        <v>3.6000000000000005</v>
      </c>
      <c r="SJF152" s="14">
        <f t="shared" ref="SJF152" si="6556">SJD152+SJE152</f>
        <v>27.560000000000002</v>
      </c>
      <c r="SJG152" s="14"/>
      <c r="SJH152" s="16">
        <f t="shared" ref="SJH152" si="6557">SJF152*(($H$112)+1)+(IF(SJG152&lt;101,SJG152,IF(SJG152&lt;201,SJG152/2,IF(SJG152&lt;=301,SJG152/3,SJG152/4))))</f>
        <v>41.34</v>
      </c>
      <c r="SJI152" s="79">
        <v>1</v>
      </c>
      <c r="SJJ152" s="80"/>
      <c r="SJK152" s="16" t="s">
        <v>56</v>
      </c>
      <c r="SJL152" s="16">
        <f t="shared" ref="SJL152" si="6558">21.26+2.7</f>
        <v>23.96</v>
      </c>
      <c r="SJM152" s="16">
        <f t="shared" ref="SJM152" si="6559">0.75*(2.1+2.7)</f>
        <v>3.6000000000000005</v>
      </c>
      <c r="SJN152" s="14">
        <f t="shared" ref="SJN152" si="6560">SJL152+SJM152</f>
        <v>27.560000000000002</v>
      </c>
      <c r="SJO152" s="14"/>
      <c r="SJP152" s="16">
        <f t="shared" ref="SJP152" si="6561">SJN152*(($H$112)+1)+(IF(SJO152&lt;101,SJO152,IF(SJO152&lt;201,SJO152/2,IF(SJO152&lt;=301,SJO152/3,SJO152/4))))</f>
        <v>41.34</v>
      </c>
      <c r="SJQ152" s="79">
        <v>1</v>
      </c>
      <c r="SJR152" s="80"/>
      <c r="SJS152" s="16" t="s">
        <v>56</v>
      </c>
      <c r="SJT152" s="16">
        <f t="shared" ref="SJT152" si="6562">21.26+2.7</f>
        <v>23.96</v>
      </c>
      <c r="SJU152" s="16">
        <f t="shared" ref="SJU152" si="6563">0.75*(2.1+2.7)</f>
        <v>3.6000000000000005</v>
      </c>
      <c r="SJV152" s="14">
        <f t="shared" ref="SJV152" si="6564">SJT152+SJU152</f>
        <v>27.560000000000002</v>
      </c>
      <c r="SJW152" s="14"/>
      <c r="SJX152" s="16">
        <f t="shared" ref="SJX152" si="6565">SJV152*(($H$112)+1)+(IF(SJW152&lt;101,SJW152,IF(SJW152&lt;201,SJW152/2,IF(SJW152&lt;=301,SJW152/3,SJW152/4))))</f>
        <v>41.34</v>
      </c>
      <c r="SJY152" s="79">
        <v>1</v>
      </c>
      <c r="SJZ152" s="80"/>
      <c r="SKA152" s="16" t="s">
        <v>56</v>
      </c>
      <c r="SKB152" s="16">
        <f t="shared" ref="SKB152" si="6566">21.26+2.7</f>
        <v>23.96</v>
      </c>
      <c r="SKC152" s="16">
        <f t="shared" ref="SKC152" si="6567">0.75*(2.1+2.7)</f>
        <v>3.6000000000000005</v>
      </c>
      <c r="SKD152" s="14">
        <f t="shared" ref="SKD152" si="6568">SKB152+SKC152</f>
        <v>27.560000000000002</v>
      </c>
      <c r="SKE152" s="14"/>
      <c r="SKF152" s="16">
        <f t="shared" ref="SKF152" si="6569">SKD152*(($H$112)+1)+(IF(SKE152&lt;101,SKE152,IF(SKE152&lt;201,SKE152/2,IF(SKE152&lt;=301,SKE152/3,SKE152/4))))</f>
        <v>41.34</v>
      </c>
      <c r="SKG152" s="79">
        <v>1</v>
      </c>
      <c r="SKH152" s="80"/>
      <c r="SKI152" s="16" t="s">
        <v>56</v>
      </c>
      <c r="SKJ152" s="16">
        <f t="shared" ref="SKJ152" si="6570">21.26+2.7</f>
        <v>23.96</v>
      </c>
      <c r="SKK152" s="16">
        <f t="shared" ref="SKK152" si="6571">0.75*(2.1+2.7)</f>
        <v>3.6000000000000005</v>
      </c>
      <c r="SKL152" s="14">
        <f t="shared" ref="SKL152" si="6572">SKJ152+SKK152</f>
        <v>27.560000000000002</v>
      </c>
      <c r="SKM152" s="14"/>
      <c r="SKN152" s="16">
        <f t="shared" ref="SKN152" si="6573">SKL152*(($H$112)+1)+(IF(SKM152&lt;101,SKM152,IF(SKM152&lt;201,SKM152/2,IF(SKM152&lt;=301,SKM152/3,SKM152/4))))</f>
        <v>41.34</v>
      </c>
      <c r="SKO152" s="79">
        <v>1</v>
      </c>
      <c r="SKP152" s="80"/>
      <c r="SKQ152" s="16" t="s">
        <v>56</v>
      </c>
      <c r="SKR152" s="16">
        <f t="shared" ref="SKR152" si="6574">21.26+2.7</f>
        <v>23.96</v>
      </c>
      <c r="SKS152" s="16">
        <f t="shared" ref="SKS152" si="6575">0.75*(2.1+2.7)</f>
        <v>3.6000000000000005</v>
      </c>
      <c r="SKT152" s="14">
        <f t="shared" ref="SKT152" si="6576">SKR152+SKS152</f>
        <v>27.560000000000002</v>
      </c>
      <c r="SKU152" s="14"/>
      <c r="SKV152" s="16">
        <f t="shared" ref="SKV152" si="6577">SKT152*(($H$112)+1)+(IF(SKU152&lt;101,SKU152,IF(SKU152&lt;201,SKU152/2,IF(SKU152&lt;=301,SKU152/3,SKU152/4))))</f>
        <v>41.34</v>
      </c>
      <c r="SKW152" s="79">
        <v>1</v>
      </c>
      <c r="SKX152" s="80"/>
      <c r="SKY152" s="16" t="s">
        <v>56</v>
      </c>
      <c r="SKZ152" s="16">
        <f t="shared" ref="SKZ152" si="6578">21.26+2.7</f>
        <v>23.96</v>
      </c>
      <c r="SLA152" s="16">
        <f t="shared" ref="SLA152" si="6579">0.75*(2.1+2.7)</f>
        <v>3.6000000000000005</v>
      </c>
      <c r="SLB152" s="14">
        <f t="shared" ref="SLB152" si="6580">SKZ152+SLA152</f>
        <v>27.560000000000002</v>
      </c>
      <c r="SLC152" s="14"/>
      <c r="SLD152" s="16">
        <f t="shared" ref="SLD152" si="6581">SLB152*(($H$112)+1)+(IF(SLC152&lt;101,SLC152,IF(SLC152&lt;201,SLC152/2,IF(SLC152&lt;=301,SLC152/3,SLC152/4))))</f>
        <v>41.34</v>
      </c>
      <c r="SLE152" s="79">
        <v>1</v>
      </c>
      <c r="SLF152" s="80"/>
      <c r="SLG152" s="16" t="s">
        <v>56</v>
      </c>
      <c r="SLH152" s="16">
        <f t="shared" ref="SLH152" si="6582">21.26+2.7</f>
        <v>23.96</v>
      </c>
      <c r="SLI152" s="16">
        <f t="shared" ref="SLI152" si="6583">0.75*(2.1+2.7)</f>
        <v>3.6000000000000005</v>
      </c>
      <c r="SLJ152" s="14">
        <f t="shared" ref="SLJ152" si="6584">SLH152+SLI152</f>
        <v>27.560000000000002</v>
      </c>
      <c r="SLK152" s="14"/>
      <c r="SLL152" s="16">
        <f t="shared" ref="SLL152" si="6585">SLJ152*(($H$112)+1)+(IF(SLK152&lt;101,SLK152,IF(SLK152&lt;201,SLK152/2,IF(SLK152&lt;=301,SLK152/3,SLK152/4))))</f>
        <v>41.34</v>
      </c>
      <c r="SLM152" s="79">
        <v>1</v>
      </c>
      <c r="SLN152" s="80"/>
      <c r="SLO152" s="16" t="s">
        <v>56</v>
      </c>
      <c r="SLP152" s="16">
        <f t="shared" ref="SLP152" si="6586">21.26+2.7</f>
        <v>23.96</v>
      </c>
      <c r="SLQ152" s="16">
        <f t="shared" ref="SLQ152" si="6587">0.75*(2.1+2.7)</f>
        <v>3.6000000000000005</v>
      </c>
      <c r="SLR152" s="14">
        <f t="shared" ref="SLR152" si="6588">SLP152+SLQ152</f>
        <v>27.560000000000002</v>
      </c>
      <c r="SLS152" s="14"/>
      <c r="SLT152" s="16">
        <f t="shared" ref="SLT152" si="6589">SLR152*(($H$112)+1)+(IF(SLS152&lt;101,SLS152,IF(SLS152&lt;201,SLS152/2,IF(SLS152&lt;=301,SLS152/3,SLS152/4))))</f>
        <v>41.34</v>
      </c>
      <c r="SLU152" s="79">
        <v>1</v>
      </c>
      <c r="SLV152" s="80"/>
      <c r="SLW152" s="16" t="s">
        <v>56</v>
      </c>
      <c r="SLX152" s="16">
        <f t="shared" ref="SLX152" si="6590">21.26+2.7</f>
        <v>23.96</v>
      </c>
      <c r="SLY152" s="16">
        <f t="shared" ref="SLY152" si="6591">0.75*(2.1+2.7)</f>
        <v>3.6000000000000005</v>
      </c>
      <c r="SLZ152" s="14">
        <f t="shared" ref="SLZ152" si="6592">SLX152+SLY152</f>
        <v>27.560000000000002</v>
      </c>
      <c r="SMA152" s="14"/>
      <c r="SMB152" s="16">
        <f t="shared" ref="SMB152" si="6593">SLZ152*(($H$112)+1)+(IF(SMA152&lt;101,SMA152,IF(SMA152&lt;201,SMA152/2,IF(SMA152&lt;=301,SMA152/3,SMA152/4))))</f>
        <v>41.34</v>
      </c>
      <c r="SMC152" s="79">
        <v>1</v>
      </c>
      <c r="SMD152" s="80"/>
      <c r="SME152" s="16" t="s">
        <v>56</v>
      </c>
      <c r="SMF152" s="16">
        <f t="shared" ref="SMF152" si="6594">21.26+2.7</f>
        <v>23.96</v>
      </c>
      <c r="SMG152" s="16">
        <f t="shared" ref="SMG152" si="6595">0.75*(2.1+2.7)</f>
        <v>3.6000000000000005</v>
      </c>
      <c r="SMH152" s="14">
        <f t="shared" ref="SMH152" si="6596">SMF152+SMG152</f>
        <v>27.560000000000002</v>
      </c>
      <c r="SMI152" s="14"/>
      <c r="SMJ152" s="16">
        <f t="shared" ref="SMJ152" si="6597">SMH152*(($H$112)+1)+(IF(SMI152&lt;101,SMI152,IF(SMI152&lt;201,SMI152/2,IF(SMI152&lt;=301,SMI152/3,SMI152/4))))</f>
        <v>41.34</v>
      </c>
      <c r="SMK152" s="79">
        <v>1</v>
      </c>
      <c r="SML152" s="80"/>
      <c r="SMM152" s="16" t="s">
        <v>56</v>
      </c>
      <c r="SMN152" s="16">
        <f t="shared" ref="SMN152" si="6598">21.26+2.7</f>
        <v>23.96</v>
      </c>
      <c r="SMO152" s="16">
        <f t="shared" ref="SMO152" si="6599">0.75*(2.1+2.7)</f>
        <v>3.6000000000000005</v>
      </c>
      <c r="SMP152" s="14">
        <f t="shared" ref="SMP152" si="6600">SMN152+SMO152</f>
        <v>27.560000000000002</v>
      </c>
      <c r="SMQ152" s="14"/>
      <c r="SMR152" s="16">
        <f t="shared" ref="SMR152" si="6601">SMP152*(($H$112)+1)+(IF(SMQ152&lt;101,SMQ152,IF(SMQ152&lt;201,SMQ152/2,IF(SMQ152&lt;=301,SMQ152/3,SMQ152/4))))</f>
        <v>41.34</v>
      </c>
      <c r="SMS152" s="79">
        <v>1</v>
      </c>
      <c r="SMT152" s="80"/>
      <c r="SMU152" s="16" t="s">
        <v>56</v>
      </c>
      <c r="SMV152" s="16">
        <f t="shared" ref="SMV152" si="6602">21.26+2.7</f>
        <v>23.96</v>
      </c>
      <c r="SMW152" s="16">
        <f t="shared" ref="SMW152" si="6603">0.75*(2.1+2.7)</f>
        <v>3.6000000000000005</v>
      </c>
      <c r="SMX152" s="14">
        <f t="shared" ref="SMX152" si="6604">SMV152+SMW152</f>
        <v>27.560000000000002</v>
      </c>
      <c r="SMY152" s="14"/>
      <c r="SMZ152" s="16">
        <f t="shared" ref="SMZ152" si="6605">SMX152*(($H$112)+1)+(IF(SMY152&lt;101,SMY152,IF(SMY152&lt;201,SMY152/2,IF(SMY152&lt;=301,SMY152/3,SMY152/4))))</f>
        <v>41.34</v>
      </c>
      <c r="SNA152" s="79">
        <v>1</v>
      </c>
      <c r="SNB152" s="80"/>
      <c r="SNC152" s="16" t="s">
        <v>56</v>
      </c>
      <c r="SND152" s="16">
        <f t="shared" ref="SND152" si="6606">21.26+2.7</f>
        <v>23.96</v>
      </c>
      <c r="SNE152" s="16">
        <f t="shared" ref="SNE152" si="6607">0.75*(2.1+2.7)</f>
        <v>3.6000000000000005</v>
      </c>
      <c r="SNF152" s="14">
        <f t="shared" ref="SNF152" si="6608">SND152+SNE152</f>
        <v>27.560000000000002</v>
      </c>
      <c r="SNG152" s="14"/>
      <c r="SNH152" s="16">
        <f t="shared" ref="SNH152" si="6609">SNF152*(($H$112)+1)+(IF(SNG152&lt;101,SNG152,IF(SNG152&lt;201,SNG152/2,IF(SNG152&lt;=301,SNG152/3,SNG152/4))))</f>
        <v>41.34</v>
      </c>
      <c r="SNI152" s="79">
        <v>1</v>
      </c>
      <c r="SNJ152" s="80"/>
      <c r="SNK152" s="16" t="s">
        <v>56</v>
      </c>
      <c r="SNL152" s="16">
        <f t="shared" ref="SNL152" si="6610">21.26+2.7</f>
        <v>23.96</v>
      </c>
      <c r="SNM152" s="16">
        <f t="shared" ref="SNM152" si="6611">0.75*(2.1+2.7)</f>
        <v>3.6000000000000005</v>
      </c>
      <c r="SNN152" s="14">
        <f t="shared" ref="SNN152" si="6612">SNL152+SNM152</f>
        <v>27.560000000000002</v>
      </c>
      <c r="SNO152" s="14"/>
      <c r="SNP152" s="16">
        <f t="shared" ref="SNP152" si="6613">SNN152*(($H$112)+1)+(IF(SNO152&lt;101,SNO152,IF(SNO152&lt;201,SNO152/2,IF(SNO152&lt;=301,SNO152/3,SNO152/4))))</f>
        <v>41.34</v>
      </c>
      <c r="SNQ152" s="79">
        <v>1</v>
      </c>
      <c r="SNR152" s="80"/>
      <c r="SNS152" s="16" t="s">
        <v>56</v>
      </c>
      <c r="SNT152" s="16">
        <f t="shared" ref="SNT152" si="6614">21.26+2.7</f>
        <v>23.96</v>
      </c>
      <c r="SNU152" s="16">
        <f t="shared" ref="SNU152" si="6615">0.75*(2.1+2.7)</f>
        <v>3.6000000000000005</v>
      </c>
      <c r="SNV152" s="14">
        <f t="shared" ref="SNV152" si="6616">SNT152+SNU152</f>
        <v>27.560000000000002</v>
      </c>
      <c r="SNW152" s="14"/>
      <c r="SNX152" s="16">
        <f t="shared" ref="SNX152" si="6617">SNV152*(($H$112)+1)+(IF(SNW152&lt;101,SNW152,IF(SNW152&lt;201,SNW152/2,IF(SNW152&lt;=301,SNW152/3,SNW152/4))))</f>
        <v>41.34</v>
      </c>
      <c r="SNY152" s="79">
        <v>1</v>
      </c>
      <c r="SNZ152" s="80"/>
      <c r="SOA152" s="16" t="s">
        <v>56</v>
      </c>
      <c r="SOB152" s="16">
        <f t="shared" ref="SOB152" si="6618">21.26+2.7</f>
        <v>23.96</v>
      </c>
      <c r="SOC152" s="16">
        <f t="shared" ref="SOC152" si="6619">0.75*(2.1+2.7)</f>
        <v>3.6000000000000005</v>
      </c>
      <c r="SOD152" s="14">
        <f t="shared" ref="SOD152" si="6620">SOB152+SOC152</f>
        <v>27.560000000000002</v>
      </c>
      <c r="SOE152" s="14"/>
      <c r="SOF152" s="16">
        <f t="shared" ref="SOF152" si="6621">SOD152*(($H$112)+1)+(IF(SOE152&lt;101,SOE152,IF(SOE152&lt;201,SOE152/2,IF(SOE152&lt;=301,SOE152/3,SOE152/4))))</f>
        <v>41.34</v>
      </c>
      <c r="SOG152" s="79">
        <v>1</v>
      </c>
      <c r="SOH152" s="80"/>
      <c r="SOI152" s="16" t="s">
        <v>56</v>
      </c>
      <c r="SOJ152" s="16">
        <f t="shared" ref="SOJ152" si="6622">21.26+2.7</f>
        <v>23.96</v>
      </c>
      <c r="SOK152" s="16">
        <f t="shared" ref="SOK152" si="6623">0.75*(2.1+2.7)</f>
        <v>3.6000000000000005</v>
      </c>
      <c r="SOL152" s="14">
        <f t="shared" ref="SOL152" si="6624">SOJ152+SOK152</f>
        <v>27.560000000000002</v>
      </c>
      <c r="SOM152" s="14"/>
      <c r="SON152" s="16">
        <f t="shared" ref="SON152" si="6625">SOL152*(($H$112)+1)+(IF(SOM152&lt;101,SOM152,IF(SOM152&lt;201,SOM152/2,IF(SOM152&lt;=301,SOM152/3,SOM152/4))))</f>
        <v>41.34</v>
      </c>
      <c r="SOO152" s="79">
        <v>1</v>
      </c>
      <c r="SOP152" s="80"/>
      <c r="SOQ152" s="16" t="s">
        <v>56</v>
      </c>
      <c r="SOR152" s="16">
        <f t="shared" ref="SOR152" si="6626">21.26+2.7</f>
        <v>23.96</v>
      </c>
      <c r="SOS152" s="16">
        <f t="shared" ref="SOS152" si="6627">0.75*(2.1+2.7)</f>
        <v>3.6000000000000005</v>
      </c>
      <c r="SOT152" s="14">
        <f t="shared" ref="SOT152" si="6628">SOR152+SOS152</f>
        <v>27.560000000000002</v>
      </c>
      <c r="SOU152" s="14"/>
      <c r="SOV152" s="16">
        <f t="shared" ref="SOV152" si="6629">SOT152*(($H$112)+1)+(IF(SOU152&lt;101,SOU152,IF(SOU152&lt;201,SOU152/2,IF(SOU152&lt;=301,SOU152/3,SOU152/4))))</f>
        <v>41.34</v>
      </c>
      <c r="SOW152" s="79">
        <v>1</v>
      </c>
      <c r="SOX152" s="80"/>
      <c r="SOY152" s="16" t="s">
        <v>56</v>
      </c>
      <c r="SOZ152" s="16">
        <f t="shared" ref="SOZ152" si="6630">21.26+2.7</f>
        <v>23.96</v>
      </c>
      <c r="SPA152" s="16">
        <f t="shared" ref="SPA152" si="6631">0.75*(2.1+2.7)</f>
        <v>3.6000000000000005</v>
      </c>
      <c r="SPB152" s="14">
        <f t="shared" ref="SPB152" si="6632">SOZ152+SPA152</f>
        <v>27.560000000000002</v>
      </c>
      <c r="SPC152" s="14"/>
      <c r="SPD152" s="16">
        <f t="shared" ref="SPD152" si="6633">SPB152*(($H$112)+1)+(IF(SPC152&lt;101,SPC152,IF(SPC152&lt;201,SPC152/2,IF(SPC152&lt;=301,SPC152/3,SPC152/4))))</f>
        <v>41.34</v>
      </c>
      <c r="SPE152" s="79">
        <v>1</v>
      </c>
      <c r="SPF152" s="80"/>
      <c r="SPG152" s="16" t="s">
        <v>56</v>
      </c>
      <c r="SPH152" s="16">
        <f t="shared" ref="SPH152" si="6634">21.26+2.7</f>
        <v>23.96</v>
      </c>
      <c r="SPI152" s="16">
        <f t="shared" ref="SPI152" si="6635">0.75*(2.1+2.7)</f>
        <v>3.6000000000000005</v>
      </c>
      <c r="SPJ152" s="14">
        <f t="shared" ref="SPJ152" si="6636">SPH152+SPI152</f>
        <v>27.560000000000002</v>
      </c>
      <c r="SPK152" s="14"/>
      <c r="SPL152" s="16">
        <f t="shared" ref="SPL152" si="6637">SPJ152*(($H$112)+1)+(IF(SPK152&lt;101,SPK152,IF(SPK152&lt;201,SPK152/2,IF(SPK152&lt;=301,SPK152/3,SPK152/4))))</f>
        <v>41.34</v>
      </c>
      <c r="SPM152" s="79">
        <v>1</v>
      </c>
      <c r="SPN152" s="80"/>
      <c r="SPO152" s="16" t="s">
        <v>56</v>
      </c>
      <c r="SPP152" s="16">
        <f t="shared" ref="SPP152" si="6638">21.26+2.7</f>
        <v>23.96</v>
      </c>
      <c r="SPQ152" s="16">
        <f t="shared" ref="SPQ152" si="6639">0.75*(2.1+2.7)</f>
        <v>3.6000000000000005</v>
      </c>
      <c r="SPR152" s="14">
        <f t="shared" ref="SPR152" si="6640">SPP152+SPQ152</f>
        <v>27.560000000000002</v>
      </c>
      <c r="SPS152" s="14"/>
      <c r="SPT152" s="16">
        <f t="shared" ref="SPT152" si="6641">SPR152*(($H$112)+1)+(IF(SPS152&lt;101,SPS152,IF(SPS152&lt;201,SPS152/2,IF(SPS152&lt;=301,SPS152/3,SPS152/4))))</f>
        <v>41.34</v>
      </c>
      <c r="SPU152" s="79">
        <v>1</v>
      </c>
      <c r="SPV152" s="80"/>
      <c r="SPW152" s="16" t="s">
        <v>56</v>
      </c>
      <c r="SPX152" s="16">
        <f t="shared" ref="SPX152" si="6642">21.26+2.7</f>
        <v>23.96</v>
      </c>
      <c r="SPY152" s="16">
        <f t="shared" ref="SPY152" si="6643">0.75*(2.1+2.7)</f>
        <v>3.6000000000000005</v>
      </c>
      <c r="SPZ152" s="14">
        <f t="shared" ref="SPZ152" si="6644">SPX152+SPY152</f>
        <v>27.560000000000002</v>
      </c>
      <c r="SQA152" s="14"/>
      <c r="SQB152" s="16">
        <f t="shared" ref="SQB152" si="6645">SPZ152*(($H$112)+1)+(IF(SQA152&lt;101,SQA152,IF(SQA152&lt;201,SQA152/2,IF(SQA152&lt;=301,SQA152/3,SQA152/4))))</f>
        <v>41.34</v>
      </c>
      <c r="SQC152" s="79">
        <v>1</v>
      </c>
      <c r="SQD152" s="80"/>
      <c r="SQE152" s="16" t="s">
        <v>56</v>
      </c>
      <c r="SQF152" s="16">
        <f t="shared" ref="SQF152" si="6646">21.26+2.7</f>
        <v>23.96</v>
      </c>
      <c r="SQG152" s="16">
        <f t="shared" ref="SQG152" si="6647">0.75*(2.1+2.7)</f>
        <v>3.6000000000000005</v>
      </c>
      <c r="SQH152" s="14">
        <f t="shared" ref="SQH152" si="6648">SQF152+SQG152</f>
        <v>27.560000000000002</v>
      </c>
      <c r="SQI152" s="14"/>
      <c r="SQJ152" s="16">
        <f t="shared" ref="SQJ152" si="6649">SQH152*(($H$112)+1)+(IF(SQI152&lt;101,SQI152,IF(SQI152&lt;201,SQI152/2,IF(SQI152&lt;=301,SQI152/3,SQI152/4))))</f>
        <v>41.34</v>
      </c>
      <c r="SQK152" s="79">
        <v>1</v>
      </c>
      <c r="SQL152" s="80"/>
      <c r="SQM152" s="16" t="s">
        <v>56</v>
      </c>
      <c r="SQN152" s="16">
        <f t="shared" ref="SQN152" si="6650">21.26+2.7</f>
        <v>23.96</v>
      </c>
      <c r="SQO152" s="16">
        <f t="shared" ref="SQO152" si="6651">0.75*(2.1+2.7)</f>
        <v>3.6000000000000005</v>
      </c>
      <c r="SQP152" s="14">
        <f t="shared" ref="SQP152" si="6652">SQN152+SQO152</f>
        <v>27.560000000000002</v>
      </c>
      <c r="SQQ152" s="14"/>
      <c r="SQR152" s="16">
        <f t="shared" ref="SQR152" si="6653">SQP152*(($H$112)+1)+(IF(SQQ152&lt;101,SQQ152,IF(SQQ152&lt;201,SQQ152/2,IF(SQQ152&lt;=301,SQQ152/3,SQQ152/4))))</f>
        <v>41.34</v>
      </c>
      <c r="SQS152" s="79">
        <v>1</v>
      </c>
      <c r="SQT152" s="80"/>
      <c r="SQU152" s="16" t="s">
        <v>56</v>
      </c>
      <c r="SQV152" s="16">
        <f t="shared" ref="SQV152" si="6654">21.26+2.7</f>
        <v>23.96</v>
      </c>
      <c r="SQW152" s="16">
        <f t="shared" ref="SQW152" si="6655">0.75*(2.1+2.7)</f>
        <v>3.6000000000000005</v>
      </c>
      <c r="SQX152" s="14">
        <f t="shared" ref="SQX152" si="6656">SQV152+SQW152</f>
        <v>27.560000000000002</v>
      </c>
      <c r="SQY152" s="14"/>
      <c r="SQZ152" s="16">
        <f t="shared" ref="SQZ152" si="6657">SQX152*(($H$112)+1)+(IF(SQY152&lt;101,SQY152,IF(SQY152&lt;201,SQY152/2,IF(SQY152&lt;=301,SQY152/3,SQY152/4))))</f>
        <v>41.34</v>
      </c>
      <c r="SRA152" s="79">
        <v>1</v>
      </c>
      <c r="SRB152" s="80"/>
      <c r="SRC152" s="16" t="s">
        <v>56</v>
      </c>
      <c r="SRD152" s="16">
        <f t="shared" ref="SRD152" si="6658">21.26+2.7</f>
        <v>23.96</v>
      </c>
      <c r="SRE152" s="16">
        <f t="shared" ref="SRE152" si="6659">0.75*(2.1+2.7)</f>
        <v>3.6000000000000005</v>
      </c>
      <c r="SRF152" s="14">
        <f t="shared" ref="SRF152" si="6660">SRD152+SRE152</f>
        <v>27.560000000000002</v>
      </c>
      <c r="SRG152" s="14"/>
      <c r="SRH152" s="16">
        <f t="shared" ref="SRH152" si="6661">SRF152*(($H$112)+1)+(IF(SRG152&lt;101,SRG152,IF(SRG152&lt;201,SRG152/2,IF(SRG152&lt;=301,SRG152/3,SRG152/4))))</f>
        <v>41.34</v>
      </c>
      <c r="SRI152" s="79">
        <v>1</v>
      </c>
      <c r="SRJ152" s="80"/>
      <c r="SRK152" s="16" t="s">
        <v>56</v>
      </c>
      <c r="SRL152" s="16">
        <f t="shared" ref="SRL152" si="6662">21.26+2.7</f>
        <v>23.96</v>
      </c>
      <c r="SRM152" s="16">
        <f t="shared" ref="SRM152" si="6663">0.75*(2.1+2.7)</f>
        <v>3.6000000000000005</v>
      </c>
      <c r="SRN152" s="14">
        <f t="shared" ref="SRN152" si="6664">SRL152+SRM152</f>
        <v>27.560000000000002</v>
      </c>
      <c r="SRO152" s="14"/>
      <c r="SRP152" s="16">
        <f t="shared" ref="SRP152" si="6665">SRN152*(($H$112)+1)+(IF(SRO152&lt;101,SRO152,IF(SRO152&lt;201,SRO152/2,IF(SRO152&lt;=301,SRO152/3,SRO152/4))))</f>
        <v>41.34</v>
      </c>
      <c r="SRQ152" s="79">
        <v>1</v>
      </c>
      <c r="SRR152" s="80"/>
      <c r="SRS152" s="16" t="s">
        <v>56</v>
      </c>
      <c r="SRT152" s="16">
        <f t="shared" ref="SRT152" si="6666">21.26+2.7</f>
        <v>23.96</v>
      </c>
      <c r="SRU152" s="16">
        <f t="shared" ref="SRU152" si="6667">0.75*(2.1+2.7)</f>
        <v>3.6000000000000005</v>
      </c>
      <c r="SRV152" s="14">
        <f t="shared" ref="SRV152" si="6668">SRT152+SRU152</f>
        <v>27.560000000000002</v>
      </c>
      <c r="SRW152" s="14"/>
      <c r="SRX152" s="16">
        <f t="shared" ref="SRX152" si="6669">SRV152*(($H$112)+1)+(IF(SRW152&lt;101,SRW152,IF(SRW152&lt;201,SRW152/2,IF(SRW152&lt;=301,SRW152/3,SRW152/4))))</f>
        <v>41.34</v>
      </c>
      <c r="SRY152" s="79">
        <v>1</v>
      </c>
      <c r="SRZ152" s="80"/>
      <c r="SSA152" s="16" t="s">
        <v>56</v>
      </c>
      <c r="SSB152" s="16">
        <f t="shared" ref="SSB152" si="6670">21.26+2.7</f>
        <v>23.96</v>
      </c>
      <c r="SSC152" s="16">
        <f t="shared" ref="SSC152" si="6671">0.75*(2.1+2.7)</f>
        <v>3.6000000000000005</v>
      </c>
      <c r="SSD152" s="14">
        <f t="shared" ref="SSD152" si="6672">SSB152+SSC152</f>
        <v>27.560000000000002</v>
      </c>
      <c r="SSE152" s="14"/>
      <c r="SSF152" s="16">
        <f t="shared" ref="SSF152" si="6673">SSD152*(($H$112)+1)+(IF(SSE152&lt;101,SSE152,IF(SSE152&lt;201,SSE152/2,IF(SSE152&lt;=301,SSE152/3,SSE152/4))))</f>
        <v>41.34</v>
      </c>
      <c r="SSG152" s="79">
        <v>1</v>
      </c>
      <c r="SSH152" s="80"/>
      <c r="SSI152" s="16" t="s">
        <v>56</v>
      </c>
      <c r="SSJ152" s="16">
        <f t="shared" ref="SSJ152" si="6674">21.26+2.7</f>
        <v>23.96</v>
      </c>
      <c r="SSK152" s="16">
        <f t="shared" ref="SSK152" si="6675">0.75*(2.1+2.7)</f>
        <v>3.6000000000000005</v>
      </c>
      <c r="SSL152" s="14">
        <f t="shared" ref="SSL152" si="6676">SSJ152+SSK152</f>
        <v>27.560000000000002</v>
      </c>
      <c r="SSM152" s="14"/>
      <c r="SSN152" s="16">
        <f t="shared" ref="SSN152" si="6677">SSL152*(($H$112)+1)+(IF(SSM152&lt;101,SSM152,IF(SSM152&lt;201,SSM152/2,IF(SSM152&lt;=301,SSM152/3,SSM152/4))))</f>
        <v>41.34</v>
      </c>
      <c r="SSO152" s="79">
        <v>1</v>
      </c>
      <c r="SSP152" s="80"/>
      <c r="SSQ152" s="16" t="s">
        <v>56</v>
      </c>
      <c r="SSR152" s="16">
        <f t="shared" ref="SSR152" si="6678">21.26+2.7</f>
        <v>23.96</v>
      </c>
      <c r="SSS152" s="16">
        <f t="shared" ref="SSS152" si="6679">0.75*(2.1+2.7)</f>
        <v>3.6000000000000005</v>
      </c>
      <c r="SST152" s="14">
        <f t="shared" ref="SST152" si="6680">SSR152+SSS152</f>
        <v>27.560000000000002</v>
      </c>
      <c r="SSU152" s="14"/>
      <c r="SSV152" s="16">
        <f t="shared" ref="SSV152" si="6681">SST152*(($H$112)+1)+(IF(SSU152&lt;101,SSU152,IF(SSU152&lt;201,SSU152/2,IF(SSU152&lt;=301,SSU152/3,SSU152/4))))</f>
        <v>41.34</v>
      </c>
      <c r="SSW152" s="79">
        <v>1</v>
      </c>
      <c r="SSX152" s="80"/>
      <c r="SSY152" s="16" t="s">
        <v>56</v>
      </c>
      <c r="SSZ152" s="16">
        <f t="shared" ref="SSZ152" si="6682">21.26+2.7</f>
        <v>23.96</v>
      </c>
      <c r="STA152" s="16">
        <f t="shared" ref="STA152" si="6683">0.75*(2.1+2.7)</f>
        <v>3.6000000000000005</v>
      </c>
      <c r="STB152" s="14">
        <f t="shared" ref="STB152" si="6684">SSZ152+STA152</f>
        <v>27.560000000000002</v>
      </c>
      <c r="STC152" s="14"/>
      <c r="STD152" s="16">
        <f t="shared" ref="STD152" si="6685">STB152*(($H$112)+1)+(IF(STC152&lt;101,STC152,IF(STC152&lt;201,STC152/2,IF(STC152&lt;=301,STC152/3,STC152/4))))</f>
        <v>41.34</v>
      </c>
      <c r="STE152" s="79">
        <v>1</v>
      </c>
      <c r="STF152" s="80"/>
      <c r="STG152" s="16" t="s">
        <v>56</v>
      </c>
      <c r="STH152" s="16">
        <f t="shared" ref="STH152" si="6686">21.26+2.7</f>
        <v>23.96</v>
      </c>
      <c r="STI152" s="16">
        <f t="shared" ref="STI152" si="6687">0.75*(2.1+2.7)</f>
        <v>3.6000000000000005</v>
      </c>
      <c r="STJ152" s="14">
        <f t="shared" ref="STJ152" si="6688">STH152+STI152</f>
        <v>27.560000000000002</v>
      </c>
      <c r="STK152" s="14"/>
      <c r="STL152" s="16">
        <f t="shared" ref="STL152" si="6689">STJ152*(($H$112)+1)+(IF(STK152&lt;101,STK152,IF(STK152&lt;201,STK152/2,IF(STK152&lt;=301,STK152/3,STK152/4))))</f>
        <v>41.34</v>
      </c>
      <c r="STM152" s="79">
        <v>1</v>
      </c>
      <c r="STN152" s="80"/>
      <c r="STO152" s="16" t="s">
        <v>56</v>
      </c>
      <c r="STP152" s="16">
        <f t="shared" ref="STP152" si="6690">21.26+2.7</f>
        <v>23.96</v>
      </c>
      <c r="STQ152" s="16">
        <f t="shared" ref="STQ152" si="6691">0.75*(2.1+2.7)</f>
        <v>3.6000000000000005</v>
      </c>
      <c r="STR152" s="14">
        <f t="shared" ref="STR152" si="6692">STP152+STQ152</f>
        <v>27.560000000000002</v>
      </c>
      <c r="STS152" s="14"/>
      <c r="STT152" s="16">
        <f t="shared" ref="STT152" si="6693">STR152*(($H$112)+1)+(IF(STS152&lt;101,STS152,IF(STS152&lt;201,STS152/2,IF(STS152&lt;=301,STS152/3,STS152/4))))</f>
        <v>41.34</v>
      </c>
      <c r="STU152" s="79">
        <v>1</v>
      </c>
      <c r="STV152" s="80"/>
      <c r="STW152" s="16" t="s">
        <v>56</v>
      </c>
      <c r="STX152" s="16">
        <f t="shared" ref="STX152" si="6694">21.26+2.7</f>
        <v>23.96</v>
      </c>
      <c r="STY152" s="16">
        <f t="shared" ref="STY152" si="6695">0.75*(2.1+2.7)</f>
        <v>3.6000000000000005</v>
      </c>
      <c r="STZ152" s="14">
        <f t="shared" ref="STZ152" si="6696">STX152+STY152</f>
        <v>27.560000000000002</v>
      </c>
      <c r="SUA152" s="14"/>
      <c r="SUB152" s="16">
        <f t="shared" ref="SUB152" si="6697">STZ152*(($H$112)+1)+(IF(SUA152&lt;101,SUA152,IF(SUA152&lt;201,SUA152/2,IF(SUA152&lt;=301,SUA152/3,SUA152/4))))</f>
        <v>41.34</v>
      </c>
      <c r="SUC152" s="79">
        <v>1</v>
      </c>
      <c r="SUD152" s="80"/>
      <c r="SUE152" s="16" t="s">
        <v>56</v>
      </c>
      <c r="SUF152" s="16">
        <f t="shared" ref="SUF152" si="6698">21.26+2.7</f>
        <v>23.96</v>
      </c>
      <c r="SUG152" s="16">
        <f t="shared" ref="SUG152" si="6699">0.75*(2.1+2.7)</f>
        <v>3.6000000000000005</v>
      </c>
      <c r="SUH152" s="14">
        <f t="shared" ref="SUH152" si="6700">SUF152+SUG152</f>
        <v>27.560000000000002</v>
      </c>
      <c r="SUI152" s="14"/>
      <c r="SUJ152" s="16">
        <f t="shared" ref="SUJ152" si="6701">SUH152*(($H$112)+1)+(IF(SUI152&lt;101,SUI152,IF(SUI152&lt;201,SUI152/2,IF(SUI152&lt;=301,SUI152/3,SUI152/4))))</f>
        <v>41.34</v>
      </c>
      <c r="SUK152" s="79">
        <v>1</v>
      </c>
      <c r="SUL152" s="80"/>
      <c r="SUM152" s="16" t="s">
        <v>56</v>
      </c>
      <c r="SUN152" s="16">
        <f t="shared" ref="SUN152" si="6702">21.26+2.7</f>
        <v>23.96</v>
      </c>
      <c r="SUO152" s="16">
        <f t="shared" ref="SUO152" si="6703">0.75*(2.1+2.7)</f>
        <v>3.6000000000000005</v>
      </c>
      <c r="SUP152" s="14">
        <f t="shared" ref="SUP152" si="6704">SUN152+SUO152</f>
        <v>27.560000000000002</v>
      </c>
      <c r="SUQ152" s="14"/>
      <c r="SUR152" s="16">
        <f t="shared" ref="SUR152" si="6705">SUP152*(($H$112)+1)+(IF(SUQ152&lt;101,SUQ152,IF(SUQ152&lt;201,SUQ152/2,IF(SUQ152&lt;=301,SUQ152/3,SUQ152/4))))</f>
        <v>41.34</v>
      </c>
      <c r="SUS152" s="79">
        <v>1</v>
      </c>
      <c r="SUT152" s="80"/>
      <c r="SUU152" s="16" t="s">
        <v>56</v>
      </c>
      <c r="SUV152" s="16">
        <f t="shared" ref="SUV152" si="6706">21.26+2.7</f>
        <v>23.96</v>
      </c>
      <c r="SUW152" s="16">
        <f t="shared" ref="SUW152" si="6707">0.75*(2.1+2.7)</f>
        <v>3.6000000000000005</v>
      </c>
      <c r="SUX152" s="14">
        <f t="shared" ref="SUX152" si="6708">SUV152+SUW152</f>
        <v>27.560000000000002</v>
      </c>
      <c r="SUY152" s="14"/>
      <c r="SUZ152" s="16">
        <f t="shared" ref="SUZ152" si="6709">SUX152*(($H$112)+1)+(IF(SUY152&lt;101,SUY152,IF(SUY152&lt;201,SUY152/2,IF(SUY152&lt;=301,SUY152/3,SUY152/4))))</f>
        <v>41.34</v>
      </c>
      <c r="SVA152" s="79">
        <v>1</v>
      </c>
      <c r="SVB152" s="80"/>
      <c r="SVC152" s="16" t="s">
        <v>56</v>
      </c>
      <c r="SVD152" s="16">
        <f t="shared" ref="SVD152" si="6710">21.26+2.7</f>
        <v>23.96</v>
      </c>
      <c r="SVE152" s="16">
        <f t="shared" ref="SVE152" si="6711">0.75*(2.1+2.7)</f>
        <v>3.6000000000000005</v>
      </c>
      <c r="SVF152" s="14">
        <f t="shared" ref="SVF152" si="6712">SVD152+SVE152</f>
        <v>27.560000000000002</v>
      </c>
      <c r="SVG152" s="14"/>
      <c r="SVH152" s="16">
        <f t="shared" ref="SVH152" si="6713">SVF152*(($H$112)+1)+(IF(SVG152&lt;101,SVG152,IF(SVG152&lt;201,SVG152/2,IF(SVG152&lt;=301,SVG152/3,SVG152/4))))</f>
        <v>41.34</v>
      </c>
      <c r="SVI152" s="79">
        <v>1</v>
      </c>
      <c r="SVJ152" s="80"/>
      <c r="SVK152" s="16" t="s">
        <v>56</v>
      </c>
      <c r="SVL152" s="16">
        <f t="shared" ref="SVL152" si="6714">21.26+2.7</f>
        <v>23.96</v>
      </c>
      <c r="SVM152" s="16">
        <f t="shared" ref="SVM152" si="6715">0.75*(2.1+2.7)</f>
        <v>3.6000000000000005</v>
      </c>
      <c r="SVN152" s="14">
        <f t="shared" ref="SVN152" si="6716">SVL152+SVM152</f>
        <v>27.560000000000002</v>
      </c>
      <c r="SVO152" s="14"/>
      <c r="SVP152" s="16">
        <f t="shared" ref="SVP152" si="6717">SVN152*(($H$112)+1)+(IF(SVO152&lt;101,SVO152,IF(SVO152&lt;201,SVO152/2,IF(SVO152&lt;=301,SVO152/3,SVO152/4))))</f>
        <v>41.34</v>
      </c>
      <c r="SVQ152" s="79">
        <v>1</v>
      </c>
      <c r="SVR152" s="80"/>
      <c r="SVS152" s="16" t="s">
        <v>56</v>
      </c>
      <c r="SVT152" s="16">
        <f t="shared" ref="SVT152" si="6718">21.26+2.7</f>
        <v>23.96</v>
      </c>
      <c r="SVU152" s="16">
        <f t="shared" ref="SVU152" si="6719">0.75*(2.1+2.7)</f>
        <v>3.6000000000000005</v>
      </c>
      <c r="SVV152" s="14">
        <f t="shared" ref="SVV152" si="6720">SVT152+SVU152</f>
        <v>27.560000000000002</v>
      </c>
      <c r="SVW152" s="14"/>
      <c r="SVX152" s="16">
        <f t="shared" ref="SVX152" si="6721">SVV152*(($H$112)+1)+(IF(SVW152&lt;101,SVW152,IF(SVW152&lt;201,SVW152/2,IF(SVW152&lt;=301,SVW152/3,SVW152/4))))</f>
        <v>41.34</v>
      </c>
      <c r="SVY152" s="79">
        <v>1</v>
      </c>
      <c r="SVZ152" s="80"/>
      <c r="SWA152" s="16" t="s">
        <v>56</v>
      </c>
      <c r="SWB152" s="16">
        <f t="shared" ref="SWB152" si="6722">21.26+2.7</f>
        <v>23.96</v>
      </c>
      <c r="SWC152" s="16">
        <f t="shared" ref="SWC152" si="6723">0.75*(2.1+2.7)</f>
        <v>3.6000000000000005</v>
      </c>
      <c r="SWD152" s="14">
        <f t="shared" ref="SWD152" si="6724">SWB152+SWC152</f>
        <v>27.560000000000002</v>
      </c>
      <c r="SWE152" s="14"/>
      <c r="SWF152" s="16">
        <f t="shared" ref="SWF152" si="6725">SWD152*(($H$112)+1)+(IF(SWE152&lt;101,SWE152,IF(SWE152&lt;201,SWE152/2,IF(SWE152&lt;=301,SWE152/3,SWE152/4))))</f>
        <v>41.34</v>
      </c>
      <c r="SWG152" s="79">
        <v>1</v>
      </c>
      <c r="SWH152" s="80"/>
      <c r="SWI152" s="16" t="s">
        <v>56</v>
      </c>
      <c r="SWJ152" s="16">
        <f t="shared" ref="SWJ152" si="6726">21.26+2.7</f>
        <v>23.96</v>
      </c>
      <c r="SWK152" s="16">
        <f t="shared" ref="SWK152" si="6727">0.75*(2.1+2.7)</f>
        <v>3.6000000000000005</v>
      </c>
      <c r="SWL152" s="14">
        <f t="shared" ref="SWL152" si="6728">SWJ152+SWK152</f>
        <v>27.560000000000002</v>
      </c>
      <c r="SWM152" s="14"/>
      <c r="SWN152" s="16">
        <f t="shared" ref="SWN152" si="6729">SWL152*(($H$112)+1)+(IF(SWM152&lt;101,SWM152,IF(SWM152&lt;201,SWM152/2,IF(SWM152&lt;=301,SWM152/3,SWM152/4))))</f>
        <v>41.34</v>
      </c>
      <c r="SWO152" s="79">
        <v>1</v>
      </c>
      <c r="SWP152" s="80"/>
      <c r="SWQ152" s="16" t="s">
        <v>56</v>
      </c>
      <c r="SWR152" s="16">
        <f t="shared" ref="SWR152" si="6730">21.26+2.7</f>
        <v>23.96</v>
      </c>
      <c r="SWS152" s="16">
        <f t="shared" ref="SWS152" si="6731">0.75*(2.1+2.7)</f>
        <v>3.6000000000000005</v>
      </c>
      <c r="SWT152" s="14">
        <f t="shared" ref="SWT152" si="6732">SWR152+SWS152</f>
        <v>27.560000000000002</v>
      </c>
      <c r="SWU152" s="14"/>
      <c r="SWV152" s="16">
        <f t="shared" ref="SWV152" si="6733">SWT152*(($H$112)+1)+(IF(SWU152&lt;101,SWU152,IF(SWU152&lt;201,SWU152/2,IF(SWU152&lt;=301,SWU152/3,SWU152/4))))</f>
        <v>41.34</v>
      </c>
      <c r="SWW152" s="79">
        <v>1</v>
      </c>
      <c r="SWX152" s="80"/>
      <c r="SWY152" s="16" t="s">
        <v>56</v>
      </c>
      <c r="SWZ152" s="16">
        <f t="shared" ref="SWZ152" si="6734">21.26+2.7</f>
        <v>23.96</v>
      </c>
      <c r="SXA152" s="16">
        <f t="shared" ref="SXA152" si="6735">0.75*(2.1+2.7)</f>
        <v>3.6000000000000005</v>
      </c>
      <c r="SXB152" s="14">
        <f t="shared" ref="SXB152" si="6736">SWZ152+SXA152</f>
        <v>27.560000000000002</v>
      </c>
      <c r="SXC152" s="14"/>
      <c r="SXD152" s="16">
        <f t="shared" ref="SXD152" si="6737">SXB152*(($H$112)+1)+(IF(SXC152&lt;101,SXC152,IF(SXC152&lt;201,SXC152/2,IF(SXC152&lt;=301,SXC152/3,SXC152/4))))</f>
        <v>41.34</v>
      </c>
      <c r="SXE152" s="79">
        <v>1</v>
      </c>
      <c r="SXF152" s="80"/>
      <c r="SXG152" s="16" t="s">
        <v>56</v>
      </c>
      <c r="SXH152" s="16">
        <f t="shared" ref="SXH152" si="6738">21.26+2.7</f>
        <v>23.96</v>
      </c>
      <c r="SXI152" s="16">
        <f t="shared" ref="SXI152" si="6739">0.75*(2.1+2.7)</f>
        <v>3.6000000000000005</v>
      </c>
      <c r="SXJ152" s="14">
        <f t="shared" ref="SXJ152" si="6740">SXH152+SXI152</f>
        <v>27.560000000000002</v>
      </c>
      <c r="SXK152" s="14"/>
      <c r="SXL152" s="16">
        <f t="shared" ref="SXL152" si="6741">SXJ152*(($H$112)+1)+(IF(SXK152&lt;101,SXK152,IF(SXK152&lt;201,SXK152/2,IF(SXK152&lt;=301,SXK152/3,SXK152/4))))</f>
        <v>41.34</v>
      </c>
      <c r="SXM152" s="79">
        <v>1</v>
      </c>
      <c r="SXN152" s="80"/>
      <c r="SXO152" s="16" t="s">
        <v>56</v>
      </c>
      <c r="SXP152" s="16">
        <f t="shared" ref="SXP152" si="6742">21.26+2.7</f>
        <v>23.96</v>
      </c>
      <c r="SXQ152" s="16">
        <f t="shared" ref="SXQ152" si="6743">0.75*(2.1+2.7)</f>
        <v>3.6000000000000005</v>
      </c>
      <c r="SXR152" s="14">
        <f t="shared" ref="SXR152" si="6744">SXP152+SXQ152</f>
        <v>27.560000000000002</v>
      </c>
      <c r="SXS152" s="14"/>
      <c r="SXT152" s="16">
        <f t="shared" ref="SXT152" si="6745">SXR152*(($H$112)+1)+(IF(SXS152&lt;101,SXS152,IF(SXS152&lt;201,SXS152/2,IF(SXS152&lt;=301,SXS152/3,SXS152/4))))</f>
        <v>41.34</v>
      </c>
      <c r="SXU152" s="79">
        <v>1</v>
      </c>
      <c r="SXV152" s="80"/>
      <c r="SXW152" s="16" t="s">
        <v>56</v>
      </c>
      <c r="SXX152" s="16">
        <f t="shared" ref="SXX152" si="6746">21.26+2.7</f>
        <v>23.96</v>
      </c>
      <c r="SXY152" s="16">
        <f t="shared" ref="SXY152" si="6747">0.75*(2.1+2.7)</f>
        <v>3.6000000000000005</v>
      </c>
      <c r="SXZ152" s="14">
        <f t="shared" ref="SXZ152" si="6748">SXX152+SXY152</f>
        <v>27.560000000000002</v>
      </c>
      <c r="SYA152" s="14"/>
      <c r="SYB152" s="16">
        <f t="shared" ref="SYB152" si="6749">SXZ152*(($H$112)+1)+(IF(SYA152&lt;101,SYA152,IF(SYA152&lt;201,SYA152/2,IF(SYA152&lt;=301,SYA152/3,SYA152/4))))</f>
        <v>41.34</v>
      </c>
      <c r="SYC152" s="79">
        <v>1</v>
      </c>
      <c r="SYD152" s="80"/>
      <c r="SYE152" s="16" t="s">
        <v>56</v>
      </c>
      <c r="SYF152" s="16">
        <f t="shared" ref="SYF152" si="6750">21.26+2.7</f>
        <v>23.96</v>
      </c>
      <c r="SYG152" s="16">
        <f t="shared" ref="SYG152" si="6751">0.75*(2.1+2.7)</f>
        <v>3.6000000000000005</v>
      </c>
      <c r="SYH152" s="14">
        <f t="shared" ref="SYH152" si="6752">SYF152+SYG152</f>
        <v>27.560000000000002</v>
      </c>
      <c r="SYI152" s="14"/>
      <c r="SYJ152" s="16">
        <f t="shared" ref="SYJ152" si="6753">SYH152*(($H$112)+1)+(IF(SYI152&lt;101,SYI152,IF(SYI152&lt;201,SYI152/2,IF(SYI152&lt;=301,SYI152/3,SYI152/4))))</f>
        <v>41.34</v>
      </c>
      <c r="SYK152" s="79">
        <v>1</v>
      </c>
      <c r="SYL152" s="80"/>
      <c r="SYM152" s="16" t="s">
        <v>56</v>
      </c>
      <c r="SYN152" s="16">
        <f t="shared" ref="SYN152" si="6754">21.26+2.7</f>
        <v>23.96</v>
      </c>
      <c r="SYO152" s="16">
        <f t="shared" ref="SYO152" si="6755">0.75*(2.1+2.7)</f>
        <v>3.6000000000000005</v>
      </c>
      <c r="SYP152" s="14">
        <f t="shared" ref="SYP152" si="6756">SYN152+SYO152</f>
        <v>27.560000000000002</v>
      </c>
      <c r="SYQ152" s="14"/>
      <c r="SYR152" s="16">
        <f t="shared" ref="SYR152" si="6757">SYP152*(($H$112)+1)+(IF(SYQ152&lt;101,SYQ152,IF(SYQ152&lt;201,SYQ152/2,IF(SYQ152&lt;=301,SYQ152/3,SYQ152/4))))</f>
        <v>41.34</v>
      </c>
      <c r="SYS152" s="79">
        <v>1</v>
      </c>
      <c r="SYT152" s="80"/>
      <c r="SYU152" s="16" t="s">
        <v>56</v>
      </c>
      <c r="SYV152" s="16">
        <f t="shared" ref="SYV152" si="6758">21.26+2.7</f>
        <v>23.96</v>
      </c>
      <c r="SYW152" s="16">
        <f t="shared" ref="SYW152" si="6759">0.75*(2.1+2.7)</f>
        <v>3.6000000000000005</v>
      </c>
      <c r="SYX152" s="14">
        <f t="shared" ref="SYX152" si="6760">SYV152+SYW152</f>
        <v>27.560000000000002</v>
      </c>
      <c r="SYY152" s="14"/>
      <c r="SYZ152" s="16">
        <f t="shared" ref="SYZ152" si="6761">SYX152*(($H$112)+1)+(IF(SYY152&lt;101,SYY152,IF(SYY152&lt;201,SYY152/2,IF(SYY152&lt;=301,SYY152/3,SYY152/4))))</f>
        <v>41.34</v>
      </c>
      <c r="SZA152" s="79">
        <v>1</v>
      </c>
      <c r="SZB152" s="80"/>
      <c r="SZC152" s="16" t="s">
        <v>56</v>
      </c>
      <c r="SZD152" s="16">
        <f t="shared" ref="SZD152" si="6762">21.26+2.7</f>
        <v>23.96</v>
      </c>
      <c r="SZE152" s="16">
        <f t="shared" ref="SZE152" si="6763">0.75*(2.1+2.7)</f>
        <v>3.6000000000000005</v>
      </c>
      <c r="SZF152" s="14">
        <f t="shared" ref="SZF152" si="6764">SZD152+SZE152</f>
        <v>27.560000000000002</v>
      </c>
      <c r="SZG152" s="14"/>
      <c r="SZH152" s="16">
        <f t="shared" ref="SZH152" si="6765">SZF152*(($H$112)+1)+(IF(SZG152&lt;101,SZG152,IF(SZG152&lt;201,SZG152/2,IF(SZG152&lt;=301,SZG152/3,SZG152/4))))</f>
        <v>41.34</v>
      </c>
      <c r="SZI152" s="79">
        <v>1</v>
      </c>
      <c r="SZJ152" s="80"/>
      <c r="SZK152" s="16" t="s">
        <v>56</v>
      </c>
      <c r="SZL152" s="16">
        <f t="shared" ref="SZL152" si="6766">21.26+2.7</f>
        <v>23.96</v>
      </c>
      <c r="SZM152" s="16">
        <f t="shared" ref="SZM152" si="6767">0.75*(2.1+2.7)</f>
        <v>3.6000000000000005</v>
      </c>
      <c r="SZN152" s="14">
        <f t="shared" ref="SZN152" si="6768">SZL152+SZM152</f>
        <v>27.560000000000002</v>
      </c>
      <c r="SZO152" s="14"/>
      <c r="SZP152" s="16">
        <f t="shared" ref="SZP152" si="6769">SZN152*(($H$112)+1)+(IF(SZO152&lt;101,SZO152,IF(SZO152&lt;201,SZO152/2,IF(SZO152&lt;=301,SZO152/3,SZO152/4))))</f>
        <v>41.34</v>
      </c>
      <c r="SZQ152" s="79">
        <v>1</v>
      </c>
      <c r="SZR152" s="80"/>
      <c r="SZS152" s="16" t="s">
        <v>56</v>
      </c>
      <c r="SZT152" s="16">
        <f t="shared" ref="SZT152" si="6770">21.26+2.7</f>
        <v>23.96</v>
      </c>
      <c r="SZU152" s="16">
        <f t="shared" ref="SZU152" si="6771">0.75*(2.1+2.7)</f>
        <v>3.6000000000000005</v>
      </c>
      <c r="SZV152" s="14">
        <f t="shared" ref="SZV152" si="6772">SZT152+SZU152</f>
        <v>27.560000000000002</v>
      </c>
      <c r="SZW152" s="14"/>
      <c r="SZX152" s="16">
        <f t="shared" ref="SZX152" si="6773">SZV152*(($H$112)+1)+(IF(SZW152&lt;101,SZW152,IF(SZW152&lt;201,SZW152/2,IF(SZW152&lt;=301,SZW152/3,SZW152/4))))</f>
        <v>41.34</v>
      </c>
      <c r="SZY152" s="79">
        <v>1</v>
      </c>
      <c r="SZZ152" s="80"/>
      <c r="TAA152" s="16" t="s">
        <v>56</v>
      </c>
      <c r="TAB152" s="16">
        <f t="shared" ref="TAB152" si="6774">21.26+2.7</f>
        <v>23.96</v>
      </c>
      <c r="TAC152" s="16">
        <f t="shared" ref="TAC152" si="6775">0.75*(2.1+2.7)</f>
        <v>3.6000000000000005</v>
      </c>
      <c r="TAD152" s="14">
        <f t="shared" ref="TAD152" si="6776">TAB152+TAC152</f>
        <v>27.560000000000002</v>
      </c>
      <c r="TAE152" s="14"/>
      <c r="TAF152" s="16">
        <f t="shared" ref="TAF152" si="6777">TAD152*(($H$112)+1)+(IF(TAE152&lt;101,TAE152,IF(TAE152&lt;201,TAE152/2,IF(TAE152&lt;=301,TAE152/3,TAE152/4))))</f>
        <v>41.34</v>
      </c>
      <c r="TAG152" s="79">
        <v>1</v>
      </c>
      <c r="TAH152" s="80"/>
      <c r="TAI152" s="16" t="s">
        <v>56</v>
      </c>
      <c r="TAJ152" s="16">
        <f t="shared" ref="TAJ152" si="6778">21.26+2.7</f>
        <v>23.96</v>
      </c>
      <c r="TAK152" s="16">
        <f t="shared" ref="TAK152" si="6779">0.75*(2.1+2.7)</f>
        <v>3.6000000000000005</v>
      </c>
      <c r="TAL152" s="14">
        <f t="shared" ref="TAL152" si="6780">TAJ152+TAK152</f>
        <v>27.560000000000002</v>
      </c>
      <c r="TAM152" s="14"/>
      <c r="TAN152" s="16">
        <f t="shared" ref="TAN152" si="6781">TAL152*(($H$112)+1)+(IF(TAM152&lt;101,TAM152,IF(TAM152&lt;201,TAM152/2,IF(TAM152&lt;=301,TAM152/3,TAM152/4))))</f>
        <v>41.34</v>
      </c>
      <c r="TAO152" s="79">
        <v>1</v>
      </c>
      <c r="TAP152" s="80"/>
      <c r="TAQ152" s="16" t="s">
        <v>56</v>
      </c>
      <c r="TAR152" s="16">
        <f t="shared" ref="TAR152" si="6782">21.26+2.7</f>
        <v>23.96</v>
      </c>
      <c r="TAS152" s="16">
        <f t="shared" ref="TAS152" si="6783">0.75*(2.1+2.7)</f>
        <v>3.6000000000000005</v>
      </c>
      <c r="TAT152" s="14">
        <f t="shared" ref="TAT152" si="6784">TAR152+TAS152</f>
        <v>27.560000000000002</v>
      </c>
      <c r="TAU152" s="14"/>
      <c r="TAV152" s="16">
        <f t="shared" ref="TAV152" si="6785">TAT152*(($H$112)+1)+(IF(TAU152&lt;101,TAU152,IF(TAU152&lt;201,TAU152/2,IF(TAU152&lt;=301,TAU152/3,TAU152/4))))</f>
        <v>41.34</v>
      </c>
      <c r="TAW152" s="79">
        <v>1</v>
      </c>
      <c r="TAX152" s="80"/>
      <c r="TAY152" s="16" t="s">
        <v>56</v>
      </c>
      <c r="TAZ152" s="16">
        <f t="shared" ref="TAZ152" si="6786">21.26+2.7</f>
        <v>23.96</v>
      </c>
      <c r="TBA152" s="16">
        <f t="shared" ref="TBA152" si="6787">0.75*(2.1+2.7)</f>
        <v>3.6000000000000005</v>
      </c>
      <c r="TBB152" s="14">
        <f t="shared" ref="TBB152" si="6788">TAZ152+TBA152</f>
        <v>27.560000000000002</v>
      </c>
      <c r="TBC152" s="14"/>
      <c r="TBD152" s="16">
        <f t="shared" ref="TBD152" si="6789">TBB152*(($H$112)+1)+(IF(TBC152&lt;101,TBC152,IF(TBC152&lt;201,TBC152/2,IF(TBC152&lt;=301,TBC152/3,TBC152/4))))</f>
        <v>41.34</v>
      </c>
      <c r="TBE152" s="79">
        <v>1</v>
      </c>
      <c r="TBF152" s="80"/>
      <c r="TBG152" s="16" t="s">
        <v>56</v>
      </c>
      <c r="TBH152" s="16">
        <f t="shared" ref="TBH152" si="6790">21.26+2.7</f>
        <v>23.96</v>
      </c>
      <c r="TBI152" s="16">
        <f t="shared" ref="TBI152" si="6791">0.75*(2.1+2.7)</f>
        <v>3.6000000000000005</v>
      </c>
      <c r="TBJ152" s="14">
        <f t="shared" ref="TBJ152" si="6792">TBH152+TBI152</f>
        <v>27.560000000000002</v>
      </c>
      <c r="TBK152" s="14"/>
      <c r="TBL152" s="16">
        <f t="shared" ref="TBL152" si="6793">TBJ152*(($H$112)+1)+(IF(TBK152&lt;101,TBK152,IF(TBK152&lt;201,TBK152/2,IF(TBK152&lt;=301,TBK152/3,TBK152/4))))</f>
        <v>41.34</v>
      </c>
      <c r="TBM152" s="79">
        <v>1</v>
      </c>
      <c r="TBN152" s="80"/>
      <c r="TBO152" s="16" t="s">
        <v>56</v>
      </c>
      <c r="TBP152" s="16">
        <f t="shared" ref="TBP152" si="6794">21.26+2.7</f>
        <v>23.96</v>
      </c>
      <c r="TBQ152" s="16">
        <f t="shared" ref="TBQ152" si="6795">0.75*(2.1+2.7)</f>
        <v>3.6000000000000005</v>
      </c>
      <c r="TBR152" s="14">
        <f t="shared" ref="TBR152" si="6796">TBP152+TBQ152</f>
        <v>27.560000000000002</v>
      </c>
      <c r="TBS152" s="14"/>
      <c r="TBT152" s="16">
        <f t="shared" ref="TBT152" si="6797">TBR152*(($H$112)+1)+(IF(TBS152&lt;101,TBS152,IF(TBS152&lt;201,TBS152/2,IF(TBS152&lt;=301,TBS152/3,TBS152/4))))</f>
        <v>41.34</v>
      </c>
      <c r="TBU152" s="79">
        <v>1</v>
      </c>
      <c r="TBV152" s="80"/>
      <c r="TBW152" s="16" t="s">
        <v>56</v>
      </c>
      <c r="TBX152" s="16">
        <f t="shared" ref="TBX152" si="6798">21.26+2.7</f>
        <v>23.96</v>
      </c>
      <c r="TBY152" s="16">
        <f t="shared" ref="TBY152" si="6799">0.75*(2.1+2.7)</f>
        <v>3.6000000000000005</v>
      </c>
      <c r="TBZ152" s="14">
        <f t="shared" ref="TBZ152" si="6800">TBX152+TBY152</f>
        <v>27.560000000000002</v>
      </c>
      <c r="TCA152" s="14"/>
      <c r="TCB152" s="16">
        <f t="shared" ref="TCB152" si="6801">TBZ152*(($H$112)+1)+(IF(TCA152&lt;101,TCA152,IF(TCA152&lt;201,TCA152/2,IF(TCA152&lt;=301,TCA152/3,TCA152/4))))</f>
        <v>41.34</v>
      </c>
      <c r="TCC152" s="79">
        <v>1</v>
      </c>
      <c r="TCD152" s="80"/>
      <c r="TCE152" s="16" t="s">
        <v>56</v>
      </c>
      <c r="TCF152" s="16">
        <f t="shared" ref="TCF152" si="6802">21.26+2.7</f>
        <v>23.96</v>
      </c>
      <c r="TCG152" s="16">
        <f t="shared" ref="TCG152" si="6803">0.75*(2.1+2.7)</f>
        <v>3.6000000000000005</v>
      </c>
      <c r="TCH152" s="14">
        <f t="shared" ref="TCH152" si="6804">TCF152+TCG152</f>
        <v>27.560000000000002</v>
      </c>
      <c r="TCI152" s="14"/>
      <c r="TCJ152" s="16">
        <f t="shared" ref="TCJ152" si="6805">TCH152*(($H$112)+1)+(IF(TCI152&lt;101,TCI152,IF(TCI152&lt;201,TCI152/2,IF(TCI152&lt;=301,TCI152/3,TCI152/4))))</f>
        <v>41.34</v>
      </c>
      <c r="TCK152" s="79">
        <v>1</v>
      </c>
      <c r="TCL152" s="80"/>
      <c r="TCM152" s="16" t="s">
        <v>56</v>
      </c>
      <c r="TCN152" s="16">
        <f t="shared" ref="TCN152" si="6806">21.26+2.7</f>
        <v>23.96</v>
      </c>
      <c r="TCO152" s="16">
        <f t="shared" ref="TCO152" si="6807">0.75*(2.1+2.7)</f>
        <v>3.6000000000000005</v>
      </c>
      <c r="TCP152" s="14">
        <f t="shared" ref="TCP152" si="6808">TCN152+TCO152</f>
        <v>27.560000000000002</v>
      </c>
      <c r="TCQ152" s="14"/>
      <c r="TCR152" s="16">
        <f t="shared" ref="TCR152" si="6809">TCP152*(($H$112)+1)+(IF(TCQ152&lt;101,TCQ152,IF(TCQ152&lt;201,TCQ152/2,IF(TCQ152&lt;=301,TCQ152/3,TCQ152/4))))</f>
        <v>41.34</v>
      </c>
      <c r="TCS152" s="79">
        <v>1</v>
      </c>
      <c r="TCT152" s="80"/>
      <c r="TCU152" s="16" t="s">
        <v>56</v>
      </c>
      <c r="TCV152" s="16">
        <f t="shared" ref="TCV152" si="6810">21.26+2.7</f>
        <v>23.96</v>
      </c>
      <c r="TCW152" s="16">
        <f t="shared" ref="TCW152" si="6811">0.75*(2.1+2.7)</f>
        <v>3.6000000000000005</v>
      </c>
      <c r="TCX152" s="14">
        <f t="shared" ref="TCX152" si="6812">TCV152+TCW152</f>
        <v>27.560000000000002</v>
      </c>
      <c r="TCY152" s="14"/>
      <c r="TCZ152" s="16">
        <f t="shared" ref="TCZ152" si="6813">TCX152*(($H$112)+1)+(IF(TCY152&lt;101,TCY152,IF(TCY152&lt;201,TCY152/2,IF(TCY152&lt;=301,TCY152/3,TCY152/4))))</f>
        <v>41.34</v>
      </c>
      <c r="TDA152" s="79">
        <v>1</v>
      </c>
      <c r="TDB152" s="80"/>
      <c r="TDC152" s="16" t="s">
        <v>56</v>
      </c>
      <c r="TDD152" s="16">
        <f t="shared" ref="TDD152" si="6814">21.26+2.7</f>
        <v>23.96</v>
      </c>
      <c r="TDE152" s="16">
        <f t="shared" ref="TDE152" si="6815">0.75*(2.1+2.7)</f>
        <v>3.6000000000000005</v>
      </c>
      <c r="TDF152" s="14">
        <f t="shared" ref="TDF152" si="6816">TDD152+TDE152</f>
        <v>27.560000000000002</v>
      </c>
      <c r="TDG152" s="14"/>
      <c r="TDH152" s="16">
        <f t="shared" ref="TDH152" si="6817">TDF152*(($H$112)+1)+(IF(TDG152&lt;101,TDG152,IF(TDG152&lt;201,TDG152/2,IF(TDG152&lt;=301,TDG152/3,TDG152/4))))</f>
        <v>41.34</v>
      </c>
      <c r="TDI152" s="79">
        <v>1</v>
      </c>
      <c r="TDJ152" s="80"/>
      <c r="TDK152" s="16" t="s">
        <v>56</v>
      </c>
      <c r="TDL152" s="16">
        <f t="shared" ref="TDL152" si="6818">21.26+2.7</f>
        <v>23.96</v>
      </c>
      <c r="TDM152" s="16">
        <f t="shared" ref="TDM152" si="6819">0.75*(2.1+2.7)</f>
        <v>3.6000000000000005</v>
      </c>
      <c r="TDN152" s="14">
        <f t="shared" ref="TDN152" si="6820">TDL152+TDM152</f>
        <v>27.560000000000002</v>
      </c>
      <c r="TDO152" s="14"/>
      <c r="TDP152" s="16">
        <f t="shared" ref="TDP152" si="6821">TDN152*(($H$112)+1)+(IF(TDO152&lt;101,TDO152,IF(TDO152&lt;201,TDO152/2,IF(TDO152&lt;=301,TDO152/3,TDO152/4))))</f>
        <v>41.34</v>
      </c>
      <c r="TDQ152" s="79">
        <v>1</v>
      </c>
      <c r="TDR152" s="80"/>
      <c r="TDS152" s="16" t="s">
        <v>56</v>
      </c>
      <c r="TDT152" s="16">
        <f t="shared" ref="TDT152" si="6822">21.26+2.7</f>
        <v>23.96</v>
      </c>
      <c r="TDU152" s="16">
        <f t="shared" ref="TDU152" si="6823">0.75*(2.1+2.7)</f>
        <v>3.6000000000000005</v>
      </c>
      <c r="TDV152" s="14">
        <f t="shared" ref="TDV152" si="6824">TDT152+TDU152</f>
        <v>27.560000000000002</v>
      </c>
      <c r="TDW152" s="14"/>
      <c r="TDX152" s="16">
        <f t="shared" ref="TDX152" si="6825">TDV152*(($H$112)+1)+(IF(TDW152&lt;101,TDW152,IF(TDW152&lt;201,TDW152/2,IF(TDW152&lt;=301,TDW152/3,TDW152/4))))</f>
        <v>41.34</v>
      </c>
      <c r="TDY152" s="79">
        <v>1</v>
      </c>
      <c r="TDZ152" s="80"/>
      <c r="TEA152" s="16" t="s">
        <v>56</v>
      </c>
      <c r="TEB152" s="16">
        <f t="shared" ref="TEB152" si="6826">21.26+2.7</f>
        <v>23.96</v>
      </c>
      <c r="TEC152" s="16">
        <f t="shared" ref="TEC152" si="6827">0.75*(2.1+2.7)</f>
        <v>3.6000000000000005</v>
      </c>
      <c r="TED152" s="14">
        <f t="shared" ref="TED152" si="6828">TEB152+TEC152</f>
        <v>27.560000000000002</v>
      </c>
      <c r="TEE152" s="14"/>
      <c r="TEF152" s="16">
        <f t="shared" ref="TEF152" si="6829">TED152*(($H$112)+1)+(IF(TEE152&lt;101,TEE152,IF(TEE152&lt;201,TEE152/2,IF(TEE152&lt;=301,TEE152/3,TEE152/4))))</f>
        <v>41.34</v>
      </c>
      <c r="TEG152" s="79">
        <v>1</v>
      </c>
      <c r="TEH152" s="80"/>
      <c r="TEI152" s="16" t="s">
        <v>56</v>
      </c>
      <c r="TEJ152" s="16">
        <f t="shared" ref="TEJ152" si="6830">21.26+2.7</f>
        <v>23.96</v>
      </c>
      <c r="TEK152" s="16">
        <f t="shared" ref="TEK152" si="6831">0.75*(2.1+2.7)</f>
        <v>3.6000000000000005</v>
      </c>
      <c r="TEL152" s="14">
        <f t="shared" ref="TEL152" si="6832">TEJ152+TEK152</f>
        <v>27.560000000000002</v>
      </c>
      <c r="TEM152" s="14"/>
      <c r="TEN152" s="16">
        <f t="shared" ref="TEN152" si="6833">TEL152*(($H$112)+1)+(IF(TEM152&lt;101,TEM152,IF(TEM152&lt;201,TEM152/2,IF(TEM152&lt;=301,TEM152/3,TEM152/4))))</f>
        <v>41.34</v>
      </c>
      <c r="TEO152" s="79">
        <v>1</v>
      </c>
      <c r="TEP152" s="80"/>
      <c r="TEQ152" s="16" t="s">
        <v>56</v>
      </c>
      <c r="TER152" s="16">
        <f t="shared" ref="TER152" si="6834">21.26+2.7</f>
        <v>23.96</v>
      </c>
      <c r="TES152" s="16">
        <f t="shared" ref="TES152" si="6835">0.75*(2.1+2.7)</f>
        <v>3.6000000000000005</v>
      </c>
      <c r="TET152" s="14">
        <f t="shared" ref="TET152" si="6836">TER152+TES152</f>
        <v>27.560000000000002</v>
      </c>
      <c r="TEU152" s="14"/>
      <c r="TEV152" s="16">
        <f t="shared" ref="TEV152" si="6837">TET152*(($H$112)+1)+(IF(TEU152&lt;101,TEU152,IF(TEU152&lt;201,TEU152/2,IF(TEU152&lt;=301,TEU152/3,TEU152/4))))</f>
        <v>41.34</v>
      </c>
      <c r="TEW152" s="79">
        <v>1</v>
      </c>
      <c r="TEX152" s="80"/>
      <c r="TEY152" s="16" t="s">
        <v>56</v>
      </c>
      <c r="TEZ152" s="16">
        <f t="shared" ref="TEZ152" si="6838">21.26+2.7</f>
        <v>23.96</v>
      </c>
      <c r="TFA152" s="16">
        <f t="shared" ref="TFA152" si="6839">0.75*(2.1+2.7)</f>
        <v>3.6000000000000005</v>
      </c>
      <c r="TFB152" s="14">
        <f t="shared" ref="TFB152" si="6840">TEZ152+TFA152</f>
        <v>27.560000000000002</v>
      </c>
      <c r="TFC152" s="14"/>
      <c r="TFD152" s="16">
        <f t="shared" ref="TFD152" si="6841">TFB152*(($H$112)+1)+(IF(TFC152&lt;101,TFC152,IF(TFC152&lt;201,TFC152/2,IF(TFC152&lt;=301,TFC152/3,TFC152/4))))</f>
        <v>41.34</v>
      </c>
      <c r="TFE152" s="79">
        <v>1</v>
      </c>
      <c r="TFF152" s="80"/>
      <c r="TFG152" s="16" t="s">
        <v>56</v>
      </c>
      <c r="TFH152" s="16">
        <f t="shared" ref="TFH152" si="6842">21.26+2.7</f>
        <v>23.96</v>
      </c>
      <c r="TFI152" s="16">
        <f t="shared" ref="TFI152" si="6843">0.75*(2.1+2.7)</f>
        <v>3.6000000000000005</v>
      </c>
      <c r="TFJ152" s="14">
        <f t="shared" ref="TFJ152" si="6844">TFH152+TFI152</f>
        <v>27.560000000000002</v>
      </c>
      <c r="TFK152" s="14"/>
      <c r="TFL152" s="16">
        <f t="shared" ref="TFL152" si="6845">TFJ152*(($H$112)+1)+(IF(TFK152&lt;101,TFK152,IF(TFK152&lt;201,TFK152/2,IF(TFK152&lt;=301,TFK152/3,TFK152/4))))</f>
        <v>41.34</v>
      </c>
      <c r="TFM152" s="79">
        <v>1</v>
      </c>
      <c r="TFN152" s="80"/>
      <c r="TFO152" s="16" t="s">
        <v>56</v>
      </c>
      <c r="TFP152" s="16">
        <f t="shared" ref="TFP152" si="6846">21.26+2.7</f>
        <v>23.96</v>
      </c>
      <c r="TFQ152" s="16">
        <f t="shared" ref="TFQ152" si="6847">0.75*(2.1+2.7)</f>
        <v>3.6000000000000005</v>
      </c>
      <c r="TFR152" s="14">
        <f t="shared" ref="TFR152" si="6848">TFP152+TFQ152</f>
        <v>27.560000000000002</v>
      </c>
      <c r="TFS152" s="14"/>
      <c r="TFT152" s="16">
        <f t="shared" ref="TFT152" si="6849">TFR152*(($H$112)+1)+(IF(TFS152&lt;101,TFS152,IF(TFS152&lt;201,TFS152/2,IF(TFS152&lt;=301,TFS152/3,TFS152/4))))</f>
        <v>41.34</v>
      </c>
      <c r="TFU152" s="79">
        <v>1</v>
      </c>
      <c r="TFV152" s="80"/>
      <c r="TFW152" s="16" t="s">
        <v>56</v>
      </c>
      <c r="TFX152" s="16">
        <f t="shared" ref="TFX152" si="6850">21.26+2.7</f>
        <v>23.96</v>
      </c>
      <c r="TFY152" s="16">
        <f t="shared" ref="TFY152" si="6851">0.75*(2.1+2.7)</f>
        <v>3.6000000000000005</v>
      </c>
      <c r="TFZ152" s="14">
        <f t="shared" ref="TFZ152" si="6852">TFX152+TFY152</f>
        <v>27.560000000000002</v>
      </c>
      <c r="TGA152" s="14"/>
      <c r="TGB152" s="16">
        <f t="shared" ref="TGB152" si="6853">TFZ152*(($H$112)+1)+(IF(TGA152&lt;101,TGA152,IF(TGA152&lt;201,TGA152/2,IF(TGA152&lt;=301,TGA152/3,TGA152/4))))</f>
        <v>41.34</v>
      </c>
      <c r="TGC152" s="79">
        <v>1</v>
      </c>
      <c r="TGD152" s="80"/>
      <c r="TGE152" s="16" t="s">
        <v>56</v>
      </c>
      <c r="TGF152" s="16">
        <f t="shared" ref="TGF152" si="6854">21.26+2.7</f>
        <v>23.96</v>
      </c>
      <c r="TGG152" s="16">
        <f t="shared" ref="TGG152" si="6855">0.75*(2.1+2.7)</f>
        <v>3.6000000000000005</v>
      </c>
      <c r="TGH152" s="14">
        <f t="shared" ref="TGH152" si="6856">TGF152+TGG152</f>
        <v>27.560000000000002</v>
      </c>
      <c r="TGI152" s="14"/>
      <c r="TGJ152" s="16">
        <f t="shared" ref="TGJ152" si="6857">TGH152*(($H$112)+1)+(IF(TGI152&lt;101,TGI152,IF(TGI152&lt;201,TGI152/2,IF(TGI152&lt;=301,TGI152/3,TGI152/4))))</f>
        <v>41.34</v>
      </c>
      <c r="TGK152" s="79">
        <v>1</v>
      </c>
      <c r="TGL152" s="80"/>
      <c r="TGM152" s="16" t="s">
        <v>56</v>
      </c>
      <c r="TGN152" s="16">
        <f t="shared" ref="TGN152" si="6858">21.26+2.7</f>
        <v>23.96</v>
      </c>
      <c r="TGO152" s="16">
        <f t="shared" ref="TGO152" si="6859">0.75*(2.1+2.7)</f>
        <v>3.6000000000000005</v>
      </c>
      <c r="TGP152" s="14">
        <f t="shared" ref="TGP152" si="6860">TGN152+TGO152</f>
        <v>27.560000000000002</v>
      </c>
      <c r="TGQ152" s="14"/>
      <c r="TGR152" s="16">
        <f t="shared" ref="TGR152" si="6861">TGP152*(($H$112)+1)+(IF(TGQ152&lt;101,TGQ152,IF(TGQ152&lt;201,TGQ152/2,IF(TGQ152&lt;=301,TGQ152/3,TGQ152/4))))</f>
        <v>41.34</v>
      </c>
      <c r="TGS152" s="79">
        <v>1</v>
      </c>
      <c r="TGT152" s="80"/>
      <c r="TGU152" s="16" t="s">
        <v>56</v>
      </c>
      <c r="TGV152" s="16">
        <f t="shared" ref="TGV152" si="6862">21.26+2.7</f>
        <v>23.96</v>
      </c>
      <c r="TGW152" s="16">
        <f t="shared" ref="TGW152" si="6863">0.75*(2.1+2.7)</f>
        <v>3.6000000000000005</v>
      </c>
      <c r="TGX152" s="14">
        <f t="shared" ref="TGX152" si="6864">TGV152+TGW152</f>
        <v>27.560000000000002</v>
      </c>
      <c r="TGY152" s="14"/>
      <c r="TGZ152" s="16">
        <f t="shared" ref="TGZ152" si="6865">TGX152*(($H$112)+1)+(IF(TGY152&lt;101,TGY152,IF(TGY152&lt;201,TGY152/2,IF(TGY152&lt;=301,TGY152/3,TGY152/4))))</f>
        <v>41.34</v>
      </c>
      <c r="THA152" s="79">
        <v>1</v>
      </c>
      <c r="THB152" s="80"/>
      <c r="THC152" s="16" t="s">
        <v>56</v>
      </c>
      <c r="THD152" s="16">
        <f t="shared" ref="THD152" si="6866">21.26+2.7</f>
        <v>23.96</v>
      </c>
      <c r="THE152" s="16">
        <f t="shared" ref="THE152" si="6867">0.75*(2.1+2.7)</f>
        <v>3.6000000000000005</v>
      </c>
      <c r="THF152" s="14">
        <f t="shared" ref="THF152" si="6868">THD152+THE152</f>
        <v>27.560000000000002</v>
      </c>
      <c r="THG152" s="14"/>
      <c r="THH152" s="16">
        <f t="shared" ref="THH152" si="6869">THF152*(($H$112)+1)+(IF(THG152&lt;101,THG152,IF(THG152&lt;201,THG152/2,IF(THG152&lt;=301,THG152/3,THG152/4))))</f>
        <v>41.34</v>
      </c>
      <c r="THI152" s="79">
        <v>1</v>
      </c>
      <c r="THJ152" s="80"/>
      <c r="THK152" s="16" t="s">
        <v>56</v>
      </c>
      <c r="THL152" s="16">
        <f t="shared" ref="THL152" si="6870">21.26+2.7</f>
        <v>23.96</v>
      </c>
      <c r="THM152" s="16">
        <f t="shared" ref="THM152" si="6871">0.75*(2.1+2.7)</f>
        <v>3.6000000000000005</v>
      </c>
      <c r="THN152" s="14">
        <f t="shared" ref="THN152" si="6872">THL152+THM152</f>
        <v>27.560000000000002</v>
      </c>
      <c r="THO152" s="14"/>
      <c r="THP152" s="16">
        <f t="shared" ref="THP152" si="6873">THN152*(($H$112)+1)+(IF(THO152&lt;101,THO152,IF(THO152&lt;201,THO152/2,IF(THO152&lt;=301,THO152/3,THO152/4))))</f>
        <v>41.34</v>
      </c>
      <c r="THQ152" s="79">
        <v>1</v>
      </c>
      <c r="THR152" s="80"/>
      <c r="THS152" s="16" t="s">
        <v>56</v>
      </c>
      <c r="THT152" s="16">
        <f t="shared" ref="THT152" si="6874">21.26+2.7</f>
        <v>23.96</v>
      </c>
      <c r="THU152" s="16">
        <f t="shared" ref="THU152" si="6875">0.75*(2.1+2.7)</f>
        <v>3.6000000000000005</v>
      </c>
      <c r="THV152" s="14">
        <f t="shared" ref="THV152" si="6876">THT152+THU152</f>
        <v>27.560000000000002</v>
      </c>
      <c r="THW152" s="14"/>
      <c r="THX152" s="16">
        <f t="shared" ref="THX152" si="6877">THV152*(($H$112)+1)+(IF(THW152&lt;101,THW152,IF(THW152&lt;201,THW152/2,IF(THW152&lt;=301,THW152/3,THW152/4))))</f>
        <v>41.34</v>
      </c>
      <c r="THY152" s="79">
        <v>1</v>
      </c>
      <c r="THZ152" s="80"/>
      <c r="TIA152" s="16" t="s">
        <v>56</v>
      </c>
      <c r="TIB152" s="16">
        <f t="shared" ref="TIB152" si="6878">21.26+2.7</f>
        <v>23.96</v>
      </c>
      <c r="TIC152" s="16">
        <f t="shared" ref="TIC152" si="6879">0.75*(2.1+2.7)</f>
        <v>3.6000000000000005</v>
      </c>
      <c r="TID152" s="14">
        <f t="shared" ref="TID152" si="6880">TIB152+TIC152</f>
        <v>27.560000000000002</v>
      </c>
      <c r="TIE152" s="14"/>
      <c r="TIF152" s="16">
        <f t="shared" ref="TIF152" si="6881">TID152*(($H$112)+1)+(IF(TIE152&lt;101,TIE152,IF(TIE152&lt;201,TIE152/2,IF(TIE152&lt;=301,TIE152/3,TIE152/4))))</f>
        <v>41.34</v>
      </c>
      <c r="TIG152" s="79">
        <v>1</v>
      </c>
      <c r="TIH152" s="80"/>
      <c r="TII152" s="16" t="s">
        <v>56</v>
      </c>
      <c r="TIJ152" s="16">
        <f t="shared" ref="TIJ152" si="6882">21.26+2.7</f>
        <v>23.96</v>
      </c>
      <c r="TIK152" s="16">
        <f t="shared" ref="TIK152" si="6883">0.75*(2.1+2.7)</f>
        <v>3.6000000000000005</v>
      </c>
      <c r="TIL152" s="14">
        <f t="shared" ref="TIL152" si="6884">TIJ152+TIK152</f>
        <v>27.560000000000002</v>
      </c>
      <c r="TIM152" s="14"/>
      <c r="TIN152" s="16">
        <f t="shared" ref="TIN152" si="6885">TIL152*(($H$112)+1)+(IF(TIM152&lt;101,TIM152,IF(TIM152&lt;201,TIM152/2,IF(TIM152&lt;=301,TIM152/3,TIM152/4))))</f>
        <v>41.34</v>
      </c>
      <c r="TIO152" s="79">
        <v>1</v>
      </c>
      <c r="TIP152" s="80"/>
      <c r="TIQ152" s="16" t="s">
        <v>56</v>
      </c>
      <c r="TIR152" s="16">
        <f t="shared" ref="TIR152" si="6886">21.26+2.7</f>
        <v>23.96</v>
      </c>
      <c r="TIS152" s="16">
        <f t="shared" ref="TIS152" si="6887">0.75*(2.1+2.7)</f>
        <v>3.6000000000000005</v>
      </c>
      <c r="TIT152" s="14">
        <f t="shared" ref="TIT152" si="6888">TIR152+TIS152</f>
        <v>27.560000000000002</v>
      </c>
      <c r="TIU152" s="14"/>
      <c r="TIV152" s="16">
        <f t="shared" ref="TIV152" si="6889">TIT152*(($H$112)+1)+(IF(TIU152&lt;101,TIU152,IF(TIU152&lt;201,TIU152/2,IF(TIU152&lt;=301,TIU152/3,TIU152/4))))</f>
        <v>41.34</v>
      </c>
      <c r="TIW152" s="79">
        <v>1</v>
      </c>
      <c r="TIX152" s="80"/>
      <c r="TIY152" s="16" t="s">
        <v>56</v>
      </c>
      <c r="TIZ152" s="16">
        <f t="shared" ref="TIZ152" si="6890">21.26+2.7</f>
        <v>23.96</v>
      </c>
      <c r="TJA152" s="16">
        <f t="shared" ref="TJA152" si="6891">0.75*(2.1+2.7)</f>
        <v>3.6000000000000005</v>
      </c>
      <c r="TJB152" s="14">
        <f t="shared" ref="TJB152" si="6892">TIZ152+TJA152</f>
        <v>27.560000000000002</v>
      </c>
      <c r="TJC152" s="14"/>
      <c r="TJD152" s="16">
        <f t="shared" ref="TJD152" si="6893">TJB152*(($H$112)+1)+(IF(TJC152&lt;101,TJC152,IF(TJC152&lt;201,TJC152/2,IF(TJC152&lt;=301,TJC152/3,TJC152/4))))</f>
        <v>41.34</v>
      </c>
      <c r="TJE152" s="79">
        <v>1</v>
      </c>
      <c r="TJF152" s="80"/>
      <c r="TJG152" s="16" t="s">
        <v>56</v>
      </c>
      <c r="TJH152" s="16">
        <f t="shared" ref="TJH152" si="6894">21.26+2.7</f>
        <v>23.96</v>
      </c>
      <c r="TJI152" s="16">
        <f t="shared" ref="TJI152" si="6895">0.75*(2.1+2.7)</f>
        <v>3.6000000000000005</v>
      </c>
      <c r="TJJ152" s="14">
        <f t="shared" ref="TJJ152" si="6896">TJH152+TJI152</f>
        <v>27.560000000000002</v>
      </c>
      <c r="TJK152" s="14"/>
      <c r="TJL152" s="16">
        <f t="shared" ref="TJL152" si="6897">TJJ152*(($H$112)+1)+(IF(TJK152&lt;101,TJK152,IF(TJK152&lt;201,TJK152/2,IF(TJK152&lt;=301,TJK152/3,TJK152/4))))</f>
        <v>41.34</v>
      </c>
      <c r="TJM152" s="79">
        <v>1</v>
      </c>
      <c r="TJN152" s="80"/>
      <c r="TJO152" s="16" t="s">
        <v>56</v>
      </c>
      <c r="TJP152" s="16">
        <f t="shared" ref="TJP152" si="6898">21.26+2.7</f>
        <v>23.96</v>
      </c>
      <c r="TJQ152" s="16">
        <f t="shared" ref="TJQ152" si="6899">0.75*(2.1+2.7)</f>
        <v>3.6000000000000005</v>
      </c>
      <c r="TJR152" s="14">
        <f t="shared" ref="TJR152" si="6900">TJP152+TJQ152</f>
        <v>27.560000000000002</v>
      </c>
      <c r="TJS152" s="14"/>
      <c r="TJT152" s="16">
        <f t="shared" ref="TJT152" si="6901">TJR152*(($H$112)+1)+(IF(TJS152&lt;101,TJS152,IF(TJS152&lt;201,TJS152/2,IF(TJS152&lt;=301,TJS152/3,TJS152/4))))</f>
        <v>41.34</v>
      </c>
      <c r="TJU152" s="79">
        <v>1</v>
      </c>
      <c r="TJV152" s="80"/>
      <c r="TJW152" s="16" t="s">
        <v>56</v>
      </c>
      <c r="TJX152" s="16">
        <f t="shared" ref="TJX152" si="6902">21.26+2.7</f>
        <v>23.96</v>
      </c>
      <c r="TJY152" s="16">
        <f t="shared" ref="TJY152" si="6903">0.75*(2.1+2.7)</f>
        <v>3.6000000000000005</v>
      </c>
      <c r="TJZ152" s="14">
        <f t="shared" ref="TJZ152" si="6904">TJX152+TJY152</f>
        <v>27.560000000000002</v>
      </c>
      <c r="TKA152" s="14"/>
      <c r="TKB152" s="16">
        <f t="shared" ref="TKB152" si="6905">TJZ152*(($H$112)+1)+(IF(TKA152&lt;101,TKA152,IF(TKA152&lt;201,TKA152/2,IF(TKA152&lt;=301,TKA152/3,TKA152/4))))</f>
        <v>41.34</v>
      </c>
      <c r="TKC152" s="79">
        <v>1</v>
      </c>
      <c r="TKD152" s="80"/>
      <c r="TKE152" s="16" t="s">
        <v>56</v>
      </c>
      <c r="TKF152" s="16">
        <f t="shared" ref="TKF152" si="6906">21.26+2.7</f>
        <v>23.96</v>
      </c>
      <c r="TKG152" s="16">
        <f t="shared" ref="TKG152" si="6907">0.75*(2.1+2.7)</f>
        <v>3.6000000000000005</v>
      </c>
      <c r="TKH152" s="14">
        <f t="shared" ref="TKH152" si="6908">TKF152+TKG152</f>
        <v>27.560000000000002</v>
      </c>
      <c r="TKI152" s="14"/>
      <c r="TKJ152" s="16">
        <f t="shared" ref="TKJ152" si="6909">TKH152*(($H$112)+1)+(IF(TKI152&lt;101,TKI152,IF(TKI152&lt;201,TKI152/2,IF(TKI152&lt;=301,TKI152/3,TKI152/4))))</f>
        <v>41.34</v>
      </c>
      <c r="TKK152" s="79">
        <v>1</v>
      </c>
      <c r="TKL152" s="80"/>
      <c r="TKM152" s="16" t="s">
        <v>56</v>
      </c>
      <c r="TKN152" s="16">
        <f t="shared" ref="TKN152" si="6910">21.26+2.7</f>
        <v>23.96</v>
      </c>
      <c r="TKO152" s="16">
        <f t="shared" ref="TKO152" si="6911">0.75*(2.1+2.7)</f>
        <v>3.6000000000000005</v>
      </c>
      <c r="TKP152" s="14">
        <f t="shared" ref="TKP152" si="6912">TKN152+TKO152</f>
        <v>27.560000000000002</v>
      </c>
      <c r="TKQ152" s="14"/>
      <c r="TKR152" s="16">
        <f t="shared" ref="TKR152" si="6913">TKP152*(($H$112)+1)+(IF(TKQ152&lt;101,TKQ152,IF(TKQ152&lt;201,TKQ152/2,IF(TKQ152&lt;=301,TKQ152/3,TKQ152/4))))</f>
        <v>41.34</v>
      </c>
      <c r="TKS152" s="79">
        <v>1</v>
      </c>
      <c r="TKT152" s="80"/>
      <c r="TKU152" s="16" t="s">
        <v>56</v>
      </c>
      <c r="TKV152" s="16">
        <f t="shared" ref="TKV152" si="6914">21.26+2.7</f>
        <v>23.96</v>
      </c>
      <c r="TKW152" s="16">
        <f t="shared" ref="TKW152" si="6915">0.75*(2.1+2.7)</f>
        <v>3.6000000000000005</v>
      </c>
      <c r="TKX152" s="14">
        <f t="shared" ref="TKX152" si="6916">TKV152+TKW152</f>
        <v>27.560000000000002</v>
      </c>
      <c r="TKY152" s="14"/>
      <c r="TKZ152" s="16">
        <f t="shared" ref="TKZ152" si="6917">TKX152*(($H$112)+1)+(IF(TKY152&lt;101,TKY152,IF(TKY152&lt;201,TKY152/2,IF(TKY152&lt;=301,TKY152/3,TKY152/4))))</f>
        <v>41.34</v>
      </c>
      <c r="TLA152" s="79">
        <v>1</v>
      </c>
      <c r="TLB152" s="80"/>
      <c r="TLC152" s="16" t="s">
        <v>56</v>
      </c>
      <c r="TLD152" s="16">
        <f t="shared" ref="TLD152" si="6918">21.26+2.7</f>
        <v>23.96</v>
      </c>
      <c r="TLE152" s="16">
        <f t="shared" ref="TLE152" si="6919">0.75*(2.1+2.7)</f>
        <v>3.6000000000000005</v>
      </c>
      <c r="TLF152" s="14">
        <f t="shared" ref="TLF152" si="6920">TLD152+TLE152</f>
        <v>27.560000000000002</v>
      </c>
      <c r="TLG152" s="14"/>
      <c r="TLH152" s="16">
        <f t="shared" ref="TLH152" si="6921">TLF152*(($H$112)+1)+(IF(TLG152&lt;101,TLG152,IF(TLG152&lt;201,TLG152/2,IF(TLG152&lt;=301,TLG152/3,TLG152/4))))</f>
        <v>41.34</v>
      </c>
      <c r="TLI152" s="79">
        <v>1</v>
      </c>
      <c r="TLJ152" s="80"/>
      <c r="TLK152" s="16" t="s">
        <v>56</v>
      </c>
      <c r="TLL152" s="16">
        <f t="shared" ref="TLL152" si="6922">21.26+2.7</f>
        <v>23.96</v>
      </c>
      <c r="TLM152" s="16">
        <f t="shared" ref="TLM152" si="6923">0.75*(2.1+2.7)</f>
        <v>3.6000000000000005</v>
      </c>
      <c r="TLN152" s="14">
        <f t="shared" ref="TLN152" si="6924">TLL152+TLM152</f>
        <v>27.560000000000002</v>
      </c>
      <c r="TLO152" s="14"/>
      <c r="TLP152" s="16">
        <f t="shared" ref="TLP152" si="6925">TLN152*(($H$112)+1)+(IF(TLO152&lt;101,TLO152,IF(TLO152&lt;201,TLO152/2,IF(TLO152&lt;=301,TLO152/3,TLO152/4))))</f>
        <v>41.34</v>
      </c>
      <c r="TLQ152" s="79">
        <v>1</v>
      </c>
      <c r="TLR152" s="80"/>
      <c r="TLS152" s="16" t="s">
        <v>56</v>
      </c>
      <c r="TLT152" s="16">
        <f t="shared" ref="TLT152" si="6926">21.26+2.7</f>
        <v>23.96</v>
      </c>
      <c r="TLU152" s="16">
        <f t="shared" ref="TLU152" si="6927">0.75*(2.1+2.7)</f>
        <v>3.6000000000000005</v>
      </c>
      <c r="TLV152" s="14">
        <f t="shared" ref="TLV152" si="6928">TLT152+TLU152</f>
        <v>27.560000000000002</v>
      </c>
      <c r="TLW152" s="14"/>
      <c r="TLX152" s="16">
        <f t="shared" ref="TLX152" si="6929">TLV152*(($H$112)+1)+(IF(TLW152&lt;101,TLW152,IF(TLW152&lt;201,TLW152/2,IF(TLW152&lt;=301,TLW152/3,TLW152/4))))</f>
        <v>41.34</v>
      </c>
      <c r="TLY152" s="79">
        <v>1</v>
      </c>
      <c r="TLZ152" s="80"/>
      <c r="TMA152" s="16" t="s">
        <v>56</v>
      </c>
      <c r="TMB152" s="16">
        <f t="shared" ref="TMB152" si="6930">21.26+2.7</f>
        <v>23.96</v>
      </c>
      <c r="TMC152" s="16">
        <f t="shared" ref="TMC152" si="6931">0.75*(2.1+2.7)</f>
        <v>3.6000000000000005</v>
      </c>
      <c r="TMD152" s="14">
        <f t="shared" ref="TMD152" si="6932">TMB152+TMC152</f>
        <v>27.560000000000002</v>
      </c>
      <c r="TME152" s="14"/>
      <c r="TMF152" s="16">
        <f t="shared" ref="TMF152" si="6933">TMD152*(($H$112)+1)+(IF(TME152&lt;101,TME152,IF(TME152&lt;201,TME152/2,IF(TME152&lt;=301,TME152/3,TME152/4))))</f>
        <v>41.34</v>
      </c>
      <c r="TMG152" s="79">
        <v>1</v>
      </c>
      <c r="TMH152" s="80"/>
      <c r="TMI152" s="16" t="s">
        <v>56</v>
      </c>
      <c r="TMJ152" s="16">
        <f t="shared" ref="TMJ152" si="6934">21.26+2.7</f>
        <v>23.96</v>
      </c>
      <c r="TMK152" s="16">
        <f t="shared" ref="TMK152" si="6935">0.75*(2.1+2.7)</f>
        <v>3.6000000000000005</v>
      </c>
      <c r="TML152" s="14">
        <f t="shared" ref="TML152" si="6936">TMJ152+TMK152</f>
        <v>27.560000000000002</v>
      </c>
      <c r="TMM152" s="14"/>
      <c r="TMN152" s="16">
        <f t="shared" ref="TMN152" si="6937">TML152*(($H$112)+1)+(IF(TMM152&lt;101,TMM152,IF(TMM152&lt;201,TMM152/2,IF(TMM152&lt;=301,TMM152/3,TMM152/4))))</f>
        <v>41.34</v>
      </c>
      <c r="TMO152" s="79">
        <v>1</v>
      </c>
      <c r="TMP152" s="80"/>
      <c r="TMQ152" s="16" t="s">
        <v>56</v>
      </c>
      <c r="TMR152" s="16">
        <f t="shared" ref="TMR152" si="6938">21.26+2.7</f>
        <v>23.96</v>
      </c>
      <c r="TMS152" s="16">
        <f t="shared" ref="TMS152" si="6939">0.75*(2.1+2.7)</f>
        <v>3.6000000000000005</v>
      </c>
      <c r="TMT152" s="14">
        <f t="shared" ref="TMT152" si="6940">TMR152+TMS152</f>
        <v>27.560000000000002</v>
      </c>
      <c r="TMU152" s="14"/>
      <c r="TMV152" s="16">
        <f t="shared" ref="TMV152" si="6941">TMT152*(($H$112)+1)+(IF(TMU152&lt;101,TMU152,IF(TMU152&lt;201,TMU152/2,IF(TMU152&lt;=301,TMU152/3,TMU152/4))))</f>
        <v>41.34</v>
      </c>
      <c r="TMW152" s="79">
        <v>1</v>
      </c>
      <c r="TMX152" s="80"/>
      <c r="TMY152" s="16" t="s">
        <v>56</v>
      </c>
      <c r="TMZ152" s="16">
        <f t="shared" ref="TMZ152" si="6942">21.26+2.7</f>
        <v>23.96</v>
      </c>
      <c r="TNA152" s="16">
        <f t="shared" ref="TNA152" si="6943">0.75*(2.1+2.7)</f>
        <v>3.6000000000000005</v>
      </c>
      <c r="TNB152" s="14">
        <f t="shared" ref="TNB152" si="6944">TMZ152+TNA152</f>
        <v>27.560000000000002</v>
      </c>
      <c r="TNC152" s="14"/>
      <c r="TND152" s="16">
        <f t="shared" ref="TND152" si="6945">TNB152*(($H$112)+1)+(IF(TNC152&lt;101,TNC152,IF(TNC152&lt;201,TNC152/2,IF(TNC152&lt;=301,TNC152/3,TNC152/4))))</f>
        <v>41.34</v>
      </c>
      <c r="TNE152" s="79">
        <v>1</v>
      </c>
      <c r="TNF152" s="80"/>
      <c r="TNG152" s="16" t="s">
        <v>56</v>
      </c>
      <c r="TNH152" s="16">
        <f t="shared" ref="TNH152" si="6946">21.26+2.7</f>
        <v>23.96</v>
      </c>
      <c r="TNI152" s="16">
        <f t="shared" ref="TNI152" si="6947">0.75*(2.1+2.7)</f>
        <v>3.6000000000000005</v>
      </c>
      <c r="TNJ152" s="14">
        <f t="shared" ref="TNJ152" si="6948">TNH152+TNI152</f>
        <v>27.560000000000002</v>
      </c>
      <c r="TNK152" s="14"/>
      <c r="TNL152" s="16">
        <f t="shared" ref="TNL152" si="6949">TNJ152*(($H$112)+1)+(IF(TNK152&lt;101,TNK152,IF(TNK152&lt;201,TNK152/2,IF(TNK152&lt;=301,TNK152/3,TNK152/4))))</f>
        <v>41.34</v>
      </c>
      <c r="TNM152" s="79">
        <v>1</v>
      </c>
      <c r="TNN152" s="80"/>
      <c r="TNO152" s="16" t="s">
        <v>56</v>
      </c>
      <c r="TNP152" s="16">
        <f t="shared" ref="TNP152" si="6950">21.26+2.7</f>
        <v>23.96</v>
      </c>
      <c r="TNQ152" s="16">
        <f t="shared" ref="TNQ152" si="6951">0.75*(2.1+2.7)</f>
        <v>3.6000000000000005</v>
      </c>
      <c r="TNR152" s="14">
        <f t="shared" ref="TNR152" si="6952">TNP152+TNQ152</f>
        <v>27.560000000000002</v>
      </c>
      <c r="TNS152" s="14"/>
      <c r="TNT152" s="16">
        <f t="shared" ref="TNT152" si="6953">TNR152*(($H$112)+1)+(IF(TNS152&lt;101,TNS152,IF(TNS152&lt;201,TNS152/2,IF(TNS152&lt;=301,TNS152/3,TNS152/4))))</f>
        <v>41.34</v>
      </c>
      <c r="TNU152" s="79">
        <v>1</v>
      </c>
      <c r="TNV152" s="80"/>
      <c r="TNW152" s="16" t="s">
        <v>56</v>
      </c>
      <c r="TNX152" s="16">
        <f t="shared" ref="TNX152" si="6954">21.26+2.7</f>
        <v>23.96</v>
      </c>
      <c r="TNY152" s="16">
        <f t="shared" ref="TNY152" si="6955">0.75*(2.1+2.7)</f>
        <v>3.6000000000000005</v>
      </c>
      <c r="TNZ152" s="14">
        <f t="shared" ref="TNZ152" si="6956">TNX152+TNY152</f>
        <v>27.560000000000002</v>
      </c>
      <c r="TOA152" s="14"/>
      <c r="TOB152" s="16">
        <f t="shared" ref="TOB152" si="6957">TNZ152*(($H$112)+1)+(IF(TOA152&lt;101,TOA152,IF(TOA152&lt;201,TOA152/2,IF(TOA152&lt;=301,TOA152/3,TOA152/4))))</f>
        <v>41.34</v>
      </c>
      <c r="TOC152" s="79">
        <v>1</v>
      </c>
      <c r="TOD152" s="80"/>
      <c r="TOE152" s="16" t="s">
        <v>56</v>
      </c>
      <c r="TOF152" s="16">
        <f t="shared" ref="TOF152" si="6958">21.26+2.7</f>
        <v>23.96</v>
      </c>
      <c r="TOG152" s="16">
        <f t="shared" ref="TOG152" si="6959">0.75*(2.1+2.7)</f>
        <v>3.6000000000000005</v>
      </c>
      <c r="TOH152" s="14">
        <f t="shared" ref="TOH152" si="6960">TOF152+TOG152</f>
        <v>27.560000000000002</v>
      </c>
      <c r="TOI152" s="14"/>
      <c r="TOJ152" s="16">
        <f t="shared" ref="TOJ152" si="6961">TOH152*(($H$112)+1)+(IF(TOI152&lt;101,TOI152,IF(TOI152&lt;201,TOI152/2,IF(TOI152&lt;=301,TOI152/3,TOI152/4))))</f>
        <v>41.34</v>
      </c>
      <c r="TOK152" s="79">
        <v>1</v>
      </c>
      <c r="TOL152" s="80"/>
      <c r="TOM152" s="16" t="s">
        <v>56</v>
      </c>
      <c r="TON152" s="16">
        <f t="shared" ref="TON152" si="6962">21.26+2.7</f>
        <v>23.96</v>
      </c>
      <c r="TOO152" s="16">
        <f t="shared" ref="TOO152" si="6963">0.75*(2.1+2.7)</f>
        <v>3.6000000000000005</v>
      </c>
      <c r="TOP152" s="14">
        <f t="shared" ref="TOP152" si="6964">TON152+TOO152</f>
        <v>27.560000000000002</v>
      </c>
      <c r="TOQ152" s="14"/>
      <c r="TOR152" s="16">
        <f t="shared" ref="TOR152" si="6965">TOP152*(($H$112)+1)+(IF(TOQ152&lt;101,TOQ152,IF(TOQ152&lt;201,TOQ152/2,IF(TOQ152&lt;=301,TOQ152/3,TOQ152/4))))</f>
        <v>41.34</v>
      </c>
      <c r="TOS152" s="79">
        <v>1</v>
      </c>
      <c r="TOT152" s="80"/>
      <c r="TOU152" s="16" t="s">
        <v>56</v>
      </c>
      <c r="TOV152" s="16">
        <f t="shared" ref="TOV152" si="6966">21.26+2.7</f>
        <v>23.96</v>
      </c>
      <c r="TOW152" s="16">
        <f t="shared" ref="TOW152" si="6967">0.75*(2.1+2.7)</f>
        <v>3.6000000000000005</v>
      </c>
      <c r="TOX152" s="14">
        <f t="shared" ref="TOX152" si="6968">TOV152+TOW152</f>
        <v>27.560000000000002</v>
      </c>
      <c r="TOY152" s="14"/>
      <c r="TOZ152" s="16">
        <f t="shared" ref="TOZ152" si="6969">TOX152*(($H$112)+1)+(IF(TOY152&lt;101,TOY152,IF(TOY152&lt;201,TOY152/2,IF(TOY152&lt;=301,TOY152/3,TOY152/4))))</f>
        <v>41.34</v>
      </c>
      <c r="TPA152" s="79">
        <v>1</v>
      </c>
      <c r="TPB152" s="80"/>
      <c r="TPC152" s="16" t="s">
        <v>56</v>
      </c>
      <c r="TPD152" s="16">
        <f t="shared" ref="TPD152" si="6970">21.26+2.7</f>
        <v>23.96</v>
      </c>
      <c r="TPE152" s="16">
        <f t="shared" ref="TPE152" si="6971">0.75*(2.1+2.7)</f>
        <v>3.6000000000000005</v>
      </c>
      <c r="TPF152" s="14">
        <f t="shared" ref="TPF152" si="6972">TPD152+TPE152</f>
        <v>27.560000000000002</v>
      </c>
      <c r="TPG152" s="14"/>
      <c r="TPH152" s="16">
        <f t="shared" ref="TPH152" si="6973">TPF152*(($H$112)+1)+(IF(TPG152&lt;101,TPG152,IF(TPG152&lt;201,TPG152/2,IF(TPG152&lt;=301,TPG152/3,TPG152/4))))</f>
        <v>41.34</v>
      </c>
      <c r="TPI152" s="79">
        <v>1</v>
      </c>
      <c r="TPJ152" s="80"/>
      <c r="TPK152" s="16" t="s">
        <v>56</v>
      </c>
      <c r="TPL152" s="16">
        <f t="shared" ref="TPL152" si="6974">21.26+2.7</f>
        <v>23.96</v>
      </c>
      <c r="TPM152" s="16">
        <f t="shared" ref="TPM152" si="6975">0.75*(2.1+2.7)</f>
        <v>3.6000000000000005</v>
      </c>
      <c r="TPN152" s="14">
        <f t="shared" ref="TPN152" si="6976">TPL152+TPM152</f>
        <v>27.560000000000002</v>
      </c>
      <c r="TPO152" s="14"/>
      <c r="TPP152" s="16">
        <f t="shared" ref="TPP152" si="6977">TPN152*(($H$112)+1)+(IF(TPO152&lt;101,TPO152,IF(TPO152&lt;201,TPO152/2,IF(TPO152&lt;=301,TPO152/3,TPO152/4))))</f>
        <v>41.34</v>
      </c>
      <c r="TPQ152" s="79">
        <v>1</v>
      </c>
      <c r="TPR152" s="80"/>
      <c r="TPS152" s="16" t="s">
        <v>56</v>
      </c>
      <c r="TPT152" s="16">
        <f t="shared" ref="TPT152" si="6978">21.26+2.7</f>
        <v>23.96</v>
      </c>
      <c r="TPU152" s="16">
        <f t="shared" ref="TPU152" si="6979">0.75*(2.1+2.7)</f>
        <v>3.6000000000000005</v>
      </c>
      <c r="TPV152" s="14">
        <f t="shared" ref="TPV152" si="6980">TPT152+TPU152</f>
        <v>27.560000000000002</v>
      </c>
      <c r="TPW152" s="14"/>
      <c r="TPX152" s="16">
        <f t="shared" ref="TPX152" si="6981">TPV152*(($H$112)+1)+(IF(TPW152&lt;101,TPW152,IF(TPW152&lt;201,TPW152/2,IF(TPW152&lt;=301,TPW152/3,TPW152/4))))</f>
        <v>41.34</v>
      </c>
      <c r="TPY152" s="79">
        <v>1</v>
      </c>
      <c r="TPZ152" s="80"/>
      <c r="TQA152" s="16" t="s">
        <v>56</v>
      </c>
      <c r="TQB152" s="16">
        <f t="shared" ref="TQB152" si="6982">21.26+2.7</f>
        <v>23.96</v>
      </c>
      <c r="TQC152" s="16">
        <f t="shared" ref="TQC152" si="6983">0.75*(2.1+2.7)</f>
        <v>3.6000000000000005</v>
      </c>
      <c r="TQD152" s="14">
        <f t="shared" ref="TQD152" si="6984">TQB152+TQC152</f>
        <v>27.560000000000002</v>
      </c>
      <c r="TQE152" s="14"/>
      <c r="TQF152" s="16">
        <f t="shared" ref="TQF152" si="6985">TQD152*(($H$112)+1)+(IF(TQE152&lt;101,TQE152,IF(TQE152&lt;201,TQE152/2,IF(TQE152&lt;=301,TQE152/3,TQE152/4))))</f>
        <v>41.34</v>
      </c>
      <c r="TQG152" s="79">
        <v>1</v>
      </c>
      <c r="TQH152" s="80"/>
      <c r="TQI152" s="16" t="s">
        <v>56</v>
      </c>
      <c r="TQJ152" s="16">
        <f t="shared" ref="TQJ152" si="6986">21.26+2.7</f>
        <v>23.96</v>
      </c>
      <c r="TQK152" s="16">
        <f t="shared" ref="TQK152" si="6987">0.75*(2.1+2.7)</f>
        <v>3.6000000000000005</v>
      </c>
      <c r="TQL152" s="14">
        <f t="shared" ref="TQL152" si="6988">TQJ152+TQK152</f>
        <v>27.560000000000002</v>
      </c>
      <c r="TQM152" s="14"/>
      <c r="TQN152" s="16">
        <f t="shared" ref="TQN152" si="6989">TQL152*(($H$112)+1)+(IF(TQM152&lt;101,TQM152,IF(TQM152&lt;201,TQM152/2,IF(TQM152&lt;=301,TQM152/3,TQM152/4))))</f>
        <v>41.34</v>
      </c>
      <c r="TQO152" s="79">
        <v>1</v>
      </c>
      <c r="TQP152" s="80"/>
      <c r="TQQ152" s="16" t="s">
        <v>56</v>
      </c>
      <c r="TQR152" s="16">
        <f t="shared" ref="TQR152" si="6990">21.26+2.7</f>
        <v>23.96</v>
      </c>
      <c r="TQS152" s="16">
        <f t="shared" ref="TQS152" si="6991">0.75*(2.1+2.7)</f>
        <v>3.6000000000000005</v>
      </c>
      <c r="TQT152" s="14">
        <f t="shared" ref="TQT152" si="6992">TQR152+TQS152</f>
        <v>27.560000000000002</v>
      </c>
      <c r="TQU152" s="14"/>
      <c r="TQV152" s="16">
        <f t="shared" ref="TQV152" si="6993">TQT152*(($H$112)+1)+(IF(TQU152&lt;101,TQU152,IF(TQU152&lt;201,TQU152/2,IF(TQU152&lt;=301,TQU152/3,TQU152/4))))</f>
        <v>41.34</v>
      </c>
      <c r="TQW152" s="79">
        <v>1</v>
      </c>
      <c r="TQX152" s="80"/>
      <c r="TQY152" s="16" t="s">
        <v>56</v>
      </c>
      <c r="TQZ152" s="16">
        <f t="shared" ref="TQZ152" si="6994">21.26+2.7</f>
        <v>23.96</v>
      </c>
      <c r="TRA152" s="16">
        <f t="shared" ref="TRA152" si="6995">0.75*(2.1+2.7)</f>
        <v>3.6000000000000005</v>
      </c>
      <c r="TRB152" s="14">
        <f t="shared" ref="TRB152" si="6996">TQZ152+TRA152</f>
        <v>27.560000000000002</v>
      </c>
      <c r="TRC152" s="14"/>
      <c r="TRD152" s="16">
        <f t="shared" ref="TRD152" si="6997">TRB152*(($H$112)+1)+(IF(TRC152&lt;101,TRC152,IF(TRC152&lt;201,TRC152/2,IF(TRC152&lt;=301,TRC152/3,TRC152/4))))</f>
        <v>41.34</v>
      </c>
      <c r="TRE152" s="79">
        <v>1</v>
      </c>
      <c r="TRF152" s="80"/>
      <c r="TRG152" s="16" t="s">
        <v>56</v>
      </c>
      <c r="TRH152" s="16">
        <f t="shared" ref="TRH152" si="6998">21.26+2.7</f>
        <v>23.96</v>
      </c>
      <c r="TRI152" s="16">
        <f t="shared" ref="TRI152" si="6999">0.75*(2.1+2.7)</f>
        <v>3.6000000000000005</v>
      </c>
      <c r="TRJ152" s="14">
        <f t="shared" ref="TRJ152" si="7000">TRH152+TRI152</f>
        <v>27.560000000000002</v>
      </c>
      <c r="TRK152" s="14"/>
      <c r="TRL152" s="16">
        <f t="shared" ref="TRL152" si="7001">TRJ152*(($H$112)+1)+(IF(TRK152&lt;101,TRK152,IF(TRK152&lt;201,TRK152/2,IF(TRK152&lt;=301,TRK152/3,TRK152/4))))</f>
        <v>41.34</v>
      </c>
      <c r="TRM152" s="79">
        <v>1</v>
      </c>
      <c r="TRN152" s="80"/>
      <c r="TRO152" s="16" t="s">
        <v>56</v>
      </c>
      <c r="TRP152" s="16">
        <f t="shared" ref="TRP152" si="7002">21.26+2.7</f>
        <v>23.96</v>
      </c>
      <c r="TRQ152" s="16">
        <f t="shared" ref="TRQ152" si="7003">0.75*(2.1+2.7)</f>
        <v>3.6000000000000005</v>
      </c>
      <c r="TRR152" s="14">
        <f t="shared" ref="TRR152" si="7004">TRP152+TRQ152</f>
        <v>27.560000000000002</v>
      </c>
      <c r="TRS152" s="14"/>
      <c r="TRT152" s="16">
        <f t="shared" ref="TRT152" si="7005">TRR152*(($H$112)+1)+(IF(TRS152&lt;101,TRS152,IF(TRS152&lt;201,TRS152/2,IF(TRS152&lt;=301,TRS152/3,TRS152/4))))</f>
        <v>41.34</v>
      </c>
      <c r="TRU152" s="79">
        <v>1</v>
      </c>
      <c r="TRV152" s="80"/>
      <c r="TRW152" s="16" t="s">
        <v>56</v>
      </c>
      <c r="TRX152" s="16">
        <f t="shared" ref="TRX152" si="7006">21.26+2.7</f>
        <v>23.96</v>
      </c>
      <c r="TRY152" s="16">
        <f t="shared" ref="TRY152" si="7007">0.75*(2.1+2.7)</f>
        <v>3.6000000000000005</v>
      </c>
      <c r="TRZ152" s="14">
        <f t="shared" ref="TRZ152" si="7008">TRX152+TRY152</f>
        <v>27.560000000000002</v>
      </c>
      <c r="TSA152" s="14"/>
      <c r="TSB152" s="16">
        <f t="shared" ref="TSB152" si="7009">TRZ152*(($H$112)+1)+(IF(TSA152&lt;101,TSA152,IF(TSA152&lt;201,TSA152/2,IF(TSA152&lt;=301,TSA152/3,TSA152/4))))</f>
        <v>41.34</v>
      </c>
      <c r="TSC152" s="79">
        <v>1</v>
      </c>
      <c r="TSD152" s="80"/>
      <c r="TSE152" s="16" t="s">
        <v>56</v>
      </c>
      <c r="TSF152" s="16">
        <f t="shared" ref="TSF152" si="7010">21.26+2.7</f>
        <v>23.96</v>
      </c>
      <c r="TSG152" s="16">
        <f t="shared" ref="TSG152" si="7011">0.75*(2.1+2.7)</f>
        <v>3.6000000000000005</v>
      </c>
      <c r="TSH152" s="14">
        <f t="shared" ref="TSH152" si="7012">TSF152+TSG152</f>
        <v>27.560000000000002</v>
      </c>
      <c r="TSI152" s="14"/>
      <c r="TSJ152" s="16">
        <f t="shared" ref="TSJ152" si="7013">TSH152*(($H$112)+1)+(IF(TSI152&lt;101,TSI152,IF(TSI152&lt;201,TSI152/2,IF(TSI152&lt;=301,TSI152/3,TSI152/4))))</f>
        <v>41.34</v>
      </c>
      <c r="TSK152" s="79">
        <v>1</v>
      </c>
      <c r="TSL152" s="80"/>
      <c r="TSM152" s="16" t="s">
        <v>56</v>
      </c>
      <c r="TSN152" s="16">
        <f t="shared" ref="TSN152" si="7014">21.26+2.7</f>
        <v>23.96</v>
      </c>
      <c r="TSO152" s="16">
        <f t="shared" ref="TSO152" si="7015">0.75*(2.1+2.7)</f>
        <v>3.6000000000000005</v>
      </c>
      <c r="TSP152" s="14">
        <f t="shared" ref="TSP152" si="7016">TSN152+TSO152</f>
        <v>27.560000000000002</v>
      </c>
      <c r="TSQ152" s="14"/>
      <c r="TSR152" s="16">
        <f t="shared" ref="TSR152" si="7017">TSP152*(($H$112)+1)+(IF(TSQ152&lt;101,TSQ152,IF(TSQ152&lt;201,TSQ152/2,IF(TSQ152&lt;=301,TSQ152/3,TSQ152/4))))</f>
        <v>41.34</v>
      </c>
      <c r="TSS152" s="79">
        <v>1</v>
      </c>
      <c r="TST152" s="80"/>
      <c r="TSU152" s="16" t="s">
        <v>56</v>
      </c>
      <c r="TSV152" s="16">
        <f t="shared" ref="TSV152" si="7018">21.26+2.7</f>
        <v>23.96</v>
      </c>
      <c r="TSW152" s="16">
        <f t="shared" ref="TSW152" si="7019">0.75*(2.1+2.7)</f>
        <v>3.6000000000000005</v>
      </c>
      <c r="TSX152" s="14">
        <f t="shared" ref="TSX152" si="7020">TSV152+TSW152</f>
        <v>27.560000000000002</v>
      </c>
      <c r="TSY152" s="14"/>
      <c r="TSZ152" s="16">
        <f t="shared" ref="TSZ152" si="7021">TSX152*(($H$112)+1)+(IF(TSY152&lt;101,TSY152,IF(TSY152&lt;201,TSY152/2,IF(TSY152&lt;=301,TSY152/3,TSY152/4))))</f>
        <v>41.34</v>
      </c>
      <c r="TTA152" s="79">
        <v>1</v>
      </c>
      <c r="TTB152" s="80"/>
      <c r="TTC152" s="16" t="s">
        <v>56</v>
      </c>
      <c r="TTD152" s="16">
        <f t="shared" ref="TTD152" si="7022">21.26+2.7</f>
        <v>23.96</v>
      </c>
      <c r="TTE152" s="16">
        <f t="shared" ref="TTE152" si="7023">0.75*(2.1+2.7)</f>
        <v>3.6000000000000005</v>
      </c>
      <c r="TTF152" s="14">
        <f t="shared" ref="TTF152" si="7024">TTD152+TTE152</f>
        <v>27.560000000000002</v>
      </c>
      <c r="TTG152" s="14"/>
      <c r="TTH152" s="16">
        <f t="shared" ref="TTH152" si="7025">TTF152*(($H$112)+1)+(IF(TTG152&lt;101,TTG152,IF(TTG152&lt;201,TTG152/2,IF(TTG152&lt;=301,TTG152/3,TTG152/4))))</f>
        <v>41.34</v>
      </c>
      <c r="TTI152" s="79">
        <v>1</v>
      </c>
      <c r="TTJ152" s="80"/>
      <c r="TTK152" s="16" t="s">
        <v>56</v>
      </c>
      <c r="TTL152" s="16">
        <f t="shared" ref="TTL152" si="7026">21.26+2.7</f>
        <v>23.96</v>
      </c>
      <c r="TTM152" s="16">
        <f t="shared" ref="TTM152" si="7027">0.75*(2.1+2.7)</f>
        <v>3.6000000000000005</v>
      </c>
      <c r="TTN152" s="14">
        <f t="shared" ref="TTN152" si="7028">TTL152+TTM152</f>
        <v>27.560000000000002</v>
      </c>
      <c r="TTO152" s="14"/>
      <c r="TTP152" s="16">
        <f t="shared" ref="TTP152" si="7029">TTN152*(($H$112)+1)+(IF(TTO152&lt;101,TTO152,IF(TTO152&lt;201,TTO152/2,IF(TTO152&lt;=301,TTO152/3,TTO152/4))))</f>
        <v>41.34</v>
      </c>
      <c r="TTQ152" s="79">
        <v>1</v>
      </c>
      <c r="TTR152" s="80"/>
      <c r="TTS152" s="16" t="s">
        <v>56</v>
      </c>
      <c r="TTT152" s="16">
        <f t="shared" ref="TTT152" si="7030">21.26+2.7</f>
        <v>23.96</v>
      </c>
      <c r="TTU152" s="16">
        <f t="shared" ref="TTU152" si="7031">0.75*(2.1+2.7)</f>
        <v>3.6000000000000005</v>
      </c>
      <c r="TTV152" s="14">
        <f t="shared" ref="TTV152" si="7032">TTT152+TTU152</f>
        <v>27.560000000000002</v>
      </c>
      <c r="TTW152" s="14"/>
      <c r="TTX152" s="16">
        <f t="shared" ref="TTX152" si="7033">TTV152*(($H$112)+1)+(IF(TTW152&lt;101,TTW152,IF(TTW152&lt;201,TTW152/2,IF(TTW152&lt;=301,TTW152/3,TTW152/4))))</f>
        <v>41.34</v>
      </c>
      <c r="TTY152" s="79">
        <v>1</v>
      </c>
      <c r="TTZ152" s="80"/>
      <c r="TUA152" s="16" t="s">
        <v>56</v>
      </c>
      <c r="TUB152" s="16">
        <f t="shared" ref="TUB152" si="7034">21.26+2.7</f>
        <v>23.96</v>
      </c>
      <c r="TUC152" s="16">
        <f t="shared" ref="TUC152" si="7035">0.75*(2.1+2.7)</f>
        <v>3.6000000000000005</v>
      </c>
      <c r="TUD152" s="14">
        <f t="shared" ref="TUD152" si="7036">TUB152+TUC152</f>
        <v>27.560000000000002</v>
      </c>
      <c r="TUE152" s="14"/>
      <c r="TUF152" s="16">
        <f t="shared" ref="TUF152" si="7037">TUD152*(($H$112)+1)+(IF(TUE152&lt;101,TUE152,IF(TUE152&lt;201,TUE152/2,IF(TUE152&lt;=301,TUE152/3,TUE152/4))))</f>
        <v>41.34</v>
      </c>
      <c r="TUG152" s="79">
        <v>1</v>
      </c>
      <c r="TUH152" s="80"/>
      <c r="TUI152" s="16" t="s">
        <v>56</v>
      </c>
      <c r="TUJ152" s="16">
        <f t="shared" ref="TUJ152" si="7038">21.26+2.7</f>
        <v>23.96</v>
      </c>
      <c r="TUK152" s="16">
        <f t="shared" ref="TUK152" si="7039">0.75*(2.1+2.7)</f>
        <v>3.6000000000000005</v>
      </c>
      <c r="TUL152" s="14">
        <f t="shared" ref="TUL152" si="7040">TUJ152+TUK152</f>
        <v>27.560000000000002</v>
      </c>
      <c r="TUM152" s="14"/>
      <c r="TUN152" s="16">
        <f t="shared" ref="TUN152" si="7041">TUL152*(($H$112)+1)+(IF(TUM152&lt;101,TUM152,IF(TUM152&lt;201,TUM152/2,IF(TUM152&lt;=301,TUM152/3,TUM152/4))))</f>
        <v>41.34</v>
      </c>
      <c r="TUO152" s="79">
        <v>1</v>
      </c>
      <c r="TUP152" s="80"/>
      <c r="TUQ152" s="16" t="s">
        <v>56</v>
      </c>
      <c r="TUR152" s="16">
        <f t="shared" ref="TUR152" si="7042">21.26+2.7</f>
        <v>23.96</v>
      </c>
      <c r="TUS152" s="16">
        <f t="shared" ref="TUS152" si="7043">0.75*(2.1+2.7)</f>
        <v>3.6000000000000005</v>
      </c>
      <c r="TUT152" s="14">
        <f t="shared" ref="TUT152" si="7044">TUR152+TUS152</f>
        <v>27.560000000000002</v>
      </c>
      <c r="TUU152" s="14"/>
      <c r="TUV152" s="16">
        <f t="shared" ref="TUV152" si="7045">TUT152*(($H$112)+1)+(IF(TUU152&lt;101,TUU152,IF(TUU152&lt;201,TUU152/2,IF(TUU152&lt;=301,TUU152/3,TUU152/4))))</f>
        <v>41.34</v>
      </c>
      <c r="TUW152" s="79">
        <v>1</v>
      </c>
      <c r="TUX152" s="80"/>
      <c r="TUY152" s="16" t="s">
        <v>56</v>
      </c>
      <c r="TUZ152" s="16">
        <f t="shared" ref="TUZ152" si="7046">21.26+2.7</f>
        <v>23.96</v>
      </c>
      <c r="TVA152" s="16">
        <f t="shared" ref="TVA152" si="7047">0.75*(2.1+2.7)</f>
        <v>3.6000000000000005</v>
      </c>
      <c r="TVB152" s="14">
        <f t="shared" ref="TVB152" si="7048">TUZ152+TVA152</f>
        <v>27.560000000000002</v>
      </c>
      <c r="TVC152" s="14"/>
      <c r="TVD152" s="16">
        <f t="shared" ref="TVD152" si="7049">TVB152*(($H$112)+1)+(IF(TVC152&lt;101,TVC152,IF(TVC152&lt;201,TVC152/2,IF(TVC152&lt;=301,TVC152/3,TVC152/4))))</f>
        <v>41.34</v>
      </c>
      <c r="TVE152" s="79">
        <v>1</v>
      </c>
      <c r="TVF152" s="80"/>
      <c r="TVG152" s="16" t="s">
        <v>56</v>
      </c>
      <c r="TVH152" s="16">
        <f t="shared" ref="TVH152" si="7050">21.26+2.7</f>
        <v>23.96</v>
      </c>
      <c r="TVI152" s="16">
        <f t="shared" ref="TVI152" si="7051">0.75*(2.1+2.7)</f>
        <v>3.6000000000000005</v>
      </c>
      <c r="TVJ152" s="14">
        <f t="shared" ref="TVJ152" si="7052">TVH152+TVI152</f>
        <v>27.560000000000002</v>
      </c>
      <c r="TVK152" s="14"/>
      <c r="TVL152" s="16">
        <f t="shared" ref="TVL152" si="7053">TVJ152*(($H$112)+1)+(IF(TVK152&lt;101,TVK152,IF(TVK152&lt;201,TVK152/2,IF(TVK152&lt;=301,TVK152/3,TVK152/4))))</f>
        <v>41.34</v>
      </c>
      <c r="TVM152" s="79">
        <v>1</v>
      </c>
      <c r="TVN152" s="80"/>
      <c r="TVO152" s="16" t="s">
        <v>56</v>
      </c>
      <c r="TVP152" s="16">
        <f t="shared" ref="TVP152" si="7054">21.26+2.7</f>
        <v>23.96</v>
      </c>
      <c r="TVQ152" s="16">
        <f t="shared" ref="TVQ152" si="7055">0.75*(2.1+2.7)</f>
        <v>3.6000000000000005</v>
      </c>
      <c r="TVR152" s="14">
        <f t="shared" ref="TVR152" si="7056">TVP152+TVQ152</f>
        <v>27.560000000000002</v>
      </c>
      <c r="TVS152" s="14"/>
      <c r="TVT152" s="16">
        <f t="shared" ref="TVT152" si="7057">TVR152*(($H$112)+1)+(IF(TVS152&lt;101,TVS152,IF(TVS152&lt;201,TVS152/2,IF(TVS152&lt;=301,TVS152/3,TVS152/4))))</f>
        <v>41.34</v>
      </c>
      <c r="TVU152" s="79">
        <v>1</v>
      </c>
      <c r="TVV152" s="80"/>
      <c r="TVW152" s="16" t="s">
        <v>56</v>
      </c>
      <c r="TVX152" s="16">
        <f t="shared" ref="TVX152" si="7058">21.26+2.7</f>
        <v>23.96</v>
      </c>
      <c r="TVY152" s="16">
        <f t="shared" ref="TVY152" si="7059">0.75*(2.1+2.7)</f>
        <v>3.6000000000000005</v>
      </c>
      <c r="TVZ152" s="14">
        <f t="shared" ref="TVZ152" si="7060">TVX152+TVY152</f>
        <v>27.560000000000002</v>
      </c>
      <c r="TWA152" s="14"/>
      <c r="TWB152" s="16">
        <f t="shared" ref="TWB152" si="7061">TVZ152*(($H$112)+1)+(IF(TWA152&lt;101,TWA152,IF(TWA152&lt;201,TWA152/2,IF(TWA152&lt;=301,TWA152/3,TWA152/4))))</f>
        <v>41.34</v>
      </c>
      <c r="TWC152" s="79">
        <v>1</v>
      </c>
      <c r="TWD152" s="80"/>
      <c r="TWE152" s="16" t="s">
        <v>56</v>
      </c>
      <c r="TWF152" s="16">
        <f t="shared" ref="TWF152" si="7062">21.26+2.7</f>
        <v>23.96</v>
      </c>
      <c r="TWG152" s="16">
        <f t="shared" ref="TWG152" si="7063">0.75*(2.1+2.7)</f>
        <v>3.6000000000000005</v>
      </c>
      <c r="TWH152" s="14">
        <f t="shared" ref="TWH152" si="7064">TWF152+TWG152</f>
        <v>27.560000000000002</v>
      </c>
      <c r="TWI152" s="14"/>
      <c r="TWJ152" s="16">
        <f t="shared" ref="TWJ152" si="7065">TWH152*(($H$112)+1)+(IF(TWI152&lt;101,TWI152,IF(TWI152&lt;201,TWI152/2,IF(TWI152&lt;=301,TWI152/3,TWI152/4))))</f>
        <v>41.34</v>
      </c>
      <c r="TWK152" s="79">
        <v>1</v>
      </c>
      <c r="TWL152" s="80"/>
      <c r="TWM152" s="16" t="s">
        <v>56</v>
      </c>
      <c r="TWN152" s="16">
        <f t="shared" ref="TWN152" si="7066">21.26+2.7</f>
        <v>23.96</v>
      </c>
      <c r="TWO152" s="16">
        <f t="shared" ref="TWO152" si="7067">0.75*(2.1+2.7)</f>
        <v>3.6000000000000005</v>
      </c>
      <c r="TWP152" s="14">
        <f t="shared" ref="TWP152" si="7068">TWN152+TWO152</f>
        <v>27.560000000000002</v>
      </c>
      <c r="TWQ152" s="14"/>
      <c r="TWR152" s="16">
        <f t="shared" ref="TWR152" si="7069">TWP152*(($H$112)+1)+(IF(TWQ152&lt;101,TWQ152,IF(TWQ152&lt;201,TWQ152/2,IF(TWQ152&lt;=301,TWQ152/3,TWQ152/4))))</f>
        <v>41.34</v>
      </c>
      <c r="TWS152" s="79">
        <v>1</v>
      </c>
      <c r="TWT152" s="80"/>
      <c r="TWU152" s="16" t="s">
        <v>56</v>
      </c>
      <c r="TWV152" s="16">
        <f t="shared" ref="TWV152" si="7070">21.26+2.7</f>
        <v>23.96</v>
      </c>
      <c r="TWW152" s="16">
        <f t="shared" ref="TWW152" si="7071">0.75*(2.1+2.7)</f>
        <v>3.6000000000000005</v>
      </c>
      <c r="TWX152" s="14">
        <f t="shared" ref="TWX152" si="7072">TWV152+TWW152</f>
        <v>27.560000000000002</v>
      </c>
      <c r="TWY152" s="14"/>
      <c r="TWZ152" s="16">
        <f t="shared" ref="TWZ152" si="7073">TWX152*(($H$112)+1)+(IF(TWY152&lt;101,TWY152,IF(TWY152&lt;201,TWY152/2,IF(TWY152&lt;=301,TWY152/3,TWY152/4))))</f>
        <v>41.34</v>
      </c>
      <c r="TXA152" s="79">
        <v>1</v>
      </c>
      <c r="TXB152" s="80"/>
      <c r="TXC152" s="16" t="s">
        <v>56</v>
      </c>
      <c r="TXD152" s="16">
        <f t="shared" ref="TXD152" si="7074">21.26+2.7</f>
        <v>23.96</v>
      </c>
      <c r="TXE152" s="16">
        <f t="shared" ref="TXE152" si="7075">0.75*(2.1+2.7)</f>
        <v>3.6000000000000005</v>
      </c>
      <c r="TXF152" s="14">
        <f t="shared" ref="TXF152" si="7076">TXD152+TXE152</f>
        <v>27.560000000000002</v>
      </c>
      <c r="TXG152" s="14"/>
      <c r="TXH152" s="16">
        <f t="shared" ref="TXH152" si="7077">TXF152*(($H$112)+1)+(IF(TXG152&lt;101,TXG152,IF(TXG152&lt;201,TXG152/2,IF(TXG152&lt;=301,TXG152/3,TXG152/4))))</f>
        <v>41.34</v>
      </c>
      <c r="TXI152" s="79">
        <v>1</v>
      </c>
      <c r="TXJ152" s="80"/>
      <c r="TXK152" s="16" t="s">
        <v>56</v>
      </c>
      <c r="TXL152" s="16">
        <f t="shared" ref="TXL152" si="7078">21.26+2.7</f>
        <v>23.96</v>
      </c>
      <c r="TXM152" s="16">
        <f t="shared" ref="TXM152" si="7079">0.75*(2.1+2.7)</f>
        <v>3.6000000000000005</v>
      </c>
      <c r="TXN152" s="14">
        <f t="shared" ref="TXN152" si="7080">TXL152+TXM152</f>
        <v>27.560000000000002</v>
      </c>
      <c r="TXO152" s="14"/>
      <c r="TXP152" s="16">
        <f t="shared" ref="TXP152" si="7081">TXN152*(($H$112)+1)+(IF(TXO152&lt;101,TXO152,IF(TXO152&lt;201,TXO152/2,IF(TXO152&lt;=301,TXO152/3,TXO152/4))))</f>
        <v>41.34</v>
      </c>
      <c r="TXQ152" s="79">
        <v>1</v>
      </c>
      <c r="TXR152" s="80"/>
      <c r="TXS152" s="16" t="s">
        <v>56</v>
      </c>
      <c r="TXT152" s="16">
        <f t="shared" ref="TXT152" si="7082">21.26+2.7</f>
        <v>23.96</v>
      </c>
      <c r="TXU152" s="16">
        <f t="shared" ref="TXU152" si="7083">0.75*(2.1+2.7)</f>
        <v>3.6000000000000005</v>
      </c>
      <c r="TXV152" s="14">
        <f t="shared" ref="TXV152" si="7084">TXT152+TXU152</f>
        <v>27.560000000000002</v>
      </c>
      <c r="TXW152" s="14"/>
      <c r="TXX152" s="16">
        <f t="shared" ref="TXX152" si="7085">TXV152*(($H$112)+1)+(IF(TXW152&lt;101,TXW152,IF(TXW152&lt;201,TXW152/2,IF(TXW152&lt;=301,TXW152/3,TXW152/4))))</f>
        <v>41.34</v>
      </c>
      <c r="TXY152" s="79">
        <v>1</v>
      </c>
      <c r="TXZ152" s="80"/>
      <c r="TYA152" s="16" t="s">
        <v>56</v>
      </c>
      <c r="TYB152" s="16">
        <f t="shared" ref="TYB152" si="7086">21.26+2.7</f>
        <v>23.96</v>
      </c>
      <c r="TYC152" s="16">
        <f t="shared" ref="TYC152" si="7087">0.75*(2.1+2.7)</f>
        <v>3.6000000000000005</v>
      </c>
      <c r="TYD152" s="14">
        <f t="shared" ref="TYD152" si="7088">TYB152+TYC152</f>
        <v>27.560000000000002</v>
      </c>
      <c r="TYE152" s="14"/>
      <c r="TYF152" s="16">
        <f t="shared" ref="TYF152" si="7089">TYD152*(($H$112)+1)+(IF(TYE152&lt;101,TYE152,IF(TYE152&lt;201,TYE152/2,IF(TYE152&lt;=301,TYE152/3,TYE152/4))))</f>
        <v>41.34</v>
      </c>
      <c r="TYG152" s="79">
        <v>1</v>
      </c>
      <c r="TYH152" s="80"/>
      <c r="TYI152" s="16" t="s">
        <v>56</v>
      </c>
      <c r="TYJ152" s="16">
        <f t="shared" ref="TYJ152" si="7090">21.26+2.7</f>
        <v>23.96</v>
      </c>
      <c r="TYK152" s="16">
        <f t="shared" ref="TYK152" si="7091">0.75*(2.1+2.7)</f>
        <v>3.6000000000000005</v>
      </c>
      <c r="TYL152" s="14">
        <f t="shared" ref="TYL152" si="7092">TYJ152+TYK152</f>
        <v>27.560000000000002</v>
      </c>
      <c r="TYM152" s="14"/>
      <c r="TYN152" s="16">
        <f t="shared" ref="TYN152" si="7093">TYL152*(($H$112)+1)+(IF(TYM152&lt;101,TYM152,IF(TYM152&lt;201,TYM152/2,IF(TYM152&lt;=301,TYM152/3,TYM152/4))))</f>
        <v>41.34</v>
      </c>
      <c r="TYO152" s="79">
        <v>1</v>
      </c>
      <c r="TYP152" s="80"/>
      <c r="TYQ152" s="16" t="s">
        <v>56</v>
      </c>
      <c r="TYR152" s="16">
        <f t="shared" ref="TYR152" si="7094">21.26+2.7</f>
        <v>23.96</v>
      </c>
      <c r="TYS152" s="16">
        <f t="shared" ref="TYS152" si="7095">0.75*(2.1+2.7)</f>
        <v>3.6000000000000005</v>
      </c>
      <c r="TYT152" s="14">
        <f t="shared" ref="TYT152" si="7096">TYR152+TYS152</f>
        <v>27.560000000000002</v>
      </c>
      <c r="TYU152" s="14"/>
      <c r="TYV152" s="16">
        <f t="shared" ref="TYV152" si="7097">TYT152*(($H$112)+1)+(IF(TYU152&lt;101,TYU152,IF(TYU152&lt;201,TYU152/2,IF(TYU152&lt;=301,TYU152/3,TYU152/4))))</f>
        <v>41.34</v>
      </c>
      <c r="TYW152" s="79">
        <v>1</v>
      </c>
      <c r="TYX152" s="80"/>
      <c r="TYY152" s="16" t="s">
        <v>56</v>
      </c>
      <c r="TYZ152" s="16">
        <f t="shared" ref="TYZ152" si="7098">21.26+2.7</f>
        <v>23.96</v>
      </c>
      <c r="TZA152" s="16">
        <f t="shared" ref="TZA152" si="7099">0.75*(2.1+2.7)</f>
        <v>3.6000000000000005</v>
      </c>
      <c r="TZB152" s="14">
        <f t="shared" ref="TZB152" si="7100">TYZ152+TZA152</f>
        <v>27.560000000000002</v>
      </c>
      <c r="TZC152" s="14"/>
      <c r="TZD152" s="16">
        <f t="shared" ref="TZD152" si="7101">TZB152*(($H$112)+1)+(IF(TZC152&lt;101,TZC152,IF(TZC152&lt;201,TZC152/2,IF(TZC152&lt;=301,TZC152/3,TZC152/4))))</f>
        <v>41.34</v>
      </c>
      <c r="TZE152" s="79">
        <v>1</v>
      </c>
      <c r="TZF152" s="80"/>
      <c r="TZG152" s="16" t="s">
        <v>56</v>
      </c>
      <c r="TZH152" s="16">
        <f t="shared" ref="TZH152" si="7102">21.26+2.7</f>
        <v>23.96</v>
      </c>
      <c r="TZI152" s="16">
        <f t="shared" ref="TZI152" si="7103">0.75*(2.1+2.7)</f>
        <v>3.6000000000000005</v>
      </c>
      <c r="TZJ152" s="14">
        <f t="shared" ref="TZJ152" si="7104">TZH152+TZI152</f>
        <v>27.560000000000002</v>
      </c>
      <c r="TZK152" s="14"/>
      <c r="TZL152" s="16">
        <f t="shared" ref="TZL152" si="7105">TZJ152*(($H$112)+1)+(IF(TZK152&lt;101,TZK152,IF(TZK152&lt;201,TZK152/2,IF(TZK152&lt;=301,TZK152/3,TZK152/4))))</f>
        <v>41.34</v>
      </c>
      <c r="TZM152" s="79">
        <v>1</v>
      </c>
      <c r="TZN152" s="80"/>
      <c r="TZO152" s="16" t="s">
        <v>56</v>
      </c>
      <c r="TZP152" s="16">
        <f t="shared" ref="TZP152" si="7106">21.26+2.7</f>
        <v>23.96</v>
      </c>
      <c r="TZQ152" s="16">
        <f t="shared" ref="TZQ152" si="7107">0.75*(2.1+2.7)</f>
        <v>3.6000000000000005</v>
      </c>
      <c r="TZR152" s="14">
        <f t="shared" ref="TZR152" si="7108">TZP152+TZQ152</f>
        <v>27.560000000000002</v>
      </c>
      <c r="TZS152" s="14"/>
      <c r="TZT152" s="16">
        <f t="shared" ref="TZT152" si="7109">TZR152*(($H$112)+1)+(IF(TZS152&lt;101,TZS152,IF(TZS152&lt;201,TZS152/2,IF(TZS152&lt;=301,TZS152/3,TZS152/4))))</f>
        <v>41.34</v>
      </c>
      <c r="TZU152" s="79">
        <v>1</v>
      </c>
      <c r="TZV152" s="80"/>
      <c r="TZW152" s="16" t="s">
        <v>56</v>
      </c>
      <c r="TZX152" s="16">
        <f t="shared" ref="TZX152" si="7110">21.26+2.7</f>
        <v>23.96</v>
      </c>
      <c r="TZY152" s="16">
        <f t="shared" ref="TZY152" si="7111">0.75*(2.1+2.7)</f>
        <v>3.6000000000000005</v>
      </c>
      <c r="TZZ152" s="14">
        <f t="shared" ref="TZZ152" si="7112">TZX152+TZY152</f>
        <v>27.560000000000002</v>
      </c>
      <c r="UAA152" s="14"/>
      <c r="UAB152" s="16">
        <f t="shared" ref="UAB152" si="7113">TZZ152*(($H$112)+1)+(IF(UAA152&lt;101,UAA152,IF(UAA152&lt;201,UAA152/2,IF(UAA152&lt;=301,UAA152/3,UAA152/4))))</f>
        <v>41.34</v>
      </c>
      <c r="UAC152" s="79">
        <v>1</v>
      </c>
      <c r="UAD152" s="80"/>
      <c r="UAE152" s="16" t="s">
        <v>56</v>
      </c>
      <c r="UAF152" s="16">
        <f t="shared" ref="UAF152" si="7114">21.26+2.7</f>
        <v>23.96</v>
      </c>
      <c r="UAG152" s="16">
        <f t="shared" ref="UAG152" si="7115">0.75*(2.1+2.7)</f>
        <v>3.6000000000000005</v>
      </c>
      <c r="UAH152" s="14">
        <f t="shared" ref="UAH152" si="7116">UAF152+UAG152</f>
        <v>27.560000000000002</v>
      </c>
      <c r="UAI152" s="14"/>
      <c r="UAJ152" s="16">
        <f t="shared" ref="UAJ152" si="7117">UAH152*(($H$112)+1)+(IF(UAI152&lt;101,UAI152,IF(UAI152&lt;201,UAI152/2,IF(UAI152&lt;=301,UAI152/3,UAI152/4))))</f>
        <v>41.34</v>
      </c>
      <c r="UAK152" s="79">
        <v>1</v>
      </c>
      <c r="UAL152" s="80"/>
      <c r="UAM152" s="16" t="s">
        <v>56</v>
      </c>
      <c r="UAN152" s="16">
        <f t="shared" ref="UAN152" si="7118">21.26+2.7</f>
        <v>23.96</v>
      </c>
      <c r="UAO152" s="16">
        <f t="shared" ref="UAO152" si="7119">0.75*(2.1+2.7)</f>
        <v>3.6000000000000005</v>
      </c>
      <c r="UAP152" s="14">
        <f t="shared" ref="UAP152" si="7120">UAN152+UAO152</f>
        <v>27.560000000000002</v>
      </c>
      <c r="UAQ152" s="14"/>
      <c r="UAR152" s="16">
        <f t="shared" ref="UAR152" si="7121">UAP152*(($H$112)+1)+(IF(UAQ152&lt;101,UAQ152,IF(UAQ152&lt;201,UAQ152/2,IF(UAQ152&lt;=301,UAQ152/3,UAQ152/4))))</f>
        <v>41.34</v>
      </c>
      <c r="UAS152" s="79">
        <v>1</v>
      </c>
      <c r="UAT152" s="80"/>
      <c r="UAU152" s="16" t="s">
        <v>56</v>
      </c>
      <c r="UAV152" s="16">
        <f t="shared" ref="UAV152" si="7122">21.26+2.7</f>
        <v>23.96</v>
      </c>
      <c r="UAW152" s="16">
        <f t="shared" ref="UAW152" si="7123">0.75*(2.1+2.7)</f>
        <v>3.6000000000000005</v>
      </c>
      <c r="UAX152" s="14">
        <f t="shared" ref="UAX152" si="7124">UAV152+UAW152</f>
        <v>27.560000000000002</v>
      </c>
      <c r="UAY152" s="14"/>
      <c r="UAZ152" s="16">
        <f t="shared" ref="UAZ152" si="7125">UAX152*(($H$112)+1)+(IF(UAY152&lt;101,UAY152,IF(UAY152&lt;201,UAY152/2,IF(UAY152&lt;=301,UAY152/3,UAY152/4))))</f>
        <v>41.34</v>
      </c>
      <c r="UBA152" s="79">
        <v>1</v>
      </c>
      <c r="UBB152" s="80"/>
      <c r="UBC152" s="16" t="s">
        <v>56</v>
      </c>
      <c r="UBD152" s="16">
        <f t="shared" ref="UBD152" si="7126">21.26+2.7</f>
        <v>23.96</v>
      </c>
      <c r="UBE152" s="16">
        <f t="shared" ref="UBE152" si="7127">0.75*(2.1+2.7)</f>
        <v>3.6000000000000005</v>
      </c>
      <c r="UBF152" s="14">
        <f t="shared" ref="UBF152" si="7128">UBD152+UBE152</f>
        <v>27.560000000000002</v>
      </c>
      <c r="UBG152" s="14"/>
      <c r="UBH152" s="16">
        <f t="shared" ref="UBH152" si="7129">UBF152*(($H$112)+1)+(IF(UBG152&lt;101,UBG152,IF(UBG152&lt;201,UBG152/2,IF(UBG152&lt;=301,UBG152/3,UBG152/4))))</f>
        <v>41.34</v>
      </c>
      <c r="UBI152" s="79">
        <v>1</v>
      </c>
      <c r="UBJ152" s="80"/>
      <c r="UBK152" s="16" t="s">
        <v>56</v>
      </c>
      <c r="UBL152" s="16">
        <f t="shared" ref="UBL152" si="7130">21.26+2.7</f>
        <v>23.96</v>
      </c>
      <c r="UBM152" s="16">
        <f t="shared" ref="UBM152" si="7131">0.75*(2.1+2.7)</f>
        <v>3.6000000000000005</v>
      </c>
      <c r="UBN152" s="14">
        <f t="shared" ref="UBN152" si="7132">UBL152+UBM152</f>
        <v>27.560000000000002</v>
      </c>
      <c r="UBO152" s="14"/>
      <c r="UBP152" s="16">
        <f t="shared" ref="UBP152" si="7133">UBN152*(($H$112)+1)+(IF(UBO152&lt;101,UBO152,IF(UBO152&lt;201,UBO152/2,IF(UBO152&lt;=301,UBO152/3,UBO152/4))))</f>
        <v>41.34</v>
      </c>
      <c r="UBQ152" s="79">
        <v>1</v>
      </c>
      <c r="UBR152" s="80"/>
      <c r="UBS152" s="16" t="s">
        <v>56</v>
      </c>
      <c r="UBT152" s="16">
        <f t="shared" ref="UBT152" si="7134">21.26+2.7</f>
        <v>23.96</v>
      </c>
      <c r="UBU152" s="16">
        <f t="shared" ref="UBU152" si="7135">0.75*(2.1+2.7)</f>
        <v>3.6000000000000005</v>
      </c>
      <c r="UBV152" s="14">
        <f t="shared" ref="UBV152" si="7136">UBT152+UBU152</f>
        <v>27.560000000000002</v>
      </c>
      <c r="UBW152" s="14"/>
      <c r="UBX152" s="16">
        <f t="shared" ref="UBX152" si="7137">UBV152*(($H$112)+1)+(IF(UBW152&lt;101,UBW152,IF(UBW152&lt;201,UBW152/2,IF(UBW152&lt;=301,UBW152/3,UBW152/4))))</f>
        <v>41.34</v>
      </c>
      <c r="UBY152" s="79">
        <v>1</v>
      </c>
      <c r="UBZ152" s="80"/>
      <c r="UCA152" s="16" t="s">
        <v>56</v>
      </c>
      <c r="UCB152" s="16">
        <f t="shared" ref="UCB152" si="7138">21.26+2.7</f>
        <v>23.96</v>
      </c>
      <c r="UCC152" s="16">
        <f t="shared" ref="UCC152" si="7139">0.75*(2.1+2.7)</f>
        <v>3.6000000000000005</v>
      </c>
      <c r="UCD152" s="14">
        <f t="shared" ref="UCD152" si="7140">UCB152+UCC152</f>
        <v>27.560000000000002</v>
      </c>
      <c r="UCE152" s="14"/>
      <c r="UCF152" s="16">
        <f t="shared" ref="UCF152" si="7141">UCD152*(($H$112)+1)+(IF(UCE152&lt;101,UCE152,IF(UCE152&lt;201,UCE152/2,IF(UCE152&lt;=301,UCE152/3,UCE152/4))))</f>
        <v>41.34</v>
      </c>
      <c r="UCG152" s="79">
        <v>1</v>
      </c>
      <c r="UCH152" s="80"/>
      <c r="UCI152" s="16" t="s">
        <v>56</v>
      </c>
      <c r="UCJ152" s="16">
        <f t="shared" ref="UCJ152" si="7142">21.26+2.7</f>
        <v>23.96</v>
      </c>
      <c r="UCK152" s="16">
        <f t="shared" ref="UCK152" si="7143">0.75*(2.1+2.7)</f>
        <v>3.6000000000000005</v>
      </c>
      <c r="UCL152" s="14">
        <f t="shared" ref="UCL152" si="7144">UCJ152+UCK152</f>
        <v>27.560000000000002</v>
      </c>
      <c r="UCM152" s="14"/>
      <c r="UCN152" s="16">
        <f t="shared" ref="UCN152" si="7145">UCL152*(($H$112)+1)+(IF(UCM152&lt;101,UCM152,IF(UCM152&lt;201,UCM152/2,IF(UCM152&lt;=301,UCM152/3,UCM152/4))))</f>
        <v>41.34</v>
      </c>
      <c r="UCO152" s="79">
        <v>1</v>
      </c>
      <c r="UCP152" s="80"/>
      <c r="UCQ152" s="16" t="s">
        <v>56</v>
      </c>
      <c r="UCR152" s="16">
        <f t="shared" ref="UCR152" si="7146">21.26+2.7</f>
        <v>23.96</v>
      </c>
      <c r="UCS152" s="16">
        <f t="shared" ref="UCS152" si="7147">0.75*(2.1+2.7)</f>
        <v>3.6000000000000005</v>
      </c>
      <c r="UCT152" s="14">
        <f t="shared" ref="UCT152" si="7148">UCR152+UCS152</f>
        <v>27.560000000000002</v>
      </c>
      <c r="UCU152" s="14"/>
      <c r="UCV152" s="16">
        <f t="shared" ref="UCV152" si="7149">UCT152*(($H$112)+1)+(IF(UCU152&lt;101,UCU152,IF(UCU152&lt;201,UCU152/2,IF(UCU152&lt;=301,UCU152/3,UCU152/4))))</f>
        <v>41.34</v>
      </c>
      <c r="UCW152" s="79">
        <v>1</v>
      </c>
      <c r="UCX152" s="80"/>
      <c r="UCY152" s="16" t="s">
        <v>56</v>
      </c>
      <c r="UCZ152" s="16">
        <f t="shared" ref="UCZ152" si="7150">21.26+2.7</f>
        <v>23.96</v>
      </c>
      <c r="UDA152" s="16">
        <f t="shared" ref="UDA152" si="7151">0.75*(2.1+2.7)</f>
        <v>3.6000000000000005</v>
      </c>
      <c r="UDB152" s="14">
        <f t="shared" ref="UDB152" si="7152">UCZ152+UDA152</f>
        <v>27.560000000000002</v>
      </c>
      <c r="UDC152" s="14"/>
      <c r="UDD152" s="16">
        <f t="shared" ref="UDD152" si="7153">UDB152*(($H$112)+1)+(IF(UDC152&lt;101,UDC152,IF(UDC152&lt;201,UDC152/2,IF(UDC152&lt;=301,UDC152/3,UDC152/4))))</f>
        <v>41.34</v>
      </c>
      <c r="UDE152" s="79">
        <v>1</v>
      </c>
      <c r="UDF152" s="80"/>
      <c r="UDG152" s="16" t="s">
        <v>56</v>
      </c>
      <c r="UDH152" s="16">
        <f t="shared" ref="UDH152" si="7154">21.26+2.7</f>
        <v>23.96</v>
      </c>
      <c r="UDI152" s="16">
        <f t="shared" ref="UDI152" si="7155">0.75*(2.1+2.7)</f>
        <v>3.6000000000000005</v>
      </c>
      <c r="UDJ152" s="14">
        <f t="shared" ref="UDJ152" si="7156">UDH152+UDI152</f>
        <v>27.560000000000002</v>
      </c>
      <c r="UDK152" s="14"/>
      <c r="UDL152" s="16">
        <f t="shared" ref="UDL152" si="7157">UDJ152*(($H$112)+1)+(IF(UDK152&lt;101,UDK152,IF(UDK152&lt;201,UDK152/2,IF(UDK152&lt;=301,UDK152/3,UDK152/4))))</f>
        <v>41.34</v>
      </c>
      <c r="UDM152" s="79">
        <v>1</v>
      </c>
      <c r="UDN152" s="80"/>
      <c r="UDO152" s="16" t="s">
        <v>56</v>
      </c>
      <c r="UDP152" s="16">
        <f t="shared" ref="UDP152" si="7158">21.26+2.7</f>
        <v>23.96</v>
      </c>
      <c r="UDQ152" s="16">
        <f t="shared" ref="UDQ152" si="7159">0.75*(2.1+2.7)</f>
        <v>3.6000000000000005</v>
      </c>
      <c r="UDR152" s="14">
        <f t="shared" ref="UDR152" si="7160">UDP152+UDQ152</f>
        <v>27.560000000000002</v>
      </c>
      <c r="UDS152" s="14"/>
      <c r="UDT152" s="16">
        <f t="shared" ref="UDT152" si="7161">UDR152*(($H$112)+1)+(IF(UDS152&lt;101,UDS152,IF(UDS152&lt;201,UDS152/2,IF(UDS152&lt;=301,UDS152/3,UDS152/4))))</f>
        <v>41.34</v>
      </c>
      <c r="UDU152" s="79">
        <v>1</v>
      </c>
      <c r="UDV152" s="80"/>
      <c r="UDW152" s="16" t="s">
        <v>56</v>
      </c>
      <c r="UDX152" s="16">
        <f t="shared" ref="UDX152" si="7162">21.26+2.7</f>
        <v>23.96</v>
      </c>
      <c r="UDY152" s="16">
        <f t="shared" ref="UDY152" si="7163">0.75*(2.1+2.7)</f>
        <v>3.6000000000000005</v>
      </c>
      <c r="UDZ152" s="14">
        <f t="shared" ref="UDZ152" si="7164">UDX152+UDY152</f>
        <v>27.560000000000002</v>
      </c>
      <c r="UEA152" s="14"/>
      <c r="UEB152" s="16">
        <f t="shared" ref="UEB152" si="7165">UDZ152*(($H$112)+1)+(IF(UEA152&lt;101,UEA152,IF(UEA152&lt;201,UEA152/2,IF(UEA152&lt;=301,UEA152/3,UEA152/4))))</f>
        <v>41.34</v>
      </c>
      <c r="UEC152" s="79">
        <v>1</v>
      </c>
      <c r="UED152" s="80"/>
      <c r="UEE152" s="16" t="s">
        <v>56</v>
      </c>
      <c r="UEF152" s="16">
        <f t="shared" ref="UEF152" si="7166">21.26+2.7</f>
        <v>23.96</v>
      </c>
      <c r="UEG152" s="16">
        <f t="shared" ref="UEG152" si="7167">0.75*(2.1+2.7)</f>
        <v>3.6000000000000005</v>
      </c>
      <c r="UEH152" s="14">
        <f t="shared" ref="UEH152" si="7168">UEF152+UEG152</f>
        <v>27.560000000000002</v>
      </c>
      <c r="UEI152" s="14"/>
      <c r="UEJ152" s="16">
        <f t="shared" ref="UEJ152" si="7169">UEH152*(($H$112)+1)+(IF(UEI152&lt;101,UEI152,IF(UEI152&lt;201,UEI152/2,IF(UEI152&lt;=301,UEI152/3,UEI152/4))))</f>
        <v>41.34</v>
      </c>
      <c r="UEK152" s="79">
        <v>1</v>
      </c>
      <c r="UEL152" s="80"/>
      <c r="UEM152" s="16" t="s">
        <v>56</v>
      </c>
      <c r="UEN152" s="16">
        <f t="shared" ref="UEN152" si="7170">21.26+2.7</f>
        <v>23.96</v>
      </c>
      <c r="UEO152" s="16">
        <f t="shared" ref="UEO152" si="7171">0.75*(2.1+2.7)</f>
        <v>3.6000000000000005</v>
      </c>
      <c r="UEP152" s="14">
        <f t="shared" ref="UEP152" si="7172">UEN152+UEO152</f>
        <v>27.560000000000002</v>
      </c>
      <c r="UEQ152" s="14"/>
      <c r="UER152" s="16">
        <f t="shared" ref="UER152" si="7173">UEP152*(($H$112)+1)+(IF(UEQ152&lt;101,UEQ152,IF(UEQ152&lt;201,UEQ152/2,IF(UEQ152&lt;=301,UEQ152/3,UEQ152/4))))</f>
        <v>41.34</v>
      </c>
      <c r="UES152" s="79">
        <v>1</v>
      </c>
      <c r="UET152" s="80"/>
      <c r="UEU152" s="16" t="s">
        <v>56</v>
      </c>
      <c r="UEV152" s="16">
        <f t="shared" ref="UEV152" si="7174">21.26+2.7</f>
        <v>23.96</v>
      </c>
      <c r="UEW152" s="16">
        <f t="shared" ref="UEW152" si="7175">0.75*(2.1+2.7)</f>
        <v>3.6000000000000005</v>
      </c>
      <c r="UEX152" s="14">
        <f t="shared" ref="UEX152" si="7176">UEV152+UEW152</f>
        <v>27.560000000000002</v>
      </c>
      <c r="UEY152" s="14"/>
      <c r="UEZ152" s="16">
        <f t="shared" ref="UEZ152" si="7177">UEX152*(($H$112)+1)+(IF(UEY152&lt;101,UEY152,IF(UEY152&lt;201,UEY152/2,IF(UEY152&lt;=301,UEY152/3,UEY152/4))))</f>
        <v>41.34</v>
      </c>
      <c r="UFA152" s="79">
        <v>1</v>
      </c>
      <c r="UFB152" s="80"/>
      <c r="UFC152" s="16" t="s">
        <v>56</v>
      </c>
      <c r="UFD152" s="16">
        <f t="shared" ref="UFD152" si="7178">21.26+2.7</f>
        <v>23.96</v>
      </c>
      <c r="UFE152" s="16">
        <f t="shared" ref="UFE152" si="7179">0.75*(2.1+2.7)</f>
        <v>3.6000000000000005</v>
      </c>
      <c r="UFF152" s="14">
        <f t="shared" ref="UFF152" si="7180">UFD152+UFE152</f>
        <v>27.560000000000002</v>
      </c>
      <c r="UFG152" s="14"/>
      <c r="UFH152" s="16">
        <f t="shared" ref="UFH152" si="7181">UFF152*(($H$112)+1)+(IF(UFG152&lt;101,UFG152,IF(UFG152&lt;201,UFG152/2,IF(UFG152&lt;=301,UFG152/3,UFG152/4))))</f>
        <v>41.34</v>
      </c>
      <c r="UFI152" s="79">
        <v>1</v>
      </c>
      <c r="UFJ152" s="80"/>
      <c r="UFK152" s="16" t="s">
        <v>56</v>
      </c>
      <c r="UFL152" s="16">
        <f t="shared" ref="UFL152" si="7182">21.26+2.7</f>
        <v>23.96</v>
      </c>
      <c r="UFM152" s="16">
        <f t="shared" ref="UFM152" si="7183">0.75*(2.1+2.7)</f>
        <v>3.6000000000000005</v>
      </c>
      <c r="UFN152" s="14">
        <f t="shared" ref="UFN152" si="7184">UFL152+UFM152</f>
        <v>27.560000000000002</v>
      </c>
      <c r="UFO152" s="14"/>
      <c r="UFP152" s="16">
        <f t="shared" ref="UFP152" si="7185">UFN152*(($H$112)+1)+(IF(UFO152&lt;101,UFO152,IF(UFO152&lt;201,UFO152/2,IF(UFO152&lt;=301,UFO152/3,UFO152/4))))</f>
        <v>41.34</v>
      </c>
      <c r="UFQ152" s="79">
        <v>1</v>
      </c>
      <c r="UFR152" s="80"/>
      <c r="UFS152" s="16" t="s">
        <v>56</v>
      </c>
      <c r="UFT152" s="16">
        <f t="shared" ref="UFT152" si="7186">21.26+2.7</f>
        <v>23.96</v>
      </c>
      <c r="UFU152" s="16">
        <f t="shared" ref="UFU152" si="7187">0.75*(2.1+2.7)</f>
        <v>3.6000000000000005</v>
      </c>
      <c r="UFV152" s="14">
        <f t="shared" ref="UFV152" si="7188">UFT152+UFU152</f>
        <v>27.560000000000002</v>
      </c>
      <c r="UFW152" s="14"/>
      <c r="UFX152" s="16">
        <f t="shared" ref="UFX152" si="7189">UFV152*(($H$112)+1)+(IF(UFW152&lt;101,UFW152,IF(UFW152&lt;201,UFW152/2,IF(UFW152&lt;=301,UFW152/3,UFW152/4))))</f>
        <v>41.34</v>
      </c>
      <c r="UFY152" s="79">
        <v>1</v>
      </c>
      <c r="UFZ152" s="80"/>
      <c r="UGA152" s="16" t="s">
        <v>56</v>
      </c>
      <c r="UGB152" s="16">
        <f t="shared" ref="UGB152" si="7190">21.26+2.7</f>
        <v>23.96</v>
      </c>
      <c r="UGC152" s="16">
        <f t="shared" ref="UGC152" si="7191">0.75*(2.1+2.7)</f>
        <v>3.6000000000000005</v>
      </c>
      <c r="UGD152" s="14">
        <f t="shared" ref="UGD152" si="7192">UGB152+UGC152</f>
        <v>27.560000000000002</v>
      </c>
      <c r="UGE152" s="14"/>
      <c r="UGF152" s="16">
        <f t="shared" ref="UGF152" si="7193">UGD152*(($H$112)+1)+(IF(UGE152&lt;101,UGE152,IF(UGE152&lt;201,UGE152/2,IF(UGE152&lt;=301,UGE152/3,UGE152/4))))</f>
        <v>41.34</v>
      </c>
      <c r="UGG152" s="79">
        <v>1</v>
      </c>
      <c r="UGH152" s="80"/>
      <c r="UGI152" s="16" t="s">
        <v>56</v>
      </c>
      <c r="UGJ152" s="16">
        <f t="shared" ref="UGJ152" si="7194">21.26+2.7</f>
        <v>23.96</v>
      </c>
      <c r="UGK152" s="16">
        <f t="shared" ref="UGK152" si="7195">0.75*(2.1+2.7)</f>
        <v>3.6000000000000005</v>
      </c>
      <c r="UGL152" s="14">
        <f t="shared" ref="UGL152" si="7196">UGJ152+UGK152</f>
        <v>27.560000000000002</v>
      </c>
      <c r="UGM152" s="14"/>
      <c r="UGN152" s="16">
        <f t="shared" ref="UGN152" si="7197">UGL152*(($H$112)+1)+(IF(UGM152&lt;101,UGM152,IF(UGM152&lt;201,UGM152/2,IF(UGM152&lt;=301,UGM152/3,UGM152/4))))</f>
        <v>41.34</v>
      </c>
      <c r="UGO152" s="79">
        <v>1</v>
      </c>
      <c r="UGP152" s="80"/>
      <c r="UGQ152" s="16" t="s">
        <v>56</v>
      </c>
      <c r="UGR152" s="16">
        <f t="shared" ref="UGR152" si="7198">21.26+2.7</f>
        <v>23.96</v>
      </c>
      <c r="UGS152" s="16">
        <f t="shared" ref="UGS152" si="7199">0.75*(2.1+2.7)</f>
        <v>3.6000000000000005</v>
      </c>
      <c r="UGT152" s="14">
        <f t="shared" ref="UGT152" si="7200">UGR152+UGS152</f>
        <v>27.560000000000002</v>
      </c>
      <c r="UGU152" s="14"/>
      <c r="UGV152" s="16">
        <f t="shared" ref="UGV152" si="7201">UGT152*(($H$112)+1)+(IF(UGU152&lt;101,UGU152,IF(UGU152&lt;201,UGU152/2,IF(UGU152&lt;=301,UGU152/3,UGU152/4))))</f>
        <v>41.34</v>
      </c>
      <c r="UGW152" s="79">
        <v>1</v>
      </c>
      <c r="UGX152" s="80"/>
      <c r="UGY152" s="16" t="s">
        <v>56</v>
      </c>
      <c r="UGZ152" s="16">
        <f t="shared" ref="UGZ152" si="7202">21.26+2.7</f>
        <v>23.96</v>
      </c>
      <c r="UHA152" s="16">
        <f t="shared" ref="UHA152" si="7203">0.75*(2.1+2.7)</f>
        <v>3.6000000000000005</v>
      </c>
      <c r="UHB152" s="14">
        <f t="shared" ref="UHB152" si="7204">UGZ152+UHA152</f>
        <v>27.560000000000002</v>
      </c>
      <c r="UHC152" s="14"/>
      <c r="UHD152" s="16">
        <f t="shared" ref="UHD152" si="7205">UHB152*(($H$112)+1)+(IF(UHC152&lt;101,UHC152,IF(UHC152&lt;201,UHC152/2,IF(UHC152&lt;=301,UHC152/3,UHC152/4))))</f>
        <v>41.34</v>
      </c>
      <c r="UHE152" s="79">
        <v>1</v>
      </c>
      <c r="UHF152" s="80"/>
      <c r="UHG152" s="16" t="s">
        <v>56</v>
      </c>
      <c r="UHH152" s="16">
        <f t="shared" ref="UHH152" si="7206">21.26+2.7</f>
        <v>23.96</v>
      </c>
      <c r="UHI152" s="16">
        <f t="shared" ref="UHI152" si="7207">0.75*(2.1+2.7)</f>
        <v>3.6000000000000005</v>
      </c>
      <c r="UHJ152" s="14">
        <f t="shared" ref="UHJ152" si="7208">UHH152+UHI152</f>
        <v>27.560000000000002</v>
      </c>
      <c r="UHK152" s="14"/>
      <c r="UHL152" s="16">
        <f t="shared" ref="UHL152" si="7209">UHJ152*(($H$112)+1)+(IF(UHK152&lt;101,UHK152,IF(UHK152&lt;201,UHK152/2,IF(UHK152&lt;=301,UHK152/3,UHK152/4))))</f>
        <v>41.34</v>
      </c>
      <c r="UHM152" s="79">
        <v>1</v>
      </c>
      <c r="UHN152" s="80"/>
      <c r="UHO152" s="16" t="s">
        <v>56</v>
      </c>
      <c r="UHP152" s="16">
        <f t="shared" ref="UHP152" si="7210">21.26+2.7</f>
        <v>23.96</v>
      </c>
      <c r="UHQ152" s="16">
        <f t="shared" ref="UHQ152" si="7211">0.75*(2.1+2.7)</f>
        <v>3.6000000000000005</v>
      </c>
      <c r="UHR152" s="14">
        <f t="shared" ref="UHR152" si="7212">UHP152+UHQ152</f>
        <v>27.560000000000002</v>
      </c>
      <c r="UHS152" s="14"/>
      <c r="UHT152" s="16">
        <f t="shared" ref="UHT152" si="7213">UHR152*(($H$112)+1)+(IF(UHS152&lt;101,UHS152,IF(UHS152&lt;201,UHS152/2,IF(UHS152&lt;=301,UHS152/3,UHS152/4))))</f>
        <v>41.34</v>
      </c>
      <c r="UHU152" s="79">
        <v>1</v>
      </c>
      <c r="UHV152" s="80"/>
      <c r="UHW152" s="16" t="s">
        <v>56</v>
      </c>
      <c r="UHX152" s="16">
        <f t="shared" ref="UHX152" si="7214">21.26+2.7</f>
        <v>23.96</v>
      </c>
      <c r="UHY152" s="16">
        <f t="shared" ref="UHY152" si="7215">0.75*(2.1+2.7)</f>
        <v>3.6000000000000005</v>
      </c>
      <c r="UHZ152" s="14">
        <f t="shared" ref="UHZ152" si="7216">UHX152+UHY152</f>
        <v>27.560000000000002</v>
      </c>
      <c r="UIA152" s="14"/>
      <c r="UIB152" s="16">
        <f t="shared" ref="UIB152" si="7217">UHZ152*(($H$112)+1)+(IF(UIA152&lt;101,UIA152,IF(UIA152&lt;201,UIA152/2,IF(UIA152&lt;=301,UIA152/3,UIA152/4))))</f>
        <v>41.34</v>
      </c>
      <c r="UIC152" s="79">
        <v>1</v>
      </c>
      <c r="UID152" s="80"/>
      <c r="UIE152" s="16" t="s">
        <v>56</v>
      </c>
      <c r="UIF152" s="16">
        <f t="shared" ref="UIF152" si="7218">21.26+2.7</f>
        <v>23.96</v>
      </c>
      <c r="UIG152" s="16">
        <f t="shared" ref="UIG152" si="7219">0.75*(2.1+2.7)</f>
        <v>3.6000000000000005</v>
      </c>
      <c r="UIH152" s="14">
        <f t="shared" ref="UIH152" si="7220">UIF152+UIG152</f>
        <v>27.560000000000002</v>
      </c>
      <c r="UII152" s="14"/>
      <c r="UIJ152" s="16">
        <f t="shared" ref="UIJ152" si="7221">UIH152*(($H$112)+1)+(IF(UII152&lt;101,UII152,IF(UII152&lt;201,UII152/2,IF(UII152&lt;=301,UII152/3,UII152/4))))</f>
        <v>41.34</v>
      </c>
      <c r="UIK152" s="79">
        <v>1</v>
      </c>
      <c r="UIL152" s="80"/>
      <c r="UIM152" s="16" t="s">
        <v>56</v>
      </c>
      <c r="UIN152" s="16">
        <f t="shared" ref="UIN152" si="7222">21.26+2.7</f>
        <v>23.96</v>
      </c>
      <c r="UIO152" s="16">
        <f t="shared" ref="UIO152" si="7223">0.75*(2.1+2.7)</f>
        <v>3.6000000000000005</v>
      </c>
      <c r="UIP152" s="14">
        <f t="shared" ref="UIP152" si="7224">UIN152+UIO152</f>
        <v>27.560000000000002</v>
      </c>
      <c r="UIQ152" s="14"/>
      <c r="UIR152" s="16">
        <f t="shared" ref="UIR152" si="7225">UIP152*(($H$112)+1)+(IF(UIQ152&lt;101,UIQ152,IF(UIQ152&lt;201,UIQ152/2,IF(UIQ152&lt;=301,UIQ152/3,UIQ152/4))))</f>
        <v>41.34</v>
      </c>
      <c r="UIS152" s="79">
        <v>1</v>
      </c>
      <c r="UIT152" s="80"/>
      <c r="UIU152" s="16" t="s">
        <v>56</v>
      </c>
      <c r="UIV152" s="16">
        <f t="shared" ref="UIV152" si="7226">21.26+2.7</f>
        <v>23.96</v>
      </c>
      <c r="UIW152" s="16">
        <f t="shared" ref="UIW152" si="7227">0.75*(2.1+2.7)</f>
        <v>3.6000000000000005</v>
      </c>
      <c r="UIX152" s="14">
        <f t="shared" ref="UIX152" si="7228">UIV152+UIW152</f>
        <v>27.560000000000002</v>
      </c>
      <c r="UIY152" s="14"/>
      <c r="UIZ152" s="16">
        <f t="shared" ref="UIZ152" si="7229">UIX152*(($H$112)+1)+(IF(UIY152&lt;101,UIY152,IF(UIY152&lt;201,UIY152/2,IF(UIY152&lt;=301,UIY152/3,UIY152/4))))</f>
        <v>41.34</v>
      </c>
      <c r="UJA152" s="79">
        <v>1</v>
      </c>
      <c r="UJB152" s="80"/>
      <c r="UJC152" s="16" t="s">
        <v>56</v>
      </c>
      <c r="UJD152" s="16">
        <f t="shared" ref="UJD152" si="7230">21.26+2.7</f>
        <v>23.96</v>
      </c>
      <c r="UJE152" s="16">
        <f t="shared" ref="UJE152" si="7231">0.75*(2.1+2.7)</f>
        <v>3.6000000000000005</v>
      </c>
      <c r="UJF152" s="14">
        <f t="shared" ref="UJF152" si="7232">UJD152+UJE152</f>
        <v>27.560000000000002</v>
      </c>
      <c r="UJG152" s="14"/>
      <c r="UJH152" s="16">
        <f t="shared" ref="UJH152" si="7233">UJF152*(($H$112)+1)+(IF(UJG152&lt;101,UJG152,IF(UJG152&lt;201,UJG152/2,IF(UJG152&lt;=301,UJG152/3,UJG152/4))))</f>
        <v>41.34</v>
      </c>
      <c r="UJI152" s="79">
        <v>1</v>
      </c>
      <c r="UJJ152" s="80"/>
      <c r="UJK152" s="16" t="s">
        <v>56</v>
      </c>
      <c r="UJL152" s="16">
        <f t="shared" ref="UJL152" si="7234">21.26+2.7</f>
        <v>23.96</v>
      </c>
      <c r="UJM152" s="16">
        <f t="shared" ref="UJM152" si="7235">0.75*(2.1+2.7)</f>
        <v>3.6000000000000005</v>
      </c>
      <c r="UJN152" s="14">
        <f t="shared" ref="UJN152" si="7236">UJL152+UJM152</f>
        <v>27.560000000000002</v>
      </c>
      <c r="UJO152" s="14"/>
      <c r="UJP152" s="16">
        <f t="shared" ref="UJP152" si="7237">UJN152*(($H$112)+1)+(IF(UJO152&lt;101,UJO152,IF(UJO152&lt;201,UJO152/2,IF(UJO152&lt;=301,UJO152/3,UJO152/4))))</f>
        <v>41.34</v>
      </c>
      <c r="UJQ152" s="79">
        <v>1</v>
      </c>
      <c r="UJR152" s="80"/>
      <c r="UJS152" s="16" t="s">
        <v>56</v>
      </c>
      <c r="UJT152" s="16">
        <f t="shared" ref="UJT152" si="7238">21.26+2.7</f>
        <v>23.96</v>
      </c>
      <c r="UJU152" s="16">
        <f t="shared" ref="UJU152" si="7239">0.75*(2.1+2.7)</f>
        <v>3.6000000000000005</v>
      </c>
      <c r="UJV152" s="14">
        <f t="shared" ref="UJV152" si="7240">UJT152+UJU152</f>
        <v>27.560000000000002</v>
      </c>
      <c r="UJW152" s="14"/>
      <c r="UJX152" s="16">
        <f t="shared" ref="UJX152" si="7241">UJV152*(($H$112)+1)+(IF(UJW152&lt;101,UJW152,IF(UJW152&lt;201,UJW152/2,IF(UJW152&lt;=301,UJW152/3,UJW152/4))))</f>
        <v>41.34</v>
      </c>
      <c r="UJY152" s="79">
        <v>1</v>
      </c>
      <c r="UJZ152" s="80"/>
      <c r="UKA152" s="16" t="s">
        <v>56</v>
      </c>
      <c r="UKB152" s="16">
        <f t="shared" ref="UKB152" si="7242">21.26+2.7</f>
        <v>23.96</v>
      </c>
      <c r="UKC152" s="16">
        <f t="shared" ref="UKC152" si="7243">0.75*(2.1+2.7)</f>
        <v>3.6000000000000005</v>
      </c>
      <c r="UKD152" s="14">
        <f t="shared" ref="UKD152" si="7244">UKB152+UKC152</f>
        <v>27.560000000000002</v>
      </c>
      <c r="UKE152" s="14"/>
      <c r="UKF152" s="16">
        <f t="shared" ref="UKF152" si="7245">UKD152*(($H$112)+1)+(IF(UKE152&lt;101,UKE152,IF(UKE152&lt;201,UKE152/2,IF(UKE152&lt;=301,UKE152/3,UKE152/4))))</f>
        <v>41.34</v>
      </c>
      <c r="UKG152" s="79">
        <v>1</v>
      </c>
      <c r="UKH152" s="80"/>
      <c r="UKI152" s="16" t="s">
        <v>56</v>
      </c>
      <c r="UKJ152" s="16">
        <f t="shared" ref="UKJ152" si="7246">21.26+2.7</f>
        <v>23.96</v>
      </c>
      <c r="UKK152" s="16">
        <f t="shared" ref="UKK152" si="7247">0.75*(2.1+2.7)</f>
        <v>3.6000000000000005</v>
      </c>
      <c r="UKL152" s="14">
        <f t="shared" ref="UKL152" si="7248">UKJ152+UKK152</f>
        <v>27.560000000000002</v>
      </c>
      <c r="UKM152" s="14"/>
      <c r="UKN152" s="16">
        <f t="shared" ref="UKN152" si="7249">UKL152*(($H$112)+1)+(IF(UKM152&lt;101,UKM152,IF(UKM152&lt;201,UKM152/2,IF(UKM152&lt;=301,UKM152/3,UKM152/4))))</f>
        <v>41.34</v>
      </c>
      <c r="UKO152" s="79">
        <v>1</v>
      </c>
      <c r="UKP152" s="80"/>
      <c r="UKQ152" s="16" t="s">
        <v>56</v>
      </c>
      <c r="UKR152" s="16">
        <f t="shared" ref="UKR152" si="7250">21.26+2.7</f>
        <v>23.96</v>
      </c>
      <c r="UKS152" s="16">
        <f t="shared" ref="UKS152" si="7251">0.75*(2.1+2.7)</f>
        <v>3.6000000000000005</v>
      </c>
      <c r="UKT152" s="14">
        <f t="shared" ref="UKT152" si="7252">UKR152+UKS152</f>
        <v>27.560000000000002</v>
      </c>
      <c r="UKU152" s="14"/>
      <c r="UKV152" s="16">
        <f t="shared" ref="UKV152" si="7253">UKT152*(($H$112)+1)+(IF(UKU152&lt;101,UKU152,IF(UKU152&lt;201,UKU152/2,IF(UKU152&lt;=301,UKU152/3,UKU152/4))))</f>
        <v>41.34</v>
      </c>
      <c r="UKW152" s="79">
        <v>1</v>
      </c>
      <c r="UKX152" s="80"/>
      <c r="UKY152" s="16" t="s">
        <v>56</v>
      </c>
      <c r="UKZ152" s="16">
        <f t="shared" ref="UKZ152" si="7254">21.26+2.7</f>
        <v>23.96</v>
      </c>
      <c r="ULA152" s="16">
        <f t="shared" ref="ULA152" si="7255">0.75*(2.1+2.7)</f>
        <v>3.6000000000000005</v>
      </c>
      <c r="ULB152" s="14">
        <f t="shared" ref="ULB152" si="7256">UKZ152+ULA152</f>
        <v>27.560000000000002</v>
      </c>
      <c r="ULC152" s="14"/>
      <c r="ULD152" s="16">
        <f t="shared" ref="ULD152" si="7257">ULB152*(($H$112)+1)+(IF(ULC152&lt;101,ULC152,IF(ULC152&lt;201,ULC152/2,IF(ULC152&lt;=301,ULC152/3,ULC152/4))))</f>
        <v>41.34</v>
      </c>
      <c r="ULE152" s="79">
        <v>1</v>
      </c>
      <c r="ULF152" s="80"/>
      <c r="ULG152" s="16" t="s">
        <v>56</v>
      </c>
      <c r="ULH152" s="16">
        <f t="shared" ref="ULH152" si="7258">21.26+2.7</f>
        <v>23.96</v>
      </c>
      <c r="ULI152" s="16">
        <f t="shared" ref="ULI152" si="7259">0.75*(2.1+2.7)</f>
        <v>3.6000000000000005</v>
      </c>
      <c r="ULJ152" s="14">
        <f t="shared" ref="ULJ152" si="7260">ULH152+ULI152</f>
        <v>27.560000000000002</v>
      </c>
      <c r="ULK152" s="14"/>
      <c r="ULL152" s="16">
        <f t="shared" ref="ULL152" si="7261">ULJ152*(($H$112)+1)+(IF(ULK152&lt;101,ULK152,IF(ULK152&lt;201,ULK152/2,IF(ULK152&lt;=301,ULK152/3,ULK152/4))))</f>
        <v>41.34</v>
      </c>
      <c r="ULM152" s="79">
        <v>1</v>
      </c>
      <c r="ULN152" s="80"/>
      <c r="ULO152" s="16" t="s">
        <v>56</v>
      </c>
      <c r="ULP152" s="16">
        <f t="shared" ref="ULP152" si="7262">21.26+2.7</f>
        <v>23.96</v>
      </c>
      <c r="ULQ152" s="16">
        <f t="shared" ref="ULQ152" si="7263">0.75*(2.1+2.7)</f>
        <v>3.6000000000000005</v>
      </c>
      <c r="ULR152" s="14">
        <f t="shared" ref="ULR152" si="7264">ULP152+ULQ152</f>
        <v>27.560000000000002</v>
      </c>
      <c r="ULS152" s="14"/>
      <c r="ULT152" s="16">
        <f t="shared" ref="ULT152" si="7265">ULR152*(($H$112)+1)+(IF(ULS152&lt;101,ULS152,IF(ULS152&lt;201,ULS152/2,IF(ULS152&lt;=301,ULS152/3,ULS152/4))))</f>
        <v>41.34</v>
      </c>
      <c r="ULU152" s="79">
        <v>1</v>
      </c>
      <c r="ULV152" s="80"/>
      <c r="ULW152" s="16" t="s">
        <v>56</v>
      </c>
      <c r="ULX152" s="16">
        <f t="shared" ref="ULX152" si="7266">21.26+2.7</f>
        <v>23.96</v>
      </c>
      <c r="ULY152" s="16">
        <f t="shared" ref="ULY152" si="7267">0.75*(2.1+2.7)</f>
        <v>3.6000000000000005</v>
      </c>
      <c r="ULZ152" s="14">
        <f t="shared" ref="ULZ152" si="7268">ULX152+ULY152</f>
        <v>27.560000000000002</v>
      </c>
      <c r="UMA152" s="14"/>
      <c r="UMB152" s="16">
        <f t="shared" ref="UMB152" si="7269">ULZ152*(($H$112)+1)+(IF(UMA152&lt;101,UMA152,IF(UMA152&lt;201,UMA152/2,IF(UMA152&lt;=301,UMA152/3,UMA152/4))))</f>
        <v>41.34</v>
      </c>
      <c r="UMC152" s="79">
        <v>1</v>
      </c>
      <c r="UMD152" s="80"/>
      <c r="UME152" s="16" t="s">
        <v>56</v>
      </c>
      <c r="UMF152" s="16">
        <f t="shared" ref="UMF152" si="7270">21.26+2.7</f>
        <v>23.96</v>
      </c>
      <c r="UMG152" s="16">
        <f t="shared" ref="UMG152" si="7271">0.75*(2.1+2.7)</f>
        <v>3.6000000000000005</v>
      </c>
      <c r="UMH152" s="14">
        <f t="shared" ref="UMH152" si="7272">UMF152+UMG152</f>
        <v>27.560000000000002</v>
      </c>
      <c r="UMI152" s="14"/>
      <c r="UMJ152" s="16">
        <f t="shared" ref="UMJ152" si="7273">UMH152*(($H$112)+1)+(IF(UMI152&lt;101,UMI152,IF(UMI152&lt;201,UMI152/2,IF(UMI152&lt;=301,UMI152/3,UMI152/4))))</f>
        <v>41.34</v>
      </c>
      <c r="UMK152" s="79">
        <v>1</v>
      </c>
      <c r="UML152" s="80"/>
      <c r="UMM152" s="16" t="s">
        <v>56</v>
      </c>
      <c r="UMN152" s="16">
        <f t="shared" ref="UMN152" si="7274">21.26+2.7</f>
        <v>23.96</v>
      </c>
      <c r="UMO152" s="16">
        <f t="shared" ref="UMO152" si="7275">0.75*(2.1+2.7)</f>
        <v>3.6000000000000005</v>
      </c>
      <c r="UMP152" s="14">
        <f t="shared" ref="UMP152" si="7276">UMN152+UMO152</f>
        <v>27.560000000000002</v>
      </c>
      <c r="UMQ152" s="14"/>
      <c r="UMR152" s="16">
        <f t="shared" ref="UMR152" si="7277">UMP152*(($H$112)+1)+(IF(UMQ152&lt;101,UMQ152,IF(UMQ152&lt;201,UMQ152/2,IF(UMQ152&lt;=301,UMQ152/3,UMQ152/4))))</f>
        <v>41.34</v>
      </c>
      <c r="UMS152" s="79">
        <v>1</v>
      </c>
      <c r="UMT152" s="80"/>
      <c r="UMU152" s="16" t="s">
        <v>56</v>
      </c>
      <c r="UMV152" s="16">
        <f t="shared" ref="UMV152" si="7278">21.26+2.7</f>
        <v>23.96</v>
      </c>
      <c r="UMW152" s="16">
        <f t="shared" ref="UMW152" si="7279">0.75*(2.1+2.7)</f>
        <v>3.6000000000000005</v>
      </c>
      <c r="UMX152" s="14">
        <f t="shared" ref="UMX152" si="7280">UMV152+UMW152</f>
        <v>27.560000000000002</v>
      </c>
      <c r="UMY152" s="14"/>
      <c r="UMZ152" s="16">
        <f t="shared" ref="UMZ152" si="7281">UMX152*(($H$112)+1)+(IF(UMY152&lt;101,UMY152,IF(UMY152&lt;201,UMY152/2,IF(UMY152&lt;=301,UMY152/3,UMY152/4))))</f>
        <v>41.34</v>
      </c>
      <c r="UNA152" s="79">
        <v>1</v>
      </c>
      <c r="UNB152" s="80"/>
      <c r="UNC152" s="16" t="s">
        <v>56</v>
      </c>
      <c r="UND152" s="16">
        <f t="shared" ref="UND152" si="7282">21.26+2.7</f>
        <v>23.96</v>
      </c>
      <c r="UNE152" s="16">
        <f t="shared" ref="UNE152" si="7283">0.75*(2.1+2.7)</f>
        <v>3.6000000000000005</v>
      </c>
      <c r="UNF152" s="14">
        <f t="shared" ref="UNF152" si="7284">UND152+UNE152</f>
        <v>27.560000000000002</v>
      </c>
      <c r="UNG152" s="14"/>
      <c r="UNH152" s="16">
        <f t="shared" ref="UNH152" si="7285">UNF152*(($H$112)+1)+(IF(UNG152&lt;101,UNG152,IF(UNG152&lt;201,UNG152/2,IF(UNG152&lt;=301,UNG152/3,UNG152/4))))</f>
        <v>41.34</v>
      </c>
      <c r="UNI152" s="79">
        <v>1</v>
      </c>
      <c r="UNJ152" s="80"/>
      <c r="UNK152" s="16" t="s">
        <v>56</v>
      </c>
      <c r="UNL152" s="16">
        <f t="shared" ref="UNL152" si="7286">21.26+2.7</f>
        <v>23.96</v>
      </c>
      <c r="UNM152" s="16">
        <f t="shared" ref="UNM152" si="7287">0.75*(2.1+2.7)</f>
        <v>3.6000000000000005</v>
      </c>
      <c r="UNN152" s="14">
        <f t="shared" ref="UNN152" si="7288">UNL152+UNM152</f>
        <v>27.560000000000002</v>
      </c>
      <c r="UNO152" s="14"/>
      <c r="UNP152" s="16">
        <f t="shared" ref="UNP152" si="7289">UNN152*(($H$112)+1)+(IF(UNO152&lt;101,UNO152,IF(UNO152&lt;201,UNO152/2,IF(UNO152&lt;=301,UNO152/3,UNO152/4))))</f>
        <v>41.34</v>
      </c>
      <c r="UNQ152" s="79">
        <v>1</v>
      </c>
      <c r="UNR152" s="80"/>
      <c r="UNS152" s="16" t="s">
        <v>56</v>
      </c>
      <c r="UNT152" s="16">
        <f t="shared" ref="UNT152" si="7290">21.26+2.7</f>
        <v>23.96</v>
      </c>
      <c r="UNU152" s="16">
        <f t="shared" ref="UNU152" si="7291">0.75*(2.1+2.7)</f>
        <v>3.6000000000000005</v>
      </c>
      <c r="UNV152" s="14">
        <f t="shared" ref="UNV152" si="7292">UNT152+UNU152</f>
        <v>27.560000000000002</v>
      </c>
      <c r="UNW152" s="14"/>
      <c r="UNX152" s="16">
        <f t="shared" ref="UNX152" si="7293">UNV152*(($H$112)+1)+(IF(UNW152&lt;101,UNW152,IF(UNW152&lt;201,UNW152/2,IF(UNW152&lt;=301,UNW152/3,UNW152/4))))</f>
        <v>41.34</v>
      </c>
      <c r="UNY152" s="79">
        <v>1</v>
      </c>
      <c r="UNZ152" s="80"/>
      <c r="UOA152" s="16" t="s">
        <v>56</v>
      </c>
      <c r="UOB152" s="16">
        <f t="shared" ref="UOB152" si="7294">21.26+2.7</f>
        <v>23.96</v>
      </c>
      <c r="UOC152" s="16">
        <f t="shared" ref="UOC152" si="7295">0.75*(2.1+2.7)</f>
        <v>3.6000000000000005</v>
      </c>
      <c r="UOD152" s="14">
        <f t="shared" ref="UOD152" si="7296">UOB152+UOC152</f>
        <v>27.560000000000002</v>
      </c>
      <c r="UOE152" s="14"/>
      <c r="UOF152" s="16">
        <f t="shared" ref="UOF152" si="7297">UOD152*(($H$112)+1)+(IF(UOE152&lt;101,UOE152,IF(UOE152&lt;201,UOE152/2,IF(UOE152&lt;=301,UOE152/3,UOE152/4))))</f>
        <v>41.34</v>
      </c>
      <c r="UOG152" s="79">
        <v>1</v>
      </c>
      <c r="UOH152" s="80"/>
      <c r="UOI152" s="16" t="s">
        <v>56</v>
      </c>
      <c r="UOJ152" s="16">
        <f t="shared" ref="UOJ152" si="7298">21.26+2.7</f>
        <v>23.96</v>
      </c>
      <c r="UOK152" s="16">
        <f t="shared" ref="UOK152" si="7299">0.75*(2.1+2.7)</f>
        <v>3.6000000000000005</v>
      </c>
      <c r="UOL152" s="14">
        <f t="shared" ref="UOL152" si="7300">UOJ152+UOK152</f>
        <v>27.560000000000002</v>
      </c>
      <c r="UOM152" s="14"/>
      <c r="UON152" s="16">
        <f t="shared" ref="UON152" si="7301">UOL152*(($H$112)+1)+(IF(UOM152&lt;101,UOM152,IF(UOM152&lt;201,UOM152/2,IF(UOM152&lt;=301,UOM152/3,UOM152/4))))</f>
        <v>41.34</v>
      </c>
      <c r="UOO152" s="79">
        <v>1</v>
      </c>
      <c r="UOP152" s="80"/>
      <c r="UOQ152" s="16" t="s">
        <v>56</v>
      </c>
      <c r="UOR152" s="16">
        <f t="shared" ref="UOR152" si="7302">21.26+2.7</f>
        <v>23.96</v>
      </c>
      <c r="UOS152" s="16">
        <f t="shared" ref="UOS152" si="7303">0.75*(2.1+2.7)</f>
        <v>3.6000000000000005</v>
      </c>
      <c r="UOT152" s="14">
        <f t="shared" ref="UOT152" si="7304">UOR152+UOS152</f>
        <v>27.560000000000002</v>
      </c>
      <c r="UOU152" s="14"/>
      <c r="UOV152" s="16">
        <f t="shared" ref="UOV152" si="7305">UOT152*(($H$112)+1)+(IF(UOU152&lt;101,UOU152,IF(UOU152&lt;201,UOU152/2,IF(UOU152&lt;=301,UOU152/3,UOU152/4))))</f>
        <v>41.34</v>
      </c>
      <c r="UOW152" s="79">
        <v>1</v>
      </c>
      <c r="UOX152" s="80"/>
      <c r="UOY152" s="16" t="s">
        <v>56</v>
      </c>
      <c r="UOZ152" s="16">
        <f t="shared" ref="UOZ152" si="7306">21.26+2.7</f>
        <v>23.96</v>
      </c>
      <c r="UPA152" s="16">
        <f t="shared" ref="UPA152" si="7307">0.75*(2.1+2.7)</f>
        <v>3.6000000000000005</v>
      </c>
      <c r="UPB152" s="14">
        <f t="shared" ref="UPB152" si="7308">UOZ152+UPA152</f>
        <v>27.560000000000002</v>
      </c>
      <c r="UPC152" s="14"/>
      <c r="UPD152" s="16">
        <f t="shared" ref="UPD152" si="7309">UPB152*(($H$112)+1)+(IF(UPC152&lt;101,UPC152,IF(UPC152&lt;201,UPC152/2,IF(UPC152&lt;=301,UPC152/3,UPC152/4))))</f>
        <v>41.34</v>
      </c>
      <c r="UPE152" s="79">
        <v>1</v>
      </c>
      <c r="UPF152" s="80"/>
      <c r="UPG152" s="16" t="s">
        <v>56</v>
      </c>
      <c r="UPH152" s="16">
        <f t="shared" ref="UPH152" si="7310">21.26+2.7</f>
        <v>23.96</v>
      </c>
      <c r="UPI152" s="16">
        <f t="shared" ref="UPI152" si="7311">0.75*(2.1+2.7)</f>
        <v>3.6000000000000005</v>
      </c>
      <c r="UPJ152" s="14">
        <f t="shared" ref="UPJ152" si="7312">UPH152+UPI152</f>
        <v>27.560000000000002</v>
      </c>
      <c r="UPK152" s="14"/>
      <c r="UPL152" s="16">
        <f t="shared" ref="UPL152" si="7313">UPJ152*(($H$112)+1)+(IF(UPK152&lt;101,UPK152,IF(UPK152&lt;201,UPK152/2,IF(UPK152&lt;=301,UPK152/3,UPK152/4))))</f>
        <v>41.34</v>
      </c>
      <c r="UPM152" s="79">
        <v>1</v>
      </c>
      <c r="UPN152" s="80"/>
      <c r="UPO152" s="16" t="s">
        <v>56</v>
      </c>
      <c r="UPP152" s="16">
        <f t="shared" ref="UPP152" si="7314">21.26+2.7</f>
        <v>23.96</v>
      </c>
      <c r="UPQ152" s="16">
        <f t="shared" ref="UPQ152" si="7315">0.75*(2.1+2.7)</f>
        <v>3.6000000000000005</v>
      </c>
      <c r="UPR152" s="14">
        <f t="shared" ref="UPR152" si="7316">UPP152+UPQ152</f>
        <v>27.560000000000002</v>
      </c>
      <c r="UPS152" s="14"/>
      <c r="UPT152" s="16">
        <f t="shared" ref="UPT152" si="7317">UPR152*(($H$112)+1)+(IF(UPS152&lt;101,UPS152,IF(UPS152&lt;201,UPS152/2,IF(UPS152&lt;=301,UPS152/3,UPS152/4))))</f>
        <v>41.34</v>
      </c>
      <c r="UPU152" s="79">
        <v>1</v>
      </c>
      <c r="UPV152" s="80"/>
      <c r="UPW152" s="16" t="s">
        <v>56</v>
      </c>
      <c r="UPX152" s="16">
        <f t="shared" ref="UPX152" si="7318">21.26+2.7</f>
        <v>23.96</v>
      </c>
      <c r="UPY152" s="16">
        <f t="shared" ref="UPY152" si="7319">0.75*(2.1+2.7)</f>
        <v>3.6000000000000005</v>
      </c>
      <c r="UPZ152" s="14">
        <f t="shared" ref="UPZ152" si="7320">UPX152+UPY152</f>
        <v>27.560000000000002</v>
      </c>
      <c r="UQA152" s="14"/>
      <c r="UQB152" s="16">
        <f t="shared" ref="UQB152" si="7321">UPZ152*(($H$112)+1)+(IF(UQA152&lt;101,UQA152,IF(UQA152&lt;201,UQA152/2,IF(UQA152&lt;=301,UQA152/3,UQA152/4))))</f>
        <v>41.34</v>
      </c>
      <c r="UQC152" s="79">
        <v>1</v>
      </c>
      <c r="UQD152" s="80"/>
      <c r="UQE152" s="16" t="s">
        <v>56</v>
      </c>
      <c r="UQF152" s="16">
        <f t="shared" ref="UQF152" si="7322">21.26+2.7</f>
        <v>23.96</v>
      </c>
      <c r="UQG152" s="16">
        <f t="shared" ref="UQG152" si="7323">0.75*(2.1+2.7)</f>
        <v>3.6000000000000005</v>
      </c>
      <c r="UQH152" s="14">
        <f t="shared" ref="UQH152" si="7324">UQF152+UQG152</f>
        <v>27.560000000000002</v>
      </c>
      <c r="UQI152" s="14"/>
      <c r="UQJ152" s="16">
        <f t="shared" ref="UQJ152" si="7325">UQH152*(($H$112)+1)+(IF(UQI152&lt;101,UQI152,IF(UQI152&lt;201,UQI152/2,IF(UQI152&lt;=301,UQI152/3,UQI152/4))))</f>
        <v>41.34</v>
      </c>
      <c r="UQK152" s="79">
        <v>1</v>
      </c>
      <c r="UQL152" s="80"/>
      <c r="UQM152" s="16" t="s">
        <v>56</v>
      </c>
      <c r="UQN152" s="16">
        <f t="shared" ref="UQN152" si="7326">21.26+2.7</f>
        <v>23.96</v>
      </c>
      <c r="UQO152" s="16">
        <f t="shared" ref="UQO152" si="7327">0.75*(2.1+2.7)</f>
        <v>3.6000000000000005</v>
      </c>
      <c r="UQP152" s="14">
        <f t="shared" ref="UQP152" si="7328">UQN152+UQO152</f>
        <v>27.560000000000002</v>
      </c>
      <c r="UQQ152" s="14"/>
      <c r="UQR152" s="16">
        <f t="shared" ref="UQR152" si="7329">UQP152*(($H$112)+1)+(IF(UQQ152&lt;101,UQQ152,IF(UQQ152&lt;201,UQQ152/2,IF(UQQ152&lt;=301,UQQ152/3,UQQ152/4))))</f>
        <v>41.34</v>
      </c>
      <c r="UQS152" s="79">
        <v>1</v>
      </c>
      <c r="UQT152" s="80"/>
      <c r="UQU152" s="16" t="s">
        <v>56</v>
      </c>
      <c r="UQV152" s="16">
        <f t="shared" ref="UQV152" si="7330">21.26+2.7</f>
        <v>23.96</v>
      </c>
      <c r="UQW152" s="16">
        <f t="shared" ref="UQW152" si="7331">0.75*(2.1+2.7)</f>
        <v>3.6000000000000005</v>
      </c>
      <c r="UQX152" s="14">
        <f t="shared" ref="UQX152" si="7332">UQV152+UQW152</f>
        <v>27.560000000000002</v>
      </c>
      <c r="UQY152" s="14"/>
      <c r="UQZ152" s="16">
        <f t="shared" ref="UQZ152" si="7333">UQX152*(($H$112)+1)+(IF(UQY152&lt;101,UQY152,IF(UQY152&lt;201,UQY152/2,IF(UQY152&lt;=301,UQY152/3,UQY152/4))))</f>
        <v>41.34</v>
      </c>
      <c r="URA152" s="79">
        <v>1</v>
      </c>
      <c r="URB152" s="80"/>
      <c r="URC152" s="16" t="s">
        <v>56</v>
      </c>
      <c r="URD152" s="16">
        <f t="shared" ref="URD152" si="7334">21.26+2.7</f>
        <v>23.96</v>
      </c>
      <c r="URE152" s="16">
        <f t="shared" ref="URE152" si="7335">0.75*(2.1+2.7)</f>
        <v>3.6000000000000005</v>
      </c>
      <c r="URF152" s="14">
        <f t="shared" ref="URF152" si="7336">URD152+URE152</f>
        <v>27.560000000000002</v>
      </c>
      <c r="URG152" s="14"/>
      <c r="URH152" s="16">
        <f t="shared" ref="URH152" si="7337">URF152*(($H$112)+1)+(IF(URG152&lt;101,URG152,IF(URG152&lt;201,URG152/2,IF(URG152&lt;=301,URG152/3,URG152/4))))</f>
        <v>41.34</v>
      </c>
      <c r="URI152" s="79">
        <v>1</v>
      </c>
      <c r="URJ152" s="80"/>
      <c r="URK152" s="16" t="s">
        <v>56</v>
      </c>
      <c r="URL152" s="16">
        <f t="shared" ref="URL152" si="7338">21.26+2.7</f>
        <v>23.96</v>
      </c>
      <c r="URM152" s="16">
        <f t="shared" ref="URM152" si="7339">0.75*(2.1+2.7)</f>
        <v>3.6000000000000005</v>
      </c>
      <c r="URN152" s="14">
        <f t="shared" ref="URN152" si="7340">URL152+URM152</f>
        <v>27.560000000000002</v>
      </c>
      <c r="URO152" s="14"/>
      <c r="URP152" s="16">
        <f t="shared" ref="URP152" si="7341">URN152*(($H$112)+1)+(IF(URO152&lt;101,URO152,IF(URO152&lt;201,URO152/2,IF(URO152&lt;=301,URO152/3,URO152/4))))</f>
        <v>41.34</v>
      </c>
      <c r="URQ152" s="79">
        <v>1</v>
      </c>
      <c r="URR152" s="80"/>
      <c r="URS152" s="16" t="s">
        <v>56</v>
      </c>
      <c r="URT152" s="16">
        <f t="shared" ref="URT152" si="7342">21.26+2.7</f>
        <v>23.96</v>
      </c>
      <c r="URU152" s="16">
        <f t="shared" ref="URU152" si="7343">0.75*(2.1+2.7)</f>
        <v>3.6000000000000005</v>
      </c>
      <c r="URV152" s="14">
        <f t="shared" ref="URV152" si="7344">URT152+URU152</f>
        <v>27.560000000000002</v>
      </c>
      <c r="URW152" s="14"/>
      <c r="URX152" s="16">
        <f t="shared" ref="URX152" si="7345">URV152*(($H$112)+1)+(IF(URW152&lt;101,URW152,IF(URW152&lt;201,URW152/2,IF(URW152&lt;=301,URW152/3,URW152/4))))</f>
        <v>41.34</v>
      </c>
      <c r="URY152" s="79">
        <v>1</v>
      </c>
      <c r="URZ152" s="80"/>
      <c r="USA152" s="16" t="s">
        <v>56</v>
      </c>
      <c r="USB152" s="16">
        <f t="shared" ref="USB152" si="7346">21.26+2.7</f>
        <v>23.96</v>
      </c>
      <c r="USC152" s="16">
        <f t="shared" ref="USC152" si="7347">0.75*(2.1+2.7)</f>
        <v>3.6000000000000005</v>
      </c>
      <c r="USD152" s="14">
        <f t="shared" ref="USD152" si="7348">USB152+USC152</f>
        <v>27.560000000000002</v>
      </c>
      <c r="USE152" s="14"/>
      <c r="USF152" s="16">
        <f t="shared" ref="USF152" si="7349">USD152*(($H$112)+1)+(IF(USE152&lt;101,USE152,IF(USE152&lt;201,USE152/2,IF(USE152&lt;=301,USE152/3,USE152/4))))</f>
        <v>41.34</v>
      </c>
      <c r="USG152" s="79">
        <v>1</v>
      </c>
      <c r="USH152" s="80"/>
      <c r="USI152" s="16" t="s">
        <v>56</v>
      </c>
      <c r="USJ152" s="16">
        <f t="shared" ref="USJ152" si="7350">21.26+2.7</f>
        <v>23.96</v>
      </c>
      <c r="USK152" s="16">
        <f t="shared" ref="USK152" si="7351">0.75*(2.1+2.7)</f>
        <v>3.6000000000000005</v>
      </c>
      <c r="USL152" s="14">
        <f t="shared" ref="USL152" si="7352">USJ152+USK152</f>
        <v>27.560000000000002</v>
      </c>
      <c r="USM152" s="14"/>
      <c r="USN152" s="16">
        <f t="shared" ref="USN152" si="7353">USL152*(($H$112)+1)+(IF(USM152&lt;101,USM152,IF(USM152&lt;201,USM152/2,IF(USM152&lt;=301,USM152/3,USM152/4))))</f>
        <v>41.34</v>
      </c>
      <c r="USO152" s="79">
        <v>1</v>
      </c>
      <c r="USP152" s="80"/>
      <c r="USQ152" s="16" t="s">
        <v>56</v>
      </c>
      <c r="USR152" s="16">
        <f t="shared" ref="USR152" si="7354">21.26+2.7</f>
        <v>23.96</v>
      </c>
      <c r="USS152" s="16">
        <f t="shared" ref="USS152" si="7355">0.75*(2.1+2.7)</f>
        <v>3.6000000000000005</v>
      </c>
      <c r="UST152" s="14">
        <f t="shared" ref="UST152" si="7356">USR152+USS152</f>
        <v>27.560000000000002</v>
      </c>
      <c r="USU152" s="14"/>
      <c r="USV152" s="16">
        <f t="shared" ref="USV152" si="7357">UST152*(($H$112)+1)+(IF(USU152&lt;101,USU152,IF(USU152&lt;201,USU152/2,IF(USU152&lt;=301,USU152/3,USU152/4))))</f>
        <v>41.34</v>
      </c>
      <c r="USW152" s="79">
        <v>1</v>
      </c>
      <c r="USX152" s="80"/>
      <c r="USY152" s="16" t="s">
        <v>56</v>
      </c>
      <c r="USZ152" s="16">
        <f t="shared" ref="USZ152" si="7358">21.26+2.7</f>
        <v>23.96</v>
      </c>
      <c r="UTA152" s="16">
        <f t="shared" ref="UTA152" si="7359">0.75*(2.1+2.7)</f>
        <v>3.6000000000000005</v>
      </c>
      <c r="UTB152" s="14">
        <f t="shared" ref="UTB152" si="7360">USZ152+UTA152</f>
        <v>27.560000000000002</v>
      </c>
      <c r="UTC152" s="14"/>
      <c r="UTD152" s="16">
        <f t="shared" ref="UTD152" si="7361">UTB152*(($H$112)+1)+(IF(UTC152&lt;101,UTC152,IF(UTC152&lt;201,UTC152/2,IF(UTC152&lt;=301,UTC152/3,UTC152/4))))</f>
        <v>41.34</v>
      </c>
      <c r="UTE152" s="79">
        <v>1</v>
      </c>
      <c r="UTF152" s="80"/>
      <c r="UTG152" s="16" t="s">
        <v>56</v>
      </c>
      <c r="UTH152" s="16">
        <f t="shared" ref="UTH152" si="7362">21.26+2.7</f>
        <v>23.96</v>
      </c>
      <c r="UTI152" s="16">
        <f t="shared" ref="UTI152" si="7363">0.75*(2.1+2.7)</f>
        <v>3.6000000000000005</v>
      </c>
      <c r="UTJ152" s="14">
        <f t="shared" ref="UTJ152" si="7364">UTH152+UTI152</f>
        <v>27.560000000000002</v>
      </c>
      <c r="UTK152" s="14"/>
      <c r="UTL152" s="16">
        <f t="shared" ref="UTL152" si="7365">UTJ152*(($H$112)+1)+(IF(UTK152&lt;101,UTK152,IF(UTK152&lt;201,UTK152/2,IF(UTK152&lt;=301,UTK152/3,UTK152/4))))</f>
        <v>41.34</v>
      </c>
      <c r="UTM152" s="79">
        <v>1</v>
      </c>
      <c r="UTN152" s="80"/>
      <c r="UTO152" s="16" t="s">
        <v>56</v>
      </c>
      <c r="UTP152" s="16">
        <f t="shared" ref="UTP152" si="7366">21.26+2.7</f>
        <v>23.96</v>
      </c>
      <c r="UTQ152" s="16">
        <f t="shared" ref="UTQ152" si="7367">0.75*(2.1+2.7)</f>
        <v>3.6000000000000005</v>
      </c>
      <c r="UTR152" s="14">
        <f t="shared" ref="UTR152" si="7368">UTP152+UTQ152</f>
        <v>27.560000000000002</v>
      </c>
      <c r="UTS152" s="14"/>
      <c r="UTT152" s="16">
        <f t="shared" ref="UTT152" si="7369">UTR152*(($H$112)+1)+(IF(UTS152&lt;101,UTS152,IF(UTS152&lt;201,UTS152/2,IF(UTS152&lt;=301,UTS152/3,UTS152/4))))</f>
        <v>41.34</v>
      </c>
      <c r="UTU152" s="79">
        <v>1</v>
      </c>
      <c r="UTV152" s="80"/>
      <c r="UTW152" s="16" t="s">
        <v>56</v>
      </c>
      <c r="UTX152" s="16">
        <f t="shared" ref="UTX152" si="7370">21.26+2.7</f>
        <v>23.96</v>
      </c>
      <c r="UTY152" s="16">
        <f t="shared" ref="UTY152" si="7371">0.75*(2.1+2.7)</f>
        <v>3.6000000000000005</v>
      </c>
      <c r="UTZ152" s="14">
        <f t="shared" ref="UTZ152" si="7372">UTX152+UTY152</f>
        <v>27.560000000000002</v>
      </c>
      <c r="UUA152" s="14"/>
      <c r="UUB152" s="16">
        <f t="shared" ref="UUB152" si="7373">UTZ152*(($H$112)+1)+(IF(UUA152&lt;101,UUA152,IF(UUA152&lt;201,UUA152/2,IF(UUA152&lt;=301,UUA152/3,UUA152/4))))</f>
        <v>41.34</v>
      </c>
      <c r="UUC152" s="79">
        <v>1</v>
      </c>
      <c r="UUD152" s="80"/>
      <c r="UUE152" s="16" t="s">
        <v>56</v>
      </c>
      <c r="UUF152" s="16">
        <f t="shared" ref="UUF152" si="7374">21.26+2.7</f>
        <v>23.96</v>
      </c>
      <c r="UUG152" s="16">
        <f t="shared" ref="UUG152" si="7375">0.75*(2.1+2.7)</f>
        <v>3.6000000000000005</v>
      </c>
      <c r="UUH152" s="14">
        <f t="shared" ref="UUH152" si="7376">UUF152+UUG152</f>
        <v>27.560000000000002</v>
      </c>
      <c r="UUI152" s="14"/>
      <c r="UUJ152" s="16">
        <f t="shared" ref="UUJ152" si="7377">UUH152*(($H$112)+1)+(IF(UUI152&lt;101,UUI152,IF(UUI152&lt;201,UUI152/2,IF(UUI152&lt;=301,UUI152/3,UUI152/4))))</f>
        <v>41.34</v>
      </c>
      <c r="UUK152" s="79">
        <v>1</v>
      </c>
      <c r="UUL152" s="80"/>
      <c r="UUM152" s="16" t="s">
        <v>56</v>
      </c>
      <c r="UUN152" s="16">
        <f t="shared" ref="UUN152" si="7378">21.26+2.7</f>
        <v>23.96</v>
      </c>
      <c r="UUO152" s="16">
        <f t="shared" ref="UUO152" si="7379">0.75*(2.1+2.7)</f>
        <v>3.6000000000000005</v>
      </c>
      <c r="UUP152" s="14">
        <f t="shared" ref="UUP152" si="7380">UUN152+UUO152</f>
        <v>27.560000000000002</v>
      </c>
      <c r="UUQ152" s="14"/>
      <c r="UUR152" s="16">
        <f t="shared" ref="UUR152" si="7381">UUP152*(($H$112)+1)+(IF(UUQ152&lt;101,UUQ152,IF(UUQ152&lt;201,UUQ152/2,IF(UUQ152&lt;=301,UUQ152/3,UUQ152/4))))</f>
        <v>41.34</v>
      </c>
      <c r="UUS152" s="79">
        <v>1</v>
      </c>
      <c r="UUT152" s="80"/>
      <c r="UUU152" s="16" t="s">
        <v>56</v>
      </c>
      <c r="UUV152" s="16">
        <f t="shared" ref="UUV152" si="7382">21.26+2.7</f>
        <v>23.96</v>
      </c>
      <c r="UUW152" s="16">
        <f t="shared" ref="UUW152" si="7383">0.75*(2.1+2.7)</f>
        <v>3.6000000000000005</v>
      </c>
      <c r="UUX152" s="14">
        <f t="shared" ref="UUX152" si="7384">UUV152+UUW152</f>
        <v>27.560000000000002</v>
      </c>
      <c r="UUY152" s="14"/>
      <c r="UUZ152" s="16">
        <f t="shared" ref="UUZ152" si="7385">UUX152*(($H$112)+1)+(IF(UUY152&lt;101,UUY152,IF(UUY152&lt;201,UUY152/2,IF(UUY152&lt;=301,UUY152/3,UUY152/4))))</f>
        <v>41.34</v>
      </c>
      <c r="UVA152" s="79">
        <v>1</v>
      </c>
      <c r="UVB152" s="80"/>
      <c r="UVC152" s="16" t="s">
        <v>56</v>
      </c>
      <c r="UVD152" s="16">
        <f t="shared" ref="UVD152" si="7386">21.26+2.7</f>
        <v>23.96</v>
      </c>
      <c r="UVE152" s="16">
        <f t="shared" ref="UVE152" si="7387">0.75*(2.1+2.7)</f>
        <v>3.6000000000000005</v>
      </c>
      <c r="UVF152" s="14">
        <f t="shared" ref="UVF152" si="7388">UVD152+UVE152</f>
        <v>27.560000000000002</v>
      </c>
      <c r="UVG152" s="14"/>
      <c r="UVH152" s="16">
        <f t="shared" ref="UVH152" si="7389">UVF152*(($H$112)+1)+(IF(UVG152&lt;101,UVG152,IF(UVG152&lt;201,UVG152/2,IF(UVG152&lt;=301,UVG152/3,UVG152/4))))</f>
        <v>41.34</v>
      </c>
      <c r="UVI152" s="79">
        <v>1</v>
      </c>
      <c r="UVJ152" s="80"/>
      <c r="UVK152" s="16" t="s">
        <v>56</v>
      </c>
      <c r="UVL152" s="16">
        <f t="shared" ref="UVL152" si="7390">21.26+2.7</f>
        <v>23.96</v>
      </c>
      <c r="UVM152" s="16">
        <f t="shared" ref="UVM152" si="7391">0.75*(2.1+2.7)</f>
        <v>3.6000000000000005</v>
      </c>
      <c r="UVN152" s="14">
        <f t="shared" ref="UVN152" si="7392">UVL152+UVM152</f>
        <v>27.560000000000002</v>
      </c>
      <c r="UVO152" s="14"/>
      <c r="UVP152" s="16">
        <f t="shared" ref="UVP152" si="7393">UVN152*(($H$112)+1)+(IF(UVO152&lt;101,UVO152,IF(UVO152&lt;201,UVO152/2,IF(UVO152&lt;=301,UVO152/3,UVO152/4))))</f>
        <v>41.34</v>
      </c>
      <c r="UVQ152" s="79">
        <v>1</v>
      </c>
      <c r="UVR152" s="80"/>
      <c r="UVS152" s="16" t="s">
        <v>56</v>
      </c>
      <c r="UVT152" s="16">
        <f t="shared" ref="UVT152" si="7394">21.26+2.7</f>
        <v>23.96</v>
      </c>
      <c r="UVU152" s="16">
        <f t="shared" ref="UVU152" si="7395">0.75*(2.1+2.7)</f>
        <v>3.6000000000000005</v>
      </c>
      <c r="UVV152" s="14">
        <f t="shared" ref="UVV152" si="7396">UVT152+UVU152</f>
        <v>27.560000000000002</v>
      </c>
      <c r="UVW152" s="14"/>
      <c r="UVX152" s="16">
        <f t="shared" ref="UVX152" si="7397">UVV152*(($H$112)+1)+(IF(UVW152&lt;101,UVW152,IF(UVW152&lt;201,UVW152/2,IF(UVW152&lt;=301,UVW152/3,UVW152/4))))</f>
        <v>41.34</v>
      </c>
      <c r="UVY152" s="79">
        <v>1</v>
      </c>
      <c r="UVZ152" s="80"/>
      <c r="UWA152" s="16" t="s">
        <v>56</v>
      </c>
      <c r="UWB152" s="16">
        <f t="shared" ref="UWB152" si="7398">21.26+2.7</f>
        <v>23.96</v>
      </c>
      <c r="UWC152" s="16">
        <f t="shared" ref="UWC152" si="7399">0.75*(2.1+2.7)</f>
        <v>3.6000000000000005</v>
      </c>
      <c r="UWD152" s="14">
        <f t="shared" ref="UWD152" si="7400">UWB152+UWC152</f>
        <v>27.560000000000002</v>
      </c>
      <c r="UWE152" s="14"/>
      <c r="UWF152" s="16">
        <f t="shared" ref="UWF152" si="7401">UWD152*(($H$112)+1)+(IF(UWE152&lt;101,UWE152,IF(UWE152&lt;201,UWE152/2,IF(UWE152&lt;=301,UWE152/3,UWE152/4))))</f>
        <v>41.34</v>
      </c>
      <c r="UWG152" s="79">
        <v>1</v>
      </c>
      <c r="UWH152" s="80"/>
      <c r="UWI152" s="16" t="s">
        <v>56</v>
      </c>
      <c r="UWJ152" s="16">
        <f t="shared" ref="UWJ152" si="7402">21.26+2.7</f>
        <v>23.96</v>
      </c>
      <c r="UWK152" s="16">
        <f t="shared" ref="UWK152" si="7403">0.75*(2.1+2.7)</f>
        <v>3.6000000000000005</v>
      </c>
      <c r="UWL152" s="14">
        <f t="shared" ref="UWL152" si="7404">UWJ152+UWK152</f>
        <v>27.560000000000002</v>
      </c>
      <c r="UWM152" s="14"/>
      <c r="UWN152" s="16">
        <f t="shared" ref="UWN152" si="7405">UWL152*(($H$112)+1)+(IF(UWM152&lt;101,UWM152,IF(UWM152&lt;201,UWM152/2,IF(UWM152&lt;=301,UWM152/3,UWM152/4))))</f>
        <v>41.34</v>
      </c>
      <c r="UWO152" s="79">
        <v>1</v>
      </c>
      <c r="UWP152" s="80"/>
      <c r="UWQ152" s="16" t="s">
        <v>56</v>
      </c>
      <c r="UWR152" s="16">
        <f t="shared" ref="UWR152" si="7406">21.26+2.7</f>
        <v>23.96</v>
      </c>
      <c r="UWS152" s="16">
        <f t="shared" ref="UWS152" si="7407">0.75*(2.1+2.7)</f>
        <v>3.6000000000000005</v>
      </c>
      <c r="UWT152" s="14">
        <f t="shared" ref="UWT152" si="7408">UWR152+UWS152</f>
        <v>27.560000000000002</v>
      </c>
      <c r="UWU152" s="14"/>
      <c r="UWV152" s="16">
        <f t="shared" ref="UWV152" si="7409">UWT152*(($H$112)+1)+(IF(UWU152&lt;101,UWU152,IF(UWU152&lt;201,UWU152/2,IF(UWU152&lt;=301,UWU152/3,UWU152/4))))</f>
        <v>41.34</v>
      </c>
      <c r="UWW152" s="79">
        <v>1</v>
      </c>
      <c r="UWX152" s="80"/>
      <c r="UWY152" s="16" t="s">
        <v>56</v>
      </c>
      <c r="UWZ152" s="16">
        <f t="shared" ref="UWZ152" si="7410">21.26+2.7</f>
        <v>23.96</v>
      </c>
      <c r="UXA152" s="16">
        <f t="shared" ref="UXA152" si="7411">0.75*(2.1+2.7)</f>
        <v>3.6000000000000005</v>
      </c>
      <c r="UXB152" s="14">
        <f t="shared" ref="UXB152" si="7412">UWZ152+UXA152</f>
        <v>27.560000000000002</v>
      </c>
      <c r="UXC152" s="14"/>
      <c r="UXD152" s="16">
        <f t="shared" ref="UXD152" si="7413">UXB152*(($H$112)+1)+(IF(UXC152&lt;101,UXC152,IF(UXC152&lt;201,UXC152/2,IF(UXC152&lt;=301,UXC152/3,UXC152/4))))</f>
        <v>41.34</v>
      </c>
      <c r="UXE152" s="79">
        <v>1</v>
      </c>
      <c r="UXF152" s="80"/>
      <c r="UXG152" s="16" t="s">
        <v>56</v>
      </c>
      <c r="UXH152" s="16">
        <f t="shared" ref="UXH152" si="7414">21.26+2.7</f>
        <v>23.96</v>
      </c>
      <c r="UXI152" s="16">
        <f t="shared" ref="UXI152" si="7415">0.75*(2.1+2.7)</f>
        <v>3.6000000000000005</v>
      </c>
      <c r="UXJ152" s="14">
        <f t="shared" ref="UXJ152" si="7416">UXH152+UXI152</f>
        <v>27.560000000000002</v>
      </c>
      <c r="UXK152" s="14"/>
      <c r="UXL152" s="16">
        <f t="shared" ref="UXL152" si="7417">UXJ152*(($H$112)+1)+(IF(UXK152&lt;101,UXK152,IF(UXK152&lt;201,UXK152/2,IF(UXK152&lt;=301,UXK152/3,UXK152/4))))</f>
        <v>41.34</v>
      </c>
      <c r="UXM152" s="79">
        <v>1</v>
      </c>
      <c r="UXN152" s="80"/>
      <c r="UXO152" s="16" t="s">
        <v>56</v>
      </c>
      <c r="UXP152" s="16">
        <f t="shared" ref="UXP152" si="7418">21.26+2.7</f>
        <v>23.96</v>
      </c>
      <c r="UXQ152" s="16">
        <f t="shared" ref="UXQ152" si="7419">0.75*(2.1+2.7)</f>
        <v>3.6000000000000005</v>
      </c>
      <c r="UXR152" s="14">
        <f t="shared" ref="UXR152" si="7420">UXP152+UXQ152</f>
        <v>27.560000000000002</v>
      </c>
      <c r="UXS152" s="14"/>
      <c r="UXT152" s="16">
        <f t="shared" ref="UXT152" si="7421">UXR152*(($H$112)+1)+(IF(UXS152&lt;101,UXS152,IF(UXS152&lt;201,UXS152/2,IF(UXS152&lt;=301,UXS152/3,UXS152/4))))</f>
        <v>41.34</v>
      </c>
      <c r="UXU152" s="79">
        <v>1</v>
      </c>
      <c r="UXV152" s="80"/>
      <c r="UXW152" s="16" t="s">
        <v>56</v>
      </c>
      <c r="UXX152" s="16">
        <f t="shared" ref="UXX152" si="7422">21.26+2.7</f>
        <v>23.96</v>
      </c>
      <c r="UXY152" s="16">
        <f t="shared" ref="UXY152" si="7423">0.75*(2.1+2.7)</f>
        <v>3.6000000000000005</v>
      </c>
      <c r="UXZ152" s="14">
        <f t="shared" ref="UXZ152" si="7424">UXX152+UXY152</f>
        <v>27.560000000000002</v>
      </c>
      <c r="UYA152" s="14"/>
      <c r="UYB152" s="16">
        <f t="shared" ref="UYB152" si="7425">UXZ152*(($H$112)+1)+(IF(UYA152&lt;101,UYA152,IF(UYA152&lt;201,UYA152/2,IF(UYA152&lt;=301,UYA152/3,UYA152/4))))</f>
        <v>41.34</v>
      </c>
      <c r="UYC152" s="79">
        <v>1</v>
      </c>
      <c r="UYD152" s="80"/>
      <c r="UYE152" s="16" t="s">
        <v>56</v>
      </c>
      <c r="UYF152" s="16">
        <f t="shared" ref="UYF152" si="7426">21.26+2.7</f>
        <v>23.96</v>
      </c>
      <c r="UYG152" s="16">
        <f t="shared" ref="UYG152" si="7427">0.75*(2.1+2.7)</f>
        <v>3.6000000000000005</v>
      </c>
      <c r="UYH152" s="14">
        <f t="shared" ref="UYH152" si="7428">UYF152+UYG152</f>
        <v>27.560000000000002</v>
      </c>
      <c r="UYI152" s="14"/>
      <c r="UYJ152" s="16">
        <f t="shared" ref="UYJ152" si="7429">UYH152*(($H$112)+1)+(IF(UYI152&lt;101,UYI152,IF(UYI152&lt;201,UYI152/2,IF(UYI152&lt;=301,UYI152/3,UYI152/4))))</f>
        <v>41.34</v>
      </c>
      <c r="UYK152" s="79">
        <v>1</v>
      </c>
      <c r="UYL152" s="80"/>
      <c r="UYM152" s="16" t="s">
        <v>56</v>
      </c>
      <c r="UYN152" s="16">
        <f t="shared" ref="UYN152" si="7430">21.26+2.7</f>
        <v>23.96</v>
      </c>
      <c r="UYO152" s="16">
        <f t="shared" ref="UYO152" si="7431">0.75*(2.1+2.7)</f>
        <v>3.6000000000000005</v>
      </c>
      <c r="UYP152" s="14">
        <f t="shared" ref="UYP152" si="7432">UYN152+UYO152</f>
        <v>27.560000000000002</v>
      </c>
      <c r="UYQ152" s="14"/>
      <c r="UYR152" s="16">
        <f t="shared" ref="UYR152" si="7433">UYP152*(($H$112)+1)+(IF(UYQ152&lt;101,UYQ152,IF(UYQ152&lt;201,UYQ152/2,IF(UYQ152&lt;=301,UYQ152/3,UYQ152/4))))</f>
        <v>41.34</v>
      </c>
      <c r="UYS152" s="79">
        <v>1</v>
      </c>
      <c r="UYT152" s="80"/>
      <c r="UYU152" s="16" t="s">
        <v>56</v>
      </c>
      <c r="UYV152" s="16">
        <f t="shared" ref="UYV152" si="7434">21.26+2.7</f>
        <v>23.96</v>
      </c>
      <c r="UYW152" s="16">
        <f t="shared" ref="UYW152" si="7435">0.75*(2.1+2.7)</f>
        <v>3.6000000000000005</v>
      </c>
      <c r="UYX152" s="14">
        <f t="shared" ref="UYX152" si="7436">UYV152+UYW152</f>
        <v>27.560000000000002</v>
      </c>
      <c r="UYY152" s="14"/>
      <c r="UYZ152" s="16">
        <f t="shared" ref="UYZ152" si="7437">UYX152*(($H$112)+1)+(IF(UYY152&lt;101,UYY152,IF(UYY152&lt;201,UYY152/2,IF(UYY152&lt;=301,UYY152/3,UYY152/4))))</f>
        <v>41.34</v>
      </c>
      <c r="UZA152" s="79">
        <v>1</v>
      </c>
      <c r="UZB152" s="80"/>
      <c r="UZC152" s="16" t="s">
        <v>56</v>
      </c>
      <c r="UZD152" s="16">
        <f t="shared" ref="UZD152" si="7438">21.26+2.7</f>
        <v>23.96</v>
      </c>
      <c r="UZE152" s="16">
        <f t="shared" ref="UZE152" si="7439">0.75*(2.1+2.7)</f>
        <v>3.6000000000000005</v>
      </c>
      <c r="UZF152" s="14">
        <f t="shared" ref="UZF152" si="7440">UZD152+UZE152</f>
        <v>27.560000000000002</v>
      </c>
      <c r="UZG152" s="14"/>
      <c r="UZH152" s="16">
        <f t="shared" ref="UZH152" si="7441">UZF152*(($H$112)+1)+(IF(UZG152&lt;101,UZG152,IF(UZG152&lt;201,UZG152/2,IF(UZG152&lt;=301,UZG152/3,UZG152/4))))</f>
        <v>41.34</v>
      </c>
      <c r="UZI152" s="79">
        <v>1</v>
      </c>
      <c r="UZJ152" s="80"/>
      <c r="UZK152" s="16" t="s">
        <v>56</v>
      </c>
      <c r="UZL152" s="16">
        <f t="shared" ref="UZL152" si="7442">21.26+2.7</f>
        <v>23.96</v>
      </c>
      <c r="UZM152" s="16">
        <f t="shared" ref="UZM152" si="7443">0.75*(2.1+2.7)</f>
        <v>3.6000000000000005</v>
      </c>
      <c r="UZN152" s="14">
        <f t="shared" ref="UZN152" si="7444">UZL152+UZM152</f>
        <v>27.560000000000002</v>
      </c>
      <c r="UZO152" s="14"/>
      <c r="UZP152" s="16">
        <f t="shared" ref="UZP152" si="7445">UZN152*(($H$112)+1)+(IF(UZO152&lt;101,UZO152,IF(UZO152&lt;201,UZO152/2,IF(UZO152&lt;=301,UZO152/3,UZO152/4))))</f>
        <v>41.34</v>
      </c>
      <c r="UZQ152" s="79">
        <v>1</v>
      </c>
      <c r="UZR152" s="80"/>
      <c r="UZS152" s="16" t="s">
        <v>56</v>
      </c>
      <c r="UZT152" s="16">
        <f t="shared" ref="UZT152" si="7446">21.26+2.7</f>
        <v>23.96</v>
      </c>
      <c r="UZU152" s="16">
        <f t="shared" ref="UZU152" si="7447">0.75*(2.1+2.7)</f>
        <v>3.6000000000000005</v>
      </c>
      <c r="UZV152" s="14">
        <f t="shared" ref="UZV152" si="7448">UZT152+UZU152</f>
        <v>27.560000000000002</v>
      </c>
      <c r="UZW152" s="14"/>
      <c r="UZX152" s="16">
        <f t="shared" ref="UZX152" si="7449">UZV152*(($H$112)+1)+(IF(UZW152&lt;101,UZW152,IF(UZW152&lt;201,UZW152/2,IF(UZW152&lt;=301,UZW152/3,UZW152/4))))</f>
        <v>41.34</v>
      </c>
      <c r="UZY152" s="79">
        <v>1</v>
      </c>
      <c r="UZZ152" s="80"/>
      <c r="VAA152" s="16" t="s">
        <v>56</v>
      </c>
      <c r="VAB152" s="16">
        <f t="shared" ref="VAB152" si="7450">21.26+2.7</f>
        <v>23.96</v>
      </c>
      <c r="VAC152" s="16">
        <f t="shared" ref="VAC152" si="7451">0.75*(2.1+2.7)</f>
        <v>3.6000000000000005</v>
      </c>
      <c r="VAD152" s="14">
        <f t="shared" ref="VAD152" si="7452">VAB152+VAC152</f>
        <v>27.560000000000002</v>
      </c>
      <c r="VAE152" s="14"/>
      <c r="VAF152" s="16">
        <f t="shared" ref="VAF152" si="7453">VAD152*(($H$112)+1)+(IF(VAE152&lt;101,VAE152,IF(VAE152&lt;201,VAE152/2,IF(VAE152&lt;=301,VAE152/3,VAE152/4))))</f>
        <v>41.34</v>
      </c>
      <c r="VAG152" s="79">
        <v>1</v>
      </c>
      <c r="VAH152" s="80"/>
      <c r="VAI152" s="16" t="s">
        <v>56</v>
      </c>
      <c r="VAJ152" s="16">
        <f t="shared" ref="VAJ152" si="7454">21.26+2.7</f>
        <v>23.96</v>
      </c>
      <c r="VAK152" s="16">
        <f t="shared" ref="VAK152" si="7455">0.75*(2.1+2.7)</f>
        <v>3.6000000000000005</v>
      </c>
      <c r="VAL152" s="14">
        <f t="shared" ref="VAL152" si="7456">VAJ152+VAK152</f>
        <v>27.560000000000002</v>
      </c>
      <c r="VAM152" s="14"/>
      <c r="VAN152" s="16">
        <f t="shared" ref="VAN152" si="7457">VAL152*(($H$112)+1)+(IF(VAM152&lt;101,VAM152,IF(VAM152&lt;201,VAM152/2,IF(VAM152&lt;=301,VAM152/3,VAM152/4))))</f>
        <v>41.34</v>
      </c>
      <c r="VAO152" s="79">
        <v>1</v>
      </c>
      <c r="VAP152" s="80"/>
      <c r="VAQ152" s="16" t="s">
        <v>56</v>
      </c>
      <c r="VAR152" s="16">
        <f t="shared" ref="VAR152" si="7458">21.26+2.7</f>
        <v>23.96</v>
      </c>
      <c r="VAS152" s="16">
        <f t="shared" ref="VAS152" si="7459">0.75*(2.1+2.7)</f>
        <v>3.6000000000000005</v>
      </c>
      <c r="VAT152" s="14">
        <f t="shared" ref="VAT152" si="7460">VAR152+VAS152</f>
        <v>27.560000000000002</v>
      </c>
      <c r="VAU152" s="14"/>
      <c r="VAV152" s="16">
        <f t="shared" ref="VAV152" si="7461">VAT152*(($H$112)+1)+(IF(VAU152&lt;101,VAU152,IF(VAU152&lt;201,VAU152/2,IF(VAU152&lt;=301,VAU152/3,VAU152/4))))</f>
        <v>41.34</v>
      </c>
      <c r="VAW152" s="79">
        <v>1</v>
      </c>
      <c r="VAX152" s="80"/>
      <c r="VAY152" s="16" t="s">
        <v>56</v>
      </c>
      <c r="VAZ152" s="16">
        <f t="shared" ref="VAZ152" si="7462">21.26+2.7</f>
        <v>23.96</v>
      </c>
      <c r="VBA152" s="16">
        <f t="shared" ref="VBA152" si="7463">0.75*(2.1+2.7)</f>
        <v>3.6000000000000005</v>
      </c>
      <c r="VBB152" s="14">
        <f t="shared" ref="VBB152" si="7464">VAZ152+VBA152</f>
        <v>27.560000000000002</v>
      </c>
      <c r="VBC152" s="14"/>
      <c r="VBD152" s="16">
        <f t="shared" ref="VBD152" si="7465">VBB152*(($H$112)+1)+(IF(VBC152&lt;101,VBC152,IF(VBC152&lt;201,VBC152/2,IF(VBC152&lt;=301,VBC152/3,VBC152/4))))</f>
        <v>41.34</v>
      </c>
      <c r="VBE152" s="79">
        <v>1</v>
      </c>
      <c r="VBF152" s="80"/>
      <c r="VBG152" s="16" t="s">
        <v>56</v>
      </c>
      <c r="VBH152" s="16">
        <f t="shared" ref="VBH152" si="7466">21.26+2.7</f>
        <v>23.96</v>
      </c>
      <c r="VBI152" s="16">
        <f t="shared" ref="VBI152" si="7467">0.75*(2.1+2.7)</f>
        <v>3.6000000000000005</v>
      </c>
      <c r="VBJ152" s="14">
        <f t="shared" ref="VBJ152" si="7468">VBH152+VBI152</f>
        <v>27.560000000000002</v>
      </c>
      <c r="VBK152" s="14"/>
      <c r="VBL152" s="16">
        <f t="shared" ref="VBL152" si="7469">VBJ152*(($H$112)+1)+(IF(VBK152&lt;101,VBK152,IF(VBK152&lt;201,VBK152/2,IF(VBK152&lt;=301,VBK152/3,VBK152/4))))</f>
        <v>41.34</v>
      </c>
      <c r="VBM152" s="79">
        <v>1</v>
      </c>
      <c r="VBN152" s="80"/>
      <c r="VBO152" s="16" t="s">
        <v>56</v>
      </c>
      <c r="VBP152" s="16">
        <f t="shared" ref="VBP152" si="7470">21.26+2.7</f>
        <v>23.96</v>
      </c>
      <c r="VBQ152" s="16">
        <f t="shared" ref="VBQ152" si="7471">0.75*(2.1+2.7)</f>
        <v>3.6000000000000005</v>
      </c>
      <c r="VBR152" s="14">
        <f t="shared" ref="VBR152" si="7472">VBP152+VBQ152</f>
        <v>27.560000000000002</v>
      </c>
      <c r="VBS152" s="14"/>
      <c r="VBT152" s="16">
        <f t="shared" ref="VBT152" si="7473">VBR152*(($H$112)+1)+(IF(VBS152&lt;101,VBS152,IF(VBS152&lt;201,VBS152/2,IF(VBS152&lt;=301,VBS152/3,VBS152/4))))</f>
        <v>41.34</v>
      </c>
      <c r="VBU152" s="79">
        <v>1</v>
      </c>
      <c r="VBV152" s="80"/>
      <c r="VBW152" s="16" t="s">
        <v>56</v>
      </c>
      <c r="VBX152" s="16">
        <f t="shared" ref="VBX152" si="7474">21.26+2.7</f>
        <v>23.96</v>
      </c>
      <c r="VBY152" s="16">
        <f t="shared" ref="VBY152" si="7475">0.75*(2.1+2.7)</f>
        <v>3.6000000000000005</v>
      </c>
      <c r="VBZ152" s="14">
        <f t="shared" ref="VBZ152" si="7476">VBX152+VBY152</f>
        <v>27.560000000000002</v>
      </c>
      <c r="VCA152" s="14"/>
      <c r="VCB152" s="16">
        <f t="shared" ref="VCB152" si="7477">VBZ152*(($H$112)+1)+(IF(VCA152&lt;101,VCA152,IF(VCA152&lt;201,VCA152/2,IF(VCA152&lt;=301,VCA152/3,VCA152/4))))</f>
        <v>41.34</v>
      </c>
      <c r="VCC152" s="79">
        <v>1</v>
      </c>
      <c r="VCD152" s="80"/>
      <c r="VCE152" s="16" t="s">
        <v>56</v>
      </c>
      <c r="VCF152" s="16">
        <f t="shared" ref="VCF152" si="7478">21.26+2.7</f>
        <v>23.96</v>
      </c>
      <c r="VCG152" s="16">
        <f t="shared" ref="VCG152" si="7479">0.75*(2.1+2.7)</f>
        <v>3.6000000000000005</v>
      </c>
      <c r="VCH152" s="14">
        <f t="shared" ref="VCH152" si="7480">VCF152+VCG152</f>
        <v>27.560000000000002</v>
      </c>
      <c r="VCI152" s="14"/>
      <c r="VCJ152" s="16">
        <f t="shared" ref="VCJ152" si="7481">VCH152*(($H$112)+1)+(IF(VCI152&lt;101,VCI152,IF(VCI152&lt;201,VCI152/2,IF(VCI152&lt;=301,VCI152/3,VCI152/4))))</f>
        <v>41.34</v>
      </c>
      <c r="VCK152" s="79">
        <v>1</v>
      </c>
      <c r="VCL152" s="80"/>
      <c r="VCM152" s="16" t="s">
        <v>56</v>
      </c>
      <c r="VCN152" s="16">
        <f t="shared" ref="VCN152" si="7482">21.26+2.7</f>
        <v>23.96</v>
      </c>
      <c r="VCO152" s="16">
        <f t="shared" ref="VCO152" si="7483">0.75*(2.1+2.7)</f>
        <v>3.6000000000000005</v>
      </c>
      <c r="VCP152" s="14">
        <f t="shared" ref="VCP152" si="7484">VCN152+VCO152</f>
        <v>27.560000000000002</v>
      </c>
      <c r="VCQ152" s="14"/>
      <c r="VCR152" s="16">
        <f t="shared" ref="VCR152" si="7485">VCP152*(($H$112)+1)+(IF(VCQ152&lt;101,VCQ152,IF(VCQ152&lt;201,VCQ152/2,IF(VCQ152&lt;=301,VCQ152/3,VCQ152/4))))</f>
        <v>41.34</v>
      </c>
      <c r="VCS152" s="79">
        <v>1</v>
      </c>
      <c r="VCT152" s="80"/>
      <c r="VCU152" s="16" t="s">
        <v>56</v>
      </c>
      <c r="VCV152" s="16">
        <f t="shared" ref="VCV152" si="7486">21.26+2.7</f>
        <v>23.96</v>
      </c>
      <c r="VCW152" s="16">
        <f t="shared" ref="VCW152" si="7487">0.75*(2.1+2.7)</f>
        <v>3.6000000000000005</v>
      </c>
      <c r="VCX152" s="14">
        <f t="shared" ref="VCX152" si="7488">VCV152+VCW152</f>
        <v>27.560000000000002</v>
      </c>
      <c r="VCY152" s="14"/>
      <c r="VCZ152" s="16">
        <f t="shared" ref="VCZ152" si="7489">VCX152*(($H$112)+1)+(IF(VCY152&lt;101,VCY152,IF(VCY152&lt;201,VCY152/2,IF(VCY152&lt;=301,VCY152/3,VCY152/4))))</f>
        <v>41.34</v>
      </c>
      <c r="VDA152" s="79">
        <v>1</v>
      </c>
      <c r="VDB152" s="80"/>
      <c r="VDC152" s="16" t="s">
        <v>56</v>
      </c>
      <c r="VDD152" s="16">
        <f t="shared" ref="VDD152" si="7490">21.26+2.7</f>
        <v>23.96</v>
      </c>
      <c r="VDE152" s="16">
        <f t="shared" ref="VDE152" si="7491">0.75*(2.1+2.7)</f>
        <v>3.6000000000000005</v>
      </c>
      <c r="VDF152" s="14">
        <f t="shared" ref="VDF152" si="7492">VDD152+VDE152</f>
        <v>27.560000000000002</v>
      </c>
      <c r="VDG152" s="14"/>
      <c r="VDH152" s="16">
        <f t="shared" ref="VDH152" si="7493">VDF152*(($H$112)+1)+(IF(VDG152&lt;101,VDG152,IF(VDG152&lt;201,VDG152/2,IF(VDG152&lt;=301,VDG152/3,VDG152/4))))</f>
        <v>41.34</v>
      </c>
      <c r="VDI152" s="79">
        <v>1</v>
      </c>
      <c r="VDJ152" s="80"/>
      <c r="VDK152" s="16" t="s">
        <v>56</v>
      </c>
      <c r="VDL152" s="16">
        <f t="shared" ref="VDL152" si="7494">21.26+2.7</f>
        <v>23.96</v>
      </c>
      <c r="VDM152" s="16">
        <f t="shared" ref="VDM152" si="7495">0.75*(2.1+2.7)</f>
        <v>3.6000000000000005</v>
      </c>
      <c r="VDN152" s="14">
        <f t="shared" ref="VDN152" si="7496">VDL152+VDM152</f>
        <v>27.560000000000002</v>
      </c>
      <c r="VDO152" s="14"/>
      <c r="VDP152" s="16">
        <f t="shared" ref="VDP152" si="7497">VDN152*(($H$112)+1)+(IF(VDO152&lt;101,VDO152,IF(VDO152&lt;201,VDO152/2,IF(VDO152&lt;=301,VDO152/3,VDO152/4))))</f>
        <v>41.34</v>
      </c>
      <c r="VDQ152" s="79">
        <v>1</v>
      </c>
      <c r="VDR152" s="80"/>
      <c r="VDS152" s="16" t="s">
        <v>56</v>
      </c>
      <c r="VDT152" s="16">
        <f t="shared" ref="VDT152" si="7498">21.26+2.7</f>
        <v>23.96</v>
      </c>
      <c r="VDU152" s="16">
        <f t="shared" ref="VDU152" si="7499">0.75*(2.1+2.7)</f>
        <v>3.6000000000000005</v>
      </c>
      <c r="VDV152" s="14">
        <f t="shared" ref="VDV152" si="7500">VDT152+VDU152</f>
        <v>27.560000000000002</v>
      </c>
      <c r="VDW152" s="14"/>
      <c r="VDX152" s="16">
        <f t="shared" ref="VDX152" si="7501">VDV152*(($H$112)+1)+(IF(VDW152&lt;101,VDW152,IF(VDW152&lt;201,VDW152/2,IF(VDW152&lt;=301,VDW152/3,VDW152/4))))</f>
        <v>41.34</v>
      </c>
      <c r="VDY152" s="79">
        <v>1</v>
      </c>
      <c r="VDZ152" s="80"/>
      <c r="VEA152" s="16" t="s">
        <v>56</v>
      </c>
      <c r="VEB152" s="16">
        <f t="shared" ref="VEB152" si="7502">21.26+2.7</f>
        <v>23.96</v>
      </c>
      <c r="VEC152" s="16">
        <f t="shared" ref="VEC152" si="7503">0.75*(2.1+2.7)</f>
        <v>3.6000000000000005</v>
      </c>
      <c r="VED152" s="14">
        <f t="shared" ref="VED152" si="7504">VEB152+VEC152</f>
        <v>27.560000000000002</v>
      </c>
      <c r="VEE152" s="14"/>
      <c r="VEF152" s="16">
        <f t="shared" ref="VEF152" si="7505">VED152*(($H$112)+1)+(IF(VEE152&lt;101,VEE152,IF(VEE152&lt;201,VEE152/2,IF(VEE152&lt;=301,VEE152/3,VEE152/4))))</f>
        <v>41.34</v>
      </c>
      <c r="VEG152" s="79">
        <v>1</v>
      </c>
      <c r="VEH152" s="80"/>
      <c r="VEI152" s="16" t="s">
        <v>56</v>
      </c>
      <c r="VEJ152" s="16">
        <f t="shared" ref="VEJ152" si="7506">21.26+2.7</f>
        <v>23.96</v>
      </c>
      <c r="VEK152" s="16">
        <f t="shared" ref="VEK152" si="7507">0.75*(2.1+2.7)</f>
        <v>3.6000000000000005</v>
      </c>
      <c r="VEL152" s="14">
        <f t="shared" ref="VEL152" si="7508">VEJ152+VEK152</f>
        <v>27.560000000000002</v>
      </c>
      <c r="VEM152" s="14"/>
      <c r="VEN152" s="16">
        <f t="shared" ref="VEN152" si="7509">VEL152*(($H$112)+1)+(IF(VEM152&lt;101,VEM152,IF(VEM152&lt;201,VEM152/2,IF(VEM152&lt;=301,VEM152/3,VEM152/4))))</f>
        <v>41.34</v>
      </c>
      <c r="VEO152" s="79">
        <v>1</v>
      </c>
      <c r="VEP152" s="80"/>
      <c r="VEQ152" s="16" t="s">
        <v>56</v>
      </c>
      <c r="VER152" s="16">
        <f t="shared" ref="VER152" si="7510">21.26+2.7</f>
        <v>23.96</v>
      </c>
      <c r="VES152" s="16">
        <f t="shared" ref="VES152" si="7511">0.75*(2.1+2.7)</f>
        <v>3.6000000000000005</v>
      </c>
      <c r="VET152" s="14">
        <f t="shared" ref="VET152" si="7512">VER152+VES152</f>
        <v>27.560000000000002</v>
      </c>
      <c r="VEU152" s="14"/>
      <c r="VEV152" s="16">
        <f t="shared" ref="VEV152" si="7513">VET152*(($H$112)+1)+(IF(VEU152&lt;101,VEU152,IF(VEU152&lt;201,VEU152/2,IF(VEU152&lt;=301,VEU152/3,VEU152/4))))</f>
        <v>41.34</v>
      </c>
      <c r="VEW152" s="79">
        <v>1</v>
      </c>
      <c r="VEX152" s="80"/>
      <c r="VEY152" s="16" t="s">
        <v>56</v>
      </c>
      <c r="VEZ152" s="16">
        <f t="shared" ref="VEZ152" si="7514">21.26+2.7</f>
        <v>23.96</v>
      </c>
      <c r="VFA152" s="16">
        <f t="shared" ref="VFA152" si="7515">0.75*(2.1+2.7)</f>
        <v>3.6000000000000005</v>
      </c>
      <c r="VFB152" s="14">
        <f t="shared" ref="VFB152" si="7516">VEZ152+VFA152</f>
        <v>27.560000000000002</v>
      </c>
      <c r="VFC152" s="14"/>
      <c r="VFD152" s="16">
        <f t="shared" ref="VFD152" si="7517">VFB152*(($H$112)+1)+(IF(VFC152&lt;101,VFC152,IF(VFC152&lt;201,VFC152/2,IF(VFC152&lt;=301,VFC152/3,VFC152/4))))</f>
        <v>41.34</v>
      </c>
      <c r="VFE152" s="79">
        <v>1</v>
      </c>
      <c r="VFF152" s="80"/>
      <c r="VFG152" s="16" t="s">
        <v>56</v>
      </c>
      <c r="VFH152" s="16">
        <f t="shared" ref="VFH152" si="7518">21.26+2.7</f>
        <v>23.96</v>
      </c>
      <c r="VFI152" s="16">
        <f t="shared" ref="VFI152" si="7519">0.75*(2.1+2.7)</f>
        <v>3.6000000000000005</v>
      </c>
      <c r="VFJ152" s="14">
        <f t="shared" ref="VFJ152" si="7520">VFH152+VFI152</f>
        <v>27.560000000000002</v>
      </c>
      <c r="VFK152" s="14"/>
      <c r="VFL152" s="16">
        <f t="shared" ref="VFL152" si="7521">VFJ152*(($H$112)+1)+(IF(VFK152&lt;101,VFK152,IF(VFK152&lt;201,VFK152/2,IF(VFK152&lt;=301,VFK152/3,VFK152/4))))</f>
        <v>41.34</v>
      </c>
      <c r="VFM152" s="79">
        <v>1</v>
      </c>
      <c r="VFN152" s="80"/>
      <c r="VFO152" s="16" t="s">
        <v>56</v>
      </c>
      <c r="VFP152" s="16">
        <f t="shared" ref="VFP152" si="7522">21.26+2.7</f>
        <v>23.96</v>
      </c>
      <c r="VFQ152" s="16">
        <f t="shared" ref="VFQ152" si="7523">0.75*(2.1+2.7)</f>
        <v>3.6000000000000005</v>
      </c>
      <c r="VFR152" s="14">
        <f t="shared" ref="VFR152" si="7524">VFP152+VFQ152</f>
        <v>27.560000000000002</v>
      </c>
      <c r="VFS152" s="14"/>
      <c r="VFT152" s="16">
        <f t="shared" ref="VFT152" si="7525">VFR152*(($H$112)+1)+(IF(VFS152&lt;101,VFS152,IF(VFS152&lt;201,VFS152/2,IF(VFS152&lt;=301,VFS152/3,VFS152/4))))</f>
        <v>41.34</v>
      </c>
      <c r="VFU152" s="79">
        <v>1</v>
      </c>
      <c r="VFV152" s="80"/>
      <c r="VFW152" s="16" t="s">
        <v>56</v>
      </c>
      <c r="VFX152" s="16">
        <f t="shared" ref="VFX152" si="7526">21.26+2.7</f>
        <v>23.96</v>
      </c>
      <c r="VFY152" s="16">
        <f t="shared" ref="VFY152" si="7527">0.75*(2.1+2.7)</f>
        <v>3.6000000000000005</v>
      </c>
      <c r="VFZ152" s="14">
        <f t="shared" ref="VFZ152" si="7528">VFX152+VFY152</f>
        <v>27.560000000000002</v>
      </c>
      <c r="VGA152" s="14"/>
      <c r="VGB152" s="16">
        <f t="shared" ref="VGB152" si="7529">VFZ152*(($H$112)+1)+(IF(VGA152&lt;101,VGA152,IF(VGA152&lt;201,VGA152/2,IF(VGA152&lt;=301,VGA152/3,VGA152/4))))</f>
        <v>41.34</v>
      </c>
      <c r="VGC152" s="79">
        <v>1</v>
      </c>
      <c r="VGD152" s="80"/>
      <c r="VGE152" s="16" t="s">
        <v>56</v>
      </c>
      <c r="VGF152" s="16">
        <f t="shared" ref="VGF152" si="7530">21.26+2.7</f>
        <v>23.96</v>
      </c>
      <c r="VGG152" s="16">
        <f t="shared" ref="VGG152" si="7531">0.75*(2.1+2.7)</f>
        <v>3.6000000000000005</v>
      </c>
      <c r="VGH152" s="14">
        <f t="shared" ref="VGH152" si="7532">VGF152+VGG152</f>
        <v>27.560000000000002</v>
      </c>
      <c r="VGI152" s="14"/>
      <c r="VGJ152" s="16">
        <f t="shared" ref="VGJ152" si="7533">VGH152*(($H$112)+1)+(IF(VGI152&lt;101,VGI152,IF(VGI152&lt;201,VGI152/2,IF(VGI152&lt;=301,VGI152/3,VGI152/4))))</f>
        <v>41.34</v>
      </c>
      <c r="VGK152" s="79">
        <v>1</v>
      </c>
      <c r="VGL152" s="80"/>
      <c r="VGM152" s="16" t="s">
        <v>56</v>
      </c>
      <c r="VGN152" s="16">
        <f t="shared" ref="VGN152" si="7534">21.26+2.7</f>
        <v>23.96</v>
      </c>
      <c r="VGO152" s="16">
        <f t="shared" ref="VGO152" si="7535">0.75*(2.1+2.7)</f>
        <v>3.6000000000000005</v>
      </c>
      <c r="VGP152" s="14">
        <f t="shared" ref="VGP152" si="7536">VGN152+VGO152</f>
        <v>27.560000000000002</v>
      </c>
      <c r="VGQ152" s="14"/>
      <c r="VGR152" s="16">
        <f t="shared" ref="VGR152" si="7537">VGP152*(($H$112)+1)+(IF(VGQ152&lt;101,VGQ152,IF(VGQ152&lt;201,VGQ152/2,IF(VGQ152&lt;=301,VGQ152/3,VGQ152/4))))</f>
        <v>41.34</v>
      </c>
      <c r="VGS152" s="79">
        <v>1</v>
      </c>
      <c r="VGT152" s="80"/>
      <c r="VGU152" s="16" t="s">
        <v>56</v>
      </c>
      <c r="VGV152" s="16">
        <f t="shared" ref="VGV152" si="7538">21.26+2.7</f>
        <v>23.96</v>
      </c>
      <c r="VGW152" s="16">
        <f t="shared" ref="VGW152" si="7539">0.75*(2.1+2.7)</f>
        <v>3.6000000000000005</v>
      </c>
      <c r="VGX152" s="14">
        <f t="shared" ref="VGX152" si="7540">VGV152+VGW152</f>
        <v>27.560000000000002</v>
      </c>
      <c r="VGY152" s="14"/>
      <c r="VGZ152" s="16">
        <f t="shared" ref="VGZ152" si="7541">VGX152*(($H$112)+1)+(IF(VGY152&lt;101,VGY152,IF(VGY152&lt;201,VGY152/2,IF(VGY152&lt;=301,VGY152/3,VGY152/4))))</f>
        <v>41.34</v>
      </c>
      <c r="VHA152" s="79">
        <v>1</v>
      </c>
      <c r="VHB152" s="80"/>
      <c r="VHC152" s="16" t="s">
        <v>56</v>
      </c>
      <c r="VHD152" s="16">
        <f t="shared" ref="VHD152" si="7542">21.26+2.7</f>
        <v>23.96</v>
      </c>
      <c r="VHE152" s="16">
        <f t="shared" ref="VHE152" si="7543">0.75*(2.1+2.7)</f>
        <v>3.6000000000000005</v>
      </c>
      <c r="VHF152" s="14">
        <f t="shared" ref="VHF152" si="7544">VHD152+VHE152</f>
        <v>27.560000000000002</v>
      </c>
      <c r="VHG152" s="14"/>
      <c r="VHH152" s="16">
        <f t="shared" ref="VHH152" si="7545">VHF152*(($H$112)+1)+(IF(VHG152&lt;101,VHG152,IF(VHG152&lt;201,VHG152/2,IF(VHG152&lt;=301,VHG152/3,VHG152/4))))</f>
        <v>41.34</v>
      </c>
      <c r="VHI152" s="79">
        <v>1</v>
      </c>
      <c r="VHJ152" s="80"/>
      <c r="VHK152" s="16" t="s">
        <v>56</v>
      </c>
      <c r="VHL152" s="16">
        <f t="shared" ref="VHL152" si="7546">21.26+2.7</f>
        <v>23.96</v>
      </c>
      <c r="VHM152" s="16">
        <f t="shared" ref="VHM152" si="7547">0.75*(2.1+2.7)</f>
        <v>3.6000000000000005</v>
      </c>
      <c r="VHN152" s="14">
        <f t="shared" ref="VHN152" si="7548">VHL152+VHM152</f>
        <v>27.560000000000002</v>
      </c>
      <c r="VHO152" s="14"/>
      <c r="VHP152" s="16">
        <f t="shared" ref="VHP152" si="7549">VHN152*(($H$112)+1)+(IF(VHO152&lt;101,VHO152,IF(VHO152&lt;201,VHO152/2,IF(VHO152&lt;=301,VHO152/3,VHO152/4))))</f>
        <v>41.34</v>
      </c>
      <c r="VHQ152" s="79">
        <v>1</v>
      </c>
      <c r="VHR152" s="80"/>
      <c r="VHS152" s="16" t="s">
        <v>56</v>
      </c>
      <c r="VHT152" s="16">
        <f t="shared" ref="VHT152" si="7550">21.26+2.7</f>
        <v>23.96</v>
      </c>
      <c r="VHU152" s="16">
        <f t="shared" ref="VHU152" si="7551">0.75*(2.1+2.7)</f>
        <v>3.6000000000000005</v>
      </c>
      <c r="VHV152" s="14">
        <f t="shared" ref="VHV152" si="7552">VHT152+VHU152</f>
        <v>27.560000000000002</v>
      </c>
      <c r="VHW152" s="14"/>
      <c r="VHX152" s="16">
        <f t="shared" ref="VHX152" si="7553">VHV152*(($H$112)+1)+(IF(VHW152&lt;101,VHW152,IF(VHW152&lt;201,VHW152/2,IF(VHW152&lt;=301,VHW152/3,VHW152/4))))</f>
        <v>41.34</v>
      </c>
      <c r="VHY152" s="79">
        <v>1</v>
      </c>
      <c r="VHZ152" s="80"/>
      <c r="VIA152" s="16" t="s">
        <v>56</v>
      </c>
      <c r="VIB152" s="16">
        <f t="shared" ref="VIB152" si="7554">21.26+2.7</f>
        <v>23.96</v>
      </c>
      <c r="VIC152" s="16">
        <f t="shared" ref="VIC152" si="7555">0.75*(2.1+2.7)</f>
        <v>3.6000000000000005</v>
      </c>
      <c r="VID152" s="14">
        <f t="shared" ref="VID152" si="7556">VIB152+VIC152</f>
        <v>27.560000000000002</v>
      </c>
      <c r="VIE152" s="14"/>
      <c r="VIF152" s="16">
        <f t="shared" ref="VIF152" si="7557">VID152*(($H$112)+1)+(IF(VIE152&lt;101,VIE152,IF(VIE152&lt;201,VIE152/2,IF(VIE152&lt;=301,VIE152/3,VIE152/4))))</f>
        <v>41.34</v>
      </c>
      <c r="VIG152" s="79">
        <v>1</v>
      </c>
      <c r="VIH152" s="80"/>
      <c r="VII152" s="16" t="s">
        <v>56</v>
      </c>
      <c r="VIJ152" s="16">
        <f t="shared" ref="VIJ152" si="7558">21.26+2.7</f>
        <v>23.96</v>
      </c>
      <c r="VIK152" s="16">
        <f t="shared" ref="VIK152" si="7559">0.75*(2.1+2.7)</f>
        <v>3.6000000000000005</v>
      </c>
      <c r="VIL152" s="14">
        <f t="shared" ref="VIL152" si="7560">VIJ152+VIK152</f>
        <v>27.560000000000002</v>
      </c>
      <c r="VIM152" s="14"/>
      <c r="VIN152" s="16">
        <f t="shared" ref="VIN152" si="7561">VIL152*(($H$112)+1)+(IF(VIM152&lt;101,VIM152,IF(VIM152&lt;201,VIM152/2,IF(VIM152&lt;=301,VIM152/3,VIM152/4))))</f>
        <v>41.34</v>
      </c>
      <c r="VIO152" s="79">
        <v>1</v>
      </c>
      <c r="VIP152" s="80"/>
      <c r="VIQ152" s="16" t="s">
        <v>56</v>
      </c>
      <c r="VIR152" s="16">
        <f t="shared" ref="VIR152" si="7562">21.26+2.7</f>
        <v>23.96</v>
      </c>
      <c r="VIS152" s="16">
        <f t="shared" ref="VIS152" si="7563">0.75*(2.1+2.7)</f>
        <v>3.6000000000000005</v>
      </c>
      <c r="VIT152" s="14">
        <f t="shared" ref="VIT152" si="7564">VIR152+VIS152</f>
        <v>27.560000000000002</v>
      </c>
      <c r="VIU152" s="14"/>
      <c r="VIV152" s="16">
        <f t="shared" ref="VIV152" si="7565">VIT152*(($H$112)+1)+(IF(VIU152&lt;101,VIU152,IF(VIU152&lt;201,VIU152/2,IF(VIU152&lt;=301,VIU152/3,VIU152/4))))</f>
        <v>41.34</v>
      </c>
      <c r="VIW152" s="79">
        <v>1</v>
      </c>
      <c r="VIX152" s="80"/>
      <c r="VIY152" s="16" t="s">
        <v>56</v>
      </c>
      <c r="VIZ152" s="16">
        <f t="shared" ref="VIZ152" si="7566">21.26+2.7</f>
        <v>23.96</v>
      </c>
      <c r="VJA152" s="16">
        <f t="shared" ref="VJA152" si="7567">0.75*(2.1+2.7)</f>
        <v>3.6000000000000005</v>
      </c>
      <c r="VJB152" s="14">
        <f t="shared" ref="VJB152" si="7568">VIZ152+VJA152</f>
        <v>27.560000000000002</v>
      </c>
      <c r="VJC152" s="14"/>
      <c r="VJD152" s="16">
        <f t="shared" ref="VJD152" si="7569">VJB152*(($H$112)+1)+(IF(VJC152&lt;101,VJC152,IF(VJC152&lt;201,VJC152/2,IF(VJC152&lt;=301,VJC152/3,VJC152/4))))</f>
        <v>41.34</v>
      </c>
      <c r="VJE152" s="79">
        <v>1</v>
      </c>
      <c r="VJF152" s="80"/>
      <c r="VJG152" s="16" t="s">
        <v>56</v>
      </c>
      <c r="VJH152" s="16">
        <f t="shared" ref="VJH152" si="7570">21.26+2.7</f>
        <v>23.96</v>
      </c>
      <c r="VJI152" s="16">
        <f t="shared" ref="VJI152" si="7571">0.75*(2.1+2.7)</f>
        <v>3.6000000000000005</v>
      </c>
      <c r="VJJ152" s="14">
        <f t="shared" ref="VJJ152" si="7572">VJH152+VJI152</f>
        <v>27.560000000000002</v>
      </c>
      <c r="VJK152" s="14"/>
      <c r="VJL152" s="16">
        <f t="shared" ref="VJL152" si="7573">VJJ152*(($H$112)+1)+(IF(VJK152&lt;101,VJK152,IF(VJK152&lt;201,VJK152/2,IF(VJK152&lt;=301,VJK152/3,VJK152/4))))</f>
        <v>41.34</v>
      </c>
      <c r="VJM152" s="79">
        <v>1</v>
      </c>
      <c r="VJN152" s="80"/>
      <c r="VJO152" s="16" t="s">
        <v>56</v>
      </c>
      <c r="VJP152" s="16">
        <f t="shared" ref="VJP152" si="7574">21.26+2.7</f>
        <v>23.96</v>
      </c>
      <c r="VJQ152" s="16">
        <f t="shared" ref="VJQ152" si="7575">0.75*(2.1+2.7)</f>
        <v>3.6000000000000005</v>
      </c>
      <c r="VJR152" s="14">
        <f t="shared" ref="VJR152" si="7576">VJP152+VJQ152</f>
        <v>27.560000000000002</v>
      </c>
      <c r="VJS152" s="14"/>
      <c r="VJT152" s="16">
        <f t="shared" ref="VJT152" si="7577">VJR152*(($H$112)+1)+(IF(VJS152&lt;101,VJS152,IF(VJS152&lt;201,VJS152/2,IF(VJS152&lt;=301,VJS152/3,VJS152/4))))</f>
        <v>41.34</v>
      </c>
      <c r="VJU152" s="79">
        <v>1</v>
      </c>
      <c r="VJV152" s="80"/>
      <c r="VJW152" s="16" t="s">
        <v>56</v>
      </c>
      <c r="VJX152" s="16">
        <f t="shared" ref="VJX152" si="7578">21.26+2.7</f>
        <v>23.96</v>
      </c>
      <c r="VJY152" s="16">
        <f t="shared" ref="VJY152" si="7579">0.75*(2.1+2.7)</f>
        <v>3.6000000000000005</v>
      </c>
      <c r="VJZ152" s="14">
        <f t="shared" ref="VJZ152" si="7580">VJX152+VJY152</f>
        <v>27.560000000000002</v>
      </c>
      <c r="VKA152" s="14"/>
      <c r="VKB152" s="16">
        <f t="shared" ref="VKB152" si="7581">VJZ152*(($H$112)+1)+(IF(VKA152&lt;101,VKA152,IF(VKA152&lt;201,VKA152/2,IF(VKA152&lt;=301,VKA152/3,VKA152/4))))</f>
        <v>41.34</v>
      </c>
      <c r="VKC152" s="79">
        <v>1</v>
      </c>
      <c r="VKD152" s="80"/>
      <c r="VKE152" s="16" t="s">
        <v>56</v>
      </c>
      <c r="VKF152" s="16">
        <f t="shared" ref="VKF152" si="7582">21.26+2.7</f>
        <v>23.96</v>
      </c>
      <c r="VKG152" s="16">
        <f t="shared" ref="VKG152" si="7583">0.75*(2.1+2.7)</f>
        <v>3.6000000000000005</v>
      </c>
      <c r="VKH152" s="14">
        <f t="shared" ref="VKH152" si="7584">VKF152+VKG152</f>
        <v>27.560000000000002</v>
      </c>
      <c r="VKI152" s="14"/>
      <c r="VKJ152" s="16">
        <f t="shared" ref="VKJ152" si="7585">VKH152*(($H$112)+1)+(IF(VKI152&lt;101,VKI152,IF(VKI152&lt;201,VKI152/2,IF(VKI152&lt;=301,VKI152/3,VKI152/4))))</f>
        <v>41.34</v>
      </c>
      <c r="VKK152" s="79">
        <v>1</v>
      </c>
      <c r="VKL152" s="80"/>
      <c r="VKM152" s="16" t="s">
        <v>56</v>
      </c>
      <c r="VKN152" s="16">
        <f t="shared" ref="VKN152" si="7586">21.26+2.7</f>
        <v>23.96</v>
      </c>
      <c r="VKO152" s="16">
        <f t="shared" ref="VKO152" si="7587">0.75*(2.1+2.7)</f>
        <v>3.6000000000000005</v>
      </c>
      <c r="VKP152" s="14">
        <f t="shared" ref="VKP152" si="7588">VKN152+VKO152</f>
        <v>27.560000000000002</v>
      </c>
      <c r="VKQ152" s="14"/>
      <c r="VKR152" s="16">
        <f t="shared" ref="VKR152" si="7589">VKP152*(($H$112)+1)+(IF(VKQ152&lt;101,VKQ152,IF(VKQ152&lt;201,VKQ152/2,IF(VKQ152&lt;=301,VKQ152/3,VKQ152/4))))</f>
        <v>41.34</v>
      </c>
      <c r="VKS152" s="79">
        <v>1</v>
      </c>
      <c r="VKT152" s="80"/>
      <c r="VKU152" s="16" t="s">
        <v>56</v>
      </c>
      <c r="VKV152" s="16">
        <f t="shared" ref="VKV152" si="7590">21.26+2.7</f>
        <v>23.96</v>
      </c>
      <c r="VKW152" s="16">
        <f t="shared" ref="VKW152" si="7591">0.75*(2.1+2.7)</f>
        <v>3.6000000000000005</v>
      </c>
      <c r="VKX152" s="14">
        <f t="shared" ref="VKX152" si="7592">VKV152+VKW152</f>
        <v>27.560000000000002</v>
      </c>
      <c r="VKY152" s="14"/>
      <c r="VKZ152" s="16">
        <f t="shared" ref="VKZ152" si="7593">VKX152*(($H$112)+1)+(IF(VKY152&lt;101,VKY152,IF(VKY152&lt;201,VKY152/2,IF(VKY152&lt;=301,VKY152/3,VKY152/4))))</f>
        <v>41.34</v>
      </c>
      <c r="VLA152" s="79">
        <v>1</v>
      </c>
      <c r="VLB152" s="80"/>
      <c r="VLC152" s="16" t="s">
        <v>56</v>
      </c>
      <c r="VLD152" s="16">
        <f t="shared" ref="VLD152" si="7594">21.26+2.7</f>
        <v>23.96</v>
      </c>
      <c r="VLE152" s="16">
        <f t="shared" ref="VLE152" si="7595">0.75*(2.1+2.7)</f>
        <v>3.6000000000000005</v>
      </c>
      <c r="VLF152" s="14">
        <f t="shared" ref="VLF152" si="7596">VLD152+VLE152</f>
        <v>27.560000000000002</v>
      </c>
      <c r="VLG152" s="14"/>
      <c r="VLH152" s="16">
        <f t="shared" ref="VLH152" si="7597">VLF152*(($H$112)+1)+(IF(VLG152&lt;101,VLG152,IF(VLG152&lt;201,VLG152/2,IF(VLG152&lt;=301,VLG152/3,VLG152/4))))</f>
        <v>41.34</v>
      </c>
      <c r="VLI152" s="79">
        <v>1</v>
      </c>
      <c r="VLJ152" s="80"/>
      <c r="VLK152" s="16" t="s">
        <v>56</v>
      </c>
      <c r="VLL152" s="16">
        <f t="shared" ref="VLL152" si="7598">21.26+2.7</f>
        <v>23.96</v>
      </c>
      <c r="VLM152" s="16">
        <f t="shared" ref="VLM152" si="7599">0.75*(2.1+2.7)</f>
        <v>3.6000000000000005</v>
      </c>
      <c r="VLN152" s="14">
        <f t="shared" ref="VLN152" si="7600">VLL152+VLM152</f>
        <v>27.560000000000002</v>
      </c>
      <c r="VLO152" s="14"/>
      <c r="VLP152" s="16">
        <f t="shared" ref="VLP152" si="7601">VLN152*(($H$112)+1)+(IF(VLO152&lt;101,VLO152,IF(VLO152&lt;201,VLO152/2,IF(VLO152&lt;=301,VLO152/3,VLO152/4))))</f>
        <v>41.34</v>
      </c>
      <c r="VLQ152" s="79">
        <v>1</v>
      </c>
      <c r="VLR152" s="80"/>
      <c r="VLS152" s="16" t="s">
        <v>56</v>
      </c>
      <c r="VLT152" s="16">
        <f t="shared" ref="VLT152" si="7602">21.26+2.7</f>
        <v>23.96</v>
      </c>
      <c r="VLU152" s="16">
        <f t="shared" ref="VLU152" si="7603">0.75*(2.1+2.7)</f>
        <v>3.6000000000000005</v>
      </c>
      <c r="VLV152" s="14">
        <f t="shared" ref="VLV152" si="7604">VLT152+VLU152</f>
        <v>27.560000000000002</v>
      </c>
      <c r="VLW152" s="14"/>
      <c r="VLX152" s="16">
        <f t="shared" ref="VLX152" si="7605">VLV152*(($H$112)+1)+(IF(VLW152&lt;101,VLW152,IF(VLW152&lt;201,VLW152/2,IF(VLW152&lt;=301,VLW152/3,VLW152/4))))</f>
        <v>41.34</v>
      </c>
      <c r="VLY152" s="79">
        <v>1</v>
      </c>
      <c r="VLZ152" s="80"/>
      <c r="VMA152" s="16" t="s">
        <v>56</v>
      </c>
      <c r="VMB152" s="16">
        <f t="shared" ref="VMB152" si="7606">21.26+2.7</f>
        <v>23.96</v>
      </c>
      <c r="VMC152" s="16">
        <f t="shared" ref="VMC152" si="7607">0.75*(2.1+2.7)</f>
        <v>3.6000000000000005</v>
      </c>
      <c r="VMD152" s="14">
        <f t="shared" ref="VMD152" si="7608">VMB152+VMC152</f>
        <v>27.560000000000002</v>
      </c>
      <c r="VME152" s="14"/>
      <c r="VMF152" s="16">
        <f t="shared" ref="VMF152" si="7609">VMD152*(($H$112)+1)+(IF(VME152&lt;101,VME152,IF(VME152&lt;201,VME152/2,IF(VME152&lt;=301,VME152/3,VME152/4))))</f>
        <v>41.34</v>
      </c>
      <c r="VMG152" s="79">
        <v>1</v>
      </c>
      <c r="VMH152" s="80"/>
      <c r="VMI152" s="16" t="s">
        <v>56</v>
      </c>
      <c r="VMJ152" s="16">
        <f t="shared" ref="VMJ152" si="7610">21.26+2.7</f>
        <v>23.96</v>
      </c>
      <c r="VMK152" s="16">
        <f t="shared" ref="VMK152" si="7611">0.75*(2.1+2.7)</f>
        <v>3.6000000000000005</v>
      </c>
      <c r="VML152" s="14">
        <f t="shared" ref="VML152" si="7612">VMJ152+VMK152</f>
        <v>27.560000000000002</v>
      </c>
      <c r="VMM152" s="14"/>
      <c r="VMN152" s="16">
        <f t="shared" ref="VMN152" si="7613">VML152*(($H$112)+1)+(IF(VMM152&lt;101,VMM152,IF(VMM152&lt;201,VMM152/2,IF(VMM152&lt;=301,VMM152/3,VMM152/4))))</f>
        <v>41.34</v>
      </c>
      <c r="VMO152" s="79">
        <v>1</v>
      </c>
      <c r="VMP152" s="80"/>
      <c r="VMQ152" s="16" t="s">
        <v>56</v>
      </c>
      <c r="VMR152" s="16">
        <f t="shared" ref="VMR152" si="7614">21.26+2.7</f>
        <v>23.96</v>
      </c>
      <c r="VMS152" s="16">
        <f t="shared" ref="VMS152" si="7615">0.75*(2.1+2.7)</f>
        <v>3.6000000000000005</v>
      </c>
      <c r="VMT152" s="14">
        <f t="shared" ref="VMT152" si="7616">VMR152+VMS152</f>
        <v>27.560000000000002</v>
      </c>
      <c r="VMU152" s="14"/>
      <c r="VMV152" s="16">
        <f t="shared" ref="VMV152" si="7617">VMT152*(($H$112)+1)+(IF(VMU152&lt;101,VMU152,IF(VMU152&lt;201,VMU152/2,IF(VMU152&lt;=301,VMU152/3,VMU152/4))))</f>
        <v>41.34</v>
      </c>
      <c r="VMW152" s="79">
        <v>1</v>
      </c>
      <c r="VMX152" s="80"/>
      <c r="VMY152" s="16" t="s">
        <v>56</v>
      </c>
      <c r="VMZ152" s="16">
        <f t="shared" ref="VMZ152" si="7618">21.26+2.7</f>
        <v>23.96</v>
      </c>
      <c r="VNA152" s="16">
        <f t="shared" ref="VNA152" si="7619">0.75*(2.1+2.7)</f>
        <v>3.6000000000000005</v>
      </c>
      <c r="VNB152" s="14">
        <f t="shared" ref="VNB152" si="7620">VMZ152+VNA152</f>
        <v>27.560000000000002</v>
      </c>
      <c r="VNC152" s="14"/>
      <c r="VND152" s="16">
        <f t="shared" ref="VND152" si="7621">VNB152*(($H$112)+1)+(IF(VNC152&lt;101,VNC152,IF(VNC152&lt;201,VNC152/2,IF(VNC152&lt;=301,VNC152/3,VNC152/4))))</f>
        <v>41.34</v>
      </c>
      <c r="VNE152" s="79">
        <v>1</v>
      </c>
      <c r="VNF152" s="80"/>
      <c r="VNG152" s="16" t="s">
        <v>56</v>
      </c>
      <c r="VNH152" s="16">
        <f t="shared" ref="VNH152" si="7622">21.26+2.7</f>
        <v>23.96</v>
      </c>
      <c r="VNI152" s="16">
        <f t="shared" ref="VNI152" si="7623">0.75*(2.1+2.7)</f>
        <v>3.6000000000000005</v>
      </c>
      <c r="VNJ152" s="14">
        <f t="shared" ref="VNJ152" si="7624">VNH152+VNI152</f>
        <v>27.560000000000002</v>
      </c>
      <c r="VNK152" s="14"/>
      <c r="VNL152" s="16">
        <f t="shared" ref="VNL152" si="7625">VNJ152*(($H$112)+1)+(IF(VNK152&lt;101,VNK152,IF(VNK152&lt;201,VNK152/2,IF(VNK152&lt;=301,VNK152/3,VNK152/4))))</f>
        <v>41.34</v>
      </c>
      <c r="VNM152" s="79">
        <v>1</v>
      </c>
      <c r="VNN152" s="80"/>
      <c r="VNO152" s="16" t="s">
        <v>56</v>
      </c>
      <c r="VNP152" s="16">
        <f t="shared" ref="VNP152" si="7626">21.26+2.7</f>
        <v>23.96</v>
      </c>
      <c r="VNQ152" s="16">
        <f t="shared" ref="VNQ152" si="7627">0.75*(2.1+2.7)</f>
        <v>3.6000000000000005</v>
      </c>
      <c r="VNR152" s="14">
        <f t="shared" ref="VNR152" si="7628">VNP152+VNQ152</f>
        <v>27.560000000000002</v>
      </c>
      <c r="VNS152" s="14"/>
      <c r="VNT152" s="16">
        <f t="shared" ref="VNT152" si="7629">VNR152*(($H$112)+1)+(IF(VNS152&lt;101,VNS152,IF(VNS152&lt;201,VNS152/2,IF(VNS152&lt;=301,VNS152/3,VNS152/4))))</f>
        <v>41.34</v>
      </c>
      <c r="VNU152" s="79">
        <v>1</v>
      </c>
      <c r="VNV152" s="80"/>
      <c r="VNW152" s="16" t="s">
        <v>56</v>
      </c>
      <c r="VNX152" s="16">
        <f t="shared" ref="VNX152" si="7630">21.26+2.7</f>
        <v>23.96</v>
      </c>
      <c r="VNY152" s="16">
        <f t="shared" ref="VNY152" si="7631">0.75*(2.1+2.7)</f>
        <v>3.6000000000000005</v>
      </c>
      <c r="VNZ152" s="14">
        <f t="shared" ref="VNZ152" si="7632">VNX152+VNY152</f>
        <v>27.560000000000002</v>
      </c>
      <c r="VOA152" s="14"/>
      <c r="VOB152" s="16">
        <f t="shared" ref="VOB152" si="7633">VNZ152*(($H$112)+1)+(IF(VOA152&lt;101,VOA152,IF(VOA152&lt;201,VOA152/2,IF(VOA152&lt;=301,VOA152/3,VOA152/4))))</f>
        <v>41.34</v>
      </c>
      <c r="VOC152" s="79">
        <v>1</v>
      </c>
      <c r="VOD152" s="80"/>
      <c r="VOE152" s="16" t="s">
        <v>56</v>
      </c>
      <c r="VOF152" s="16">
        <f t="shared" ref="VOF152" si="7634">21.26+2.7</f>
        <v>23.96</v>
      </c>
      <c r="VOG152" s="16">
        <f t="shared" ref="VOG152" si="7635">0.75*(2.1+2.7)</f>
        <v>3.6000000000000005</v>
      </c>
      <c r="VOH152" s="14">
        <f t="shared" ref="VOH152" si="7636">VOF152+VOG152</f>
        <v>27.560000000000002</v>
      </c>
      <c r="VOI152" s="14"/>
      <c r="VOJ152" s="16">
        <f t="shared" ref="VOJ152" si="7637">VOH152*(($H$112)+1)+(IF(VOI152&lt;101,VOI152,IF(VOI152&lt;201,VOI152/2,IF(VOI152&lt;=301,VOI152/3,VOI152/4))))</f>
        <v>41.34</v>
      </c>
      <c r="VOK152" s="79">
        <v>1</v>
      </c>
      <c r="VOL152" s="80"/>
      <c r="VOM152" s="16" t="s">
        <v>56</v>
      </c>
      <c r="VON152" s="16">
        <f t="shared" ref="VON152" si="7638">21.26+2.7</f>
        <v>23.96</v>
      </c>
      <c r="VOO152" s="16">
        <f t="shared" ref="VOO152" si="7639">0.75*(2.1+2.7)</f>
        <v>3.6000000000000005</v>
      </c>
      <c r="VOP152" s="14">
        <f t="shared" ref="VOP152" si="7640">VON152+VOO152</f>
        <v>27.560000000000002</v>
      </c>
      <c r="VOQ152" s="14"/>
      <c r="VOR152" s="16">
        <f t="shared" ref="VOR152" si="7641">VOP152*(($H$112)+1)+(IF(VOQ152&lt;101,VOQ152,IF(VOQ152&lt;201,VOQ152/2,IF(VOQ152&lt;=301,VOQ152/3,VOQ152/4))))</f>
        <v>41.34</v>
      </c>
      <c r="VOS152" s="79">
        <v>1</v>
      </c>
      <c r="VOT152" s="80"/>
      <c r="VOU152" s="16" t="s">
        <v>56</v>
      </c>
      <c r="VOV152" s="16">
        <f t="shared" ref="VOV152" si="7642">21.26+2.7</f>
        <v>23.96</v>
      </c>
      <c r="VOW152" s="16">
        <f t="shared" ref="VOW152" si="7643">0.75*(2.1+2.7)</f>
        <v>3.6000000000000005</v>
      </c>
      <c r="VOX152" s="14">
        <f t="shared" ref="VOX152" si="7644">VOV152+VOW152</f>
        <v>27.560000000000002</v>
      </c>
      <c r="VOY152" s="14"/>
      <c r="VOZ152" s="16">
        <f t="shared" ref="VOZ152" si="7645">VOX152*(($H$112)+1)+(IF(VOY152&lt;101,VOY152,IF(VOY152&lt;201,VOY152/2,IF(VOY152&lt;=301,VOY152/3,VOY152/4))))</f>
        <v>41.34</v>
      </c>
      <c r="VPA152" s="79">
        <v>1</v>
      </c>
      <c r="VPB152" s="80"/>
      <c r="VPC152" s="16" t="s">
        <v>56</v>
      </c>
      <c r="VPD152" s="16">
        <f t="shared" ref="VPD152" si="7646">21.26+2.7</f>
        <v>23.96</v>
      </c>
      <c r="VPE152" s="16">
        <f t="shared" ref="VPE152" si="7647">0.75*(2.1+2.7)</f>
        <v>3.6000000000000005</v>
      </c>
      <c r="VPF152" s="14">
        <f t="shared" ref="VPF152" si="7648">VPD152+VPE152</f>
        <v>27.560000000000002</v>
      </c>
      <c r="VPG152" s="14"/>
      <c r="VPH152" s="16">
        <f t="shared" ref="VPH152" si="7649">VPF152*(($H$112)+1)+(IF(VPG152&lt;101,VPG152,IF(VPG152&lt;201,VPG152/2,IF(VPG152&lt;=301,VPG152/3,VPG152/4))))</f>
        <v>41.34</v>
      </c>
      <c r="VPI152" s="79">
        <v>1</v>
      </c>
      <c r="VPJ152" s="80"/>
      <c r="VPK152" s="16" t="s">
        <v>56</v>
      </c>
      <c r="VPL152" s="16">
        <f t="shared" ref="VPL152" si="7650">21.26+2.7</f>
        <v>23.96</v>
      </c>
      <c r="VPM152" s="16">
        <f t="shared" ref="VPM152" si="7651">0.75*(2.1+2.7)</f>
        <v>3.6000000000000005</v>
      </c>
      <c r="VPN152" s="14">
        <f t="shared" ref="VPN152" si="7652">VPL152+VPM152</f>
        <v>27.560000000000002</v>
      </c>
      <c r="VPO152" s="14"/>
      <c r="VPP152" s="16">
        <f t="shared" ref="VPP152" si="7653">VPN152*(($H$112)+1)+(IF(VPO152&lt;101,VPO152,IF(VPO152&lt;201,VPO152/2,IF(VPO152&lt;=301,VPO152/3,VPO152/4))))</f>
        <v>41.34</v>
      </c>
      <c r="VPQ152" s="79">
        <v>1</v>
      </c>
      <c r="VPR152" s="80"/>
      <c r="VPS152" s="16" t="s">
        <v>56</v>
      </c>
      <c r="VPT152" s="16">
        <f t="shared" ref="VPT152" si="7654">21.26+2.7</f>
        <v>23.96</v>
      </c>
      <c r="VPU152" s="16">
        <f t="shared" ref="VPU152" si="7655">0.75*(2.1+2.7)</f>
        <v>3.6000000000000005</v>
      </c>
      <c r="VPV152" s="14">
        <f t="shared" ref="VPV152" si="7656">VPT152+VPU152</f>
        <v>27.560000000000002</v>
      </c>
      <c r="VPW152" s="14"/>
      <c r="VPX152" s="16">
        <f t="shared" ref="VPX152" si="7657">VPV152*(($H$112)+1)+(IF(VPW152&lt;101,VPW152,IF(VPW152&lt;201,VPW152/2,IF(VPW152&lt;=301,VPW152/3,VPW152/4))))</f>
        <v>41.34</v>
      </c>
      <c r="VPY152" s="79">
        <v>1</v>
      </c>
      <c r="VPZ152" s="80"/>
      <c r="VQA152" s="16" t="s">
        <v>56</v>
      </c>
      <c r="VQB152" s="16">
        <f t="shared" ref="VQB152" si="7658">21.26+2.7</f>
        <v>23.96</v>
      </c>
      <c r="VQC152" s="16">
        <f t="shared" ref="VQC152" si="7659">0.75*(2.1+2.7)</f>
        <v>3.6000000000000005</v>
      </c>
      <c r="VQD152" s="14">
        <f t="shared" ref="VQD152" si="7660">VQB152+VQC152</f>
        <v>27.560000000000002</v>
      </c>
      <c r="VQE152" s="14"/>
      <c r="VQF152" s="16">
        <f t="shared" ref="VQF152" si="7661">VQD152*(($H$112)+1)+(IF(VQE152&lt;101,VQE152,IF(VQE152&lt;201,VQE152/2,IF(VQE152&lt;=301,VQE152/3,VQE152/4))))</f>
        <v>41.34</v>
      </c>
      <c r="VQG152" s="79">
        <v>1</v>
      </c>
      <c r="VQH152" s="80"/>
      <c r="VQI152" s="16" t="s">
        <v>56</v>
      </c>
      <c r="VQJ152" s="16">
        <f t="shared" ref="VQJ152" si="7662">21.26+2.7</f>
        <v>23.96</v>
      </c>
      <c r="VQK152" s="16">
        <f t="shared" ref="VQK152" si="7663">0.75*(2.1+2.7)</f>
        <v>3.6000000000000005</v>
      </c>
      <c r="VQL152" s="14">
        <f t="shared" ref="VQL152" si="7664">VQJ152+VQK152</f>
        <v>27.560000000000002</v>
      </c>
      <c r="VQM152" s="14"/>
      <c r="VQN152" s="16">
        <f t="shared" ref="VQN152" si="7665">VQL152*(($H$112)+1)+(IF(VQM152&lt;101,VQM152,IF(VQM152&lt;201,VQM152/2,IF(VQM152&lt;=301,VQM152/3,VQM152/4))))</f>
        <v>41.34</v>
      </c>
      <c r="VQO152" s="79">
        <v>1</v>
      </c>
      <c r="VQP152" s="80"/>
      <c r="VQQ152" s="16" t="s">
        <v>56</v>
      </c>
      <c r="VQR152" s="16">
        <f t="shared" ref="VQR152" si="7666">21.26+2.7</f>
        <v>23.96</v>
      </c>
      <c r="VQS152" s="16">
        <f t="shared" ref="VQS152" si="7667">0.75*(2.1+2.7)</f>
        <v>3.6000000000000005</v>
      </c>
      <c r="VQT152" s="14">
        <f t="shared" ref="VQT152" si="7668">VQR152+VQS152</f>
        <v>27.560000000000002</v>
      </c>
      <c r="VQU152" s="14"/>
      <c r="VQV152" s="16">
        <f t="shared" ref="VQV152" si="7669">VQT152*(($H$112)+1)+(IF(VQU152&lt;101,VQU152,IF(VQU152&lt;201,VQU152/2,IF(VQU152&lt;=301,VQU152/3,VQU152/4))))</f>
        <v>41.34</v>
      </c>
      <c r="VQW152" s="79">
        <v>1</v>
      </c>
      <c r="VQX152" s="80"/>
      <c r="VQY152" s="16" t="s">
        <v>56</v>
      </c>
      <c r="VQZ152" s="16">
        <f t="shared" ref="VQZ152" si="7670">21.26+2.7</f>
        <v>23.96</v>
      </c>
      <c r="VRA152" s="16">
        <f t="shared" ref="VRA152" si="7671">0.75*(2.1+2.7)</f>
        <v>3.6000000000000005</v>
      </c>
      <c r="VRB152" s="14">
        <f t="shared" ref="VRB152" si="7672">VQZ152+VRA152</f>
        <v>27.560000000000002</v>
      </c>
      <c r="VRC152" s="14"/>
      <c r="VRD152" s="16">
        <f t="shared" ref="VRD152" si="7673">VRB152*(($H$112)+1)+(IF(VRC152&lt;101,VRC152,IF(VRC152&lt;201,VRC152/2,IF(VRC152&lt;=301,VRC152/3,VRC152/4))))</f>
        <v>41.34</v>
      </c>
      <c r="VRE152" s="79">
        <v>1</v>
      </c>
      <c r="VRF152" s="80"/>
      <c r="VRG152" s="16" t="s">
        <v>56</v>
      </c>
      <c r="VRH152" s="16">
        <f t="shared" ref="VRH152" si="7674">21.26+2.7</f>
        <v>23.96</v>
      </c>
      <c r="VRI152" s="16">
        <f t="shared" ref="VRI152" si="7675">0.75*(2.1+2.7)</f>
        <v>3.6000000000000005</v>
      </c>
      <c r="VRJ152" s="14">
        <f t="shared" ref="VRJ152" si="7676">VRH152+VRI152</f>
        <v>27.560000000000002</v>
      </c>
      <c r="VRK152" s="14"/>
      <c r="VRL152" s="16">
        <f t="shared" ref="VRL152" si="7677">VRJ152*(($H$112)+1)+(IF(VRK152&lt;101,VRK152,IF(VRK152&lt;201,VRK152/2,IF(VRK152&lt;=301,VRK152/3,VRK152/4))))</f>
        <v>41.34</v>
      </c>
      <c r="VRM152" s="79">
        <v>1</v>
      </c>
      <c r="VRN152" s="80"/>
      <c r="VRO152" s="16" t="s">
        <v>56</v>
      </c>
      <c r="VRP152" s="16">
        <f t="shared" ref="VRP152" si="7678">21.26+2.7</f>
        <v>23.96</v>
      </c>
      <c r="VRQ152" s="16">
        <f t="shared" ref="VRQ152" si="7679">0.75*(2.1+2.7)</f>
        <v>3.6000000000000005</v>
      </c>
      <c r="VRR152" s="14">
        <f t="shared" ref="VRR152" si="7680">VRP152+VRQ152</f>
        <v>27.560000000000002</v>
      </c>
      <c r="VRS152" s="14"/>
      <c r="VRT152" s="16">
        <f t="shared" ref="VRT152" si="7681">VRR152*(($H$112)+1)+(IF(VRS152&lt;101,VRS152,IF(VRS152&lt;201,VRS152/2,IF(VRS152&lt;=301,VRS152/3,VRS152/4))))</f>
        <v>41.34</v>
      </c>
      <c r="VRU152" s="79">
        <v>1</v>
      </c>
      <c r="VRV152" s="80"/>
      <c r="VRW152" s="16" t="s">
        <v>56</v>
      </c>
      <c r="VRX152" s="16">
        <f t="shared" ref="VRX152" si="7682">21.26+2.7</f>
        <v>23.96</v>
      </c>
      <c r="VRY152" s="16">
        <f t="shared" ref="VRY152" si="7683">0.75*(2.1+2.7)</f>
        <v>3.6000000000000005</v>
      </c>
      <c r="VRZ152" s="14">
        <f t="shared" ref="VRZ152" si="7684">VRX152+VRY152</f>
        <v>27.560000000000002</v>
      </c>
      <c r="VSA152" s="14"/>
      <c r="VSB152" s="16">
        <f t="shared" ref="VSB152" si="7685">VRZ152*(($H$112)+1)+(IF(VSA152&lt;101,VSA152,IF(VSA152&lt;201,VSA152/2,IF(VSA152&lt;=301,VSA152/3,VSA152/4))))</f>
        <v>41.34</v>
      </c>
      <c r="VSC152" s="79">
        <v>1</v>
      </c>
      <c r="VSD152" s="80"/>
      <c r="VSE152" s="16" t="s">
        <v>56</v>
      </c>
      <c r="VSF152" s="16">
        <f t="shared" ref="VSF152" si="7686">21.26+2.7</f>
        <v>23.96</v>
      </c>
      <c r="VSG152" s="16">
        <f t="shared" ref="VSG152" si="7687">0.75*(2.1+2.7)</f>
        <v>3.6000000000000005</v>
      </c>
      <c r="VSH152" s="14">
        <f t="shared" ref="VSH152" si="7688">VSF152+VSG152</f>
        <v>27.560000000000002</v>
      </c>
      <c r="VSI152" s="14"/>
      <c r="VSJ152" s="16">
        <f t="shared" ref="VSJ152" si="7689">VSH152*(($H$112)+1)+(IF(VSI152&lt;101,VSI152,IF(VSI152&lt;201,VSI152/2,IF(VSI152&lt;=301,VSI152/3,VSI152/4))))</f>
        <v>41.34</v>
      </c>
      <c r="VSK152" s="79">
        <v>1</v>
      </c>
      <c r="VSL152" s="80"/>
      <c r="VSM152" s="16" t="s">
        <v>56</v>
      </c>
      <c r="VSN152" s="16">
        <f t="shared" ref="VSN152" si="7690">21.26+2.7</f>
        <v>23.96</v>
      </c>
      <c r="VSO152" s="16">
        <f t="shared" ref="VSO152" si="7691">0.75*(2.1+2.7)</f>
        <v>3.6000000000000005</v>
      </c>
      <c r="VSP152" s="14">
        <f t="shared" ref="VSP152" si="7692">VSN152+VSO152</f>
        <v>27.560000000000002</v>
      </c>
      <c r="VSQ152" s="14"/>
      <c r="VSR152" s="16">
        <f t="shared" ref="VSR152" si="7693">VSP152*(($H$112)+1)+(IF(VSQ152&lt;101,VSQ152,IF(VSQ152&lt;201,VSQ152/2,IF(VSQ152&lt;=301,VSQ152/3,VSQ152/4))))</f>
        <v>41.34</v>
      </c>
      <c r="VSS152" s="79">
        <v>1</v>
      </c>
      <c r="VST152" s="80"/>
      <c r="VSU152" s="16" t="s">
        <v>56</v>
      </c>
      <c r="VSV152" s="16">
        <f t="shared" ref="VSV152" si="7694">21.26+2.7</f>
        <v>23.96</v>
      </c>
      <c r="VSW152" s="16">
        <f t="shared" ref="VSW152" si="7695">0.75*(2.1+2.7)</f>
        <v>3.6000000000000005</v>
      </c>
      <c r="VSX152" s="14">
        <f t="shared" ref="VSX152" si="7696">VSV152+VSW152</f>
        <v>27.560000000000002</v>
      </c>
      <c r="VSY152" s="14"/>
      <c r="VSZ152" s="16">
        <f t="shared" ref="VSZ152" si="7697">VSX152*(($H$112)+1)+(IF(VSY152&lt;101,VSY152,IF(VSY152&lt;201,VSY152/2,IF(VSY152&lt;=301,VSY152/3,VSY152/4))))</f>
        <v>41.34</v>
      </c>
      <c r="VTA152" s="79">
        <v>1</v>
      </c>
      <c r="VTB152" s="80"/>
      <c r="VTC152" s="16" t="s">
        <v>56</v>
      </c>
      <c r="VTD152" s="16">
        <f t="shared" ref="VTD152" si="7698">21.26+2.7</f>
        <v>23.96</v>
      </c>
      <c r="VTE152" s="16">
        <f t="shared" ref="VTE152" si="7699">0.75*(2.1+2.7)</f>
        <v>3.6000000000000005</v>
      </c>
      <c r="VTF152" s="14">
        <f t="shared" ref="VTF152" si="7700">VTD152+VTE152</f>
        <v>27.560000000000002</v>
      </c>
      <c r="VTG152" s="14"/>
      <c r="VTH152" s="16">
        <f t="shared" ref="VTH152" si="7701">VTF152*(($H$112)+1)+(IF(VTG152&lt;101,VTG152,IF(VTG152&lt;201,VTG152/2,IF(VTG152&lt;=301,VTG152/3,VTG152/4))))</f>
        <v>41.34</v>
      </c>
      <c r="VTI152" s="79">
        <v>1</v>
      </c>
      <c r="VTJ152" s="80"/>
      <c r="VTK152" s="16" t="s">
        <v>56</v>
      </c>
      <c r="VTL152" s="16">
        <f t="shared" ref="VTL152" si="7702">21.26+2.7</f>
        <v>23.96</v>
      </c>
      <c r="VTM152" s="16">
        <f t="shared" ref="VTM152" si="7703">0.75*(2.1+2.7)</f>
        <v>3.6000000000000005</v>
      </c>
      <c r="VTN152" s="14">
        <f t="shared" ref="VTN152" si="7704">VTL152+VTM152</f>
        <v>27.560000000000002</v>
      </c>
      <c r="VTO152" s="14"/>
      <c r="VTP152" s="16">
        <f t="shared" ref="VTP152" si="7705">VTN152*(($H$112)+1)+(IF(VTO152&lt;101,VTO152,IF(VTO152&lt;201,VTO152/2,IF(VTO152&lt;=301,VTO152/3,VTO152/4))))</f>
        <v>41.34</v>
      </c>
      <c r="VTQ152" s="79">
        <v>1</v>
      </c>
      <c r="VTR152" s="80"/>
      <c r="VTS152" s="16" t="s">
        <v>56</v>
      </c>
      <c r="VTT152" s="16">
        <f t="shared" ref="VTT152" si="7706">21.26+2.7</f>
        <v>23.96</v>
      </c>
      <c r="VTU152" s="16">
        <f t="shared" ref="VTU152" si="7707">0.75*(2.1+2.7)</f>
        <v>3.6000000000000005</v>
      </c>
      <c r="VTV152" s="14">
        <f t="shared" ref="VTV152" si="7708">VTT152+VTU152</f>
        <v>27.560000000000002</v>
      </c>
      <c r="VTW152" s="14"/>
      <c r="VTX152" s="16">
        <f t="shared" ref="VTX152" si="7709">VTV152*(($H$112)+1)+(IF(VTW152&lt;101,VTW152,IF(VTW152&lt;201,VTW152/2,IF(VTW152&lt;=301,VTW152/3,VTW152/4))))</f>
        <v>41.34</v>
      </c>
      <c r="VTY152" s="79">
        <v>1</v>
      </c>
      <c r="VTZ152" s="80"/>
      <c r="VUA152" s="16" t="s">
        <v>56</v>
      </c>
      <c r="VUB152" s="16">
        <f t="shared" ref="VUB152" si="7710">21.26+2.7</f>
        <v>23.96</v>
      </c>
      <c r="VUC152" s="16">
        <f t="shared" ref="VUC152" si="7711">0.75*(2.1+2.7)</f>
        <v>3.6000000000000005</v>
      </c>
      <c r="VUD152" s="14">
        <f t="shared" ref="VUD152" si="7712">VUB152+VUC152</f>
        <v>27.560000000000002</v>
      </c>
      <c r="VUE152" s="14"/>
      <c r="VUF152" s="16">
        <f t="shared" ref="VUF152" si="7713">VUD152*(($H$112)+1)+(IF(VUE152&lt;101,VUE152,IF(VUE152&lt;201,VUE152/2,IF(VUE152&lt;=301,VUE152/3,VUE152/4))))</f>
        <v>41.34</v>
      </c>
      <c r="VUG152" s="79">
        <v>1</v>
      </c>
      <c r="VUH152" s="80"/>
      <c r="VUI152" s="16" t="s">
        <v>56</v>
      </c>
      <c r="VUJ152" s="16">
        <f t="shared" ref="VUJ152" si="7714">21.26+2.7</f>
        <v>23.96</v>
      </c>
      <c r="VUK152" s="16">
        <f t="shared" ref="VUK152" si="7715">0.75*(2.1+2.7)</f>
        <v>3.6000000000000005</v>
      </c>
      <c r="VUL152" s="14">
        <f t="shared" ref="VUL152" si="7716">VUJ152+VUK152</f>
        <v>27.560000000000002</v>
      </c>
      <c r="VUM152" s="14"/>
      <c r="VUN152" s="16">
        <f t="shared" ref="VUN152" si="7717">VUL152*(($H$112)+1)+(IF(VUM152&lt;101,VUM152,IF(VUM152&lt;201,VUM152/2,IF(VUM152&lt;=301,VUM152/3,VUM152/4))))</f>
        <v>41.34</v>
      </c>
      <c r="VUO152" s="79">
        <v>1</v>
      </c>
      <c r="VUP152" s="80"/>
      <c r="VUQ152" s="16" t="s">
        <v>56</v>
      </c>
      <c r="VUR152" s="16">
        <f t="shared" ref="VUR152" si="7718">21.26+2.7</f>
        <v>23.96</v>
      </c>
      <c r="VUS152" s="16">
        <f t="shared" ref="VUS152" si="7719">0.75*(2.1+2.7)</f>
        <v>3.6000000000000005</v>
      </c>
      <c r="VUT152" s="14">
        <f t="shared" ref="VUT152" si="7720">VUR152+VUS152</f>
        <v>27.560000000000002</v>
      </c>
      <c r="VUU152" s="14"/>
      <c r="VUV152" s="16">
        <f t="shared" ref="VUV152" si="7721">VUT152*(($H$112)+1)+(IF(VUU152&lt;101,VUU152,IF(VUU152&lt;201,VUU152/2,IF(VUU152&lt;=301,VUU152/3,VUU152/4))))</f>
        <v>41.34</v>
      </c>
      <c r="VUW152" s="79">
        <v>1</v>
      </c>
      <c r="VUX152" s="80"/>
      <c r="VUY152" s="16" t="s">
        <v>56</v>
      </c>
      <c r="VUZ152" s="16">
        <f t="shared" ref="VUZ152" si="7722">21.26+2.7</f>
        <v>23.96</v>
      </c>
      <c r="VVA152" s="16">
        <f t="shared" ref="VVA152" si="7723">0.75*(2.1+2.7)</f>
        <v>3.6000000000000005</v>
      </c>
      <c r="VVB152" s="14">
        <f t="shared" ref="VVB152" si="7724">VUZ152+VVA152</f>
        <v>27.560000000000002</v>
      </c>
      <c r="VVC152" s="14"/>
      <c r="VVD152" s="16">
        <f t="shared" ref="VVD152" si="7725">VVB152*(($H$112)+1)+(IF(VVC152&lt;101,VVC152,IF(VVC152&lt;201,VVC152/2,IF(VVC152&lt;=301,VVC152/3,VVC152/4))))</f>
        <v>41.34</v>
      </c>
      <c r="VVE152" s="79">
        <v>1</v>
      </c>
      <c r="VVF152" s="80"/>
      <c r="VVG152" s="16" t="s">
        <v>56</v>
      </c>
      <c r="VVH152" s="16">
        <f t="shared" ref="VVH152" si="7726">21.26+2.7</f>
        <v>23.96</v>
      </c>
      <c r="VVI152" s="16">
        <f t="shared" ref="VVI152" si="7727">0.75*(2.1+2.7)</f>
        <v>3.6000000000000005</v>
      </c>
      <c r="VVJ152" s="14">
        <f t="shared" ref="VVJ152" si="7728">VVH152+VVI152</f>
        <v>27.560000000000002</v>
      </c>
      <c r="VVK152" s="14"/>
      <c r="VVL152" s="16">
        <f t="shared" ref="VVL152" si="7729">VVJ152*(($H$112)+1)+(IF(VVK152&lt;101,VVK152,IF(VVK152&lt;201,VVK152/2,IF(VVK152&lt;=301,VVK152/3,VVK152/4))))</f>
        <v>41.34</v>
      </c>
      <c r="VVM152" s="79">
        <v>1</v>
      </c>
      <c r="VVN152" s="80"/>
      <c r="VVO152" s="16" t="s">
        <v>56</v>
      </c>
      <c r="VVP152" s="16">
        <f t="shared" ref="VVP152" si="7730">21.26+2.7</f>
        <v>23.96</v>
      </c>
      <c r="VVQ152" s="16">
        <f t="shared" ref="VVQ152" si="7731">0.75*(2.1+2.7)</f>
        <v>3.6000000000000005</v>
      </c>
      <c r="VVR152" s="14">
        <f t="shared" ref="VVR152" si="7732">VVP152+VVQ152</f>
        <v>27.560000000000002</v>
      </c>
      <c r="VVS152" s="14"/>
      <c r="VVT152" s="16">
        <f t="shared" ref="VVT152" si="7733">VVR152*(($H$112)+1)+(IF(VVS152&lt;101,VVS152,IF(VVS152&lt;201,VVS152/2,IF(VVS152&lt;=301,VVS152/3,VVS152/4))))</f>
        <v>41.34</v>
      </c>
      <c r="VVU152" s="79">
        <v>1</v>
      </c>
      <c r="VVV152" s="80"/>
      <c r="VVW152" s="16" t="s">
        <v>56</v>
      </c>
      <c r="VVX152" s="16">
        <f t="shared" ref="VVX152" si="7734">21.26+2.7</f>
        <v>23.96</v>
      </c>
      <c r="VVY152" s="16">
        <f t="shared" ref="VVY152" si="7735">0.75*(2.1+2.7)</f>
        <v>3.6000000000000005</v>
      </c>
      <c r="VVZ152" s="14">
        <f t="shared" ref="VVZ152" si="7736">VVX152+VVY152</f>
        <v>27.560000000000002</v>
      </c>
      <c r="VWA152" s="14"/>
      <c r="VWB152" s="16">
        <f t="shared" ref="VWB152" si="7737">VVZ152*(($H$112)+1)+(IF(VWA152&lt;101,VWA152,IF(VWA152&lt;201,VWA152/2,IF(VWA152&lt;=301,VWA152/3,VWA152/4))))</f>
        <v>41.34</v>
      </c>
      <c r="VWC152" s="79">
        <v>1</v>
      </c>
      <c r="VWD152" s="80"/>
      <c r="VWE152" s="16" t="s">
        <v>56</v>
      </c>
      <c r="VWF152" s="16">
        <f t="shared" ref="VWF152" si="7738">21.26+2.7</f>
        <v>23.96</v>
      </c>
      <c r="VWG152" s="16">
        <f t="shared" ref="VWG152" si="7739">0.75*(2.1+2.7)</f>
        <v>3.6000000000000005</v>
      </c>
      <c r="VWH152" s="14">
        <f t="shared" ref="VWH152" si="7740">VWF152+VWG152</f>
        <v>27.560000000000002</v>
      </c>
      <c r="VWI152" s="14"/>
      <c r="VWJ152" s="16">
        <f t="shared" ref="VWJ152" si="7741">VWH152*(($H$112)+1)+(IF(VWI152&lt;101,VWI152,IF(VWI152&lt;201,VWI152/2,IF(VWI152&lt;=301,VWI152/3,VWI152/4))))</f>
        <v>41.34</v>
      </c>
      <c r="VWK152" s="79">
        <v>1</v>
      </c>
      <c r="VWL152" s="80"/>
      <c r="VWM152" s="16" t="s">
        <v>56</v>
      </c>
      <c r="VWN152" s="16">
        <f t="shared" ref="VWN152" si="7742">21.26+2.7</f>
        <v>23.96</v>
      </c>
      <c r="VWO152" s="16">
        <f t="shared" ref="VWO152" si="7743">0.75*(2.1+2.7)</f>
        <v>3.6000000000000005</v>
      </c>
      <c r="VWP152" s="14">
        <f t="shared" ref="VWP152" si="7744">VWN152+VWO152</f>
        <v>27.560000000000002</v>
      </c>
      <c r="VWQ152" s="14"/>
      <c r="VWR152" s="16">
        <f t="shared" ref="VWR152" si="7745">VWP152*(($H$112)+1)+(IF(VWQ152&lt;101,VWQ152,IF(VWQ152&lt;201,VWQ152/2,IF(VWQ152&lt;=301,VWQ152/3,VWQ152/4))))</f>
        <v>41.34</v>
      </c>
      <c r="VWS152" s="79">
        <v>1</v>
      </c>
      <c r="VWT152" s="80"/>
      <c r="VWU152" s="16" t="s">
        <v>56</v>
      </c>
      <c r="VWV152" s="16">
        <f t="shared" ref="VWV152" si="7746">21.26+2.7</f>
        <v>23.96</v>
      </c>
      <c r="VWW152" s="16">
        <f t="shared" ref="VWW152" si="7747">0.75*(2.1+2.7)</f>
        <v>3.6000000000000005</v>
      </c>
      <c r="VWX152" s="14">
        <f t="shared" ref="VWX152" si="7748">VWV152+VWW152</f>
        <v>27.560000000000002</v>
      </c>
      <c r="VWY152" s="14"/>
      <c r="VWZ152" s="16">
        <f t="shared" ref="VWZ152" si="7749">VWX152*(($H$112)+1)+(IF(VWY152&lt;101,VWY152,IF(VWY152&lt;201,VWY152/2,IF(VWY152&lt;=301,VWY152/3,VWY152/4))))</f>
        <v>41.34</v>
      </c>
      <c r="VXA152" s="79">
        <v>1</v>
      </c>
      <c r="VXB152" s="80"/>
      <c r="VXC152" s="16" t="s">
        <v>56</v>
      </c>
      <c r="VXD152" s="16">
        <f t="shared" ref="VXD152" si="7750">21.26+2.7</f>
        <v>23.96</v>
      </c>
      <c r="VXE152" s="16">
        <f t="shared" ref="VXE152" si="7751">0.75*(2.1+2.7)</f>
        <v>3.6000000000000005</v>
      </c>
      <c r="VXF152" s="14">
        <f t="shared" ref="VXF152" si="7752">VXD152+VXE152</f>
        <v>27.560000000000002</v>
      </c>
      <c r="VXG152" s="14"/>
      <c r="VXH152" s="16">
        <f t="shared" ref="VXH152" si="7753">VXF152*(($H$112)+1)+(IF(VXG152&lt;101,VXG152,IF(VXG152&lt;201,VXG152/2,IF(VXG152&lt;=301,VXG152/3,VXG152/4))))</f>
        <v>41.34</v>
      </c>
      <c r="VXI152" s="79">
        <v>1</v>
      </c>
      <c r="VXJ152" s="80"/>
      <c r="VXK152" s="16" t="s">
        <v>56</v>
      </c>
      <c r="VXL152" s="16">
        <f t="shared" ref="VXL152" si="7754">21.26+2.7</f>
        <v>23.96</v>
      </c>
      <c r="VXM152" s="16">
        <f t="shared" ref="VXM152" si="7755">0.75*(2.1+2.7)</f>
        <v>3.6000000000000005</v>
      </c>
      <c r="VXN152" s="14">
        <f t="shared" ref="VXN152" si="7756">VXL152+VXM152</f>
        <v>27.560000000000002</v>
      </c>
      <c r="VXO152" s="14"/>
      <c r="VXP152" s="16">
        <f t="shared" ref="VXP152" si="7757">VXN152*(($H$112)+1)+(IF(VXO152&lt;101,VXO152,IF(VXO152&lt;201,VXO152/2,IF(VXO152&lt;=301,VXO152/3,VXO152/4))))</f>
        <v>41.34</v>
      </c>
      <c r="VXQ152" s="79">
        <v>1</v>
      </c>
      <c r="VXR152" s="80"/>
      <c r="VXS152" s="16" t="s">
        <v>56</v>
      </c>
      <c r="VXT152" s="16">
        <f t="shared" ref="VXT152" si="7758">21.26+2.7</f>
        <v>23.96</v>
      </c>
      <c r="VXU152" s="16">
        <f t="shared" ref="VXU152" si="7759">0.75*(2.1+2.7)</f>
        <v>3.6000000000000005</v>
      </c>
      <c r="VXV152" s="14">
        <f t="shared" ref="VXV152" si="7760">VXT152+VXU152</f>
        <v>27.560000000000002</v>
      </c>
      <c r="VXW152" s="14"/>
      <c r="VXX152" s="16">
        <f t="shared" ref="VXX152" si="7761">VXV152*(($H$112)+1)+(IF(VXW152&lt;101,VXW152,IF(VXW152&lt;201,VXW152/2,IF(VXW152&lt;=301,VXW152/3,VXW152/4))))</f>
        <v>41.34</v>
      </c>
      <c r="VXY152" s="79">
        <v>1</v>
      </c>
      <c r="VXZ152" s="80"/>
      <c r="VYA152" s="16" t="s">
        <v>56</v>
      </c>
      <c r="VYB152" s="16">
        <f t="shared" ref="VYB152" si="7762">21.26+2.7</f>
        <v>23.96</v>
      </c>
      <c r="VYC152" s="16">
        <f t="shared" ref="VYC152" si="7763">0.75*(2.1+2.7)</f>
        <v>3.6000000000000005</v>
      </c>
      <c r="VYD152" s="14">
        <f t="shared" ref="VYD152" si="7764">VYB152+VYC152</f>
        <v>27.560000000000002</v>
      </c>
      <c r="VYE152" s="14"/>
      <c r="VYF152" s="16">
        <f t="shared" ref="VYF152" si="7765">VYD152*(($H$112)+1)+(IF(VYE152&lt;101,VYE152,IF(VYE152&lt;201,VYE152/2,IF(VYE152&lt;=301,VYE152/3,VYE152/4))))</f>
        <v>41.34</v>
      </c>
      <c r="VYG152" s="79">
        <v>1</v>
      </c>
      <c r="VYH152" s="80"/>
      <c r="VYI152" s="16" t="s">
        <v>56</v>
      </c>
      <c r="VYJ152" s="16">
        <f t="shared" ref="VYJ152" si="7766">21.26+2.7</f>
        <v>23.96</v>
      </c>
      <c r="VYK152" s="16">
        <f t="shared" ref="VYK152" si="7767">0.75*(2.1+2.7)</f>
        <v>3.6000000000000005</v>
      </c>
      <c r="VYL152" s="14">
        <f t="shared" ref="VYL152" si="7768">VYJ152+VYK152</f>
        <v>27.560000000000002</v>
      </c>
      <c r="VYM152" s="14"/>
      <c r="VYN152" s="16">
        <f t="shared" ref="VYN152" si="7769">VYL152*(($H$112)+1)+(IF(VYM152&lt;101,VYM152,IF(VYM152&lt;201,VYM152/2,IF(VYM152&lt;=301,VYM152/3,VYM152/4))))</f>
        <v>41.34</v>
      </c>
      <c r="VYO152" s="79">
        <v>1</v>
      </c>
      <c r="VYP152" s="80"/>
      <c r="VYQ152" s="16" t="s">
        <v>56</v>
      </c>
      <c r="VYR152" s="16">
        <f t="shared" ref="VYR152" si="7770">21.26+2.7</f>
        <v>23.96</v>
      </c>
      <c r="VYS152" s="16">
        <f t="shared" ref="VYS152" si="7771">0.75*(2.1+2.7)</f>
        <v>3.6000000000000005</v>
      </c>
      <c r="VYT152" s="14">
        <f t="shared" ref="VYT152" si="7772">VYR152+VYS152</f>
        <v>27.560000000000002</v>
      </c>
      <c r="VYU152" s="14"/>
      <c r="VYV152" s="16">
        <f t="shared" ref="VYV152" si="7773">VYT152*(($H$112)+1)+(IF(VYU152&lt;101,VYU152,IF(VYU152&lt;201,VYU152/2,IF(VYU152&lt;=301,VYU152/3,VYU152/4))))</f>
        <v>41.34</v>
      </c>
      <c r="VYW152" s="79">
        <v>1</v>
      </c>
      <c r="VYX152" s="80"/>
      <c r="VYY152" s="16" t="s">
        <v>56</v>
      </c>
      <c r="VYZ152" s="16">
        <f t="shared" ref="VYZ152" si="7774">21.26+2.7</f>
        <v>23.96</v>
      </c>
      <c r="VZA152" s="16">
        <f t="shared" ref="VZA152" si="7775">0.75*(2.1+2.7)</f>
        <v>3.6000000000000005</v>
      </c>
      <c r="VZB152" s="14">
        <f t="shared" ref="VZB152" si="7776">VYZ152+VZA152</f>
        <v>27.560000000000002</v>
      </c>
      <c r="VZC152" s="14"/>
      <c r="VZD152" s="16">
        <f t="shared" ref="VZD152" si="7777">VZB152*(($H$112)+1)+(IF(VZC152&lt;101,VZC152,IF(VZC152&lt;201,VZC152/2,IF(VZC152&lt;=301,VZC152/3,VZC152/4))))</f>
        <v>41.34</v>
      </c>
      <c r="VZE152" s="79">
        <v>1</v>
      </c>
      <c r="VZF152" s="80"/>
      <c r="VZG152" s="16" t="s">
        <v>56</v>
      </c>
      <c r="VZH152" s="16">
        <f t="shared" ref="VZH152" si="7778">21.26+2.7</f>
        <v>23.96</v>
      </c>
      <c r="VZI152" s="16">
        <f t="shared" ref="VZI152" si="7779">0.75*(2.1+2.7)</f>
        <v>3.6000000000000005</v>
      </c>
      <c r="VZJ152" s="14">
        <f t="shared" ref="VZJ152" si="7780">VZH152+VZI152</f>
        <v>27.560000000000002</v>
      </c>
      <c r="VZK152" s="14"/>
      <c r="VZL152" s="16">
        <f t="shared" ref="VZL152" si="7781">VZJ152*(($H$112)+1)+(IF(VZK152&lt;101,VZK152,IF(VZK152&lt;201,VZK152/2,IF(VZK152&lt;=301,VZK152/3,VZK152/4))))</f>
        <v>41.34</v>
      </c>
      <c r="VZM152" s="79">
        <v>1</v>
      </c>
      <c r="VZN152" s="80"/>
      <c r="VZO152" s="16" t="s">
        <v>56</v>
      </c>
      <c r="VZP152" s="16">
        <f t="shared" ref="VZP152" si="7782">21.26+2.7</f>
        <v>23.96</v>
      </c>
      <c r="VZQ152" s="16">
        <f t="shared" ref="VZQ152" si="7783">0.75*(2.1+2.7)</f>
        <v>3.6000000000000005</v>
      </c>
      <c r="VZR152" s="14">
        <f t="shared" ref="VZR152" si="7784">VZP152+VZQ152</f>
        <v>27.560000000000002</v>
      </c>
      <c r="VZS152" s="14"/>
      <c r="VZT152" s="16">
        <f t="shared" ref="VZT152" si="7785">VZR152*(($H$112)+1)+(IF(VZS152&lt;101,VZS152,IF(VZS152&lt;201,VZS152/2,IF(VZS152&lt;=301,VZS152/3,VZS152/4))))</f>
        <v>41.34</v>
      </c>
      <c r="VZU152" s="79">
        <v>1</v>
      </c>
      <c r="VZV152" s="80"/>
      <c r="VZW152" s="16" t="s">
        <v>56</v>
      </c>
      <c r="VZX152" s="16">
        <f t="shared" ref="VZX152" si="7786">21.26+2.7</f>
        <v>23.96</v>
      </c>
      <c r="VZY152" s="16">
        <f t="shared" ref="VZY152" si="7787">0.75*(2.1+2.7)</f>
        <v>3.6000000000000005</v>
      </c>
      <c r="VZZ152" s="14">
        <f t="shared" ref="VZZ152" si="7788">VZX152+VZY152</f>
        <v>27.560000000000002</v>
      </c>
      <c r="WAA152" s="14"/>
      <c r="WAB152" s="16">
        <f t="shared" ref="WAB152" si="7789">VZZ152*(($H$112)+1)+(IF(WAA152&lt;101,WAA152,IF(WAA152&lt;201,WAA152/2,IF(WAA152&lt;=301,WAA152/3,WAA152/4))))</f>
        <v>41.34</v>
      </c>
      <c r="WAC152" s="79">
        <v>1</v>
      </c>
      <c r="WAD152" s="80"/>
      <c r="WAE152" s="16" t="s">
        <v>56</v>
      </c>
      <c r="WAF152" s="16">
        <f t="shared" ref="WAF152" si="7790">21.26+2.7</f>
        <v>23.96</v>
      </c>
      <c r="WAG152" s="16">
        <f t="shared" ref="WAG152" si="7791">0.75*(2.1+2.7)</f>
        <v>3.6000000000000005</v>
      </c>
      <c r="WAH152" s="14">
        <f t="shared" ref="WAH152" si="7792">WAF152+WAG152</f>
        <v>27.560000000000002</v>
      </c>
      <c r="WAI152" s="14"/>
      <c r="WAJ152" s="16">
        <f t="shared" ref="WAJ152" si="7793">WAH152*(($H$112)+1)+(IF(WAI152&lt;101,WAI152,IF(WAI152&lt;201,WAI152/2,IF(WAI152&lt;=301,WAI152/3,WAI152/4))))</f>
        <v>41.34</v>
      </c>
      <c r="WAK152" s="79">
        <v>1</v>
      </c>
      <c r="WAL152" s="80"/>
      <c r="WAM152" s="16" t="s">
        <v>56</v>
      </c>
      <c r="WAN152" s="16">
        <f t="shared" ref="WAN152" si="7794">21.26+2.7</f>
        <v>23.96</v>
      </c>
      <c r="WAO152" s="16">
        <f t="shared" ref="WAO152" si="7795">0.75*(2.1+2.7)</f>
        <v>3.6000000000000005</v>
      </c>
      <c r="WAP152" s="14">
        <f t="shared" ref="WAP152" si="7796">WAN152+WAO152</f>
        <v>27.560000000000002</v>
      </c>
      <c r="WAQ152" s="14"/>
      <c r="WAR152" s="16">
        <f t="shared" ref="WAR152" si="7797">WAP152*(($H$112)+1)+(IF(WAQ152&lt;101,WAQ152,IF(WAQ152&lt;201,WAQ152/2,IF(WAQ152&lt;=301,WAQ152/3,WAQ152/4))))</f>
        <v>41.34</v>
      </c>
      <c r="WAS152" s="79">
        <v>1</v>
      </c>
      <c r="WAT152" s="80"/>
      <c r="WAU152" s="16" t="s">
        <v>56</v>
      </c>
      <c r="WAV152" s="16">
        <f t="shared" ref="WAV152" si="7798">21.26+2.7</f>
        <v>23.96</v>
      </c>
      <c r="WAW152" s="16">
        <f t="shared" ref="WAW152" si="7799">0.75*(2.1+2.7)</f>
        <v>3.6000000000000005</v>
      </c>
      <c r="WAX152" s="14">
        <f t="shared" ref="WAX152" si="7800">WAV152+WAW152</f>
        <v>27.560000000000002</v>
      </c>
      <c r="WAY152" s="14"/>
      <c r="WAZ152" s="16">
        <f t="shared" ref="WAZ152" si="7801">WAX152*(($H$112)+1)+(IF(WAY152&lt;101,WAY152,IF(WAY152&lt;201,WAY152/2,IF(WAY152&lt;=301,WAY152/3,WAY152/4))))</f>
        <v>41.34</v>
      </c>
      <c r="WBA152" s="79">
        <v>1</v>
      </c>
      <c r="WBB152" s="80"/>
      <c r="WBC152" s="16" t="s">
        <v>56</v>
      </c>
      <c r="WBD152" s="16">
        <f t="shared" ref="WBD152" si="7802">21.26+2.7</f>
        <v>23.96</v>
      </c>
      <c r="WBE152" s="16">
        <f t="shared" ref="WBE152" si="7803">0.75*(2.1+2.7)</f>
        <v>3.6000000000000005</v>
      </c>
      <c r="WBF152" s="14">
        <f t="shared" ref="WBF152" si="7804">WBD152+WBE152</f>
        <v>27.560000000000002</v>
      </c>
      <c r="WBG152" s="14"/>
      <c r="WBH152" s="16">
        <f t="shared" ref="WBH152" si="7805">WBF152*(($H$112)+1)+(IF(WBG152&lt;101,WBG152,IF(WBG152&lt;201,WBG152/2,IF(WBG152&lt;=301,WBG152/3,WBG152/4))))</f>
        <v>41.34</v>
      </c>
      <c r="WBI152" s="79">
        <v>1</v>
      </c>
      <c r="WBJ152" s="80"/>
      <c r="WBK152" s="16" t="s">
        <v>56</v>
      </c>
      <c r="WBL152" s="16">
        <f t="shared" ref="WBL152" si="7806">21.26+2.7</f>
        <v>23.96</v>
      </c>
      <c r="WBM152" s="16">
        <f t="shared" ref="WBM152" si="7807">0.75*(2.1+2.7)</f>
        <v>3.6000000000000005</v>
      </c>
      <c r="WBN152" s="14">
        <f t="shared" ref="WBN152" si="7808">WBL152+WBM152</f>
        <v>27.560000000000002</v>
      </c>
      <c r="WBO152" s="14"/>
      <c r="WBP152" s="16">
        <f t="shared" ref="WBP152" si="7809">WBN152*(($H$112)+1)+(IF(WBO152&lt;101,WBO152,IF(WBO152&lt;201,WBO152/2,IF(WBO152&lt;=301,WBO152/3,WBO152/4))))</f>
        <v>41.34</v>
      </c>
      <c r="WBQ152" s="79">
        <v>1</v>
      </c>
      <c r="WBR152" s="80"/>
      <c r="WBS152" s="16" t="s">
        <v>56</v>
      </c>
      <c r="WBT152" s="16">
        <f t="shared" ref="WBT152" si="7810">21.26+2.7</f>
        <v>23.96</v>
      </c>
      <c r="WBU152" s="16">
        <f t="shared" ref="WBU152" si="7811">0.75*(2.1+2.7)</f>
        <v>3.6000000000000005</v>
      </c>
      <c r="WBV152" s="14">
        <f t="shared" ref="WBV152" si="7812">WBT152+WBU152</f>
        <v>27.560000000000002</v>
      </c>
      <c r="WBW152" s="14"/>
      <c r="WBX152" s="16">
        <f t="shared" ref="WBX152" si="7813">WBV152*(($H$112)+1)+(IF(WBW152&lt;101,WBW152,IF(WBW152&lt;201,WBW152/2,IF(WBW152&lt;=301,WBW152/3,WBW152/4))))</f>
        <v>41.34</v>
      </c>
      <c r="WBY152" s="79">
        <v>1</v>
      </c>
      <c r="WBZ152" s="80"/>
      <c r="WCA152" s="16" t="s">
        <v>56</v>
      </c>
      <c r="WCB152" s="16">
        <f t="shared" ref="WCB152" si="7814">21.26+2.7</f>
        <v>23.96</v>
      </c>
      <c r="WCC152" s="16">
        <f t="shared" ref="WCC152" si="7815">0.75*(2.1+2.7)</f>
        <v>3.6000000000000005</v>
      </c>
      <c r="WCD152" s="14">
        <f t="shared" ref="WCD152" si="7816">WCB152+WCC152</f>
        <v>27.560000000000002</v>
      </c>
      <c r="WCE152" s="14"/>
      <c r="WCF152" s="16">
        <f t="shared" ref="WCF152" si="7817">WCD152*(($H$112)+1)+(IF(WCE152&lt;101,WCE152,IF(WCE152&lt;201,WCE152/2,IF(WCE152&lt;=301,WCE152/3,WCE152/4))))</f>
        <v>41.34</v>
      </c>
      <c r="WCG152" s="79">
        <v>1</v>
      </c>
      <c r="WCH152" s="80"/>
      <c r="WCI152" s="16" t="s">
        <v>56</v>
      </c>
      <c r="WCJ152" s="16">
        <f t="shared" ref="WCJ152" si="7818">21.26+2.7</f>
        <v>23.96</v>
      </c>
      <c r="WCK152" s="16">
        <f t="shared" ref="WCK152" si="7819">0.75*(2.1+2.7)</f>
        <v>3.6000000000000005</v>
      </c>
      <c r="WCL152" s="14">
        <f t="shared" ref="WCL152" si="7820">WCJ152+WCK152</f>
        <v>27.560000000000002</v>
      </c>
      <c r="WCM152" s="14"/>
      <c r="WCN152" s="16">
        <f t="shared" ref="WCN152" si="7821">WCL152*(($H$112)+1)+(IF(WCM152&lt;101,WCM152,IF(WCM152&lt;201,WCM152/2,IF(WCM152&lt;=301,WCM152/3,WCM152/4))))</f>
        <v>41.34</v>
      </c>
      <c r="WCO152" s="79">
        <v>1</v>
      </c>
      <c r="WCP152" s="80"/>
      <c r="WCQ152" s="16" t="s">
        <v>56</v>
      </c>
      <c r="WCR152" s="16">
        <f t="shared" ref="WCR152" si="7822">21.26+2.7</f>
        <v>23.96</v>
      </c>
      <c r="WCS152" s="16">
        <f t="shared" ref="WCS152" si="7823">0.75*(2.1+2.7)</f>
        <v>3.6000000000000005</v>
      </c>
      <c r="WCT152" s="14">
        <f t="shared" ref="WCT152" si="7824">WCR152+WCS152</f>
        <v>27.560000000000002</v>
      </c>
      <c r="WCU152" s="14"/>
      <c r="WCV152" s="16">
        <f t="shared" ref="WCV152" si="7825">WCT152*(($H$112)+1)+(IF(WCU152&lt;101,WCU152,IF(WCU152&lt;201,WCU152/2,IF(WCU152&lt;=301,WCU152/3,WCU152/4))))</f>
        <v>41.34</v>
      </c>
      <c r="WCW152" s="79">
        <v>1</v>
      </c>
      <c r="WCX152" s="80"/>
      <c r="WCY152" s="16" t="s">
        <v>56</v>
      </c>
      <c r="WCZ152" s="16">
        <f t="shared" ref="WCZ152" si="7826">21.26+2.7</f>
        <v>23.96</v>
      </c>
      <c r="WDA152" s="16">
        <f t="shared" ref="WDA152" si="7827">0.75*(2.1+2.7)</f>
        <v>3.6000000000000005</v>
      </c>
      <c r="WDB152" s="14">
        <f t="shared" ref="WDB152" si="7828">WCZ152+WDA152</f>
        <v>27.560000000000002</v>
      </c>
      <c r="WDC152" s="14"/>
      <c r="WDD152" s="16">
        <f t="shared" ref="WDD152" si="7829">WDB152*(($H$112)+1)+(IF(WDC152&lt;101,WDC152,IF(WDC152&lt;201,WDC152/2,IF(WDC152&lt;=301,WDC152/3,WDC152/4))))</f>
        <v>41.34</v>
      </c>
      <c r="WDE152" s="79">
        <v>1</v>
      </c>
      <c r="WDF152" s="80"/>
      <c r="WDG152" s="16" t="s">
        <v>56</v>
      </c>
      <c r="WDH152" s="16">
        <f t="shared" ref="WDH152" si="7830">21.26+2.7</f>
        <v>23.96</v>
      </c>
      <c r="WDI152" s="16">
        <f t="shared" ref="WDI152" si="7831">0.75*(2.1+2.7)</f>
        <v>3.6000000000000005</v>
      </c>
      <c r="WDJ152" s="14">
        <f t="shared" ref="WDJ152" si="7832">WDH152+WDI152</f>
        <v>27.560000000000002</v>
      </c>
      <c r="WDK152" s="14"/>
      <c r="WDL152" s="16">
        <f t="shared" ref="WDL152" si="7833">WDJ152*(($H$112)+1)+(IF(WDK152&lt;101,WDK152,IF(WDK152&lt;201,WDK152/2,IF(WDK152&lt;=301,WDK152/3,WDK152/4))))</f>
        <v>41.34</v>
      </c>
      <c r="WDM152" s="79">
        <v>1</v>
      </c>
      <c r="WDN152" s="80"/>
      <c r="WDO152" s="16" t="s">
        <v>56</v>
      </c>
      <c r="WDP152" s="16">
        <f t="shared" ref="WDP152" si="7834">21.26+2.7</f>
        <v>23.96</v>
      </c>
      <c r="WDQ152" s="16">
        <f t="shared" ref="WDQ152" si="7835">0.75*(2.1+2.7)</f>
        <v>3.6000000000000005</v>
      </c>
      <c r="WDR152" s="14">
        <f t="shared" ref="WDR152" si="7836">WDP152+WDQ152</f>
        <v>27.560000000000002</v>
      </c>
      <c r="WDS152" s="14"/>
      <c r="WDT152" s="16">
        <f t="shared" ref="WDT152" si="7837">WDR152*(($H$112)+1)+(IF(WDS152&lt;101,WDS152,IF(WDS152&lt;201,WDS152/2,IF(WDS152&lt;=301,WDS152/3,WDS152/4))))</f>
        <v>41.34</v>
      </c>
      <c r="WDU152" s="79">
        <v>1</v>
      </c>
      <c r="WDV152" s="80"/>
      <c r="WDW152" s="16" t="s">
        <v>56</v>
      </c>
      <c r="WDX152" s="16">
        <f t="shared" ref="WDX152" si="7838">21.26+2.7</f>
        <v>23.96</v>
      </c>
      <c r="WDY152" s="16">
        <f t="shared" ref="WDY152" si="7839">0.75*(2.1+2.7)</f>
        <v>3.6000000000000005</v>
      </c>
      <c r="WDZ152" s="14">
        <f t="shared" ref="WDZ152" si="7840">WDX152+WDY152</f>
        <v>27.560000000000002</v>
      </c>
      <c r="WEA152" s="14"/>
      <c r="WEB152" s="16">
        <f t="shared" ref="WEB152" si="7841">WDZ152*(($H$112)+1)+(IF(WEA152&lt;101,WEA152,IF(WEA152&lt;201,WEA152/2,IF(WEA152&lt;=301,WEA152/3,WEA152/4))))</f>
        <v>41.34</v>
      </c>
      <c r="WEC152" s="79">
        <v>1</v>
      </c>
      <c r="WED152" s="80"/>
      <c r="WEE152" s="16" t="s">
        <v>56</v>
      </c>
      <c r="WEF152" s="16">
        <f t="shared" ref="WEF152" si="7842">21.26+2.7</f>
        <v>23.96</v>
      </c>
      <c r="WEG152" s="16">
        <f t="shared" ref="WEG152" si="7843">0.75*(2.1+2.7)</f>
        <v>3.6000000000000005</v>
      </c>
      <c r="WEH152" s="14">
        <f t="shared" ref="WEH152" si="7844">WEF152+WEG152</f>
        <v>27.560000000000002</v>
      </c>
      <c r="WEI152" s="14"/>
      <c r="WEJ152" s="16">
        <f t="shared" ref="WEJ152" si="7845">WEH152*(($H$112)+1)+(IF(WEI152&lt;101,WEI152,IF(WEI152&lt;201,WEI152/2,IF(WEI152&lt;=301,WEI152/3,WEI152/4))))</f>
        <v>41.34</v>
      </c>
      <c r="WEK152" s="79">
        <v>1</v>
      </c>
      <c r="WEL152" s="80"/>
      <c r="WEM152" s="16" t="s">
        <v>56</v>
      </c>
      <c r="WEN152" s="16">
        <f t="shared" ref="WEN152" si="7846">21.26+2.7</f>
        <v>23.96</v>
      </c>
      <c r="WEO152" s="16">
        <f t="shared" ref="WEO152" si="7847">0.75*(2.1+2.7)</f>
        <v>3.6000000000000005</v>
      </c>
      <c r="WEP152" s="14">
        <f t="shared" ref="WEP152" si="7848">WEN152+WEO152</f>
        <v>27.560000000000002</v>
      </c>
      <c r="WEQ152" s="14"/>
      <c r="WER152" s="16">
        <f t="shared" ref="WER152" si="7849">WEP152*(($H$112)+1)+(IF(WEQ152&lt;101,WEQ152,IF(WEQ152&lt;201,WEQ152/2,IF(WEQ152&lt;=301,WEQ152/3,WEQ152/4))))</f>
        <v>41.34</v>
      </c>
      <c r="WES152" s="79">
        <v>1</v>
      </c>
      <c r="WET152" s="80"/>
      <c r="WEU152" s="16" t="s">
        <v>56</v>
      </c>
      <c r="WEV152" s="16">
        <f t="shared" ref="WEV152" si="7850">21.26+2.7</f>
        <v>23.96</v>
      </c>
      <c r="WEW152" s="16">
        <f t="shared" ref="WEW152" si="7851">0.75*(2.1+2.7)</f>
        <v>3.6000000000000005</v>
      </c>
      <c r="WEX152" s="14">
        <f t="shared" ref="WEX152" si="7852">WEV152+WEW152</f>
        <v>27.560000000000002</v>
      </c>
      <c r="WEY152" s="14"/>
      <c r="WEZ152" s="16">
        <f t="shared" ref="WEZ152" si="7853">WEX152*(($H$112)+1)+(IF(WEY152&lt;101,WEY152,IF(WEY152&lt;201,WEY152/2,IF(WEY152&lt;=301,WEY152/3,WEY152/4))))</f>
        <v>41.34</v>
      </c>
      <c r="WFA152" s="79">
        <v>1</v>
      </c>
      <c r="WFB152" s="80"/>
      <c r="WFC152" s="16" t="s">
        <v>56</v>
      </c>
      <c r="WFD152" s="16">
        <f t="shared" ref="WFD152" si="7854">21.26+2.7</f>
        <v>23.96</v>
      </c>
      <c r="WFE152" s="16">
        <f t="shared" ref="WFE152" si="7855">0.75*(2.1+2.7)</f>
        <v>3.6000000000000005</v>
      </c>
      <c r="WFF152" s="14">
        <f t="shared" ref="WFF152" si="7856">WFD152+WFE152</f>
        <v>27.560000000000002</v>
      </c>
      <c r="WFG152" s="14"/>
      <c r="WFH152" s="16">
        <f t="shared" ref="WFH152" si="7857">WFF152*(($H$112)+1)+(IF(WFG152&lt;101,WFG152,IF(WFG152&lt;201,WFG152/2,IF(WFG152&lt;=301,WFG152/3,WFG152/4))))</f>
        <v>41.34</v>
      </c>
      <c r="WFI152" s="79">
        <v>1</v>
      </c>
      <c r="WFJ152" s="80"/>
      <c r="WFK152" s="16" t="s">
        <v>56</v>
      </c>
      <c r="WFL152" s="16">
        <f t="shared" ref="WFL152" si="7858">21.26+2.7</f>
        <v>23.96</v>
      </c>
      <c r="WFM152" s="16">
        <f t="shared" ref="WFM152" si="7859">0.75*(2.1+2.7)</f>
        <v>3.6000000000000005</v>
      </c>
      <c r="WFN152" s="14">
        <f t="shared" ref="WFN152" si="7860">WFL152+WFM152</f>
        <v>27.560000000000002</v>
      </c>
      <c r="WFO152" s="14"/>
      <c r="WFP152" s="16">
        <f t="shared" ref="WFP152" si="7861">WFN152*(($H$112)+1)+(IF(WFO152&lt;101,WFO152,IF(WFO152&lt;201,WFO152/2,IF(WFO152&lt;=301,WFO152/3,WFO152/4))))</f>
        <v>41.34</v>
      </c>
      <c r="WFQ152" s="79">
        <v>1</v>
      </c>
      <c r="WFR152" s="80"/>
      <c r="WFS152" s="16" t="s">
        <v>56</v>
      </c>
      <c r="WFT152" s="16">
        <f t="shared" ref="WFT152" si="7862">21.26+2.7</f>
        <v>23.96</v>
      </c>
      <c r="WFU152" s="16">
        <f t="shared" ref="WFU152" si="7863">0.75*(2.1+2.7)</f>
        <v>3.6000000000000005</v>
      </c>
      <c r="WFV152" s="14">
        <f t="shared" ref="WFV152" si="7864">WFT152+WFU152</f>
        <v>27.560000000000002</v>
      </c>
      <c r="WFW152" s="14"/>
      <c r="WFX152" s="16">
        <f t="shared" ref="WFX152" si="7865">WFV152*(($H$112)+1)+(IF(WFW152&lt;101,WFW152,IF(WFW152&lt;201,WFW152/2,IF(WFW152&lt;=301,WFW152/3,WFW152/4))))</f>
        <v>41.34</v>
      </c>
      <c r="WFY152" s="79">
        <v>1</v>
      </c>
      <c r="WFZ152" s="80"/>
      <c r="WGA152" s="16" t="s">
        <v>56</v>
      </c>
      <c r="WGB152" s="16">
        <f t="shared" ref="WGB152" si="7866">21.26+2.7</f>
        <v>23.96</v>
      </c>
      <c r="WGC152" s="16">
        <f t="shared" ref="WGC152" si="7867">0.75*(2.1+2.7)</f>
        <v>3.6000000000000005</v>
      </c>
      <c r="WGD152" s="14">
        <f t="shared" ref="WGD152" si="7868">WGB152+WGC152</f>
        <v>27.560000000000002</v>
      </c>
      <c r="WGE152" s="14"/>
      <c r="WGF152" s="16">
        <f t="shared" ref="WGF152" si="7869">WGD152*(($H$112)+1)+(IF(WGE152&lt;101,WGE152,IF(WGE152&lt;201,WGE152/2,IF(WGE152&lt;=301,WGE152/3,WGE152/4))))</f>
        <v>41.34</v>
      </c>
      <c r="WGG152" s="79">
        <v>1</v>
      </c>
      <c r="WGH152" s="80"/>
      <c r="WGI152" s="16" t="s">
        <v>56</v>
      </c>
      <c r="WGJ152" s="16">
        <f t="shared" ref="WGJ152" si="7870">21.26+2.7</f>
        <v>23.96</v>
      </c>
      <c r="WGK152" s="16">
        <f t="shared" ref="WGK152" si="7871">0.75*(2.1+2.7)</f>
        <v>3.6000000000000005</v>
      </c>
      <c r="WGL152" s="14">
        <f t="shared" ref="WGL152" si="7872">WGJ152+WGK152</f>
        <v>27.560000000000002</v>
      </c>
      <c r="WGM152" s="14"/>
      <c r="WGN152" s="16">
        <f t="shared" ref="WGN152" si="7873">WGL152*(($H$112)+1)+(IF(WGM152&lt;101,WGM152,IF(WGM152&lt;201,WGM152/2,IF(WGM152&lt;=301,WGM152/3,WGM152/4))))</f>
        <v>41.34</v>
      </c>
      <c r="WGO152" s="79">
        <v>1</v>
      </c>
      <c r="WGP152" s="80"/>
      <c r="WGQ152" s="16" t="s">
        <v>56</v>
      </c>
      <c r="WGR152" s="16">
        <f t="shared" ref="WGR152" si="7874">21.26+2.7</f>
        <v>23.96</v>
      </c>
      <c r="WGS152" s="16">
        <f t="shared" ref="WGS152" si="7875">0.75*(2.1+2.7)</f>
        <v>3.6000000000000005</v>
      </c>
      <c r="WGT152" s="14">
        <f t="shared" ref="WGT152" si="7876">WGR152+WGS152</f>
        <v>27.560000000000002</v>
      </c>
      <c r="WGU152" s="14"/>
      <c r="WGV152" s="16">
        <f t="shared" ref="WGV152" si="7877">WGT152*(($H$112)+1)+(IF(WGU152&lt;101,WGU152,IF(WGU152&lt;201,WGU152/2,IF(WGU152&lt;=301,WGU152/3,WGU152/4))))</f>
        <v>41.34</v>
      </c>
      <c r="WGW152" s="79">
        <v>1</v>
      </c>
      <c r="WGX152" s="80"/>
      <c r="WGY152" s="16" t="s">
        <v>56</v>
      </c>
      <c r="WGZ152" s="16">
        <f t="shared" ref="WGZ152" si="7878">21.26+2.7</f>
        <v>23.96</v>
      </c>
      <c r="WHA152" s="16">
        <f t="shared" ref="WHA152" si="7879">0.75*(2.1+2.7)</f>
        <v>3.6000000000000005</v>
      </c>
      <c r="WHB152" s="14">
        <f t="shared" ref="WHB152" si="7880">WGZ152+WHA152</f>
        <v>27.560000000000002</v>
      </c>
      <c r="WHC152" s="14"/>
      <c r="WHD152" s="16">
        <f t="shared" ref="WHD152" si="7881">WHB152*(($H$112)+1)+(IF(WHC152&lt;101,WHC152,IF(WHC152&lt;201,WHC152/2,IF(WHC152&lt;=301,WHC152/3,WHC152/4))))</f>
        <v>41.34</v>
      </c>
      <c r="WHE152" s="79">
        <v>1</v>
      </c>
      <c r="WHF152" s="80"/>
      <c r="WHG152" s="16" t="s">
        <v>56</v>
      </c>
      <c r="WHH152" s="16">
        <f t="shared" ref="WHH152" si="7882">21.26+2.7</f>
        <v>23.96</v>
      </c>
      <c r="WHI152" s="16">
        <f t="shared" ref="WHI152" si="7883">0.75*(2.1+2.7)</f>
        <v>3.6000000000000005</v>
      </c>
      <c r="WHJ152" s="14">
        <f t="shared" ref="WHJ152" si="7884">WHH152+WHI152</f>
        <v>27.560000000000002</v>
      </c>
      <c r="WHK152" s="14"/>
      <c r="WHL152" s="16">
        <f t="shared" ref="WHL152" si="7885">WHJ152*(($H$112)+1)+(IF(WHK152&lt;101,WHK152,IF(WHK152&lt;201,WHK152/2,IF(WHK152&lt;=301,WHK152/3,WHK152/4))))</f>
        <v>41.34</v>
      </c>
      <c r="WHM152" s="79">
        <v>1</v>
      </c>
      <c r="WHN152" s="80"/>
      <c r="WHO152" s="16" t="s">
        <v>56</v>
      </c>
      <c r="WHP152" s="16">
        <f t="shared" ref="WHP152" si="7886">21.26+2.7</f>
        <v>23.96</v>
      </c>
      <c r="WHQ152" s="16">
        <f t="shared" ref="WHQ152" si="7887">0.75*(2.1+2.7)</f>
        <v>3.6000000000000005</v>
      </c>
      <c r="WHR152" s="14">
        <f t="shared" ref="WHR152" si="7888">WHP152+WHQ152</f>
        <v>27.560000000000002</v>
      </c>
      <c r="WHS152" s="14"/>
      <c r="WHT152" s="16">
        <f t="shared" ref="WHT152" si="7889">WHR152*(($H$112)+1)+(IF(WHS152&lt;101,WHS152,IF(WHS152&lt;201,WHS152/2,IF(WHS152&lt;=301,WHS152/3,WHS152/4))))</f>
        <v>41.34</v>
      </c>
      <c r="WHU152" s="79">
        <v>1</v>
      </c>
      <c r="WHV152" s="80"/>
      <c r="WHW152" s="16" t="s">
        <v>56</v>
      </c>
      <c r="WHX152" s="16">
        <f t="shared" ref="WHX152" si="7890">21.26+2.7</f>
        <v>23.96</v>
      </c>
      <c r="WHY152" s="16">
        <f t="shared" ref="WHY152" si="7891">0.75*(2.1+2.7)</f>
        <v>3.6000000000000005</v>
      </c>
      <c r="WHZ152" s="14">
        <f t="shared" ref="WHZ152" si="7892">WHX152+WHY152</f>
        <v>27.560000000000002</v>
      </c>
      <c r="WIA152" s="14"/>
      <c r="WIB152" s="16">
        <f t="shared" ref="WIB152" si="7893">WHZ152*(($H$112)+1)+(IF(WIA152&lt;101,WIA152,IF(WIA152&lt;201,WIA152/2,IF(WIA152&lt;=301,WIA152/3,WIA152/4))))</f>
        <v>41.34</v>
      </c>
      <c r="WIC152" s="79">
        <v>1</v>
      </c>
      <c r="WID152" s="80"/>
      <c r="WIE152" s="16" t="s">
        <v>56</v>
      </c>
      <c r="WIF152" s="16">
        <f t="shared" ref="WIF152" si="7894">21.26+2.7</f>
        <v>23.96</v>
      </c>
      <c r="WIG152" s="16">
        <f t="shared" ref="WIG152" si="7895">0.75*(2.1+2.7)</f>
        <v>3.6000000000000005</v>
      </c>
      <c r="WIH152" s="14">
        <f t="shared" ref="WIH152" si="7896">WIF152+WIG152</f>
        <v>27.560000000000002</v>
      </c>
      <c r="WII152" s="14"/>
      <c r="WIJ152" s="16">
        <f t="shared" ref="WIJ152" si="7897">WIH152*(($H$112)+1)+(IF(WII152&lt;101,WII152,IF(WII152&lt;201,WII152/2,IF(WII152&lt;=301,WII152/3,WII152/4))))</f>
        <v>41.34</v>
      </c>
      <c r="WIK152" s="79">
        <v>1</v>
      </c>
      <c r="WIL152" s="80"/>
      <c r="WIM152" s="16" t="s">
        <v>56</v>
      </c>
      <c r="WIN152" s="16">
        <f t="shared" ref="WIN152" si="7898">21.26+2.7</f>
        <v>23.96</v>
      </c>
      <c r="WIO152" s="16">
        <f t="shared" ref="WIO152" si="7899">0.75*(2.1+2.7)</f>
        <v>3.6000000000000005</v>
      </c>
      <c r="WIP152" s="14">
        <f t="shared" ref="WIP152" si="7900">WIN152+WIO152</f>
        <v>27.560000000000002</v>
      </c>
      <c r="WIQ152" s="14"/>
      <c r="WIR152" s="16">
        <f t="shared" ref="WIR152" si="7901">WIP152*(($H$112)+1)+(IF(WIQ152&lt;101,WIQ152,IF(WIQ152&lt;201,WIQ152/2,IF(WIQ152&lt;=301,WIQ152/3,WIQ152/4))))</f>
        <v>41.34</v>
      </c>
      <c r="WIS152" s="79">
        <v>1</v>
      </c>
      <c r="WIT152" s="80"/>
      <c r="WIU152" s="16" t="s">
        <v>56</v>
      </c>
      <c r="WIV152" s="16">
        <f t="shared" ref="WIV152" si="7902">21.26+2.7</f>
        <v>23.96</v>
      </c>
      <c r="WIW152" s="16">
        <f t="shared" ref="WIW152" si="7903">0.75*(2.1+2.7)</f>
        <v>3.6000000000000005</v>
      </c>
      <c r="WIX152" s="14">
        <f t="shared" ref="WIX152" si="7904">WIV152+WIW152</f>
        <v>27.560000000000002</v>
      </c>
      <c r="WIY152" s="14"/>
      <c r="WIZ152" s="16">
        <f t="shared" ref="WIZ152" si="7905">WIX152*(($H$112)+1)+(IF(WIY152&lt;101,WIY152,IF(WIY152&lt;201,WIY152/2,IF(WIY152&lt;=301,WIY152/3,WIY152/4))))</f>
        <v>41.34</v>
      </c>
      <c r="WJA152" s="79">
        <v>1</v>
      </c>
      <c r="WJB152" s="80"/>
      <c r="WJC152" s="16" t="s">
        <v>56</v>
      </c>
      <c r="WJD152" s="16">
        <f t="shared" ref="WJD152" si="7906">21.26+2.7</f>
        <v>23.96</v>
      </c>
      <c r="WJE152" s="16">
        <f t="shared" ref="WJE152" si="7907">0.75*(2.1+2.7)</f>
        <v>3.6000000000000005</v>
      </c>
      <c r="WJF152" s="14">
        <f t="shared" ref="WJF152" si="7908">WJD152+WJE152</f>
        <v>27.560000000000002</v>
      </c>
      <c r="WJG152" s="14"/>
      <c r="WJH152" s="16">
        <f t="shared" ref="WJH152" si="7909">WJF152*(($H$112)+1)+(IF(WJG152&lt;101,WJG152,IF(WJG152&lt;201,WJG152/2,IF(WJG152&lt;=301,WJG152/3,WJG152/4))))</f>
        <v>41.34</v>
      </c>
      <c r="WJI152" s="79">
        <v>1</v>
      </c>
      <c r="WJJ152" s="80"/>
      <c r="WJK152" s="16" t="s">
        <v>56</v>
      </c>
      <c r="WJL152" s="16">
        <f t="shared" ref="WJL152" si="7910">21.26+2.7</f>
        <v>23.96</v>
      </c>
      <c r="WJM152" s="16">
        <f t="shared" ref="WJM152" si="7911">0.75*(2.1+2.7)</f>
        <v>3.6000000000000005</v>
      </c>
      <c r="WJN152" s="14">
        <f t="shared" ref="WJN152" si="7912">WJL152+WJM152</f>
        <v>27.560000000000002</v>
      </c>
      <c r="WJO152" s="14"/>
      <c r="WJP152" s="16">
        <f t="shared" ref="WJP152" si="7913">WJN152*(($H$112)+1)+(IF(WJO152&lt;101,WJO152,IF(WJO152&lt;201,WJO152/2,IF(WJO152&lt;=301,WJO152/3,WJO152/4))))</f>
        <v>41.34</v>
      </c>
      <c r="WJQ152" s="79">
        <v>1</v>
      </c>
      <c r="WJR152" s="80"/>
      <c r="WJS152" s="16" t="s">
        <v>56</v>
      </c>
      <c r="WJT152" s="16">
        <f t="shared" ref="WJT152" si="7914">21.26+2.7</f>
        <v>23.96</v>
      </c>
      <c r="WJU152" s="16">
        <f t="shared" ref="WJU152" si="7915">0.75*(2.1+2.7)</f>
        <v>3.6000000000000005</v>
      </c>
      <c r="WJV152" s="14">
        <f t="shared" ref="WJV152" si="7916">WJT152+WJU152</f>
        <v>27.560000000000002</v>
      </c>
      <c r="WJW152" s="14"/>
      <c r="WJX152" s="16">
        <f t="shared" ref="WJX152" si="7917">WJV152*(($H$112)+1)+(IF(WJW152&lt;101,WJW152,IF(WJW152&lt;201,WJW152/2,IF(WJW152&lt;=301,WJW152/3,WJW152/4))))</f>
        <v>41.34</v>
      </c>
      <c r="WJY152" s="79">
        <v>1</v>
      </c>
      <c r="WJZ152" s="80"/>
      <c r="WKA152" s="16" t="s">
        <v>56</v>
      </c>
      <c r="WKB152" s="16">
        <f t="shared" ref="WKB152" si="7918">21.26+2.7</f>
        <v>23.96</v>
      </c>
      <c r="WKC152" s="16">
        <f t="shared" ref="WKC152" si="7919">0.75*(2.1+2.7)</f>
        <v>3.6000000000000005</v>
      </c>
      <c r="WKD152" s="14">
        <f t="shared" ref="WKD152" si="7920">WKB152+WKC152</f>
        <v>27.560000000000002</v>
      </c>
      <c r="WKE152" s="14"/>
      <c r="WKF152" s="16">
        <f t="shared" ref="WKF152" si="7921">WKD152*(($H$112)+1)+(IF(WKE152&lt;101,WKE152,IF(WKE152&lt;201,WKE152/2,IF(WKE152&lt;=301,WKE152/3,WKE152/4))))</f>
        <v>41.34</v>
      </c>
      <c r="WKG152" s="79">
        <v>1</v>
      </c>
      <c r="WKH152" s="80"/>
      <c r="WKI152" s="16" t="s">
        <v>56</v>
      </c>
      <c r="WKJ152" s="16">
        <f t="shared" ref="WKJ152" si="7922">21.26+2.7</f>
        <v>23.96</v>
      </c>
      <c r="WKK152" s="16">
        <f t="shared" ref="WKK152" si="7923">0.75*(2.1+2.7)</f>
        <v>3.6000000000000005</v>
      </c>
      <c r="WKL152" s="14">
        <f t="shared" ref="WKL152" si="7924">WKJ152+WKK152</f>
        <v>27.560000000000002</v>
      </c>
      <c r="WKM152" s="14"/>
      <c r="WKN152" s="16">
        <f t="shared" ref="WKN152" si="7925">WKL152*(($H$112)+1)+(IF(WKM152&lt;101,WKM152,IF(WKM152&lt;201,WKM152/2,IF(WKM152&lt;=301,WKM152/3,WKM152/4))))</f>
        <v>41.34</v>
      </c>
      <c r="WKO152" s="79">
        <v>1</v>
      </c>
      <c r="WKP152" s="80"/>
      <c r="WKQ152" s="16" t="s">
        <v>56</v>
      </c>
      <c r="WKR152" s="16">
        <f t="shared" ref="WKR152" si="7926">21.26+2.7</f>
        <v>23.96</v>
      </c>
      <c r="WKS152" s="16">
        <f t="shared" ref="WKS152" si="7927">0.75*(2.1+2.7)</f>
        <v>3.6000000000000005</v>
      </c>
      <c r="WKT152" s="14">
        <f t="shared" ref="WKT152" si="7928">WKR152+WKS152</f>
        <v>27.560000000000002</v>
      </c>
      <c r="WKU152" s="14"/>
      <c r="WKV152" s="16">
        <f t="shared" ref="WKV152" si="7929">WKT152*(($H$112)+1)+(IF(WKU152&lt;101,WKU152,IF(WKU152&lt;201,WKU152/2,IF(WKU152&lt;=301,WKU152/3,WKU152/4))))</f>
        <v>41.34</v>
      </c>
      <c r="WKW152" s="79">
        <v>1</v>
      </c>
      <c r="WKX152" s="80"/>
      <c r="WKY152" s="16" t="s">
        <v>56</v>
      </c>
      <c r="WKZ152" s="16">
        <f t="shared" ref="WKZ152" si="7930">21.26+2.7</f>
        <v>23.96</v>
      </c>
      <c r="WLA152" s="16">
        <f t="shared" ref="WLA152" si="7931">0.75*(2.1+2.7)</f>
        <v>3.6000000000000005</v>
      </c>
      <c r="WLB152" s="14">
        <f t="shared" ref="WLB152" si="7932">WKZ152+WLA152</f>
        <v>27.560000000000002</v>
      </c>
      <c r="WLC152" s="14"/>
      <c r="WLD152" s="16">
        <f t="shared" ref="WLD152" si="7933">WLB152*(($H$112)+1)+(IF(WLC152&lt;101,WLC152,IF(WLC152&lt;201,WLC152/2,IF(WLC152&lt;=301,WLC152/3,WLC152/4))))</f>
        <v>41.34</v>
      </c>
      <c r="WLE152" s="79">
        <v>1</v>
      </c>
      <c r="WLF152" s="80"/>
      <c r="WLG152" s="16" t="s">
        <v>56</v>
      </c>
      <c r="WLH152" s="16">
        <f t="shared" ref="WLH152" si="7934">21.26+2.7</f>
        <v>23.96</v>
      </c>
      <c r="WLI152" s="16">
        <f t="shared" ref="WLI152" si="7935">0.75*(2.1+2.7)</f>
        <v>3.6000000000000005</v>
      </c>
      <c r="WLJ152" s="14">
        <f t="shared" ref="WLJ152" si="7936">WLH152+WLI152</f>
        <v>27.560000000000002</v>
      </c>
      <c r="WLK152" s="14"/>
      <c r="WLL152" s="16">
        <f t="shared" ref="WLL152" si="7937">WLJ152*(($H$112)+1)+(IF(WLK152&lt;101,WLK152,IF(WLK152&lt;201,WLK152/2,IF(WLK152&lt;=301,WLK152/3,WLK152/4))))</f>
        <v>41.34</v>
      </c>
      <c r="WLM152" s="79">
        <v>1</v>
      </c>
      <c r="WLN152" s="80"/>
      <c r="WLO152" s="16" t="s">
        <v>56</v>
      </c>
      <c r="WLP152" s="16">
        <f t="shared" ref="WLP152" si="7938">21.26+2.7</f>
        <v>23.96</v>
      </c>
      <c r="WLQ152" s="16">
        <f t="shared" ref="WLQ152" si="7939">0.75*(2.1+2.7)</f>
        <v>3.6000000000000005</v>
      </c>
      <c r="WLR152" s="14">
        <f t="shared" ref="WLR152" si="7940">WLP152+WLQ152</f>
        <v>27.560000000000002</v>
      </c>
      <c r="WLS152" s="14"/>
      <c r="WLT152" s="16">
        <f t="shared" ref="WLT152" si="7941">WLR152*(($H$112)+1)+(IF(WLS152&lt;101,WLS152,IF(WLS152&lt;201,WLS152/2,IF(WLS152&lt;=301,WLS152/3,WLS152/4))))</f>
        <v>41.34</v>
      </c>
      <c r="WLU152" s="79">
        <v>1</v>
      </c>
      <c r="WLV152" s="80"/>
      <c r="WLW152" s="16" t="s">
        <v>56</v>
      </c>
      <c r="WLX152" s="16">
        <f t="shared" ref="WLX152" si="7942">21.26+2.7</f>
        <v>23.96</v>
      </c>
      <c r="WLY152" s="16">
        <f t="shared" ref="WLY152" si="7943">0.75*(2.1+2.7)</f>
        <v>3.6000000000000005</v>
      </c>
      <c r="WLZ152" s="14">
        <f t="shared" ref="WLZ152" si="7944">WLX152+WLY152</f>
        <v>27.560000000000002</v>
      </c>
      <c r="WMA152" s="14"/>
      <c r="WMB152" s="16">
        <f t="shared" ref="WMB152" si="7945">WLZ152*(($H$112)+1)+(IF(WMA152&lt;101,WMA152,IF(WMA152&lt;201,WMA152/2,IF(WMA152&lt;=301,WMA152/3,WMA152/4))))</f>
        <v>41.34</v>
      </c>
      <c r="WMC152" s="79">
        <v>1</v>
      </c>
      <c r="WMD152" s="80"/>
      <c r="WME152" s="16" t="s">
        <v>56</v>
      </c>
      <c r="WMF152" s="16">
        <f t="shared" ref="WMF152" si="7946">21.26+2.7</f>
        <v>23.96</v>
      </c>
      <c r="WMG152" s="16">
        <f t="shared" ref="WMG152" si="7947">0.75*(2.1+2.7)</f>
        <v>3.6000000000000005</v>
      </c>
      <c r="WMH152" s="14">
        <f t="shared" ref="WMH152" si="7948">WMF152+WMG152</f>
        <v>27.560000000000002</v>
      </c>
      <c r="WMI152" s="14"/>
      <c r="WMJ152" s="16">
        <f t="shared" ref="WMJ152" si="7949">WMH152*(($H$112)+1)+(IF(WMI152&lt;101,WMI152,IF(WMI152&lt;201,WMI152/2,IF(WMI152&lt;=301,WMI152/3,WMI152/4))))</f>
        <v>41.34</v>
      </c>
      <c r="WMK152" s="79">
        <v>1</v>
      </c>
      <c r="WML152" s="80"/>
      <c r="WMM152" s="16" t="s">
        <v>56</v>
      </c>
      <c r="WMN152" s="16">
        <f t="shared" ref="WMN152" si="7950">21.26+2.7</f>
        <v>23.96</v>
      </c>
      <c r="WMO152" s="16">
        <f t="shared" ref="WMO152" si="7951">0.75*(2.1+2.7)</f>
        <v>3.6000000000000005</v>
      </c>
      <c r="WMP152" s="14">
        <f t="shared" ref="WMP152" si="7952">WMN152+WMO152</f>
        <v>27.560000000000002</v>
      </c>
      <c r="WMQ152" s="14"/>
      <c r="WMR152" s="16">
        <f t="shared" ref="WMR152" si="7953">WMP152*(($H$112)+1)+(IF(WMQ152&lt;101,WMQ152,IF(WMQ152&lt;201,WMQ152/2,IF(WMQ152&lt;=301,WMQ152/3,WMQ152/4))))</f>
        <v>41.34</v>
      </c>
      <c r="WMS152" s="79">
        <v>1</v>
      </c>
      <c r="WMT152" s="80"/>
      <c r="WMU152" s="16" t="s">
        <v>56</v>
      </c>
      <c r="WMV152" s="16">
        <f t="shared" ref="WMV152" si="7954">21.26+2.7</f>
        <v>23.96</v>
      </c>
      <c r="WMW152" s="16">
        <f t="shared" ref="WMW152" si="7955">0.75*(2.1+2.7)</f>
        <v>3.6000000000000005</v>
      </c>
      <c r="WMX152" s="14">
        <f t="shared" ref="WMX152" si="7956">WMV152+WMW152</f>
        <v>27.560000000000002</v>
      </c>
      <c r="WMY152" s="14"/>
      <c r="WMZ152" s="16">
        <f t="shared" ref="WMZ152" si="7957">WMX152*(($H$112)+1)+(IF(WMY152&lt;101,WMY152,IF(WMY152&lt;201,WMY152/2,IF(WMY152&lt;=301,WMY152/3,WMY152/4))))</f>
        <v>41.34</v>
      </c>
      <c r="WNA152" s="79">
        <v>1</v>
      </c>
      <c r="WNB152" s="80"/>
      <c r="WNC152" s="16" t="s">
        <v>56</v>
      </c>
      <c r="WND152" s="16">
        <f t="shared" ref="WND152" si="7958">21.26+2.7</f>
        <v>23.96</v>
      </c>
      <c r="WNE152" s="16">
        <f t="shared" ref="WNE152" si="7959">0.75*(2.1+2.7)</f>
        <v>3.6000000000000005</v>
      </c>
      <c r="WNF152" s="14">
        <f t="shared" ref="WNF152" si="7960">WND152+WNE152</f>
        <v>27.560000000000002</v>
      </c>
      <c r="WNG152" s="14"/>
      <c r="WNH152" s="16">
        <f t="shared" ref="WNH152" si="7961">WNF152*(($H$112)+1)+(IF(WNG152&lt;101,WNG152,IF(WNG152&lt;201,WNG152/2,IF(WNG152&lt;=301,WNG152/3,WNG152/4))))</f>
        <v>41.34</v>
      </c>
      <c r="WNI152" s="79">
        <v>1</v>
      </c>
      <c r="WNJ152" s="80"/>
      <c r="WNK152" s="16" t="s">
        <v>56</v>
      </c>
      <c r="WNL152" s="16">
        <f t="shared" ref="WNL152" si="7962">21.26+2.7</f>
        <v>23.96</v>
      </c>
      <c r="WNM152" s="16">
        <f t="shared" ref="WNM152" si="7963">0.75*(2.1+2.7)</f>
        <v>3.6000000000000005</v>
      </c>
      <c r="WNN152" s="14">
        <f t="shared" ref="WNN152" si="7964">WNL152+WNM152</f>
        <v>27.560000000000002</v>
      </c>
      <c r="WNO152" s="14"/>
      <c r="WNP152" s="16">
        <f t="shared" ref="WNP152" si="7965">WNN152*(($H$112)+1)+(IF(WNO152&lt;101,WNO152,IF(WNO152&lt;201,WNO152/2,IF(WNO152&lt;=301,WNO152/3,WNO152/4))))</f>
        <v>41.34</v>
      </c>
      <c r="WNQ152" s="79">
        <v>1</v>
      </c>
      <c r="WNR152" s="80"/>
      <c r="WNS152" s="16" t="s">
        <v>56</v>
      </c>
      <c r="WNT152" s="16">
        <f t="shared" ref="WNT152" si="7966">21.26+2.7</f>
        <v>23.96</v>
      </c>
      <c r="WNU152" s="16">
        <f t="shared" ref="WNU152" si="7967">0.75*(2.1+2.7)</f>
        <v>3.6000000000000005</v>
      </c>
      <c r="WNV152" s="14">
        <f t="shared" ref="WNV152" si="7968">WNT152+WNU152</f>
        <v>27.560000000000002</v>
      </c>
      <c r="WNW152" s="14"/>
      <c r="WNX152" s="16">
        <f t="shared" ref="WNX152" si="7969">WNV152*(($H$112)+1)+(IF(WNW152&lt;101,WNW152,IF(WNW152&lt;201,WNW152/2,IF(WNW152&lt;=301,WNW152/3,WNW152/4))))</f>
        <v>41.34</v>
      </c>
      <c r="WNY152" s="79">
        <v>1</v>
      </c>
      <c r="WNZ152" s="80"/>
      <c r="WOA152" s="16" t="s">
        <v>56</v>
      </c>
      <c r="WOB152" s="16">
        <f t="shared" ref="WOB152" si="7970">21.26+2.7</f>
        <v>23.96</v>
      </c>
      <c r="WOC152" s="16">
        <f t="shared" ref="WOC152" si="7971">0.75*(2.1+2.7)</f>
        <v>3.6000000000000005</v>
      </c>
      <c r="WOD152" s="14">
        <f t="shared" ref="WOD152" si="7972">WOB152+WOC152</f>
        <v>27.560000000000002</v>
      </c>
      <c r="WOE152" s="14"/>
      <c r="WOF152" s="16">
        <f t="shared" ref="WOF152" si="7973">WOD152*(($H$112)+1)+(IF(WOE152&lt;101,WOE152,IF(WOE152&lt;201,WOE152/2,IF(WOE152&lt;=301,WOE152/3,WOE152/4))))</f>
        <v>41.34</v>
      </c>
      <c r="WOG152" s="79">
        <v>1</v>
      </c>
      <c r="WOH152" s="80"/>
      <c r="WOI152" s="16" t="s">
        <v>56</v>
      </c>
      <c r="WOJ152" s="16">
        <f t="shared" ref="WOJ152" si="7974">21.26+2.7</f>
        <v>23.96</v>
      </c>
      <c r="WOK152" s="16">
        <f t="shared" ref="WOK152" si="7975">0.75*(2.1+2.7)</f>
        <v>3.6000000000000005</v>
      </c>
      <c r="WOL152" s="14">
        <f t="shared" ref="WOL152" si="7976">WOJ152+WOK152</f>
        <v>27.560000000000002</v>
      </c>
      <c r="WOM152" s="14"/>
      <c r="WON152" s="16">
        <f t="shared" ref="WON152" si="7977">WOL152*(($H$112)+1)+(IF(WOM152&lt;101,WOM152,IF(WOM152&lt;201,WOM152/2,IF(WOM152&lt;=301,WOM152/3,WOM152/4))))</f>
        <v>41.34</v>
      </c>
      <c r="WOO152" s="79">
        <v>1</v>
      </c>
      <c r="WOP152" s="80"/>
      <c r="WOQ152" s="16" t="s">
        <v>56</v>
      </c>
      <c r="WOR152" s="16">
        <f t="shared" ref="WOR152" si="7978">21.26+2.7</f>
        <v>23.96</v>
      </c>
      <c r="WOS152" s="16">
        <f t="shared" ref="WOS152" si="7979">0.75*(2.1+2.7)</f>
        <v>3.6000000000000005</v>
      </c>
      <c r="WOT152" s="14">
        <f t="shared" ref="WOT152" si="7980">WOR152+WOS152</f>
        <v>27.560000000000002</v>
      </c>
      <c r="WOU152" s="14"/>
      <c r="WOV152" s="16">
        <f t="shared" ref="WOV152" si="7981">WOT152*(($H$112)+1)+(IF(WOU152&lt;101,WOU152,IF(WOU152&lt;201,WOU152/2,IF(WOU152&lt;=301,WOU152/3,WOU152/4))))</f>
        <v>41.34</v>
      </c>
      <c r="WOW152" s="79">
        <v>1</v>
      </c>
      <c r="WOX152" s="80"/>
      <c r="WOY152" s="16" t="s">
        <v>56</v>
      </c>
      <c r="WOZ152" s="16">
        <f t="shared" ref="WOZ152" si="7982">21.26+2.7</f>
        <v>23.96</v>
      </c>
      <c r="WPA152" s="16">
        <f t="shared" ref="WPA152" si="7983">0.75*(2.1+2.7)</f>
        <v>3.6000000000000005</v>
      </c>
      <c r="WPB152" s="14">
        <f t="shared" ref="WPB152" si="7984">WOZ152+WPA152</f>
        <v>27.560000000000002</v>
      </c>
      <c r="WPC152" s="14"/>
      <c r="WPD152" s="16">
        <f t="shared" ref="WPD152" si="7985">WPB152*(($H$112)+1)+(IF(WPC152&lt;101,WPC152,IF(WPC152&lt;201,WPC152/2,IF(WPC152&lt;=301,WPC152/3,WPC152/4))))</f>
        <v>41.34</v>
      </c>
      <c r="WPE152" s="79">
        <v>1</v>
      </c>
      <c r="WPF152" s="80"/>
      <c r="WPG152" s="16" t="s">
        <v>56</v>
      </c>
      <c r="WPH152" s="16">
        <f t="shared" ref="WPH152" si="7986">21.26+2.7</f>
        <v>23.96</v>
      </c>
      <c r="WPI152" s="16">
        <f t="shared" ref="WPI152" si="7987">0.75*(2.1+2.7)</f>
        <v>3.6000000000000005</v>
      </c>
      <c r="WPJ152" s="14">
        <f t="shared" ref="WPJ152" si="7988">WPH152+WPI152</f>
        <v>27.560000000000002</v>
      </c>
      <c r="WPK152" s="14"/>
      <c r="WPL152" s="16">
        <f t="shared" ref="WPL152" si="7989">WPJ152*(($H$112)+1)+(IF(WPK152&lt;101,WPK152,IF(WPK152&lt;201,WPK152/2,IF(WPK152&lt;=301,WPK152/3,WPK152/4))))</f>
        <v>41.34</v>
      </c>
      <c r="WPM152" s="79">
        <v>1</v>
      </c>
      <c r="WPN152" s="80"/>
      <c r="WPO152" s="16" t="s">
        <v>56</v>
      </c>
      <c r="WPP152" s="16">
        <f t="shared" ref="WPP152" si="7990">21.26+2.7</f>
        <v>23.96</v>
      </c>
      <c r="WPQ152" s="16">
        <f t="shared" ref="WPQ152" si="7991">0.75*(2.1+2.7)</f>
        <v>3.6000000000000005</v>
      </c>
      <c r="WPR152" s="14">
        <f t="shared" ref="WPR152" si="7992">WPP152+WPQ152</f>
        <v>27.560000000000002</v>
      </c>
      <c r="WPS152" s="14"/>
      <c r="WPT152" s="16">
        <f t="shared" ref="WPT152" si="7993">WPR152*(($H$112)+1)+(IF(WPS152&lt;101,WPS152,IF(WPS152&lt;201,WPS152/2,IF(WPS152&lt;=301,WPS152/3,WPS152/4))))</f>
        <v>41.34</v>
      </c>
      <c r="WPU152" s="79">
        <v>1</v>
      </c>
      <c r="WPV152" s="80"/>
      <c r="WPW152" s="16" t="s">
        <v>56</v>
      </c>
      <c r="WPX152" s="16">
        <f t="shared" ref="WPX152" si="7994">21.26+2.7</f>
        <v>23.96</v>
      </c>
      <c r="WPY152" s="16">
        <f t="shared" ref="WPY152" si="7995">0.75*(2.1+2.7)</f>
        <v>3.6000000000000005</v>
      </c>
      <c r="WPZ152" s="14">
        <f t="shared" ref="WPZ152" si="7996">WPX152+WPY152</f>
        <v>27.560000000000002</v>
      </c>
      <c r="WQA152" s="14"/>
      <c r="WQB152" s="16">
        <f t="shared" ref="WQB152" si="7997">WPZ152*(($H$112)+1)+(IF(WQA152&lt;101,WQA152,IF(WQA152&lt;201,WQA152/2,IF(WQA152&lt;=301,WQA152/3,WQA152/4))))</f>
        <v>41.34</v>
      </c>
      <c r="WQC152" s="79">
        <v>1</v>
      </c>
      <c r="WQD152" s="80"/>
      <c r="WQE152" s="16" t="s">
        <v>56</v>
      </c>
      <c r="WQF152" s="16">
        <f t="shared" ref="WQF152" si="7998">21.26+2.7</f>
        <v>23.96</v>
      </c>
      <c r="WQG152" s="16">
        <f t="shared" ref="WQG152" si="7999">0.75*(2.1+2.7)</f>
        <v>3.6000000000000005</v>
      </c>
      <c r="WQH152" s="14">
        <f t="shared" ref="WQH152" si="8000">WQF152+WQG152</f>
        <v>27.560000000000002</v>
      </c>
      <c r="WQI152" s="14"/>
      <c r="WQJ152" s="16">
        <f t="shared" ref="WQJ152" si="8001">WQH152*(($H$112)+1)+(IF(WQI152&lt;101,WQI152,IF(WQI152&lt;201,WQI152/2,IF(WQI152&lt;=301,WQI152/3,WQI152/4))))</f>
        <v>41.34</v>
      </c>
      <c r="WQK152" s="79">
        <v>1</v>
      </c>
      <c r="WQL152" s="80"/>
      <c r="WQM152" s="16" t="s">
        <v>56</v>
      </c>
      <c r="WQN152" s="16">
        <f t="shared" ref="WQN152" si="8002">21.26+2.7</f>
        <v>23.96</v>
      </c>
      <c r="WQO152" s="16">
        <f t="shared" ref="WQO152" si="8003">0.75*(2.1+2.7)</f>
        <v>3.6000000000000005</v>
      </c>
      <c r="WQP152" s="14">
        <f t="shared" ref="WQP152" si="8004">WQN152+WQO152</f>
        <v>27.560000000000002</v>
      </c>
      <c r="WQQ152" s="14"/>
      <c r="WQR152" s="16">
        <f t="shared" ref="WQR152" si="8005">WQP152*(($H$112)+1)+(IF(WQQ152&lt;101,WQQ152,IF(WQQ152&lt;201,WQQ152/2,IF(WQQ152&lt;=301,WQQ152/3,WQQ152/4))))</f>
        <v>41.34</v>
      </c>
      <c r="WQS152" s="79">
        <v>1</v>
      </c>
      <c r="WQT152" s="80"/>
      <c r="WQU152" s="16" t="s">
        <v>56</v>
      </c>
      <c r="WQV152" s="16">
        <f t="shared" ref="WQV152" si="8006">21.26+2.7</f>
        <v>23.96</v>
      </c>
      <c r="WQW152" s="16">
        <f t="shared" ref="WQW152" si="8007">0.75*(2.1+2.7)</f>
        <v>3.6000000000000005</v>
      </c>
      <c r="WQX152" s="14">
        <f t="shared" ref="WQX152" si="8008">WQV152+WQW152</f>
        <v>27.560000000000002</v>
      </c>
      <c r="WQY152" s="14"/>
      <c r="WQZ152" s="16">
        <f t="shared" ref="WQZ152" si="8009">WQX152*(($H$112)+1)+(IF(WQY152&lt;101,WQY152,IF(WQY152&lt;201,WQY152/2,IF(WQY152&lt;=301,WQY152/3,WQY152/4))))</f>
        <v>41.34</v>
      </c>
      <c r="WRA152" s="79">
        <v>1</v>
      </c>
      <c r="WRB152" s="80"/>
      <c r="WRC152" s="16" t="s">
        <v>56</v>
      </c>
      <c r="WRD152" s="16">
        <f t="shared" ref="WRD152" si="8010">21.26+2.7</f>
        <v>23.96</v>
      </c>
      <c r="WRE152" s="16">
        <f t="shared" ref="WRE152" si="8011">0.75*(2.1+2.7)</f>
        <v>3.6000000000000005</v>
      </c>
      <c r="WRF152" s="14">
        <f t="shared" ref="WRF152" si="8012">WRD152+WRE152</f>
        <v>27.560000000000002</v>
      </c>
      <c r="WRG152" s="14"/>
      <c r="WRH152" s="16">
        <f t="shared" ref="WRH152" si="8013">WRF152*(($H$112)+1)+(IF(WRG152&lt;101,WRG152,IF(WRG152&lt;201,WRG152/2,IF(WRG152&lt;=301,WRG152/3,WRG152/4))))</f>
        <v>41.34</v>
      </c>
      <c r="WRI152" s="79">
        <v>1</v>
      </c>
      <c r="WRJ152" s="80"/>
      <c r="WRK152" s="16" t="s">
        <v>56</v>
      </c>
      <c r="WRL152" s="16">
        <f t="shared" ref="WRL152" si="8014">21.26+2.7</f>
        <v>23.96</v>
      </c>
      <c r="WRM152" s="16">
        <f t="shared" ref="WRM152" si="8015">0.75*(2.1+2.7)</f>
        <v>3.6000000000000005</v>
      </c>
      <c r="WRN152" s="14">
        <f t="shared" ref="WRN152" si="8016">WRL152+WRM152</f>
        <v>27.560000000000002</v>
      </c>
      <c r="WRO152" s="14"/>
      <c r="WRP152" s="16">
        <f t="shared" ref="WRP152" si="8017">WRN152*(($H$112)+1)+(IF(WRO152&lt;101,WRO152,IF(WRO152&lt;201,WRO152/2,IF(WRO152&lt;=301,WRO152/3,WRO152/4))))</f>
        <v>41.34</v>
      </c>
      <c r="WRQ152" s="79">
        <v>1</v>
      </c>
      <c r="WRR152" s="80"/>
      <c r="WRS152" s="16" t="s">
        <v>56</v>
      </c>
      <c r="WRT152" s="16">
        <f t="shared" ref="WRT152" si="8018">21.26+2.7</f>
        <v>23.96</v>
      </c>
      <c r="WRU152" s="16">
        <f t="shared" ref="WRU152" si="8019">0.75*(2.1+2.7)</f>
        <v>3.6000000000000005</v>
      </c>
      <c r="WRV152" s="14">
        <f t="shared" ref="WRV152" si="8020">WRT152+WRU152</f>
        <v>27.560000000000002</v>
      </c>
      <c r="WRW152" s="14"/>
      <c r="WRX152" s="16">
        <f t="shared" ref="WRX152" si="8021">WRV152*(($H$112)+1)+(IF(WRW152&lt;101,WRW152,IF(WRW152&lt;201,WRW152/2,IF(WRW152&lt;=301,WRW152/3,WRW152/4))))</f>
        <v>41.34</v>
      </c>
      <c r="WRY152" s="79">
        <v>1</v>
      </c>
      <c r="WRZ152" s="80"/>
      <c r="WSA152" s="16" t="s">
        <v>56</v>
      </c>
      <c r="WSB152" s="16">
        <f t="shared" ref="WSB152" si="8022">21.26+2.7</f>
        <v>23.96</v>
      </c>
      <c r="WSC152" s="16">
        <f t="shared" ref="WSC152" si="8023">0.75*(2.1+2.7)</f>
        <v>3.6000000000000005</v>
      </c>
      <c r="WSD152" s="14">
        <f t="shared" ref="WSD152" si="8024">WSB152+WSC152</f>
        <v>27.560000000000002</v>
      </c>
      <c r="WSE152" s="14"/>
      <c r="WSF152" s="16">
        <f t="shared" ref="WSF152" si="8025">WSD152*(($H$112)+1)+(IF(WSE152&lt;101,WSE152,IF(WSE152&lt;201,WSE152/2,IF(WSE152&lt;=301,WSE152/3,WSE152/4))))</f>
        <v>41.34</v>
      </c>
      <c r="WSG152" s="79">
        <v>1</v>
      </c>
      <c r="WSH152" s="80"/>
      <c r="WSI152" s="16" t="s">
        <v>56</v>
      </c>
      <c r="WSJ152" s="16">
        <f t="shared" ref="WSJ152" si="8026">21.26+2.7</f>
        <v>23.96</v>
      </c>
      <c r="WSK152" s="16">
        <f t="shared" ref="WSK152" si="8027">0.75*(2.1+2.7)</f>
        <v>3.6000000000000005</v>
      </c>
      <c r="WSL152" s="14">
        <f t="shared" ref="WSL152" si="8028">WSJ152+WSK152</f>
        <v>27.560000000000002</v>
      </c>
      <c r="WSM152" s="14"/>
      <c r="WSN152" s="16">
        <f t="shared" ref="WSN152" si="8029">WSL152*(($H$112)+1)+(IF(WSM152&lt;101,WSM152,IF(WSM152&lt;201,WSM152/2,IF(WSM152&lt;=301,WSM152/3,WSM152/4))))</f>
        <v>41.34</v>
      </c>
      <c r="WSO152" s="79">
        <v>1</v>
      </c>
      <c r="WSP152" s="80"/>
      <c r="WSQ152" s="16" t="s">
        <v>56</v>
      </c>
      <c r="WSR152" s="16">
        <f t="shared" ref="WSR152" si="8030">21.26+2.7</f>
        <v>23.96</v>
      </c>
      <c r="WSS152" s="16">
        <f t="shared" ref="WSS152" si="8031">0.75*(2.1+2.7)</f>
        <v>3.6000000000000005</v>
      </c>
      <c r="WST152" s="14">
        <f t="shared" ref="WST152" si="8032">WSR152+WSS152</f>
        <v>27.560000000000002</v>
      </c>
      <c r="WSU152" s="14"/>
      <c r="WSV152" s="16">
        <f t="shared" ref="WSV152" si="8033">WST152*(($H$112)+1)+(IF(WSU152&lt;101,WSU152,IF(WSU152&lt;201,WSU152/2,IF(WSU152&lt;=301,WSU152/3,WSU152/4))))</f>
        <v>41.34</v>
      </c>
      <c r="WSW152" s="79">
        <v>1</v>
      </c>
      <c r="WSX152" s="80"/>
      <c r="WSY152" s="16" t="s">
        <v>56</v>
      </c>
      <c r="WSZ152" s="16">
        <f t="shared" ref="WSZ152" si="8034">21.26+2.7</f>
        <v>23.96</v>
      </c>
      <c r="WTA152" s="16">
        <f t="shared" ref="WTA152" si="8035">0.75*(2.1+2.7)</f>
        <v>3.6000000000000005</v>
      </c>
      <c r="WTB152" s="14">
        <f t="shared" ref="WTB152" si="8036">WSZ152+WTA152</f>
        <v>27.560000000000002</v>
      </c>
      <c r="WTC152" s="14"/>
      <c r="WTD152" s="16">
        <f t="shared" ref="WTD152" si="8037">WTB152*(($H$112)+1)+(IF(WTC152&lt;101,WTC152,IF(WTC152&lt;201,WTC152/2,IF(WTC152&lt;=301,WTC152/3,WTC152/4))))</f>
        <v>41.34</v>
      </c>
      <c r="WTE152" s="79">
        <v>1</v>
      </c>
      <c r="WTF152" s="80"/>
      <c r="WTG152" s="16" t="s">
        <v>56</v>
      </c>
      <c r="WTH152" s="16">
        <f t="shared" ref="WTH152" si="8038">21.26+2.7</f>
        <v>23.96</v>
      </c>
      <c r="WTI152" s="16">
        <f t="shared" ref="WTI152" si="8039">0.75*(2.1+2.7)</f>
        <v>3.6000000000000005</v>
      </c>
      <c r="WTJ152" s="14">
        <f t="shared" ref="WTJ152" si="8040">WTH152+WTI152</f>
        <v>27.560000000000002</v>
      </c>
      <c r="WTK152" s="14"/>
      <c r="WTL152" s="16">
        <f t="shared" ref="WTL152" si="8041">WTJ152*(($H$112)+1)+(IF(WTK152&lt;101,WTK152,IF(WTK152&lt;201,WTK152/2,IF(WTK152&lt;=301,WTK152/3,WTK152/4))))</f>
        <v>41.34</v>
      </c>
      <c r="WTM152" s="79">
        <v>1</v>
      </c>
      <c r="WTN152" s="80"/>
      <c r="WTO152" s="16" t="s">
        <v>56</v>
      </c>
      <c r="WTP152" s="16">
        <f t="shared" ref="WTP152" si="8042">21.26+2.7</f>
        <v>23.96</v>
      </c>
      <c r="WTQ152" s="16">
        <f t="shared" ref="WTQ152" si="8043">0.75*(2.1+2.7)</f>
        <v>3.6000000000000005</v>
      </c>
      <c r="WTR152" s="14">
        <f t="shared" ref="WTR152" si="8044">WTP152+WTQ152</f>
        <v>27.560000000000002</v>
      </c>
      <c r="WTS152" s="14"/>
      <c r="WTT152" s="16">
        <f t="shared" ref="WTT152" si="8045">WTR152*(($H$112)+1)+(IF(WTS152&lt;101,WTS152,IF(WTS152&lt;201,WTS152/2,IF(WTS152&lt;=301,WTS152/3,WTS152/4))))</f>
        <v>41.34</v>
      </c>
      <c r="WTU152" s="79">
        <v>1</v>
      </c>
      <c r="WTV152" s="80"/>
      <c r="WTW152" s="16" t="s">
        <v>56</v>
      </c>
      <c r="WTX152" s="16">
        <f t="shared" ref="WTX152" si="8046">21.26+2.7</f>
        <v>23.96</v>
      </c>
      <c r="WTY152" s="16">
        <f t="shared" ref="WTY152" si="8047">0.75*(2.1+2.7)</f>
        <v>3.6000000000000005</v>
      </c>
      <c r="WTZ152" s="14">
        <f t="shared" ref="WTZ152" si="8048">WTX152+WTY152</f>
        <v>27.560000000000002</v>
      </c>
      <c r="WUA152" s="14"/>
      <c r="WUB152" s="16">
        <f t="shared" ref="WUB152" si="8049">WTZ152*(($H$112)+1)+(IF(WUA152&lt;101,WUA152,IF(WUA152&lt;201,WUA152/2,IF(WUA152&lt;=301,WUA152/3,WUA152/4))))</f>
        <v>41.34</v>
      </c>
      <c r="WUC152" s="79">
        <v>1</v>
      </c>
      <c r="WUD152" s="80"/>
      <c r="WUE152" s="16" t="s">
        <v>56</v>
      </c>
      <c r="WUF152" s="16">
        <f t="shared" ref="WUF152" si="8050">21.26+2.7</f>
        <v>23.96</v>
      </c>
      <c r="WUG152" s="16">
        <f t="shared" ref="WUG152" si="8051">0.75*(2.1+2.7)</f>
        <v>3.6000000000000005</v>
      </c>
      <c r="WUH152" s="14">
        <f t="shared" ref="WUH152" si="8052">WUF152+WUG152</f>
        <v>27.560000000000002</v>
      </c>
      <c r="WUI152" s="14"/>
      <c r="WUJ152" s="16">
        <f t="shared" ref="WUJ152" si="8053">WUH152*(($H$112)+1)+(IF(WUI152&lt;101,WUI152,IF(WUI152&lt;201,WUI152/2,IF(WUI152&lt;=301,WUI152/3,WUI152/4))))</f>
        <v>41.34</v>
      </c>
      <c r="WUK152" s="79">
        <v>1</v>
      </c>
      <c r="WUL152" s="80"/>
      <c r="WUM152" s="16" t="s">
        <v>56</v>
      </c>
      <c r="WUN152" s="16">
        <f t="shared" ref="WUN152" si="8054">21.26+2.7</f>
        <v>23.96</v>
      </c>
      <c r="WUO152" s="16">
        <f t="shared" ref="WUO152" si="8055">0.75*(2.1+2.7)</f>
        <v>3.6000000000000005</v>
      </c>
      <c r="WUP152" s="14">
        <f t="shared" ref="WUP152" si="8056">WUN152+WUO152</f>
        <v>27.560000000000002</v>
      </c>
      <c r="WUQ152" s="14"/>
      <c r="WUR152" s="16">
        <f t="shared" ref="WUR152" si="8057">WUP152*(($H$112)+1)+(IF(WUQ152&lt;101,WUQ152,IF(WUQ152&lt;201,WUQ152/2,IF(WUQ152&lt;=301,WUQ152/3,WUQ152/4))))</f>
        <v>41.34</v>
      </c>
      <c r="WUS152" s="79">
        <v>1</v>
      </c>
      <c r="WUT152" s="80"/>
      <c r="WUU152" s="16" t="s">
        <v>56</v>
      </c>
      <c r="WUV152" s="16">
        <f t="shared" ref="WUV152" si="8058">21.26+2.7</f>
        <v>23.96</v>
      </c>
      <c r="WUW152" s="16">
        <f t="shared" ref="WUW152" si="8059">0.75*(2.1+2.7)</f>
        <v>3.6000000000000005</v>
      </c>
      <c r="WUX152" s="14">
        <f t="shared" ref="WUX152" si="8060">WUV152+WUW152</f>
        <v>27.560000000000002</v>
      </c>
      <c r="WUY152" s="14"/>
      <c r="WUZ152" s="16">
        <f t="shared" ref="WUZ152" si="8061">WUX152*(($H$112)+1)+(IF(WUY152&lt;101,WUY152,IF(WUY152&lt;201,WUY152/2,IF(WUY152&lt;=301,WUY152/3,WUY152/4))))</f>
        <v>41.34</v>
      </c>
      <c r="WVA152" s="79">
        <v>1</v>
      </c>
      <c r="WVB152" s="80"/>
      <c r="WVC152" s="16" t="s">
        <v>56</v>
      </c>
      <c r="WVD152" s="16">
        <f t="shared" ref="WVD152" si="8062">21.26+2.7</f>
        <v>23.96</v>
      </c>
      <c r="WVE152" s="16">
        <f t="shared" ref="WVE152" si="8063">0.75*(2.1+2.7)</f>
        <v>3.6000000000000005</v>
      </c>
      <c r="WVF152" s="14">
        <f t="shared" ref="WVF152" si="8064">WVD152+WVE152</f>
        <v>27.560000000000002</v>
      </c>
      <c r="WVG152" s="14"/>
      <c r="WVH152" s="16">
        <f t="shared" ref="WVH152" si="8065">WVF152*(($H$112)+1)+(IF(WVG152&lt;101,WVG152,IF(WVG152&lt;201,WVG152/2,IF(WVG152&lt;=301,WVG152/3,WVG152/4))))</f>
        <v>41.34</v>
      </c>
      <c r="WVI152" s="79">
        <v>1</v>
      </c>
      <c r="WVJ152" s="80"/>
      <c r="WVK152" s="16" t="s">
        <v>56</v>
      </c>
      <c r="WVL152" s="16">
        <f t="shared" ref="WVL152" si="8066">21.26+2.7</f>
        <v>23.96</v>
      </c>
      <c r="WVM152" s="16">
        <f t="shared" ref="WVM152" si="8067">0.75*(2.1+2.7)</f>
        <v>3.6000000000000005</v>
      </c>
      <c r="WVN152" s="14">
        <f t="shared" ref="WVN152" si="8068">WVL152+WVM152</f>
        <v>27.560000000000002</v>
      </c>
      <c r="WVO152" s="14"/>
      <c r="WVP152" s="16">
        <f t="shared" ref="WVP152" si="8069">WVN152*(($H$112)+1)+(IF(WVO152&lt;101,WVO152,IF(WVO152&lt;201,WVO152/2,IF(WVO152&lt;=301,WVO152/3,WVO152/4))))</f>
        <v>41.34</v>
      </c>
      <c r="WVQ152" s="79">
        <v>1</v>
      </c>
      <c r="WVR152" s="80"/>
      <c r="WVS152" s="16" t="s">
        <v>56</v>
      </c>
      <c r="WVT152" s="16">
        <f t="shared" ref="WVT152" si="8070">21.26+2.7</f>
        <v>23.96</v>
      </c>
      <c r="WVU152" s="16">
        <f t="shared" ref="WVU152" si="8071">0.75*(2.1+2.7)</f>
        <v>3.6000000000000005</v>
      </c>
      <c r="WVV152" s="14">
        <f t="shared" ref="WVV152" si="8072">WVT152+WVU152</f>
        <v>27.560000000000002</v>
      </c>
      <c r="WVW152" s="14"/>
      <c r="WVX152" s="16">
        <f t="shared" ref="WVX152" si="8073">WVV152*(($H$112)+1)+(IF(WVW152&lt;101,WVW152,IF(WVW152&lt;201,WVW152/2,IF(WVW152&lt;=301,WVW152/3,WVW152/4))))</f>
        <v>41.34</v>
      </c>
      <c r="WVY152" s="79">
        <v>1</v>
      </c>
      <c r="WVZ152" s="80"/>
      <c r="WWA152" s="16" t="s">
        <v>56</v>
      </c>
      <c r="WWB152" s="16">
        <f t="shared" ref="WWB152" si="8074">21.26+2.7</f>
        <v>23.96</v>
      </c>
      <c r="WWC152" s="16">
        <f t="shared" ref="WWC152" si="8075">0.75*(2.1+2.7)</f>
        <v>3.6000000000000005</v>
      </c>
      <c r="WWD152" s="14">
        <f t="shared" ref="WWD152" si="8076">WWB152+WWC152</f>
        <v>27.560000000000002</v>
      </c>
      <c r="WWE152" s="14"/>
      <c r="WWF152" s="16">
        <f t="shared" ref="WWF152" si="8077">WWD152*(($H$112)+1)+(IF(WWE152&lt;101,WWE152,IF(WWE152&lt;201,WWE152/2,IF(WWE152&lt;=301,WWE152/3,WWE152/4))))</f>
        <v>41.34</v>
      </c>
      <c r="WWG152" s="79">
        <v>1</v>
      </c>
      <c r="WWH152" s="80"/>
      <c r="WWI152" s="16" t="s">
        <v>56</v>
      </c>
      <c r="WWJ152" s="16">
        <f t="shared" ref="WWJ152" si="8078">21.26+2.7</f>
        <v>23.96</v>
      </c>
      <c r="WWK152" s="16">
        <f t="shared" ref="WWK152" si="8079">0.75*(2.1+2.7)</f>
        <v>3.6000000000000005</v>
      </c>
      <c r="WWL152" s="14">
        <f t="shared" ref="WWL152" si="8080">WWJ152+WWK152</f>
        <v>27.560000000000002</v>
      </c>
      <c r="WWM152" s="14"/>
      <c r="WWN152" s="16">
        <f t="shared" ref="WWN152" si="8081">WWL152*(($H$112)+1)+(IF(WWM152&lt;101,WWM152,IF(WWM152&lt;201,WWM152/2,IF(WWM152&lt;=301,WWM152/3,WWM152/4))))</f>
        <v>41.34</v>
      </c>
      <c r="WWO152" s="79">
        <v>1</v>
      </c>
      <c r="WWP152" s="80"/>
      <c r="WWQ152" s="16" t="s">
        <v>56</v>
      </c>
      <c r="WWR152" s="16">
        <f t="shared" ref="WWR152" si="8082">21.26+2.7</f>
        <v>23.96</v>
      </c>
      <c r="WWS152" s="16">
        <f t="shared" ref="WWS152" si="8083">0.75*(2.1+2.7)</f>
        <v>3.6000000000000005</v>
      </c>
      <c r="WWT152" s="14">
        <f t="shared" ref="WWT152" si="8084">WWR152+WWS152</f>
        <v>27.560000000000002</v>
      </c>
      <c r="WWU152" s="14"/>
      <c r="WWV152" s="16">
        <f t="shared" ref="WWV152" si="8085">WWT152*(($H$112)+1)+(IF(WWU152&lt;101,WWU152,IF(WWU152&lt;201,WWU152/2,IF(WWU152&lt;=301,WWU152/3,WWU152/4))))</f>
        <v>41.34</v>
      </c>
      <c r="WWW152" s="79">
        <v>1</v>
      </c>
      <c r="WWX152" s="80"/>
      <c r="WWY152" s="16" t="s">
        <v>56</v>
      </c>
      <c r="WWZ152" s="16">
        <f t="shared" ref="WWZ152" si="8086">21.26+2.7</f>
        <v>23.96</v>
      </c>
      <c r="WXA152" s="16">
        <f t="shared" ref="WXA152" si="8087">0.75*(2.1+2.7)</f>
        <v>3.6000000000000005</v>
      </c>
      <c r="WXB152" s="14">
        <f t="shared" ref="WXB152" si="8088">WWZ152+WXA152</f>
        <v>27.560000000000002</v>
      </c>
      <c r="WXC152" s="14"/>
      <c r="WXD152" s="16">
        <f t="shared" ref="WXD152" si="8089">WXB152*(($H$112)+1)+(IF(WXC152&lt;101,WXC152,IF(WXC152&lt;201,WXC152/2,IF(WXC152&lt;=301,WXC152/3,WXC152/4))))</f>
        <v>41.34</v>
      </c>
      <c r="WXE152" s="79">
        <v>1</v>
      </c>
      <c r="WXF152" s="80"/>
      <c r="WXG152" s="16" t="s">
        <v>56</v>
      </c>
      <c r="WXH152" s="16">
        <f t="shared" ref="WXH152" si="8090">21.26+2.7</f>
        <v>23.96</v>
      </c>
      <c r="WXI152" s="16">
        <f t="shared" ref="WXI152" si="8091">0.75*(2.1+2.7)</f>
        <v>3.6000000000000005</v>
      </c>
      <c r="WXJ152" s="14">
        <f t="shared" ref="WXJ152" si="8092">WXH152+WXI152</f>
        <v>27.560000000000002</v>
      </c>
      <c r="WXK152" s="14"/>
      <c r="WXL152" s="16">
        <f t="shared" ref="WXL152" si="8093">WXJ152*(($H$112)+1)+(IF(WXK152&lt;101,WXK152,IF(WXK152&lt;201,WXK152/2,IF(WXK152&lt;=301,WXK152/3,WXK152/4))))</f>
        <v>41.34</v>
      </c>
      <c r="WXM152" s="79">
        <v>1</v>
      </c>
      <c r="WXN152" s="80"/>
      <c r="WXO152" s="16" t="s">
        <v>56</v>
      </c>
      <c r="WXP152" s="16">
        <f t="shared" ref="WXP152" si="8094">21.26+2.7</f>
        <v>23.96</v>
      </c>
      <c r="WXQ152" s="16">
        <f t="shared" ref="WXQ152" si="8095">0.75*(2.1+2.7)</f>
        <v>3.6000000000000005</v>
      </c>
      <c r="WXR152" s="14">
        <f t="shared" ref="WXR152" si="8096">WXP152+WXQ152</f>
        <v>27.560000000000002</v>
      </c>
      <c r="WXS152" s="14"/>
      <c r="WXT152" s="16">
        <f t="shared" ref="WXT152" si="8097">WXR152*(($H$112)+1)+(IF(WXS152&lt;101,WXS152,IF(WXS152&lt;201,WXS152/2,IF(WXS152&lt;=301,WXS152/3,WXS152/4))))</f>
        <v>41.34</v>
      </c>
      <c r="WXU152" s="79">
        <v>1</v>
      </c>
      <c r="WXV152" s="80"/>
      <c r="WXW152" s="16" t="s">
        <v>56</v>
      </c>
      <c r="WXX152" s="16">
        <f t="shared" ref="WXX152" si="8098">21.26+2.7</f>
        <v>23.96</v>
      </c>
      <c r="WXY152" s="16">
        <f t="shared" ref="WXY152" si="8099">0.75*(2.1+2.7)</f>
        <v>3.6000000000000005</v>
      </c>
      <c r="WXZ152" s="14">
        <f t="shared" ref="WXZ152" si="8100">WXX152+WXY152</f>
        <v>27.560000000000002</v>
      </c>
      <c r="WYA152" s="14"/>
      <c r="WYB152" s="16">
        <f t="shared" ref="WYB152" si="8101">WXZ152*(($H$112)+1)+(IF(WYA152&lt;101,WYA152,IF(WYA152&lt;201,WYA152/2,IF(WYA152&lt;=301,WYA152/3,WYA152/4))))</f>
        <v>41.34</v>
      </c>
      <c r="WYC152" s="79">
        <v>1</v>
      </c>
      <c r="WYD152" s="80"/>
      <c r="WYE152" s="16" t="s">
        <v>56</v>
      </c>
      <c r="WYF152" s="16">
        <f t="shared" ref="WYF152" si="8102">21.26+2.7</f>
        <v>23.96</v>
      </c>
      <c r="WYG152" s="16">
        <f t="shared" ref="WYG152" si="8103">0.75*(2.1+2.7)</f>
        <v>3.6000000000000005</v>
      </c>
      <c r="WYH152" s="14">
        <f t="shared" ref="WYH152" si="8104">WYF152+WYG152</f>
        <v>27.560000000000002</v>
      </c>
      <c r="WYI152" s="14"/>
      <c r="WYJ152" s="16">
        <f t="shared" ref="WYJ152" si="8105">WYH152*(($H$112)+1)+(IF(WYI152&lt;101,WYI152,IF(WYI152&lt;201,WYI152/2,IF(WYI152&lt;=301,WYI152/3,WYI152/4))))</f>
        <v>41.34</v>
      </c>
      <c r="WYK152" s="79">
        <v>1</v>
      </c>
      <c r="WYL152" s="80"/>
      <c r="WYM152" s="16" t="s">
        <v>56</v>
      </c>
      <c r="WYN152" s="16">
        <f t="shared" ref="WYN152" si="8106">21.26+2.7</f>
        <v>23.96</v>
      </c>
      <c r="WYO152" s="16">
        <f t="shared" ref="WYO152" si="8107">0.75*(2.1+2.7)</f>
        <v>3.6000000000000005</v>
      </c>
      <c r="WYP152" s="14">
        <f t="shared" ref="WYP152" si="8108">WYN152+WYO152</f>
        <v>27.560000000000002</v>
      </c>
      <c r="WYQ152" s="14"/>
      <c r="WYR152" s="16">
        <f t="shared" ref="WYR152" si="8109">WYP152*(($H$112)+1)+(IF(WYQ152&lt;101,WYQ152,IF(WYQ152&lt;201,WYQ152/2,IF(WYQ152&lt;=301,WYQ152/3,WYQ152/4))))</f>
        <v>41.34</v>
      </c>
      <c r="WYS152" s="79">
        <v>1</v>
      </c>
      <c r="WYT152" s="80"/>
      <c r="WYU152" s="16" t="s">
        <v>56</v>
      </c>
      <c r="WYV152" s="16">
        <f t="shared" ref="WYV152" si="8110">21.26+2.7</f>
        <v>23.96</v>
      </c>
      <c r="WYW152" s="16">
        <f t="shared" ref="WYW152" si="8111">0.75*(2.1+2.7)</f>
        <v>3.6000000000000005</v>
      </c>
      <c r="WYX152" s="14">
        <f t="shared" ref="WYX152" si="8112">WYV152+WYW152</f>
        <v>27.560000000000002</v>
      </c>
      <c r="WYY152" s="14"/>
      <c r="WYZ152" s="16">
        <f t="shared" ref="WYZ152" si="8113">WYX152*(($H$112)+1)+(IF(WYY152&lt;101,WYY152,IF(WYY152&lt;201,WYY152/2,IF(WYY152&lt;=301,WYY152/3,WYY152/4))))</f>
        <v>41.34</v>
      </c>
      <c r="WZA152" s="79">
        <v>1</v>
      </c>
      <c r="WZB152" s="80"/>
      <c r="WZC152" s="16" t="s">
        <v>56</v>
      </c>
      <c r="WZD152" s="16">
        <f t="shared" ref="WZD152" si="8114">21.26+2.7</f>
        <v>23.96</v>
      </c>
      <c r="WZE152" s="16">
        <f t="shared" ref="WZE152" si="8115">0.75*(2.1+2.7)</f>
        <v>3.6000000000000005</v>
      </c>
      <c r="WZF152" s="14">
        <f t="shared" ref="WZF152" si="8116">WZD152+WZE152</f>
        <v>27.560000000000002</v>
      </c>
      <c r="WZG152" s="14"/>
      <c r="WZH152" s="16">
        <f t="shared" ref="WZH152" si="8117">WZF152*(($H$112)+1)+(IF(WZG152&lt;101,WZG152,IF(WZG152&lt;201,WZG152/2,IF(WZG152&lt;=301,WZG152/3,WZG152/4))))</f>
        <v>41.34</v>
      </c>
      <c r="WZI152" s="79">
        <v>1</v>
      </c>
      <c r="WZJ152" s="80"/>
      <c r="WZK152" s="16" t="s">
        <v>56</v>
      </c>
      <c r="WZL152" s="16">
        <f t="shared" ref="WZL152" si="8118">21.26+2.7</f>
        <v>23.96</v>
      </c>
      <c r="WZM152" s="16">
        <f t="shared" ref="WZM152" si="8119">0.75*(2.1+2.7)</f>
        <v>3.6000000000000005</v>
      </c>
      <c r="WZN152" s="14">
        <f t="shared" ref="WZN152" si="8120">WZL152+WZM152</f>
        <v>27.560000000000002</v>
      </c>
      <c r="WZO152" s="14"/>
      <c r="WZP152" s="16">
        <f t="shared" ref="WZP152" si="8121">WZN152*(($H$112)+1)+(IF(WZO152&lt;101,WZO152,IF(WZO152&lt;201,WZO152/2,IF(WZO152&lt;=301,WZO152/3,WZO152/4))))</f>
        <v>41.34</v>
      </c>
      <c r="WZQ152" s="79">
        <v>1</v>
      </c>
      <c r="WZR152" s="80"/>
      <c r="WZS152" s="16" t="s">
        <v>56</v>
      </c>
      <c r="WZT152" s="16">
        <f t="shared" ref="WZT152" si="8122">21.26+2.7</f>
        <v>23.96</v>
      </c>
      <c r="WZU152" s="16">
        <f t="shared" ref="WZU152" si="8123">0.75*(2.1+2.7)</f>
        <v>3.6000000000000005</v>
      </c>
      <c r="WZV152" s="14">
        <f t="shared" ref="WZV152" si="8124">WZT152+WZU152</f>
        <v>27.560000000000002</v>
      </c>
      <c r="WZW152" s="14"/>
      <c r="WZX152" s="16">
        <f t="shared" ref="WZX152" si="8125">WZV152*(($H$112)+1)+(IF(WZW152&lt;101,WZW152,IF(WZW152&lt;201,WZW152/2,IF(WZW152&lt;=301,WZW152/3,WZW152/4))))</f>
        <v>41.34</v>
      </c>
      <c r="WZY152" s="79">
        <v>1</v>
      </c>
      <c r="WZZ152" s="80"/>
      <c r="XAA152" s="16" t="s">
        <v>56</v>
      </c>
      <c r="XAB152" s="16">
        <f t="shared" ref="XAB152" si="8126">21.26+2.7</f>
        <v>23.96</v>
      </c>
      <c r="XAC152" s="16">
        <f t="shared" ref="XAC152" si="8127">0.75*(2.1+2.7)</f>
        <v>3.6000000000000005</v>
      </c>
      <c r="XAD152" s="14">
        <f t="shared" ref="XAD152" si="8128">XAB152+XAC152</f>
        <v>27.560000000000002</v>
      </c>
      <c r="XAE152" s="14"/>
      <c r="XAF152" s="16">
        <f t="shared" ref="XAF152" si="8129">XAD152*(($H$112)+1)+(IF(XAE152&lt;101,XAE152,IF(XAE152&lt;201,XAE152/2,IF(XAE152&lt;=301,XAE152/3,XAE152/4))))</f>
        <v>41.34</v>
      </c>
      <c r="XAG152" s="79">
        <v>1</v>
      </c>
      <c r="XAH152" s="80"/>
      <c r="XAI152" s="16" t="s">
        <v>56</v>
      </c>
      <c r="XAJ152" s="16">
        <f t="shared" ref="XAJ152" si="8130">21.26+2.7</f>
        <v>23.96</v>
      </c>
      <c r="XAK152" s="16">
        <f t="shared" ref="XAK152" si="8131">0.75*(2.1+2.7)</f>
        <v>3.6000000000000005</v>
      </c>
      <c r="XAL152" s="14">
        <f t="shared" ref="XAL152" si="8132">XAJ152+XAK152</f>
        <v>27.560000000000002</v>
      </c>
      <c r="XAM152" s="14"/>
      <c r="XAN152" s="16">
        <f t="shared" ref="XAN152" si="8133">XAL152*(($H$112)+1)+(IF(XAM152&lt;101,XAM152,IF(XAM152&lt;201,XAM152/2,IF(XAM152&lt;=301,XAM152/3,XAM152/4))))</f>
        <v>41.34</v>
      </c>
      <c r="XAO152" s="79">
        <v>1</v>
      </c>
      <c r="XAP152" s="80"/>
      <c r="XAQ152" s="16" t="s">
        <v>56</v>
      </c>
      <c r="XAR152" s="16">
        <f t="shared" ref="XAR152" si="8134">21.26+2.7</f>
        <v>23.96</v>
      </c>
      <c r="XAS152" s="16">
        <f t="shared" ref="XAS152" si="8135">0.75*(2.1+2.7)</f>
        <v>3.6000000000000005</v>
      </c>
      <c r="XAT152" s="14">
        <f t="shared" ref="XAT152" si="8136">XAR152+XAS152</f>
        <v>27.560000000000002</v>
      </c>
      <c r="XAU152" s="14"/>
      <c r="XAV152" s="16">
        <f t="shared" ref="XAV152" si="8137">XAT152*(($H$112)+1)+(IF(XAU152&lt;101,XAU152,IF(XAU152&lt;201,XAU152/2,IF(XAU152&lt;=301,XAU152/3,XAU152/4))))</f>
        <v>41.34</v>
      </c>
      <c r="XAW152" s="79">
        <v>1</v>
      </c>
      <c r="XAX152" s="80"/>
      <c r="XAY152" s="16" t="s">
        <v>56</v>
      </c>
      <c r="XAZ152" s="16">
        <f t="shared" ref="XAZ152" si="8138">21.26+2.7</f>
        <v>23.96</v>
      </c>
      <c r="XBA152" s="16">
        <f t="shared" ref="XBA152" si="8139">0.75*(2.1+2.7)</f>
        <v>3.6000000000000005</v>
      </c>
      <c r="XBB152" s="14">
        <f t="shared" ref="XBB152" si="8140">XAZ152+XBA152</f>
        <v>27.560000000000002</v>
      </c>
      <c r="XBC152" s="14"/>
      <c r="XBD152" s="16">
        <f t="shared" ref="XBD152" si="8141">XBB152*(($H$112)+1)+(IF(XBC152&lt;101,XBC152,IF(XBC152&lt;201,XBC152/2,IF(XBC152&lt;=301,XBC152/3,XBC152/4))))</f>
        <v>41.34</v>
      </c>
      <c r="XBE152" s="79">
        <v>1</v>
      </c>
      <c r="XBF152" s="80"/>
      <c r="XBG152" s="16" t="s">
        <v>56</v>
      </c>
      <c r="XBH152" s="16">
        <f t="shared" ref="XBH152" si="8142">21.26+2.7</f>
        <v>23.96</v>
      </c>
      <c r="XBI152" s="16">
        <f t="shared" ref="XBI152" si="8143">0.75*(2.1+2.7)</f>
        <v>3.6000000000000005</v>
      </c>
      <c r="XBJ152" s="14">
        <f t="shared" ref="XBJ152" si="8144">XBH152+XBI152</f>
        <v>27.560000000000002</v>
      </c>
      <c r="XBK152" s="14"/>
      <c r="XBL152" s="16">
        <f t="shared" ref="XBL152" si="8145">XBJ152*(($H$112)+1)+(IF(XBK152&lt;101,XBK152,IF(XBK152&lt;201,XBK152/2,IF(XBK152&lt;=301,XBK152/3,XBK152/4))))</f>
        <v>41.34</v>
      </c>
      <c r="XBM152" s="79">
        <v>1</v>
      </c>
      <c r="XBN152" s="80"/>
      <c r="XBO152" s="16" t="s">
        <v>56</v>
      </c>
      <c r="XBP152" s="16">
        <f t="shared" ref="XBP152" si="8146">21.26+2.7</f>
        <v>23.96</v>
      </c>
      <c r="XBQ152" s="16">
        <f t="shared" ref="XBQ152" si="8147">0.75*(2.1+2.7)</f>
        <v>3.6000000000000005</v>
      </c>
      <c r="XBR152" s="14">
        <f t="shared" ref="XBR152" si="8148">XBP152+XBQ152</f>
        <v>27.560000000000002</v>
      </c>
      <c r="XBS152" s="14"/>
      <c r="XBT152" s="16">
        <f t="shared" ref="XBT152" si="8149">XBR152*(($H$112)+1)+(IF(XBS152&lt;101,XBS152,IF(XBS152&lt;201,XBS152/2,IF(XBS152&lt;=301,XBS152/3,XBS152/4))))</f>
        <v>41.34</v>
      </c>
      <c r="XBU152" s="79">
        <v>1</v>
      </c>
      <c r="XBV152" s="80"/>
      <c r="XBW152" s="16" t="s">
        <v>56</v>
      </c>
      <c r="XBX152" s="16">
        <f t="shared" ref="XBX152" si="8150">21.26+2.7</f>
        <v>23.96</v>
      </c>
      <c r="XBY152" s="16">
        <f t="shared" ref="XBY152" si="8151">0.75*(2.1+2.7)</f>
        <v>3.6000000000000005</v>
      </c>
      <c r="XBZ152" s="14">
        <f t="shared" ref="XBZ152" si="8152">XBX152+XBY152</f>
        <v>27.560000000000002</v>
      </c>
      <c r="XCA152" s="14"/>
      <c r="XCB152" s="16">
        <f t="shared" ref="XCB152" si="8153">XBZ152*(($H$112)+1)+(IF(XCA152&lt;101,XCA152,IF(XCA152&lt;201,XCA152/2,IF(XCA152&lt;=301,XCA152/3,XCA152/4))))</f>
        <v>41.34</v>
      </c>
      <c r="XCC152" s="79">
        <v>1</v>
      </c>
      <c r="XCD152" s="80"/>
      <c r="XCE152" s="16" t="s">
        <v>56</v>
      </c>
      <c r="XCF152" s="16">
        <f t="shared" ref="XCF152" si="8154">21.26+2.7</f>
        <v>23.96</v>
      </c>
      <c r="XCG152" s="16">
        <f t="shared" ref="XCG152" si="8155">0.75*(2.1+2.7)</f>
        <v>3.6000000000000005</v>
      </c>
      <c r="XCH152" s="14">
        <f t="shared" ref="XCH152" si="8156">XCF152+XCG152</f>
        <v>27.560000000000002</v>
      </c>
      <c r="XCI152" s="14"/>
      <c r="XCJ152" s="16">
        <f t="shared" ref="XCJ152" si="8157">XCH152*(($H$112)+1)+(IF(XCI152&lt;101,XCI152,IF(XCI152&lt;201,XCI152/2,IF(XCI152&lt;=301,XCI152/3,XCI152/4))))</f>
        <v>41.34</v>
      </c>
      <c r="XCK152" s="79">
        <v>1</v>
      </c>
      <c r="XCL152" s="80"/>
      <c r="XCM152" s="16" t="s">
        <v>56</v>
      </c>
      <c r="XCN152" s="16">
        <f t="shared" ref="XCN152" si="8158">21.26+2.7</f>
        <v>23.96</v>
      </c>
      <c r="XCO152" s="16">
        <f t="shared" ref="XCO152" si="8159">0.75*(2.1+2.7)</f>
        <v>3.6000000000000005</v>
      </c>
      <c r="XCP152" s="14">
        <f t="shared" ref="XCP152" si="8160">XCN152+XCO152</f>
        <v>27.560000000000002</v>
      </c>
      <c r="XCQ152" s="14"/>
      <c r="XCR152" s="16">
        <f t="shared" ref="XCR152" si="8161">XCP152*(($H$112)+1)+(IF(XCQ152&lt;101,XCQ152,IF(XCQ152&lt;201,XCQ152/2,IF(XCQ152&lt;=301,XCQ152/3,XCQ152/4))))</f>
        <v>41.34</v>
      </c>
      <c r="XCS152" s="79">
        <v>1</v>
      </c>
      <c r="XCT152" s="80"/>
      <c r="XCU152" s="16" t="s">
        <v>56</v>
      </c>
      <c r="XCV152" s="16">
        <f t="shared" ref="XCV152" si="8162">21.26+2.7</f>
        <v>23.96</v>
      </c>
      <c r="XCW152" s="16">
        <f t="shared" ref="XCW152" si="8163">0.75*(2.1+2.7)</f>
        <v>3.6000000000000005</v>
      </c>
      <c r="XCX152" s="14">
        <f t="shared" ref="XCX152" si="8164">XCV152+XCW152</f>
        <v>27.560000000000002</v>
      </c>
      <c r="XCY152" s="14"/>
      <c r="XCZ152" s="16">
        <f t="shared" ref="XCZ152" si="8165">XCX152*(($H$112)+1)+(IF(XCY152&lt;101,XCY152,IF(XCY152&lt;201,XCY152/2,IF(XCY152&lt;=301,XCY152/3,XCY152/4))))</f>
        <v>41.34</v>
      </c>
      <c r="XDA152" s="79">
        <v>1</v>
      </c>
      <c r="XDB152" s="80"/>
      <c r="XDC152" s="16" t="s">
        <v>56</v>
      </c>
      <c r="XDD152" s="16">
        <f t="shared" ref="XDD152" si="8166">21.26+2.7</f>
        <v>23.96</v>
      </c>
      <c r="XDE152" s="16">
        <f t="shared" ref="XDE152" si="8167">0.75*(2.1+2.7)</f>
        <v>3.6000000000000005</v>
      </c>
      <c r="XDF152" s="14">
        <f t="shared" ref="XDF152" si="8168">XDD152+XDE152</f>
        <v>27.560000000000002</v>
      </c>
      <c r="XDG152" s="14"/>
      <c r="XDH152" s="16">
        <f t="shared" ref="XDH152" si="8169">XDF152*(($H$112)+1)+(IF(XDG152&lt;101,XDG152,IF(XDG152&lt;201,XDG152/2,IF(XDG152&lt;=301,XDG152/3,XDG152/4))))</f>
        <v>41.34</v>
      </c>
      <c r="XDI152" s="79">
        <v>1</v>
      </c>
      <c r="XDJ152" s="80"/>
      <c r="XDK152" s="16" t="s">
        <v>56</v>
      </c>
      <c r="XDL152" s="16">
        <f t="shared" ref="XDL152" si="8170">21.26+2.7</f>
        <v>23.96</v>
      </c>
      <c r="XDM152" s="16">
        <f t="shared" ref="XDM152" si="8171">0.75*(2.1+2.7)</f>
        <v>3.6000000000000005</v>
      </c>
      <c r="XDN152" s="14">
        <f t="shared" ref="XDN152" si="8172">XDL152+XDM152</f>
        <v>27.560000000000002</v>
      </c>
      <c r="XDO152" s="14"/>
      <c r="XDP152" s="16">
        <f t="shared" ref="XDP152" si="8173">XDN152*(($H$112)+1)+(IF(XDO152&lt;101,XDO152,IF(XDO152&lt;201,XDO152/2,IF(XDO152&lt;=301,XDO152/3,XDO152/4))))</f>
        <v>41.34</v>
      </c>
      <c r="XDQ152" s="79">
        <v>1</v>
      </c>
      <c r="XDR152" s="80"/>
      <c r="XDS152" s="16" t="s">
        <v>56</v>
      </c>
      <c r="XDT152" s="16">
        <f t="shared" ref="XDT152" si="8174">21.26+2.7</f>
        <v>23.96</v>
      </c>
      <c r="XDU152" s="16">
        <f t="shared" ref="XDU152" si="8175">0.75*(2.1+2.7)</f>
        <v>3.6000000000000005</v>
      </c>
      <c r="XDV152" s="14">
        <f t="shared" ref="XDV152" si="8176">XDT152+XDU152</f>
        <v>27.560000000000002</v>
      </c>
      <c r="XDW152" s="14"/>
      <c r="XDX152" s="16">
        <f t="shared" ref="XDX152" si="8177">XDV152*(($H$112)+1)+(IF(XDW152&lt;101,XDW152,IF(XDW152&lt;201,XDW152/2,IF(XDW152&lt;=301,XDW152/3,XDW152/4))))</f>
        <v>41.34</v>
      </c>
      <c r="XDY152" s="79">
        <v>1</v>
      </c>
      <c r="XDZ152" s="80"/>
      <c r="XEA152" s="16" t="s">
        <v>56</v>
      </c>
      <c r="XEB152" s="16">
        <f t="shared" ref="XEB152" si="8178">21.26+2.7</f>
        <v>23.96</v>
      </c>
      <c r="XEC152" s="16">
        <f t="shared" ref="XEC152" si="8179">0.75*(2.1+2.7)</f>
        <v>3.6000000000000005</v>
      </c>
      <c r="XED152" s="14">
        <f t="shared" ref="XED152" si="8180">XEB152+XEC152</f>
        <v>27.560000000000002</v>
      </c>
      <c r="XEE152" s="14"/>
      <c r="XEF152" s="16">
        <f t="shared" ref="XEF152" si="8181">XED152*(($H$112)+1)+(IF(XEE152&lt;101,XEE152,IF(XEE152&lt;201,XEE152/2,IF(XEE152&lt;=301,XEE152/3,XEE152/4))))</f>
        <v>41.34</v>
      </c>
      <c r="XEG152" s="79">
        <v>1</v>
      </c>
      <c r="XEH152" s="80"/>
      <c r="XEI152" s="16" t="s">
        <v>56</v>
      </c>
      <c r="XEJ152" s="16">
        <f t="shared" ref="XEJ152" si="8182">21.26+2.7</f>
        <v>23.96</v>
      </c>
      <c r="XEK152" s="16">
        <f t="shared" ref="XEK152" si="8183">0.75*(2.1+2.7)</f>
        <v>3.6000000000000005</v>
      </c>
      <c r="XEL152" s="14">
        <f t="shared" ref="XEL152" si="8184">XEJ152+XEK152</f>
        <v>27.560000000000002</v>
      </c>
      <c r="XEM152" s="14"/>
      <c r="XEN152" s="16">
        <f t="shared" ref="XEN152" si="8185">XEL152*(($H$112)+1)+(IF(XEM152&lt;101,XEM152,IF(XEM152&lt;201,XEM152/2,IF(XEM152&lt;=301,XEM152/3,XEM152/4))))</f>
        <v>41.34</v>
      </c>
      <c r="XEO152" s="79">
        <v>1</v>
      </c>
      <c r="XEP152" s="80"/>
      <c r="XEQ152" s="16" t="s">
        <v>56</v>
      </c>
      <c r="XER152" s="16">
        <f t="shared" ref="XER152" si="8186">21.26+2.7</f>
        <v>23.96</v>
      </c>
      <c r="XES152" s="16">
        <f t="shared" ref="XES152" si="8187">0.75*(2.1+2.7)</f>
        <v>3.6000000000000005</v>
      </c>
      <c r="XET152" s="14">
        <f t="shared" ref="XET152" si="8188">XER152+XES152</f>
        <v>27.560000000000002</v>
      </c>
      <c r="XEU152" s="14"/>
      <c r="XEV152" s="16">
        <f t="shared" ref="XEV152" si="8189">XET152*(($H$112)+1)+(IF(XEU152&lt;101,XEU152,IF(XEU152&lt;201,XEU152/2,IF(XEU152&lt;=301,XEU152/3,XEU152/4))))</f>
        <v>41.34</v>
      </c>
      <c r="XEW152" s="79">
        <v>1</v>
      </c>
      <c r="XEX152" s="80"/>
      <c r="XEY152" s="16" t="s">
        <v>56</v>
      </c>
      <c r="XEZ152" s="16">
        <f t="shared" ref="XEZ152" si="8190">21.26+2.7</f>
        <v>23.96</v>
      </c>
      <c r="XFA152" s="16">
        <f t="shared" ref="XFA152" si="8191">0.75*(2.1+2.7)</f>
        <v>3.6000000000000005</v>
      </c>
      <c r="XFB152" s="14">
        <f t="shared" ref="XFB152" si="8192">XEZ152+XFA152</f>
        <v>27.560000000000002</v>
      </c>
      <c r="XFC152" s="14"/>
      <c r="XFD152" s="16">
        <f t="shared" ref="XFD152" si="8193">XFB152*(($H$112)+1)+(IF(XFC152&lt;101,XFC152,IF(XFC152&lt;201,XFC152/2,IF(XFC152&lt;=301,XFC152/3,XFC152/4))))</f>
        <v>41.34</v>
      </c>
    </row>
    <row r="153" spans="1:16384" x14ac:dyDescent="0.2">
      <c r="A153" s="79" t="s">
        <v>279</v>
      </c>
      <c r="B153" s="80"/>
      <c r="C153" s="79" t="s">
        <v>240</v>
      </c>
      <c r="D153" s="81"/>
      <c r="E153" s="81"/>
      <c r="F153" s="81"/>
      <c r="G153" s="80"/>
      <c r="H153" s="14" t="s">
        <v>279</v>
      </c>
      <c r="I153" s="83"/>
      <c r="J153" s="83"/>
      <c r="K153" s="83"/>
      <c r="L153" s="83"/>
      <c r="M153" s="83"/>
      <c r="N153" s="83"/>
      <c r="O153" s="83"/>
      <c r="P153" s="83"/>
      <c r="Q153" s="83"/>
      <c r="R153" s="83"/>
      <c r="S153" s="83"/>
      <c r="T153" s="83"/>
      <c r="U153" s="83"/>
      <c r="V153" s="83"/>
      <c r="W153" s="83"/>
      <c r="X153" s="83"/>
      <c r="Y153" s="83"/>
      <c r="Z153" s="83"/>
      <c r="AA153" s="83"/>
      <c r="AB153" s="83"/>
      <c r="AC153" s="83"/>
      <c r="AD153" s="83"/>
      <c r="AE153" s="83"/>
      <c r="AF153" s="83"/>
      <c r="AG153" s="83"/>
      <c r="AH153" s="83"/>
      <c r="AI153" s="83"/>
      <c r="AJ153" s="83"/>
      <c r="AK153" s="83"/>
      <c r="AL153" s="83"/>
      <c r="AM153" s="83"/>
      <c r="AN153" s="83"/>
      <c r="AO153" s="81" t="s">
        <v>240</v>
      </c>
      <c r="AP153" s="81"/>
      <c r="AQ153" s="81"/>
      <c r="AR153" s="81"/>
      <c r="AS153" s="81"/>
      <c r="AT153" s="81"/>
      <c r="AU153" s="81"/>
      <c r="AV153" s="80"/>
      <c r="AW153" s="79" t="s">
        <v>240</v>
      </c>
      <c r="AX153" s="81"/>
      <c r="AY153" s="81"/>
      <c r="AZ153" s="81"/>
      <c r="BA153" s="81"/>
      <c r="BB153" s="81"/>
      <c r="BC153" s="81"/>
      <c r="BD153" s="80"/>
      <c r="BE153" s="79" t="s">
        <v>240</v>
      </c>
      <c r="BF153" s="81"/>
      <c r="BG153" s="81"/>
      <c r="BH153" s="81"/>
      <c r="BI153" s="81"/>
      <c r="BJ153" s="81"/>
      <c r="BK153" s="81"/>
      <c r="BL153" s="80"/>
      <c r="BM153" s="79" t="s">
        <v>240</v>
      </c>
      <c r="BN153" s="81"/>
      <c r="BO153" s="81"/>
      <c r="BP153" s="81"/>
      <c r="BQ153" s="81"/>
      <c r="BR153" s="81"/>
      <c r="BS153" s="81"/>
      <c r="BT153" s="80"/>
      <c r="BU153" s="79" t="s">
        <v>240</v>
      </c>
      <c r="BV153" s="81"/>
      <c r="BW153" s="81"/>
      <c r="BX153" s="81"/>
      <c r="BY153" s="81"/>
      <c r="BZ153" s="81"/>
      <c r="CA153" s="81"/>
      <c r="CB153" s="80"/>
      <c r="CC153" s="79" t="s">
        <v>240</v>
      </c>
      <c r="CD153" s="81"/>
      <c r="CE153" s="81"/>
      <c r="CF153" s="81"/>
      <c r="CG153" s="81"/>
      <c r="CH153" s="81"/>
      <c r="CI153" s="81"/>
      <c r="CJ153" s="80"/>
      <c r="CK153" s="79" t="s">
        <v>240</v>
      </c>
      <c r="CL153" s="81"/>
      <c r="CM153" s="81"/>
      <c r="CN153" s="81"/>
      <c r="CO153" s="81"/>
      <c r="CP153" s="81"/>
      <c r="CQ153" s="81"/>
      <c r="CR153" s="80"/>
      <c r="CS153" s="79" t="s">
        <v>240</v>
      </c>
      <c r="CT153" s="81"/>
      <c r="CU153" s="81"/>
      <c r="CV153" s="81"/>
      <c r="CW153" s="81"/>
      <c r="CX153" s="81"/>
      <c r="CY153" s="81"/>
      <c r="CZ153" s="80"/>
      <c r="DA153" s="79" t="s">
        <v>240</v>
      </c>
      <c r="DB153" s="81"/>
      <c r="DC153" s="81"/>
      <c r="DD153" s="81"/>
      <c r="DE153" s="81"/>
      <c r="DF153" s="81"/>
      <c r="DG153" s="81"/>
      <c r="DH153" s="80"/>
      <c r="DI153" s="79" t="s">
        <v>240</v>
      </c>
      <c r="DJ153" s="81"/>
      <c r="DK153" s="81"/>
      <c r="DL153" s="81"/>
      <c r="DM153" s="81"/>
      <c r="DN153" s="81"/>
      <c r="DO153" s="81"/>
      <c r="DP153" s="80"/>
      <c r="DQ153" s="79" t="s">
        <v>240</v>
      </c>
      <c r="DR153" s="81"/>
      <c r="DS153" s="81"/>
      <c r="DT153" s="81"/>
      <c r="DU153" s="81"/>
      <c r="DV153" s="81"/>
      <c r="DW153" s="81"/>
      <c r="DX153" s="80"/>
      <c r="DY153" s="79" t="s">
        <v>240</v>
      </c>
      <c r="DZ153" s="81"/>
      <c r="EA153" s="81"/>
      <c r="EB153" s="81"/>
      <c r="EC153" s="81"/>
      <c r="ED153" s="81"/>
      <c r="EE153" s="81"/>
      <c r="EF153" s="80"/>
      <c r="EG153" s="79" t="s">
        <v>240</v>
      </c>
      <c r="EH153" s="81"/>
      <c r="EI153" s="81"/>
      <c r="EJ153" s="81"/>
      <c r="EK153" s="81"/>
      <c r="EL153" s="81"/>
      <c r="EM153" s="81"/>
      <c r="EN153" s="80"/>
      <c r="EO153" s="79" t="s">
        <v>240</v>
      </c>
      <c r="EP153" s="81"/>
      <c r="EQ153" s="81"/>
      <c r="ER153" s="81"/>
      <c r="ES153" s="81"/>
      <c r="ET153" s="81"/>
      <c r="EU153" s="81"/>
      <c r="EV153" s="80"/>
      <c r="EW153" s="79" t="s">
        <v>240</v>
      </c>
      <c r="EX153" s="81"/>
      <c r="EY153" s="81"/>
      <c r="EZ153" s="81"/>
      <c r="FA153" s="81"/>
      <c r="FB153" s="81"/>
      <c r="FC153" s="81"/>
      <c r="FD153" s="80"/>
      <c r="FE153" s="79" t="s">
        <v>240</v>
      </c>
      <c r="FF153" s="81"/>
      <c r="FG153" s="81"/>
      <c r="FH153" s="81"/>
      <c r="FI153" s="81"/>
      <c r="FJ153" s="81"/>
      <c r="FK153" s="81"/>
      <c r="FL153" s="80"/>
      <c r="FM153" s="79" t="s">
        <v>240</v>
      </c>
      <c r="FN153" s="81"/>
      <c r="FO153" s="81"/>
      <c r="FP153" s="81"/>
      <c r="FQ153" s="81"/>
      <c r="FR153" s="81"/>
      <c r="FS153" s="81"/>
      <c r="FT153" s="80"/>
      <c r="FU153" s="79" t="s">
        <v>240</v>
      </c>
      <c r="FV153" s="81"/>
      <c r="FW153" s="81"/>
      <c r="FX153" s="81"/>
      <c r="FY153" s="81"/>
      <c r="FZ153" s="81"/>
      <c r="GA153" s="81"/>
      <c r="GB153" s="80"/>
      <c r="GC153" s="79" t="s">
        <v>240</v>
      </c>
      <c r="GD153" s="81"/>
      <c r="GE153" s="81"/>
      <c r="GF153" s="81"/>
      <c r="GG153" s="81"/>
      <c r="GH153" s="81"/>
      <c r="GI153" s="81"/>
      <c r="GJ153" s="80"/>
      <c r="GK153" s="79" t="s">
        <v>240</v>
      </c>
      <c r="GL153" s="81"/>
      <c r="GM153" s="81"/>
      <c r="GN153" s="81"/>
      <c r="GO153" s="81"/>
      <c r="GP153" s="81"/>
      <c r="GQ153" s="81"/>
      <c r="GR153" s="80"/>
      <c r="GS153" s="79" t="s">
        <v>240</v>
      </c>
      <c r="GT153" s="81"/>
      <c r="GU153" s="81"/>
      <c r="GV153" s="81"/>
      <c r="GW153" s="81"/>
      <c r="GX153" s="81"/>
      <c r="GY153" s="81"/>
      <c r="GZ153" s="80"/>
      <c r="HA153" s="79" t="s">
        <v>240</v>
      </c>
      <c r="HB153" s="81"/>
      <c r="HC153" s="81"/>
      <c r="HD153" s="81"/>
      <c r="HE153" s="81"/>
      <c r="HF153" s="81"/>
      <c r="HG153" s="81"/>
      <c r="HH153" s="80"/>
      <c r="HI153" s="79" t="s">
        <v>240</v>
      </c>
      <c r="HJ153" s="81"/>
      <c r="HK153" s="81"/>
      <c r="HL153" s="81"/>
      <c r="HM153" s="81"/>
      <c r="HN153" s="81"/>
      <c r="HO153" s="81"/>
      <c r="HP153" s="80"/>
      <c r="HQ153" s="79" t="s">
        <v>240</v>
      </c>
      <c r="HR153" s="81"/>
      <c r="HS153" s="81"/>
      <c r="HT153" s="81"/>
      <c r="HU153" s="81"/>
      <c r="HV153" s="81"/>
      <c r="HW153" s="81"/>
      <c r="HX153" s="80"/>
      <c r="HY153" s="79" t="s">
        <v>240</v>
      </c>
      <c r="HZ153" s="81"/>
      <c r="IA153" s="81"/>
      <c r="IB153" s="81"/>
      <c r="IC153" s="81"/>
      <c r="ID153" s="81"/>
      <c r="IE153" s="81"/>
      <c r="IF153" s="80"/>
      <c r="IG153" s="79" t="s">
        <v>240</v>
      </c>
      <c r="IH153" s="81"/>
      <c r="II153" s="81"/>
      <c r="IJ153" s="81"/>
      <c r="IK153" s="81"/>
      <c r="IL153" s="81"/>
      <c r="IM153" s="81"/>
      <c r="IN153" s="80"/>
      <c r="IO153" s="79" t="s">
        <v>240</v>
      </c>
      <c r="IP153" s="81"/>
      <c r="IQ153" s="81"/>
      <c r="IR153" s="81"/>
      <c r="IS153" s="81"/>
      <c r="IT153" s="81"/>
      <c r="IU153" s="81"/>
      <c r="IV153" s="80"/>
      <c r="IW153" s="79" t="s">
        <v>240</v>
      </c>
      <c r="IX153" s="81"/>
      <c r="IY153" s="81"/>
      <c r="IZ153" s="81"/>
      <c r="JA153" s="81"/>
      <c r="JB153" s="81"/>
      <c r="JC153" s="81"/>
      <c r="JD153" s="80"/>
      <c r="JE153" s="79" t="s">
        <v>240</v>
      </c>
      <c r="JF153" s="81"/>
      <c r="JG153" s="81"/>
      <c r="JH153" s="81"/>
      <c r="JI153" s="81"/>
      <c r="JJ153" s="81"/>
      <c r="JK153" s="81"/>
      <c r="JL153" s="80"/>
      <c r="JM153" s="79" t="s">
        <v>240</v>
      </c>
      <c r="JN153" s="81"/>
      <c r="JO153" s="81"/>
      <c r="JP153" s="81"/>
      <c r="JQ153" s="81"/>
      <c r="JR153" s="81"/>
      <c r="JS153" s="81"/>
      <c r="JT153" s="80"/>
      <c r="JU153" s="79" t="s">
        <v>240</v>
      </c>
      <c r="JV153" s="81"/>
      <c r="JW153" s="81"/>
      <c r="JX153" s="81"/>
      <c r="JY153" s="81"/>
      <c r="JZ153" s="81"/>
      <c r="KA153" s="81"/>
      <c r="KB153" s="80"/>
      <c r="KC153" s="79" t="s">
        <v>240</v>
      </c>
      <c r="KD153" s="81"/>
      <c r="KE153" s="81"/>
      <c r="KF153" s="81"/>
      <c r="KG153" s="81"/>
      <c r="KH153" s="81"/>
      <c r="KI153" s="81"/>
      <c r="KJ153" s="80"/>
      <c r="KK153" s="79" t="s">
        <v>240</v>
      </c>
      <c r="KL153" s="81"/>
      <c r="KM153" s="81"/>
      <c r="KN153" s="81"/>
      <c r="KO153" s="81"/>
      <c r="KP153" s="81"/>
      <c r="KQ153" s="81"/>
      <c r="KR153" s="80"/>
      <c r="KS153" s="79" t="s">
        <v>240</v>
      </c>
      <c r="KT153" s="81"/>
      <c r="KU153" s="81"/>
      <c r="KV153" s="81"/>
      <c r="KW153" s="81"/>
      <c r="KX153" s="81"/>
      <c r="KY153" s="81"/>
      <c r="KZ153" s="80"/>
      <c r="LA153" s="79" t="s">
        <v>240</v>
      </c>
      <c r="LB153" s="81"/>
      <c r="LC153" s="81"/>
      <c r="LD153" s="81"/>
      <c r="LE153" s="81"/>
      <c r="LF153" s="81"/>
      <c r="LG153" s="81"/>
      <c r="LH153" s="80"/>
      <c r="LI153" s="79" t="s">
        <v>240</v>
      </c>
      <c r="LJ153" s="81"/>
      <c r="LK153" s="81"/>
      <c r="LL153" s="81"/>
      <c r="LM153" s="81"/>
      <c r="LN153" s="81"/>
      <c r="LO153" s="81"/>
      <c r="LP153" s="80"/>
      <c r="LQ153" s="79" t="s">
        <v>240</v>
      </c>
      <c r="LR153" s="81"/>
      <c r="LS153" s="81"/>
      <c r="LT153" s="81"/>
      <c r="LU153" s="81"/>
      <c r="LV153" s="81"/>
      <c r="LW153" s="81"/>
      <c r="LX153" s="80"/>
      <c r="LY153" s="79" t="s">
        <v>240</v>
      </c>
      <c r="LZ153" s="81"/>
      <c r="MA153" s="81"/>
      <c r="MB153" s="81"/>
      <c r="MC153" s="81"/>
      <c r="MD153" s="81"/>
      <c r="ME153" s="81"/>
      <c r="MF153" s="80"/>
      <c r="MG153" s="79" t="s">
        <v>240</v>
      </c>
      <c r="MH153" s="81"/>
      <c r="MI153" s="81"/>
      <c r="MJ153" s="81"/>
      <c r="MK153" s="81"/>
      <c r="ML153" s="81"/>
      <c r="MM153" s="81"/>
      <c r="MN153" s="80"/>
      <c r="MO153" s="79" t="s">
        <v>240</v>
      </c>
      <c r="MP153" s="81"/>
      <c r="MQ153" s="81"/>
      <c r="MR153" s="81"/>
      <c r="MS153" s="81"/>
      <c r="MT153" s="81"/>
      <c r="MU153" s="81"/>
      <c r="MV153" s="80"/>
      <c r="MW153" s="79" t="s">
        <v>240</v>
      </c>
      <c r="MX153" s="81"/>
      <c r="MY153" s="81"/>
      <c r="MZ153" s="81"/>
      <c r="NA153" s="81"/>
      <c r="NB153" s="81"/>
      <c r="NC153" s="81"/>
      <c r="ND153" s="80"/>
      <c r="NE153" s="79" t="s">
        <v>240</v>
      </c>
      <c r="NF153" s="81"/>
      <c r="NG153" s="81"/>
      <c r="NH153" s="81"/>
      <c r="NI153" s="81"/>
      <c r="NJ153" s="81"/>
      <c r="NK153" s="81"/>
      <c r="NL153" s="80"/>
      <c r="NM153" s="79" t="s">
        <v>240</v>
      </c>
      <c r="NN153" s="81"/>
      <c r="NO153" s="81"/>
      <c r="NP153" s="81"/>
      <c r="NQ153" s="81"/>
      <c r="NR153" s="81"/>
      <c r="NS153" s="81"/>
      <c r="NT153" s="80"/>
      <c r="NU153" s="79" t="s">
        <v>240</v>
      </c>
      <c r="NV153" s="81"/>
      <c r="NW153" s="81"/>
      <c r="NX153" s="81"/>
      <c r="NY153" s="81"/>
      <c r="NZ153" s="81"/>
      <c r="OA153" s="81"/>
      <c r="OB153" s="80"/>
      <c r="OC153" s="79" t="s">
        <v>240</v>
      </c>
      <c r="OD153" s="81"/>
      <c r="OE153" s="81"/>
      <c r="OF153" s="81"/>
      <c r="OG153" s="81"/>
      <c r="OH153" s="81"/>
      <c r="OI153" s="81"/>
      <c r="OJ153" s="80"/>
      <c r="OK153" s="79" t="s">
        <v>240</v>
      </c>
      <c r="OL153" s="81"/>
      <c r="OM153" s="81"/>
      <c r="ON153" s="81"/>
      <c r="OO153" s="81"/>
      <c r="OP153" s="81"/>
      <c r="OQ153" s="81"/>
      <c r="OR153" s="80"/>
      <c r="OS153" s="79" t="s">
        <v>240</v>
      </c>
      <c r="OT153" s="81"/>
      <c r="OU153" s="81"/>
      <c r="OV153" s="81"/>
      <c r="OW153" s="81"/>
      <c r="OX153" s="81"/>
      <c r="OY153" s="81"/>
      <c r="OZ153" s="80"/>
      <c r="PA153" s="79" t="s">
        <v>240</v>
      </c>
      <c r="PB153" s="81"/>
      <c r="PC153" s="81"/>
      <c r="PD153" s="81"/>
      <c r="PE153" s="81"/>
      <c r="PF153" s="81"/>
      <c r="PG153" s="81"/>
      <c r="PH153" s="80"/>
      <c r="PI153" s="79" t="s">
        <v>240</v>
      </c>
      <c r="PJ153" s="81"/>
      <c r="PK153" s="81"/>
      <c r="PL153" s="81"/>
      <c r="PM153" s="81"/>
      <c r="PN153" s="81"/>
      <c r="PO153" s="81"/>
      <c r="PP153" s="80"/>
      <c r="PQ153" s="79" t="s">
        <v>240</v>
      </c>
      <c r="PR153" s="81"/>
      <c r="PS153" s="81"/>
      <c r="PT153" s="81"/>
      <c r="PU153" s="81"/>
      <c r="PV153" s="81"/>
      <c r="PW153" s="81"/>
      <c r="PX153" s="80"/>
      <c r="PY153" s="79" t="s">
        <v>240</v>
      </c>
      <c r="PZ153" s="81"/>
      <c r="QA153" s="81"/>
      <c r="QB153" s="81"/>
      <c r="QC153" s="81"/>
      <c r="QD153" s="81"/>
      <c r="QE153" s="81"/>
      <c r="QF153" s="80"/>
      <c r="QG153" s="79" t="s">
        <v>240</v>
      </c>
      <c r="QH153" s="81"/>
      <c r="QI153" s="81"/>
      <c r="QJ153" s="81"/>
      <c r="QK153" s="81"/>
      <c r="QL153" s="81"/>
      <c r="QM153" s="81"/>
      <c r="QN153" s="80"/>
      <c r="QO153" s="79" t="s">
        <v>240</v>
      </c>
      <c r="QP153" s="81"/>
      <c r="QQ153" s="81"/>
      <c r="QR153" s="81"/>
      <c r="QS153" s="81"/>
      <c r="QT153" s="81"/>
      <c r="QU153" s="81"/>
      <c r="QV153" s="80"/>
      <c r="QW153" s="79" t="s">
        <v>240</v>
      </c>
      <c r="QX153" s="81"/>
      <c r="QY153" s="81"/>
      <c r="QZ153" s="81"/>
      <c r="RA153" s="81"/>
      <c r="RB153" s="81"/>
      <c r="RC153" s="81"/>
      <c r="RD153" s="80"/>
      <c r="RE153" s="79" t="s">
        <v>240</v>
      </c>
      <c r="RF153" s="81"/>
      <c r="RG153" s="81"/>
      <c r="RH153" s="81"/>
      <c r="RI153" s="81"/>
      <c r="RJ153" s="81"/>
      <c r="RK153" s="81"/>
      <c r="RL153" s="80"/>
      <c r="RM153" s="79" t="s">
        <v>240</v>
      </c>
      <c r="RN153" s="81"/>
      <c r="RO153" s="81"/>
      <c r="RP153" s="81"/>
      <c r="RQ153" s="81"/>
      <c r="RR153" s="81"/>
      <c r="RS153" s="81"/>
      <c r="RT153" s="80"/>
      <c r="RU153" s="79" t="s">
        <v>240</v>
      </c>
      <c r="RV153" s="81"/>
      <c r="RW153" s="81"/>
      <c r="RX153" s="81"/>
      <c r="RY153" s="81"/>
      <c r="RZ153" s="81"/>
      <c r="SA153" s="81"/>
      <c r="SB153" s="80"/>
      <c r="SC153" s="79" t="s">
        <v>240</v>
      </c>
      <c r="SD153" s="81"/>
      <c r="SE153" s="81"/>
      <c r="SF153" s="81"/>
      <c r="SG153" s="81"/>
      <c r="SH153" s="81"/>
      <c r="SI153" s="81"/>
      <c r="SJ153" s="80"/>
      <c r="SK153" s="79" t="s">
        <v>240</v>
      </c>
      <c r="SL153" s="81"/>
      <c r="SM153" s="81"/>
      <c r="SN153" s="81"/>
      <c r="SO153" s="81"/>
      <c r="SP153" s="81"/>
      <c r="SQ153" s="81"/>
      <c r="SR153" s="80"/>
      <c r="SS153" s="79" t="s">
        <v>240</v>
      </c>
      <c r="ST153" s="81"/>
      <c r="SU153" s="81"/>
      <c r="SV153" s="81"/>
      <c r="SW153" s="81"/>
      <c r="SX153" s="81"/>
      <c r="SY153" s="81"/>
      <c r="SZ153" s="80"/>
      <c r="TA153" s="79" t="s">
        <v>240</v>
      </c>
      <c r="TB153" s="81"/>
      <c r="TC153" s="81"/>
      <c r="TD153" s="81"/>
      <c r="TE153" s="81"/>
      <c r="TF153" s="81"/>
      <c r="TG153" s="81"/>
      <c r="TH153" s="80"/>
      <c r="TI153" s="79" t="s">
        <v>240</v>
      </c>
      <c r="TJ153" s="81"/>
      <c r="TK153" s="81"/>
      <c r="TL153" s="81"/>
      <c r="TM153" s="81"/>
      <c r="TN153" s="81"/>
      <c r="TO153" s="81"/>
      <c r="TP153" s="80"/>
      <c r="TQ153" s="79" t="s">
        <v>240</v>
      </c>
      <c r="TR153" s="81"/>
      <c r="TS153" s="81"/>
      <c r="TT153" s="81"/>
      <c r="TU153" s="81"/>
      <c r="TV153" s="81"/>
      <c r="TW153" s="81"/>
      <c r="TX153" s="80"/>
      <c r="TY153" s="79" t="s">
        <v>240</v>
      </c>
      <c r="TZ153" s="81"/>
      <c r="UA153" s="81"/>
      <c r="UB153" s="81"/>
      <c r="UC153" s="81"/>
      <c r="UD153" s="81"/>
      <c r="UE153" s="81"/>
      <c r="UF153" s="80"/>
      <c r="UG153" s="79" t="s">
        <v>240</v>
      </c>
      <c r="UH153" s="81"/>
      <c r="UI153" s="81"/>
      <c r="UJ153" s="81"/>
      <c r="UK153" s="81"/>
      <c r="UL153" s="81"/>
      <c r="UM153" s="81"/>
      <c r="UN153" s="80"/>
      <c r="UO153" s="79" t="s">
        <v>240</v>
      </c>
      <c r="UP153" s="81"/>
      <c r="UQ153" s="81"/>
      <c r="UR153" s="81"/>
      <c r="US153" s="81"/>
      <c r="UT153" s="81"/>
      <c r="UU153" s="81"/>
      <c r="UV153" s="80"/>
      <c r="UW153" s="79" t="s">
        <v>240</v>
      </c>
      <c r="UX153" s="81"/>
      <c r="UY153" s="81"/>
      <c r="UZ153" s="81"/>
      <c r="VA153" s="81"/>
      <c r="VB153" s="81"/>
      <c r="VC153" s="81"/>
      <c r="VD153" s="80"/>
      <c r="VE153" s="79" t="s">
        <v>240</v>
      </c>
      <c r="VF153" s="81"/>
      <c r="VG153" s="81"/>
      <c r="VH153" s="81"/>
      <c r="VI153" s="81"/>
      <c r="VJ153" s="81"/>
      <c r="VK153" s="81"/>
      <c r="VL153" s="80"/>
      <c r="VM153" s="79" t="s">
        <v>240</v>
      </c>
      <c r="VN153" s="81"/>
      <c r="VO153" s="81"/>
      <c r="VP153" s="81"/>
      <c r="VQ153" s="81"/>
      <c r="VR153" s="81"/>
      <c r="VS153" s="81"/>
      <c r="VT153" s="80"/>
      <c r="VU153" s="79" t="s">
        <v>240</v>
      </c>
      <c r="VV153" s="81"/>
      <c r="VW153" s="81"/>
      <c r="VX153" s="81"/>
      <c r="VY153" s="81"/>
      <c r="VZ153" s="81"/>
      <c r="WA153" s="81"/>
      <c r="WB153" s="80"/>
      <c r="WC153" s="79" t="s">
        <v>240</v>
      </c>
      <c r="WD153" s="81"/>
      <c r="WE153" s="81"/>
      <c r="WF153" s="81"/>
      <c r="WG153" s="81"/>
      <c r="WH153" s="81"/>
      <c r="WI153" s="81"/>
      <c r="WJ153" s="80"/>
      <c r="WK153" s="79" t="s">
        <v>240</v>
      </c>
      <c r="WL153" s="81"/>
      <c r="WM153" s="81"/>
      <c r="WN153" s="81"/>
      <c r="WO153" s="81"/>
      <c r="WP153" s="81"/>
      <c r="WQ153" s="81"/>
      <c r="WR153" s="80"/>
      <c r="WS153" s="79" t="s">
        <v>240</v>
      </c>
      <c r="WT153" s="81"/>
      <c r="WU153" s="81"/>
      <c r="WV153" s="81"/>
      <c r="WW153" s="81"/>
      <c r="WX153" s="81"/>
      <c r="WY153" s="81"/>
      <c r="WZ153" s="80"/>
      <c r="XA153" s="79" t="s">
        <v>240</v>
      </c>
      <c r="XB153" s="81"/>
      <c r="XC153" s="81"/>
      <c r="XD153" s="81"/>
      <c r="XE153" s="81"/>
      <c r="XF153" s="81"/>
      <c r="XG153" s="81"/>
      <c r="XH153" s="80"/>
      <c r="XI153" s="79" t="s">
        <v>240</v>
      </c>
      <c r="XJ153" s="81"/>
      <c r="XK153" s="81"/>
      <c r="XL153" s="81"/>
      <c r="XM153" s="81"/>
      <c r="XN153" s="81"/>
      <c r="XO153" s="81"/>
      <c r="XP153" s="80"/>
      <c r="XQ153" s="79" t="s">
        <v>240</v>
      </c>
      <c r="XR153" s="81"/>
      <c r="XS153" s="81"/>
      <c r="XT153" s="81"/>
      <c r="XU153" s="81"/>
      <c r="XV153" s="81"/>
      <c r="XW153" s="81"/>
      <c r="XX153" s="80"/>
      <c r="XY153" s="79" t="s">
        <v>240</v>
      </c>
      <c r="XZ153" s="81"/>
      <c r="YA153" s="81"/>
      <c r="YB153" s="81"/>
      <c r="YC153" s="81"/>
      <c r="YD153" s="81"/>
      <c r="YE153" s="81"/>
      <c r="YF153" s="80"/>
      <c r="YG153" s="79" t="s">
        <v>240</v>
      </c>
      <c r="YH153" s="81"/>
      <c r="YI153" s="81"/>
      <c r="YJ153" s="81"/>
      <c r="YK153" s="81"/>
      <c r="YL153" s="81"/>
      <c r="YM153" s="81"/>
      <c r="YN153" s="80"/>
      <c r="YO153" s="79" t="s">
        <v>240</v>
      </c>
      <c r="YP153" s="81"/>
      <c r="YQ153" s="81"/>
      <c r="YR153" s="81"/>
      <c r="YS153" s="81"/>
      <c r="YT153" s="81"/>
      <c r="YU153" s="81"/>
      <c r="YV153" s="80"/>
      <c r="YW153" s="79" t="s">
        <v>240</v>
      </c>
      <c r="YX153" s="81"/>
      <c r="YY153" s="81"/>
      <c r="YZ153" s="81"/>
      <c r="ZA153" s="81"/>
      <c r="ZB153" s="81"/>
      <c r="ZC153" s="81"/>
      <c r="ZD153" s="80"/>
      <c r="ZE153" s="79" t="s">
        <v>240</v>
      </c>
      <c r="ZF153" s="81"/>
      <c r="ZG153" s="81"/>
      <c r="ZH153" s="81"/>
      <c r="ZI153" s="81"/>
      <c r="ZJ153" s="81"/>
      <c r="ZK153" s="81"/>
      <c r="ZL153" s="80"/>
      <c r="ZM153" s="79" t="s">
        <v>240</v>
      </c>
      <c r="ZN153" s="81"/>
      <c r="ZO153" s="81"/>
      <c r="ZP153" s="81"/>
      <c r="ZQ153" s="81"/>
      <c r="ZR153" s="81"/>
      <c r="ZS153" s="81"/>
      <c r="ZT153" s="80"/>
      <c r="ZU153" s="79" t="s">
        <v>240</v>
      </c>
      <c r="ZV153" s="81"/>
      <c r="ZW153" s="81"/>
      <c r="ZX153" s="81"/>
      <c r="ZY153" s="81"/>
      <c r="ZZ153" s="81"/>
      <c r="AAA153" s="81"/>
      <c r="AAB153" s="80"/>
      <c r="AAC153" s="79" t="s">
        <v>240</v>
      </c>
      <c r="AAD153" s="81"/>
      <c r="AAE153" s="81"/>
      <c r="AAF153" s="81"/>
      <c r="AAG153" s="81"/>
      <c r="AAH153" s="81"/>
      <c r="AAI153" s="81"/>
      <c r="AAJ153" s="80"/>
      <c r="AAK153" s="79" t="s">
        <v>240</v>
      </c>
      <c r="AAL153" s="81"/>
      <c r="AAM153" s="81"/>
      <c r="AAN153" s="81"/>
      <c r="AAO153" s="81"/>
      <c r="AAP153" s="81"/>
      <c r="AAQ153" s="81"/>
      <c r="AAR153" s="80"/>
      <c r="AAS153" s="79" t="s">
        <v>240</v>
      </c>
      <c r="AAT153" s="81"/>
      <c r="AAU153" s="81"/>
      <c r="AAV153" s="81"/>
      <c r="AAW153" s="81"/>
      <c r="AAX153" s="81"/>
      <c r="AAY153" s="81"/>
      <c r="AAZ153" s="80"/>
      <c r="ABA153" s="79" t="s">
        <v>240</v>
      </c>
      <c r="ABB153" s="81"/>
      <c r="ABC153" s="81"/>
      <c r="ABD153" s="81"/>
      <c r="ABE153" s="81"/>
      <c r="ABF153" s="81"/>
      <c r="ABG153" s="81"/>
      <c r="ABH153" s="80"/>
      <c r="ABI153" s="79" t="s">
        <v>240</v>
      </c>
      <c r="ABJ153" s="81"/>
      <c r="ABK153" s="81"/>
      <c r="ABL153" s="81"/>
      <c r="ABM153" s="81"/>
      <c r="ABN153" s="81"/>
      <c r="ABO153" s="81"/>
      <c r="ABP153" s="80"/>
      <c r="ABQ153" s="79" t="s">
        <v>240</v>
      </c>
      <c r="ABR153" s="81"/>
      <c r="ABS153" s="81"/>
      <c r="ABT153" s="81"/>
      <c r="ABU153" s="81"/>
      <c r="ABV153" s="81"/>
      <c r="ABW153" s="81"/>
      <c r="ABX153" s="80"/>
      <c r="ABY153" s="79" t="s">
        <v>240</v>
      </c>
      <c r="ABZ153" s="81"/>
      <c r="ACA153" s="81"/>
      <c r="ACB153" s="81"/>
      <c r="ACC153" s="81"/>
      <c r="ACD153" s="81"/>
      <c r="ACE153" s="81"/>
      <c r="ACF153" s="80"/>
      <c r="ACG153" s="79" t="s">
        <v>240</v>
      </c>
      <c r="ACH153" s="81"/>
      <c r="ACI153" s="81"/>
      <c r="ACJ153" s="81"/>
      <c r="ACK153" s="81"/>
      <c r="ACL153" s="81"/>
      <c r="ACM153" s="81"/>
      <c r="ACN153" s="80"/>
      <c r="ACO153" s="79" t="s">
        <v>240</v>
      </c>
      <c r="ACP153" s="81"/>
      <c r="ACQ153" s="81"/>
      <c r="ACR153" s="81"/>
      <c r="ACS153" s="81"/>
      <c r="ACT153" s="81"/>
      <c r="ACU153" s="81"/>
      <c r="ACV153" s="80"/>
      <c r="ACW153" s="79" t="s">
        <v>240</v>
      </c>
      <c r="ACX153" s="81"/>
      <c r="ACY153" s="81"/>
      <c r="ACZ153" s="81"/>
      <c r="ADA153" s="81"/>
      <c r="ADB153" s="81"/>
      <c r="ADC153" s="81"/>
      <c r="ADD153" s="80"/>
      <c r="ADE153" s="79" t="s">
        <v>240</v>
      </c>
      <c r="ADF153" s="81"/>
      <c r="ADG153" s="81"/>
      <c r="ADH153" s="81"/>
      <c r="ADI153" s="81"/>
      <c r="ADJ153" s="81"/>
      <c r="ADK153" s="81"/>
      <c r="ADL153" s="80"/>
      <c r="ADM153" s="79" t="s">
        <v>240</v>
      </c>
      <c r="ADN153" s="81"/>
      <c r="ADO153" s="81"/>
      <c r="ADP153" s="81"/>
      <c r="ADQ153" s="81"/>
      <c r="ADR153" s="81"/>
      <c r="ADS153" s="81"/>
      <c r="ADT153" s="80"/>
      <c r="ADU153" s="79" t="s">
        <v>240</v>
      </c>
      <c r="ADV153" s="81"/>
      <c r="ADW153" s="81"/>
      <c r="ADX153" s="81"/>
      <c r="ADY153" s="81"/>
      <c r="ADZ153" s="81"/>
      <c r="AEA153" s="81"/>
      <c r="AEB153" s="80"/>
      <c r="AEC153" s="79" t="s">
        <v>240</v>
      </c>
      <c r="AED153" s="81"/>
      <c r="AEE153" s="81"/>
      <c r="AEF153" s="81"/>
      <c r="AEG153" s="81"/>
      <c r="AEH153" s="81"/>
      <c r="AEI153" s="81"/>
      <c r="AEJ153" s="80"/>
      <c r="AEK153" s="79" t="s">
        <v>240</v>
      </c>
      <c r="AEL153" s="81"/>
      <c r="AEM153" s="81"/>
      <c r="AEN153" s="81"/>
      <c r="AEO153" s="81"/>
      <c r="AEP153" s="81"/>
      <c r="AEQ153" s="81"/>
      <c r="AER153" s="80"/>
      <c r="AES153" s="79" t="s">
        <v>240</v>
      </c>
      <c r="AET153" s="81"/>
      <c r="AEU153" s="81"/>
      <c r="AEV153" s="81"/>
      <c r="AEW153" s="81"/>
      <c r="AEX153" s="81"/>
      <c r="AEY153" s="81"/>
      <c r="AEZ153" s="80"/>
      <c r="AFA153" s="79" t="s">
        <v>240</v>
      </c>
      <c r="AFB153" s="81"/>
      <c r="AFC153" s="81"/>
      <c r="AFD153" s="81"/>
      <c r="AFE153" s="81"/>
      <c r="AFF153" s="81"/>
      <c r="AFG153" s="81"/>
      <c r="AFH153" s="80"/>
      <c r="AFI153" s="79" t="s">
        <v>240</v>
      </c>
      <c r="AFJ153" s="81"/>
      <c r="AFK153" s="81"/>
      <c r="AFL153" s="81"/>
      <c r="AFM153" s="81"/>
      <c r="AFN153" s="81"/>
      <c r="AFO153" s="81"/>
      <c r="AFP153" s="80"/>
      <c r="AFQ153" s="79" t="s">
        <v>240</v>
      </c>
      <c r="AFR153" s="81"/>
      <c r="AFS153" s="81"/>
      <c r="AFT153" s="81"/>
      <c r="AFU153" s="81"/>
      <c r="AFV153" s="81"/>
      <c r="AFW153" s="81"/>
      <c r="AFX153" s="80"/>
      <c r="AFY153" s="79" t="s">
        <v>240</v>
      </c>
      <c r="AFZ153" s="81"/>
      <c r="AGA153" s="81"/>
      <c r="AGB153" s="81"/>
      <c r="AGC153" s="81"/>
      <c r="AGD153" s="81"/>
      <c r="AGE153" s="81"/>
      <c r="AGF153" s="80"/>
      <c r="AGG153" s="79" t="s">
        <v>240</v>
      </c>
      <c r="AGH153" s="81"/>
      <c r="AGI153" s="81"/>
      <c r="AGJ153" s="81"/>
      <c r="AGK153" s="81"/>
      <c r="AGL153" s="81"/>
      <c r="AGM153" s="81"/>
      <c r="AGN153" s="80"/>
      <c r="AGO153" s="79" t="s">
        <v>240</v>
      </c>
      <c r="AGP153" s="81"/>
      <c r="AGQ153" s="81"/>
      <c r="AGR153" s="81"/>
      <c r="AGS153" s="81"/>
      <c r="AGT153" s="81"/>
      <c r="AGU153" s="81"/>
      <c r="AGV153" s="80"/>
      <c r="AGW153" s="79" t="s">
        <v>240</v>
      </c>
      <c r="AGX153" s="81"/>
      <c r="AGY153" s="81"/>
      <c r="AGZ153" s="81"/>
      <c r="AHA153" s="81"/>
      <c r="AHB153" s="81"/>
      <c r="AHC153" s="81"/>
      <c r="AHD153" s="80"/>
      <c r="AHE153" s="79" t="s">
        <v>240</v>
      </c>
      <c r="AHF153" s="81"/>
      <c r="AHG153" s="81"/>
      <c r="AHH153" s="81"/>
      <c r="AHI153" s="81"/>
      <c r="AHJ153" s="81"/>
      <c r="AHK153" s="81"/>
      <c r="AHL153" s="80"/>
      <c r="AHM153" s="79" t="s">
        <v>240</v>
      </c>
      <c r="AHN153" s="81"/>
      <c r="AHO153" s="81"/>
      <c r="AHP153" s="81"/>
      <c r="AHQ153" s="81"/>
      <c r="AHR153" s="81"/>
      <c r="AHS153" s="81"/>
      <c r="AHT153" s="80"/>
      <c r="AHU153" s="79" t="s">
        <v>240</v>
      </c>
      <c r="AHV153" s="81"/>
      <c r="AHW153" s="81"/>
      <c r="AHX153" s="81"/>
      <c r="AHY153" s="81"/>
      <c r="AHZ153" s="81"/>
      <c r="AIA153" s="81"/>
      <c r="AIB153" s="80"/>
      <c r="AIC153" s="79" t="s">
        <v>240</v>
      </c>
      <c r="AID153" s="81"/>
      <c r="AIE153" s="81"/>
      <c r="AIF153" s="81"/>
      <c r="AIG153" s="81"/>
      <c r="AIH153" s="81"/>
      <c r="AII153" s="81"/>
      <c r="AIJ153" s="80"/>
      <c r="AIK153" s="79" t="s">
        <v>240</v>
      </c>
      <c r="AIL153" s="81"/>
      <c r="AIM153" s="81"/>
      <c r="AIN153" s="81"/>
      <c r="AIO153" s="81"/>
      <c r="AIP153" s="81"/>
      <c r="AIQ153" s="81"/>
      <c r="AIR153" s="80"/>
      <c r="AIS153" s="79" t="s">
        <v>240</v>
      </c>
      <c r="AIT153" s="81"/>
      <c r="AIU153" s="81"/>
      <c r="AIV153" s="81"/>
      <c r="AIW153" s="81"/>
      <c r="AIX153" s="81"/>
      <c r="AIY153" s="81"/>
      <c r="AIZ153" s="80"/>
      <c r="AJA153" s="79" t="s">
        <v>240</v>
      </c>
      <c r="AJB153" s="81"/>
      <c r="AJC153" s="81"/>
      <c r="AJD153" s="81"/>
      <c r="AJE153" s="81"/>
      <c r="AJF153" s="81"/>
      <c r="AJG153" s="81"/>
      <c r="AJH153" s="80"/>
      <c r="AJI153" s="79" t="s">
        <v>240</v>
      </c>
      <c r="AJJ153" s="81"/>
      <c r="AJK153" s="81"/>
      <c r="AJL153" s="81"/>
      <c r="AJM153" s="81"/>
      <c r="AJN153" s="81"/>
      <c r="AJO153" s="81"/>
      <c r="AJP153" s="80"/>
      <c r="AJQ153" s="79" t="s">
        <v>240</v>
      </c>
      <c r="AJR153" s="81"/>
      <c r="AJS153" s="81"/>
      <c r="AJT153" s="81"/>
      <c r="AJU153" s="81"/>
      <c r="AJV153" s="81"/>
      <c r="AJW153" s="81"/>
      <c r="AJX153" s="80"/>
      <c r="AJY153" s="79" t="s">
        <v>240</v>
      </c>
      <c r="AJZ153" s="81"/>
      <c r="AKA153" s="81"/>
      <c r="AKB153" s="81"/>
      <c r="AKC153" s="81"/>
      <c r="AKD153" s="81"/>
      <c r="AKE153" s="81"/>
      <c r="AKF153" s="80"/>
      <c r="AKG153" s="79" t="s">
        <v>240</v>
      </c>
      <c r="AKH153" s="81"/>
      <c r="AKI153" s="81"/>
      <c r="AKJ153" s="81"/>
      <c r="AKK153" s="81"/>
      <c r="AKL153" s="81"/>
      <c r="AKM153" s="81"/>
      <c r="AKN153" s="80"/>
      <c r="AKO153" s="79" t="s">
        <v>240</v>
      </c>
      <c r="AKP153" s="81"/>
      <c r="AKQ153" s="81"/>
      <c r="AKR153" s="81"/>
      <c r="AKS153" s="81"/>
      <c r="AKT153" s="81"/>
      <c r="AKU153" s="81"/>
      <c r="AKV153" s="80"/>
      <c r="AKW153" s="79" t="s">
        <v>240</v>
      </c>
      <c r="AKX153" s="81"/>
      <c r="AKY153" s="81"/>
      <c r="AKZ153" s="81"/>
      <c r="ALA153" s="81"/>
      <c r="ALB153" s="81"/>
      <c r="ALC153" s="81"/>
      <c r="ALD153" s="80"/>
      <c r="ALE153" s="79" t="s">
        <v>240</v>
      </c>
      <c r="ALF153" s="81"/>
      <c r="ALG153" s="81"/>
      <c r="ALH153" s="81"/>
      <c r="ALI153" s="81"/>
      <c r="ALJ153" s="81"/>
      <c r="ALK153" s="81"/>
      <c r="ALL153" s="80"/>
      <c r="ALM153" s="79" t="s">
        <v>240</v>
      </c>
      <c r="ALN153" s="81"/>
      <c r="ALO153" s="81"/>
      <c r="ALP153" s="81"/>
      <c r="ALQ153" s="81"/>
      <c r="ALR153" s="81"/>
      <c r="ALS153" s="81"/>
      <c r="ALT153" s="80"/>
      <c r="ALU153" s="79" t="s">
        <v>240</v>
      </c>
      <c r="ALV153" s="81"/>
      <c r="ALW153" s="81"/>
      <c r="ALX153" s="81"/>
      <c r="ALY153" s="81"/>
      <c r="ALZ153" s="81"/>
      <c r="AMA153" s="81"/>
      <c r="AMB153" s="80"/>
      <c r="AMC153" s="79" t="s">
        <v>240</v>
      </c>
      <c r="AMD153" s="81"/>
      <c r="AME153" s="81"/>
      <c r="AMF153" s="81"/>
      <c r="AMG153" s="81"/>
      <c r="AMH153" s="81"/>
      <c r="AMI153" s="81"/>
      <c r="AMJ153" s="80"/>
      <c r="AMK153" s="79" t="s">
        <v>240</v>
      </c>
      <c r="AML153" s="81"/>
      <c r="AMM153" s="81"/>
      <c r="AMN153" s="81"/>
      <c r="AMO153" s="81"/>
      <c r="AMP153" s="81"/>
      <c r="AMQ153" s="81"/>
      <c r="AMR153" s="80"/>
      <c r="AMS153" s="79" t="s">
        <v>240</v>
      </c>
      <c r="AMT153" s="81"/>
      <c r="AMU153" s="81"/>
      <c r="AMV153" s="81"/>
      <c r="AMW153" s="81"/>
      <c r="AMX153" s="81"/>
      <c r="AMY153" s="81"/>
      <c r="AMZ153" s="80"/>
      <c r="ANA153" s="79" t="s">
        <v>240</v>
      </c>
      <c r="ANB153" s="81"/>
      <c r="ANC153" s="81"/>
      <c r="AND153" s="81"/>
      <c r="ANE153" s="81"/>
      <c r="ANF153" s="81"/>
      <c r="ANG153" s="81"/>
      <c r="ANH153" s="80"/>
      <c r="ANI153" s="79" t="s">
        <v>240</v>
      </c>
      <c r="ANJ153" s="81"/>
      <c r="ANK153" s="81"/>
      <c r="ANL153" s="81"/>
      <c r="ANM153" s="81"/>
      <c r="ANN153" s="81"/>
      <c r="ANO153" s="81"/>
      <c r="ANP153" s="80"/>
      <c r="ANQ153" s="79" t="s">
        <v>240</v>
      </c>
      <c r="ANR153" s="81"/>
      <c r="ANS153" s="81"/>
      <c r="ANT153" s="81"/>
      <c r="ANU153" s="81"/>
      <c r="ANV153" s="81"/>
      <c r="ANW153" s="81"/>
      <c r="ANX153" s="80"/>
      <c r="ANY153" s="79" t="s">
        <v>240</v>
      </c>
      <c r="ANZ153" s="81"/>
      <c r="AOA153" s="81"/>
      <c r="AOB153" s="81"/>
      <c r="AOC153" s="81"/>
      <c r="AOD153" s="81"/>
      <c r="AOE153" s="81"/>
      <c r="AOF153" s="80"/>
      <c r="AOG153" s="79" t="s">
        <v>240</v>
      </c>
      <c r="AOH153" s="81"/>
      <c r="AOI153" s="81"/>
      <c r="AOJ153" s="81"/>
      <c r="AOK153" s="81"/>
      <c r="AOL153" s="81"/>
      <c r="AOM153" s="81"/>
      <c r="AON153" s="80"/>
      <c r="AOO153" s="79" t="s">
        <v>240</v>
      </c>
      <c r="AOP153" s="81"/>
      <c r="AOQ153" s="81"/>
      <c r="AOR153" s="81"/>
      <c r="AOS153" s="81"/>
      <c r="AOT153" s="81"/>
      <c r="AOU153" s="81"/>
      <c r="AOV153" s="80"/>
      <c r="AOW153" s="79" t="s">
        <v>240</v>
      </c>
      <c r="AOX153" s="81"/>
      <c r="AOY153" s="81"/>
      <c r="AOZ153" s="81"/>
      <c r="APA153" s="81"/>
      <c r="APB153" s="81"/>
      <c r="APC153" s="81"/>
      <c r="APD153" s="80"/>
      <c r="APE153" s="79" t="s">
        <v>240</v>
      </c>
      <c r="APF153" s="81"/>
      <c r="APG153" s="81"/>
      <c r="APH153" s="81"/>
      <c r="API153" s="81"/>
      <c r="APJ153" s="81"/>
      <c r="APK153" s="81"/>
      <c r="APL153" s="80"/>
      <c r="APM153" s="79" t="s">
        <v>240</v>
      </c>
      <c r="APN153" s="81"/>
      <c r="APO153" s="81"/>
      <c r="APP153" s="81"/>
      <c r="APQ153" s="81"/>
      <c r="APR153" s="81"/>
      <c r="APS153" s="81"/>
      <c r="APT153" s="80"/>
      <c r="APU153" s="79" t="s">
        <v>240</v>
      </c>
      <c r="APV153" s="81"/>
      <c r="APW153" s="81"/>
      <c r="APX153" s="81"/>
      <c r="APY153" s="81"/>
      <c r="APZ153" s="81"/>
      <c r="AQA153" s="81"/>
      <c r="AQB153" s="80"/>
      <c r="AQC153" s="79" t="s">
        <v>240</v>
      </c>
      <c r="AQD153" s="81"/>
      <c r="AQE153" s="81"/>
      <c r="AQF153" s="81"/>
      <c r="AQG153" s="81"/>
      <c r="AQH153" s="81"/>
      <c r="AQI153" s="81"/>
      <c r="AQJ153" s="80"/>
      <c r="AQK153" s="79" t="s">
        <v>240</v>
      </c>
      <c r="AQL153" s="81"/>
      <c r="AQM153" s="81"/>
      <c r="AQN153" s="81"/>
      <c r="AQO153" s="81"/>
      <c r="AQP153" s="81"/>
      <c r="AQQ153" s="81"/>
      <c r="AQR153" s="80"/>
      <c r="AQS153" s="79" t="s">
        <v>240</v>
      </c>
      <c r="AQT153" s="81"/>
      <c r="AQU153" s="81"/>
      <c r="AQV153" s="81"/>
      <c r="AQW153" s="81"/>
      <c r="AQX153" s="81"/>
      <c r="AQY153" s="81"/>
      <c r="AQZ153" s="80"/>
      <c r="ARA153" s="79" t="s">
        <v>240</v>
      </c>
      <c r="ARB153" s="81"/>
      <c r="ARC153" s="81"/>
      <c r="ARD153" s="81"/>
      <c r="ARE153" s="81"/>
      <c r="ARF153" s="81"/>
      <c r="ARG153" s="81"/>
      <c r="ARH153" s="80"/>
      <c r="ARI153" s="79" t="s">
        <v>240</v>
      </c>
      <c r="ARJ153" s="81"/>
      <c r="ARK153" s="81"/>
      <c r="ARL153" s="81"/>
      <c r="ARM153" s="81"/>
      <c r="ARN153" s="81"/>
      <c r="ARO153" s="81"/>
      <c r="ARP153" s="80"/>
      <c r="ARQ153" s="79" t="s">
        <v>240</v>
      </c>
      <c r="ARR153" s="81"/>
      <c r="ARS153" s="81"/>
      <c r="ART153" s="81"/>
      <c r="ARU153" s="81"/>
      <c r="ARV153" s="81"/>
      <c r="ARW153" s="81"/>
      <c r="ARX153" s="80"/>
      <c r="ARY153" s="79" t="s">
        <v>240</v>
      </c>
      <c r="ARZ153" s="81"/>
      <c r="ASA153" s="81"/>
      <c r="ASB153" s="81"/>
      <c r="ASC153" s="81"/>
      <c r="ASD153" s="81"/>
      <c r="ASE153" s="81"/>
      <c r="ASF153" s="80"/>
      <c r="ASG153" s="79" t="s">
        <v>240</v>
      </c>
      <c r="ASH153" s="81"/>
      <c r="ASI153" s="81"/>
      <c r="ASJ153" s="81"/>
      <c r="ASK153" s="81"/>
      <c r="ASL153" s="81"/>
      <c r="ASM153" s="81"/>
      <c r="ASN153" s="80"/>
      <c r="ASO153" s="79" t="s">
        <v>240</v>
      </c>
      <c r="ASP153" s="81"/>
      <c r="ASQ153" s="81"/>
      <c r="ASR153" s="81"/>
      <c r="ASS153" s="81"/>
      <c r="AST153" s="81"/>
      <c r="ASU153" s="81"/>
      <c r="ASV153" s="80"/>
      <c r="ASW153" s="79" t="s">
        <v>240</v>
      </c>
      <c r="ASX153" s="81"/>
      <c r="ASY153" s="81"/>
      <c r="ASZ153" s="81"/>
      <c r="ATA153" s="81"/>
      <c r="ATB153" s="81"/>
      <c r="ATC153" s="81"/>
      <c r="ATD153" s="80"/>
      <c r="ATE153" s="79" t="s">
        <v>240</v>
      </c>
      <c r="ATF153" s="81"/>
      <c r="ATG153" s="81"/>
      <c r="ATH153" s="81"/>
      <c r="ATI153" s="81"/>
      <c r="ATJ153" s="81"/>
      <c r="ATK153" s="81"/>
      <c r="ATL153" s="80"/>
      <c r="ATM153" s="79" t="s">
        <v>240</v>
      </c>
      <c r="ATN153" s="81"/>
      <c r="ATO153" s="81"/>
      <c r="ATP153" s="81"/>
      <c r="ATQ153" s="81"/>
      <c r="ATR153" s="81"/>
      <c r="ATS153" s="81"/>
      <c r="ATT153" s="80"/>
      <c r="ATU153" s="79" t="s">
        <v>240</v>
      </c>
      <c r="ATV153" s="81"/>
      <c r="ATW153" s="81"/>
      <c r="ATX153" s="81"/>
      <c r="ATY153" s="81"/>
      <c r="ATZ153" s="81"/>
      <c r="AUA153" s="81"/>
      <c r="AUB153" s="80"/>
      <c r="AUC153" s="79" t="s">
        <v>240</v>
      </c>
      <c r="AUD153" s="81"/>
      <c r="AUE153" s="81"/>
      <c r="AUF153" s="81"/>
      <c r="AUG153" s="81"/>
      <c r="AUH153" s="81"/>
      <c r="AUI153" s="81"/>
      <c r="AUJ153" s="80"/>
      <c r="AUK153" s="79" t="s">
        <v>240</v>
      </c>
      <c r="AUL153" s="81"/>
      <c r="AUM153" s="81"/>
      <c r="AUN153" s="81"/>
      <c r="AUO153" s="81"/>
      <c r="AUP153" s="81"/>
      <c r="AUQ153" s="81"/>
      <c r="AUR153" s="80"/>
      <c r="AUS153" s="79" t="s">
        <v>240</v>
      </c>
      <c r="AUT153" s="81"/>
      <c r="AUU153" s="81"/>
      <c r="AUV153" s="81"/>
      <c r="AUW153" s="81"/>
      <c r="AUX153" s="81"/>
      <c r="AUY153" s="81"/>
      <c r="AUZ153" s="80"/>
      <c r="AVA153" s="79" t="s">
        <v>240</v>
      </c>
      <c r="AVB153" s="81"/>
      <c r="AVC153" s="81"/>
      <c r="AVD153" s="81"/>
      <c r="AVE153" s="81"/>
      <c r="AVF153" s="81"/>
      <c r="AVG153" s="81"/>
      <c r="AVH153" s="80"/>
      <c r="AVI153" s="79" t="s">
        <v>240</v>
      </c>
      <c r="AVJ153" s="81"/>
      <c r="AVK153" s="81"/>
      <c r="AVL153" s="81"/>
      <c r="AVM153" s="81"/>
      <c r="AVN153" s="81"/>
      <c r="AVO153" s="81"/>
      <c r="AVP153" s="80"/>
      <c r="AVQ153" s="79" t="s">
        <v>240</v>
      </c>
      <c r="AVR153" s="81"/>
      <c r="AVS153" s="81"/>
      <c r="AVT153" s="81"/>
      <c r="AVU153" s="81"/>
      <c r="AVV153" s="81"/>
      <c r="AVW153" s="81"/>
      <c r="AVX153" s="80"/>
      <c r="AVY153" s="79" t="s">
        <v>240</v>
      </c>
      <c r="AVZ153" s="81"/>
      <c r="AWA153" s="81"/>
      <c r="AWB153" s="81"/>
      <c r="AWC153" s="81"/>
      <c r="AWD153" s="81"/>
      <c r="AWE153" s="81"/>
      <c r="AWF153" s="80"/>
      <c r="AWG153" s="79" t="s">
        <v>240</v>
      </c>
      <c r="AWH153" s="81"/>
      <c r="AWI153" s="81"/>
      <c r="AWJ153" s="81"/>
      <c r="AWK153" s="81"/>
      <c r="AWL153" s="81"/>
      <c r="AWM153" s="81"/>
      <c r="AWN153" s="80"/>
      <c r="AWO153" s="79" t="s">
        <v>240</v>
      </c>
      <c r="AWP153" s="81"/>
      <c r="AWQ153" s="81"/>
      <c r="AWR153" s="81"/>
      <c r="AWS153" s="81"/>
      <c r="AWT153" s="81"/>
      <c r="AWU153" s="81"/>
      <c r="AWV153" s="80"/>
      <c r="AWW153" s="79" t="s">
        <v>240</v>
      </c>
      <c r="AWX153" s="81"/>
      <c r="AWY153" s="81"/>
      <c r="AWZ153" s="81"/>
      <c r="AXA153" s="81"/>
      <c r="AXB153" s="81"/>
      <c r="AXC153" s="81"/>
      <c r="AXD153" s="80"/>
      <c r="AXE153" s="79" t="s">
        <v>240</v>
      </c>
      <c r="AXF153" s="81"/>
      <c r="AXG153" s="81"/>
      <c r="AXH153" s="81"/>
      <c r="AXI153" s="81"/>
      <c r="AXJ153" s="81"/>
      <c r="AXK153" s="81"/>
      <c r="AXL153" s="80"/>
      <c r="AXM153" s="79" t="s">
        <v>240</v>
      </c>
      <c r="AXN153" s="81"/>
      <c r="AXO153" s="81"/>
      <c r="AXP153" s="81"/>
      <c r="AXQ153" s="81"/>
      <c r="AXR153" s="81"/>
      <c r="AXS153" s="81"/>
      <c r="AXT153" s="80"/>
      <c r="AXU153" s="79" t="s">
        <v>240</v>
      </c>
      <c r="AXV153" s="81"/>
      <c r="AXW153" s="81"/>
      <c r="AXX153" s="81"/>
      <c r="AXY153" s="81"/>
      <c r="AXZ153" s="81"/>
      <c r="AYA153" s="81"/>
      <c r="AYB153" s="80"/>
      <c r="AYC153" s="79" t="s">
        <v>240</v>
      </c>
      <c r="AYD153" s="81"/>
      <c r="AYE153" s="81"/>
      <c r="AYF153" s="81"/>
      <c r="AYG153" s="81"/>
      <c r="AYH153" s="81"/>
      <c r="AYI153" s="81"/>
      <c r="AYJ153" s="80"/>
      <c r="AYK153" s="79" t="s">
        <v>240</v>
      </c>
      <c r="AYL153" s="81"/>
      <c r="AYM153" s="81"/>
      <c r="AYN153" s="81"/>
      <c r="AYO153" s="81"/>
      <c r="AYP153" s="81"/>
      <c r="AYQ153" s="81"/>
      <c r="AYR153" s="80"/>
      <c r="AYS153" s="79" t="s">
        <v>240</v>
      </c>
      <c r="AYT153" s="81"/>
      <c r="AYU153" s="81"/>
      <c r="AYV153" s="81"/>
      <c r="AYW153" s="81"/>
      <c r="AYX153" s="81"/>
      <c r="AYY153" s="81"/>
      <c r="AYZ153" s="80"/>
      <c r="AZA153" s="79" t="s">
        <v>240</v>
      </c>
      <c r="AZB153" s="81"/>
      <c r="AZC153" s="81"/>
      <c r="AZD153" s="81"/>
      <c r="AZE153" s="81"/>
      <c r="AZF153" s="81"/>
      <c r="AZG153" s="81"/>
      <c r="AZH153" s="80"/>
      <c r="AZI153" s="79" t="s">
        <v>240</v>
      </c>
      <c r="AZJ153" s="81"/>
      <c r="AZK153" s="81"/>
      <c r="AZL153" s="81"/>
      <c r="AZM153" s="81"/>
      <c r="AZN153" s="81"/>
      <c r="AZO153" s="81"/>
      <c r="AZP153" s="80"/>
      <c r="AZQ153" s="79" t="s">
        <v>240</v>
      </c>
      <c r="AZR153" s="81"/>
      <c r="AZS153" s="81"/>
      <c r="AZT153" s="81"/>
      <c r="AZU153" s="81"/>
      <c r="AZV153" s="81"/>
      <c r="AZW153" s="81"/>
      <c r="AZX153" s="80"/>
      <c r="AZY153" s="79" t="s">
        <v>240</v>
      </c>
      <c r="AZZ153" s="81"/>
      <c r="BAA153" s="81"/>
      <c r="BAB153" s="81"/>
      <c r="BAC153" s="81"/>
      <c r="BAD153" s="81"/>
      <c r="BAE153" s="81"/>
      <c r="BAF153" s="80"/>
      <c r="BAG153" s="79" t="s">
        <v>240</v>
      </c>
      <c r="BAH153" s="81"/>
      <c r="BAI153" s="81"/>
      <c r="BAJ153" s="81"/>
      <c r="BAK153" s="81"/>
      <c r="BAL153" s="81"/>
      <c r="BAM153" s="81"/>
      <c r="BAN153" s="80"/>
      <c r="BAO153" s="79" t="s">
        <v>240</v>
      </c>
      <c r="BAP153" s="81"/>
      <c r="BAQ153" s="81"/>
      <c r="BAR153" s="81"/>
      <c r="BAS153" s="81"/>
      <c r="BAT153" s="81"/>
      <c r="BAU153" s="81"/>
      <c r="BAV153" s="80"/>
      <c r="BAW153" s="79" t="s">
        <v>240</v>
      </c>
      <c r="BAX153" s="81"/>
      <c r="BAY153" s="81"/>
      <c r="BAZ153" s="81"/>
      <c r="BBA153" s="81"/>
      <c r="BBB153" s="81"/>
      <c r="BBC153" s="81"/>
      <c r="BBD153" s="80"/>
      <c r="BBE153" s="79" t="s">
        <v>240</v>
      </c>
      <c r="BBF153" s="81"/>
      <c r="BBG153" s="81"/>
      <c r="BBH153" s="81"/>
      <c r="BBI153" s="81"/>
      <c r="BBJ153" s="81"/>
      <c r="BBK153" s="81"/>
      <c r="BBL153" s="80"/>
      <c r="BBM153" s="79" t="s">
        <v>240</v>
      </c>
      <c r="BBN153" s="81"/>
      <c r="BBO153" s="81"/>
      <c r="BBP153" s="81"/>
      <c r="BBQ153" s="81"/>
      <c r="BBR153" s="81"/>
      <c r="BBS153" s="81"/>
      <c r="BBT153" s="80"/>
      <c r="BBU153" s="79" t="s">
        <v>240</v>
      </c>
      <c r="BBV153" s="81"/>
      <c r="BBW153" s="81"/>
      <c r="BBX153" s="81"/>
      <c r="BBY153" s="81"/>
      <c r="BBZ153" s="81"/>
      <c r="BCA153" s="81"/>
      <c r="BCB153" s="80"/>
      <c r="BCC153" s="79" t="s">
        <v>240</v>
      </c>
      <c r="BCD153" s="81"/>
      <c r="BCE153" s="81"/>
      <c r="BCF153" s="81"/>
      <c r="BCG153" s="81"/>
      <c r="BCH153" s="81"/>
      <c r="BCI153" s="81"/>
      <c r="BCJ153" s="80"/>
      <c r="BCK153" s="79" t="s">
        <v>240</v>
      </c>
      <c r="BCL153" s="81"/>
      <c r="BCM153" s="81"/>
      <c r="BCN153" s="81"/>
      <c r="BCO153" s="81"/>
      <c r="BCP153" s="81"/>
      <c r="BCQ153" s="81"/>
      <c r="BCR153" s="80"/>
      <c r="BCS153" s="79" t="s">
        <v>240</v>
      </c>
      <c r="BCT153" s="81"/>
      <c r="BCU153" s="81"/>
      <c r="BCV153" s="81"/>
      <c r="BCW153" s="81"/>
      <c r="BCX153" s="81"/>
      <c r="BCY153" s="81"/>
      <c r="BCZ153" s="80"/>
      <c r="BDA153" s="79" t="s">
        <v>240</v>
      </c>
      <c r="BDB153" s="81"/>
      <c r="BDC153" s="81"/>
      <c r="BDD153" s="81"/>
      <c r="BDE153" s="81"/>
      <c r="BDF153" s="81"/>
      <c r="BDG153" s="81"/>
      <c r="BDH153" s="80"/>
      <c r="BDI153" s="79" t="s">
        <v>240</v>
      </c>
      <c r="BDJ153" s="81"/>
      <c r="BDK153" s="81"/>
      <c r="BDL153" s="81"/>
      <c r="BDM153" s="81"/>
      <c r="BDN153" s="81"/>
      <c r="BDO153" s="81"/>
      <c r="BDP153" s="80"/>
      <c r="BDQ153" s="79" t="s">
        <v>240</v>
      </c>
      <c r="BDR153" s="81"/>
      <c r="BDS153" s="81"/>
      <c r="BDT153" s="81"/>
      <c r="BDU153" s="81"/>
      <c r="BDV153" s="81"/>
      <c r="BDW153" s="81"/>
      <c r="BDX153" s="80"/>
      <c r="BDY153" s="79" t="s">
        <v>240</v>
      </c>
      <c r="BDZ153" s="81"/>
      <c r="BEA153" s="81"/>
      <c r="BEB153" s="81"/>
      <c r="BEC153" s="81"/>
      <c r="BED153" s="81"/>
      <c r="BEE153" s="81"/>
      <c r="BEF153" s="80"/>
      <c r="BEG153" s="79" t="s">
        <v>240</v>
      </c>
      <c r="BEH153" s="81"/>
      <c r="BEI153" s="81"/>
      <c r="BEJ153" s="81"/>
      <c r="BEK153" s="81"/>
      <c r="BEL153" s="81"/>
      <c r="BEM153" s="81"/>
      <c r="BEN153" s="80"/>
      <c r="BEO153" s="79" t="s">
        <v>240</v>
      </c>
      <c r="BEP153" s="81"/>
      <c r="BEQ153" s="81"/>
      <c r="BER153" s="81"/>
      <c r="BES153" s="81"/>
      <c r="BET153" s="81"/>
      <c r="BEU153" s="81"/>
      <c r="BEV153" s="80"/>
      <c r="BEW153" s="79" t="s">
        <v>240</v>
      </c>
      <c r="BEX153" s="81"/>
      <c r="BEY153" s="81"/>
      <c r="BEZ153" s="81"/>
      <c r="BFA153" s="81"/>
      <c r="BFB153" s="81"/>
      <c r="BFC153" s="81"/>
      <c r="BFD153" s="80"/>
      <c r="BFE153" s="79" t="s">
        <v>240</v>
      </c>
      <c r="BFF153" s="81"/>
      <c r="BFG153" s="81"/>
      <c r="BFH153" s="81"/>
      <c r="BFI153" s="81"/>
      <c r="BFJ153" s="81"/>
      <c r="BFK153" s="81"/>
      <c r="BFL153" s="80"/>
      <c r="BFM153" s="79" t="s">
        <v>240</v>
      </c>
      <c r="BFN153" s="81"/>
      <c r="BFO153" s="81"/>
      <c r="BFP153" s="81"/>
      <c r="BFQ153" s="81"/>
      <c r="BFR153" s="81"/>
      <c r="BFS153" s="81"/>
      <c r="BFT153" s="80"/>
      <c r="BFU153" s="79" t="s">
        <v>240</v>
      </c>
      <c r="BFV153" s="81"/>
      <c r="BFW153" s="81"/>
      <c r="BFX153" s="81"/>
      <c r="BFY153" s="81"/>
      <c r="BFZ153" s="81"/>
      <c r="BGA153" s="81"/>
      <c r="BGB153" s="80"/>
      <c r="BGC153" s="79" t="s">
        <v>240</v>
      </c>
      <c r="BGD153" s="81"/>
      <c r="BGE153" s="81"/>
      <c r="BGF153" s="81"/>
      <c r="BGG153" s="81"/>
      <c r="BGH153" s="81"/>
      <c r="BGI153" s="81"/>
      <c r="BGJ153" s="80"/>
      <c r="BGK153" s="79" t="s">
        <v>240</v>
      </c>
      <c r="BGL153" s="81"/>
      <c r="BGM153" s="81"/>
      <c r="BGN153" s="81"/>
      <c r="BGO153" s="81"/>
      <c r="BGP153" s="81"/>
      <c r="BGQ153" s="81"/>
      <c r="BGR153" s="80"/>
      <c r="BGS153" s="79" t="s">
        <v>240</v>
      </c>
      <c r="BGT153" s="81"/>
      <c r="BGU153" s="81"/>
      <c r="BGV153" s="81"/>
      <c r="BGW153" s="81"/>
      <c r="BGX153" s="81"/>
      <c r="BGY153" s="81"/>
      <c r="BGZ153" s="80"/>
      <c r="BHA153" s="79" t="s">
        <v>240</v>
      </c>
      <c r="BHB153" s="81"/>
      <c r="BHC153" s="81"/>
      <c r="BHD153" s="81"/>
      <c r="BHE153" s="81"/>
      <c r="BHF153" s="81"/>
      <c r="BHG153" s="81"/>
      <c r="BHH153" s="80"/>
      <c r="BHI153" s="79" t="s">
        <v>240</v>
      </c>
      <c r="BHJ153" s="81"/>
      <c r="BHK153" s="81"/>
      <c r="BHL153" s="81"/>
      <c r="BHM153" s="81"/>
      <c r="BHN153" s="81"/>
      <c r="BHO153" s="81"/>
      <c r="BHP153" s="80"/>
      <c r="BHQ153" s="79" t="s">
        <v>240</v>
      </c>
      <c r="BHR153" s="81"/>
      <c r="BHS153" s="81"/>
      <c r="BHT153" s="81"/>
      <c r="BHU153" s="81"/>
      <c r="BHV153" s="81"/>
      <c r="BHW153" s="81"/>
      <c r="BHX153" s="80"/>
      <c r="BHY153" s="79" t="s">
        <v>240</v>
      </c>
      <c r="BHZ153" s="81"/>
      <c r="BIA153" s="81"/>
      <c r="BIB153" s="81"/>
      <c r="BIC153" s="81"/>
      <c r="BID153" s="81"/>
      <c r="BIE153" s="81"/>
      <c r="BIF153" s="80"/>
      <c r="BIG153" s="79" t="s">
        <v>240</v>
      </c>
      <c r="BIH153" s="81"/>
      <c r="BII153" s="81"/>
      <c r="BIJ153" s="81"/>
      <c r="BIK153" s="81"/>
      <c r="BIL153" s="81"/>
      <c r="BIM153" s="81"/>
      <c r="BIN153" s="80"/>
      <c r="BIO153" s="79" t="s">
        <v>240</v>
      </c>
      <c r="BIP153" s="81"/>
      <c r="BIQ153" s="81"/>
      <c r="BIR153" s="81"/>
      <c r="BIS153" s="81"/>
      <c r="BIT153" s="81"/>
      <c r="BIU153" s="81"/>
      <c r="BIV153" s="80"/>
      <c r="BIW153" s="79" t="s">
        <v>240</v>
      </c>
      <c r="BIX153" s="81"/>
      <c r="BIY153" s="81"/>
      <c r="BIZ153" s="81"/>
      <c r="BJA153" s="81"/>
      <c r="BJB153" s="81"/>
      <c r="BJC153" s="81"/>
      <c r="BJD153" s="80"/>
      <c r="BJE153" s="79" t="s">
        <v>240</v>
      </c>
      <c r="BJF153" s="81"/>
      <c r="BJG153" s="81"/>
      <c r="BJH153" s="81"/>
      <c r="BJI153" s="81"/>
      <c r="BJJ153" s="81"/>
      <c r="BJK153" s="81"/>
      <c r="BJL153" s="80"/>
      <c r="BJM153" s="79" t="s">
        <v>240</v>
      </c>
      <c r="BJN153" s="81"/>
      <c r="BJO153" s="81"/>
      <c r="BJP153" s="81"/>
      <c r="BJQ153" s="81"/>
      <c r="BJR153" s="81"/>
      <c r="BJS153" s="81"/>
      <c r="BJT153" s="80"/>
      <c r="BJU153" s="79" t="s">
        <v>240</v>
      </c>
      <c r="BJV153" s="81"/>
      <c r="BJW153" s="81"/>
      <c r="BJX153" s="81"/>
      <c r="BJY153" s="81"/>
      <c r="BJZ153" s="81"/>
      <c r="BKA153" s="81"/>
      <c r="BKB153" s="80"/>
      <c r="BKC153" s="79" t="s">
        <v>240</v>
      </c>
      <c r="BKD153" s="81"/>
      <c r="BKE153" s="81"/>
      <c r="BKF153" s="81"/>
      <c r="BKG153" s="81"/>
      <c r="BKH153" s="81"/>
      <c r="BKI153" s="81"/>
      <c r="BKJ153" s="80"/>
      <c r="BKK153" s="79" t="s">
        <v>240</v>
      </c>
      <c r="BKL153" s="81"/>
      <c r="BKM153" s="81"/>
      <c r="BKN153" s="81"/>
      <c r="BKO153" s="81"/>
      <c r="BKP153" s="81"/>
      <c r="BKQ153" s="81"/>
      <c r="BKR153" s="80"/>
      <c r="BKS153" s="79" t="s">
        <v>240</v>
      </c>
      <c r="BKT153" s="81"/>
      <c r="BKU153" s="81"/>
      <c r="BKV153" s="81"/>
      <c r="BKW153" s="81"/>
      <c r="BKX153" s="81"/>
      <c r="BKY153" s="81"/>
      <c r="BKZ153" s="80"/>
      <c r="BLA153" s="79" t="s">
        <v>240</v>
      </c>
      <c r="BLB153" s="81"/>
      <c r="BLC153" s="81"/>
      <c r="BLD153" s="81"/>
      <c r="BLE153" s="81"/>
      <c r="BLF153" s="81"/>
      <c r="BLG153" s="81"/>
      <c r="BLH153" s="80"/>
      <c r="BLI153" s="79" t="s">
        <v>240</v>
      </c>
      <c r="BLJ153" s="81"/>
      <c r="BLK153" s="81"/>
      <c r="BLL153" s="81"/>
      <c r="BLM153" s="81"/>
      <c r="BLN153" s="81"/>
      <c r="BLO153" s="81"/>
      <c r="BLP153" s="80"/>
      <c r="BLQ153" s="79" t="s">
        <v>240</v>
      </c>
      <c r="BLR153" s="81"/>
      <c r="BLS153" s="81"/>
      <c r="BLT153" s="81"/>
      <c r="BLU153" s="81"/>
      <c r="BLV153" s="81"/>
      <c r="BLW153" s="81"/>
      <c r="BLX153" s="80"/>
      <c r="BLY153" s="79" t="s">
        <v>240</v>
      </c>
      <c r="BLZ153" s="81"/>
      <c r="BMA153" s="81"/>
      <c r="BMB153" s="81"/>
      <c r="BMC153" s="81"/>
      <c r="BMD153" s="81"/>
      <c r="BME153" s="81"/>
      <c r="BMF153" s="80"/>
      <c r="BMG153" s="79" t="s">
        <v>240</v>
      </c>
      <c r="BMH153" s="81"/>
      <c r="BMI153" s="81"/>
      <c r="BMJ153" s="81"/>
      <c r="BMK153" s="81"/>
      <c r="BML153" s="81"/>
      <c r="BMM153" s="81"/>
      <c r="BMN153" s="80"/>
      <c r="BMO153" s="79" t="s">
        <v>240</v>
      </c>
      <c r="BMP153" s="81"/>
      <c r="BMQ153" s="81"/>
      <c r="BMR153" s="81"/>
      <c r="BMS153" s="81"/>
      <c r="BMT153" s="81"/>
      <c r="BMU153" s="81"/>
      <c r="BMV153" s="80"/>
      <c r="BMW153" s="79" t="s">
        <v>240</v>
      </c>
      <c r="BMX153" s="81"/>
      <c r="BMY153" s="81"/>
      <c r="BMZ153" s="81"/>
      <c r="BNA153" s="81"/>
      <c r="BNB153" s="81"/>
      <c r="BNC153" s="81"/>
      <c r="BND153" s="80"/>
      <c r="BNE153" s="79" t="s">
        <v>240</v>
      </c>
      <c r="BNF153" s="81"/>
      <c r="BNG153" s="81"/>
      <c r="BNH153" s="81"/>
      <c r="BNI153" s="81"/>
      <c r="BNJ153" s="81"/>
      <c r="BNK153" s="81"/>
      <c r="BNL153" s="80"/>
      <c r="BNM153" s="79" t="s">
        <v>240</v>
      </c>
      <c r="BNN153" s="81"/>
      <c r="BNO153" s="81"/>
      <c r="BNP153" s="81"/>
      <c r="BNQ153" s="81"/>
      <c r="BNR153" s="81"/>
      <c r="BNS153" s="81"/>
      <c r="BNT153" s="80"/>
      <c r="BNU153" s="79" t="s">
        <v>240</v>
      </c>
      <c r="BNV153" s="81"/>
      <c r="BNW153" s="81"/>
      <c r="BNX153" s="81"/>
      <c r="BNY153" s="81"/>
      <c r="BNZ153" s="81"/>
      <c r="BOA153" s="81"/>
      <c r="BOB153" s="80"/>
      <c r="BOC153" s="79" t="s">
        <v>240</v>
      </c>
      <c r="BOD153" s="81"/>
      <c r="BOE153" s="81"/>
      <c r="BOF153" s="81"/>
      <c r="BOG153" s="81"/>
      <c r="BOH153" s="81"/>
      <c r="BOI153" s="81"/>
      <c r="BOJ153" s="80"/>
      <c r="BOK153" s="79" t="s">
        <v>240</v>
      </c>
      <c r="BOL153" s="81"/>
      <c r="BOM153" s="81"/>
      <c r="BON153" s="81"/>
      <c r="BOO153" s="81"/>
      <c r="BOP153" s="81"/>
      <c r="BOQ153" s="81"/>
      <c r="BOR153" s="80"/>
      <c r="BOS153" s="79" t="s">
        <v>240</v>
      </c>
      <c r="BOT153" s="81"/>
      <c r="BOU153" s="81"/>
      <c r="BOV153" s="81"/>
      <c r="BOW153" s="81"/>
      <c r="BOX153" s="81"/>
      <c r="BOY153" s="81"/>
      <c r="BOZ153" s="80"/>
      <c r="BPA153" s="79" t="s">
        <v>240</v>
      </c>
      <c r="BPB153" s="81"/>
      <c r="BPC153" s="81"/>
      <c r="BPD153" s="81"/>
      <c r="BPE153" s="81"/>
      <c r="BPF153" s="81"/>
      <c r="BPG153" s="81"/>
      <c r="BPH153" s="80"/>
      <c r="BPI153" s="79" t="s">
        <v>240</v>
      </c>
      <c r="BPJ153" s="81"/>
      <c r="BPK153" s="81"/>
      <c r="BPL153" s="81"/>
      <c r="BPM153" s="81"/>
      <c r="BPN153" s="81"/>
      <c r="BPO153" s="81"/>
      <c r="BPP153" s="80"/>
      <c r="BPQ153" s="79" t="s">
        <v>240</v>
      </c>
      <c r="BPR153" s="81"/>
      <c r="BPS153" s="81"/>
      <c r="BPT153" s="81"/>
      <c r="BPU153" s="81"/>
      <c r="BPV153" s="81"/>
      <c r="BPW153" s="81"/>
      <c r="BPX153" s="80"/>
      <c r="BPY153" s="79" t="s">
        <v>240</v>
      </c>
      <c r="BPZ153" s="81"/>
      <c r="BQA153" s="81"/>
      <c r="BQB153" s="81"/>
      <c r="BQC153" s="81"/>
      <c r="BQD153" s="81"/>
      <c r="BQE153" s="81"/>
      <c r="BQF153" s="80"/>
      <c r="BQG153" s="79" t="s">
        <v>240</v>
      </c>
      <c r="BQH153" s="81"/>
      <c r="BQI153" s="81"/>
      <c r="BQJ153" s="81"/>
      <c r="BQK153" s="81"/>
      <c r="BQL153" s="81"/>
      <c r="BQM153" s="81"/>
      <c r="BQN153" s="80"/>
      <c r="BQO153" s="79" t="s">
        <v>240</v>
      </c>
      <c r="BQP153" s="81"/>
      <c r="BQQ153" s="81"/>
      <c r="BQR153" s="81"/>
      <c r="BQS153" s="81"/>
      <c r="BQT153" s="81"/>
      <c r="BQU153" s="81"/>
      <c r="BQV153" s="80"/>
      <c r="BQW153" s="79" t="s">
        <v>240</v>
      </c>
      <c r="BQX153" s="81"/>
      <c r="BQY153" s="81"/>
      <c r="BQZ153" s="81"/>
      <c r="BRA153" s="81"/>
      <c r="BRB153" s="81"/>
      <c r="BRC153" s="81"/>
      <c r="BRD153" s="80"/>
      <c r="BRE153" s="79" t="s">
        <v>240</v>
      </c>
      <c r="BRF153" s="81"/>
      <c r="BRG153" s="81"/>
      <c r="BRH153" s="81"/>
      <c r="BRI153" s="81"/>
      <c r="BRJ153" s="81"/>
      <c r="BRK153" s="81"/>
      <c r="BRL153" s="80"/>
      <c r="BRM153" s="79" t="s">
        <v>240</v>
      </c>
      <c r="BRN153" s="81"/>
      <c r="BRO153" s="81"/>
      <c r="BRP153" s="81"/>
      <c r="BRQ153" s="81"/>
      <c r="BRR153" s="81"/>
      <c r="BRS153" s="81"/>
      <c r="BRT153" s="80"/>
      <c r="BRU153" s="79" t="s">
        <v>240</v>
      </c>
      <c r="BRV153" s="81"/>
      <c r="BRW153" s="81"/>
      <c r="BRX153" s="81"/>
      <c r="BRY153" s="81"/>
      <c r="BRZ153" s="81"/>
      <c r="BSA153" s="81"/>
      <c r="BSB153" s="80"/>
      <c r="BSC153" s="79" t="s">
        <v>240</v>
      </c>
      <c r="BSD153" s="81"/>
      <c r="BSE153" s="81"/>
      <c r="BSF153" s="81"/>
      <c r="BSG153" s="81"/>
      <c r="BSH153" s="81"/>
      <c r="BSI153" s="81"/>
      <c r="BSJ153" s="80"/>
      <c r="BSK153" s="79" t="s">
        <v>240</v>
      </c>
      <c r="BSL153" s="81"/>
      <c r="BSM153" s="81"/>
      <c r="BSN153" s="81"/>
      <c r="BSO153" s="81"/>
      <c r="BSP153" s="81"/>
      <c r="BSQ153" s="81"/>
      <c r="BSR153" s="80"/>
      <c r="BSS153" s="79" t="s">
        <v>240</v>
      </c>
      <c r="BST153" s="81"/>
      <c r="BSU153" s="81"/>
      <c r="BSV153" s="81"/>
      <c r="BSW153" s="81"/>
      <c r="BSX153" s="81"/>
      <c r="BSY153" s="81"/>
      <c r="BSZ153" s="80"/>
      <c r="BTA153" s="79" t="s">
        <v>240</v>
      </c>
      <c r="BTB153" s="81"/>
      <c r="BTC153" s="81"/>
      <c r="BTD153" s="81"/>
      <c r="BTE153" s="81"/>
      <c r="BTF153" s="81"/>
      <c r="BTG153" s="81"/>
      <c r="BTH153" s="80"/>
      <c r="BTI153" s="79" t="s">
        <v>240</v>
      </c>
      <c r="BTJ153" s="81"/>
      <c r="BTK153" s="81"/>
      <c r="BTL153" s="81"/>
      <c r="BTM153" s="81"/>
      <c r="BTN153" s="81"/>
      <c r="BTO153" s="81"/>
      <c r="BTP153" s="80"/>
      <c r="BTQ153" s="79" t="s">
        <v>240</v>
      </c>
      <c r="BTR153" s="81"/>
      <c r="BTS153" s="81"/>
      <c r="BTT153" s="81"/>
      <c r="BTU153" s="81"/>
      <c r="BTV153" s="81"/>
      <c r="BTW153" s="81"/>
      <c r="BTX153" s="80"/>
      <c r="BTY153" s="79" t="s">
        <v>240</v>
      </c>
      <c r="BTZ153" s="81"/>
      <c r="BUA153" s="81"/>
      <c r="BUB153" s="81"/>
      <c r="BUC153" s="81"/>
      <c r="BUD153" s="81"/>
      <c r="BUE153" s="81"/>
      <c r="BUF153" s="80"/>
      <c r="BUG153" s="79" t="s">
        <v>240</v>
      </c>
      <c r="BUH153" s="81"/>
      <c r="BUI153" s="81"/>
      <c r="BUJ153" s="81"/>
      <c r="BUK153" s="81"/>
      <c r="BUL153" s="81"/>
      <c r="BUM153" s="81"/>
      <c r="BUN153" s="80"/>
      <c r="BUO153" s="79" t="s">
        <v>240</v>
      </c>
      <c r="BUP153" s="81"/>
      <c r="BUQ153" s="81"/>
      <c r="BUR153" s="81"/>
      <c r="BUS153" s="81"/>
      <c r="BUT153" s="81"/>
      <c r="BUU153" s="81"/>
      <c r="BUV153" s="80"/>
      <c r="BUW153" s="79" t="s">
        <v>240</v>
      </c>
      <c r="BUX153" s="81"/>
      <c r="BUY153" s="81"/>
      <c r="BUZ153" s="81"/>
      <c r="BVA153" s="81"/>
      <c r="BVB153" s="81"/>
      <c r="BVC153" s="81"/>
      <c r="BVD153" s="80"/>
      <c r="BVE153" s="79" t="s">
        <v>240</v>
      </c>
      <c r="BVF153" s="81"/>
      <c r="BVG153" s="81"/>
      <c r="BVH153" s="81"/>
      <c r="BVI153" s="81"/>
      <c r="BVJ153" s="81"/>
      <c r="BVK153" s="81"/>
      <c r="BVL153" s="80"/>
      <c r="BVM153" s="79" t="s">
        <v>240</v>
      </c>
      <c r="BVN153" s="81"/>
      <c r="BVO153" s="81"/>
      <c r="BVP153" s="81"/>
      <c r="BVQ153" s="81"/>
      <c r="BVR153" s="81"/>
      <c r="BVS153" s="81"/>
      <c r="BVT153" s="80"/>
      <c r="BVU153" s="79" t="s">
        <v>240</v>
      </c>
      <c r="BVV153" s="81"/>
      <c r="BVW153" s="81"/>
      <c r="BVX153" s="81"/>
      <c r="BVY153" s="81"/>
      <c r="BVZ153" s="81"/>
      <c r="BWA153" s="81"/>
      <c r="BWB153" s="80"/>
      <c r="BWC153" s="79" t="s">
        <v>240</v>
      </c>
      <c r="BWD153" s="81"/>
      <c r="BWE153" s="81"/>
      <c r="BWF153" s="81"/>
      <c r="BWG153" s="81"/>
      <c r="BWH153" s="81"/>
      <c r="BWI153" s="81"/>
      <c r="BWJ153" s="80"/>
      <c r="BWK153" s="79" t="s">
        <v>240</v>
      </c>
      <c r="BWL153" s="81"/>
      <c r="BWM153" s="81"/>
      <c r="BWN153" s="81"/>
      <c r="BWO153" s="81"/>
      <c r="BWP153" s="81"/>
      <c r="BWQ153" s="81"/>
      <c r="BWR153" s="80"/>
      <c r="BWS153" s="79" t="s">
        <v>240</v>
      </c>
      <c r="BWT153" s="81"/>
      <c r="BWU153" s="81"/>
      <c r="BWV153" s="81"/>
      <c r="BWW153" s="81"/>
      <c r="BWX153" s="81"/>
      <c r="BWY153" s="81"/>
      <c r="BWZ153" s="80"/>
      <c r="BXA153" s="79" t="s">
        <v>240</v>
      </c>
      <c r="BXB153" s="81"/>
      <c r="BXC153" s="81"/>
      <c r="BXD153" s="81"/>
      <c r="BXE153" s="81"/>
      <c r="BXF153" s="81"/>
      <c r="BXG153" s="81"/>
      <c r="BXH153" s="80"/>
      <c r="BXI153" s="79" t="s">
        <v>240</v>
      </c>
      <c r="BXJ153" s="81"/>
      <c r="BXK153" s="81"/>
      <c r="BXL153" s="81"/>
      <c r="BXM153" s="81"/>
      <c r="BXN153" s="81"/>
      <c r="BXO153" s="81"/>
      <c r="BXP153" s="80"/>
      <c r="BXQ153" s="79" t="s">
        <v>240</v>
      </c>
      <c r="BXR153" s="81"/>
      <c r="BXS153" s="81"/>
      <c r="BXT153" s="81"/>
      <c r="BXU153" s="81"/>
      <c r="BXV153" s="81"/>
      <c r="BXW153" s="81"/>
      <c r="BXX153" s="80"/>
      <c r="BXY153" s="79" t="s">
        <v>240</v>
      </c>
      <c r="BXZ153" s="81"/>
      <c r="BYA153" s="81"/>
      <c r="BYB153" s="81"/>
      <c r="BYC153" s="81"/>
      <c r="BYD153" s="81"/>
      <c r="BYE153" s="81"/>
      <c r="BYF153" s="80"/>
      <c r="BYG153" s="79" t="s">
        <v>240</v>
      </c>
      <c r="BYH153" s="81"/>
      <c r="BYI153" s="81"/>
      <c r="BYJ153" s="81"/>
      <c r="BYK153" s="81"/>
      <c r="BYL153" s="81"/>
      <c r="BYM153" s="81"/>
      <c r="BYN153" s="80"/>
      <c r="BYO153" s="79" t="s">
        <v>240</v>
      </c>
      <c r="BYP153" s="81"/>
      <c r="BYQ153" s="81"/>
      <c r="BYR153" s="81"/>
      <c r="BYS153" s="81"/>
      <c r="BYT153" s="81"/>
      <c r="BYU153" s="81"/>
      <c r="BYV153" s="80"/>
      <c r="BYW153" s="79" t="s">
        <v>240</v>
      </c>
      <c r="BYX153" s="81"/>
      <c r="BYY153" s="81"/>
      <c r="BYZ153" s="81"/>
      <c r="BZA153" s="81"/>
      <c r="BZB153" s="81"/>
      <c r="BZC153" s="81"/>
      <c r="BZD153" s="80"/>
      <c r="BZE153" s="79" t="s">
        <v>240</v>
      </c>
      <c r="BZF153" s="81"/>
      <c r="BZG153" s="81"/>
      <c r="BZH153" s="81"/>
      <c r="BZI153" s="81"/>
      <c r="BZJ153" s="81"/>
      <c r="BZK153" s="81"/>
      <c r="BZL153" s="80"/>
      <c r="BZM153" s="79" t="s">
        <v>240</v>
      </c>
      <c r="BZN153" s="81"/>
      <c r="BZO153" s="81"/>
      <c r="BZP153" s="81"/>
      <c r="BZQ153" s="81"/>
      <c r="BZR153" s="81"/>
      <c r="BZS153" s="81"/>
      <c r="BZT153" s="80"/>
      <c r="BZU153" s="79" t="s">
        <v>240</v>
      </c>
      <c r="BZV153" s="81"/>
      <c r="BZW153" s="81"/>
      <c r="BZX153" s="81"/>
      <c r="BZY153" s="81"/>
      <c r="BZZ153" s="81"/>
      <c r="CAA153" s="81"/>
      <c r="CAB153" s="80"/>
      <c r="CAC153" s="79" t="s">
        <v>240</v>
      </c>
      <c r="CAD153" s="81"/>
      <c r="CAE153" s="81"/>
      <c r="CAF153" s="81"/>
      <c r="CAG153" s="81"/>
      <c r="CAH153" s="81"/>
      <c r="CAI153" s="81"/>
      <c r="CAJ153" s="80"/>
      <c r="CAK153" s="79" t="s">
        <v>240</v>
      </c>
      <c r="CAL153" s="81"/>
      <c r="CAM153" s="81"/>
      <c r="CAN153" s="81"/>
      <c r="CAO153" s="81"/>
      <c r="CAP153" s="81"/>
      <c r="CAQ153" s="81"/>
      <c r="CAR153" s="80"/>
      <c r="CAS153" s="79" t="s">
        <v>240</v>
      </c>
      <c r="CAT153" s="81"/>
      <c r="CAU153" s="81"/>
      <c r="CAV153" s="81"/>
      <c r="CAW153" s="81"/>
      <c r="CAX153" s="81"/>
      <c r="CAY153" s="81"/>
      <c r="CAZ153" s="80"/>
      <c r="CBA153" s="79" t="s">
        <v>240</v>
      </c>
      <c r="CBB153" s="81"/>
      <c r="CBC153" s="81"/>
      <c r="CBD153" s="81"/>
      <c r="CBE153" s="81"/>
      <c r="CBF153" s="81"/>
      <c r="CBG153" s="81"/>
      <c r="CBH153" s="80"/>
      <c r="CBI153" s="79" t="s">
        <v>240</v>
      </c>
      <c r="CBJ153" s="81"/>
      <c r="CBK153" s="81"/>
      <c r="CBL153" s="81"/>
      <c r="CBM153" s="81"/>
      <c r="CBN153" s="81"/>
      <c r="CBO153" s="81"/>
      <c r="CBP153" s="80"/>
      <c r="CBQ153" s="79" t="s">
        <v>240</v>
      </c>
      <c r="CBR153" s="81"/>
      <c r="CBS153" s="81"/>
      <c r="CBT153" s="81"/>
      <c r="CBU153" s="81"/>
      <c r="CBV153" s="81"/>
      <c r="CBW153" s="81"/>
      <c r="CBX153" s="80"/>
      <c r="CBY153" s="79" t="s">
        <v>240</v>
      </c>
      <c r="CBZ153" s="81"/>
      <c r="CCA153" s="81"/>
      <c r="CCB153" s="81"/>
      <c r="CCC153" s="81"/>
      <c r="CCD153" s="81"/>
      <c r="CCE153" s="81"/>
      <c r="CCF153" s="80"/>
      <c r="CCG153" s="79" t="s">
        <v>240</v>
      </c>
      <c r="CCH153" s="81"/>
      <c r="CCI153" s="81"/>
      <c r="CCJ153" s="81"/>
      <c r="CCK153" s="81"/>
      <c r="CCL153" s="81"/>
      <c r="CCM153" s="81"/>
      <c r="CCN153" s="80"/>
      <c r="CCO153" s="79" t="s">
        <v>240</v>
      </c>
      <c r="CCP153" s="81"/>
      <c r="CCQ153" s="81"/>
      <c r="CCR153" s="81"/>
      <c r="CCS153" s="81"/>
      <c r="CCT153" s="81"/>
      <c r="CCU153" s="81"/>
      <c r="CCV153" s="80"/>
      <c r="CCW153" s="79" t="s">
        <v>240</v>
      </c>
      <c r="CCX153" s="81"/>
      <c r="CCY153" s="81"/>
      <c r="CCZ153" s="81"/>
      <c r="CDA153" s="81"/>
      <c r="CDB153" s="81"/>
      <c r="CDC153" s="81"/>
      <c r="CDD153" s="80"/>
      <c r="CDE153" s="79" t="s">
        <v>240</v>
      </c>
      <c r="CDF153" s="81"/>
      <c r="CDG153" s="81"/>
      <c r="CDH153" s="81"/>
      <c r="CDI153" s="81"/>
      <c r="CDJ153" s="81"/>
      <c r="CDK153" s="81"/>
      <c r="CDL153" s="80"/>
      <c r="CDM153" s="79" t="s">
        <v>240</v>
      </c>
      <c r="CDN153" s="81"/>
      <c r="CDO153" s="81"/>
      <c r="CDP153" s="81"/>
      <c r="CDQ153" s="81"/>
      <c r="CDR153" s="81"/>
      <c r="CDS153" s="81"/>
      <c r="CDT153" s="80"/>
      <c r="CDU153" s="79" t="s">
        <v>240</v>
      </c>
      <c r="CDV153" s="81"/>
      <c r="CDW153" s="81"/>
      <c r="CDX153" s="81"/>
      <c r="CDY153" s="81"/>
      <c r="CDZ153" s="81"/>
      <c r="CEA153" s="81"/>
      <c r="CEB153" s="80"/>
      <c r="CEC153" s="79" t="s">
        <v>240</v>
      </c>
      <c r="CED153" s="81"/>
      <c r="CEE153" s="81"/>
      <c r="CEF153" s="81"/>
      <c r="CEG153" s="81"/>
      <c r="CEH153" s="81"/>
      <c r="CEI153" s="81"/>
      <c r="CEJ153" s="80"/>
      <c r="CEK153" s="79" t="s">
        <v>240</v>
      </c>
      <c r="CEL153" s="81"/>
      <c r="CEM153" s="81"/>
      <c r="CEN153" s="81"/>
      <c r="CEO153" s="81"/>
      <c r="CEP153" s="81"/>
      <c r="CEQ153" s="81"/>
      <c r="CER153" s="80"/>
      <c r="CES153" s="79" t="s">
        <v>240</v>
      </c>
      <c r="CET153" s="81"/>
      <c r="CEU153" s="81"/>
      <c r="CEV153" s="81"/>
      <c r="CEW153" s="81"/>
      <c r="CEX153" s="81"/>
      <c r="CEY153" s="81"/>
      <c r="CEZ153" s="80"/>
      <c r="CFA153" s="79" t="s">
        <v>240</v>
      </c>
      <c r="CFB153" s="81"/>
      <c r="CFC153" s="81"/>
      <c r="CFD153" s="81"/>
      <c r="CFE153" s="81"/>
      <c r="CFF153" s="81"/>
      <c r="CFG153" s="81"/>
      <c r="CFH153" s="80"/>
      <c r="CFI153" s="79" t="s">
        <v>240</v>
      </c>
      <c r="CFJ153" s="81"/>
      <c r="CFK153" s="81"/>
      <c r="CFL153" s="81"/>
      <c r="CFM153" s="81"/>
      <c r="CFN153" s="81"/>
      <c r="CFO153" s="81"/>
      <c r="CFP153" s="80"/>
      <c r="CFQ153" s="79" t="s">
        <v>240</v>
      </c>
      <c r="CFR153" s="81"/>
      <c r="CFS153" s="81"/>
      <c r="CFT153" s="81"/>
      <c r="CFU153" s="81"/>
      <c r="CFV153" s="81"/>
      <c r="CFW153" s="81"/>
      <c r="CFX153" s="80"/>
      <c r="CFY153" s="79" t="s">
        <v>240</v>
      </c>
      <c r="CFZ153" s="81"/>
      <c r="CGA153" s="81"/>
      <c r="CGB153" s="81"/>
      <c r="CGC153" s="81"/>
      <c r="CGD153" s="81"/>
      <c r="CGE153" s="81"/>
      <c r="CGF153" s="80"/>
      <c r="CGG153" s="79" t="s">
        <v>240</v>
      </c>
      <c r="CGH153" s="81"/>
      <c r="CGI153" s="81"/>
      <c r="CGJ153" s="81"/>
      <c r="CGK153" s="81"/>
      <c r="CGL153" s="81"/>
      <c r="CGM153" s="81"/>
      <c r="CGN153" s="80"/>
      <c r="CGO153" s="79" t="s">
        <v>240</v>
      </c>
      <c r="CGP153" s="81"/>
      <c r="CGQ153" s="81"/>
      <c r="CGR153" s="81"/>
      <c r="CGS153" s="81"/>
      <c r="CGT153" s="81"/>
      <c r="CGU153" s="81"/>
      <c r="CGV153" s="80"/>
      <c r="CGW153" s="79" t="s">
        <v>240</v>
      </c>
      <c r="CGX153" s="81"/>
      <c r="CGY153" s="81"/>
      <c r="CGZ153" s="81"/>
      <c r="CHA153" s="81"/>
      <c r="CHB153" s="81"/>
      <c r="CHC153" s="81"/>
      <c r="CHD153" s="80"/>
      <c r="CHE153" s="79" t="s">
        <v>240</v>
      </c>
      <c r="CHF153" s="81"/>
      <c r="CHG153" s="81"/>
      <c r="CHH153" s="81"/>
      <c r="CHI153" s="81"/>
      <c r="CHJ153" s="81"/>
      <c r="CHK153" s="81"/>
      <c r="CHL153" s="80"/>
      <c r="CHM153" s="79" t="s">
        <v>240</v>
      </c>
      <c r="CHN153" s="81"/>
      <c r="CHO153" s="81"/>
      <c r="CHP153" s="81"/>
      <c r="CHQ153" s="81"/>
      <c r="CHR153" s="81"/>
      <c r="CHS153" s="81"/>
      <c r="CHT153" s="80"/>
      <c r="CHU153" s="79" t="s">
        <v>240</v>
      </c>
      <c r="CHV153" s="81"/>
      <c r="CHW153" s="81"/>
      <c r="CHX153" s="81"/>
      <c r="CHY153" s="81"/>
      <c r="CHZ153" s="81"/>
      <c r="CIA153" s="81"/>
      <c r="CIB153" s="80"/>
      <c r="CIC153" s="79" t="s">
        <v>240</v>
      </c>
      <c r="CID153" s="81"/>
      <c r="CIE153" s="81"/>
      <c r="CIF153" s="81"/>
      <c r="CIG153" s="81"/>
      <c r="CIH153" s="81"/>
      <c r="CII153" s="81"/>
      <c r="CIJ153" s="80"/>
      <c r="CIK153" s="79" t="s">
        <v>240</v>
      </c>
      <c r="CIL153" s="81"/>
      <c r="CIM153" s="81"/>
      <c r="CIN153" s="81"/>
      <c r="CIO153" s="81"/>
      <c r="CIP153" s="81"/>
      <c r="CIQ153" s="81"/>
      <c r="CIR153" s="80"/>
      <c r="CIS153" s="79" t="s">
        <v>240</v>
      </c>
      <c r="CIT153" s="81"/>
      <c r="CIU153" s="81"/>
      <c r="CIV153" s="81"/>
      <c r="CIW153" s="81"/>
      <c r="CIX153" s="81"/>
      <c r="CIY153" s="81"/>
      <c r="CIZ153" s="80"/>
      <c r="CJA153" s="79" t="s">
        <v>240</v>
      </c>
      <c r="CJB153" s="81"/>
      <c r="CJC153" s="81"/>
      <c r="CJD153" s="81"/>
      <c r="CJE153" s="81"/>
      <c r="CJF153" s="81"/>
      <c r="CJG153" s="81"/>
      <c r="CJH153" s="80"/>
      <c r="CJI153" s="79" t="s">
        <v>240</v>
      </c>
      <c r="CJJ153" s="81"/>
      <c r="CJK153" s="81"/>
      <c r="CJL153" s="81"/>
      <c r="CJM153" s="81"/>
      <c r="CJN153" s="81"/>
      <c r="CJO153" s="81"/>
      <c r="CJP153" s="80"/>
      <c r="CJQ153" s="79" t="s">
        <v>240</v>
      </c>
      <c r="CJR153" s="81"/>
      <c r="CJS153" s="81"/>
      <c r="CJT153" s="81"/>
      <c r="CJU153" s="81"/>
      <c r="CJV153" s="81"/>
      <c r="CJW153" s="81"/>
      <c r="CJX153" s="80"/>
      <c r="CJY153" s="79" t="s">
        <v>240</v>
      </c>
      <c r="CJZ153" s="81"/>
      <c r="CKA153" s="81"/>
      <c r="CKB153" s="81"/>
      <c r="CKC153" s="81"/>
      <c r="CKD153" s="81"/>
      <c r="CKE153" s="81"/>
      <c r="CKF153" s="80"/>
      <c r="CKG153" s="79" t="s">
        <v>240</v>
      </c>
      <c r="CKH153" s="81"/>
      <c r="CKI153" s="81"/>
      <c r="CKJ153" s="81"/>
      <c r="CKK153" s="81"/>
      <c r="CKL153" s="81"/>
      <c r="CKM153" s="81"/>
      <c r="CKN153" s="80"/>
      <c r="CKO153" s="79" t="s">
        <v>240</v>
      </c>
      <c r="CKP153" s="81"/>
      <c r="CKQ153" s="81"/>
      <c r="CKR153" s="81"/>
      <c r="CKS153" s="81"/>
      <c r="CKT153" s="81"/>
      <c r="CKU153" s="81"/>
      <c r="CKV153" s="80"/>
      <c r="CKW153" s="79" t="s">
        <v>240</v>
      </c>
      <c r="CKX153" s="81"/>
      <c r="CKY153" s="81"/>
      <c r="CKZ153" s="81"/>
      <c r="CLA153" s="81"/>
      <c r="CLB153" s="81"/>
      <c r="CLC153" s="81"/>
      <c r="CLD153" s="80"/>
      <c r="CLE153" s="79" t="s">
        <v>240</v>
      </c>
      <c r="CLF153" s="81"/>
      <c r="CLG153" s="81"/>
      <c r="CLH153" s="81"/>
      <c r="CLI153" s="81"/>
      <c r="CLJ153" s="81"/>
      <c r="CLK153" s="81"/>
      <c r="CLL153" s="80"/>
      <c r="CLM153" s="79" t="s">
        <v>240</v>
      </c>
      <c r="CLN153" s="81"/>
      <c r="CLO153" s="81"/>
      <c r="CLP153" s="81"/>
      <c r="CLQ153" s="81"/>
      <c r="CLR153" s="81"/>
      <c r="CLS153" s="81"/>
      <c r="CLT153" s="80"/>
      <c r="CLU153" s="79" t="s">
        <v>240</v>
      </c>
      <c r="CLV153" s="81"/>
      <c r="CLW153" s="81"/>
      <c r="CLX153" s="81"/>
      <c r="CLY153" s="81"/>
      <c r="CLZ153" s="81"/>
      <c r="CMA153" s="81"/>
      <c r="CMB153" s="80"/>
      <c r="CMC153" s="79" t="s">
        <v>240</v>
      </c>
      <c r="CMD153" s="81"/>
      <c r="CME153" s="81"/>
      <c r="CMF153" s="81"/>
      <c r="CMG153" s="81"/>
      <c r="CMH153" s="81"/>
      <c r="CMI153" s="81"/>
      <c r="CMJ153" s="80"/>
      <c r="CMK153" s="79" t="s">
        <v>240</v>
      </c>
      <c r="CML153" s="81"/>
      <c r="CMM153" s="81"/>
      <c r="CMN153" s="81"/>
      <c r="CMO153" s="81"/>
      <c r="CMP153" s="81"/>
      <c r="CMQ153" s="81"/>
      <c r="CMR153" s="80"/>
      <c r="CMS153" s="79" t="s">
        <v>240</v>
      </c>
      <c r="CMT153" s="81"/>
      <c r="CMU153" s="81"/>
      <c r="CMV153" s="81"/>
      <c r="CMW153" s="81"/>
      <c r="CMX153" s="81"/>
      <c r="CMY153" s="81"/>
      <c r="CMZ153" s="80"/>
      <c r="CNA153" s="79" t="s">
        <v>240</v>
      </c>
      <c r="CNB153" s="81"/>
      <c r="CNC153" s="81"/>
      <c r="CND153" s="81"/>
      <c r="CNE153" s="81"/>
      <c r="CNF153" s="81"/>
      <c r="CNG153" s="81"/>
      <c r="CNH153" s="80"/>
      <c r="CNI153" s="79" t="s">
        <v>240</v>
      </c>
      <c r="CNJ153" s="81"/>
      <c r="CNK153" s="81"/>
      <c r="CNL153" s="81"/>
      <c r="CNM153" s="81"/>
      <c r="CNN153" s="81"/>
      <c r="CNO153" s="81"/>
      <c r="CNP153" s="80"/>
      <c r="CNQ153" s="79" t="s">
        <v>240</v>
      </c>
      <c r="CNR153" s="81"/>
      <c r="CNS153" s="81"/>
      <c r="CNT153" s="81"/>
      <c r="CNU153" s="81"/>
      <c r="CNV153" s="81"/>
      <c r="CNW153" s="81"/>
      <c r="CNX153" s="80"/>
      <c r="CNY153" s="79" t="s">
        <v>240</v>
      </c>
      <c r="CNZ153" s="81"/>
      <c r="COA153" s="81"/>
      <c r="COB153" s="81"/>
      <c r="COC153" s="81"/>
      <c r="COD153" s="81"/>
      <c r="COE153" s="81"/>
      <c r="COF153" s="80"/>
      <c r="COG153" s="79" t="s">
        <v>240</v>
      </c>
      <c r="COH153" s="81"/>
      <c r="COI153" s="81"/>
      <c r="COJ153" s="81"/>
      <c r="COK153" s="81"/>
      <c r="COL153" s="81"/>
      <c r="COM153" s="81"/>
      <c r="CON153" s="80"/>
      <c r="COO153" s="79" t="s">
        <v>240</v>
      </c>
      <c r="COP153" s="81"/>
      <c r="COQ153" s="81"/>
      <c r="COR153" s="81"/>
      <c r="COS153" s="81"/>
      <c r="COT153" s="81"/>
      <c r="COU153" s="81"/>
      <c r="COV153" s="80"/>
      <c r="COW153" s="79" t="s">
        <v>240</v>
      </c>
      <c r="COX153" s="81"/>
      <c r="COY153" s="81"/>
      <c r="COZ153" s="81"/>
      <c r="CPA153" s="81"/>
      <c r="CPB153" s="81"/>
      <c r="CPC153" s="81"/>
      <c r="CPD153" s="80"/>
      <c r="CPE153" s="79" t="s">
        <v>240</v>
      </c>
      <c r="CPF153" s="81"/>
      <c r="CPG153" s="81"/>
      <c r="CPH153" s="81"/>
      <c r="CPI153" s="81"/>
      <c r="CPJ153" s="81"/>
      <c r="CPK153" s="81"/>
      <c r="CPL153" s="80"/>
      <c r="CPM153" s="79" t="s">
        <v>240</v>
      </c>
      <c r="CPN153" s="81"/>
      <c r="CPO153" s="81"/>
      <c r="CPP153" s="81"/>
      <c r="CPQ153" s="81"/>
      <c r="CPR153" s="81"/>
      <c r="CPS153" s="81"/>
      <c r="CPT153" s="80"/>
      <c r="CPU153" s="79" t="s">
        <v>240</v>
      </c>
      <c r="CPV153" s="81"/>
      <c r="CPW153" s="81"/>
      <c r="CPX153" s="81"/>
      <c r="CPY153" s="81"/>
      <c r="CPZ153" s="81"/>
      <c r="CQA153" s="81"/>
      <c r="CQB153" s="80"/>
      <c r="CQC153" s="79" t="s">
        <v>240</v>
      </c>
      <c r="CQD153" s="81"/>
      <c r="CQE153" s="81"/>
      <c r="CQF153" s="81"/>
      <c r="CQG153" s="81"/>
      <c r="CQH153" s="81"/>
      <c r="CQI153" s="81"/>
      <c r="CQJ153" s="80"/>
      <c r="CQK153" s="79" t="s">
        <v>240</v>
      </c>
      <c r="CQL153" s="81"/>
      <c r="CQM153" s="81"/>
      <c r="CQN153" s="81"/>
      <c r="CQO153" s="81"/>
      <c r="CQP153" s="81"/>
      <c r="CQQ153" s="81"/>
      <c r="CQR153" s="80"/>
      <c r="CQS153" s="79" t="s">
        <v>240</v>
      </c>
      <c r="CQT153" s="81"/>
      <c r="CQU153" s="81"/>
      <c r="CQV153" s="81"/>
      <c r="CQW153" s="81"/>
      <c r="CQX153" s="81"/>
      <c r="CQY153" s="81"/>
      <c r="CQZ153" s="80"/>
      <c r="CRA153" s="79" t="s">
        <v>240</v>
      </c>
      <c r="CRB153" s="81"/>
      <c r="CRC153" s="81"/>
      <c r="CRD153" s="81"/>
      <c r="CRE153" s="81"/>
      <c r="CRF153" s="81"/>
      <c r="CRG153" s="81"/>
      <c r="CRH153" s="80"/>
      <c r="CRI153" s="79" t="s">
        <v>240</v>
      </c>
      <c r="CRJ153" s="81"/>
      <c r="CRK153" s="81"/>
      <c r="CRL153" s="81"/>
      <c r="CRM153" s="81"/>
      <c r="CRN153" s="81"/>
      <c r="CRO153" s="81"/>
      <c r="CRP153" s="80"/>
      <c r="CRQ153" s="79" t="s">
        <v>240</v>
      </c>
      <c r="CRR153" s="81"/>
      <c r="CRS153" s="81"/>
      <c r="CRT153" s="81"/>
      <c r="CRU153" s="81"/>
      <c r="CRV153" s="81"/>
      <c r="CRW153" s="81"/>
      <c r="CRX153" s="80"/>
      <c r="CRY153" s="79" t="s">
        <v>240</v>
      </c>
      <c r="CRZ153" s="81"/>
      <c r="CSA153" s="81"/>
      <c r="CSB153" s="81"/>
      <c r="CSC153" s="81"/>
      <c r="CSD153" s="81"/>
      <c r="CSE153" s="81"/>
      <c r="CSF153" s="80"/>
      <c r="CSG153" s="79" t="s">
        <v>240</v>
      </c>
      <c r="CSH153" s="81"/>
      <c r="CSI153" s="81"/>
      <c r="CSJ153" s="81"/>
      <c r="CSK153" s="81"/>
      <c r="CSL153" s="81"/>
      <c r="CSM153" s="81"/>
      <c r="CSN153" s="80"/>
      <c r="CSO153" s="79" t="s">
        <v>240</v>
      </c>
      <c r="CSP153" s="81"/>
      <c r="CSQ153" s="81"/>
      <c r="CSR153" s="81"/>
      <c r="CSS153" s="81"/>
      <c r="CST153" s="81"/>
      <c r="CSU153" s="81"/>
      <c r="CSV153" s="80"/>
      <c r="CSW153" s="79" t="s">
        <v>240</v>
      </c>
      <c r="CSX153" s="81"/>
      <c r="CSY153" s="81"/>
      <c r="CSZ153" s="81"/>
      <c r="CTA153" s="81"/>
      <c r="CTB153" s="81"/>
      <c r="CTC153" s="81"/>
      <c r="CTD153" s="80"/>
      <c r="CTE153" s="79" t="s">
        <v>240</v>
      </c>
      <c r="CTF153" s="81"/>
      <c r="CTG153" s="81"/>
      <c r="CTH153" s="81"/>
      <c r="CTI153" s="81"/>
      <c r="CTJ153" s="81"/>
      <c r="CTK153" s="81"/>
      <c r="CTL153" s="80"/>
      <c r="CTM153" s="79" t="s">
        <v>240</v>
      </c>
      <c r="CTN153" s="81"/>
      <c r="CTO153" s="81"/>
      <c r="CTP153" s="81"/>
      <c r="CTQ153" s="81"/>
      <c r="CTR153" s="81"/>
      <c r="CTS153" s="81"/>
      <c r="CTT153" s="80"/>
      <c r="CTU153" s="79" t="s">
        <v>240</v>
      </c>
      <c r="CTV153" s="81"/>
      <c r="CTW153" s="81"/>
      <c r="CTX153" s="81"/>
      <c r="CTY153" s="81"/>
      <c r="CTZ153" s="81"/>
      <c r="CUA153" s="81"/>
      <c r="CUB153" s="80"/>
      <c r="CUC153" s="79" t="s">
        <v>240</v>
      </c>
      <c r="CUD153" s="81"/>
      <c r="CUE153" s="81"/>
      <c r="CUF153" s="81"/>
      <c r="CUG153" s="81"/>
      <c r="CUH153" s="81"/>
      <c r="CUI153" s="81"/>
      <c r="CUJ153" s="80"/>
      <c r="CUK153" s="79" t="s">
        <v>240</v>
      </c>
      <c r="CUL153" s="81"/>
      <c r="CUM153" s="81"/>
      <c r="CUN153" s="81"/>
      <c r="CUO153" s="81"/>
      <c r="CUP153" s="81"/>
      <c r="CUQ153" s="81"/>
      <c r="CUR153" s="80"/>
      <c r="CUS153" s="79" t="s">
        <v>240</v>
      </c>
      <c r="CUT153" s="81"/>
      <c r="CUU153" s="81"/>
      <c r="CUV153" s="81"/>
      <c r="CUW153" s="81"/>
      <c r="CUX153" s="81"/>
      <c r="CUY153" s="81"/>
      <c r="CUZ153" s="80"/>
      <c r="CVA153" s="79" t="s">
        <v>240</v>
      </c>
      <c r="CVB153" s="81"/>
      <c r="CVC153" s="81"/>
      <c r="CVD153" s="81"/>
      <c r="CVE153" s="81"/>
      <c r="CVF153" s="81"/>
      <c r="CVG153" s="81"/>
      <c r="CVH153" s="80"/>
      <c r="CVI153" s="79" t="s">
        <v>240</v>
      </c>
      <c r="CVJ153" s="81"/>
      <c r="CVK153" s="81"/>
      <c r="CVL153" s="81"/>
      <c r="CVM153" s="81"/>
      <c r="CVN153" s="81"/>
      <c r="CVO153" s="81"/>
      <c r="CVP153" s="80"/>
      <c r="CVQ153" s="79" t="s">
        <v>240</v>
      </c>
      <c r="CVR153" s="81"/>
      <c r="CVS153" s="81"/>
      <c r="CVT153" s="81"/>
      <c r="CVU153" s="81"/>
      <c r="CVV153" s="81"/>
      <c r="CVW153" s="81"/>
      <c r="CVX153" s="80"/>
      <c r="CVY153" s="79" t="s">
        <v>240</v>
      </c>
      <c r="CVZ153" s="81"/>
      <c r="CWA153" s="81"/>
      <c r="CWB153" s="81"/>
      <c r="CWC153" s="81"/>
      <c r="CWD153" s="81"/>
      <c r="CWE153" s="81"/>
      <c r="CWF153" s="80"/>
      <c r="CWG153" s="79" t="s">
        <v>240</v>
      </c>
      <c r="CWH153" s="81"/>
      <c r="CWI153" s="81"/>
      <c r="CWJ153" s="81"/>
      <c r="CWK153" s="81"/>
      <c r="CWL153" s="81"/>
      <c r="CWM153" s="81"/>
      <c r="CWN153" s="80"/>
      <c r="CWO153" s="79" t="s">
        <v>240</v>
      </c>
      <c r="CWP153" s="81"/>
      <c r="CWQ153" s="81"/>
      <c r="CWR153" s="81"/>
      <c r="CWS153" s="81"/>
      <c r="CWT153" s="81"/>
      <c r="CWU153" s="81"/>
      <c r="CWV153" s="80"/>
      <c r="CWW153" s="79" t="s">
        <v>240</v>
      </c>
      <c r="CWX153" s="81"/>
      <c r="CWY153" s="81"/>
      <c r="CWZ153" s="81"/>
      <c r="CXA153" s="81"/>
      <c r="CXB153" s="81"/>
      <c r="CXC153" s="81"/>
      <c r="CXD153" s="80"/>
      <c r="CXE153" s="79" t="s">
        <v>240</v>
      </c>
      <c r="CXF153" s="81"/>
      <c r="CXG153" s="81"/>
      <c r="CXH153" s="81"/>
      <c r="CXI153" s="81"/>
      <c r="CXJ153" s="81"/>
      <c r="CXK153" s="81"/>
      <c r="CXL153" s="80"/>
      <c r="CXM153" s="79" t="s">
        <v>240</v>
      </c>
      <c r="CXN153" s="81"/>
      <c r="CXO153" s="81"/>
      <c r="CXP153" s="81"/>
      <c r="CXQ153" s="81"/>
      <c r="CXR153" s="81"/>
      <c r="CXS153" s="81"/>
      <c r="CXT153" s="80"/>
      <c r="CXU153" s="79" t="s">
        <v>240</v>
      </c>
      <c r="CXV153" s="81"/>
      <c r="CXW153" s="81"/>
      <c r="CXX153" s="81"/>
      <c r="CXY153" s="81"/>
      <c r="CXZ153" s="81"/>
      <c r="CYA153" s="81"/>
      <c r="CYB153" s="80"/>
      <c r="CYC153" s="79" t="s">
        <v>240</v>
      </c>
      <c r="CYD153" s="81"/>
      <c r="CYE153" s="81"/>
      <c r="CYF153" s="81"/>
      <c r="CYG153" s="81"/>
      <c r="CYH153" s="81"/>
      <c r="CYI153" s="81"/>
      <c r="CYJ153" s="80"/>
      <c r="CYK153" s="79" t="s">
        <v>240</v>
      </c>
      <c r="CYL153" s="81"/>
      <c r="CYM153" s="81"/>
      <c r="CYN153" s="81"/>
      <c r="CYO153" s="81"/>
      <c r="CYP153" s="81"/>
      <c r="CYQ153" s="81"/>
      <c r="CYR153" s="80"/>
      <c r="CYS153" s="79" t="s">
        <v>240</v>
      </c>
      <c r="CYT153" s="81"/>
      <c r="CYU153" s="81"/>
      <c r="CYV153" s="81"/>
      <c r="CYW153" s="81"/>
      <c r="CYX153" s="81"/>
      <c r="CYY153" s="81"/>
      <c r="CYZ153" s="80"/>
      <c r="CZA153" s="79" t="s">
        <v>240</v>
      </c>
      <c r="CZB153" s="81"/>
      <c r="CZC153" s="81"/>
      <c r="CZD153" s="81"/>
      <c r="CZE153" s="81"/>
      <c r="CZF153" s="81"/>
      <c r="CZG153" s="81"/>
      <c r="CZH153" s="80"/>
      <c r="CZI153" s="79" t="s">
        <v>240</v>
      </c>
      <c r="CZJ153" s="81"/>
      <c r="CZK153" s="81"/>
      <c r="CZL153" s="81"/>
      <c r="CZM153" s="81"/>
      <c r="CZN153" s="81"/>
      <c r="CZO153" s="81"/>
      <c r="CZP153" s="80"/>
      <c r="CZQ153" s="79" t="s">
        <v>240</v>
      </c>
      <c r="CZR153" s="81"/>
      <c r="CZS153" s="81"/>
      <c r="CZT153" s="81"/>
      <c r="CZU153" s="81"/>
      <c r="CZV153" s="81"/>
      <c r="CZW153" s="81"/>
      <c r="CZX153" s="80"/>
      <c r="CZY153" s="79" t="s">
        <v>240</v>
      </c>
      <c r="CZZ153" s="81"/>
      <c r="DAA153" s="81"/>
      <c r="DAB153" s="81"/>
      <c r="DAC153" s="81"/>
      <c r="DAD153" s="81"/>
      <c r="DAE153" s="81"/>
      <c r="DAF153" s="80"/>
      <c r="DAG153" s="79" t="s">
        <v>240</v>
      </c>
      <c r="DAH153" s="81"/>
      <c r="DAI153" s="81"/>
      <c r="DAJ153" s="81"/>
      <c r="DAK153" s="81"/>
      <c r="DAL153" s="81"/>
      <c r="DAM153" s="81"/>
      <c r="DAN153" s="80"/>
      <c r="DAO153" s="79" t="s">
        <v>240</v>
      </c>
      <c r="DAP153" s="81"/>
      <c r="DAQ153" s="81"/>
      <c r="DAR153" s="81"/>
      <c r="DAS153" s="81"/>
      <c r="DAT153" s="81"/>
      <c r="DAU153" s="81"/>
      <c r="DAV153" s="80"/>
      <c r="DAW153" s="79" t="s">
        <v>240</v>
      </c>
      <c r="DAX153" s="81"/>
      <c r="DAY153" s="81"/>
      <c r="DAZ153" s="81"/>
      <c r="DBA153" s="81"/>
      <c r="DBB153" s="81"/>
      <c r="DBC153" s="81"/>
      <c r="DBD153" s="80"/>
      <c r="DBE153" s="79" t="s">
        <v>240</v>
      </c>
      <c r="DBF153" s="81"/>
      <c r="DBG153" s="81"/>
      <c r="DBH153" s="81"/>
      <c r="DBI153" s="81"/>
      <c r="DBJ153" s="81"/>
      <c r="DBK153" s="81"/>
      <c r="DBL153" s="80"/>
      <c r="DBM153" s="79" t="s">
        <v>240</v>
      </c>
      <c r="DBN153" s="81"/>
      <c r="DBO153" s="81"/>
      <c r="DBP153" s="81"/>
      <c r="DBQ153" s="81"/>
      <c r="DBR153" s="81"/>
      <c r="DBS153" s="81"/>
      <c r="DBT153" s="80"/>
      <c r="DBU153" s="79" t="s">
        <v>240</v>
      </c>
      <c r="DBV153" s="81"/>
      <c r="DBW153" s="81"/>
      <c r="DBX153" s="81"/>
      <c r="DBY153" s="81"/>
      <c r="DBZ153" s="81"/>
      <c r="DCA153" s="81"/>
      <c r="DCB153" s="80"/>
      <c r="DCC153" s="79" t="s">
        <v>240</v>
      </c>
      <c r="DCD153" s="81"/>
      <c r="DCE153" s="81"/>
      <c r="DCF153" s="81"/>
      <c r="DCG153" s="81"/>
      <c r="DCH153" s="81"/>
      <c r="DCI153" s="81"/>
      <c r="DCJ153" s="80"/>
      <c r="DCK153" s="79" t="s">
        <v>240</v>
      </c>
      <c r="DCL153" s="81"/>
      <c r="DCM153" s="81"/>
      <c r="DCN153" s="81"/>
      <c r="DCO153" s="81"/>
      <c r="DCP153" s="81"/>
      <c r="DCQ153" s="81"/>
      <c r="DCR153" s="80"/>
      <c r="DCS153" s="79" t="s">
        <v>240</v>
      </c>
      <c r="DCT153" s="81"/>
      <c r="DCU153" s="81"/>
      <c r="DCV153" s="81"/>
      <c r="DCW153" s="81"/>
      <c r="DCX153" s="81"/>
      <c r="DCY153" s="81"/>
      <c r="DCZ153" s="80"/>
      <c r="DDA153" s="79" t="s">
        <v>240</v>
      </c>
      <c r="DDB153" s="81"/>
      <c r="DDC153" s="81"/>
      <c r="DDD153" s="81"/>
      <c r="DDE153" s="81"/>
      <c r="DDF153" s="81"/>
      <c r="DDG153" s="81"/>
      <c r="DDH153" s="80"/>
      <c r="DDI153" s="79" t="s">
        <v>240</v>
      </c>
      <c r="DDJ153" s="81"/>
      <c r="DDK153" s="81"/>
      <c r="DDL153" s="81"/>
      <c r="DDM153" s="81"/>
      <c r="DDN153" s="81"/>
      <c r="DDO153" s="81"/>
      <c r="DDP153" s="80"/>
      <c r="DDQ153" s="79" t="s">
        <v>240</v>
      </c>
      <c r="DDR153" s="81"/>
      <c r="DDS153" s="81"/>
      <c r="DDT153" s="81"/>
      <c r="DDU153" s="81"/>
      <c r="DDV153" s="81"/>
      <c r="DDW153" s="81"/>
      <c r="DDX153" s="80"/>
      <c r="DDY153" s="79" t="s">
        <v>240</v>
      </c>
      <c r="DDZ153" s="81"/>
      <c r="DEA153" s="81"/>
      <c r="DEB153" s="81"/>
      <c r="DEC153" s="81"/>
      <c r="DED153" s="81"/>
      <c r="DEE153" s="81"/>
      <c r="DEF153" s="80"/>
      <c r="DEG153" s="79" t="s">
        <v>240</v>
      </c>
      <c r="DEH153" s="81"/>
      <c r="DEI153" s="81"/>
      <c r="DEJ153" s="81"/>
      <c r="DEK153" s="81"/>
      <c r="DEL153" s="81"/>
      <c r="DEM153" s="81"/>
      <c r="DEN153" s="80"/>
      <c r="DEO153" s="79" t="s">
        <v>240</v>
      </c>
      <c r="DEP153" s="81"/>
      <c r="DEQ153" s="81"/>
      <c r="DER153" s="81"/>
      <c r="DES153" s="81"/>
      <c r="DET153" s="81"/>
      <c r="DEU153" s="81"/>
      <c r="DEV153" s="80"/>
      <c r="DEW153" s="79" t="s">
        <v>240</v>
      </c>
      <c r="DEX153" s="81"/>
      <c r="DEY153" s="81"/>
      <c r="DEZ153" s="81"/>
      <c r="DFA153" s="81"/>
      <c r="DFB153" s="81"/>
      <c r="DFC153" s="81"/>
      <c r="DFD153" s="80"/>
      <c r="DFE153" s="79" t="s">
        <v>240</v>
      </c>
      <c r="DFF153" s="81"/>
      <c r="DFG153" s="81"/>
      <c r="DFH153" s="81"/>
      <c r="DFI153" s="81"/>
      <c r="DFJ153" s="81"/>
      <c r="DFK153" s="81"/>
      <c r="DFL153" s="80"/>
      <c r="DFM153" s="79" t="s">
        <v>240</v>
      </c>
      <c r="DFN153" s="81"/>
      <c r="DFO153" s="81"/>
      <c r="DFP153" s="81"/>
      <c r="DFQ153" s="81"/>
      <c r="DFR153" s="81"/>
      <c r="DFS153" s="81"/>
      <c r="DFT153" s="80"/>
      <c r="DFU153" s="79" t="s">
        <v>240</v>
      </c>
      <c r="DFV153" s="81"/>
      <c r="DFW153" s="81"/>
      <c r="DFX153" s="81"/>
      <c r="DFY153" s="81"/>
      <c r="DFZ153" s="81"/>
      <c r="DGA153" s="81"/>
      <c r="DGB153" s="80"/>
      <c r="DGC153" s="79" t="s">
        <v>240</v>
      </c>
      <c r="DGD153" s="81"/>
      <c r="DGE153" s="81"/>
      <c r="DGF153" s="81"/>
      <c r="DGG153" s="81"/>
      <c r="DGH153" s="81"/>
      <c r="DGI153" s="81"/>
      <c r="DGJ153" s="80"/>
      <c r="DGK153" s="79" t="s">
        <v>240</v>
      </c>
      <c r="DGL153" s="81"/>
      <c r="DGM153" s="81"/>
      <c r="DGN153" s="81"/>
      <c r="DGO153" s="81"/>
      <c r="DGP153" s="81"/>
      <c r="DGQ153" s="81"/>
      <c r="DGR153" s="80"/>
      <c r="DGS153" s="79" t="s">
        <v>240</v>
      </c>
      <c r="DGT153" s="81"/>
      <c r="DGU153" s="81"/>
      <c r="DGV153" s="81"/>
      <c r="DGW153" s="81"/>
      <c r="DGX153" s="81"/>
      <c r="DGY153" s="81"/>
      <c r="DGZ153" s="80"/>
      <c r="DHA153" s="79" t="s">
        <v>240</v>
      </c>
      <c r="DHB153" s="81"/>
      <c r="DHC153" s="81"/>
      <c r="DHD153" s="81"/>
      <c r="DHE153" s="81"/>
      <c r="DHF153" s="81"/>
      <c r="DHG153" s="81"/>
      <c r="DHH153" s="80"/>
      <c r="DHI153" s="79" t="s">
        <v>240</v>
      </c>
      <c r="DHJ153" s="81"/>
      <c r="DHK153" s="81"/>
      <c r="DHL153" s="81"/>
      <c r="DHM153" s="81"/>
      <c r="DHN153" s="81"/>
      <c r="DHO153" s="81"/>
      <c r="DHP153" s="80"/>
      <c r="DHQ153" s="79" t="s">
        <v>240</v>
      </c>
      <c r="DHR153" s="81"/>
      <c r="DHS153" s="81"/>
      <c r="DHT153" s="81"/>
      <c r="DHU153" s="81"/>
      <c r="DHV153" s="81"/>
      <c r="DHW153" s="81"/>
      <c r="DHX153" s="80"/>
      <c r="DHY153" s="79" t="s">
        <v>240</v>
      </c>
      <c r="DHZ153" s="81"/>
      <c r="DIA153" s="81"/>
      <c r="DIB153" s="81"/>
      <c r="DIC153" s="81"/>
      <c r="DID153" s="81"/>
      <c r="DIE153" s="81"/>
      <c r="DIF153" s="80"/>
      <c r="DIG153" s="79" t="s">
        <v>240</v>
      </c>
      <c r="DIH153" s="81"/>
      <c r="DII153" s="81"/>
      <c r="DIJ153" s="81"/>
      <c r="DIK153" s="81"/>
      <c r="DIL153" s="81"/>
      <c r="DIM153" s="81"/>
      <c r="DIN153" s="80"/>
      <c r="DIO153" s="79" t="s">
        <v>240</v>
      </c>
      <c r="DIP153" s="81"/>
      <c r="DIQ153" s="81"/>
      <c r="DIR153" s="81"/>
      <c r="DIS153" s="81"/>
      <c r="DIT153" s="81"/>
      <c r="DIU153" s="81"/>
      <c r="DIV153" s="80"/>
      <c r="DIW153" s="79" t="s">
        <v>240</v>
      </c>
      <c r="DIX153" s="81"/>
      <c r="DIY153" s="81"/>
      <c r="DIZ153" s="81"/>
      <c r="DJA153" s="81"/>
      <c r="DJB153" s="81"/>
      <c r="DJC153" s="81"/>
      <c r="DJD153" s="80"/>
      <c r="DJE153" s="79" t="s">
        <v>240</v>
      </c>
      <c r="DJF153" s="81"/>
      <c r="DJG153" s="81"/>
      <c r="DJH153" s="81"/>
      <c r="DJI153" s="81"/>
      <c r="DJJ153" s="81"/>
      <c r="DJK153" s="81"/>
      <c r="DJL153" s="80"/>
      <c r="DJM153" s="79" t="s">
        <v>240</v>
      </c>
      <c r="DJN153" s="81"/>
      <c r="DJO153" s="81"/>
      <c r="DJP153" s="81"/>
      <c r="DJQ153" s="81"/>
      <c r="DJR153" s="81"/>
      <c r="DJS153" s="81"/>
      <c r="DJT153" s="80"/>
      <c r="DJU153" s="79" t="s">
        <v>240</v>
      </c>
      <c r="DJV153" s="81"/>
      <c r="DJW153" s="81"/>
      <c r="DJX153" s="81"/>
      <c r="DJY153" s="81"/>
      <c r="DJZ153" s="81"/>
      <c r="DKA153" s="81"/>
      <c r="DKB153" s="80"/>
      <c r="DKC153" s="79" t="s">
        <v>240</v>
      </c>
      <c r="DKD153" s="81"/>
      <c r="DKE153" s="81"/>
      <c r="DKF153" s="81"/>
      <c r="DKG153" s="81"/>
      <c r="DKH153" s="81"/>
      <c r="DKI153" s="81"/>
      <c r="DKJ153" s="80"/>
      <c r="DKK153" s="79" t="s">
        <v>240</v>
      </c>
      <c r="DKL153" s="81"/>
      <c r="DKM153" s="81"/>
      <c r="DKN153" s="81"/>
      <c r="DKO153" s="81"/>
      <c r="DKP153" s="81"/>
      <c r="DKQ153" s="81"/>
      <c r="DKR153" s="80"/>
      <c r="DKS153" s="79" t="s">
        <v>240</v>
      </c>
      <c r="DKT153" s="81"/>
      <c r="DKU153" s="81"/>
      <c r="DKV153" s="81"/>
      <c r="DKW153" s="81"/>
      <c r="DKX153" s="81"/>
      <c r="DKY153" s="81"/>
      <c r="DKZ153" s="80"/>
      <c r="DLA153" s="79" t="s">
        <v>240</v>
      </c>
      <c r="DLB153" s="81"/>
      <c r="DLC153" s="81"/>
      <c r="DLD153" s="81"/>
      <c r="DLE153" s="81"/>
      <c r="DLF153" s="81"/>
      <c r="DLG153" s="81"/>
      <c r="DLH153" s="80"/>
      <c r="DLI153" s="79" t="s">
        <v>240</v>
      </c>
      <c r="DLJ153" s="81"/>
      <c r="DLK153" s="81"/>
      <c r="DLL153" s="81"/>
      <c r="DLM153" s="81"/>
      <c r="DLN153" s="81"/>
      <c r="DLO153" s="81"/>
      <c r="DLP153" s="80"/>
      <c r="DLQ153" s="79" t="s">
        <v>240</v>
      </c>
      <c r="DLR153" s="81"/>
      <c r="DLS153" s="81"/>
      <c r="DLT153" s="81"/>
      <c r="DLU153" s="81"/>
      <c r="DLV153" s="81"/>
      <c r="DLW153" s="81"/>
      <c r="DLX153" s="80"/>
      <c r="DLY153" s="79" t="s">
        <v>240</v>
      </c>
      <c r="DLZ153" s="81"/>
      <c r="DMA153" s="81"/>
      <c r="DMB153" s="81"/>
      <c r="DMC153" s="81"/>
      <c r="DMD153" s="81"/>
      <c r="DME153" s="81"/>
      <c r="DMF153" s="80"/>
      <c r="DMG153" s="79" t="s">
        <v>240</v>
      </c>
      <c r="DMH153" s="81"/>
      <c r="DMI153" s="81"/>
      <c r="DMJ153" s="81"/>
      <c r="DMK153" s="81"/>
      <c r="DML153" s="81"/>
      <c r="DMM153" s="81"/>
      <c r="DMN153" s="80"/>
      <c r="DMO153" s="79" t="s">
        <v>240</v>
      </c>
      <c r="DMP153" s="81"/>
      <c r="DMQ153" s="81"/>
      <c r="DMR153" s="81"/>
      <c r="DMS153" s="81"/>
      <c r="DMT153" s="81"/>
      <c r="DMU153" s="81"/>
      <c r="DMV153" s="80"/>
      <c r="DMW153" s="79" t="s">
        <v>240</v>
      </c>
      <c r="DMX153" s="81"/>
      <c r="DMY153" s="81"/>
      <c r="DMZ153" s="81"/>
      <c r="DNA153" s="81"/>
      <c r="DNB153" s="81"/>
      <c r="DNC153" s="81"/>
      <c r="DND153" s="80"/>
      <c r="DNE153" s="79" t="s">
        <v>240</v>
      </c>
      <c r="DNF153" s="81"/>
      <c r="DNG153" s="81"/>
      <c r="DNH153" s="81"/>
      <c r="DNI153" s="81"/>
      <c r="DNJ153" s="81"/>
      <c r="DNK153" s="81"/>
      <c r="DNL153" s="80"/>
      <c r="DNM153" s="79" t="s">
        <v>240</v>
      </c>
      <c r="DNN153" s="81"/>
      <c r="DNO153" s="81"/>
      <c r="DNP153" s="81"/>
      <c r="DNQ153" s="81"/>
      <c r="DNR153" s="81"/>
      <c r="DNS153" s="81"/>
      <c r="DNT153" s="80"/>
      <c r="DNU153" s="79" t="s">
        <v>240</v>
      </c>
      <c r="DNV153" s="81"/>
      <c r="DNW153" s="81"/>
      <c r="DNX153" s="81"/>
      <c r="DNY153" s="81"/>
      <c r="DNZ153" s="81"/>
      <c r="DOA153" s="81"/>
      <c r="DOB153" s="80"/>
      <c r="DOC153" s="79" t="s">
        <v>240</v>
      </c>
      <c r="DOD153" s="81"/>
      <c r="DOE153" s="81"/>
      <c r="DOF153" s="81"/>
      <c r="DOG153" s="81"/>
      <c r="DOH153" s="81"/>
      <c r="DOI153" s="81"/>
      <c r="DOJ153" s="80"/>
      <c r="DOK153" s="79" t="s">
        <v>240</v>
      </c>
      <c r="DOL153" s="81"/>
      <c r="DOM153" s="81"/>
      <c r="DON153" s="81"/>
      <c r="DOO153" s="81"/>
      <c r="DOP153" s="81"/>
      <c r="DOQ153" s="81"/>
      <c r="DOR153" s="80"/>
      <c r="DOS153" s="79" t="s">
        <v>240</v>
      </c>
      <c r="DOT153" s="81"/>
      <c r="DOU153" s="81"/>
      <c r="DOV153" s="81"/>
      <c r="DOW153" s="81"/>
      <c r="DOX153" s="81"/>
      <c r="DOY153" s="81"/>
      <c r="DOZ153" s="80"/>
      <c r="DPA153" s="79" t="s">
        <v>240</v>
      </c>
      <c r="DPB153" s="81"/>
      <c r="DPC153" s="81"/>
      <c r="DPD153" s="81"/>
      <c r="DPE153" s="81"/>
      <c r="DPF153" s="81"/>
      <c r="DPG153" s="81"/>
      <c r="DPH153" s="80"/>
      <c r="DPI153" s="79" t="s">
        <v>240</v>
      </c>
      <c r="DPJ153" s="81"/>
      <c r="DPK153" s="81"/>
      <c r="DPL153" s="81"/>
      <c r="DPM153" s="81"/>
      <c r="DPN153" s="81"/>
      <c r="DPO153" s="81"/>
      <c r="DPP153" s="80"/>
      <c r="DPQ153" s="79" t="s">
        <v>240</v>
      </c>
      <c r="DPR153" s="81"/>
      <c r="DPS153" s="81"/>
      <c r="DPT153" s="81"/>
      <c r="DPU153" s="81"/>
      <c r="DPV153" s="81"/>
      <c r="DPW153" s="81"/>
      <c r="DPX153" s="80"/>
      <c r="DPY153" s="79" t="s">
        <v>240</v>
      </c>
      <c r="DPZ153" s="81"/>
      <c r="DQA153" s="81"/>
      <c r="DQB153" s="81"/>
      <c r="DQC153" s="81"/>
      <c r="DQD153" s="81"/>
      <c r="DQE153" s="81"/>
      <c r="DQF153" s="80"/>
      <c r="DQG153" s="79" t="s">
        <v>240</v>
      </c>
      <c r="DQH153" s="81"/>
      <c r="DQI153" s="81"/>
      <c r="DQJ153" s="81"/>
      <c r="DQK153" s="81"/>
      <c r="DQL153" s="81"/>
      <c r="DQM153" s="81"/>
      <c r="DQN153" s="80"/>
      <c r="DQO153" s="79" t="s">
        <v>240</v>
      </c>
      <c r="DQP153" s="81"/>
      <c r="DQQ153" s="81"/>
      <c r="DQR153" s="81"/>
      <c r="DQS153" s="81"/>
      <c r="DQT153" s="81"/>
      <c r="DQU153" s="81"/>
      <c r="DQV153" s="80"/>
      <c r="DQW153" s="79" t="s">
        <v>240</v>
      </c>
      <c r="DQX153" s="81"/>
      <c r="DQY153" s="81"/>
      <c r="DQZ153" s="81"/>
      <c r="DRA153" s="81"/>
      <c r="DRB153" s="81"/>
      <c r="DRC153" s="81"/>
      <c r="DRD153" s="80"/>
      <c r="DRE153" s="79" t="s">
        <v>240</v>
      </c>
      <c r="DRF153" s="81"/>
      <c r="DRG153" s="81"/>
      <c r="DRH153" s="81"/>
      <c r="DRI153" s="81"/>
      <c r="DRJ153" s="81"/>
      <c r="DRK153" s="81"/>
      <c r="DRL153" s="80"/>
      <c r="DRM153" s="79" t="s">
        <v>240</v>
      </c>
      <c r="DRN153" s="81"/>
      <c r="DRO153" s="81"/>
      <c r="DRP153" s="81"/>
      <c r="DRQ153" s="81"/>
      <c r="DRR153" s="81"/>
      <c r="DRS153" s="81"/>
      <c r="DRT153" s="80"/>
      <c r="DRU153" s="79" t="s">
        <v>240</v>
      </c>
      <c r="DRV153" s="81"/>
      <c r="DRW153" s="81"/>
      <c r="DRX153" s="81"/>
      <c r="DRY153" s="81"/>
      <c r="DRZ153" s="81"/>
      <c r="DSA153" s="81"/>
      <c r="DSB153" s="80"/>
      <c r="DSC153" s="79" t="s">
        <v>240</v>
      </c>
      <c r="DSD153" s="81"/>
      <c r="DSE153" s="81"/>
      <c r="DSF153" s="81"/>
      <c r="DSG153" s="81"/>
      <c r="DSH153" s="81"/>
      <c r="DSI153" s="81"/>
      <c r="DSJ153" s="80"/>
      <c r="DSK153" s="79" t="s">
        <v>240</v>
      </c>
      <c r="DSL153" s="81"/>
      <c r="DSM153" s="81"/>
      <c r="DSN153" s="81"/>
      <c r="DSO153" s="81"/>
      <c r="DSP153" s="81"/>
      <c r="DSQ153" s="81"/>
      <c r="DSR153" s="80"/>
      <c r="DSS153" s="79" t="s">
        <v>240</v>
      </c>
      <c r="DST153" s="81"/>
      <c r="DSU153" s="81"/>
      <c r="DSV153" s="81"/>
      <c r="DSW153" s="81"/>
      <c r="DSX153" s="81"/>
      <c r="DSY153" s="81"/>
      <c r="DSZ153" s="80"/>
      <c r="DTA153" s="79" t="s">
        <v>240</v>
      </c>
      <c r="DTB153" s="81"/>
      <c r="DTC153" s="81"/>
      <c r="DTD153" s="81"/>
      <c r="DTE153" s="81"/>
      <c r="DTF153" s="81"/>
      <c r="DTG153" s="81"/>
      <c r="DTH153" s="80"/>
      <c r="DTI153" s="79" t="s">
        <v>240</v>
      </c>
      <c r="DTJ153" s="81"/>
      <c r="DTK153" s="81"/>
      <c r="DTL153" s="81"/>
      <c r="DTM153" s="81"/>
      <c r="DTN153" s="81"/>
      <c r="DTO153" s="81"/>
      <c r="DTP153" s="80"/>
      <c r="DTQ153" s="79" t="s">
        <v>240</v>
      </c>
      <c r="DTR153" s="81"/>
      <c r="DTS153" s="81"/>
      <c r="DTT153" s="81"/>
      <c r="DTU153" s="81"/>
      <c r="DTV153" s="81"/>
      <c r="DTW153" s="81"/>
      <c r="DTX153" s="80"/>
      <c r="DTY153" s="79" t="s">
        <v>240</v>
      </c>
      <c r="DTZ153" s="81"/>
      <c r="DUA153" s="81"/>
      <c r="DUB153" s="81"/>
      <c r="DUC153" s="81"/>
      <c r="DUD153" s="81"/>
      <c r="DUE153" s="81"/>
      <c r="DUF153" s="80"/>
      <c r="DUG153" s="79" t="s">
        <v>240</v>
      </c>
      <c r="DUH153" s="81"/>
      <c r="DUI153" s="81"/>
      <c r="DUJ153" s="81"/>
      <c r="DUK153" s="81"/>
      <c r="DUL153" s="81"/>
      <c r="DUM153" s="81"/>
      <c r="DUN153" s="80"/>
      <c r="DUO153" s="79" t="s">
        <v>240</v>
      </c>
      <c r="DUP153" s="81"/>
      <c r="DUQ153" s="81"/>
      <c r="DUR153" s="81"/>
      <c r="DUS153" s="81"/>
      <c r="DUT153" s="81"/>
      <c r="DUU153" s="81"/>
      <c r="DUV153" s="80"/>
      <c r="DUW153" s="79" t="s">
        <v>240</v>
      </c>
      <c r="DUX153" s="81"/>
      <c r="DUY153" s="81"/>
      <c r="DUZ153" s="81"/>
      <c r="DVA153" s="81"/>
      <c r="DVB153" s="81"/>
      <c r="DVC153" s="81"/>
      <c r="DVD153" s="80"/>
      <c r="DVE153" s="79" t="s">
        <v>240</v>
      </c>
      <c r="DVF153" s="81"/>
      <c r="DVG153" s="81"/>
      <c r="DVH153" s="81"/>
      <c r="DVI153" s="81"/>
      <c r="DVJ153" s="81"/>
      <c r="DVK153" s="81"/>
      <c r="DVL153" s="80"/>
      <c r="DVM153" s="79" t="s">
        <v>240</v>
      </c>
      <c r="DVN153" s="81"/>
      <c r="DVO153" s="81"/>
      <c r="DVP153" s="81"/>
      <c r="DVQ153" s="81"/>
      <c r="DVR153" s="81"/>
      <c r="DVS153" s="81"/>
      <c r="DVT153" s="80"/>
      <c r="DVU153" s="79" t="s">
        <v>240</v>
      </c>
      <c r="DVV153" s="81"/>
      <c r="DVW153" s="81"/>
      <c r="DVX153" s="81"/>
      <c r="DVY153" s="81"/>
      <c r="DVZ153" s="81"/>
      <c r="DWA153" s="81"/>
      <c r="DWB153" s="80"/>
      <c r="DWC153" s="79" t="s">
        <v>240</v>
      </c>
      <c r="DWD153" s="81"/>
      <c r="DWE153" s="81"/>
      <c r="DWF153" s="81"/>
      <c r="DWG153" s="81"/>
      <c r="DWH153" s="81"/>
      <c r="DWI153" s="81"/>
      <c r="DWJ153" s="80"/>
      <c r="DWK153" s="79" t="s">
        <v>240</v>
      </c>
      <c r="DWL153" s="81"/>
      <c r="DWM153" s="81"/>
      <c r="DWN153" s="81"/>
      <c r="DWO153" s="81"/>
      <c r="DWP153" s="81"/>
      <c r="DWQ153" s="81"/>
      <c r="DWR153" s="80"/>
      <c r="DWS153" s="79" t="s">
        <v>240</v>
      </c>
      <c r="DWT153" s="81"/>
      <c r="DWU153" s="81"/>
      <c r="DWV153" s="81"/>
      <c r="DWW153" s="81"/>
      <c r="DWX153" s="81"/>
      <c r="DWY153" s="81"/>
      <c r="DWZ153" s="80"/>
      <c r="DXA153" s="79" t="s">
        <v>240</v>
      </c>
      <c r="DXB153" s="81"/>
      <c r="DXC153" s="81"/>
      <c r="DXD153" s="81"/>
      <c r="DXE153" s="81"/>
      <c r="DXF153" s="81"/>
      <c r="DXG153" s="81"/>
      <c r="DXH153" s="80"/>
      <c r="DXI153" s="79" t="s">
        <v>240</v>
      </c>
      <c r="DXJ153" s="81"/>
      <c r="DXK153" s="81"/>
      <c r="DXL153" s="81"/>
      <c r="DXM153" s="81"/>
      <c r="DXN153" s="81"/>
      <c r="DXO153" s="81"/>
      <c r="DXP153" s="80"/>
      <c r="DXQ153" s="79" t="s">
        <v>240</v>
      </c>
      <c r="DXR153" s="81"/>
      <c r="DXS153" s="81"/>
      <c r="DXT153" s="81"/>
      <c r="DXU153" s="81"/>
      <c r="DXV153" s="81"/>
      <c r="DXW153" s="81"/>
      <c r="DXX153" s="80"/>
      <c r="DXY153" s="79" t="s">
        <v>240</v>
      </c>
      <c r="DXZ153" s="81"/>
      <c r="DYA153" s="81"/>
      <c r="DYB153" s="81"/>
      <c r="DYC153" s="81"/>
      <c r="DYD153" s="81"/>
      <c r="DYE153" s="81"/>
      <c r="DYF153" s="80"/>
      <c r="DYG153" s="79" t="s">
        <v>240</v>
      </c>
      <c r="DYH153" s="81"/>
      <c r="DYI153" s="81"/>
      <c r="DYJ153" s="81"/>
      <c r="DYK153" s="81"/>
      <c r="DYL153" s="81"/>
      <c r="DYM153" s="81"/>
      <c r="DYN153" s="80"/>
      <c r="DYO153" s="79" t="s">
        <v>240</v>
      </c>
      <c r="DYP153" s="81"/>
      <c r="DYQ153" s="81"/>
      <c r="DYR153" s="81"/>
      <c r="DYS153" s="81"/>
      <c r="DYT153" s="81"/>
      <c r="DYU153" s="81"/>
      <c r="DYV153" s="80"/>
      <c r="DYW153" s="79" t="s">
        <v>240</v>
      </c>
      <c r="DYX153" s="81"/>
      <c r="DYY153" s="81"/>
      <c r="DYZ153" s="81"/>
      <c r="DZA153" s="81"/>
      <c r="DZB153" s="81"/>
      <c r="DZC153" s="81"/>
      <c r="DZD153" s="80"/>
      <c r="DZE153" s="79" t="s">
        <v>240</v>
      </c>
      <c r="DZF153" s="81"/>
      <c r="DZG153" s="81"/>
      <c r="DZH153" s="81"/>
      <c r="DZI153" s="81"/>
      <c r="DZJ153" s="81"/>
      <c r="DZK153" s="81"/>
      <c r="DZL153" s="80"/>
      <c r="DZM153" s="79" t="s">
        <v>240</v>
      </c>
      <c r="DZN153" s="81"/>
      <c r="DZO153" s="81"/>
      <c r="DZP153" s="81"/>
      <c r="DZQ153" s="81"/>
      <c r="DZR153" s="81"/>
      <c r="DZS153" s="81"/>
      <c r="DZT153" s="80"/>
      <c r="DZU153" s="79" t="s">
        <v>240</v>
      </c>
      <c r="DZV153" s="81"/>
      <c r="DZW153" s="81"/>
      <c r="DZX153" s="81"/>
      <c r="DZY153" s="81"/>
      <c r="DZZ153" s="81"/>
      <c r="EAA153" s="81"/>
      <c r="EAB153" s="80"/>
      <c r="EAC153" s="79" t="s">
        <v>240</v>
      </c>
      <c r="EAD153" s="81"/>
      <c r="EAE153" s="81"/>
      <c r="EAF153" s="81"/>
      <c r="EAG153" s="81"/>
      <c r="EAH153" s="81"/>
      <c r="EAI153" s="81"/>
      <c r="EAJ153" s="80"/>
      <c r="EAK153" s="79" t="s">
        <v>240</v>
      </c>
      <c r="EAL153" s="81"/>
      <c r="EAM153" s="81"/>
      <c r="EAN153" s="81"/>
      <c r="EAO153" s="81"/>
      <c r="EAP153" s="81"/>
      <c r="EAQ153" s="81"/>
      <c r="EAR153" s="80"/>
      <c r="EAS153" s="79" t="s">
        <v>240</v>
      </c>
      <c r="EAT153" s="81"/>
      <c r="EAU153" s="81"/>
      <c r="EAV153" s="81"/>
      <c r="EAW153" s="81"/>
      <c r="EAX153" s="81"/>
      <c r="EAY153" s="81"/>
      <c r="EAZ153" s="80"/>
      <c r="EBA153" s="79" t="s">
        <v>240</v>
      </c>
      <c r="EBB153" s="81"/>
      <c r="EBC153" s="81"/>
      <c r="EBD153" s="81"/>
      <c r="EBE153" s="81"/>
      <c r="EBF153" s="81"/>
      <c r="EBG153" s="81"/>
      <c r="EBH153" s="80"/>
      <c r="EBI153" s="79" t="s">
        <v>240</v>
      </c>
      <c r="EBJ153" s="81"/>
      <c r="EBK153" s="81"/>
      <c r="EBL153" s="81"/>
      <c r="EBM153" s="81"/>
      <c r="EBN153" s="81"/>
      <c r="EBO153" s="81"/>
      <c r="EBP153" s="80"/>
      <c r="EBQ153" s="79" t="s">
        <v>240</v>
      </c>
      <c r="EBR153" s="81"/>
      <c r="EBS153" s="81"/>
      <c r="EBT153" s="81"/>
      <c r="EBU153" s="81"/>
      <c r="EBV153" s="81"/>
      <c r="EBW153" s="81"/>
      <c r="EBX153" s="80"/>
      <c r="EBY153" s="79" t="s">
        <v>240</v>
      </c>
      <c r="EBZ153" s="81"/>
      <c r="ECA153" s="81"/>
      <c r="ECB153" s="81"/>
      <c r="ECC153" s="81"/>
      <c r="ECD153" s="81"/>
      <c r="ECE153" s="81"/>
      <c r="ECF153" s="80"/>
      <c r="ECG153" s="79" t="s">
        <v>240</v>
      </c>
      <c r="ECH153" s="81"/>
      <c r="ECI153" s="81"/>
      <c r="ECJ153" s="81"/>
      <c r="ECK153" s="81"/>
      <c r="ECL153" s="81"/>
      <c r="ECM153" s="81"/>
      <c r="ECN153" s="80"/>
      <c r="ECO153" s="79" t="s">
        <v>240</v>
      </c>
      <c r="ECP153" s="81"/>
      <c r="ECQ153" s="81"/>
      <c r="ECR153" s="81"/>
      <c r="ECS153" s="81"/>
      <c r="ECT153" s="81"/>
      <c r="ECU153" s="81"/>
      <c r="ECV153" s="80"/>
      <c r="ECW153" s="79" t="s">
        <v>240</v>
      </c>
      <c r="ECX153" s="81"/>
      <c r="ECY153" s="81"/>
      <c r="ECZ153" s="81"/>
      <c r="EDA153" s="81"/>
      <c r="EDB153" s="81"/>
      <c r="EDC153" s="81"/>
      <c r="EDD153" s="80"/>
      <c r="EDE153" s="79" t="s">
        <v>240</v>
      </c>
      <c r="EDF153" s="81"/>
      <c r="EDG153" s="81"/>
      <c r="EDH153" s="81"/>
      <c r="EDI153" s="81"/>
      <c r="EDJ153" s="81"/>
      <c r="EDK153" s="81"/>
      <c r="EDL153" s="80"/>
      <c r="EDM153" s="79" t="s">
        <v>240</v>
      </c>
      <c r="EDN153" s="81"/>
      <c r="EDO153" s="81"/>
      <c r="EDP153" s="81"/>
      <c r="EDQ153" s="81"/>
      <c r="EDR153" s="81"/>
      <c r="EDS153" s="81"/>
      <c r="EDT153" s="80"/>
      <c r="EDU153" s="79" t="s">
        <v>240</v>
      </c>
      <c r="EDV153" s="81"/>
      <c r="EDW153" s="81"/>
      <c r="EDX153" s="81"/>
      <c r="EDY153" s="81"/>
      <c r="EDZ153" s="81"/>
      <c r="EEA153" s="81"/>
      <c r="EEB153" s="80"/>
      <c r="EEC153" s="79" t="s">
        <v>240</v>
      </c>
      <c r="EED153" s="81"/>
      <c r="EEE153" s="81"/>
      <c r="EEF153" s="81"/>
      <c r="EEG153" s="81"/>
      <c r="EEH153" s="81"/>
      <c r="EEI153" s="81"/>
      <c r="EEJ153" s="80"/>
      <c r="EEK153" s="79" t="s">
        <v>240</v>
      </c>
      <c r="EEL153" s="81"/>
      <c r="EEM153" s="81"/>
      <c r="EEN153" s="81"/>
      <c r="EEO153" s="81"/>
      <c r="EEP153" s="81"/>
      <c r="EEQ153" s="81"/>
      <c r="EER153" s="80"/>
      <c r="EES153" s="79" t="s">
        <v>240</v>
      </c>
      <c r="EET153" s="81"/>
      <c r="EEU153" s="81"/>
      <c r="EEV153" s="81"/>
      <c r="EEW153" s="81"/>
      <c r="EEX153" s="81"/>
      <c r="EEY153" s="81"/>
      <c r="EEZ153" s="80"/>
      <c r="EFA153" s="79" t="s">
        <v>240</v>
      </c>
      <c r="EFB153" s="81"/>
      <c r="EFC153" s="81"/>
      <c r="EFD153" s="81"/>
      <c r="EFE153" s="81"/>
      <c r="EFF153" s="81"/>
      <c r="EFG153" s="81"/>
      <c r="EFH153" s="80"/>
      <c r="EFI153" s="79" t="s">
        <v>240</v>
      </c>
      <c r="EFJ153" s="81"/>
      <c r="EFK153" s="81"/>
      <c r="EFL153" s="81"/>
      <c r="EFM153" s="81"/>
      <c r="EFN153" s="81"/>
      <c r="EFO153" s="81"/>
      <c r="EFP153" s="80"/>
      <c r="EFQ153" s="79" t="s">
        <v>240</v>
      </c>
      <c r="EFR153" s="81"/>
      <c r="EFS153" s="81"/>
      <c r="EFT153" s="81"/>
      <c r="EFU153" s="81"/>
      <c r="EFV153" s="81"/>
      <c r="EFW153" s="81"/>
      <c r="EFX153" s="80"/>
      <c r="EFY153" s="79" t="s">
        <v>240</v>
      </c>
      <c r="EFZ153" s="81"/>
      <c r="EGA153" s="81"/>
      <c r="EGB153" s="81"/>
      <c r="EGC153" s="81"/>
      <c r="EGD153" s="81"/>
      <c r="EGE153" s="81"/>
      <c r="EGF153" s="80"/>
      <c r="EGG153" s="79" t="s">
        <v>240</v>
      </c>
      <c r="EGH153" s="81"/>
      <c r="EGI153" s="81"/>
      <c r="EGJ153" s="81"/>
      <c r="EGK153" s="81"/>
      <c r="EGL153" s="81"/>
      <c r="EGM153" s="81"/>
      <c r="EGN153" s="80"/>
      <c r="EGO153" s="79" t="s">
        <v>240</v>
      </c>
      <c r="EGP153" s="81"/>
      <c r="EGQ153" s="81"/>
      <c r="EGR153" s="81"/>
      <c r="EGS153" s="81"/>
      <c r="EGT153" s="81"/>
      <c r="EGU153" s="81"/>
      <c r="EGV153" s="80"/>
      <c r="EGW153" s="79" t="s">
        <v>240</v>
      </c>
      <c r="EGX153" s="81"/>
      <c r="EGY153" s="81"/>
      <c r="EGZ153" s="81"/>
      <c r="EHA153" s="81"/>
      <c r="EHB153" s="81"/>
      <c r="EHC153" s="81"/>
      <c r="EHD153" s="80"/>
      <c r="EHE153" s="79" t="s">
        <v>240</v>
      </c>
      <c r="EHF153" s="81"/>
      <c r="EHG153" s="81"/>
      <c r="EHH153" s="81"/>
      <c r="EHI153" s="81"/>
      <c r="EHJ153" s="81"/>
      <c r="EHK153" s="81"/>
      <c r="EHL153" s="80"/>
      <c r="EHM153" s="79" t="s">
        <v>240</v>
      </c>
      <c r="EHN153" s="81"/>
      <c r="EHO153" s="81"/>
      <c r="EHP153" s="81"/>
      <c r="EHQ153" s="81"/>
      <c r="EHR153" s="81"/>
      <c r="EHS153" s="81"/>
      <c r="EHT153" s="80"/>
      <c r="EHU153" s="79" t="s">
        <v>240</v>
      </c>
      <c r="EHV153" s="81"/>
      <c r="EHW153" s="81"/>
      <c r="EHX153" s="81"/>
      <c r="EHY153" s="81"/>
      <c r="EHZ153" s="81"/>
      <c r="EIA153" s="81"/>
      <c r="EIB153" s="80"/>
      <c r="EIC153" s="79" t="s">
        <v>240</v>
      </c>
      <c r="EID153" s="81"/>
      <c r="EIE153" s="81"/>
      <c r="EIF153" s="81"/>
      <c r="EIG153" s="81"/>
      <c r="EIH153" s="81"/>
      <c r="EII153" s="81"/>
      <c r="EIJ153" s="80"/>
      <c r="EIK153" s="79" t="s">
        <v>240</v>
      </c>
      <c r="EIL153" s="81"/>
      <c r="EIM153" s="81"/>
      <c r="EIN153" s="81"/>
      <c r="EIO153" s="81"/>
      <c r="EIP153" s="81"/>
      <c r="EIQ153" s="81"/>
      <c r="EIR153" s="80"/>
      <c r="EIS153" s="79" t="s">
        <v>240</v>
      </c>
      <c r="EIT153" s="81"/>
      <c r="EIU153" s="81"/>
      <c r="EIV153" s="81"/>
      <c r="EIW153" s="81"/>
      <c r="EIX153" s="81"/>
      <c r="EIY153" s="81"/>
      <c r="EIZ153" s="80"/>
      <c r="EJA153" s="79" t="s">
        <v>240</v>
      </c>
      <c r="EJB153" s="81"/>
      <c r="EJC153" s="81"/>
      <c r="EJD153" s="81"/>
      <c r="EJE153" s="81"/>
      <c r="EJF153" s="81"/>
      <c r="EJG153" s="81"/>
      <c r="EJH153" s="80"/>
      <c r="EJI153" s="79" t="s">
        <v>240</v>
      </c>
      <c r="EJJ153" s="81"/>
      <c r="EJK153" s="81"/>
      <c r="EJL153" s="81"/>
      <c r="EJM153" s="81"/>
      <c r="EJN153" s="81"/>
      <c r="EJO153" s="81"/>
      <c r="EJP153" s="80"/>
      <c r="EJQ153" s="79" t="s">
        <v>240</v>
      </c>
      <c r="EJR153" s="81"/>
      <c r="EJS153" s="81"/>
      <c r="EJT153" s="81"/>
      <c r="EJU153" s="81"/>
      <c r="EJV153" s="81"/>
      <c r="EJW153" s="81"/>
      <c r="EJX153" s="80"/>
      <c r="EJY153" s="79" t="s">
        <v>240</v>
      </c>
      <c r="EJZ153" s="81"/>
      <c r="EKA153" s="81"/>
      <c r="EKB153" s="81"/>
      <c r="EKC153" s="81"/>
      <c r="EKD153" s="81"/>
      <c r="EKE153" s="81"/>
      <c r="EKF153" s="80"/>
      <c r="EKG153" s="79" t="s">
        <v>240</v>
      </c>
      <c r="EKH153" s="81"/>
      <c r="EKI153" s="81"/>
      <c r="EKJ153" s="81"/>
      <c r="EKK153" s="81"/>
      <c r="EKL153" s="81"/>
      <c r="EKM153" s="81"/>
      <c r="EKN153" s="80"/>
      <c r="EKO153" s="79" t="s">
        <v>240</v>
      </c>
      <c r="EKP153" s="81"/>
      <c r="EKQ153" s="81"/>
      <c r="EKR153" s="81"/>
      <c r="EKS153" s="81"/>
      <c r="EKT153" s="81"/>
      <c r="EKU153" s="81"/>
      <c r="EKV153" s="80"/>
      <c r="EKW153" s="79" t="s">
        <v>240</v>
      </c>
      <c r="EKX153" s="81"/>
      <c r="EKY153" s="81"/>
      <c r="EKZ153" s="81"/>
      <c r="ELA153" s="81"/>
      <c r="ELB153" s="81"/>
      <c r="ELC153" s="81"/>
      <c r="ELD153" s="80"/>
      <c r="ELE153" s="79" t="s">
        <v>240</v>
      </c>
      <c r="ELF153" s="81"/>
      <c r="ELG153" s="81"/>
      <c r="ELH153" s="81"/>
      <c r="ELI153" s="81"/>
      <c r="ELJ153" s="81"/>
      <c r="ELK153" s="81"/>
      <c r="ELL153" s="80"/>
      <c r="ELM153" s="79" t="s">
        <v>240</v>
      </c>
      <c r="ELN153" s="81"/>
      <c r="ELO153" s="81"/>
      <c r="ELP153" s="81"/>
      <c r="ELQ153" s="81"/>
      <c r="ELR153" s="81"/>
      <c r="ELS153" s="81"/>
      <c r="ELT153" s="80"/>
      <c r="ELU153" s="79" t="s">
        <v>240</v>
      </c>
      <c r="ELV153" s="81"/>
      <c r="ELW153" s="81"/>
      <c r="ELX153" s="81"/>
      <c r="ELY153" s="81"/>
      <c r="ELZ153" s="81"/>
      <c r="EMA153" s="81"/>
      <c r="EMB153" s="80"/>
      <c r="EMC153" s="79" t="s">
        <v>240</v>
      </c>
      <c r="EMD153" s="81"/>
      <c r="EME153" s="81"/>
      <c r="EMF153" s="81"/>
      <c r="EMG153" s="81"/>
      <c r="EMH153" s="81"/>
      <c r="EMI153" s="81"/>
      <c r="EMJ153" s="80"/>
      <c r="EMK153" s="79" t="s">
        <v>240</v>
      </c>
      <c r="EML153" s="81"/>
      <c r="EMM153" s="81"/>
      <c r="EMN153" s="81"/>
      <c r="EMO153" s="81"/>
      <c r="EMP153" s="81"/>
      <c r="EMQ153" s="81"/>
      <c r="EMR153" s="80"/>
      <c r="EMS153" s="79" t="s">
        <v>240</v>
      </c>
      <c r="EMT153" s="81"/>
      <c r="EMU153" s="81"/>
      <c r="EMV153" s="81"/>
      <c r="EMW153" s="81"/>
      <c r="EMX153" s="81"/>
      <c r="EMY153" s="81"/>
      <c r="EMZ153" s="80"/>
      <c r="ENA153" s="79" t="s">
        <v>240</v>
      </c>
      <c r="ENB153" s="81"/>
      <c r="ENC153" s="81"/>
      <c r="END153" s="81"/>
      <c r="ENE153" s="81"/>
      <c r="ENF153" s="81"/>
      <c r="ENG153" s="81"/>
      <c r="ENH153" s="80"/>
      <c r="ENI153" s="79" t="s">
        <v>240</v>
      </c>
      <c r="ENJ153" s="81"/>
      <c r="ENK153" s="81"/>
      <c r="ENL153" s="81"/>
      <c r="ENM153" s="81"/>
      <c r="ENN153" s="81"/>
      <c r="ENO153" s="81"/>
      <c r="ENP153" s="80"/>
      <c r="ENQ153" s="79" t="s">
        <v>240</v>
      </c>
      <c r="ENR153" s="81"/>
      <c r="ENS153" s="81"/>
      <c r="ENT153" s="81"/>
      <c r="ENU153" s="81"/>
      <c r="ENV153" s="81"/>
      <c r="ENW153" s="81"/>
      <c r="ENX153" s="80"/>
      <c r="ENY153" s="79" t="s">
        <v>240</v>
      </c>
      <c r="ENZ153" s="81"/>
      <c r="EOA153" s="81"/>
      <c r="EOB153" s="81"/>
      <c r="EOC153" s="81"/>
      <c r="EOD153" s="81"/>
      <c r="EOE153" s="81"/>
      <c r="EOF153" s="80"/>
      <c r="EOG153" s="79" t="s">
        <v>240</v>
      </c>
      <c r="EOH153" s="81"/>
      <c r="EOI153" s="81"/>
      <c r="EOJ153" s="81"/>
      <c r="EOK153" s="81"/>
      <c r="EOL153" s="81"/>
      <c r="EOM153" s="81"/>
      <c r="EON153" s="80"/>
      <c r="EOO153" s="79" t="s">
        <v>240</v>
      </c>
      <c r="EOP153" s="81"/>
      <c r="EOQ153" s="81"/>
      <c r="EOR153" s="81"/>
      <c r="EOS153" s="81"/>
      <c r="EOT153" s="81"/>
      <c r="EOU153" s="81"/>
      <c r="EOV153" s="80"/>
      <c r="EOW153" s="79" t="s">
        <v>240</v>
      </c>
      <c r="EOX153" s="81"/>
      <c r="EOY153" s="81"/>
      <c r="EOZ153" s="81"/>
      <c r="EPA153" s="81"/>
      <c r="EPB153" s="81"/>
      <c r="EPC153" s="81"/>
      <c r="EPD153" s="80"/>
      <c r="EPE153" s="79" t="s">
        <v>240</v>
      </c>
      <c r="EPF153" s="81"/>
      <c r="EPG153" s="81"/>
      <c r="EPH153" s="81"/>
      <c r="EPI153" s="81"/>
      <c r="EPJ153" s="81"/>
      <c r="EPK153" s="81"/>
      <c r="EPL153" s="80"/>
      <c r="EPM153" s="79" t="s">
        <v>240</v>
      </c>
      <c r="EPN153" s="81"/>
      <c r="EPO153" s="81"/>
      <c r="EPP153" s="81"/>
      <c r="EPQ153" s="81"/>
      <c r="EPR153" s="81"/>
      <c r="EPS153" s="81"/>
      <c r="EPT153" s="80"/>
      <c r="EPU153" s="79" t="s">
        <v>240</v>
      </c>
      <c r="EPV153" s="81"/>
      <c r="EPW153" s="81"/>
      <c r="EPX153" s="81"/>
      <c r="EPY153" s="81"/>
      <c r="EPZ153" s="81"/>
      <c r="EQA153" s="81"/>
      <c r="EQB153" s="80"/>
      <c r="EQC153" s="79" t="s">
        <v>240</v>
      </c>
      <c r="EQD153" s="81"/>
      <c r="EQE153" s="81"/>
      <c r="EQF153" s="81"/>
      <c r="EQG153" s="81"/>
      <c r="EQH153" s="81"/>
      <c r="EQI153" s="81"/>
      <c r="EQJ153" s="80"/>
      <c r="EQK153" s="79" t="s">
        <v>240</v>
      </c>
      <c r="EQL153" s="81"/>
      <c r="EQM153" s="81"/>
      <c r="EQN153" s="81"/>
      <c r="EQO153" s="81"/>
      <c r="EQP153" s="81"/>
      <c r="EQQ153" s="81"/>
      <c r="EQR153" s="80"/>
      <c r="EQS153" s="79" t="s">
        <v>240</v>
      </c>
      <c r="EQT153" s="81"/>
      <c r="EQU153" s="81"/>
      <c r="EQV153" s="81"/>
      <c r="EQW153" s="81"/>
      <c r="EQX153" s="81"/>
      <c r="EQY153" s="81"/>
      <c r="EQZ153" s="80"/>
      <c r="ERA153" s="79" t="s">
        <v>240</v>
      </c>
      <c r="ERB153" s="81"/>
      <c r="ERC153" s="81"/>
      <c r="ERD153" s="81"/>
      <c r="ERE153" s="81"/>
      <c r="ERF153" s="81"/>
      <c r="ERG153" s="81"/>
      <c r="ERH153" s="80"/>
      <c r="ERI153" s="79" t="s">
        <v>240</v>
      </c>
      <c r="ERJ153" s="81"/>
      <c r="ERK153" s="81"/>
      <c r="ERL153" s="81"/>
      <c r="ERM153" s="81"/>
      <c r="ERN153" s="81"/>
      <c r="ERO153" s="81"/>
      <c r="ERP153" s="80"/>
      <c r="ERQ153" s="79" t="s">
        <v>240</v>
      </c>
      <c r="ERR153" s="81"/>
      <c r="ERS153" s="81"/>
      <c r="ERT153" s="81"/>
      <c r="ERU153" s="81"/>
      <c r="ERV153" s="81"/>
      <c r="ERW153" s="81"/>
      <c r="ERX153" s="80"/>
      <c r="ERY153" s="79" t="s">
        <v>240</v>
      </c>
      <c r="ERZ153" s="81"/>
      <c r="ESA153" s="81"/>
      <c r="ESB153" s="81"/>
      <c r="ESC153" s="81"/>
      <c r="ESD153" s="81"/>
      <c r="ESE153" s="81"/>
      <c r="ESF153" s="80"/>
      <c r="ESG153" s="79" t="s">
        <v>240</v>
      </c>
      <c r="ESH153" s="81"/>
      <c r="ESI153" s="81"/>
      <c r="ESJ153" s="81"/>
      <c r="ESK153" s="81"/>
      <c r="ESL153" s="81"/>
      <c r="ESM153" s="81"/>
      <c r="ESN153" s="80"/>
      <c r="ESO153" s="79" t="s">
        <v>240</v>
      </c>
      <c r="ESP153" s="81"/>
      <c r="ESQ153" s="81"/>
      <c r="ESR153" s="81"/>
      <c r="ESS153" s="81"/>
      <c r="EST153" s="81"/>
      <c r="ESU153" s="81"/>
      <c r="ESV153" s="80"/>
      <c r="ESW153" s="79" t="s">
        <v>240</v>
      </c>
      <c r="ESX153" s="81"/>
      <c r="ESY153" s="81"/>
      <c r="ESZ153" s="81"/>
      <c r="ETA153" s="81"/>
      <c r="ETB153" s="81"/>
      <c r="ETC153" s="81"/>
      <c r="ETD153" s="80"/>
      <c r="ETE153" s="79" t="s">
        <v>240</v>
      </c>
      <c r="ETF153" s="81"/>
      <c r="ETG153" s="81"/>
      <c r="ETH153" s="81"/>
      <c r="ETI153" s="81"/>
      <c r="ETJ153" s="81"/>
      <c r="ETK153" s="81"/>
      <c r="ETL153" s="80"/>
      <c r="ETM153" s="79" t="s">
        <v>240</v>
      </c>
      <c r="ETN153" s="81"/>
      <c r="ETO153" s="81"/>
      <c r="ETP153" s="81"/>
      <c r="ETQ153" s="81"/>
      <c r="ETR153" s="81"/>
      <c r="ETS153" s="81"/>
      <c r="ETT153" s="80"/>
      <c r="ETU153" s="79" t="s">
        <v>240</v>
      </c>
      <c r="ETV153" s="81"/>
      <c r="ETW153" s="81"/>
      <c r="ETX153" s="81"/>
      <c r="ETY153" s="81"/>
      <c r="ETZ153" s="81"/>
      <c r="EUA153" s="81"/>
      <c r="EUB153" s="80"/>
      <c r="EUC153" s="79" t="s">
        <v>240</v>
      </c>
      <c r="EUD153" s="81"/>
      <c r="EUE153" s="81"/>
      <c r="EUF153" s="81"/>
      <c r="EUG153" s="81"/>
      <c r="EUH153" s="81"/>
      <c r="EUI153" s="81"/>
      <c r="EUJ153" s="80"/>
      <c r="EUK153" s="79" t="s">
        <v>240</v>
      </c>
      <c r="EUL153" s="81"/>
      <c r="EUM153" s="81"/>
      <c r="EUN153" s="81"/>
      <c r="EUO153" s="81"/>
      <c r="EUP153" s="81"/>
      <c r="EUQ153" s="81"/>
      <c r="EUR153" s="80"/>
      <c r="EUS153" s="79" t="s">
        <v>240</v>
      </c>
      <c r="EUT153" s="81"/>
      <c r="EUU153" s="81"/>
      <c r="EUV153" s="81"/>
      <c r="EUW153" s="81"/>
      <c r="EUX153" s="81"/>
      <c r="EUY153" s="81"/>
      <c r="EUZ153" s="80"/>
      <c r="EVA153" s="79" t="s">
        <v>240</v>
      </c>
      <c r="EVB153" s="81"/>
      <c r="EVC153" s="81"/>
      <c r="EVD153" s="81"/>
      <c r="EVE153" s="81"/>
      <c r="EVF153" s="81"/>
      <c r="EVG153" s="81"/>
      <c r="EVH153" s="80"/>
      <c r="EVI153" s="79" t="s">
        <v>240</v>
      </c>
      <c r="EVJ153" s="81"/>
      <c r="EVK153" s="81"/>
      <c r="EVL153" s="81"/>
      <c r="EVM153" s="81"/>
      <c r="EVN153" s="81"/>
      <c r="EVO153" s="81"/>
      <c r="EVP153" s="80"/>
      <c r="EVQ153" s="79" t="s">
        <v>240</v>
      </c>
      <c r="EVR153" s="81"/>
      <c r="EVS153" s="81"/>
      <c r="EVT153" s="81"/>
      <c r="EVU153" s="81"/>
      <c r="EVV153" s="81"/>
      <c r="EVW153" s="81"/>
      <c r="EVX153" s="80"/>
      <c r="EVY153" s="79" t="s">
        <v>240</v>
      </c>
      <c r="EVZ153" s="81"/>
      <c r="EWA153" s="81"/>
      <c r="EWB153" s="81"/>
      <c r="EWC153" s="81"/>
      <c r="EWD153" s="81"/>
      <c r="EWE153" s="81"/>
      <c r="EWF153" s="80"/>
      <c r="EWG153" s="79" t="s">
        <v>240</v>
      </c>
      <c r="EWH153" s="81"/>
      <c r="EWI153" s="81"/>
      <c r="EWJ153" s="81"/>
      <c r="EWK153" s="81"/>
      <c r="EWL153" s="81"/>
      <c r="EWM153" s="81"/>
      <c r="EWN153" s="80"/>
      <c r="EWO153" s="79" t="s">
        <v>240</v>
      </c>
      <c r="EWP153" s="81"/>
      <c r="EWQ153" s="81"/>
      <c r="EWR153" s="81"/>
      <c r="EWS153" s="81"/>
      <c r="EWT153" s="81"/>
      <c r="EWU153" s="81"/>
      <c r="EWV153" s="80"/>
      <c r="EWW153" s="79" t="s">
        <v>240</v>
      </c>
      <c r="EWX153" s="81"/>
      <c r="EWY153" s="81"/>
      <c r="EWZ153" s="81"/>
      <c r="EXA153" s="81"/>
      <c r="EXB153" s="81"/>
      <c r="EXC153" s="81"/>
      <c r="EXD153" s="80"/>
      <c r="EXE153" s="79" t="s">
        <v>240</v>
      </c>
      <c r="EXF153" s="81"/>
      <c r="EXG153" s="81"/>
      <c r="EXH153" s="81"/>
      <c r="EXI153" s="81"/>
      <c r="EXJ153" s="81"/>
      <c r="EXK153" s="81"/>
      <c r="EXL153" s="80"/>
      <c r="EXM153" s="79" t="s">
        <v>240</v>
      </c>
      <c r="EXN153" s="81"/>
      <c r="EXO153" s="81"/>
      <c r="EXP153" s="81"/>
      <c r="EXQ153" s="81"/>
      <c r="EXR153" s="81"/>
      <c r="EXS153" s="81"/>
      <c r="EXT153" s="80"/>
      <c r="EXU153" s="79" t="s">
        <v>240</v>
      </c>
      <c r="EXV153" s="81"/>
      <c r="EXW153" s="81"/>
      <c r="EXX153" s="81"/>
      <c r="EXY153" s="81"/>
      <c r="EXZ153" s="81"/>
      <c r="EYA153" s="81"/>
      <c r="EYB153" s="80"/>
      <c r="EYC153" s="79" t="s">
        <v>240</v>
      </c>
      <c r="EYD153" s="81"/>
      <c r="EYE153" s="81"/>
      <c r="EYF153" s="81"/>
      <c r="EYG153" s="81"/>
      <c r="EYH153" s="81"/>
      <c r="EYI153" s="81"/>
      <c r="EYJ153" s="80"/>
      <c r="EYK153" s="79" t="s">
        <v>240</v>
      </c>
      <c r="EYL153" s="81"/>
      <c r="EYM153" s="81"/>
      <c r="EYN153" s="81"/>
      <c r="EYO153" s="81"/>
      <c r="EYP153" s="81"/>
      <c r="EYQ153" s="81"/>
      <c r="EYR153" s="80"/>
      <c r="EYS153" s="79" t="s">
        <v>240</v>
      </c>
      <c r="EYT153" s="81"/>
      <c r="EYU153" s="81"/>
      <c r="EYV153" s="81"/>
      <c r="EYW153" s="81"/>
      <c r="EYX153" s="81"/>
      <c r="EYY153" s="81"/>
      <c r="EYZ153" s="80"/>
      <c r="EZA153" s="79" t="s">
        <v>240</v>
      </c>
      <c r="EZB153" s="81"/>
      <c r="EZC153" s="81"/>
      <c r="EZD153" s="81"/>
      <c r="EZE153" s="81"/>
      <c r="EZF153" s="81"/>
      <c r="EZG153" s="81"/>
      <c r="EZH153" s="80"/>
      <c r="EZI153" s="79" t="s">
        <v>240</v>
      </c>
      <c r="EZJ153" s="81"/>
      <c r="EZK153" s="81"/>
      <c r="EZL153" s="81"/>
      <c r="EZM153" s="81"/>
      <c r="EZN153" s="81"/>
      <c r="EZO153" s="81"/>
      <c r="EZP153" s="80"/>
      <c r="EZQ153" s="79" t="s">
        <v>240</v>
      </c>
      <c r="EZR153" s="81"/>
      <c r="EZS153" s="81"/>
      <c r="EZT153" s="81"/>
      <c r="EZU153" s="81"/>
      <c r="EZV153" s="81"/>
      <c r="EZW153" s="81"/>
      <c r="EZX153" s="80"/>
      <c r="EZY153" s="79" t="s">
        <v>240</v>
      </c>
      <c r="EZZ153" s="81"/>
      <c r="FAA153" s="81"/>
      <c r="FAB153" s="81"/>
      <c r="FAC153" s="81"/>
      <c r="FAD153" s="81"/>
      <c r="FAE153" s="81"/>
      <c r="FAF153" s="80"/>
      <c r="FAG153" s="79" t="s">
        <v>240</v>
      </c>
      <c r="FAH153" s="81"/>
      <c r="FAI153" s="81"/>
      <c r="FAJ153" s="81"/>
      <c r="FAK153" s="81"/>
      <c r="FAL153" s="81"/>
      <c r="FAM153" s="81"/>
      <c r="FAN153" s="80"/>
      <c r="FAO153" s="79" t="s">
        <v>240</v>
      </c>
      <c r="FAP153" s="81"/>
      <c r="FAQ153" s="81"/>
      <c r="FAR153" s="81"/>
      <c r="FAS153" s="81"/>
      <c r="FAT153" s="81"/>
      <c r="FAU153" s="81"/>
      <c r="FAV153" s="80"/>
      <c r="FAW153" s="79" t="s">
        <v>240</v>
      </c>
      <c r="FAX153" s="81"/>
      <c r="FAY153" s="81"/>
      <c r="FAZ153" s="81"/>
      <c r="FBA153" s="81"/>
      <c r="FBB153" s="81"/>
      <c r="FBC153" s="81"/>
      <c r="FBD153" s="80"/>
      <c r="FBE153" s="79" t="s">
        <v>240</v>
      </c>
      <c r="FBF153" s="81"/>
      <c r="FBG153" s="81"/>
      <c r="FBH153" s="81"/>
      <c r="FBI153" s="81"/>
      <c r="FBJ153" s="81"/>
      <c r="FBK153" s="81"/>
      <c r="FBL153" s="80"/>
      <c r="FBM153" s="79" t="s">
        <v>240</v>
      </c>
      <c r="FBN153" s="81"/>
      <c r="FBO153" s="81"/>
      <c r="FBP153" s="81"/>
      <c r="FBQ153" s="81"/>
      <c r="FBR153" s="81"/>
      <c r="FBS153" s="81"/>
      <c r="FBT153" s="80"/>
      <c r="FBU153" s="79" t="s">
        <v>240</v>
      </c>
      <c r="FBV153" s="81"/>
      <c r="FBW153" s="81"/>
      <c r="FBX153" s="81"/>
      <c r="FBY153" s="81"/>
      <c r="FBZ153" s="81"/>
      <c r="FCA153" s="81"/>
      <c r="FCB153" s="80"/>
      <c r="FCC153" s="79" t="s">
        <v>240</v>
      </c>
      <c r="FCD153" s="81"/>
      <c r="FCE153" s="81"/>
      <c r="FCF153" s="81"/>
      <c r="FCG153" s="81"/>
      <c r="FCH153" s="81"/>
      <c r="FCI153" s="81"/>
      <c r="FCJ153" s="80"/>
      <c r="FCK153" s="79" t="s">
        <v>240</v>
      </c>
      <c r="FCL153" s="81"/>
      <c r="FCM153" s="81"/>
      <c r="FCN153" s="81"/>
      <c r="FCO153" s="81"/>
      <c r="FCP153" s="81"/>
      <c r="FCQ153" s="81"/>
      <c r="FCR153" s="80"/>
      <c r="FCS153" s="79" t="s">
        <v>240</v>
      </c>
      <c r="FCT153" s="81"/>
      <c r="FCU153" s="81"/>
      <c r="FCV153" s="81"/>
      <c r="FCW153" s="81"/>
      <c r="FCX153" s="81"/>
      <c r="FCY153" s="81"/>
      <c r="FCZ153" s="80"/>
      <c r="FDA153" s="79" t="s">
        <v>240</v>
      </c>
      <c r="FDB153" s="81"/>
      <c r="FDC153" s="81"/>
      <c r="FDD153" s="81"/>
      <c r="FDE153" s="81"/>
      <c r="FDF153" s="81"/>
      <c r="FDG153" s="81"/>
      <c r="FDH153" s="80"/>
      <c r="FDI153" s="79" t="s">
        <v>240</v>
      </c>
      <c r="FDJ153" s="81"/>
      <c r="FDK153" s="81"/>
      <c r="FDL153" s="81"/>
      <c r="FDM153" s="81"/>
      <c r="FDN153" s="81"/>
      <c r="FDO153" s="81"/>
      <c r="FDP153" s="80"/>
      <c r="FDQ153" s="79" t="s">
        <v>240</v>
      </c>
      <c r="FDR153" s="81"/>
      <c r="FDS153" s="81"/>
      <c r="FDT153" s="81"/>
      <c r="FDU153" s="81"/>
      <c r="FDV153" s="81"/>
      <c r="FDW153" s="81"/>
      <c r="FDX153" s="80"/>
      <c r="FDY153" s="79" t="s">
        <v>240</v>
      </c>
      <c r="FDZ153" s="81"/>
      <c r="FEA153" s="81"/>
      <c r="FEB153" s="81"/>
      <c r="FEC153" s="81"/>
      <c r="FED153" s="81"/>
      <c r="FEE153" s="81"/>
      <c r="FEF153" s="80"/>
      <c r="FEG153" s="79" t="s">
        <v>240</v>
      </c>
      <c r="FEH153" s="81"/>
      <c r="FEI153" s="81"/>
      <c r="FEJ153" s="81"/>
      <c r="FEK153" s="81"/>
      <c r="FEL153" s="81"/>
      <c r="FEM153" s="81"/>
      <c r="FEN153" s="80"/>
      <c r="FEO153" s="79" t="s">
        <v>240</v>
      </c>
      <c r="FEP153" s="81"/>
      <c r="FEQ153" s="81"/>
      <c r="FER153" s="81"/>
      <c r="FES153" s="81"/>
      <c r="FET153" s="81"/>
      <c r="FEU153" s="81"/>
      <c r="FEV153" s="80"/>
      <c r="FEW153" s="79" t="s">
        <v>240</v>
      </c>
      <c r="FEX153" s="81"/>
      <c r="FEY153" s="81"/>
      <c r="FEZ153" s="81"/>
      <c r="FFA153" s="81"/>
      <c r="FFB153" s="81"/>
      <c r="FFC153" s="81"/>
      <c r="FFD153" s="80"/>
      <c r="FFE153" s="79" t="s">
        <v>240</v>
      </c>
      <c r="FFF153" s="81"/>
      <c r="FFG153" s="81"/>
      <c r="FFH153" s="81"/>
      <c r="FFI153" s="81"/>
      <c r="FFJ153" s="81"/>
      <c r="FFK153" s="81"/>
      <c r="FFL153" s="80"/>
      <c r="FFM153" s="79" t="s">
        <v>240</v>
      </c>
      <c r="FFN153" s="81"/>
      <c r="FFO153" s="81"/>
      <c r="FFP153" s="81"/>
      <c r="FFQ153" s="81"/>
      <c r="FFR153" s="81"/>
      <c r="FFS153" s="81"/>
      <c r="FFT153" s="80"/>
      <c r="FFU153" s="79" t="s">
        <v>240</v>
      </c>
      <c r="FFV153" s="81"/>
      <c r="FFW153" s="81"/>
      <c r="FFX153" s="81"/>
      <c r="FFY153" s="81"/>
      <c r="FFZ153" s="81"/>
      <c r="FGA153" s="81"/>
      <c r="FGB153" s="80"/>
      <c r="FGC153" s="79" t="s">
        <v>240</v>
      </c>
      <c r="FGD153" s="81"/>
      <c r="FGE153" s="81"/>
      <c r="FGF153" s="81"/>
      <c r="FGG153" s="81"/>
      <c r="FGH153" s="81"/>
      <c r="FGI153" s="81"/>
      <c r="FGJ153" s="80"/>
      <c r="FGK153" s="79" t="s">
        <v>240</v>
      </c>
      <c r="FGL153" s="81"/>
      <c r="FGM153" s="81"/>
      <c r="FGN153" s="81"/>
      <c r="FGO153" s="81"/>
      <c r="FGP153" s="81"/>
      <c r="FGQ153" s="81"/>
      <c r="FGR153" s="80"/>
      <c r="FGS153" s="79" t="s">
        <v>240</v>
      </c>
      <c r="FGT153" s="81"/>
      <c r="FGU153" s="81"/>
      <c r="FGV153" s="81"/>
      <c r="FGW153" s="81"/>
      <c r="FGX153" s="81"/>
      <c r="FGY153" s="81"/>
      <c r="FGZ153" s="80"/>
      <c r="FHA153" s="79" t="s">
        <v>240</v>
      </c>
      <c r="FHB153" s="81"/>
      <c r="FHC153" s="81"/>
      <c r="FHD153" s="81"/>
      <c r="FHE153" s="81"/>
      <c r="FHF153" s="81"/>
      <c r="FHG153" s="81"/>
      <c r="FHH153" s="80"/>
      <c r="FHI153" s="79" t="s">
        <v>240</v>
      </c>
      <c r="FHJ153" s="81"/>
      <c r="FHK153" s="81"/>
      <c r="FHL153" s="81"/>
      <c r="FHM153" s="81"/>
      <c r="FHN153" s="81"/>
      <c r="FHO153" s="81"/>
      <c r="FHP153" s="80"/>
      <c r="FHQ153" s="79" t="s">
        <v>240</v>
      </c>
      <c r="FHR153" s="81"/>
      <c r="FHS153" s="81"/>
      <c r="FHT153" s="81"/>
      <c r="FHU153" s="81"/>
      <c r="FHV153" s="81"/>
      <c r="FHW153" s="81"/>
      <c r="FHX153" s="80"/>
      <c r="FHY153" s="79" t="s">
        <v>240</v>
      </c>
      <c r="FHZ153" s="81"/>
      <c r="FIA153" s="81"/>
      <c r="FIB153" s="81"/>
      <c r="FIC153" s="81"/>
      <c r="FID153" s="81"/>
      <c r="FIE153" s="81"/>
      <c r="FIF153" s="80"/>
      <c r="FIG153" s="79" t="s">
        <v>240</v>
      </c>
      <c r="FIH153" s="81"/>
      <c r="FII153" s="81"/>
      <c r="FIJ153" s="81"/>
      <c r="FIK153" s="81"/>
      <c r="FIL153" s="81"/>
      <c r="FIM153" s="81"/>
      <c r="FIN153" s="80"/>
      <c r="FIO153" s="79" t="s">
        <v>240</v>
      </c>
      <c r="FIP153" s="81"/>
      <c r="FIQ153" s="81"/>
      <c r="FIR153" s="81"/>
      <c r="FIS153" s="81"/>
      <c r="FIT153" s="81"/>
      <c r="FIU153" s="81"/>
      <c r="FIV153" s="80"/>
      <c r="FIW153" s="79" t="s">
        <v>240</v>
      </c>
      <c r="FIX153" s="81"/>
      <c r="FIY153" s="81"/>
      <c r="FIZ153" s="81"/>
      <c r="FJA153" s="81"/>
      <c r="FJB153" s="81"/>
      <c r="FJC153" s="81"/>
      <c r="FJD153" s="80"/>
      <c r="FJE153" s="79" t="s">
        <v>240</v>
      </c>
      <c r="FJF153" s="81"/>
      <c r="FJG153" s="81"/>
      <c r="FJH153" s="81"/>
      <c r="FJI153" s="81"/>
      <c r="FJJ153" s="81"/>
      <c r="FJK153" s="81"/>
      <c r="FJL153" s="80"/>
      <c r="FJM153" s="79" t="s">
        <v>240</v>
      </c>
      <c r="FJN153" s="81"/>
      <c r="FJO153" s="81"/>
      <c r="FJP153" s="81"/>
      <c r="FJQ153" s="81"/>
      <c r="FJR153" s="81"/>
      <c r="FJS153" s="81"/>
      <c r="FJT153" s="80"/>
      <c r="FJU153" s="79" t="s">
        <v>240</v>
      </c>
      <c r="FJV153" s="81"/>
      <c r="FJW153" s="81"/>
      <c r="FJX153" s="81"/>
      <c r="FJY153" s="81"/>
      <c r="FJZ153" s="81"/>
      <c r="FKA153" s="81"/>
      <c r="FKB153" s="80"/>
      <c r="FKC153" s="79" t="s">
        <v>240</v>
      </c>
      <c r="FKD153" s="81"/>
      <c r="FKE153" s="81"/>
      <c r="FKF153" s="81"/>
      <c r="FKG153" s="81"/>
      <c r="FKH153" s="81"/>
      <c r="FKI153" s="81"/>
      <c r="FKJ153" s="80"/>
      <c r="FKK153" s="79" t="s">
        <v>240</v>
      </c>
      <c r="FKL153" s="81"/>
      <c r="FKM153" s="81"/>
      <c r="FKN153" s="81"/>
      <c r="FKO153" s="81"/>
      <c r="FKP153" s="81"/>
      <c r="FKQ153" s="81"/>
      <c r="FKR153" s="80"/>
      <c r="FKS153" s="79" t="s">
        <v>240</v>
      </c>
      <c r="FKT153" s="81"/>
      <c r="FKU153" s="81"/>
      <c r="FKV153" s="81"/>
      <c r="FKW153" s="81"/>
      <c r="FKX153" s="81"/>
      <c r="FKY153" s="81"/>
      <c r="FKZ153" s="80"/>
      <c r="FLA153" s="79" t="s">
        <v>240</v>
      </c>
      <c r="FLB153" s="81"/>
      <c r="FLC153" s="81"/>
      <c r="FLD153" s="81"/>
      <c r="FLE153" s="81"/>
      <c r="FLF153" s="81"/>
      <c r="FLG153" s="81"/>
      <c r="FLH153" s="80"/>
      <c r="FLI153" s="79" t="s">
        <v>240</v>
      </c>
      <c r="FLJ153" s="81"/>
      <c r="FLK153" s="81"/>
      <c r="FLL153" s="81"/>
      <c r="FLM153" s="81"/>
      <c r="FLN153" s="81"/>
      <c r="FLO153" s="81"/>
      <c r="FLP153" s="80"/>
      <c r="FLQ153" s="79" t="s">
        <v>240</v>
      </c>
      <c r="FLR153" s="81"/>
      <c r="FLS153" s="81"/>
      <c r="FLT153" s="81"/>
      <c r="FLU153" s="81"/>
      <c r="FLV153" s="81"/>
      <c r="FLW153" s="81"/>
      <c r="FLX153" s="80"/>
      <c r="FLY153" s="79" t="s">
        <v>240</v>
      </c>
      <c r="FLZ153" s="81"/>
      <c r="FMA153" s="81"/>
      <c r="FMB153" s="81"/>
      <c r="FMC153" s="81"/>
      <c r="FMD153" s="81"/>
      <c r="FME153" s="81"/>
      <c r="FMF153" s="80"/>
      <c r="FMG153" s="79" t="s">
        <v>240</v>
      </c>
      <c r="FMH153" s="81"/>
      <c r="FMI153" s="81"/>
      <c r="FMJ153" s="81"/>
      <c r="FMK153" s="81"/>
      <c r="FML153" s="81"/>
      <c r="FMM153" s="81"/>
      <c r="FMN153" s="80"/>
      <c r="FMO153" s="79" t="s">
        <v>240</v>
      </c>
      <c r="FMP153" s="81"/>
      <c r="FMQ153" s="81"/>
      <c r="FMR153" s="81"/>
      <c r="FMS153" s="81"/>
      <c r="FMT153" s="81"/>
      <c r="FMU153" s="81"/>
      <c r="FMV153" s="80"/>
      <c r="FMW153" s="79" t="s">
        <v>240</v>
      </c>
      <c r="FMX153" s="81"/>
      <c r="FMY153" s="81"/>
      <c r="FMZ153" s="81"/>
      <c r="FNA153" s="81"/>
      <c r="FNB153" s="81"/>
      <c r="FNC153" s="81"/>
      <c r="FND153" s="80"/>
      <c r="FNE153" s="79" t="s">
        <v>240</v>
      </c>
      <c r="FNF153" s="81"/>
      <c r="FNG153" s="81"/>
      <c r="FNH153" s="81"/>
      <c r="FNI153" s="81"/>
      <c r="FNJ153" s="81"/>
      <c r="FNK153" s="81"/>
      <c r="FNL153" s="80"/>
      <c r="FNM153" s="79" t="s">
        <v>240</v>
      </c>
      <c r="FNN153" s="81"/>
      <c r="FNO153" s="81"/>
      <c r="FNP153" s="81"/>
      <c r="FNQ153" s="81"/>
      <c r="FNR153" s="81"/>
      <c r="FNS153" s="81"/>
      <c r="FNT153" s="80"/>
      <c r="FNU153" s="79" t="s">
        <v>240</v>
      </c>
      <c r="FNV153" s="81"/>
      <c r="FNW153" s="81"/>
      <c r="FNX153" s="81"/>
      <c r="FNY153" s="81"/>
      <c r="FNZ153" s="81"/>
      <c r="FOA153" s="81"/>
      <c r="FOB153" s="80"/>
      <c r="FOC153" s="79" t="s">
        <v>240</v>
      </c>
      <c r="FOD153" s="81"/>
      <c r="FOE153" s="81"/>
      <c r="FOF153" s="81"/>
      <c r="FOG153" s="81"/>
      <c r="FOH153" s="81"/>
      <c r="FOI153" s="81"/>
      <c r="FOJ153" s="80"/>
      <c r="FOK153" s="79" t="s">
        <v>240</v>
      </c>
      <c r="FOL153" s="81"/>
      <c r="FOM153" s="81"/>
      <c r="FON153" s="81"/>
      <c r="FOO153" s="81"/>
      <c r="FOP153" s="81"/>
      <c r="FOQ153" s="81"/>
      <c r="FOR153" s="80"/>
      <c r="FOS153" s="79" t="s">
        <v>240</v>
      </c>
      <c r="FOT153" s="81"/>
      <c r="FOU153" s="81"/>
      <c r="FOV153" s="81"/>
      <c r="FOW153" s="81"/>
      <c r="FOX153" s="81"/>
      <c r="FOY153" s="81"/>
      <c r="FOZ153" s="80"/>
      <c r="FPA153" s="79" t="s">
        <v>240</v>
      </c>
      <c r="FPB153" s="81"/>
      <c r="FPC153" s="81"/>
      <c r="FPD153" s="81"/>
      <c r="FPE153" s="81"/>
      <c r="FPF153" s="81"/>
      <c r="FPG153" s="81"/>
      <c r="FPH153" s="80"/>
      <c r="FPI153" s="79" t="s">
        <v>240</v>
      </c>
      <c r="FPJ153" s="81"/>
      <c r="FPK153" s="81"/>
      <c r="FPL153" s="81"/>
      <c r="FPM153" s="81"/>
      <c r="FPN153" s="81"/>
      <c r="FPO153" s="81"/>
      <c r="FPP153" s="80"/>
      <c r="FPQ153" s="79" t="s">
        <v>240</v>
      </c>
      <c r="FPR153" s="81"/>
      <c r="FPS153" s="81"/>
      <c r="FPT153" s="81"/>
      <c r="FPU153" s="81"/>
      <c r="FPV153" s="81"/>
      <c r="FPW153" s="81"/>
      <c r="FPX153" s="80"/>
      <c r="FPY153" s="79" t="s">
        <v>240</v>
      </c>
      <c r="FPZ153" s="81"/>
      <c r="FQA153" s="81"/>
      <c r="FQB153" s="81"/>
      <c r="FQC153" s="81"/>
      <c r="FQD153" s="81"/>
      <c r="FQE153" s="81"/>
      <c r="FQF153" s="80"/>
      <c r="FQG153" s="79" t="s">
        <v>240</v>
      </c>
      <c r="FQH153" s="81"/>
      <c r="FQI153" s="81"/>
      <c r="FQJ153" s="81"/>
      <c r="FQK153" s="81"/>
      <c r="FQL153" s="81"/>
      <c r="FQM153" s="81"/>
      <c r="FQN153" s="80"/>
      <c r="FQO153" s="79" t="s">
        <v>240</v>
      </c>
      <c r="FQP153" s="81"/>
      <c r="FQQ153" s="81"/>
      <c r="FQR153" s="81"/>
      <c r="FQS153" s="81"/>
      <c r="FQT153" s="81"/>
      <c r="FQU153" s="81"/>
      <c r="FQV153" s="80"/>
      <c r="FQW153" s="79" t="s">
        <v>240</v>
      </c>
      <c r="FQX153" s="81"/>
      <c r="FQY153" s="81"/>
      <c r="FQZ153" s="81"/>
      <c r="FRA153" s="81"/>
      <c r="FRB153" s="81"/>
      <c r="FRC153" s="81"/>
      <c r="FRD153" s="80"/>
      <c r="FRE153" s="79" t="s">
        <v>240</v>
      </c>
      <c r="FRF153" s="81"/>
      <c r="FRG153" s="81"/>
      <c r="FRH153" s="81"/>
      <c r="FRI153" s="81"/>
      <c r="FRJ153" s="81"/>
      <c r="FRK153" s="81"/>
      <c r="FRL153" s="80"/>
      <c r="FRM153" s="79" t="s">
        <v>240</v>
      </c>
      <c r="FRN153" s="81"/>
      <c r="FRO153" s="81"/>
      <c r="FRP153" s="81"/>
      <c r="FRQ153" s="81"/>
      <c r="FRR153" s="81"/>
      <c r="FRS153" s="81"/>
      <c r="FRT153" s="80"/>
      <c r="FRU153" s="79" t="s">
        <v>240</v>
      </c>
      <c r="FRV153" s="81"/>
      <c r="FRW153" s="81"/>
      <c r="FRX153" s="81"/>
      <c r="FRY153" s="81"/>
      <c r="FRZ153" s="81"/>
      <c r="FSA153" s="81"/>
      <c r="FSB153" s="80"/>
      <c r="FSC153" s="79" t="s">
        <v>240</v>
      </c>
      <c r="FSD153" s="81"/>
      <c r="FSE153" s="81"/>
      <c r="FSF153" s="81"/>
      <c r="FSG153" s="81"/>
      <c r="FSH153" s="81"/>
      <c r="FSI153" s="81"/>
      <c r="FSJ153" s="80"/>
      <c r="FSK153" s="79" t="s">
        <v>240</v>
      </c>
      <c r="FSL153" s="81"/>
      <c r="FSM153" s="81"/>
      <c r="FSN153" s="81"/>
      <c r="FSO153" s="81"/>
      <c r="FSP153" s="81"/>
      <c r="FSQ153" s="81"/>
      <c r="FSR153" s="80"/>
      <c r="FSS153" s="79" t="s">
        <v>240</v>
      </c>
      <c r="FST153" s="81"/>
      <c r="FSU153" s="81"/>
      <c r="FSV153" s="81"/>
      <c r="FSW153" s="81"/>
      <c r="FSX153" s="81"/>
      <c r="FSY153" s="81"/>
      <c r="FSZ153" s="80"/>
      <c r="FTA153" s="79" t="s">
        <v>240</v>
      </c>
      <c r="FTB153" s="81"/>
      <c r="FTC153" s="81"/>
      <c r="FTD153" s="81"/>
      <c r="FTE153" s="81"/>
      <c r="FTF153" s="81"/>
      <c r="FTG153" s="81"/>
      <c r="FTH153" s="80"/>
      <c r="FTI153" s="79" t="s">
        <v>240</v>
      </c>
      <c r="FTJ153" s="81"/>
      <c r="FTK153" s="81"/>
      <c r="FTL153" s="81"/>
      <c r="FTM153" s="81"/>
      <c r="FTN153" s="81"/>
      <c r="FTO153" s="81"/>
      <c r="FTP153" s="80"/>
      <c r="FTQ153" s="79" t="s">
        <v>240</v>
      </c>
      <c r="FTR153" s="81"/>
      <c r="FTS153" s="81"/>
      <c r="FTT153" s="81"/>
      <c r="FTU153" s="81"/>
      <c r="FTV153" s="81"/>
      <c r="FTW153" s="81"/>
      <c r="FTX153" s="80"/>
      <c r="FTY153" s="79" t="s">
        <v>240</v>
      </c>
      <c r="FTZ153" s="81"/>
      <c r="FUA153" s="81"/>
      <c r="FUB153" s="81"/>
      <c r="FUC153" s="81"/>
      <c r="FUD153" s="81"/>
      <c r="FUE153" s="81"/>
      <c r="FUF153" s="80"/>
      <c r="FUG153" s="79" t="s">
        <v>240</v>
      </c>
      <c r="FUH153" s="81"/>
      <c r="FUI153" s="81"/>
      <c r="FUJ153" s="81"/>
      <c r="FUK153" s="81"/>
      <c r="FUL153" s="81"/>
      <c r="FUM153" s="81"/>
      <c r="FUN153" s="80"/>
      <c r="FUO153" s="79" t="s">
        <v>240</v>
      </c>
      <c r="FUP153" s="81"/>
      <c r="FUQ153" s="81"/>
      <c r="FUR153" s="81"/>
      <c r="FUS153" s="81"/>
      <c r="FUT153" s="81"/>
      <c r="FUU153" s="81"/>
      <c r="FUV153" s="80"/>
      <c r="FUW153" s="79" t="s">
        <v>240</v>
      </c>
      <c r="FUX153" s="81"/>
      <c r="FUY153" s="81"/>
      <c r="FUZ153" s="81"/>
      <c r="FVA153" s="81"/>
      <c r="FVB153" s="81"/>
      <c r="FVC153" s="81"/>
      <c r="FVD153" s="80"/>
      <c r="FVE153" s="79" t="s">
        <v>240</v>
      </c>
      <c r="FVF153" s="81"/>
      <c r="FVG153" s="81"/>
      <c r="FVH153" s="81"/>
      <c r="FVI153" s="81"/>
      <c r="FVJ153" s="81"/>
      <c r="FVK153" s="81"/>
      <c r="FVL153" s="80"/>
      <c r="FVM153" s="79" t="s">
        <v>240</v>
      </c>
      <c r="FVN153" s="81"/>
      <c r="FVO153" s="81"/>
      <c r="FVP153" s="81"/>
      <c r="FVQ153" s="81"/>
      <c r="FVR153" s="81"/>
      <c r="FVS153" s="81"/>
      <c r="FVT153" s="80"/>
      <c r="FVU153" s="79" t="s">
        <v>240</v>
      </c>
      <c r="FVV153" s="81"/>
      <c r="FVW153" s="81"/>
      <c r="FVX153" s="81"/>
      <c r="FVY153" s="81"/>
      <c r="FVZ153" s="81"/>
      <c r="FWA153" s="81"/>
      <c r="FWB153" s="80"/>
      <c r="FWC153" s="79" t="s">
        <v>240</v>
      </c>
      <c r="FWD153" s="81"/>
      <c r="FWE153" s="81"/>
      <c r="FWF153" s="81"/>
      <c r="FWG153" s="81"/>
      <c r="FWH153" s="81"/>
      <c r="FWI153" s="81"/>
      <c r="FWJ153" s="80"/>
      <c r="FWK153" s="79" t="s">
        <v>240</v>
      </c>
      <c r="FWL153" s="81"/>
      <c r="FWM153" s="81"/>
      <c r="FWN153" s="81"/>
      <c r="FWO153" s="81"/>
      <c r="FWP153" s="81"/>
      <c r="FWQ153" s="81"/>
      <c r="FWR153" s="80"/>
      <c r="FWS153" s="79" t="s">
        <v>240</v>
      </c>
      <c r="FWT153" s="81"/>
      <c r="FWU153" s="81"/>
      <c r="FWV153" s="81"/>
      <c r="FWW153" s="81"/>
      <c r="FWX153" s="81"/>
      <c r="FWY153" s="81"/>
      <c r="FWZ153" s="80"/>
      <c r="FXA153" s="79" t="s">
        <v>240</v>
      </c>
      <c r="FXB153" s="81"/>
      <c r="FXC153" s="81"/>
      <c r="FXD153" s="81"/>
      <c r="FXE153" s="81"/>
      <c r="FXF153" s="81"/>
      <c r="FXG153" s="81"/>
      <c r="FXH153" s="80"/>
      <c r="FXI153" s="79" t="s">
        <v>240</v>
      </c>
      <c r="FXJ153" s="81"/>
      <c r="FXK153" s="81"/>
      <c r="FXL153" s="81"/>
      <c r="FXM153" s="81"/>
      <c r="FXN153" s="81"/>
      <c r="FXO153" s="81"/>
      <c r="FXP153" s="80"/>
      <c r="FXQ153" s="79" t="s">
        <v>240</v>
      </c>
      <c r="FXR153" s="81"/>
      <c r="FXS153" s="81"/>
      <c r="FXT153" s="81"/>
      <c r="FXU153" s="81"/>
      <c r="FXV153" s="81"/>
      <c r="FXW153" s="81"/>
      <c r="FXX153" s="80"/>
      <c r="FXY153" s="79" t="s">
        <v>240</v>
      </c>
      <c r="FXZ153" s="81"/>
      <c r="FYA153" s="81"/>
      <c r="FYB153" s="81"/>
      <c r="FYC153" s="81"/>
      <c r="FYD153" s="81"/>
      <c r="FYE153" s="81"/>
      <c r="FYF153" s="80"/>
      <c r="FYG153" s="79" t="s">
        <v>240</v>
      </c>
      <c r="FYH153" s="81"/>
      <c r="FYI153" s="81"/>
      <c r="FYJ153" s="81"/>
      <c r="FYK153" s="81"/>
      <c r="FYL153" s="81"/>
      <c r="FYM153" s="81"/>
      <c r="FYN153" s="80"/>
      <c r="FYO153" s="79" t="s">
        <v>240</v>
      </c>
      <c r="FYP153" s="81"/>
      <c r="FYQ153" s="81"/>
      <c r="FYR153" s="81"/>
      <c r="FYS153" s="81"/>
      <c r="FYT153" s="81"/>
      <c r="FYU153" s="81"/>
      <c r="FYV153" s="80"/>
      <c r="FYW153" s="79" t="s">
        <v>240</v>
      </c>
      <c r="FYX153" s="81"/>
      <c r="FYY153" s="81"/>
      <c r="FYZ153" s="81"/>
      <c r="FZA153" s="81"/>
      <c r="FZB153" s="81"/>
      <c r="FZC153" s="81"/>
      <c r="FZD153" s="80"/>
      <c r="FZE153" s="79" t="s">
        <v>240</v>
      </c>
      <c r="FZF153" s="81"/>
      <c r="FZG153" s="81"/>
      <c r="FZH153" s="81"/>
      <c r="FZI153" s="81"/>
      <c r="FZJ153" s="81"/>
      <c r="FZK153" s="81"/>
      <c r="FZL153" s="80"/>
      <c r="FZM153" s="79" t="s">
        <v>240</v>
      </c>
      <c r="FZN153" s="81"/>
      <c r="FZO153" s="81"/>
      <c r="FZP153" s="81"/>
      <c r="FZQ153" s="81"/>
      <c r="FZR153" s="81"/>
      <c r="FZS153" s="81"/>
      <c r="FZT153" s="80"/>
      <c r="FZU153" s="79" t="s">
        <v>240</v>
      </c>
      <c r="FZV153" s="81"/>
      <c r="FZW153" s="81"/>
      <c r="FZX153" s="81"/>
      <c r="FZY153" s="81"/>
      <c r="FZZ153" s="81"/>
      <c r="GAA153" s="81"/>
      <c r="GAB153" s="80"/>
      <c r="GAC153" s="79" t="s">
        <v>240</v>
      </c>
      <c r="GAD153" s="81"/>
      <c r="GAE153" s="81"/>
      <c r="GAF153" s="81"/>
      <c r="GAG153" s="81"/>
      <c r="GAH153" s="81"/>
      <c r="GAI153" s="81"/>
      <c r="GAJ153" s="80"/>
      <c r="GAK153" s="79" t="s">
        <v>240</v>
      </c>
      <c r="GAL153" s="81"/>
      <c r="GAM153" s="81"/>
      <c r="GAN153" s="81"/>
      <c r="GAO153" s="81"/>
      <c r="GAP153" s="81"/>
      <c r="GAQ153" s="81"/>
      <c r="GAR153" s="80"/>
      <c r="GAS153" s="79" t="s">
        <v>240</v>
      </c>
      <c r="GAT153" s="81"/>
      <c r="GAU153" s="81"/>
      <c r="GAV153" s="81"/>
      <c r="GAW153" s="81"/>
      <c r="GAX153" s="81"/>
      <c r="GAY153" s="81"/>
      <c r="GAZ153" s="80"/>
      <c r="GBA153" s="79" t="s">
        <v>240</v>
      </c>
      <c r="GBB153" s="81"/>
      <c r="GBC153" s="81"/>
      <c r="GBD153" s="81"/>
      <c r="GBE153" s="81"/>
      <c r="GBF153" s="81"/>
      <c r="GBG153" s="81"/>
      <c r="GBH153" s="80"/>
      <c r="GBI153" s="79" t="s">
        <v>240</v>
      </c>
      <c r="GBJ153" s="81"/>
      <c r="GBK153" s="81"/>
      <c r="GBL153" s="81"/>
      <c r="GBM153" s="81"/>
      <c r="GBN153" s="81"/>
      <c r="GBO153" s="81"/>
      <c r="GBP153" s="80"/>
      <c r="GBQ153" s="79" t="s">
        <v>240</v>
      </c>
      <c r="GBR153" s="81"/>
      <c r="GBS153" s="81"/>
      <c r="GBT153" s="81"/>
      <c r="GBU153" s="81"/>
      <c r="GBV153" s="81"/>
      <c r="GBW153" s="81"/>
      <c r="GBX153" s="80"/>
      <c r="GBY153" s="79" t="s">
        <v>240</v>
      </c>
      <c r="GBZ153" s="81"/>
      <c r="GCA153" s="81"/>
      <c r="GCB153" s="81"/>
      <c r="GCC153" s="81"/>
      <c r="GCD153" s="81"/>
      <c r="GCE153" s="81"/>
      <c r="GCF153" s="80"/>
      <c r="GCG153" s="79" t="s">
        <v>240</v>
      </c>
      <c r="GCH153" s="81"/>
      <c r="GCI153" s="81"/>
      <c r="GCJ153" s="81"/>
      <c r="GCK153" s="81"/>
      <c r="GCL153" s="81"/>
      <c r="GCM153" s="81"/>
      <c r="GCN153" s="80"/>
      <c r="GCO153" s="79" t="s">
        <v>240</v>
      </c>
      <c r="GCP153" s="81"/>
      <c r="GCQ153" s="81"/>
      <c r="GCR153" s="81"/>
      <c r="GCS153" s="81"/>
      <c r="GCT153" s="81"/>
      <c r="GCU153" s="81"/>
      <c r="GCV153" s="80"/>
      <c r="GCW153" s="79" t="s">
        <v>240</v>
      </c>
      <c r="GCX153" s="81"/>
      <c r="GCY153" s="81"/>
      <c r="GCZ153" s="81"/>
      <c r="GDA153" s="81"/>
      <c r="GDB153" s="81"/>
      <c r="GDC153" s="81"/>
      <c r="GDD153" s="80"/>
      <c r="GDE153" s="79" t="s">
        <v>240</v>
      </c>
      <c r="GDF153" s="81"/>
      <c r="GDG153" s="81"/>
      <c r="GDH153" s="81"/>
      <c r="GDI153" s="81"/>
      <c r="GDJ153" s="81"/>
      <c r="GDK153" s="81"/>
      <c r="GDL153" s="80"/>
      <c r="GDM153" s="79" t="s">
        <v>240</v>
      </c>
      <c r="GDN153" s="81"/>
      <c r="GDO153" s="81"/>
      <c r="GDP153" s="81"/>
      <c r="GDQ153" s="81"/>
      <c r="GDR153" s="81"/>
      <c r="GDS153" s="81"/>
      <c r="GDT153" s="80"/>
      <c r="GDU153" s="79" t="s">
        <v>240</v>
      </c>
      <c r="GDV153" s="81"/>
      <c r="GDW153" s="81"/>
      <c r="GDX153" s="81"/>
      <c r="GDY153" s="81"/>
      <c r="GDZ153" s="81"/>
      <c r="GEA153" s="81"/>
      <c r="GEB153" s="80"/>
      <c r="GEC153" s="79" t="s">
        <v>240</v>
      </c>
      <c r="GED153" s="81"/>
      <c r="GEE153" s="81"/>
      <c r="GEF153" s="81"/>
      <c r="GEG153" s="81"/>
      <c r="GEH153" s="81"/>
      <c r="GEI153" s="81"/>
      <c r="GEJ153" s="80"/>
      <c r="GEK153" s="79" t="s">
        <v>240</v>
      </c>
      <c r="GEL153" s="81"/>
      <c r="GEM153" s="81"/>
      <c r="GEN153" s="81"/>
      <c r="GEO153" s="81"/>
      <c r="GEP153" s="81"/>
      <c r="GEQ153" s="81"/>
      <c r="GER153" s="80"/>
      <c r="GES153" s="79" t="s">
        <v>240</v>
      </c>
      <c r="GET153" s="81"/>
      <c r="GEU153" s="81"/>
      <c r="GEV153" s="81"/>
      <c r="GEW153" s="81"/>
      <c r="GEX153" s="81"/>
      <c r="GEY153" s="81"/>
      <c r="GEZ153" s="80"/>
      <c r="GFA153" s="79" t="s">
        <v>240</v>
      </c>
      <c r="GFB153" s="81"/>
      <c r="GFC153" s="81"/>
      <c r="GFD153" s="81"/>
      <c r="GFE153" s="81"/>
      <c r="GFF153" s="81"/>
      <c r="GFG153" s="81"/>
      <c r="GFH153" s="80"/>
      <c r="GFI153" s="79" t="s">
        <v>240</v>
      </c>
      <c r="GFJ153" s="81"/>
      <c r="GFK153" s="81"/>
      <c r="GFL153" s="81"/>
      <c r="GFM153" s="81"/>
      <c r="GFN153" s="81"/>
      <c r="GFO153" s="81"/>
      <c r="GFP153" s="80"/>
      <c r="GFQ153" s="79" t="s">
        <v>240</v>
      </c>
      <c r="GFR153" s="81"/>
      <c r="GFS153" s="81"/>
      <c r="GFT153" s="81"/>
      <c r="GFU153" s="81"/>
      <c r="GFV153" s="81"/>
      <c r="GFW153" s="81"/>
      <c r="GFX153" s="80"/>
      <c r="GFY153" s="79" t="s">
        <v>240</v>
      </c>
      <c r="GFZ153" s="81"/>
      <c r="GGA153" s="81"/>
      <c r="GGB153" s="81"/>
      <c r="GGC153" s="81"/>
      <c r="GGD153" s="81"/>
      <c r="GGE153" s="81"/>
      <c r="GGF153" s="80"/>
      <c r="GGG153" s="79" t="s">
        <v>240</v>
      </c>
      <c r="GGH153" s="81"/>
      <c r="GGI153" s="81"/>
      <c r="GGJ153" s="81"/>
      <c r="GGK153" s="81"/>
      <c r="GGL153" s="81"/>
      <c r="GGM153" s="81"/>
      <c r="GGN153" s="80"/>
      <c r="GGO153" s="79" t="s">
        <v>240</v>
      </c>
      <c r="GGP153" s="81"/>
      <c r="GGQ153" s="81"/>
      <c r="GGR153" s="81"/>
      <c r="GGS153" s="81"/>
      <c r="GGT153" s="81"/>
      <c r="GGU153" s="81"/>
      <c r="GGV153" s="80"/>
      <c r="GGW153" s="79" t="s">
        <v>240</v>
      </c>
      <c r="GGX153" s="81"/>
      <c r="GGY153" s="81"/>
      <c r="GGZ153" s="81"/>
      <c r="GHA153" s="81"/>
      <c r="GHB153" s="81"/>
      <c r="GHC153" s="81"/>
      <c r="GHD153" s="80"/>
      <c r="GHE153" s="79" t="s">
        <v>240</v>
      </c>
      <c r="GHF153" s="81"/>
      <c r="GHG153" s="81"/>
      <c r="GHH153" s="81"/>
      <c r="GHI153" s="81"/>
      <c r="GHJ153" s="81"/>
      <c r="GHK153" s="81"/>
      <c r="GHL153" s="80"/>
      <c r="GHM153" s="79" t="s">
        <v>240</v>
      </c>
      <c r="GHN153" s="81"/>
      <c r="GHO153" s="81"/>
      <c r="GHP153" s="81"/>
      <c r="GHQ153" s="81"/>
      <c r="GHR153" s="81"/>
      <c r="GHS153" s="81"/>
      <c r="GHT153" s="80"/>
      <c r="GHU153" s="79" t="s">
        <v>240</v>
      </c>
      <c r="GHV153" s="81"/>
      <c r="GHW153" s="81"/>
      <c r="GHX153" s="81"/>
      <c r="GHY153" s="81"/>
      <c r="GHZ153" s="81"/>
      <c r="GIA153" s="81"/>
      <c r="GIB153" s="80"/>
      <c r="GIC153" s="79" t="s">
        <v>240</v>
      </c>
      <c r="GID153" s="81"/>
      <c r="GIE153" s="81"/>
      <c r="GIF153" s="81"/>
      <c r="GIG153" s="81"/>
      <c r="GIH153" s="81"/>
      <c r="GII153" s="81"/>
      <c r="GIJ153" s="80"/>
      <c r="GIK153" s="79" t="s">
        <v>240</v>
      </c>
      <c r="GIL153" s="81"/>
      <c r="GIM153" s="81"/>
      <c r="GIN153" s="81"/>
      <c r="GIO153" s="81"/>
      <c r="GIP153" s="81"/>
      <c r="GIQ153" s="81"/>
      <c r="GIR153" s="80"/>
      <c r="GIS153" s="79" t="s">
        <v>240</v>
      </c>
      <c r="GIT153" s="81"/>
      <c r="GIU153" s="81"/>
      <c r="GIV153" s="81"/>
      <c r="GIW153" s="81"/>
      <c r="GIX153" s="81"/>
      <c r="GIY153" s="81"/>
      <c r="GIZ153" s="80"/>
      <c r="GJA153" s="79" t="s">
        <v>240</v>
      </c>
      <c r="GJB153" s="81"/>
      <c r="GJC153" s="81"/>
      <c r="GJD153" s="81"/>
      <c r="GJE153" s="81"/>
      <c r="GJF153" s="81"/>
      <c r="GJG153" s="81"/>
      <c r="GJH153" s="80"/>
      <c r="GJI153" s="79" t="s">
        <v>240</v>
      </c>
      <c r="GJJ153" s="81"/>
      <c r="GJK153" s="81"/>
      <c r="GJL153" s="81"/>
      <c r="GJM153" s="81"/>
      <c r="GJN153" s="81"/>
      <c r="GJO153" s="81"/>
      <c r="GJP153" s="80"/>
      <c r="GJQ153" s="79" t="s">
        <v>240</v>
      </c>
      <c r="GJR153" s="81"/>
      <c r="GJS153" s="81"/>
      <c r="GJT153" s="81"/>
      <c r="GJU153" s="81"/>
      <c r="GJV153" s="81"/>
      <c r="GJW153" s="81"/>
      <c r="GJX153" s="80"/>
      <c r="GJY153" s="79" t="s">
        <v>240</v>
      </c>
      <c r="GJZ153" s="81"/>
      <c r="GKA153" s="81"/>
      <c r="GKB153" s="81"/>
      <c r="GKC153" s="81"/>
      <c r="GKD153" s="81"/>
      <c r="GKE153" s="81"/>
      <c r="GKF153" s="80"/>
      <c r="GKG153" s="79" t="s">
        <v>240</v>
      </c>
      <c r="GKH153" s="81"/>
      <c r="GKI153" s="81"/>
      <c r="GKJ153" s="81"/>
      <c r="GKK153" s="81"/>
      <c r="GKL153" s="81"/>
      <c r="GKM153" s="81"/>
      <c r="GKN153" s="80"/>
      <c r="GKO153" s="79" t="s">
        <v>240</v>
      </c>
      <c r="GKP153" s="81"/>
      <c r="GKQ153" s="81"/>
      <c r="GKR153" s="81"/>
      <c r="GKS153" s="81"/>
      <c r="GKT153" s="81"/>
      <c r="GKU153" s="81"/>
      <c r="GKV153" s="80"/>
      <c r="GKW153" s="79" t="s">
        <v>240</v>
      </c>
      <c r="GKX153" s="81"/>
      <c r="GKY153" s="81"/>
      <c r="GKZ153" s="81"/>
      <c r="GLA153" s="81"/>
      <c r="GLB153" s="81"/>
      <c r="GLC153" s="81"/>
      <c r="GLD153" s="80"/>
      <c r="GLE153" s="79" t="s">
        <v>240</v>
      </c>
      <c r="GLF153" s="81"/>
      <c r="GLG153" s="81"/>
      <c r="GLH153" s="81"/>
      <c r="GLI153" s="81"/>
      <c r="GLJ153" s="81"/>
      <c r="GLK153" s="81"/>
      <c r="GLL153" s="80"/>
      <c r="GLM153" s="79" t="s">
        <v>240</v>
      </c>
      <c r="GLN153" s="81"/>
      <c r="GLO153" s="81"/>
      <c r="GLP153" s="81"/>
      <c r="GLQ153" s="81"/>
      <c r="GLR153" s="81"/>
      <c r="GLS153" s="81"/>
      <c r="GLT153" s="80"/>
      <c r="GLU153" s="79" t="s">
        <v>240</v>
      </c>
      <c r="GLV153" s="81"/>
      <c r="GLW153" s="81"/>
      <c r="GLX153" s="81"/>
      <c r="GLY153" s="81"/>
      <c r="GLZ153" s="81"/>
      <c r="GMA153" s="81"/>
      <c r="GMB153" s="80"/>
      <c r="GMC153" s="79" t="s">
        <v>240</v>
      </c>
      <c r="GMD153" s="81"/>
      <c r="GME153" s="81"/>
      <c r="GMF153" s="81"/>
      <c r="GMG153" s="81"/>
      <c r="GMH153" s="81"/>
      <c r="GMI153" s="81"/>
      <c r="GMJ153" s="80"/>
      <c r="GMK153" s="79" t="s">
        <v>240</v>
      </c>
      <c r="GML153" s="81"/>
      <c r="GMM153" s="81"/>
      <c r="GMN153" s="81"/>
      <c r="GMO153" s="81"/>
      <c r="GMP153" s="81"/>
      <c r="GMQ153" s="81"/>
      <c r="GMR153" s="80"/>
      <c r="GMS153" s="79" t="s">
        <v>240</v>
      </c>
      <c r="GMT153" s="81"/>
      <c r="GMU153" s="81"/>
      <c r="GMV153" s="81"/>
      <c r="GMW153" s="81"/>
      <c r="GMX153" s="81"/>
      <c r="GMY153" s="81"/>
      <c r="GMZ153" s="80"/>
      <c r="GNA153" s="79" t="s">
        <v>240</v>
      </c>
      <c r="GNB153" s="81"/>
      <c r="GNC153" s="81"/>
      <c r="GND153" s="81"/>
      <c r="GNE153" s="81"/>
      <c r="GNF153" s="81"/>
      <c r="GNG153" s="81"/>
      <c r="GNH153" s="80"/>
      <c r="GNI153" s="79" t="s">
        <v>240</v>
      </c>
      <c r="GNJ153" s="81"/>
      <c r="GNK153" s="81"/>
      <c r="GNL153" s="81"/>
      <c r="GNM153" s="81"/>
      <c r="GNN153" s="81"/>
      <c r="GNO153" s="81"/>
      <c r="GNP153" s="80"/>
      <c r="GNQ153" s="79" t="s">
        <v>240</v>
      </c>
      <c r="GNR153" s="81"/>
      <c r="GNS153" s="81"/>
      <c r="GNT153" s="81"/>
      <c r="GNU153" s="81"/>
      <c r="GNV153" s="81"/>
      <c r="GNW153" s="81"/>
      <c r="GNX153" s="80"/>
      <c r="GNY153" s="79" t="s">
        <v>240</v>
      </c>
      <c r="GNZ153" s="81"/>
      <c r="GOA153" s="81"/>
      <c r="GOB153" s="81"/>
      <c r="GOC153" s="81"/>
      <c r="GOD153" s="81"/>
      <c r="GOE153" s="81"/>
      <c r="GOF153" s="80"/>
      <c r="GOG153" s="79" t="s">
        <v>240</v>
      </c>
      <c r="GOH153" s="81"/>
      <c r="GOI153" s="81"/>
      <c r="GOJ153" s="81"/>
      <c r="GOK153" s="81"/>
      <c r="GOL153" s="81"/>
      <c r="GOM153" s="81"/>
      <c r="GON153" s="80"/>
      <c r="GOO153" s="79" t="s">
        <v>240</v>
      </c>
      <c r="GOP153" s="81"/>
      <c r="GOQ153" s="81"/>
      <c r="GOR153" s="81"/>
      <c r="GOS153" s="81"/>
      <c r="GOT153" s="81"/>
      <c r="GOU153" s="81"/>
      <c r="GOV153" s="80"/>
      <c r="GOW153" s="79" t="s">
        <v>240</v>
      </c>
      <c r="GOX153" s="81"/>
      <c r="GOY153" s="81"/>
      <c r="GOZ153" s="81"/>
      <c r="GPA153" s="81"/>
      <c r="GPB153" s="81"/>
      <c r="GPC153" s="81"/>
      <c r="GPD153" s="80"/>
      <c r="GPE153" s="79" t="s">
        <v>240</v>
      </c>
      <c r="GPF153" s="81"/>
      <c r="GPG153" s="81"/>
      <c r="GPH153" s="81"/>
      <c r="GPI153" s="81"/>
      <c r="GPJ153" s="81"/>
      <c r="GPK153" s="81"/>
      <c r="GPL153" s="80"/>
      <c r="GPM153" s="79" t="s">
        <v>240</v>
      </c>
      <c r="GPN153" s="81"/>
      <c r="GPO153" s="81"/>
      <c r="GPP153" s="81"/>
      <c r="GPQ153" s="81"/>
      <c r="GPR153" s="81"/>
      <c r="GPS153" s="81"/>
      <c r="GPT153" s="80"/>
      <c r="GPU153" s="79" t="s">
        <v>240</v>
      </c>
      <c r="GPV153" s="81"/>
      <c r="GPW153" s="81"/>
      <c r="GPX153" s="81"/>
      <c r="GPY153" s="81"/>
      <c r="GPZ153" s="81"/>
      <c r="GQA153" s="81"/>
      <c r="GQB153" s="80"/>
      <c r="GQC153" s="79" t="s">
        <v>240</v>
      </c>
      <c r="GQD153" s="81"/>
      <c r="GQE153" s="81"/>
      <c r="GQF153" s="81"/>
      <c r="GQG153" s="81"/>
      <c r="GQH153" s="81"/>
      <c r="GQI153" s="81"/>
      <c r="GQJ153" s="80"/>
      <c r="GQK153" s="79" t="s">
        <v>240</v>
      </c>
      <c r="GQL153" s="81"/>
      <c r="GQM153" s="81"/>
      <c r="GQN153" s="81"/>
      <c r="GQO153" s="81"/>
      <c r="GQP153" s="81"/>
      <c r="GQQ153" s="81"/>
      <c r="GQR153" s="80"/>
      <c r="GQS153" s="79" t="s">
        <v>240</v>
      </c>
      <c r="GQT153" s="81"/>
      <c r="GQU153" s="81"/>
      <c r="GQV153" s="81"/>
      <c r="GQW153" s="81"/>
      <c r="GQX153" s="81"/>
      <c r="GQY153" s="81"/>
      <c r="GQZ153" s="80"/>
      <c r="GRA153" s="79" t="s">
        <v>240</v>
      </c>
      <c r="GRB153" s="81"/>
      <c r="GRC153" s="81"/>
      <c r="GRD153" s="81"/>
      <c r="GRE153" s="81"/>
      <c r="GRF153" s="81"/>
      <c r="GRG153" s="81"/>
      <c r="GRH153" s="80"/>
      <c r="GRI153" s="79" t="s">
        <v>240</v>
      </c>
      <c r="GRJ153" s="81"/>
      <c r="GRK153" s="81"/>
      <c r="GRL153" s="81"/>
      <c r="GRM153" s="81"/>
      <c r="GRN153" s="81"/>
      <c r="GRO153" s="81"/>
      <c r="GRP153" s="80"/>
      <c r="GRQ153" s="79" t="s">
        <v>240</v>
      </c>
      <c r="GRR153" s="81"/>
      <c r="GRS153" s="81"/>
      <c r="GRT153" s="81"/>
      <c r="GRU153" s="81"/>
      <c r="GRV153" s="81"/>
      <c r="GRW153" s="81"/>
      <c r="GRX153" s="80"/>
      <c r="GRY153" s="79" t="s">
        <v>240</v>
      </c>
      <c r="GRZ153" s="81"/>
      <c r="GSA153" s="81"/>
      <c r="GSB153" s="81"/>
      <c r="GSC153" s="81"/>
      <c r="GSD153" s="81"/>
      <c r="GSE153" s="81"/>
      <c r="GSF153" s="80"/>
      <c r="GSG153" s="79" t="s">
        <v>240</v>
      </c>
      <c r="GSH153" s="81"/>
      <c r="GSI153" s="81"/>
      <c r="GSJ153" s="81"/>
      <c r="GSK153" s="81"/>
      <c r="GSL153" s="81"/>
      <c r="GSM153" s="81"/>
      <c r="GSN153" s="80"/>
      <c r="GSO153" s="79" t="s">
        <v>240</v>
      </c>
      <c r="GSP153" s="81"/>
      <c r="GSQ153" s="81"/>
      <c r="GSR153" s="81"/>
      <c r="GSS153" s="81"/>
      <c r="GST153" s="81"/>
      <c r="GSU153" s="81"/>
      <c r="GSV153" s="80"/>
      <c r="GSW153" s="79" t="s">
        <v>240</v>
      </c>
      <c r="GSX153" s="81"/>
      <c r="GSY153" s="81"/>
      <c r="GSZ153" s="81"/>
      <c r="GTA153" s="81"/>
      <c r="GTB153" s="81"/>
      <c r="GTC153" s="81"/>
      <c r="GTD153" s="80"/>
      <c r="GTE153" s="79" t="s">
        <v>240</v>
      </c>
      <c r="GTF153" s="81"/>
      <c r="GTG153" s="81"/>
      <c r="GTH153" s="81"/>
      <c r="GTI153" s="81"/>
      <c r="GTJ153" s="81"/>
      <c r="GTK153" s="81"/>
      <c r="GTL153" s="80"/>
      <c r="GTM153" s="79" t="s">
        <v>240</v>
      </c>
      <c r="GTN153" s="81"/>
      <c r="GTO153" s="81"/>
      <c r="GTP153" s="81"/>
      <c r="GTQ153" s="81"/>
      <c r="GTR153" s="81"/>
      <c r="GTS153" s="81"/>
      <c r="GTT153" s="80"/>
      <c r="GTU153" s="79" t="s">
        <v>240</v>
      </c>
      <c r="GTV153" s="81"/>
      <c r="GTW153" s="81"/>
      <c r="GTX153" s="81"/>
      <c r="GTY153" s="81"/>
      <c r="GTZ153" s="81"/>
      <c r="GUA153" s="81"/>
      <c r="GUB153" s="80"/>
      <c r="GUC153" s="79" t="s">
        <v>240</v>
      </c>
      <c r="GUD153" s="81"/>
      <c r="GUE153" s="81"/>
      <c r="GUF153" s="81"/>
      <c r="GUG153" s="81"/>
      <c r="GUH153" s="81"/>
      <c r="GUI153" s="81"/>
      <c r="GUJ153" s="80"/>
      <c r="GUK153" s="79" t="s">
        <v>240</v>
      </c>
      <c r="GUL153" s="81"/>
      <c r="GUM153" s="81"/>
      <c r="GUN153" s="81"/>
      <c r="GUO153" s="81"/>
      <c r="GUP153" s="81"/>
      <c r="GUQ153" s="81"/>
      <c r="GUR153" s="80"/>
      <c r="GUS153" s="79" t="s">
        <v>240</v>
      </c>
      <c r="GUT153" s="81"/>
      <c r="GUU153" s="81"/>
      <c r="GUV153" s="81"/>
      <c r="GUW153" s="81"/>
      <c r="GUX153" s="81"/>
      <c r="GUY153" s="81"/>
      <c r="GUZ153" s="80"/>
      <c r="GVA153" s="79" t="s">
        <v>240</v>
      </c>
      <c r="GVB153" s="81"/>
      <c r="GVC153" s="81"/>
      <c r="GVD153" s="81"/>
      <c r="GVE153" s="81"/>
      <c r="GVF153" s="81"/>
      <c r="GVG153" s="81"/>
      <c r="GVH153" s="80"/>
      <c r="GVI153" s="79" t="s">
        <v>240</v>
      </c>
      <c r="GVJ153" s="81"/>
      <c r="GVK153" s="81"/>
      <c r="GVL153" s="81"/>
      <c r="GVM153" s="81"/>
      <c r="GVN153" s="81"/>
      <c r="GVO153" s="81"/>
      <c r="GVP153" s="80"/>
      <c r="GVQ153" s="79" t="s">
        <v>240</v>
      </c>
      <c r="GVR153" s="81"/>
      <c r="GVS153" s="81"/>
      <c r="GVT153" s="81"/>
      <c r="GVU153" s="81"/>
      <c r="GVV153" s="81"/>
      <c r="GVW153" s="81"/>
      <c r="GVX153" s="80"/>
      <c r="GVY153" s="79" t="s">
        <v>240</v>
      </c>
      <c r="GVZ153" s="81"/>
      <c r="GWA153" s="81"/>
      <c r="GWB153" s="81"/>
      <c r="GWC153" s="81"/>
      <c r="GWD153" s="81"/>
      <c r="GWE153" s="81"/>
      <c r="GWF153" s="80"/>
      <c r="GWG153" s="79" t="s">
        <v>240</v>
      </c>
      <c r="GWH153" s="81"/>
      <c r="GWI153" s="81"/>
      <c r="GWJ153" s="81"/>
      <c r="GWK153" s="81"/>
      <c r="GWL153" s="81"/>
      <c r="GWM153" s="81"/>
      <c r="GWN153" s="80"/>
      <c r="GWO153" s="79" t="s">
        <v>240</v>
      </c>
      <c r="GWP153" s="81"/>
      <c r="GWQ153" s="81"/>
      <c r="GWR153" s="81"/>
      <c r="GWS153" s="81"/>
      <c r="GWT153" s="81"/>
      <c r="GWU153" s="81"/>
      <c r="GWV153" s="80"/>
      <c r="GWW153" s="79" t="s">
        <v>240</v>
      </c>
      <c r="GWX153" s="81"/>
      <c r="GWY153" s="81"/>
      <c r="GWZ153" s="81"/>
      <c r="GXA153" s="81"/>
      <c r="GXB153" s="81"/>
      <c r="GXC153" s="81"/>
      <c r="GXD153" s="80"/>
      <c r="GXE153" s="79" t="s">
        <v>240</v>
      </c>
      <c r="GXF153" s="81"/>
      <c r="GXG153" s="81"/>
      <c r="GXH153" s="81"/>
      <c r="GXI153" s="81"/>
      <c r="GXJ153" s="81"/>
      <c r="GXK153" s="81"/>
      <c r="GXL153" s="80"/>
      <c r="GXM153" s="79" t="s">
        <v>240</v>
      </c>
      <c r="GXN153" s="81"/>
      <c r="GXO153" s="81"/>
      <c r="GXP153" s="81"/>
      <c r="GXQ153" s="81"/>
      <c r="GXR153" s="81"/>
      <c r="GXS153" s="81"/>
      <c r="GXT153" s="80"/>
      <c r="GXU153" s="79" t="s">
        <v>240</v>
      </c>
      <c r="GXV153" s="81"/>
      <c r="GXW153" s="81"/>
      <c r="GXX153" s="81"/>
      <c r="GXY153" s="81"/>
      <c r="GXZ153" s="81"/>
      <c r="GYA153" s="81"/>
      <c r="GYB153" s="80"/>
      <c r="GYC153" s="79" t="s">
        <v>240</v>
      </c>
      <c r="GYD153" s="81"/>
      <c r="GYE153" s="81"/>
      <c r="GYF153" s="81"/>
      <c r="GYG153" s="81"/>
      <c r="GYH153" s="81"/>
      <c r="GYI153" s="81"/>
      <c r="GYJ153" s="80"/>
      <c r="GYK153" s="79" t="s">
        <v>240</v>
      </c>
      <c r="GYL153" s="81"/>
      <c r="GYM153" s="81"/>
      <c r="GYN153" s="81"/>
      <c r="GYO153" s="81"/>
      <c r="GYP153" s="81"/>
      <c r="GYQ153" s="81"/>
      <c r="GYR153" s="80"/>
      <c r="GYS153" s="79" t="s">
        <v>240</v>
      </c>
      <c r="GYT153" s="81"/>
      <c r="GYU153" s="81"/>
      <c r="GYV153" s="81"/>
      <c r="GYW153" s="81"/>
      <c r="GYX153" s="81"/>
      <c r="GYY153" s="81"/>
      <c r="GYZ153" s="80"/>
      <c r="GZA153" s="79" t="s">
        <v>240</v>
      </c>
      <c r="GZB153" s="81"/>
      <c r="GZC153" s="81"/>
      <c r="GZD153" s="81"/>
      <c r="GZE153" s="81"/>
      <c r="GZF153" s="81"/>
      <c r="GZG153" s="81"/>
      <c r="GZH153" s="80"/>
      <c r="GZI153" s="79" t="s">
        <v>240</v>
      </c>
      <c r="GZJ153" s="81"/>
      <c r="GZK153" s="81"/>
      <c r="GZL153" s="81"/>
      <c r="GZM153" s="81"/>
      <c r="GZN153" s="81"/>
      <c r="GZO153" s="81"/>
      <c r="GZP153" s="80"/>
      <c r="GZQ153" s="79" t="s">
        <v>240</v>
      </c>
      <c r="GZR153" s="81"/>
      <c r="GZS153" s="81"/>
      <c r="GZT153" s="81"/>
      <c r="GZU153" s="81"/>
      <c r="GZV153" s="81"/>
      <c r="GZW153" s="81"/>
      <c r="GZX153" s="80"/>
      <c r="GZY153" s="79" t="s">
        <v>240</v>
      </c>
      <c r="GZZ153" s="81"/>
      <c r="HAA153" s="81"/>
      <c r="HAB153" s="81"/>
      <c r="HAC153" s="81"/>
      <c r="HAD153" s="81"/>
      <c r="HAE153" s="81"/>
      <c r="HAF153" s="80"/>
      <c r="HAG153" s="79" t="s">
        <v>240</v>
      </c>
      <c r="HAH153" s="81"/>
      <c r="HAI153" s="81"/>
      <c r="HAJ153" s="81"/>
      <c r="HAK153" s="81"/>
      <c r="HAL153" s="81"/>
      <c r="HAM153" s="81"/>
      <c r="HAN153" s="80"/>
      <c r="HAO153" s="79" t="s">
        <v>240</v>
      </c>
      <c r="HAP153" s="81"/>
      <c r="HAQ153" s="81"/>
      <c r="HAR153" s="81"/>
      <c r="HAS153" s="81"/>
      <c r="HAT153" s="81"/>
      <c r="HAU153" s="81"/>
      <c r="HAV153" s="80"/>
      <c r="HAW153" s="79" t="s">
        <v>240</v>
      </c>
      <c r="HAX153" s="81"/>
      <c r="HAY153" s="81"/>
      <c r="HAZ153" s="81"/>
      <c r="HBA153" s="81"/>
      <c r="HBB153" s="81"/>
      <c r="HBC153" s="81"/>
      <c r="HBD153" s="80"/>
      <c r="HBE153" s="79" t="s">
        <v>240</v>
      </c>
      <c r="HBF153" s="81"/>
      <c r="HBG153" s="81"/>
      <c r="HBH153" s="81"/>
      <c r="HBI153" s="81"/>
      <c r="HBJ153" s="81"/>
      <c r="HBK153" s="81"/>
      <c r="HBL153" s="80"/>
      <c r="HBM153" s="79" t="s">
        <v>240</v>
      </c>
      <c r="HBN153" s="81"/>
      <c r="HBO153" s="81"/>
      <c r="HBP153" s="81"/>
      <c r="HBQ153" s="81"/>
      <c r="HBR153" s="81"/>
      <c r="HBS153" s="81"/>
      <c r="HBT153" s="80"/>
      <c r="HBU153" s="79" t="s">
        <v>240</v>
      </c>
      <c r="HBV153" s="81"/>
      <c r="HBW153" s="81"/>
      <c r="HBX153" s="81"/>
      <c r="HBY153" s="81"/>
      <c r="HBZ153" s="81"/>
      <c r="HCA153" s="81"/>
      <c r="HCB153" s="80"/>
      <c r="HCC153" s="79" t="s">
        <v>240</v>
      </c>
      <c r="HCD153" s="81"/>
      <c r="HCE153" s="81"/>
      <c r="HCF153" s="81"/>
      <c r="HCG153" s="81"/>
      <c r="HCH153" s="81"/>
      <c r="HCI153" s="81"/>
      <c r="HCJ153" s="80"/>
      <c r="HCK153" s="79" t="s">
        <v>240</v>
      </c>
      <c r="HCL153" s="81"/>
      <c r="HCM153" s="81"/>
      <c r="HCN153" s="81"/>
      <c r="HCO153" s="81"/>
      <c r="HCP153" s="81"/>
      <c r="HCQ153" s="81"/>
      <c r="HCR153" s="80"/>
      <c r="HCS153" s="79" t="s">
        <v>240</v>
      </c>
      <c r="HCT153" s="81"/>
      <c r="HCU153" s="81"/>
      <c r="HCV153" s="81"/>
      <c r="HCW153" s="81"/>
      <c r="HCX153" s="81"/>
      <c r="HCY153" s="81"/>
      <c r="HCZ153" s="80"/>
      <c r="HDA153" s="79" t="s">
        <v>240</v>
      </c>
      <c r="HDB153" s="81"/>
      <c r="HDC153" s="81"/>
      <c r="HDD153" s="81"/>
      <c r="HDE153" s="81"/>
      <c r="HDF153" s="81"/>
      <c r="HDG153" s="81"/>
      <c r="HDH153" s="80"/>
      <c r="HDI153" s="79" t="s">
        <v>240</v>
      </c>
      <c r="HDJ153" s="81"/>
      <c r="HDK153" s="81"/>
      <c r="HDL153" s="81"/>
      <c r="HDM153" s="81"/>
      <c r="HDN153" s="81"/>
      <c r="HDO153" s="81"/>
      <c r="HDP153" s="80"/>
      <c r="HDQ153" s="79" t="s">
        <v>240</v>
      </c>
      <c r="HDR153" s="81"/>
      <c r="HDS153" s="81"/>
      <c r="HDT153" s="81"/>
      <c r="HDU153" s="81"/>
      <c r="HDV153" s="81"/>
      <c r="HDW153" s="81"/>
      <c r="HDX153" s="80"/>
      <c r="HDY153" s="79" t="s">
        <v>240</v>
      </c>
      <c r="HDZ153" s="81"/>
      <c r="HEA153" s="81"/>
      <c r="HEB153" s="81"/>
      <c r="HEC153" s="81"/>
      <c r="HED153" s="81"/>
      <c r="HEE153" s="81"/>
      <c r="HEF153" s="80"/>
      <c r="HEG153" s="79" t="s">
        <v>240</v>
      </c>
      <c r="HEH153" s="81"/>
      <c r="HEI153" s="81"/>
      <c r="HEJ153" s="81"/>
      <c r="HEK153" s="81"/>
      <c r="HEL153" s="81"/>
      <c r="HEM153" s="81"/>
      <c r="HEN153" s="80"/>
      <c r="HEO153" s="79" t="s">
        <v>240</v>
      </c>
      <c r="HEP153" s="81"/>
      <c r="HEQ153" s="81"/>
      <c r="HER153" s="81"/>
      <c r="HES153" s="81"/>
      <c r="HET153" s="81"/>
      <c r="HEU153" s="81"/>
      <c r="HEV153" s="80"/>
      <c r="HEW153" s="79" t="s">
        <v>240</v>
      </c>
      <c r="HEX153" s="81"/>
      <c r="HEY153" s="81"/>
      <c r="HEZ153" s="81"/>
      <c r="HFA153" s="81"/>
      <c r="HFB153" s="81"/>
      <c r="HFC153" s="81"/>
      <c r="HFD153" s="80"/>
      <c r="HFE153" s="79" t="s">
        <v>240</v>
      </c>
      <c r="HFF153" s="81"/>
      <c r="HFG153" s="81"/>
      <c r="HFH153" s="81"/>
      <c r="HFI153" s="81"/>
      <c r="HFJ153" s="81"/>
      <c r="HFK153" s="81"/>
      <c r="HFL153" s="80"/>
      <c r="HFM153" s="79" t="s">
        <v>240</v>
      </c>
      <c r="HFN153" s="81"/>
      <c r="HFO153" s="81"/>
      <c r="HFP153" s="81"/>
      <c r="HFQ153" s="81"/>
      <c r="HFR153" s="81"/>
      <c r="HFS153" s="81"/>
      <c r="HFT153" s="80"/>
      <c r="HFU153" s="79" t="s">
        <v>240</v>
      </c>
      <c r="HFV153" s="81"/>
      <c r="HFW153" s="81"/>
      <c r="HFX153" s="81"/>
      <c r="HFY153" s="81"/>
      <c r="HFZ153" s="81"/>
      <c r="HGA153" s="81"/>
      <c r="HGB153" s="80"/>
      <c r="HGC153" s="79" t="s">
        <v>240</v>
      </c>
      <c r="HGD153" s="81"/>
      <c r="HGE153" s="81"/>
      <c r="HGF153" s="81"/>
      <c r="HGG153" s="81"/>
      <c r="HGH153" s="81"/>
      <c r="HGI153" s="81"/>
      <c r="HGJ153" s="80"/>
      <c r="HGK153" s="79" t="s">
        <v>240</v>
      </c>
      <c r="HGL153" s="81"/>
      <c r="HGM153" s="81"/>
      <c r="HGN153" s="81"/>
      <c r="HGO153" s="81"/>
      <c r="HGP153" s="81"/>
      <c r="HGQ153" s="81"/>
      <c r="HGR153" s="80"/>
      <c r="HGS153" s="79" t="s">
        <v>240</v>
      </c>
      <c r="HGT153" s="81"/>
      <c r="HGU153" s="81"/>
      <c r="HGV153" s="81"/>
      <c r="HGW153" s="81"/>
      <c r="HGX153" s="81"/>
      <c r="HGY153" s="81"/>
      <c r="HGZ153" s="80"/>
      <c r="HHA153" s="79" t="s">
        <v>240</v>
      </c>
      <c r="HHB153" s="81"/>
      <c r="HHC153" s="81"/>
      <c r="HHD153" s="81"/>
      <c r="HHE153" s="81"/>
      <c r="HHF153" s="81"/>
      <c r="HHG153" s="81"/>
      <c r="HHH153" s="80"/>
      <c r="HHI153" s="79" t="s">
        <v>240</v>
      </c>
      <c r="HHJ153" s="81"/>
      <c r="HHK153" s="81"/>
      <c r="HHL153" s="81"/>
      <c r="HHM153" s="81"/>
      <c r="HHN153" s="81"/>
      <c r="HHO153" s="81"/>
      <c r="HHP153" s="80"/>
      <c r="HHQ153" s="79" t="s">
        <v>240</v>
      </c>
      <c r="HHR153" s="81"/>
      <c r="HHS153" s="81"/>
      <c r="HHT153" s="81"/>
      <c r="HHU153" s="81"/>
      <c r="HHV153" s="81"/>
      <c r="HHW153" s="81"/>
      <c r="HHX153" s="80"/>
      <c r="HHY153" s="79" t="s">
        <v>240</v>
      </c>
      <c r="HHZ153" s="81"/>
      <c r="HIA153" s="81"/>
      <c r="HIB153" s="81"/>
      <c r="HIC153" s="81"/>
      <c r="HID153" s="81"/>
      <c r="HIE153" s="81"/>
      <c r="HIF153" s="80"/>
      <c r="HIG153" s="79" t="s">
        <v>240</v>
      </c>
      <c r="HIH153" s="81"/>
      <c r="HII153" s="81"/>
      <c r="HIJ153" s="81"/>
      <c r="HIK153" s="81"/>
      <c r="HIL153" s="81"/>
      <c r="HIM153" s="81"/>
      <c r="HIN153" s="80"/>
      <c r="HIO153" s="79" t="s">
        <v>240</v>
      </c>
      <c r="HIP153" s="81"/>
      <c r="HIQ153" s="81"/>
      <c r="HIR153" s="81"/>
      <c r="HIS153" s="81"/>
      <c r="HIT153" s="81"/>
      <c r="HIU153" s="81"/>
      <c r="HIV153" s="80"/>
      <c r="HIW153" s="79" t="s">
        <v>240</v>
      </c>
      <c r="HIX153" s="81"/>
      <c r="HIY153" s="81"/>
      <c r="HIZ153" s="81"/>
      <c r="HJA153" s="81"/>
      <c r="HJB153" s="81"/>
      <c r="HJC153" s="81"/>
      <c r="HJD153" s="80"/>
      <c r="HJE153" s="79" t="s">
        <v>240</v>
      </c>
      <c r="HJF153" s="81"/>
      <c r="HJG153" s="81"/>
      <c r="HJH153" s="81"/>
      <c r="HJI153" s="81"/>
      <c r="HJJ153" s="81"/>
      <c r="HJK153" s="81"/>
      <c r="HJL153" s="80"/>
      <c r="HJM153" s="79" t="s">
        <v>240</v>
      </c>
      <c r="HJN153" s="81"/>
      <c r="HJO153" s="81"/>
      <c r="HJP153" s="81"/>
      <c r="HJQ153" s="81"/>
      <c r="HJR153" s="81"/>
      <c r="HJS153" s="81"/>
      <c r="HJT153" s="80"/>
      <c r="HJU153" s="79" t="s">
        <v>240</v>
      </c>
      <c r="HJV153" s="81"/>
      <c r="HJW153" s="81"/>
      <c r="HJX153" s="81"/>
      <c r="HJY153" s="81"/>
      <c r="HJZ153" s="81"/>
      <c r="HKA153" s="81"/>
      <c r="HKB153" s="80"/>
      <c r="HKC153" s="79" t="s">
        <v>240</v>
      </c>
      <c r="HKD153" s="81"/>
      <c r="HKE153" s="81"/>
      <c r="HKF153" s="81"/>
      <c r="HKG153" s="81"/>
      <c r="HKH153" s="81"/>
      <c r="HKI153" s="81"/>
      <c r="HKJ153" s="80"/>
      <c r="HKK153" s="79" t="s">
        <v>240</v>
      </c>
      <c r="HKL153" s="81"/>
      <c r="HKM153" s="81"/>
      <c r="HKN153" s="81"/>
      <c r="HKO153" s="81"/>
      <c r="HKP153" s="81"/>
      <c r="HKQ153" s="81"/>
      <c r="HKR153" s="80"/>
      <c r="HKS153" s="79" t="s">
        <v>240</v>
      </c>
      <c r="HKT153" s="81"/>
      <c r="HKU153" s="81"/>
      <c r="HKV153" s="81"/>
      <c r="HKW153" s="81"/>
      <c r="HKX153" s="81"/>
      <c r="HKY153" s="81"/>
      <c r="HKZ153" s="80"/>
      <c r="HLA153" s="79" t="s">
        <v>240</v>
      </c>
      <c r="HLB153" s="81"/>
      <c r="HLC153" s="81"/>
      <c r="HLD153" s="81"/>
      <c r="HLE153" s="81"/>
      <c r="HLF153" s="81"/>
      <c r="HLG153" s="81"/>
      <c r="HLH153" s="80"/>
      <c r="HLI153" s="79" t="s">
        <v>240</v>
      </c>
      <c r="HLJ153" s="81"/>
      <c r="HLK153" s="81"/>
      <c r="HLL153" s="81"/>
      <c r="HLM153" s="81"/>
      <c r="HLN153" s="81"/>
      <c r="HLO153" s="81"/>
      <c r="HLP153" s="80"/>
      <c r="HLQ153" s="79" t="s">
        <v>240</v>
      </c>
      <c r="HLR153" s="81"/>
      <c r="HLS153" s="81"/>
      <c r="HLT153" s="81"/>
      <c r="HLU153" s="81"/>
      <c r="HLV153" s="81"/>
      <c r="HLW153" s="81"/>
      <c r="HLX153" s="80"/>
      <c r="HLY153" s="79" t="s">
        <v>240</v>
      </c>
      <c r="HLZ153" s="81"/>
      <c r="HMA153" s="81"/>
      <c r="HMB153" s="81"/>
      <c r="HMC153" s="81"/>
      <c r="HMD153" s="81"/>
      <c r="HME153" s="81"/>
      <c r="HMF153" s="80"/>
      <c r="HMG153" s="79" t="s">
        <v>240</v>
      </c>
      <c r="HMH153" s="81"/>
      <c r="HMI153" s="81"/>
      <c r="HMJ153" s="81"/>
      <c r="HMK153" s="81"/>
      <c r="HML153" s="81"/>
      <c r="HMM153" s="81"/>
      <c r="HMN153" s="80"/>
      <c r="HMO153" s="79" t="s">
        <v>240</v>
      </c>
      <c r="HMP153" s="81"/>
      <c r="HMQ153" s="81"/>
      <c r="HMR153" s="81"/>
      <c r="HMS153" s="81"/>
      <c r="HMT153" s="81"/>
      <c r="HMU153" s="81"/>
      <c r="HMV153" s="80"/>
      <c r="HMW153" s="79" t="s">
        <v>240</v>
      </c>
      <c r="HMX153" s="81"/>
      <c r="HMY153" s="81"/>
      <c r="HMZ153" s="81"/>
      <c r="HNA153" s="81"/>
      <c r="HNB153" s="81"/>
      <c r="HNC153" s="81"/>
      <c r="HND153" s="80"/>
      <c r="HNE153" s="79" t="s">
        <v>240</v>
      </c>
      <c r="HNF153" s="81"/>
      <c r="HNG153" s="81"/>
      <c r="HNH153" s="81"/>
      <c r="HNI153" s="81"/>
      <c r="HNJ153" s="81"/>
      <c r="HNK153" s="81"/>
      <c r="HNL153" s="80"/>
      <c r="HNM153" s="79" t="s">
        <v>240</v>
      </c>
      <c r="HNN153" s="81"/>
      <c r="HNO153" s="81"/>
      <c r="HNP153" s="81"/>
      <c r="HNQ153" s="81"/>
      <c r="HNR153" s="81"/>
      <c r="HNS153" s="81"/>
      <c r="HNT153" s="80"/>
      <c r="HNU153" s="79" t="s">
        <v>240</v>
      </c>
      <c r="HNV153" s="81"/>
      <c r="HNW153" s="81"/>
      <c r="HNX153" s="81"/>
      <c r="HNY153" s="81"/>
      <c r="HNZ153" s="81"/>
      <c r="HOA153" s="81"/>
      <c r="HOB153" s="80"/>
      <c r="HOC153" s="79" t="s">
        <v>240</v>
      </c>
      <c r="HOD153" s="81"/>
      <c r="HOE153" s="81"/>
      <c r="HOF153" s="81"/>
      <c r="HOG153" s="81"/>
      <c r="HOH153" s="81"/>
      <c r="HOI153" s="81"/>
      <c r="HOJ153" s="80"/>
      <c r="HOK153" s="79" t="s">
        <v>240</v>
      </c>
      <c r="HOL153" s="81"/>
      <c r="HOM153" s="81"/>
      <c r="HON153" s="81"/>
      <c r="HOO153" s="81"/>
      <c r="HOP153" s="81"/>
      <c r="HOQ153" s="81"/>
      <c r="HOR153" s="80"/>
      <c r="HOS153" s="79" t="s">
        <v>240</v>
      </c>
      <c r="HOT153" s="81"/>
      <c r="HOU153" s="81"/>
      <c r="HOV153" s="81"/>
      <c r="HOW153" s="81"/>
      <c r="HOX153" s="81"/>
      <c r="HOY153" s="81"/>
      <c r="HOZ153" s="80"/>
      <c r="HPA153" s="79" t="s">
        <v>240</v>
      </c>
      <c r="HPB153" s="81"/>
      <c r="HPC153" s="81"/>
      <c r="HPD153" s="81"/>
      <c r="HPE153" s="81"/>
      <c r="HPF153" s="81"/>
      <c r="HPG153" s="81"/>
      <c r="HPH153" s="80"/>
      <c r="HPI153" s="79" t="s">
        <v>240</v>
      </c>
      <c r="HPJ153" s="81"/>
      <c r="HPK153" s="81"/>
      <c r="HPL153" s="81"/>
      <c r="HPM153" s="81"/>
      <c r="HPN153" s="81"/>
      <c r="HPO153" s="81"/>
      <c r="HPP153" s="80"/>
      <c r="HPQ153" s="79" t="s">
        <v>240</v>
      </c>
      <c r="HPR153" s="81"/>
      <c r="HPS153" s="81"/>
      <c r="HPT153" s="81"/>
      <c r="HPU153" s="81"/>
      <c r="HPV153" s="81"/>
      <c r="HPW153" s="81"/>
      <c r="HPX153" s="80"/>
      <c r="HPY153" s="79" t="s">
        <v>240</v>
      </c>
      <c r="HPZ153" s="81"/>
      <c r="HQA153" s="81"/>
      <c r="HQB153" s="81"/>
      <c r="HQC153" s="81"/>
      <c r="HQD153" s="81"/>
      <c r="HQE153" s="81"/>
      <c r="HQF153" s="80"/>
      <c r="HQG153" s="79" t="s">
        <v>240</v>
      </c>
      <c r="HQH153" s="81"/>
      <c r="HQI153" s="81"/>
      <c r="HQJ153" s="81"/>
      <c r="HQK153" s="81"/>
      <c r="HQL153" s="81"/>
      <c r="HQM153" s="81"/>
      <c r="HQN153" s="80"/>
      <c r="HQO153" s="79" t="s">
        <v>240</v>
      </c>
      <c r="HQP153" s="81"/>
      <c r="HQQ153" s="81"/>
      <c r="HQR153" s="81"/>
      <c r="HQS153" s="81"/>
      <c r="HQT153" s="81"/>
      <c r="HQU153" s="81"/>
      <c r="HQV153" s="80"/>
      <c r="HQW153" s="79" t="s">
        <v>240</v>
      </c>
      <c r="HQX153" s="81"/>
      <c r="HQY153" s="81"/>
      <c r="HQZ153" s="81"/>
      <c r="HRA153" s="81"/>
      <c r="HRB153" s="81"/>
      <c r="HRC153" s="81"/>
      <c r="HRD153" s="80"/>
      <c r="HRE153" s="79" t="s">
        <v>240</v>
      </c>
      <c r="HRF153" s="81"/>
      <c r="HRG153" s="81"/>
      <c r="HRH153" s="81"/>
      <c r="HRI153" s="81"/>
      <c r="HRJ153" s="81"/>
      <c r="HRK153" s="81"/>
      <c r="HRL153" s="80"/>
      <c r="HRM153" s="79" t="s">
        <v>240</v>
      </c>
      <c r="HRN153" s="81"/>
      <c r="HRO153" s="81"/>
      <c r="HRP153" s="81"/>
      <c r="HRQ153" s="81"/>
      <c r="HRR153" s="81"/>
      <c r="HRS153" s="81"/>
      <c r="HRT153" s="80"/>
      <c r="HRU153" s="79" t="s">
        <v>240</v>
      </c>
      <c r="HRV153" s="81"/>
      <c r="HRW153" s="81"/>
      <c r="HRX153" s="81"/>
      <c r="HRY153" s="81"/>
      <c r="HRZ153" s="81"/>
      <c r="HSA153" s="81"/>
      <c r="HSB153" s="80"/>
      <c r="HSC153" s="79" t="s">
        <v>240</v>
      </c>
      <c r="HSD153" s="81"/>
      <c r="HSE153" s="81"/>
      <c r="HSF153" s="81"/>
      <c r="HSG153" s="81"/>
      <c r="HSH153" s="81"/>
      <c r="HSI153" s="81"/>
      <c r="HSJ153" s="80"/>
      <c r="HSK153" s="79" t="s">
        <v>240</v>
      </c>
      <c r="HSL153" s="81"/>
      <c r="HSM153" s="81"/>
      <c r="HSN153" s="81"/>
      <c r="HSO153" s="81"/>
      <c r="HSP153" s="81"/>
      <c r="HSQ153" s="81"/>
      <c r="HSR153" s="80"/>
      <c r="HSS153" s="79" t="s">
        <v>240</v>
      </c>
      <c r="HST153" s="81"/>
      <c r="HSU153" s="81"/>
      <c r="HSV153" s="81"/>
      <c r="HSW153" s="81"/>
      <c r="HSX153" s="81"/>
      <c r="HSY153" s="81"/>
      <c r="HSZ153" s="80"/>
      <c r="HTA153" s="79" t="s">
        <v>240</v>
      </c>
      <c r="HTB153" s="81"/>
      <c r="HTC153" s="81"/>
      <c r="HTD153" s="81"/>
      <c r="HTE153" s="81"/>
      <c r="HTF153" s="81"/>
      <c r="HTG153" s="81"/>
      <c r="HTH153" s="80"/>
      <c r="HTI153" s="79" t="s">
        <v>240</v>
      </c>
      <c r="HTJ153" s="81"/>
      <c r="HTK153" s="81"/>
      <c r="HTL153" s="81"/>
      <c r="HTM153" s="81"/>
      <c r="HTN153" s="81"/>
      <c r="HTO153" s="81"/>
      <c r="HTP153" s="80"/>
      <c r="HTQ153" s="79" t="s">
        <v>240</v>
      </c>
      <c r="HTR153" s="81"/>
      <c r="HTS153" s="81"/>
      <c r="HTT153" s="81"/>
      <c r="HTU153" s="81"/>
      <c r="HTV153" s="81"/>
      <c r="HTW153" s="81"/>
      <c r="HTX153" s="80"/>
      <c r="HTY153" s="79" t="s">
        <v>240</v>
      </c>
      <c r="HTZ153" s="81"/>
      <c r="HUA153" s="81"/>
      <c r="HUB153" s="81"/>
      <c r="HUC153" s="81"/>
      <c r="HUD153" s="81"/>
      <c r="HUE153" s="81"/>
      <c r="HUF153" s="80"/>
      <c r="HUG153" s="79" t="s">
        <v>240</v>
      </c>
      <c r="HUH153" s="81"/>
      <c r="HUI153" s="81"/>
      <c r="HUJ153" s="81"/>
      <c r="HUK153" s="81"/>
      <c r="HUL153" s="81"/>
      <c r="HUM153" s="81"/>
      <c r="HUN153" s="80"/>
      <c r="HUO153" s="79" t="s">
        <v>240</v>
      </c>
      <c r="HUP153" s="81"/>
      <c r="HUQ153" s="81"/>
      <c r="HUR153" s="81"/>
      <c r="HUS153" s="81"/>
      <c r="HUT153" s="81"/>
      <c r="HUU153" s="81"/>
      <c r="HUV153" s="80"/>
      <c r="HUW153" s="79" t="s">
        <v>240</v>
      </c>
      <c r="HUX153" s="81"/>
      <c r="HUY153" s="81"/>
      <c r="HUZ153" s="81"/>
      <c r="HVA153" s="81"/>
      <c r="HVB153" s="81"/>
      <c r="HVC153" s="81"/>
      <c r="HVD153" s="80"/>
      <c r="HVE153" s="79" t="s">
        <v>240</v>
      </c>
      <c r="HVF153" s="81"/>
      <c r="HVG153" s="81"/>
      <c r="HVH153" s="81"/>
      <c r="HVI153" s="81"/>
      <c r="HVJ153" s="81"/>
      <c r="HVK153" s="81"/>
      <c r="HVL153" s="80"/>
      <c r="HVM153" s="79" t="s">
        <v>240</v>
      </c>
      <c r="HVN153" s="81"/>
      <c r="HVO153" s="81"/>
      <c r="HVP153" s="81"/>
      <c r="HVQ153" s="81"/>
      <c r="HVR153" s="81"/>
      <c r="HVS153" s="81"/>
      <c r="HVT153" s="80"/>
      <c r="HVU153" s="79" t="s">
        <v>240</v>
      </c>
      <c r="HVV153" s="81"/>
      <c r="HVW153" s="81"/>
      <c r="HVX153" s="81"/>
      <c r="HVY153" s="81"/>
      <c r="HVZ153" s="81"/>
      <c r="HWA153" s="81"/>
      <c r="HWB153" s="80"/>
      <c r="HWC153" s="79" t="s">
        <v>240</v>
      </c>
      <c r="HWD153" s="81"/>
      <c r="HWE153" s="81"/>
      <c r="HWF153" s="81"/>
      <c r="HWG153" s="81"/>
      <c r="HWH153" s="81"/>
      <c r="HWI153" s="81"/>
      <c r="HWJ153" s="80"/>
      <c r="HWK153" s="79" t="s">
        <v>240</v>
      </c>
      <c r="HWL153" s="81"/>
      <c r="HWM153" s="81"/>
      <c r="HWN153" s="81"/>
      <c r="HWO153" s="81"/>
      <c r="HWP153" s="81"/>
      <c r="HWQ153" s="81"/>
      <c r="HWR153" s="80"/>
      <c r="HWS153" s="79" t="s">
        <v>240</v>
      </c>
      <c r="HWT153" s="81"/>
      <c r="HWU153" s="81"/>
      <c r="HWV153" s="81"/>
      <c r="HWW153" s="81"/>
      <c r="HWX153" s="81"/>
      <c r="HWY153" s="81"/>
      <c r="HWZ153" s="80"/>
      <c r="HXA153" s="79" t="s">
        <v>240</v>
      </c>
      <c r="HXB153" s="81"/>
      <c r="HXC153" s="81"/>
      <c r="HXD153" s="81"/>
      <c r="HXE153" s="81"/>
      <c r="HXF153" s="81"/>
      <c r="HXG153" s="81"/>
      <c r="HXH153" s="80"/>
      <c r="HXI153" s="79" t="s">
        <v>240</v>
      </c>
      <c r="HXJ153" s="81"/>
      <c r="HXK153" s="81"/>
      <c r="HXL153" s="81"/>
      <c r="HXM153" s="81"/>
      <c r="HXN153" s="81"/>
      <c r="HXO153" s="81"/>
      <c r="HXP153" s="80"/>
      <c r="HXQ153" s="79" t="s">
        <v>240</v>
      </c>
      <c r="HXR153" s="81"/>
      <c r="HXS153" s="81"/>
      <c r="HXT153" s="81"/>
      <c r="HXU153" s="81"/>
      <c r="HXV153" s="81"/>
      <c r="HXW153" s="81"/>
      <c r="HXX153" s="80"/>
      <c r="HXY153" s="79" t="s">
        <v>240</v>
      </c>
      <c r="HXZ153" s="81"/>
      <c r="HYA153" s="81"/>
      <c r="HYB153" s="81"/>
      <c r="HYC153" s="81"/>
      <c r="HYD153" s="81"/>
      <c r="HYE153" s="81"/>
      <c r="HYF153" s="80"/>
      <c r="HYG153" s="79" t="s">
        <v>240</v>
      </c>
      <c r="HYH153" s="81"/>
      <c r="HYI153" s="81"/>
      <c r="HYJ153" s="81"/>
      <c r="HYK153" s="81"/>
      <c r="HYL153" s="81"/>
      <c r="HYM153" s="81"/>
      <c r="HYN153" s="80"/>
      <c r="HYO153" s="79" t="s">
        <v>240</v>
      </c>
      <c r="HYP153" s="81"/>
      <c r="HYQ153" s="81"/>
      <c r="HYR153" s="81"/>
      <c r="HYS153" s="81"/>
      <c r="HYT153" s="81"/>
      <c r="HYU153" s="81"/>
      <c r="HYV153" s="80"/>
      <c r="HYW153" s="79" t="s">
        <v>240</v>
      </c>
      <c r="HYX153" s="81"/>
      <c r="HYY153" s="81"/>
      <c r="HYZ153" s="81"/>
      <c r="HZA153" s="81"/>
      <c r="HZB153" s="81"/>
      <c r="HZC153" s="81"/>
      <c r="HZD153" s="80"/>
      <c r="HZE153" s="79" t="s">
        <v>240</v>
      </c>
      <c r="HZF153" s="81"/>
      <c r="HZG153" s="81"/>
      <c r="HZH153" s="81"/>
      <c r="HZI153" s="81"/>
      <c r="HZJ153" s="81"/>
      <c r="HZK153" s="81"/>
      <c r="HZL153" s="80"/>
      <c r="HZM153" s="79" t="s">
        <v>240</v>
      </c>
      <c r="HZN153" s="81"/>
      <c r="HZO153" s="81"/>
      <c r="HZP153" s="81"/>
      <c r="HZQ153" s="81"/>
      <c r="HZR153" s="81"/>
      <c r="HZS153" s="81"/>
      <c r="HZT153" s="80"/>
      <c r="HZU153" s="79" t="s">
        <v>240</v>
      </c>
      <c r="HZV153" s="81"/>
      <c r="HZW153" s="81"/>
      <c r="HZX153" s="81"/>
      <c r="HZY153" s="81"/>
      <c r="HZZ153" s="81"/>
      <c r="IAA153" s="81"/>
      <c r="IAB153" s="80"/>
      <c r="IAC153" s="79" t="s">
        <v>240</v>
      </c>
      <c r="IAD153" s="81"/>
      <c r="IAE153" s="81"/>
      <c r="IAF153" s="81"/>
      <c r="IAG153" s="81"/>
      <c r="IAH153" s="81"/>
      <c r="IAI153" s="81"/>
      <c r="IAJ153" s="80"/>
      <c r="IAK153" s="79" t="s">
        <v>240</v>
      </c>
      <c r="IAL153" s="81"/>
      <c r="IAM153" s="81"/>
      <c r="IAN153" s="81"/>
      <c r="IAO153" s="81"/>
      <c r="IAP153" s="81"/>
      <c r="IAQ153" s="81"/>
      <c r="IAR153" s="80"/>
      <c r="IAS153" s="79" t="s">
        <v>240</v>
      </c>
      <c r="IAT153" s="81"/>
      <c r="IAU153" s="81"/>
      <c r="IAV153" s="81"/>
      <c r="IAW153" s="81"/>
      <c r="IAX153" s="81"/>
      <c r="IAY153" s="81"/>
      <c r="IAZ153" s="80"/>
      <c r="IBA153" s="79" t="s">
        <v>240</v>
      </c>
      <c r="IBB153" s="81"/>
      <c r="IBC153" s="81"/>
      <c r="IBD153" s="81"/>
      <c r="IBE153" s="81"/>
      <c r="IBF153" s="81"/>
      <c r="IBG153" s="81"/>
      <c r="IBH153" s="80"/>
      <c r="IBI153" s="79" t="s">
        <v>240</v>
      </c>
      <c r="IBJ153" s="81"/>
      <c r="IBK153" s="81"/>
      <c r="IBL153" s="81"/>
      <c r="IBM153" s="81"/>
      <c r="IBN153" s="81"/>
      <c r="IBO153" s="81"/>
      <c r="IBP153" s="80"/>
      <c r="IBQ153" s="79" t="s">
        <v>240</v>
      </c>
      <c r="IBR153" s="81"/>
      <c r="IBS153" s="81"/>
      <c r="IBT153" s="81"/>
      <c r="IBU153" s="81"/>
      <c r="IBV153" s="81"/>
      <c r="IBW153" s="81"/>
      <c r="IBX153" s="80"/>
      <c r="IBY153" s="79" t="s">
        <v>240</v>
      </c>
      <c r="IBZ153" s="81"/>
      <c r="ICA153" s="81"/>
      <c r="ICB153" s="81"/>
      <c r="ICC153" s="81"/>
      <c r="ICD153" s="81"/>
      <c r="ICE153" s="81"/>
      <c r="ICF153" s="80"/>
      <c r="ICG153" s="79" t="s">
        <v>240</v>
      </c>
      <c r="ICH153" s="81"/>
      <c r="ICI153" s="81"/>
      <c r="ICJ153" s="81"/>
      <c r="ICK153" s="81"/>
      <c r="ICL153" s="81"/>
      <c r="ICM153" s="81"/>
      <c r="ICN153" s="80"/>
      <c r="ICO153" s="79" t="s">
        <v>240</v>
      </c>
      <c r="ICP153" s="81"/>
      <c r="ICQ153" s="81"/>
      <c r="ICR153" s="81"/>
      <c r="ICS153" s="81"/>
      <c r="ICT153" s="81"/>
      <c r="ICU153" s="81"/>
      <c r="ICV153" s="80"/>
      <c r="ICW153" s="79" t="s">
        <v>240</v>
      </c>
      <c r="ICX153" s="81"/>
      <c r="ICY153" s="81"/>
      <c r="ICZ153" s="81"/>
      <c r="IDA153" s="81"/>
      <c r="IDB153" s="81"/>
      <c r="IDC153" s="81"/>
      <c r="IDD153" s="80"/>
      <c r="IDE153" s="79" t="s">
        <v>240</v>
      </c>
      <c r="IDF153" s="81"/>
      <c r="IDG153" s="81"/>
      <c r="IDH153" s="81"/>
      <c r="IDI153" s="81"/>
      <c r="IDJ153" s="81"/>
      <c r="IDK153" s="81"/>
      <c r="IDL153" s="80"/>
      <c r="IDM153" s="79" t="s">
        <v>240</v>
      </c>
      <c r="IDN153" s="81"/>
      <c r="IDO153" s="81"/>
      <c r="IDP153" s="81"/>
      <c r="IDQ153" s="81"/>
      <c r="IDR153" s="81"/>
      <c r="IDS153" s="81"/>
      <c r="IDT153" s="80"/>
      <c r="IDU153" s="79" t="s">
        <v>240</v>
      </c>
      <c r="IDV153" s="81"/>
      <c r="IDW153" s="81"/>
      <c r="IDX153" s="81"/>
      <c r="IDY153" s="81"/>
      <c r="IDZ153" s="81"/>
      <c r="IEA153" s="81"/>
      <c r="IEB153" s="80"/>
      <c r="IEC153" s="79" t="s">
        <v>240</v>
      </c>
      <c r="IED153" s="81"/>
      <c r="IEE153" s="81"/>
      <c r="IEF153" s="81"/>
      <c r="IEG153" s="81"/>
      <c r="IEH153" s="81"/>
      <c r="IEI153" s="81"/>
      <c r="IEJ153" s="80"/>
      <c r="IEK153" s="79" t="s">
        <v>240</v>
      </c>
      <c r="IEL153" s="81"/>
      <c r="IEM153" s="81"/>
      <c r="IEN153" s="81"/>
      <c r="IEO153" s="81"/>
      <c r="IEP153" s="81"/>
      <c r="IEQ153" s="81"/>
      <c r="IER153" s="80"/>
      <c r="IES153" s="79" t="s">
        <v>240</v>
      </c>
      <c r="IET153" s="81"/>
      <c r="IEU153" s="81"/>
      <c r="IEV153" s="81"/>
      <c r="IEW153" s="81"/>
      <c r="IEX153" s="81"/>
      <c r="IEY153" s="81"/>
      <c r="IEZ153" s="80"/>
      <c r="IFA153" s="79" t="s">
        <v>240</v>
      </c>
      <c r="IFB153" s="81"/>
      <c r="IFC153" s="81"/>
      <c r="IFD153" s="81"/>
      <c r="IFE153" s="81"/>
      <c r="IFF153" s="81"/>
      <c r="IFG153" s="81"/>
      <c r="IFH153" s="80"/>
      <c r="IFI153" s="79" t="s">
        <v>240</v>
      </c>
      <c r="IFJ153" s="81"/>
      <c r="IFK153" s="81"/>
      <c r="IFL153" s="81"/>
      <c r="IFM153" s="81"/>
      <c r="IFN153" s="81"/>
      <c r="IFO153" s="81"/>
      <c r="IFP153" s="80"/>
      <c r="IFQ153" s="79" t="s">
        <v>240</v>
      </c>
      <c r="IFR153" s="81"/>
      <c r="IFS153" s="81"/>
      <c r="IFT153" s="81"/>
      <c r="IFU153" s="81"/>
      <c r="IFV153" s="81"/>
      <c r="IFW153" s="81"/>
      <c r="IFX153" s="80"/>
      <c r="IFY153" s="79" t="s">
        <v>240</v>
      </c>
      <c r="IFZ153" s="81"/>
      <c r="IGA153" s="81"/>
      <c r="IGB153" s="81"/>
      <c r="IGC153" s="81"/>
      <c r="IGD153" s="81"/>
      <c r="IGE153" s="81"/>
      <c r="IGF153" s="80"/>
      <c r="IGG153" s="79" t="s">
        <v>240</v>
      </c>
      <c r="IGH153" s="81"/>
      <c r="IGI153" s="81"/>
      <c r="IGJ153" s="81"/>
      <c r="IGK153" s="81"/>
      <c r="IGL153" s="81"/>
      <c r="IGM153" s="81"/>
      <c r="IGN153" s="80"/>
      <c r="IGO153" s="79" t="s">
        <v>240</v>
      </c>
      <c r="IGP153" s="81"/>
      <c r="IGQ153" s="81"/>
      <c r="IGR153" s="81"/>
      <c r="IGS153" s="81"/>
      <c r="IGT153" s="81"/>
      <c r="IGU153" s="81"/>
      <c r="IGV153" s="80"/>
      <c r="IGW153" s="79" t="s">
        <v>240</v>
      </c>
      <c r="IGX153" s="81"/>
      <c r="IGY153" s="81"/>
      <c r="IGZ153" s="81"/>
      <c r="IHA153" s="81"/>
      <c r="IHB153" s="81"/>
      <c r="IHC153" s="81"/>
      <c r="IHD153" s="80"/>
      <c r="IHE153" s="79" t="s">
        <v>240</v>
      </c>
      <c r="IHF153" s="81"/>
      <c r="IHG153" s="81"/>
      <c r="IHH153" s="81"/>
      <c r="IHI153" s="81"/>
      <c r="IHJ153" s="81"/>
      <c r="IHK153" s="81"/>
      <c r="IHL153" s="80"/>
      <c r="IHM153" s="79" t="s">
        <v>240</v>
      </c>
      <c r="IHN153" s="81"/>
      <c r="IHO153" s="81"/>
      <c r="IHP153" s="81"/>
      <c r="IHQ153" s="81"/>
      <c r="IHR153" s="81"/>
      <c r="IHS153" s="81"/>
      <c r="IHT153" s="80"/>
      <c r="IHU153" s="79" t="s">
        <v>240</v>
      </c>
      <c r="IHV153" s="81"/>
      <c r="IHW153" s="81"/>
      <c r="IHX153" s="81"/>
      <c r="IHY153" s="81"/>
      <c r="IHZ153" s="81"/>
      <c r="IIA153" s="81"/>
      <c r="IIB153" s="80"/>
      <c r="IIC153" s="79" t="s">
        <v>240</v>
      </c>
      <c r="IID153" s="81"/>
      <c r="IIE153" s="81"/>
      <c r="IIF153" s="81"/>
      <c r="IIG153" s="81"/>
      <c r="IIH153" s="81"/>
      <c r="III153" s="81"/>
      <c r="IIJ153" s="80"/>
      <c r="IIK153" s="79" t="s">
        <v>240</v>
      </c>
      <c r="IIL153" s="81"/>
      <c r="IIM153" s="81"/>
      <c r="IIN153" s="81"/>
      <c r="IIO153" s="81"/>
      <c r="IIP153" s="81"/>
      <c r="IIQ153" s="81"/>
      <c r="IIR153" s="80"/>
      <c r="IIS153" s="79" t="s">
        <v>240</v>
      </c>
      <c r="IIT153" s="81"/>
      <c r="IIU153" s="81"/>
      <c r="IIV153" s="81"/>
      <c r="IIW153" s="81"/>
      <c r="IIX153" s="81"/>
      <c r="IIY153" s="81"/>
      <c r="IIZ153" s="80"/>
      <c r="IJA153" s="79" t="s">
        <v>240</v>
      </c>
      <c r="IJB153" s="81"/>
      <c r="IJC153" s="81"/>
      <c r="IJD153" s="81"/>
      <c r="IJE153" s="81"/>
      <c r="IJF153" s="81"/>
      <c r="IJG153" s="81"/>
      <c r="IJH153" s="80"/>
      <c r="IJI153" s="79" t="s">
        <v>240</v>
      </c>
      <c r="IJJ153" s="81"/>
      <c r="IJK153" s="81"/>
      <c r="IJL153" s="81"/>
      <c r="IJM153" s="81"/>
      <c r="IJN153" s="81"/>
      <c r="IJO153" s="81"/>
      <c r="IJP153" s="80"/>
      <c r="IJQ153" s="79" t="s">
        <v>240</v>
      </c>
      <c r="IJR153" s="81"/>
      <c r="IJS153" s="81"/>
      <c r="IJT153" s="81"/>
      <c r="IJU153" s="81"/>
      <c r="IJV153" s="81"/>
      <c r="IJW153" s="81"/>
      <c r="IJX153" s="80"/>
      <c r="IJY153" s="79" t="s">
        <v>240</v>
      </c>
      <c r="IJZ153" s="81"/>
      <c r="IKA153" s="81"/>
      <c r="IKB153" s="81"/>
      <c r="IKC153" s="81"/>
      <c r="IKD153" s="81"/>
      <c r="IKE153" s="81"/>
      <c r="IKF153" s="80"/>
      <c r="IKG153" s="79" t="s">
        <v>240</v>
      </c>
      <c r="IKH153" s="81"/>
      <c r="IKI153" s="81"/>
      <c r="IKJ153" s="81"/>
      <c r="IKK153" s="81"/>
      <c r="IKL153" s="81"/>
      <c r="IKM153" s="81"/>
      <c r="IKN153" s="80"/>
      <c r="IKO153" s="79" t="s">
        <v>240</v>
      </c>
      <c r="IKP153" s="81"/>
      <c r="IKQ153" s="81"/>
      <c r="IKR153" s="81"/>
      <c r="IKS153" s="81"/>
      <c r="IKT153" s="81"/>
      <c r="IKU153" s="81"/>
      <c r="IKV153" s="80"/>
      <c r="IKW153" s="79" t="s">
        <v>240</v>
      </c>
      <c r="IKX153" s="81"/>
      <c r="IKY153" s="81"/>
      <c r="IKZ153" s="81"/>
      <c r="ILA153" s="81"/>
      <c r="ILB153" s="81"/>
      <c r="ILC153" s="81"/>
      <c r="ILD153" s="80"/>
      <c r="ILE153" s="79" t="s">
        <v>240</v>
      </c>
      <c r="ILF153" s="81"/>
      <c r="ILG153" s="81"/>
      <c r="ILH153" s="81"/>
      <c r="ILI153" s="81"/>
      <c r="ILJ153" s="81"/>
      <c r="ILK153" s="81"/>
      <c r="ILL153" s="80"/>
      <c r="ILM153" s="79" t="s">
        <v>240</v>
      </c>
      <c r="ILN153" s="81"/>
      <c r="ILO153" s="81"/>
      <c r="ILP153" s="81"/>
      <c r="ILQ153" s="81"/>
      <c r="ILR153" s="81"/>
      <c r="ILS153" s="81"/>
      <c r="ILT153" s="80"/>
      <c r="ILU153" s="79" t="s">
        <v>240</v>
      </c>
      <c r="ILV153" s="81"/>
      <c r="ILW153" s="81"/>
      <c r="ILX153" s="81"/>
      <c r="ILY153" s="81"/>
      <c r="ILZ153" s="81"/>
      <c r="IMA153" s="81"/>
      <c r="IMB153" s="80"/>
      <c r="IMC153" s="79" t="s">
        <v>240</v>
      </c>
      <c r="IMD153" s="81"/>
      <c r="IME153" s="81"/>
      <c r="IMF153" s="81"/>
      <c r="IMG153" s="81"/>
      <c r="IMH153" s="81"/>
      <c r="IMI153" s="81"/>
      <c r="IMJ153" s="80"/>
      <c r="IMK153" s="79" t="s">
        <v>240</v>
      </c>
      <c r="IML153" s="81"/>
      <c r="IMM153" s="81"/>
      <c r="IMN153" s="81"/>
      <c r="IMO153" s="81"/>
      <c r="IMP153" s="81"/>
      <c r="IMQ153" s="81"/>
      <c r="IMR153" s="80"/>
      <c r="IMS153" s="79" t="s">
        <v>240</v>
      </c>
      <c r="IMT153" s="81"/>
      <c r="IMU153" s="81"/>
      <c r="IMV153" s="81"/>
      <c r="IMW153" s="81"/>
      <c r="IMX153" s="81"/>
      <c r="IMY153" s="81"/>
      <c r="IMZ153" s="80"/>
      <c r="INA153" s="79" t="s">
        <v>240</v>
      </c>
      <c r="INB153" s="81"/>
      <c r="INC153" s="81"/>
      <c r="IND153" s="81"/>
      <c r="INE153" s="81"/>
      <c r="INF153" s="81"/>
      <c r="ING153" s="81"/>
      <c r="INH153" s="80"/>
      <c r="INI153" s="79" t="s">
        <v>240</v>
      </c>
      <c r="INJ153" s="81"/>
      <c r="INK153" s="81"/>
      <c r="INL153" s="81"/>
      <c r="INM153" s="81"/>
      <c r="INN153" s="81"/>
      <c r="INO153" s="81"/>
      <c r="INP153" s="80"/>
      <c r="INQ153" s="79" t="s">
        <v>240</v>
      </c>
      <c r="INR153" s="81"/>
      <c r="INS153" s="81"/>
      <c r="INT153" s="81"/>
      <c r="INU153" s="81"/>
      <c r="INV153" s="81"/>
      <c r="INW153" s="81"/>
      <c r="INX153" s="80"/>
      <c r="INY153" s="79" t="s">
        <v>240</v>
      </c>
      <c r="INZ153" s="81"/>
      <c r="IOA153" s="81"/>
      <c r="IOB153" s="81"/>
      <c r="IOC153" s="81"/>
      <c r="IOD153" s="81"/>
      <c r="IOE153" s="81"/>
      <c r="IOF153" s="80"/>
      <c r="IOG153" s="79" t="s">
        <v>240</v>
      </c>
      <c r="IOH153" s="81"/>
      <c r="IOI153" s="81"/>
      <c r="IOJ153" s="81"/>
      <c r="IOK153" s="81"/>
      <c r="IOL153" s="81"/>
      <c r="IOM153" s="81"/>
      <c r="ION153" s="80"/>
      <c r="IOO153" s="79" t="s">
        <v>240</v>
      </c>
      <c r="IOP153" s="81"/>
      <c r="IOQ153" s="81"/>
      <c r="IOR153" s="81"/>
      <c r="IOS153" s="81"/>
      <c r="IOT153" s="81"/>
      <c r="IOU153" s="81"/>
      <c r="IOV153" s="80"/>
      <c r="IOW153" s="79" t="s">
        <v>240</v>
      </c>
      <c r="IOX153" s="81"/>
      <c r="IOY153" s="81"/>
      <c r="IOZ153" s="81"/>
      <c r="IPA153" s="81"/>
      <c r="IPB153" s="81"/>
      <c r="IPC153" s="81"/>
      <c r="IPD153" s="80"/>
      <c r="IPE153" s="79" t="s">
        <v>240</v>
      </c>
      <c r="IPF153" s="81"/>
      <c r="IPG153" s="81"/>
      <c r="IPH153" s="81"/>
      <c r="IPI153" s="81"/>
      <c r="IPJ153" s="81"/>
      <c r="IPK153" s="81"/>
      <c r="IPL153" s="80"/>
      <c r="IPM153" s="79" t="s">
        <v>240</v>
      </c>
      <c r="IPN153" s="81"/>
      <c r="IPO153" s="81"/>
      <c r="IPP153" s="81"/>
      <c r="IPQ153" s="81"/>
      <c r="IPR153" s="81"/>
      <c r="IPS153" s="81"/>
      <c r="IPT153" s="80"/>
      <c r="IPU153" s="79" t="s">
        <v>240</v>
      </c>
      <c r="IPV153" s="81"/>
      <c r="IPW153" s="81"/>
      <c r="IPX153" s="81"/>
      <c r="IPY153" s="81"/>
      <c r="IPZ153" s="81"/>
      <c r="IQA153" s="81"/>
      <c r="IQB153" s="80"/>
      <c r="IQC153" s="79" t="s">
        <v>240</v>
      </c>
      <c r="IQD153" s="81"/>
      <c r="IQE153" s="81"/>
      <c r="IQF153" s="81"/>
      <c r="IQG153" s="81"/>
      <c r="IQH153" s="81"/>
      <c r="IQI153" s="81"/>
      <c r="IQJ153" s="80"/>
      <c r="IQK153" s="79" t="s">
        <v>240</v>
      </c>
      <c r="IQL153" s="81"/>
      <c r="IQM153" s="81"/>
      <c r="IQN153" s="81"/>
      <c r="IQO153" s="81"/>
      <c r="IQP153" s="81"/>
      <c r="IQQ153" s="81"/>
      <c r="IQR153" s="80"/>
      <c r="IQS153" s="79" t="s">
        <v>240</v>
      </c>
      <c r="IQT153" s="81"/>
      <c r="IQU153" s="81"/>
      <c r="IQV153" s="81"/>
      <c r="IQW153" s="81"/>
      <c r="IQX153" s="81"/>
      <c r="IQY153" s="81"/>
      <c r="IQZ153" s="80"/>
      <c r="IRA153" s="79" t="s">
        <v>240</v>
      </c>
      <c r="IRB153" s="81"/>
      <c r="IRC153" s="81"/>
      <c r="IRD153" s="81"/>
      <c r="IRE153" s="81"/>
      <c r="IRF153" s="81"/>
      <c r="IRG153" s="81"/>
      <c r="IRH153" s="80"/>
      <c r="IRI153" s="79" t="s">
        <v>240</v>
      </c>
      <c r="IRJ153" s="81"/>
      <c r="IRK153" s="81"/>
      <c r="IRL153" s="81"/>
      <c r="IRM153" s="81"/>
      <c r="IRN153" s="81"/>
      <c r="IRO153" s="81"/>
      <c r="IRP153" s="80"/>
      <c r="IRQ153" s="79" t="s">
        <v>240</v>
      </c>
      <c r="IRR153" s="81"/>
      <c r="IRS153" s="81"/>
      <c r="IRT153" s="81"/>
      <c r="IRU153" s="81"/>
      <c r="IRV153" s="81"/>
      <c r="IRW153" s="81"/>
      <c r="IRX153" s="80"/>
      <c r="IRY153" s="79" t="s">
        <v>240</v>
      </c>
      <c r="IRZ153" s="81"/>
      <c r="ISA153" s="81"/>
      <c r="ISB153" s="81"/>
      <c r="ISC153" s="81"/>
      <c r="ISD153" s="81"/>
      <c r="ISE153" s="81"/>
      <c r="ISF153" s="80"/>
      <c r="ISG153" s="79" t="s">
        <v>240</v>
      </c>
      <c r="ISH153" s="81"/>
      <c r="ISI153" s="81"/>
      <c r="ISJ153" s="81"/>
      <c r="ISK153" s="81"/>
      <c r="ISL153" s="81"/>
      <c r="ISM153" s="81"/>
      <c r="ISN153" s="80"/>
      <c r="ISO153" s="79" t="s">
        <v>240</v>
      </c>
      <c r="ISP153" s="81"/>
      <c r="ISQ153" s="81"/>
      <c r="ISR153" s="81"/>
      <c r="ISS153" s="81"/>
      <c r="IST153" s="81"/>
      <c r="ISU153" s="81"/>
      <c r="ISV153" s="80"/>
      <c r="ISW153" s="79" t="s">
        <v>240</v>
      </c>
      <c r="ISX153" s="81"/>
      <c r="ISY153" s="81"/>
      <c r="ISZ153" s="81"/>
      <c r="ITA153" s="81"/>
      <c r="ITB153" s="81"/>
      <c r="ITC153" s="81"/>
      <c r="ITD153" s="80"/>
      <c r="ITE153" s="79" t="s">
        <v>240</v>
      </c>
      <c r="ITF153" s="81"/>
      <c r="ITG153" s="81"/>
      <c r="ITH153" s="81"/>
      <c r="ITI153" s="81"/>
      <c r="ITJ153" s="81"/>
      <c r="ITK153" s="81"/>
      <c r="ITL153" s="80"/>
      <c r="ITM153" s="79" t="s">
        <v>240</v>
      </c>
      <c r="ITN153" s="81"/>
      <c r="ITO153" s="81"/>
      <c r="ITP153" s="81"/>
      <c r="ITQ153" s="81"/>
      <c r="ITR153" s="81"/>
      <c r="ITS153" s="81"/>
      <c r="ITT153" s="80"/>
      <c r="ITU153" s="79" t="s">
        <v>240</v>
      </c>
      <c r="ITV153" s="81"/>
      <c r="ITW153" s="81"/>
      <c r="ITX153" s="81"/>
      <c r="ITY153" s="81"/>
      <c r="ITZ153" s="81"/>
      <c r="IUA153" s="81"/>
      <c r="IUB153" s="80"/>
      <c r="IUC153" s="79" t="s">
        <v>240</v>
      </c>
      <c r="IUD153" s="81"/>
      <c r="IUE153" s="81"/>
      <c r="IUF153" s="81"/>
      <c r="IUG153" s="81"/>
      <c r="IUH153" s="81"/>
      <c r="IUI153" s="81"/>
      <c r="IUJ153" s="80"/>
      <c r="IUK153" s="79" t="s">
        <v>240</v>
      </c>
      <c r="IUL153" s="81"/>
      <c r="IUM153" s="81"/>
      <c r="IUN153" s="81"/>
      <c r="IUO153" s="81"/>
      <c r="IUP153" s="81"/>
      <c r="IUQ153" s="81"/>
      <c r="IUR153" s="80"/>
      <c r="IUS153" s="79" t="s">
        <v>240</v>
      </c>
      <c r="IUT153" s="81"/>
      <c r="IUU153" s="81"/>
      <c r="IUV153" s="81"/>
      <c r="IUW153" s="81"/>
      <c r="IUX153" s="81"/>
      <c r="IUY153" s="81"/>
      <c r="IUZ153" s="80"/>
      <c r="IVA153" s="79" t="s">
        <v>240</v>
      </c>
      <c r="IVB153" s="81"/>
      <c r="IVC153" s="81"/>
      <c r="IVD153" s="81"/>
      <c r="IVE153" s="81"/>
      <c r="IVF153" s="81"/>
      <c r="IVG153" s="81"/>
      <c r="IVH153" s="80"/>
      <c r="IVI153" s="79" t="s">
        <v>240</v>
      </c>
      <c r="IVJ153" s="81"/>
      <c r="IVK153" s="81"/>
      <c r="IVL153" s="81"/>
      <c r="IVM153" s="81"/>
      <c r="IVN153" s="81"/>
      <c r="IVO153" s="81"/>
      <c r="IVP153" s="80"/>
      <c r="IVQ153" s="79" t="s">
        <v>240</v>
      </c>
      <c r="IVR153" s="81"/>
      <c r="IVS153" s="81"/>
      <c r="IVT153" s="81"/>
      <c r="IVU153" s="81"/>
      <c r="IVV153" s="81"/>
      <c r="IVW153" s="81"/>
      <c r="IVX153" s="80"/>
      <c r="IVY153" s="79" t="s">
        <v>240</v>
      </c>
      <c r="IVZ153" s="81"/>
      <c r="IWA153" s="81"/>
      <c r="IWB153" s="81"/>
      <c r="IWC153" s="81"/>
      <c r="IWD153" s="81"/>
      <c r="IWE153" s="81"/>
      <c r="IWF153" s="80"/>
      <c r="IWG153" s="79" t="s">
        <v>240</v>
      </c>
      <c r="IWH153" s="81"/>
      <c r="IWI153" s="81"/>
      <c r="IWJ153" s="81"/>
      <c r="IWK153" s="81"/>
      <c r="IWL153" s="81"/>
      <c r="IWM153" s="81"/>
      <c r="IWN153" s="80"/>
      <c r="IWO153" s="79" t="s">
        <v>240</v>
      </c>
      <c r="IWP153" s="81"/>
      <c r="IWQ153" s="81"/>
      <c r="IWR153" s="81"/>
      <c r="IWS153" s="81"/>
      <c r="IWT153" s="81"/>
      <c r="IWU153" s="81"/>
      <c r="IWV153" s="80"/>
      <c r="IWW153" s="79" t="s">
        <v>240</v>
      </c>
      <c r="IWX153" s="81"/>
      <c r="IWY153" s="81"/>
      <c r="IWZ153" s="81"/>
      <c r="IXA153" s="81"/>
      <c r="IXB153" s="81"/>
      <c r="IXC153" s="81"/>
      <c r="IXD153" s="80"/>
      <c r="IXE153" s="79" t="s">
        <v>240</v>
      </c>
      <c r="IXF153" s="81"/>
      <c r="IXG153" s="81"/>
      <c r="IXH153" s="81"/>
      <c r="IXI153" s="81"/>
      <c r="IXJ153" s="81"/>
      <c r="IXK153" s="81"/>
      <c r="IXL153" s="80"/>
      <c r="IXM153" s="79" t="s">
        <v>240</v>
      </c>
      <c r="IXN153" s="81"/>
      <c r="IXO153" s="81"/>
      <c r="IXP153" s="81"/>
      <c r="IXQ153" s="81"/>
      <c r="IXR153" s="81"/>
      <c r="IXS153" s="81"/>
      <c r="IXT153" s="80"/>
      <c r="IXU153" s="79" t="s">
        <v>240</v>
      </c>
      <c r="IXV153" s="81"/>
      <c r="IXW153" s="81"/>
      <c r="IXX153" s="81"/>
      <c r="IXY153" s="81"/>
      <c r="IXZ153" s="81"/>
      <c r="IYA153" s="81"/>
      <c r="IYB153" s="80"/>
      <c r="IYC153" s="79" t="s">
        <v>240</v>
      </c>
      <c r="IYD153" s="81"/>
      <c r="IYE153" s="81"/>
      <c r="IYF153" s="81"/>
      <c r="IYG153" s="81"/>
      <c r="IYH153" s="81"/>
      <c r="IYI153" s="81"/>
      <c r="IYJ153" s="80"/>
      <c r="IYK153" s="79" t="s">
        <v>240</v>
      </c>
      <c r="IYL153" s="81"/>
      <c r="IYM153" s="81"/>
      <c r="IYN153" s="81"/>
      <c r="IYO153" s="81"/>
      <c r="IYP153" s="81"/>
      <c r="IYQ153" s="81"/>
      <c r="IYR153" s="80"/>
      <c r="IYS153" s="79" t="s">
        <v>240</v>
      </c>
      <c r="IYT153" s="81"/>
      <c r="IYU153" s="81"/>
      <c r="IYV153" s="81"/>
      <c r="IYW153" s="81"/>
      <c r="IYX153" s="81"/>
      <c r="IYY153" s="81"/>
      <c r="IYZ153" s="80"/>
      <c r="IZA153" s="79" t="s">
        <v>240</v>
      </c>
      <c r="IZB153" s="81"/>
      <c r="IZC153" s="81"/>
      <c r="IZD153" s="81"/>
      <c r="IZE153" s="81"/>
      <c r="IZF153" s="81"/>
      <c r="IZG153" s="81"/>
      <c r="IZH153" s="80"/>
      <c r="IZI153" s="79" t="s">
        <v>240</v>
      </c>
      <c r="IZJ153" s="81"/>
      <c r="IZK153" s="81"/>
      <c r="IZL153" s="81"/>
      <c r="IZM153" s="81"/>
      <c r="IZN153" s="81"/>
      <c r="IZO153" s="81"/>
      <c r="IZP153" s="80"/>
      <c r="IZQ153" s="79" t="s">
        <v>240</v>
      </c>
      <c r="IZR153" s="81"/>
      <c r="IZS153" s="81"/>
      <c r="IZT153" s="81"/>
      <c r="IZU153" s="81"/>
      <c r="IZV153" s="81"/>
      <c r="IZW153" s="81"/>
      <c r="IZX153" s="80"/>
      <c r="IZY153" s="79" t="s">
        <v>240</v>
      </c>
      <c r="IZZ153" s="81"/>
      <c r="JAA153" s="81"/>
      <c r="JAB153" s="81"/>
      <c r="JAC153" s="81"/>
      <c r="JAD153" s="81"/>
      <c r="JAE153" s="81"/>
      <c r="JAF153" s="80"/>
      <c r="JAG153" s="79" t="s">
        <v>240</v>
      </c>
      <c r="JAH153" s="81"/>
      <c r="JAI153" s="81"/>
      <c r="JAJ153" s="81"/>
      <c r="JAK153" s="81"/>
      <c r="JAL153" s="81"/>
      <c r="JAM153" s="81"/>
      <c r="JAN153" s="80"/>
      <c r="JAO153" s="79" t="s">
        <v>240</v>
      </c>
      <c r="JAP153" s="81"/>
      <c r="JAQ153" s="81"/>
      <c r="JAR153" s="81"/>
      <c r="JAS153" s="81"/>
      <c r="JAT153" s="81"/>
      <c r="JAU153" s="81"/>
      <c r="JAV153" s="80"/>
      <c r="JAW153" s="79" t="s">
        <v>240</v>
      </c>
      <c r="JAX153" s="81"/>
      <c r="JAY153" s="81"/>
      <c r="JAZ153" s="81"/>
      <c r="JBA153" s="81"/>
      <c r="JBB153" s="81"/>
      <c r="JBC153" s="81"/>
      <c r="JBD153" s="80"/>
      <c r="JBE153" s="79" t="s">
        <v>240</v>
      </c>
      <c r="JBF153" s="81"/>
      <c r="JBG153" s="81"/>
      <c r="JBH153" s="81"/>
      <c r="JBI153" s="81"/>
      <c r="JBJ153" s="81"/>
      <c r="JBK153" s="81"/>
      <c r="JBL153" s="80"/>
      <c r="JBM153" s="79" t="s">
        <v>240</v>
      </c>
      <c r="JBN153" s="81"/>
      <c r="JBO153" s="81"/>
      <c r="JBP153" s="81"/>
      <c r="JBQ153" s="81"/>
      <c r="JBR153" s="81"/>
      <c r="JBS153" s="81"/>
      <c r="JBT153" s="80"/>
      <c r="JBU153" s="79" t="s">
        <v>240</v>
      </c>
      <c r="JBV153" s="81"/>
      <c r="JBW153" s="81"/>
      <c r="JBX153" s="81"/>
      <c r="JBY153" s="81"/>
      <c r="JBZ153" s="81"/>
      <c r="JCA153" s="81"/>
      <c r="JCB153" s="80"/>
      <c r="JCC153" s="79" t="s">
        <v>240</v>
      </c>
      <c r="JCD153" s="81"/>
      <c r="JCE153" s="81"/>
      <c r="JCF153" s="81"/>
      <c r="JCG153" s="81"/>
      <c r="JCH153" s="81"/>
      <c r="JCI153" s="81"/>
      <c r="JCJ153" s="80"/>
      <c r="JCK153" s="79" t="s">
        <v>240</v>
      </c>
      <c r="JCL153" s="81"/>
      <c r="JCM153" s="81"/>
      <c r="JCN153" s="81"/>
      <c r="JCO153" s="81"/>
      <c r="JCP153" s="81"/>
      <c r="JCQ153" s="81"/>
      <c r="JCR153" s="80"/>
      <c r="JCS153" s="79" t="s">
        <v>240</v>
      </c>
      <c r="JCT153" s="81"/>
      <c r="JCU153" s="81"/>
      <c r="JCV153" s="81"/>
      <c r="JCW153" s="81"/>
      <c r="JCX153" s="81"/>
      <c r="JCY153" s="81"/>
      <c r="JCZ153" s="80"/>
      <c r="JDA153" s="79" t="s">
        <v>240</v>
      </c>
      <c r="JDB153" s="81"/>
      <c r="JDC153" s="81"/>
      <c r="JDD153" s="81"/>
      <c r="JDE153" s="81"/>
      <c r="JDF153" s="81"/>
      <c r="JDG153" s="81"/>
      <c r="JDH153" s="80"/>
      <c r="JDI153" s="79" t="s">
        <v>240</v>
      </c>
      <c r="JDJ153" s="81"/>
      <c r="JDK153" s="81"/>
      <c r="JDL153" s="81"/>
      <c r="JDM153" s="81"/>
      <c r="JDN153" s="81"/>
      <c r="JDO153" s="81"/>
      <c r="JDP153" s="80"/>
      <c r="JDQ153" s="79" t="s">
        <v>240</v>
      </c>
      <c r="JDR153" s="81"/>
      <c r="JDS153" s="81"/>
      <c r="JDT153" s="81"/>
      <c r="JDU153" s="81"/>
      <c r="JDV153" s="81"/>
      <c r="JDW153" s="81"/>
      <c r="JDX153" s="80"/>
      <c r="JDY153" s="79" t="s">
        <v>240</v>
      </c>
      <c r="JDZ153" s="81"/>
      <c r="JEA153" s="81"/>
      <c r="JEB153" s="81"/>
      <c r="JEC153" s="81"/>
      <c r="JED153" s="81"/>
      <c r="JEE153" s="81"/>
      <c r="JEF153" s="80"/>
      <c r="JEG153" s="79" t="s">
        <v>240</v>
      </c>
      <c r="JEH153" s="81"/>
      <c r="JEI153" s="81"/>
      <c r="JEJ153" s="81"/>
      <c r="JEK153" s="81"/>
      <c r="JEL153" s="81"/>
      <c r="JEM153" s="81"/>
      <c r="JEN153" s="80"/>
      <c r="JEO153" s="79" t="s">
        <v>240</v>
      </c>
      <c r="JEP153" s="81"/>
      <c r="JEQ153" s="81"/>
      <c r="JER153" s="81"/>
      <c r="JES153" s="81"/>
      <c r="JET153" s="81"/>
      <c r="JEU153" s="81"/>
      <c r="JEV153" s="80"/>
      <c r="JEW153" s="79" t="s">
        <v>240</v>
      </c>
      <c r="JEX153" s="81"/>
      <c r="JEY153" s="81"/>
      <c r="JEZ153" s="81"/>
      <c r="JFA153" s="81"/>
      <c r="JFB153" s="81"/>
      <c r="JFC153" s="81"/>
      <c r="JFD153" s="80"/>
      <c r="JFE153" s="79" t="s">
        <v>240</v>
      </c>
      <c r="JFF153" s="81"/>
      <c r="JFG153" s="81"/>
      <c r="JFH153" s="81"/>
      <c r="JFI153" s="81"/>
      <c r="JFJ153" s="81"/>
      <c r="JFK153" s="81"/>
      <c r="JFL153" s="80"/>
      <c r="JFM153" s="79" t="s">
        <v>240</v>
      </c>
      <c r="JFN153" s="81"/>
      <c r="JFO153" s="81"/>
      <c r="JFP153" s="81"/>
      <c r="JFQ153" s="81"/>
      <c r="JFR153" s="81"/>
      <c r="JFS153" s="81"/>
      <c r="JFT153" s="80"/>
      <c r="JFU153" s="79" t="s">
        <v>240</v>
      </c>
      <c r="JFV153" s="81"/>
      <c r="JFW153" s="81"/>
      <c r="JFX153" s="81"/>
      <c r="JFY153" s="81"/>
      <c r="JFZ153" s="81"/>
      <c r="JGA153" s="81"/>
      <c r="JGB153" s="80"/>
      <c r="JGC153" s="79" t="s">
        <v>240</v>
      </c>
      <c r="JGD153" s="81"/>
      <c r="JGE153" s="81"/>
      <c r="JGF153" s="81"/>
      <c r="JGG153" s="81"/>
      <c r="JGH153" s="81"/>
      <c r="JGI153" s="81"/>
      <c r="JGJ153" s="80"/>
      <c r="JGK153" s="79" t="s">
        <v>240</v>
      </c>
      <c r="JGL153" s="81"/>
      <c r="JGM153" s="81"/>
      <c r="JGN153" s="81"/>
      <c r="JGO153" s="81"/>
      <c r="JGP153" s="81"/>
      <c r="JGQ153" s="81"/>
      <c r="JGR153" s="80"/>
      <c r="JGS153" s="79" t="s">
        <v>240</v>
      </c>
      <c r="JGT153" s="81"/>
      <c r="JGU153" s="81"/>
      <c r="JGV153" s="81"/>
      <c r="JGW153" s="81"/>
      <c r="JGX153" s="81"/>
      <c r="JGY153" s="81"/>
      <c r="JGZ153" s="80"/>
      <c r="JHA153" s="79" t="s">
        <v>240</v>
      </c>
      <c r="JHB153" s="81"/>
      <c r="JHC153" s="81"/>
      <c r="JHD153" s="81"/>
      <c r="JHE153" s="81"/>
      <c r="JHF153" s="81"/>
      <c r="JHG153" s="81"/>
      <c r="JHH153" s="80"/>
      <c r="JHI153" s="79" t="s">
        <v>240</v>
      </c>
      <c r="JHJ153" s="81"/>
      <c r="JHK153" s="81"/>
      <c r="JHL153" s="81"/>
      <c r="JHM153" s="81"/>
      <c r="JHN153" s="81"/>
      <c r="JHO153" s="81"/>
      <c r="JHP153" s="80"/>
      <c r="JHQ153" s="79" t="s">
        <v>240</v>
      </c>
      <c r="JHR153" s="81"/>
      <c r="JHS153" s="81"/>
      <c r="JHT153" s="81"/>
      <c r="JHU153" s="81"/>
      <c r="JHV153" s="81"/>
      <c r="JHW153" s="81"/>
      <c r="JHX153" s="80"/>
      <c r="JHY153" s="79" t="s">
        <v>240</v>
      </c>
      <c r="JHZ153" s="81"/>
      <c r="JIA153" s="81"/>
      <c r="JIB153" s="81"/>
      <c r="JIC153" s="81"/>
      <c r="JID153" s="81"/>
      <c r="JIE153" s="81"/>
      <c r="JIF153" s="80"/>
      <c r="JIG153" s="79" t="s">
        <v>240</v>
      </c>
      <c r="JIH153" s="81"/>
      <c r="JII153" s="81"/>
      <c r="JIJ153" s="81"/>
      <c r="JIK153" s="81"/>
      <c r="JIL153" s="81"/>
      <c r="JIM153" s="81"/>
      <c r="JIN153" s="80"/>
      <c r="JIO153" s="79" t="s">
        <v>240</v>
      </c>
      <c r="JIP153" s="81"/>
      <c r="JIQ153" s="81"/>
      <c r="JIR153" s="81"/>
      <c r="JIS153" s="81"/>
      <c r="JIT153" s="81"/>
      <c r="JIU153" s="81"/>
      <c r="JIV153" s="80"/>
      <c r="JIW153" s="79" t="s">
        <v>240</v>
      </c>
      <c r="JIX153" s="81"/>
      <c r="JIY153" s="81"/>
      <c r="JIZ153" s="81"/>
      <c r="JJA153" s="81"/>
      <c r="JJB153" s="81"/>
      <c r="JJC153" s="81"/>
      <c r="JJD153" s="80"/>
      <c r="JJE153" s="79" t="s">
        <v>240</v>
      </c>
      <c r="JJF153" s="81"/>
      <c r="JJG153" s="81"/>
      <c r="JJH153" s="81"/>
      <c r="JJI153" s="81"/>
      <c r="JJJ153" s="81"/>
      <c r="JJK153" s="81"/>
      <c r="JJL153" s="80"/>
      <c r="JJM153" s="79" t="s">
        <v>240</v>
      </c>
      <c r="JJN153" s="81"/>
      <c r="JJO153" s="81"/>
      <c r="JJP153" s="81"/>
      <c r="JJQ153" s="81"/>
      <c r="JJR153" s="81"/>
      <c r="JJS153" s="81"/>
      <c r="JJT153" s="80"/>
      <c r="JJU153" s="79" t="s">
        <v>240</v>
      </c>
      <c r="JJV153" s="81"/>
      <c r="JJW153" s="81"/>
      <c r="JJX153" s="81"/>
      <c r="JJY153" s="81"/>
      <c r="JJZ153" s="81"/>
      <c r="JKA153" s="81"/>
      <c r="JKB153" s="80"/>
      <c r="JKC153" s="79" t="s">
        <v>240</v>
      </c>
      <c r="JKD153" s="81"/>
      <c r="JKE153" s="81"/>
      <c r="JKF153" s="81"/>
      <c r="JKG153" s="81"/>
      <c r="JKH153" s="81"/>
      <c r="JKI153" s="81"/>
      <c r="JKJ153" s="80"/>
      <c r="JKK153" s="79" t="s">
        <v>240</v>
      </c>
      <c r="JKL153" s="81"/>
      <c r="JKM153" s="81"/>
      <c r="JKN153" s="81"/>
      <c r="JKO153" s="81"/>
      <c r="JKP153" s="81"/>
      <c r="JKQ153" s="81"/>
      <c r="JKR153" s="80"/>
      <c r="JKS153" s="79" t="s">
        <v>240</v>
      </c>
      <c r="JKT153" s="81"/>
      <c r="JKU153" s="81"/>
      <c r="JKV153" s="81"/>
      <c r="JKW153" s="81"/>
      <c r="JKX153" s="81"/>
      <c r="JKY153" s="81"/>
      <c r="JKZ153" s="80"/>
      <c r="JLA153" s="79" t="s">
        <v>240</v>
      </c>
      <c r="JLB153" s="81"/>
      <c r="JLC153" s="81"/>
      <c r="JLD153" s="81"/>
      <c r="JLE153" s="81"/>
      <c r="JLF153" s="81"/>
      <c r="JLG153" s="81"/>
      <c r="JLH153" s="80"/>
      <c r="JLI153" s="79" t="s">
        <v>240</v>
      </c>
      <c r="JLJ153" s="81"/>
      <c r="JLK153" s="81"/>
      <c r="JLL153" s="81"/>
      <c r="JLM153" s="81"/>
      <c r="JLN153" s="81"/>
      <c r="JLO153" s="81"/>
      <c r="JLP153" s="80"/>
      <c r="JLQ153" s="79" t="s">
        <v>240</v>
      </c>
      <c r="JLR153" s="81"/>
      <c r="JLS153" s="81"/>
      <c r="JLT153" s="81"/>
      <c r="JLU153" s="81"/>
      <c r="JLV153" s="81"/>
      <c r="JLW153" s="81"/>
      <c r="JLX153" s="80"/>
      <c r="JLY153" s="79" t="s">
        <v>240</v>
      </c>
      <c r="JLZ153" s="81"/>
      <c r="JMA153" s="81"/>
      <c r="JMB153" s="81"/>
      <c r="JMC153" s="81"/>
      <c r="JMD153" s="81"/>
      <c r="JME153" s="81"/>
      <c r="JMF153" s="80"/>
      <c r="JMG153" s="79" t="s">
        <v>240</v>
      </c>
      <c r="JMH153" s="81"/>
      <c r="JMI153" s="81"/>
      <c r="JMJ153" s="81"/>
      <c r="JMK153" s="81"/>
      <c r="JML153" s="81"/>
      <c r="JMM153" s="81"/>
      <c r="JMN153" s="80"/>
      <c r="JMO153" s="79" t="s">
        <v>240</v>
      </c>
      <c r="JMP153" s="81"/>
      <c r="JMQ153" s="81"/>
      <c r="JMR153" s="81"/>
      <c r="JMS153" s="81"/>
      <c r="JMT153" s="81"/>
      <c r="JMU153" s="81"/>
      <c r="JMV153" s="80"/>
      <c r="JMW153" s="79" t="s">
        <v>240</v>
      </c>
      <c r="JMX153" s="81"/>
      <c r="JMY153" s="81"/>
      <c r="JMZ153" s="81"/>
      <c r="JNA153" s="81"/>
      <c r="JNB153" s="81"/>
      <c r="JNC153" s="81"/>
      <c r="JND153" s="80"/>
      <c r="JNE153" s="79" t="s">
        <v>240</v>
      </c>
      <c r="JNF153" s="81"/>
      <c r="JNG153" s="81"/>
      <c r="JNH153" s="81"/>
      <c r="JNI153" s="81"/>
      <c r="JNJ153" s="81"/>
      <c r="JNK153" s="81"/>
      <c r="JNL153" s="80"/>
      <c r="JNM153" s="79" t="s">
        <v>240</v>
      </c>
      <c r="JNN153" s="81"/>
      <c r="JNO153" s="81"/>
      <c r="JNP153" s="81"/>
      <c r="JNQ153" s="81"/>
      <c r="JNR153" s="81"/>
      <c r="JNS153" s="81"/>
      <c r="JNT153" s="80"/>
      <c r="JNU153" s="79" t="s">
        <v>240</v>
      </c>
      <c r="JNV153" s="81"/>
      <c r="JNW153" s="81"/>
      <c r="JNX153" s="81"/>
      <c r="JNY153" s="81"/>
      <c r="JNZ153" s="81"/>
      <c r="JOA153" s="81"/>
      <c r="JOB153" s="80"/>
      <c r="JOC153" s="79" t="s">
        <v>240</v>
      </c>
      <c r="JOD153" s="81"/>
      <c r="JOE153" s="81"/>
      <c r="JOF153" s="81"/>
      <c r="JOG153" s="81"/>
      <c r="JOH153" s="81"/>
      <c r="JOI153" s="81"/>
      <c r="JOJ153" s="80"/>
      <c r="JOK153" s="79" t="s">
        <v>240</v>
      </c>
      <c r="JOL153" s="81"/>
      <c r="JOM153" s="81"/>
      <c r="JON153" s="81"/>
      <c r="JOO153" s="81"/>
      <c r="JOP153" s="81"/>
      <c r="JOQ153" s="81"/>
      <c r="JOR153" s="80"/>
      <c r="JOS153" s="79" t="s">
        <v>240</v>
      </c>
      <c r="JOT153" s="81"/>
      <c r="JOU153" s="81"/>
      <c r="JOV153" s="81"/>
      <c r="JOW153" s="81"/>
      <c r="JOX153" s="81"/>
      <c r="JOY153" s="81"/>
      <c r="JOZ153" s="80"/>
      <c r="JPA153" s="79" t="s">
        <v>240</v>
      </c>
      <c r="JPB153" s="81"/>
      <c r="JPC153" s="81"/>
      <c r="JPD153" s="81"/>
      <c r="JPE153" s="81"/>
      <c r="JPF153" s="81"/>
      <c r="JPG153" s="81"/>
      <c r="JPH153" s="80"/>
      <c r="JPI153" s="79" t="s">
        <v>240</v>
      </c>
      <c r="JPJ153" s="81"/>
      <c r="JPK153" s="81"/>
      <c r="JPL153" s="81"/>
      <c r="JPM153" s="81"/>
      <c r="JPN153" s="81"/>
      <c r="JPO153" s="81"/>
      <c r="JPP153" s="80"/>
      <c r="JPQ153" s="79" t="s">
        <v>240</v>
      </c>
      <c r="JPR153" s="81"/>
      <c r="JPS153" s="81"/>
      <c r="JPT153" s="81"/>
      <c r="JPU153" s="81"/>
      <c r="JPV153" s="81"/>
      <c r="JPW153" s="81"/>
      <c r="JPX153" s="80"/>
      <c r="JPY153" s="79" t="s">
        <v>240</v>
      </c>
      <c r="JPZ153" s="81"/>
      <c r="JQA153" s="81"/>
      <c r="JQB153" s="81"/>
      <c r="JQC153" s="81"/>
      <c r="JQD153" s="81"/>
      <c r="JQE153" s="81"/>
      <c r="JQF153" s="80"/>
      <c r="JQG153" s="79" t="s">
        <v>240</v>
      </c>
      <c r="JQH153" s="81"/>
      <c r="JQI153" s="81"/>
      <c r="JQJ153" s="81"/>
      <c r="JQK153" s="81"/>
      <c r="JQL153" s="81"/>
      <c r="JQM153" s="81"/>
      <c r="JQN153" s="80"/>
      <c r="JQO153" s="79" t="s">
        <v>240</v>
      </c>
      <c r="JQP153" s="81"/>
      <c r="JQQ153" s="81"/>
      <c r="JQR153" s="81"/>
      <c r="JQS153" s="81"/>
      <c r="JQT153" s="81"/>
      <c r="JQU153" s="81"/>
      <c r="JQV153" s="80"/>
      <c r="JQW153" s="79" t="s">
        <v>240</v>
      </c>
      <c r="JQX153" s="81"/>
      <c r="JQY153" s="81"/>
      <c r="JQZ153" s="81"/>
      <c r="JRA153" s="81"/>
      <c r="JRB153" s="81"/>
      <c r="JRC153" s="81"/>
      <c r="JRD153" s="80"/>
      <c r="JRE153" s="79" t="s">
        <v>240</v>
      </c>
      <c r="JRF153" s="81"/>
      <c r="JRG153" s="81"/>
      <c r="JRH153" s="81"/>
      <c r="JRI153" s="81"/>
      <c r="JRJ153" s="81"/>
      <c r="JRK153" s="81"/>
      <c r="JRL153" s="80"/>
      <c r="JRM153" s="79" t="s">
        <v>240</v>
      </c>
      <c r="JRN153" s="81"/>
      <c r="JRO153" s="81"/>
      <c r="JRP153" s="81"/>
      <c r="JRQ153" s="81"/>
      <c r="JRR153" s="81"/>
      <c r="JRS153" s="81"/>
      <c r="JRT153" s="80"/>
      <c r="JRU153" s="79" t="s">
        <v>240</v>
      </c>
      <c r="JRV153" s="81"/>
      <c r="JRW153" s="81"/>
      <c r="JRX153" s="81"/>
      <c r="JRY153" s="81"/>
      <c r="JRZ153" s="81"/>
      <c r="JSA153" s="81"/>
      <c r="JSB153" s="80"/>
      <c r="JSC153" s="79" t="s">
        <v>240</v>
      </c>
      <c r="JSD153" s="81"/>
      <c r="JSE153" s="81"/>
      <c r="JSF153" s="81"/>
      <c r="JSG153" s="81"/>
      <c r="JSH153" s="81"/>
      <c r="JSI153" s="81"/>
      <c r="JSJ153" s="80"/>
      <c r="JSK153" s="79" t="s">
        <v>240</v>
      </c>
      <c r="JSL153" s="81"/>
      <c r="JSM153" s="81"/>
      <c r="JSN153" s="81"/>
      <c r="JSO153" s="81"/>
      <c r="JSP153" s="81"/>
      <c r="JSQ153" s="81"/>
      <c r="JSR153" s="80"/>
      <c r="JSS153" s="79" t="s">
        <v>240</v>
      </c>
      <c r="JST153" s="81"/>
      <c r="JSU153" s="81"/>
      <c r="JSV153" s="81"/>
      <c r="JSW153" s="81"/>
      <c r="JSX153" s="81"/>
      <c r="JSY153" s="81"/>
      <c r="JSZ153" s="80"/>
      <c r="JTA153" s="79" t="s">
        <v>240</v>
      </c>
      <c r="JTB153" s="81"/>
      <c r="JTC153" s="81"/>
      <c r="JTD153" s="81"/>
      <c r="JTE153" s="81"/>
      <c r="JTF153" s="81"/>
      <c r="JTG153" s="81"/>
      <c r="JTH153" s="80"/>
      <c r="JTI153" s="79" t="s">
        <v>240</v>
      </c>
      <c r="JTJ153" s="81"/>
      <c r="JTK153" s="81"/>
      <c r="JTL153" s="81"/>
      <c r="JTM153" s="81"/>
      <c r="JTN153" s="81"/>
      <c r="JTO153" s="81"/>
      <c r="JTP153" s="80"/>
      <c r="JTQ153" s="79" t="s">
        <v>240</v>
      </c>
      <c r="JTR153" s="81"/>
      <c r="JTS153" s="81"/>
      <c r="JTT153" s="81"/>
      <c r="JTU153" s="81"/>
      <c r="JTV153" s="81"/>
      <c r="JTW153" s="81"/>
      <c r="JTX153" s="80"/>
      <c r="JTY153" s="79" t="s">
        <v>240</v>
      </c>
      <c r="JTZ153" s="81"/>
      <c r="JUA153" s="81"/>
      <c r="JUB153" s="81"/>
      <c r="JUC153" s="81"/>
      <c r="JUD153" s="81"/>
      <c r="JUE153" s="81"/>
      <c r="JUF153" s="80"/>
      <c r="JUG153" s="79" t="s">
        <v>240</v>
      </c>
      <c r="JUH153" s="81"/>
      <c r="JUI153" s="81"/>
      <c r="JUJ153" s="81"/>
      <c r="JUK153" s="81"/>
      <c r="JUL153" s="81"/>
      <c r="JUM153" s="81"/>
      <c r="JUN153" s="80"/>
      <c r="JUO153" s="79" t="s">
        <v>240</v>
      </c>
      <c r="JUP153" s="81"/>
      <c r="JUQ153" s="81"/>
      <c r="JUR153" s="81"/>
      <c r="JUS153" s="81"/>
      <c r="JUT153" s="81"/>
      <c r="JUU153" s="81"/>
      <c r="JUV153" s="80"/>
      <c r="JUW153" s="79" t="s">
        <v>240</v>
      </c>
      <c r="JUX153" s="81"/>
      <c r="JUY153" s="81"/>
      <c r="JUZ153" s="81"/>
      <c r="JVA153" s="81"/>
      <c r="JVB153" s="81"/>
      <c r="JVC153" s="81"/>
      <c r="JVD153" s="80"/>
      <c r="JVE153" s="79" t="s">
        <v>240</v>
      </c>
      <c r="JVF153" s="81"/>
      <c r="JVG153" s="81"/>
      <c r="JVH153" s="81"/>
      <c r="JVI153" s="81"/>
      <c r="JVJ153" s="81"/>
      <c r="JVK153" s="81"/>
      <c r="JVL153" s="80"/>
      <c r="JVM153" s="79" t="s">
        <v>240</v>
      </c>
      <c r="JVN153" s="81"/>
      <c r="JVO153" s="81"/>
      <c r="JVP153" s="81"/>
      <c r="JVQ153" s="81"/>
      <c r="JVR153" s="81"/>
      <c r="JVS153" s="81"/>
      <c r="JVT153" s="80"/>
      <c r="JVU153" s="79" t="s">
        <v>240</v>
      </c>
      <c r="JVV153" s="81"/>
      <c r="JVW153" s="81"/>
      <c r="JVX153" s="81"/>
      <c r="JVY153" s="81"/>
      <c r="JVZ153" s="81"/>
      <c r="JWA153" s="81"/>
      <c r="JWB153" s="80"/>
      <c r="JWC153" s="79" t="s">
        <v>240</v>
      </c>
      <c r="JWD153" s="81"/>
      <c r="JWE153" s="81"/>
      <c r="JWF153" s="81"/>
      <c r="JWG153" s="81"/>
      <c r="JWH153" s="81"/>
      <c r="JWI153" s="81"/>
      <c r="JWJ153" s="80"/>
      <c r="JWK153" s="79" t="s">
        <v>240</v>
      </c>
      <c r="JWL153" s="81"/>
      <c r="JWM153" s="81"/>
      <c r="JWN153" s="81"/>
      <c r="JWO153" s="81"/>
      <c r="JWP153" s="81"/>
      <c r="JWQ153" s="81"/>
      <c r="JWR153" s="80"/>
      <c r="JWS153" s="79" t="s">
        <v>240</v>
      </c>
      <c r="JWT153" s="81"/>
      <c r="JWU153" s="81"/>
      <c r="JWV153" s="81"/>
      <c r="JWW153" s="81"/>
      <c r="JWX153" s="81"/>
      <c r="JWY153" s="81"/>
      <c r="JWZ153" s="80"/>
      <c r="JXA153" s="79" t="s">
        <v>240</v>
      </c>
      <c r="JXB153" s="81"/>
      <c r="JXC153" s="81"/>
      <c r="JXD153" s="81"/>
      <c r="JXE153" s="81"/>
      <c r="JXF153" s="81"/>
      <c r="JXG153" s="81"/>
      <c r="JXH153" s="80"/>
      <c r="JXI153" s="79" t="s">
        <v>240</v>
      </c>
      <c r="JXJ153" s="81"/>
      <c r="JXK153" s="81"/>
      <c r="JXL153" s="81"/>
      <c r="JXM153" s="81"/>
      <c r="JXN153" s="81"/>
      <c r="JXO153" s="81"/>
      <c r="JXP153" s="80"/>
      <c r="JXQ153" s="79" t="s">
        <v>240</v>
      </c>
      <c r="JXR153" s="81"/>
      <c r="JXS153" s="81"/>
      <c r="JXT153" s="81"/>
      <c r="JXU153" s="81"/>
      <c r="JXV153" s="81"/>
      <c r="JXW153" s="81"/>
      <c r="JXX153" s="80"/>
      <c r="JXY153" s="79" t="s">
        <v>240</v>
      </c>
      <c r="JXZ153" s="81"/>
      <c r="JYA153" s="81"/>
      <c r="JYB153" s="81"/>
      <c r="JYC153" s="81"/>
      <c r="JYD153" s="81"/>
      <c r="JYE153" s="81"/>
      <c r="JYF153" s="80"/>
      <c r="JYG153" s="79" t="s">
        <v>240</v>
      </c>
      <c r="JYH153" s="81"/>
      <c r="JYI153" s="81"/>
      <c r="JYJ153" s="81"/>
      <c r="JYK153" s="81"/>
      <c r="JYL153" s="81"/>
      <c r="JYM153" s="81"/>
      <c r="JYN153" s="80"/>
      <c r="JYO153" s="79" t="s">
        <v>240</v>
      </c>
      <c r="JYP153" s="81"/>
      <c r="JYQ153" s="81"/>
      <c r="JYR153" s="81"/>
      <c r="JYS153" s="81"/>
      <c r="JYT153" s="81"/>
      <c r="JYU153" s="81"/>
      <c r="JYV153" s="80"/>
      <c r="JYW153" s="79" t="s">
        <v>240</v>
      </c>
      <c r="JYX153" s="81"/>
      <c r="JYY153" s="81"/>
      <c r="JYZ153" s="81"/>
      <c r="JZA153" s="81"/>
      <c r="JZB153" s="81"/>
      <c r="JZC153" s="81"/>
      <c r="JZD153" s="80"/>
      <c r="JZE153" s="79" t="s">
        <v>240</v>
      </c>
      <c r="JZF153" s="81"/>
      <c r="JZG153" s="81"/>
      <c r="JZH153" s="81"/>
      <c r="JZI153" s="81"/>
      <c r="JZJ153" s="81"/>
      <c r="JZK153" s="81"/>
      <c r="JZL153" s="80"/>
      <c r="JZM153" s="79" t="s">
        <v>240</v>
      </c>
      <c r="JZN153" s="81"/>
      <c r="JZO153" s="81"/>
      <c r="JZP153" s="81"/>
      <c r="JZQ153" s="81"/>
      <c r="JZR153" s="81"/>
      <c r="JZS153" s="81"/>
      <c r="JZT153" s="80"/>
      <c r="JZU153" s="79" t="s">
        <v>240</v>
      </c>
      <c r="JZV153" s="81"/>
      <c r="JZW153" s="81"/>
      <c r="JZX153" s="81"/>
      <c r="JZY153" s="81"/>
      <c r="JZZ153" s="81"/>
      <c r="KAA153" s="81"/>
      <c r="KAB153" s="80"/>
      <c r="KAC153" s="79" t="s">
        <v>240</v>
      </c>
      <c r="KAD153" s="81"/>
      <c r="KAE153" s="81"/>
      <c r="KAF153" s="81"/>
      <c r="KAG153" s="81"/>
      <c r="KAH153" s="81"/>
      <c r="KAI153" s="81"/>
      <c r="KAJ153" s="80"/>
      <c r="KAK153" s="79" t="s">
        <v>240</v>
      </c>
      <c r="KAL153" s="81"/>
      <c r="KAM153" s="81"/>
      <c r="KAN153" s="81"/>
      <c r="KAO153" s="81"/>
      <c r="KAP153" s="81"/>
      <c r="KAQ153" s="81"/>
      <c r="KAR153" s="80"/>
      <c r="KAS153" s="79" t="s">
        <v>240</v>
      </c>
      <c r="KAT153" s="81"/>
      <c r="KAU153" s="81"/>
      <c r="KAV153" s="81"/>
      <c r="KAW153" s="81"/>
      <c r="KAX153" s="81"/>
      <c r="KAY153" s="81"/>
      <c r="KAZ153" s="80"/>
      <c r="KBA153" s="79" t="s">
        <v>240</v>
      </c>
      <c r="KBB153" s="81"/>
      <c r="KBC153" s="81"/>
      <c r="KBD153" s="81"/>
      <c r="KBE153" s="81"/>
      <c r="KBF153" s="81"/>
      <c r="KBG153" s="81"/>
      <c r="KBH153" s="80"/>
      <c r="KBI153" s="79" t="s">
        <v>240</v>
      </c>
      <c r="KBJ153" s="81"/>
      <c r="KBK153" s="81"/>
      <c r="KBL153" s="81"/>
      <c r="KBM153" s="81"/>
      <c r="KBN153" s="81"/>
      <c r="KBO153" s="81"/>
      <c r="KBP153" s="80"/>
      <c r="KBQ153" s="79" t="s">
        <v>240</v>
      </c>
      <c r="KBR153" s="81"/>
      <c r="KBS153" s="81"/>
      <c r="KBT153" s="81"/>
      <c r="KBU153" s="81"/>
      <c r="KBV153" s="81"/>
      <c r="KBW153" s="81"/>
      <c r="KBX153" s="80"/>
      <c r="KBY153" s="79" t="s">
        <v>240</v>
      </c>
      <c r="KBZ153" s="81"/>
      <c r="KCA153" s="81"/>
      <c r="KCB153" s="81"/>
      <c r="KCC153" s="81"/>
      <c r="KCD153" s="81"/>
      <c r="KCE153" s="81"/>
      <c r="KCF153" s="80"/>
      <c r="KCG153" s="79" t="s">
        <v>240</v>
      </c>
      <c r="KCH153" s="81"/>
      <c r="KCI153" s="81"/>
      <c r="KCJ153" s="81"/>
      <c r="KCK153" s="81"/>
      <c r="KCL153" s="81"/>
      <c r="KCM153" s="81"/>
      <c r="KCN153" s="80"/>
      <c r="KCO153" s="79" t="s">
        <v>240</v>
      </c>
      <c r="KCP153" s="81"/>
      <c r="KCQ153" s="81"/>
      <c r="KCR153" s="81"/>
      <c r="KCS153" s="81"/>
      <c r="KCT153" s="81"/>
      <c r="KCU153" s="81"/>
      <c r="KCV153" s="80"/>
      <c r="KCW153" s="79" t="s">
        <v>240</v>
      </c>
      <c r="KCX153" s="81"/>
      <c r="KCY153" s="81"/>
      <c r="KCZ153" s="81"/>
      <c r="KDA153" s="81"/>
      <c r="KDB153" s="81"/>
      <c r="KDC153" s="81"/>
      <c r="KDD153" s="80"/>
      <c r="KDE153" s="79" t="s">
        <v>240</v>
      </c>
      <c r="KDF153" s="81"/>
      <c r="KDG153" s="81"/>
      <c r="KDH153" s="81"/>
      <c r="KDI153" s="81"/>
      <c r="KDJ153" s="81"/>
      <c r="KDK153" s="81"/>
      <c r="KDL153" s="80"/>
      <c r="KDM153" s="79" t="s">
        <v>240</v>
      </c>
      <c r="KDN153" s="81"/>
      <c r="KDO153" s="81"/>
      <c r="KDP153" s="81"/>
      <c r="KDQ153" s="81"/>
      <c r="KDR153" s="81"/>
      <c r="KDS153" s="81"/>
      <c r="KDT153" s="80"/>
      <c r="KDU153" s="79" t="s">
        <v>240</v>
      </c>
      <c r="KDV153" s="81"/>
      <c r="KDW153" s="81"/>
      <c r="KDX153" s="81"/>
      <c r="KDY153" s="81"/>
      <c r="KDZ153" s="81"/>
      <c r="KEA153" s="81"/>
      <c r="KEB153" s="80"/>
      <c r="KEC153" s="79" t="s">
        <v>240</v>
      </c>
      <c r="KED153" s="81"/>
      <c r="KEE153" s="81"/>
      <c r="KEF153" s="81"/>
      <c r="KEG153" s="81"/>
      <c r="KEH153" s="81"/>
      <c r="KEI153" s="81"/>
      <c r="KEJ153" s="80"/>
      <c r="KEK153" s="79" t="s">
        <v>240</v>
      </c>
      <c r="KEL153" s="81"/>
      <c r="KEM153" s="81"/>
      <c r="KEN153" s="81"/>
      <c r="KEO153" s="81"/>
      <c r="KEP153" s="81"/>
      <c r="KEQ153" s="81"/>
      <c r="KER153" s="80"/>
      <c r="KES153" s="79" t="s">
        <v>240</v>
      </c>
      <c r="KET153" s="81"/>
      <c r="KEU153" s="81"/>
      <c r="KEV153" s="81"/>
      <c r="KEW153" s="81"/>
      <c r="KEX153" s="81"/>
      <c r="KEY153" s="81"/>
      <c r="KEZ153" s="80"/>
      <c r="KFA153" s="79" t="s">
        <v>240</v>
      </c>
      <c r="KFB153" s="81"/>
      <c r="KFC153" s="81"/>
      <c r="KFD153" s="81"/>
      <c r="KFE153" s="81"/>
      <c r="KFF153" s="81"/>
      <c r="KFG153" s="81"/>
      <c r="KFH153" s="80"/>
      <c r="KFI153" s="79" t="s">
        <v>240</v>
      </c>
      <c r="KFJ153" s="81"/>
      <c r="KFK153" s="81"/>
      <c r="KFL153" s="81"/>
      <c r="KFM153" s="81"/>
      <c r="KFN153" s="81"/>
      <c r="KFO153" s="81"/>
      <c r="KFP153" s="80"/>
      <c r="KFQ153" s="79" t="s">
        <v>240</v>
      </c>
      <c r="KFR153" s="81"/>
      <c r="KFS153" s="81"/>
      <c r="KFT153" s="81"/>
      <c r="KFU153" s="81"/>
      <c r="KFV153" s="81"/>
      <c r="KFW153" s="81"/>
      <c r="KFX153" s="80"/>
      <c r="KFY153" s="79" t="s">
        <v>240</v>
      </c>
      <c r="KFZ153" s="81"/>
      <c r="KGA153" s="81"/>
      <c r="KGB153" s="81"/>
      <c r="KGC153" s="81"/>
      <c r="KGD153" s="81"/>
      <c r="KGE153" s="81"/>
      <c r="KGF153" s="80"/>
      <c r="KGG153" s="79" t="s">
        <v>240</v>
      </c>
      <c r="KGH153" s="81"/>
      <c r="KGI153" s="81"/>
      <c r="KGJ153" s="81"/>
      <c r="KGK153" s="81"/>
      <c r="KGL153" s="81"/>
      <c r="KGM153" s="81"/>
      <c r="KGN153" s="80"/>
      <c r="KGO153" s="79" t="s">
        <v>240</v>
      </c>
      <c r="KGP153" s="81"/>
      <c r="KGQ153" s="81"/>
      <c r="KGR153" s="81"/>
      <c r="KGS153" s="81"/>
      <c r="KGT153" s="81"/>
      <c r="KGU153" s="81"/>
      <c r="KGV153" s="80"/>
      <c r="KGW153" s="79" t="s">
        <v>240</v>
      </c>
      <c r="KGX153" s="81"/>
      <c r="KGY153" s="81"/>
      <c r="KGZ153" s="81"/>
      <c r="KHA153" s="81"/>
      <c r="KHB153" s="81"/>
      <c r="KHC153" s="81"/>
      <c r="KHD153" s="80"/>
      <c r="KHE153" s="79" t="s">
        <v>240</v>
      </c>
      <c r="KHF153" s="81"/>
      <c r="KHG153" s="81"/>
      <c r="KHH153" s="81"/>
      <c r="KHI153" s="81"/>
      <c r="KHJ153" s="81"/>
      <c r="KHK153" s="81"/>
      <c r="KHL153" s="80"/>
      <c r="KHM153" s="79" t="s">
        <v>240</v>
      </c>
      <c r="KHN153" s="81"/>
      <c r="KHO153" s="81"/>
      <c r="KHP153" s="81"/>
      <c r="KHQ153" s="81"/>
      <c r="KHR153" s="81"/>
      <c r="KHS153" s="81"/>
      <c r="KHT153" s="80"/>
      <c r="KHU153" s="79" t="s">
        <v>240</v>
      </c>
      <c r="KHV153" s="81"/>
      <c r="KHW153" s="81"/>
      <c r="KHX153" s="81"/>
      <c r="KHY153" s="81"/>
      <c r="KHZ153" s="81"/>
      <c r="KIA153" s="81"/>
      <c r="KIB153" s="80"/>
      <c r="KIC153" s="79" t="s">
        <v>240</v>
      </c>
      <c r="KID153" s="81"/>
      <c r="KIE153" s="81"/>
      <c r="KIF153" s="81"/>
      <c r="KIG153" s="81"/>
      <c r="KIH153" s="81"/>
      <c r="KII153" s="81"/>
      <c r="KIJ153" s="80"/>
      <c r="KIK153" s="79" t="s">
        <v>240</v>
      </c>
      <c r="KIL153" s="81"/>
      <c r="KIM153" s="81"/>
      <c r="KIN153" s="81"/>
      <c r="KIO153" s="81"/>
      <c r="KIP153" s="81"/>
      <c r="KIQ153" s="81"/>
      <c r="KIR153" s="80"/>
      <c r="KIS153" s="79" t="s">
        <v>240</v>
      </c>
      <c r="KIT153" s="81"/>
      <c r="KIU153" s="81"/>
      <c r="KIV153" s="81"/>
      <c r="KIW153" s="81"/>
      <c r="KIX153" s="81"/>
      <c r="KIY153" s="81"/>
      <c r="KIZ153" s="80"/>
      <c r="KJA153" s="79" t="s">
        <v>240</v>
      </c>
      <c r="KJB153" s="81"/>
      <c r="KJC153" s="81"/>
      <c r="KJD153" s="81"/>
      <c r="KJE153" s="81"/>
      <c r="KJF153" s="81"/>
      <c r="KJG153" s="81"/>
      <c r="KJH153" s="80"/>
      <c r="KJI153" s="79" t="s">
        <v>240</v>
      </c>
      <c r="KJJ153" s="81"/>
      <c r="KJK153" s="81"/>
      <c r="KJL153" s="81"/>
      <c r="KJM153" s="81"/>
      <c r="KJN153" s="81"/>
      <c r="KJO153" s="81"/>
      <c r="KJP153" s="80"/>
      <c r="KJQ153" s="79" t="s">
        <v>240</v>
      </c>
      <c r="KJR153" s="81"/>
      <c r="KJS153" s="81"/>
      <c r="KJT153" s="81"/>
      <c r="KJU153" s="81"/>
      <c r="KJV153" s="81"/>
      <c r="KJW153" s="81"/>
      <c r="KJX153" s="80"/>
      <c r="KJY153" s="79" t="s">
        <v>240</v>
      </c>
      <c r="KJZ153" s="81"/>
      <c r="KKA153" s="81"/>
      <c r="KKB153" s="81"/>
      <c r="KKC153" s="81"/>
      <c r="KKD153" s="81"/>
      <c r="KKE153" s="81"/>
      <c r="KKF153" s="80"/>
      <c r="KKG153" s="79" t="s">
        <v>240</v>
      </c>
      <c r="KKH153" s="81"/>
      <c r="KKI153" s="81"/>
      <c r="KKJ153" s="81"/>
      <c r="KKK153" s="81"/>
      <c r="KKL153" s="81"/>
      <c r="KKM153" s="81"/>
      <c r="KKN153" s="80"/>
      <c r="KKO153" s="79" t="s">
        <v>240</v>
      </c>
      <c r="KKP153" s="81"/>
      <c r="KKQ153" s="81"/>
      <c r="KKR153" s="81"/>
      <c r="KKS153" s="81"/>
      <c r="KKT153" s="81"/>
      <c r="KKU153" s="81"/>
      <c r="KKV153" s="80"/>
      <c r="KKW153" s="79" t="s">
        <v>240</v>
      </c>
      <c r="KKX153" s="81"/>
      <c r="KKY153" s="81"/>
      <c r="KKZ153" s="81"/>
      <c r="KLA153" s="81"/>
      <c r="KLB153" s="81"/>
      <c r="KLC153" s="81"/>
      <c r="KLD153" s="80"/>
      <c r="KLE153" s="79" t="s">
        <v>240</v>
      </c>
      <c r="KLF153" s="81"/>
      <c r="KLG153" s="81"/>
      <c r="KLH153" s="81"/>
      <c r="KLI153" s="81"/>
      <c r="KLJ153" s="81"/>
      <c r="KLK153" s="81"/>
      <c r="KLL153" s="80"/>
      <c r="KLM153" s="79" t="s">
        <v>240</v>
      </c>
      <c r="KLN153" s="81"/>
      <c r="KLO153" s="81"/>
      <c r="KLP153" s="81"/>
      <c r="KLQ153" s="81"/>
      <c r="KLR153" s="81"/>
      <c r="KLS153" s="81"/>
      <c r="KLT153" s="80"/>
      <c r="KLU153" s="79" t="s">
        <v>240</v>
      </c>
      <c r="KLV153" s="81"/>
      <c r="KLW153" s="81"/>
      <c r="KLX153" s="81"/>
      <c r="KLY153" s="81"/>
      <c r="KLZ153" s="81"/>
      <c r="KMA153" s="81"/>
      <c r="KMB153" s="80"/>
      <c r="KMC153" s="79" t="s">
        <v>240</v>
      </c>
      <c r="KMD153" s="81"/>
      <c r="KME153" s="81"/>
      <c r="KMF153" s="81"/>
      <c r="KMG153" s="81"/>
      <c r="KMH153" s="81"/>
      <c r="KMI153" s="81"/>
      <c r="KMJ153" s="80"/>
      <c r="KMK153" s="79" t="s">
        <v>240</v>
      </c>
      <c r="KML153" s="81"/>
      <c r="KMM153" s="81"/>
      <c r="KMN153" s="81"/>
      <c r="KMO153" s="81"/>
      <c r="KMP153" s="81"/>
      <c r="KMQ153" s="81"/>
      <c r="KMR153" s="80"/>
      <c r="KMS153" s="79" t="s">
        <v>240</v>
      </c>
      <c r="KMT153" s="81"/>
      <c r="KMU153" s="81"/>
      <c r="KMV153" s="81"/>
      <c r="KMW153" s="81"/>
      <c r="KMX153" s="81"/>
      <c r="KMY153" s="81"/>
      <c r="KMZ153" s="80"/>
      <c r="KNA153" s="79" t="s">
        <v>240</v>
      </c>
      <c r="KNB153" s="81"/>
      <c r="KNC153" s="81"/>
      <c r="KND153" s="81"/>
      <c r="KNE153" s="81"/>
      <c r="KNF153" s="81"/>
      <c r="KNG153" s="81"/>
      <c r="KNH153" s="80"/>
      <c r="KNI153" s="79" t="s">
        <v>240</v>
      </c>
      <c r="KNJ153" s="81"/>
      <c r="KNK153" s="81"/>
      <c r="KNL153" s="81"/>
      <c r="KNM153" s="81"/>
      <c r="KNN153" s="81"/>
      <c r="KNO153" s="81"/>
      <c r="KNP153" s="80"/>
      <c r="KNQ153" s="79" t="s">
        <v>240</v>
      </c>
      <c r="KNR153" s="81"/>
      <c r="KNS153" s="81"/>
      <c r="KNT153" s="81"/>
      <c r="KNU153" s="81"/>
      <c r="KNV153" s="81"/>
      <c r="KNW153" s="81"/>
      <c r="KNX153" s="80"/>
      <c r="KNY153" s="79" t="s">
        <v>240</v>
      </c>
      <c r="KNZ153" s="81"/>
      <c r="KOA153" s="81"/>
      <c r="KOB153" s="81"/>
      <c r="KOC153" s="81"/>
      <c r="KOD153" s="81"/>
      <c r="KOE153" s="81"/>
      <c r="KOF153" s="80"/>
      <c r="KOG153" s="79" t="s">
        <v>240</v>
      </c>
      <c r="KOH153" s="81"/>
      <c r="KOI153" s="81"/>
      <c r="KOJ153" s="81"/>
      <c r="KOK153" s="81"/>
      <c r="KOL153" s="81"/>
      <c r="KOM153" s="81"/>
      <c r="KON153" s="80"/>
      <c r="KOO153" s="79" t="s">
        <v>240</v>
      </c>
      <c r="KOP153" s="81"/>
      <c r="KOQ153" s="81"/>
      <c r="KOR153" s="81"/>
      <c r="KOS153" s="81"/>
      <c r="KOT153" s="81"/>
      <c r="KOU153" s="81"/>
      <c r="KOV153" s="80"/>
      <c r="KOW153" s="79" t="s">
        <v>240</v>
      </c>
      <c r="KOX153" s="81"/>
      <c r="KOY153" s="81"/>
      <c r="KOZ153" s="81"/>
      <c r="KPA153" s="81"/>
      <c r="KPB153" s="81"/>
      <c r="KPC153" s="81"/>
      <c r="KPD153" s="80"/>
      <c r="KPE153" s="79" t="s">
        <v>240</v>
      </c>
      <c r="KPF153" s="81"/>
      <c r="KPG153" s="81"/>
      <c r="KPH153" s="81"/>
      <c r="KPI153" s="81"/>
      <c r="KPJ153" s="81"/>
      <c r="KPK153" s="81"/>
      <c r="KPL153" s="80"/>
      <c r="KPM153" s="79" t="s">
        <v>240</v>
      </c>
      <c r="KPN153" s="81"/>
      <c r="KPO153" s="81"/>
      <c r="KPP153" s="81"/>
      <c r="KPQ153" s="81"/>
      <c r="KPR153" s="81"/>
      <c r="KPS153" s="81"/>
      <c r="KPT153" s="80"/>
      <c r="KPU153" s="79" t="s">
        <v>240</v>
      </c>
      <c r="KPV153" s="81"/>
      <c r="KPW153" s="81"/>
      <c r="KPX153" s="81"/>
      <c r="KPY153" s="81"/>
      <c r="KPZ153" s="81"/>
      <c r="KQA153" s="81"/>
      <c r="KQB153" s="80"/>
      <c r="KQC153" s="79" t="s">
        <v>240</v>
      </c>
      <c r="KQD153" s="81"/>
      <c r="KQE153" s="81"/>
      <c r="KQF153" s="81"/>
      <c r="KQG153" s="81"/>
      <c r="KQH153" s="81"/>
      <c r="KQI153" s="81"/>
      <c r="KQJ153" s="80"/>
      <c r="KQK153" s="79" t="s">
        <v>240</v>
      </c>
      <c r="KQL153" s="81"/>
      <c r="KQM153" s="81"/>
      <c r="KQN153" s="81"/>
      <c r="KQO153" s="81"/>
      <c r="KQP153" s="81"/>
      <c r="KQQ153" s="81"/>
      <c r="KQR153" s="80"/>
      <c r="KQS153" s="79" t="s">
        <v>240</v>
      </c>
      <c r="KQT153" s="81"/>
      <c r="KQU153" s="81"/>
      <c r="KQV153" s="81"/>
      <c r="KQW153" s="81"/>
      <c r="KQX153" s="81"/>
      <c r="KQY153" s="81"/>
      <c r="KQZ153" s="80"/>
      <c r="KRA153" s="79" t="s">
        <v>240</v>
      </c>
      <c r="KRB153" s="81"/>
      <c r="KRC153" s="81"/>
      <c r="KRD153" s="81"/>
      <c r="KRE153" s="81"/>
      <c r="KRF153" s="81"/>
      <c r="KRG153" s="81"/>
      <c r="KRH153" s="80"/>
      <c r="KRI153" s="79" t="s">
        <v>240</v>
      </c>
      <c r="KRJ153" s="81"/>
      <c r="KRK153" s="81"/>
      <c r="KRL153" s="81"/>
      <c r="KRM153" s="81"/>
      <c r="KRN153" s="81"/>
      <c r="KRO153" s="81"/>
      <c r="KRP153" s="80"/>
      <c r="KRQ153" s="79" t="s">
        <v>240</v>
      </c>
      <c r="KRR153" s="81"/>
      <c r="KRS153" s="81"/>
      <c r="KRT153" s="81"/>
      <c r="KRU153" s="81"/>
      <c r="KRV153" s="81"/>
      <c r="KRW153" s="81"/>
      <c r="KRX153" s="80"/>
      <c r="KRY153" s="79" t="s">
        <v>240</v>
      </c>
      <c r="KRZ153" s="81"/>
      <c r="KSA153" s="81"/>
      <c r="KSB153" s="81"/>
      <c r="KSC153" s="81"/>
      <c r="KSD153" s="81"/>
      <c r="KSE153" s="81"/>
      <c r="KSF153" s="80"/>
      <c r="KSG153" s="79" t="s">
        <v>240</v>
      </c>
      <c r="KSH153" s="81"/>
      <c r="KSI153" s="81"/>
      <c r="KSJ153" s="81"/>
      <c r="KSK153" s="81"/>
      <c r="KSL153" s="81"/>
      <c r="KSM153" s="81"/>
      <c r="KSN153" s="80"/>
      <c r="KSO153" s="79" t="s">
        <v>240</v>
      </c>
      <c r="KSP153" s="81"/>
      <c r="KSQ153" s="81"/>
      <c r="KSR153" s="81"/>
      <c r="KSS153" s="81"/>
      <c r="KST153" s="81"/>
      <c r="KSU153" s="81"/>
      <c r="KSV153" s="80"/>
      <c r="KSW153" s="79" t="s">
        <v>240</v>
      </c>
      <c r="KSX153" s="81"/>
      <c r="KSY153" s="81"/>
      <c r="KSZ153" s="81"/>
      <c r="KTA153" s="81"/>
      <c r="KTB153" s="81"/>
      <c r="KTC153" s="81"/>
      <c r="KTD153" s="80"/>
      <c r="KTE153" s="79" t="s">
        <v>240</v>
      </c>
      <c r="KTF153" s="81"/>
      <c r="KTG153" s="81"/>
      <c r="KTH153" s="81"/>
      <c r="KTI153" s="81"/>
      <c r="KTJ153" s="81"/>
      <c r="KTK153" s="81"/>
      <c r="KTL153" s="80"/>
      <c r="KTM153" s="79" t="s">
        <v>240</v>
      </c>
      <c r="KTN153" s="81"/>
      <c r="KTO153" s="81"/>
      <c r="KTP153" s="81"/>
      <c r="KTQ153" s="81"/>
      <c r="KTR153" s="81"/>
      <c r="KTS153" s="81"/>
      <c r="KTT153" s="80"/>
      <c r="KTU153" s="79" t="s">
        <v>240</v>
      </c>
      <c r="KTV153" s="81"/>
      <c r="KTW153" s="81"/>
      <c r="KTX153" s="81"/>
      <c r="KTY153" s="81"/>
      <c r="KTZ153" s="81"/>
      <c r="KUA153" s="81"/>
      <c r="KUB153" s="80"/>
      <c r="KUC153" s="79" t="s">
        <v>240</v>
      </c>
      <c r="KUD153" s="81"/>
      <c r="KUE153" s="81"/>
      <c r="KUF153" s="81"/>
      <c r="KUG153" s="81"/>
      <c r="KUH153" s="81"/>
      <c r="KUI153" s="81"/>
      <c r="KUJ153" s="80"/>
      <c r="KUK153" s="79" t="s">
        <v>240</v>
      </c>
      <c r="KUL153" s="81"/>
      <c r="KUM153" s="81"/>
      <c r="KUN153" s="81"/>
      <c r="KUO153" s="81"/>
      <c r="KUP153" s="81"/>
      <c r="KUQ153" s="81"/>
      <c r="KUR153" s="80"/>
      <c r="KUS153" s="79" t="s">
        <v>240</v>
      </c>
      <c r="KUT153" s="81"/>
      <c r="KUU153" s="81"/>
      <c r="KUV153" s="81"/>
      <c r="KUW153" s="81"/>
      <c r="KUX153" s="81"/>
      <c r="KUY153" s="81"/>
      <c r="KUZ153" s="80"/>
      <c r="KVA153" s="79" t="s">
        <v>240</v>
      </c>
      <c r="KVB153" s="81"/>
      <c r="KVC153" s="81"/>
      <c r="KVD153" s="81"/>
      <c r="KVE153" s="81"/>
      <c r="KVF153" s="81"/>
      <c r="KVG153" s="81"/>
      <c r="KVH153" s="80"/>
      <c r="KVI153" s="79" t="s">
        <v>240</v>
      </c>
      <c r="KVJ153" s="81"/>
      <c r="KVK153" s="81"/>
      <c r="KVL153" s="81"/>
      <c r="KVM153" s="81"/>
      <c r="KVN153" s="81"/>
      <c r="KVO153" s="81"/>
      <c r="KVP153" s="80"/>
      <c r="KVQ153" s="79" t="s">
        <v>240</v>
      </c>
      <c r="KVR153" s="81"/>
      <c r="KVS153" s="81"/>
      <c r="KVT153" s="81"/>
      <c r="KVU153" s="81"/>
      <c r="KVV153" s="81"/>
      <c r="KVW153" s="81"/>
      <c r="KVX153" s="80"/>
      <c r="KVY153" s="79" t="s">
        <v>240</v>
      </c>
      <c r="KVZ153" s="81"/>
      <c r="KWA153" s="81"/>
      <c r="KWB153" s="81"/>
      <c r="KWC153" s="81"/>
      <c r="KWD153" s="81"/>
      <c r="KWE153" s="81"/>
      <c r="KWF153" s="80"/>
      <c r="KWG153" s="79" t="s">
        <v>240</v>
      </c>
      <c r="KWH153" s="81"/>
      <c r="KWI153" s="81"/>
      <c r="KWJ153" s="81"/>
      <c r="KWK153" s="81"/>
      <c r="KWL153" s="81"/>
      <c r="KWM153" s="81"/>
      <c r="KWN153" s="80"/>
      <c r="KWO153" s="79" t="s">
        <v>240</v>
      </c>
      <c r="KWP153" s="81"/>
      <c r="KWQ153" s="81"/>
      <c r="KWR153" s="81"/>
      <c r="KWS153" s="81"/>
      <c r="KWT153" s="81"/>
      <c r="KWU153" s="81"/>
      <c r="KWV153" s="80"/>
      <c r="KWW153" s="79" t="s">
        <v>240</v>
      </c>
      <c r="KWX153" s="81"/>
      <c r="KWY153" s="81"/>
      <c r="KWZ153" s="81"/>
      <c r="KXA153" s="81"/>
      <c r="KXB153" s="81"/>
      <c r="KXC153" s="81"/>
      <c r="KXD153" s="80"/>
      <c r="KXE153" s="79" t="s">
        <v>240</v>
      </c>
      <c r="KXF153" s="81"/>
      <c r="KXG153" s="81"/>
      <c r="KXH153" s="81"/>
      <c r="KXI153" s="81"/>
      <c r="KXJ153" s="81"/>
      <c r="KXK153" s="81"/>
      <c r="KXL153" s="80"/>
      <c r="KXM153" s="79" t="s">
        <v>240</v>
      </c>
      <c r="KXN153" s="81"/>
      <c r="KXO153" s="81"/>
      <c r="KXP153" s="81"/>
      <c r="KXQ153" s="81"/>
      <c r="KXR153" s="81"/>
      <c r="KXS153" s="81"/>
      <c r="KXT153" s="80"/>
      <c r="KXU153" s="79" t="s">
        <v>240</v>
      </c>
      <c r="KXV153" s="81"/>
      <c r="KXW153" s="81"/>
      <c r="KXX153" s="81"/>
      <c r="KXY153" s="81"/>
      <c r="KXZ153" s="81"/>
      <c r="KYA153" s="81"/>
      <c r="KYB153" s="80"/>
      <c r="KYC153" s="79" t="s">
        <v>240</v>
      </c>
      <c r="KYD153" s="81"/>
      <c r="KYE153" s="81"/>
      <c r="KYF153" s="81"/>
      <c r="KYG153" s="81"/>
      <c r="KYH153" s="81"/>
      <c r="KYI153" s="81"/>
      <c r="KYJ153" s="80"/>
      <c r="KYK153" s="79" t="s">
        <v>240</v>
      </c>
      <c r="KYL153" s="81"/>
      <c r="KYM153" s="81"/>
      <c r="KYN153" s="81"/>
      <c r="KYO153" s="81"/>
      <c r="KYP153" s="81"/>
      <c r="KYQ153" s="81"/>
      <c r="KYR153" s="80"/>
      <c r="KYS153" s="79" t="s">
        <v>240</v>
      </c>
      <c r="KYT153" s="81"/>
      <c r="KYU153" s="81"/>
      <c r="KYV153" s="81"/>
      <c r="KYW153" s="81"/>
      <c r="KYX153" s="81"/>
      <c r="KYY153" s="81"/>
      <c r="KYZ153" s="80"/>
      <c r="KZA153" s="79" t="s">
        <v>240</v>
      </c>
      <c r="KZB153" s="81"/>
      <c r="KZC153" s="81"/>
      <c r="KZD153" s="81"/>
      <c r="KZE153" s="81"/>
      <c r="KZF153" s="81"/>
      <c r="KZG153" s="81"/>
      <c r="KZH153" s="80"/>
      <c r="KZI153" s="79" t="s">
        <v>240</v>
      </c>
      <c r="KZJ153" s="81"/>
      <c r="KZK153" s="81"/>
      <c r="KZL153" s="81"/>
      <c r="KZM153" s="81"/>
      <c r="KZN153" s="81"/>
      <c r="KZO153" s="81"/>
      <c r="KZP153" s="80"/>
      <c r="KZQ153" s="79" t="s">
        <v>240</v>
      </c>
      <c r="KZR153" s="81"/>
      <c r="KZS153" s="81"/>
      <c r="KZT153" s="81"/>
      <c r="KZU153" s="81"/>
      <c r="KZV153" s="81"/>
      <c r="KZW153" s="81"/>
      <c r="KZX153" s="80"/>
      <c r="KZY153" s="79" t="s">
        <v>240</v>
      </c>
      <c r="KZZ153" s="81"/>
      <c r="LAA153" s="81"/>
      <c r="LAB153" s="81"/>
      <c r="LAC153" s="81"/>
      <c r="LAD153" s="81"/>
      <c r="LAE153" s="81"/>
      <c r="LAF153" s="80"/>
      <c r="LAG153" s="79" t="s">
        <v>240</v>
      </c>
      <c r="LAH153" s="81"/>
      <c r="LAI153" s="81"/>
      <c r="LAJ153" s="81"/>
      <c r="LAK153" s="81"/>
      <c r="LAL153" s="81"/>
      <c r="LAM153" s="81"/>
      <c r="LAN153" s="80"/>
      <c r="LAO153" s="79" t="s">
        <v>240</v>
      </c>
      <c r="LAP153" s="81"/>
      <c r="LAQ153" s="81"/>
      <c r="LAR153" s="81"/>
      <c r="LAS153" s="81"/>
      <c r="LAT153" s="81"/>
      <c r="LAU153" s="81"/>
      <c r="LAV153" s="80"/>
      <c r="LAW153" s="79" t="s">
        <v>240</v>
      </c>
      <c r="LAX153" s="81"/>
      <c r="LAY153" s="81"/>
      <c r="LAZ153" s="81"/>
      <c r="LBA153" s="81"/>
      <c r="LBB153" s="81"/>
      <c r="LBC153" s="81"/>
      <c r="LBD153" s="80"/>
      <c r="LBE153" s="79" t="s">
        <v>240</v>
      </c>
      <c r="LBF153" s="81"/>
      <c r="LBG153" s="81"/>
      <c r="LBH153" s="81"/>
      <c r="LBI153" s="81"/>
      <c r="LBJ153" s="81"/>
      <c r="LBK153" s="81"/>
      <c r="LBL153" s="80"/>
      <c r="LBM153" s="79" t="s">
        <v>240</v>
      </c>
      <c r="LBN153" s="81"/>
      <c r="LBO153" s="81"/>
      <c r="LBP153" s="81"/>
      <c r="LBQ153" s="81"/>
      <c r="LBR153" s="81"/>
      <c r="LBS153" s="81"/>
      <c r="LBT153" s="80"/>
      <c r="LBU153" s="79" t="s">
        <v>240</v>
      </c>
      <c r="LBV153" s="81"/>
      <c r="LBW153" s="81"/>
      <c r="LBX153" s="81"/>
      <c r="LBY153" s="81"/>
      <c r="LBZ153" s="81"/>
      <c r="LCA153" s="81"/>
      <c r="LCB153" s="80"/>
      <c r="LCC153" s="79" t="s">
        <v>240</v>
      </c>
      <c r="LCD153" s="81"/>
      <c r="LCE153" s="81"/>
      <c r="LCF153" s="81"/>
      <c r="LCG153" s="81"/>
      <c r="LCH153" s="81"/>
      <c r="LCI153" s="81"/>
      <c r="LCJ153" s="80"/>
      <c r="LCK153" s="79" t="s">
        <v>240</v>
      </c>
      <c r="LCL153" s="81"/>
      <c r="LCM153" s="81"/>
      <c r="LCN153" s="81"/>
      <c r="LCO153" s="81"/>
      <c r="LCP153" s="81"/>
      <c r="LCQ153" s="81"/>
      <c r="LCR153" s="80"/>
      <c r="LCS153" s="79" t="s">
        <v>240</v>
      </c>
      <c r="LCT153" s="81"/>
      <c r="LCU153" s="81"/>
      <c r="LCV153" s="81"/>
      <c r="LCW153" s="81"/>
      <c r="LCX153" s="81"/>
      <c r="LCY153" s="81"/>
      <c r="LCZ153" s="80"/>
      <c r="LDA153" s="79" t="s">
        <v>240</v>
      </c>
      <c r="LDB153" s="81"/>
      <c r="LDC153" s="81"/>
      <c r="LDD153" s="81"/>
      <c r="LDE153" s="81"/>
      <c r="LDF153" s="81"/>
      <c r="LDG153" s="81"/>
      <c r="LDH153" s="80"/>
      <c r="LDI153" s="79" t="s">
        <v>240</v>
      </c>
      <c r="LDJ153" s="81"/>
      <c r="LDK153" s="81"/>
      <c r="LDL153" s="81"/>
      <c r="LDM153" s="81"/>
      <c r="LDN153" s="81"/>
      <c r="LDO153" s="81"/>
      <c r="LDP153" s="80"/>
      <c r="LDQ153" s="79" t="s">
        <v>240</v>
      </c>
      <c r="LDR153" s="81"/>
      <c r="LDS153" s="81"/>
      <c r="LDT153" s="81"/>
      <c r="LDU153" s="81"/>
      <c r="LDV153" s="81"/>
      <c r="LDW153" s="81"/>
      <c r="LDX153" s="80"/>
      <c r="LDY153" s="79" t="s">
        <v>240</v>
      </c>
      <c r="LDZ153" s="81"/>
      <c r="LEA153" s="81"/>
      <c r="LEB153" s="81"/>
      <c r="LEC153" s="81"/>
      <c r="LED153" s="81"/>
      <c r="LEE153" s="81"/>
      <c r="LEF153" s="80"/>
      <c r="LEG153" s="79" t="s">
        <v>240</v>
      </c>
      <c r="LEH153" s="81"/>
      <c r="LEI153" s="81"/>
      <c r="LEJ153" s="81"/>
      <c r="LEK153" s="81"/>
      <c r="LEL153" s="81"/>
      <c r="LEM153" s="81"/>
      <c r="LEN153" s="80"/>
      <c r="LEO153" s="79" t="s">
        <v>240</v>
      </c>
      <c r="LEP153" s="81"/>
      <c r="LEQ153" s="81"/>
      <c r="LER153" s="81"/>
      <c r="LES153" s="81"/>
      <c r="LET153" s="81"/>
      <c r="LEU153" s="81"/>
      <c r="LEV153" s="80"/>
      <c r="LEW153" s="79" t="s">
        <v>240</v>
      </c>
      <c r="LEX153" s="81"/>
      <c r="LEY153" s="81"/>
      <c r="LEZ153" s="81"/>
      <c r="LFA153" s="81"/>
      <c r="LFB153" s="81"/>
      <c r="LFC153" s="81"/>
      <c r="LFD153" s="80"/>
      <c r="LFE153" s="79" t="s">
        <v>240</v>
      </c>
      <c r="LFF153" s="81"/>
      <c r="LFG153" s="81"/>
      <c r="LFH153" s="81"/>
      <c r="LFI153" s="81"/>
      <c r="LFJ153" s="81"/>
      <c r="LFK153" s="81"/>
      <c r="LFL153" s="80"/>
      <c r="LFM153" s="79" t="s">
        <v>240</v>
      </c>
      <c r="LFN153" s="81"/>
      <c r="LFO153" s="81"/>
      <c r="LFP153" s="81"/>
      <c r="LFQ153" s="81"/>
      <c r="LFR153" s="81"/>
      <c r="LFS153" s="81"/>
      <c r="LFT153" s="80"/>
      <c r="LFU153" s="79" t="s">
        <v>240</v>
      </c>
      <c r="LFV153" s="81"/>
      <c r="LFW153" s="81"/>
      <c r="LFX153" s="81"/>
      <c r="LFY153" s="81"/>
      <c r="LFZ153" s="81"/>
      <c r="LGA153" s="81"/>
      <c r="LGB153" s="80"/>
      <c r="LGC153" s="79" t="s">
        <v>240</v>
      </c>
      <c r="LGD153" s="81"/>
      <c r="LGE153" s="81"/>
      <c r="LGF153" s="81"/>
      <c r="LGG153" s="81"/>
      <c r="LGH153" s="81"/>
      <c r="LGI153" s="81"/>
      <c r="LGJ153" s="80"/>
      <c r="LGK153" s="79" t="s">
        <v>240</v>
      </c>
      <c r="LGL153" s="81"/>
      <c r="LGM153" s="81"/>
      <c r="LGN153" s="81"/>
      <c r="LGO153" s="81"/>
      <c r="LGP153" s="81"/>
      <c r="LGQ153" s="81"/>
      <c r="LGR153" s="80"/>
      <c r="LGS153" s="79" t="s">
        <v>240</v>
      </c>
      <c r="LGT153" s="81"/>
      <c r="LGU153" s="81"/>
      <c r="LGV153" s="81"/>
      <c r="LGW153" s="81"/>
      <c r="LGX153" s="81"/>
      <c r="LGY153" s="81"/>
      <c r="LGZ153" s="80"/>
      <c r="LHA153" s="79" t="s">
        <v>240</v>
      </c>
      <c r="LHB153" s="81"/>
      <c r="LHC153" s="81"/>
      <c r="LHD153" s="81"/>
      <c r="LHE153" s="81"/>
      <c r="LHF153" s="81"/>
      <c r="LHG153" s="81"/>
      <c r="LHH153" s="80"/>
      <c r="LHI153" s="79" t="s">
        <v>240</v>
      </c>
      <c r="LHJ153" s="81"/>
      <c r="LHK153" s="81"/>
      <c r="LHL153" s="81"/>
      <c r="LHM153" s="81"/>
      <c r="LHN153" s="81"/>
      <c r="LHO153" s="81"/>
      <c r="LHP153" s="80"/>
      <c r="LHQ153" s="79" t="s">
        <v>240</v>
      </c>
      <c r="LHR153" s="81"/>
      <c r="LHS153" s="81"/>
      <c r="LHT153" s="81"/>
      <c r="LHU153" s="81"/>
      <c r="LHV153" s="81"/>
      <c r="LHW153" s="81"/>
      <c r="LHX153" s="80"/>
      <c r="LHY153" s="79" t="s">
        <v>240</v>
      </c>
      <c r="LHZ153" s="81"/>
      <c r="LIA153" s="81"/>
      <c r="LIB153" s="81"/>
      <c r="LIC153" s="81"/>
      <c r="LID153" s="81"/>
      <c r="LIE153" s="81"/>
      <c r="LIF153" s="80"/>
      <c r="LIG153" s="79" t="s">
        <v>240</v>
      </c>
      <c r="LIH153" s="81"/>
      <c r="LII153" s="81"/>
      <c r="LIJ153" s="81"/>
      <c r="LIK153" s="81"/>
      <c r="LIL153" s="81"/>
      <c r="LIM153" s="81"/>
      <c r="LIN153" s="80"/>
      <c r="LIO153" s="79" t="s">
        <v>240</v>
      </c>
      <c r="LIP153" s="81"/>
      <c r="LIQ153" s="81"/>
      <c r="LIR153" s="81"/>
      <c r="LIS153" s="81"/>
      <c r="LIT153" s="81"/>
      <c r="LIU153" s="81"/>
      <c r="LIV153" s="80"/>
      <c r="LIW153" s="79" t="s">
        <v>240</v>
      </c>
      <c r="LIX153" s="81"/>
      <c r="LIY153" s="81"/>
      <c r="LIZ153" s="81"/>
      <c r="LJA153" s="81"/>
      <c r="LJB153" s="81"/>
      <c r="LJC153" s="81"/>
      <c r="LJD153" s="80"/>
      <c r="LJE153" s="79" t="s">
        <v>240</v>
      </c>
      <c r="LJF153" s="81"/>
      <c r="LJG153" s="81"/>
      <c r="LJH153" s="81"/>
      <c r="LJI153" s="81"/>
      <c r="LJJ153" s="81"/>
      <c r="LJK153" s="81"/>
      <c r="LJL153" s="80"/>
      <c r="LJM153" s="79" t="s">
        <v>240</v>
      </c>
      <c r="LJN153" s="81"/>
      <c r="LJO153" s="81"/>
      <c r="LJP153" s="81"/>
      <c r="LJQ153" s="81"/>
      <c r="LJR153" s="81"/>
      <c r="LJS153" s="81"/>
      <c r="LJT153" s="80"/>
      <c r="LJU153" s="79" t="s">
        <v>240</v>
      </c>
      <c r="LJV153" s="81"/>
      <c r="LJW153" s="81"/>
      <c r="LJX153" s="81"/>
      <c r="LJY153" s="81"/>
      <c r="LJZ153" s="81"/>
      <c r="LKA153" s="81"/>
      <c r="LKB153" s="80"/>
      <c r="LKC153" s="79" t="s">
        <v>240</v>
      </c>
      <c r="LKD153" s="81"/>
      <c r="LKE153" s="81"/>
      <c r="LKF153" s="81"/>
      <c r="LKG153" s="81"/>
      <c r="LKH153" s="81"/>
      <c r="LKI153" s="81"/>
      <c r="LKJ153" s="80"/>
      <c r="LKK153" s="79" t="s">
        <v>240</v>
      </c>
      <c r="LKL153" s="81"/>
      <c r="LKM153" s="81"/>
      <c r="LKN153" s="81"/>
      <c r="LKO153" s="81"/>
      <c r="LKP153" s="81"/>
      <c r="LKQ153" s="81"/>
      <c r="LKR153" s="80"/>
      <c r="LKS153" s="79" t="s">
        <v>240</v>
      </c>
      <c r="LKT153" s="81"/>
      <c r="LKU153" s="81"/>
      <c r="LKV153" s="81"/>
      <c r="LKW153" s="81"/>
      <c r="LKX153" s="81"/>
      <c r="LKY153" s="81"/>
      <c r="LKZ153" s="80"/>
      <c r="LLA153" s="79" t="s">
        <v>240</v>
      </c>
      <c r="LLB153" s="81"/>
      <c r="LLC153" s="81"/>
      <c r="LLD153" s="81"/>
      <c r="LLE153" s="81"/>
      <c r="LLF153" s="81"/>
      <c r="LLG153" s="81"/>
      <c r="LLH153" s="80"/>
      <c r="LLI153" s="79" t="s">
        <v>240</v>
      </c>
      <c r="LLJ153" s="81"/>
      <c r="LLK153" s="81"/>
      <c r="LLL153" s="81"/>
      <c r="LLM153" s="81"/>
      <c r="LLN153" s="81"/>
      <c r="LLO153" s="81"/>
      <c r="LLP153" s="80"/>
      <c r="LLQ153" s="79" t="s">
        <v>240</v>
      </c>
      <c r="LLR153" s="81"/>
      <c r="LLS153" s="81"/>
      <c r="LLT153" s="81"/>
      <c r="LLU153" s="81"/>
      <c r="LLV153" s="81"/>
      <c r="LLW153" s="81"/>
      <c r="LLX153" s="80"/>
      <c r="LLY153" s="79" t="s">
        <v>240</v>
      </c>
      <c r="LLZ153" s="81"/>
      <c r="LMA153" s="81"/>
      <c r="LMB153" s="81"/>
      <c r="LMC153" s="81"/>
      <c r="LMD153" s="81"/>
      <c r="LME153" s="81"/>
      <c r="LMF153" s="80"/>
      <c r="LMG153" s="79" t="s">
        <v>240</v>
      </c>
      <c r="LMH153" s="81"/>
      <c r="LMI153" s="81"/>
      <c r="LMJ153" s="81"/>
      <c r="LMK153" s="81"/>
      <c r="LML153" s="81"/>
      <c r="LMM153" s="81"/>
      <c r="LMN153" s="80"/>
      <c r="LMO153" s="79" t="s">
        <v>240</v>
      </c>
      <c r="LMP153" s="81"/>
      <c r="LMQ153" s="81"/>
      <c r="LMR153" s="81"/>
      <c r="LMS153" s="81"/>
      <c r="LMT153" s="81"/>
      <c r="LMU153" s="81"/>
      <c r="LMV153" s="80"/>
      <c r="LMW153" s="79" t="s">
        <v>240</v>
      </c>
      <c r="LMX153" s="81"/>
      <c r="LMY153" s="81"/>
      <c r="LMZ153" s="81"/>
      <c r="LNA153" s="81"/>
      <c r="LNB153" s="81"/>
      <c r="LNC153" s="81"/>
      <c r="LND153" s="80"/>
      <c r="LNE153" s="79" t="s">
        <v>240</v>
      </c>
      <c r="LNF153" s="81"/>
      <c r="LNG153" s="81"/>
      <c r="LNH153" s="81"/>
      <c r="LNI153" s="81"/>
      <c r="LNJ153" s="81"/>
      <c r="LNK153" s="81"/>
      <c r="LNL153" s="80"/>
      <c r="LNM153" s="79" t="s">
        <v>240</v>
      </c>
      <c r="LNN153" s="81"/>
      <c r="LNO153" s="81"/>
      <c r="LNP153" s="81"/>
      <c r="LNQ153" s="81"/>
      <c r="LNR153" s="81"/>
      <c r="LNS153" s="81"/>
      <c r="LNT153" s="80"/>
      <c r="LNU153" s="79" t="s">
        <v>240</v>
      </c>
      <c r="LNV153" s="81"/>
      <c r="LNW153" s="81"/>
      <c r="LNX153" s="81"/>
      <c r="LNY153" s="81"/>
      <c r="LNZ153" s="81"/>
      <c r="LOA153" s="81"/>
      <c r="LOB153" s="80"/>
      <c r="LOC153" s="79" t="s">
        <v>240</v>
      </c>
      <c r="LOD153" s="81"/>
      <c r="LOE153" s="81"/>
      <c r="LOF153" s="81"/>
      <c r="LOG153" s="81"/>
      <c r="LOH153" s="81"/>
      <c r="LOI153" s="81"/>
      <c r="LOJ153" s="80"/>
      <c r="LOK153" s="79" t="s">
        <v>240</v>
      </c>
      <c r="LOL153" s="81"/>
      <c r="LOM153" s="81"/>
      <c r="LON153" s="81"/>
      <c r="LOO153" s="81"/>
      <c r="LOP153" s="81"/>
      <c r="LOQ153" s="81"/>
      <c r="LOR153" s="80"/>
      <c r="LOS153" s="79" t="s">
        <v>240</v>
      </c>
      <c r="LOT153" s="81"/>
      <c r="LOU153" s="81"/>
      <c r="LOV153" s="81"/>
      <c r="LOW153" s="81"/>
      <c r="LOX153" s="81"/>
      <c r="LOY153" s="81"/>
      <c r="LOZ153" s="80"/>
      <c r="LPA153" s="79" t="s">
        <v>240</v>
      </c>
      <c r="LPB153" s="81"/>
      <c r="LPC153" s="81"/>
      <c r="LPD153" s="81"/>
      <c r="LPE153" s="81"/>
      <c r="LPF153" s="81"/>
      <c r="LPG153" s="81"/>
      <c r="LPH153" s="80"/>
      <c r="LPI153" s="79" t="s">
        <v>240</v>
      </c>
      <c r="LPJ153" s="81"/>
      <c r="LPK153" s="81"/>
      <c r="LPL153" s="81"/>
      <c r="LPM153" s="81"/>
      <c r="LPN153" s="81"/>
      <c r="LPO153" s="81"/>
      <c r="LPP153" s="80"/>
      <c r="LPQ153" s="79" t="s">
        <v>240</v>
      </c>
      <c r="LPR153" s="81"/>
      <c r="LPS153" s="81"/>
      <c r="LPT153" s="81"/>
      <c r="LPU153" s="81"/>
      <c r="LPV153" s="81"/>
      <c r="LPW153" s="81"/>
      <c r="LPX153" s="80"/>
      <c r="LPY153" s="79" t="s">
        <v>240</v>
      </c>
      <c r="LPZ153" s="81"/>
      <c r="LQA153" s="81"/>
      <c r="LQB153" s="81"/>
      <c r="LQC153" s="81"/>
      <c r="LQD153" s="81"/>
      <c r="LQE153" s="81"/>
      <c r="LQF153" s="80"/>
      <c r="LQG153" s="79" t="s">
        <v>240</v>
      </c>
      <c r="LQH153" s="81"/>
      <c r="LQI153" s="81"/>
      <c r="LQJ153" s="81"/>
      <c r="LQK153" s="81"/>
      <c r="LQL153" s="81"/>
      <c r="LQM153" s="81"/>
      <c r="LQN153" s="80"/>
      <c r="LQO153" s="79" t="s">
        <v>240</v>
      </c>
      <c r="LQP153" s="81"/>
      <c r="LQQ153" s="81"/>
      <c r="LQR153" s="81"/>
      <c r="LQS153" s="81"/>
      <c r="LQT153" s="81"/>
      <c r="LQU153" s="81"/>
      <c r="LQV153" s="80"/>
      <c r="LQW153" s="79" t="s">
        <v>240</v>
      </c>
      <c r="LQX153" s="81"/>
      <c r="LQY153" s="81"/>
      <c r="LQZ153" s="81"/>
      <c r="LRA153" s="81"/>
      <c r="LRB153" s="81"/>
      <c r="LRC153" s="81"/>
      <c r="LRD153" s="80"/>
      <c r="LRE153" s="79" t="s">
        <v>240</v>
      </c>
      <c r="LRF153" s="81"/>
      <c r="LRG153" s="81"/>
      <c r="LRH153" s="81"/>
      <c r="LRI153" s="81"/>
      <c r="LRJ153" s="81"/>
      <c r="LRK153" s="81"/>
      <c r="LRL153" s="80"/>
      <c r="LRM153" s="79" t="s">
        <v>240</v>
      </c>
      <c r="LRN153" s="81"/>
      <c r="LRO153" s="81"/>
      <c r="LRP153" s="81"/>
      <c r="LRQ153" s="81"/>
      <c r="LRR153" s="81"/>
      <c r="LRS153" s="81"/>
      <c r="LRT153" s="80"/>
      <c r="LRU153" s="79" t="s">
        <v>240</v>
      </c>
      <c r="LRV153" s="81"/>
      <c r="LRW153" s="81"/>
      <c r="LRX153" s="81"/>
      <c r="LRY153" s="81"/>
      <c r="LRZ153" s="81"/>
      <c r="LSA153" s="81"/>
      <c r="LSB153" s="80"/>
      <c r="LSC153" s="79" t="s">
        <v>240</v>
      </c>
      <c r="LSD153" s="81"/>
      <c r="LSE153" s="81"/>
      <c r="LSF153" s="81"/>
      <c r="LSG153" s="81"/>
      <c r="LSH153" s="81"/>
      <c r="LSI153" s="81"/>
      <c r="LSJ153" s="80"/>
      <c r="LSK153" s="79" t="s">
        <v>240</v>
      </c>
      <c r="LSL153" s="81"/>
      <c r="LSM153" s="81"/>
      <c r="LSN153" s="81"/>
      <c r="LSO153" s="81"/>
      <c r="LSP153" s="81"/>
      <c r="LSQ153" s="81"/>
      <c r="LSR153" s="80"/>
      <c r="LSS153" s="79" t="s">
        <v>240</v>
      </c>
      <c r="LST153" s="81"/>
      <c r="LSU153" s="81"/>
      <c r="LSV153" s="81"/>
      <c r="LSW153" s="81"/>
      <c r="LSX153" s="81"/>
      <c r="LSY153" s="81"/>
      <c r="LSZ153" s="80"/>
      <c r="LTA153" s="79" t="s">
        <v>240</v>
      </c>
      <c r="LTB153" s="81"/>
      <c r="LTC153" s="81"/>
      <c r="LTD153" s="81"/>
      <c r="LTE153" s="81"/>
      <c r="LTF153" s="81"/>
      <c r="LTG153" s="81"/>
      <c r="LTH153" s="80"/>
      <c r="LTI153" s="79" t="s">
        <v>240</v>
      </c>
      <c r="LTJ153" s="81"/>
      <c r="LTK153" s="81"/>
      <c r="LTL153" s="81"/>
      <c r="LTM153" s="81"/>
      <c r="LTN153" s="81"/>
      <c r="LTO153" s="81"/>
      <c r="LTP153" s="80"/>
      <c r="LTQ153" s="79" t="s">
        <v>240</v>
      </c>
      <c r="LTR153" s="81"/>
      <c r="LTS153" s="81"/>
      <c r="LTT153" s="81"/>
      <c r="LTU153" s="81"/>
      <c r="LTV153" s="81"/>
      <c r="LTW153" s="81"/>
      <c r="LTX153" s="80"/>
      <c r="LTY153" s="79" t="s">
        <v>240</v>
      </c>
      <c r="LTZ153" s="81"/>
      <c r="LUA153" s="81"/>
      <c r="LUB153" s="81"/>
      <c r="LUC153" s="81"/>
      <c r="LUD153" s="81"/>
      <c r="LUE153" s="81"/>
      <c r="LUF153" s="80"/>
      <c r="LUG153" s="79" t="s">
        <v>240</v>
      </c>
      <c r="LUH153" s="81"/>
      <c r="LUI153" s="81"/>
      <c r="LUJ153" s="81"/>
      <c r="LUK153" s="81"/>
      <c r="LUL153" s="81"/>
      <c r="LUM153" s="81"/>
      <c r="LUN153" s="80"/>
      <c r="LUO153" s="79" t="s">
        <v>240</v>
      </c>
      <c r="LUP153" s="81"/>
      <c r="LUQ153" s="81"/>
      <c r="LUR153" s="81"/>
      <c r="LUS153" s="81"/>
      <c r="LUT153" s="81"/>
      <c r="LUU153" s="81"/>
      <c r="LUV153" s="80"/>
      <c r="LUW153" s="79" t="s">
        <v>240</v>
      </c>
      <c r="LUX153" s="81"/>
      <c r="LUY153" s="81"/>
      <c r="LUZ153" s="81"/>
      <c r="LVA153" s="81"/>
      <c r="LVB153" s="81"/>
      <c r="LVC153" s="81"/>
      <c r="LVD153" s="80"/>
      <c r="LVE153" s="79" t="s">
        <v>240</v>
      </c>
      <c r="LVF153" s="81"/>
      <c r="LVG153" s="81"/>
      <c r="LVH153" s="81"/>
      <c r="LVI153" s="81"/>
      <c r="LVJ153" s="81"/>
      <c r="LVK153" s="81"/>
      <c r="LVL153" s="80"/>
      <c r="LVM153" s="79" t="s">
        <v>240</v>
      </c>
      <c r="LVN153" s="81"/>
      <c r="LVO153" s="81"/>
      <c r="LVP153" s="81"/>
      <c r="LVQ153" s="81"/>
      <c r="LVR153" s="81"/>
      <c r="LVS153" s="81"/>
      <c r="LVT153" s="80"/>
      <c r="LVU153" s="79" t="s">
        <v>240</v>
      </c>
      <c r="LVV153" s="81"/>
      <c r="LVW153" s="81"/>
      <c r="LVX153" s="81"/>
      <c r="LVY153" s="81"/>
      <c r="LVZ153" s="81"/>
      <c r="LWA153" s="81"/>
      <c r="LWB153" s="80"/>
      <c r="LWC153" s="79" t="s">
        <v>240</v>
      </c>
      <c r="LWD153" s="81"/>
      <c r="LWE153" s="81"/>
      <c r="LWF153" s="81"/>
      <c r="LWG153" s="81"/>
      <c r="LWH153" s="81"/>
      <c r="LWI153" s="81"/>
      <c r="LWJ153" s="80"/>
      <c r="LWK153" s="79" t="s">
        <v>240</v>
      </c>
      <c r="LWL153" s="81"/>
      <c r="LWM153" s="81"/>
      <c r="LWN153" s="81"/>
      <c r="LWO153" s="81"/>
      <c r="LWP153" s="81"/>
      <c r="LWQ153" s="81"/>
      <c r="LWR153" s="80"/>
      <c r="LWS153" s="79" t="s">
        <v>240</v>
      </c>
      <c r="LWT153" s="81"/>
      <c r="LWU153" s="81"/>
      <c r="LWV153" s="81"/>
      <c r="LWW153" s="81"/>
      <c r="LWX153" s="81"/>
      <c r="LWY153" s="81"/>
      <c r="LWZ153" s="80"/>
      <c r="LXA153" s="79" t="s">
        <v>240</v>
      </c>
      <c r="LXB153" s="81"/>
      <c r="LXC153" s="81"/>
      <c r="LXD153" s="81"/>
      <c r="LXE153" s="81"/>
      <c r="LXF153" s="81"/>
      <c r="LXG153" s="81"/>
      <c r="LXH153" s="80"/>
      <c r="LXI153" s="79" t="s">
        <v>240</v>
      </c>
      <c r="LXJ153" s="81"/>
      <c r="LXK153" s="81"/>
      <c r="LXL153" s="81"/>
      <c r="LXM153" s="81"/>
      <c r="LXN153" s="81"/>
      <c r="LXO153" s="81"/>
      <c r="LXP153" s="80"/>
      <c r="LXQ153" s="79" t="s">
        <v>240</v>
      </c>
      <c r="LXR153" s="81"/>
      <c r="LXS153" s="81"/>
      <c r="LXT153" s="81"/>
      <c r="LXU153" s="81"/>
      <c r="LXV153" s="81"/>
      <c r="LXW153" s="81"/>
      <c r="LXX153" s="80"/>
      <c r="LXY153" s="79" t="s">
        <v>240</v>
      </c>
      <c r="LXZ153" s="81"/>
      <c r="LYA153" s="81"/>
      <c r="LYB153" s="81"/>
      <c r="LYC153" s="81"/>
      <c r="LYD153" s="81"/>
      <c r="LYE153" s="81"/>
      <c r="LYF153" s="80"/>
      <c r="LYG153" s="79" t="s">
        <v>240</v>
      </c>
      <c r="LYH153" s="81"/>
      <c r="LYI153" s="81"/>
      <c r="LYJ153" s="81"/>
      <c r="LYK153" s="81"/>
      <c r="LYL153" s="81"/>
      <c r="LYM153" s="81"/>
      <c r="LYN153" s="80"/>
      <c r="LYO153" s="79" t="s">
        <v>240</v>
      </c>
      <c r="LYP153" s="81"/>
      <c r="LYQ153" s="81"/>
      <c r="LYR153" s="81"/>
      <c r="LYS153" s="81"/>
      <c r="LYT153" s="81"/>
      <c r="LYU153" s="81"/>
      <c r="LYV153" s="80"/>
      <c r="LYW153" s="79" t="s">
        <v>240</v>
      </c>
      <c r="LYX153" s="81"/>
      <c r="LYY153" s="81"/>
      <c r="LYZ153" s="81"/>
      <c r="LZA153" s="81"/>
      <c r="LZB153" s="81"/>
      <c r="LZC153" s="81"/>
      <c r="LZD153" s="80"/>
      <c r="LZE153" s="79" t="s">
        <v>240</v>
      </c>
      <c r="LZF153" s="81"/>
      <c r="LZG153" s="81"/>
      <c r="LZH153" s="81"/>
      <c r="LZI153" s="81"/>
      <c r="LZJ153" s="81"/>
      <c r="LZK153" s="81"/>
      <c r="LZL153" s="80"/>
      <c r="LZM153" s="79" t="s">
        <v>240</v>
      </c>
      <c r="LZN153" s="81"/>
      <c r="LZO153" s="81"/>
      <c r="LZP153" s="81"/>
      <c r="LZQ153" s="81"/>
      <c r="LZR153" s="81"/>
      <c r="LZS153" s="81"/>
      <c r="LZT153" s="80"/>
      <c r="LZU153" s="79" t="s">
        <v>240</v>
      </c>
      <c r="LZV153" s="81"/>
      <c r="LZW153" s="81"/>
      <c r="LZX153" s="81"/>
      <c r="LZY153" s="81"/>
      <c r="LZZ153" s="81"/>
      <c r="MAA153" s="81"/>
      <c r="MAB153" s="80"/>
      <c r="MAC153" s="79" t="s">
        <v>240</v>
      </c>
      <c r="MAD153" s="81"/>
      <c r="MAE153" s="81"/>
      <c r="MAF153" s="81"/>
      <c r="MAG153" s="81"/>
      <c r="MAH153" s="81"/>
      <c r="MAI153" s="81"/>
      <c r="MAJ153" s="80"/>
      <c r="MAK153" s="79" t="s">
        <v>240</v>
      </c>
      <c r="MAL153" s="81"/>
      <c r="MAM153" s="81"/>
      <c r="MAN153" s="81"/>
      <c r="MAO153" s="81"/>
      <c r="MAP153" s="81"/>
      <c r="MAQ153" s="81"/>
      <c r="MAR153" s="80"/>
      <c r="MAS153" s="79" t="s">
        <v>240</v>
      </c>
      <c r="MAT153" s="81"/>
      <c r="MAU153" s="81"/>
      <c r="MAV153" s="81"/>
      <c r="MAW153" s="81"/>
      <c r="MAX153" s="81"/>
      <c r="MAY153" s="81"/>
      <c r="MAZ153" s="80"/>
      <c r="MBA153" s="79" t="s">
        <v>240</v>
      </c>
      <c r="MBB153" s="81"/>
      <c r="MBC153" s="81"/>
      <c r="MBD153" s="81"/>
      <c r="MBE153" s="81"/>
      <c r="MBF153" s="81"/>
      <c r="MBG153" s="81"/>
      <c r="MBH153" s="80"/>
      <c r="MBI153" s="79" t="s">
        <v>240</v>
      </c>
      <c r="MBJ153" s="81"/>
      <c r="MBK153" s="81"/>
      <c r="MBL153" s="81"/>
      <c r="MBM153" s="81"/>
      <c r="MBN153" s="81"/>
      <c r="MBO153" s="81"/>
      <c r="MBP153" s="80"/>
      <c r="MBQ153" s="79" t="s">
        <v>240</v>
      </c>
      <c r="MBR153" s="81"/>
      <c r="MBS153" s="81"/>
      <c r="MBT153" s="81"/>
      <c r="MBU153" s="81"/>
      <c r="MBV153" s="81"/>
      <c r="MBW153" s="81"/>
      <c r="MBX153" s="80"/>
      <c r="MBY153" s="79" t="s">
        <v>240</v>
      </c>
      <c r="MBZ153" s="81"/>
      <c r="MCA153" s="81"/>
      <c r="MCB153" s="81"/>
      <c r="MCC153" s="81"/>
      <c r="MCD153" s="81"/>
      <c r="MCE153" s="81"/>
      <c r="MCF153" s="80"/>
      <c r="MCG153" s="79" t="s">
        <v>240</v>
      </c>
      <c r="MCH153" s="81"/>
      <c r="MCI153" s="81"/>
      <c r="MCJ153" s="81"/>
      <c r="MCK153" s="81"/>
      <c r="MCL153" s="81"/>
      <c r="MCM153" s="81"/>
      <c r="MCN153" s="80"/>
      <c r="MCO153" s="79" t="s">
        <v>240</v>
      </c>
      <c r="MCP153" s="81"/>
      <c r="MCQ153" s="81"/>
      <c r="MCR153" s="81"/>
      <c r="MCS153" s="81"/>
      <c r="MCT153" s="81"/>
      <c r="MCU153" s="81"/>
      <c r="MCV153" s="80"/>
      <c r="MCW153" s="79" t="s">
        <v>240</v>
      </c>
      <c r="MCX153" s="81"/>
      <c r="MCY153" s="81"/>
      <c r="MCZ153" s="81"/>
      <c r="MDA153" s="81"/>
      <c r="MDB153" s="81"/>
      <c r="MDC153" s="81"/>
      <c r="MDD153" s="80"/>
      <c r="MDE153" s="79" t="s">
        <v>240</v>
      </c>
      <c r="MDF153" s="81"/>
      <c r="MDG153" s="81"/>
      <c r="MDH153" s="81"/>
      <c r="MDI153" s="81"/>
      <c r="MDJ153" s="81"/>
      <c r="MDK153" s="81"/>
      <c r="MDL153" s="80"/>
      <c r="MDM153" s="79" t="s">
        <v>240</v>
      </c>
      <c r="MDN153" s="81"/>
      <c r="MDO153" s="81"/>
      <c r="MDP153" s="81"/>
      <c r="MDQ153" s="81"/>
      <c r="MDR153" s="81"/>
      <c r="MDS153" s="81"/>
      <c r="MDT153" s="80"/>
      <c r="MDU153" s="79" t="s">
        <v>240</v>
      </c>
      <c r="MDV153" s="81"/>
      <c r="MDW153" s="81"/>
      <c r="MDX153" s="81"/>
      <c r="MDY153" s="81"/>
      <c r="MDZ153" s="81"/>
      <c r="MEA153" s="81"/>
      <c r="MEB153" s="80"/>
      <c r="MEC153" s="79" t="s">
        <v>240</v>
      </c>
      <c r="MED153" s="81"/>
      <c r="MEE153" s="81"/>
      <c r="MEF153" s="81"/>
      <c r="MEG153" s="81"/>
      <c r="MEH153" s="81"/>
      <c r="MEI153" s="81"/>
      <c r="MEJ153" s="80"/>
      <c r="MEK153" s="79" t="s">
        <v>240</v>
      </c>
      <c r="MEL153" s="81"/>
      <c r="MEM153" s="81"/>
      <c r="MEN153" s="81"/>
      <c r="MEO153" s="81"/>
      <c r="MEP153" s="81"/>
      <c r="MEQ153" s="81"/>
      <c r="MER153" s="80"/>
      <c r="MES153" s="79" t="s">
        <v>240</v>
      </c>
      <c r="MET153" s="81"/>
      <c r="MEU153" s="81"/>
      <c r="MEV153" s="81"/>
      <c r="MEW153" s="81"/>
      <c r="MEX153" s="81"/>
      <c r="MEY153" s="81"/>
      <c r="MEZ153" s="80"/>
      <c r="MFA153" s="79" t="s">
        <v>240</v>
      </c>
      <c r="MFB153" s="81"/>
      <c r="MFC153" s="81"/>
      <c r="MFD153" s="81"/>
      <c r="MFE153" s="81"/>
      <c r="MFF153" s="81"/>
      <c r="MFG153" s="81"/>
      <c r="MFH153" s="80"/>
      <c r="MFI153" s="79" t="s">
        <v>240</v>
      </c>
      <c r="MFJ153" s="81"/>
      <c r="MFK153" s="81"/>
      <c r="MFL153" s="81"/>
      <c r="MFM153" s="81"/>
      <c r="MFN153" s="81"/>
      <c r="MFO153" s="81"/>
      <c r="MFP153" s="80"/>
      <c r="MFQ153" s="79" t="s">
        <v>240</v>
      </c>
      <c r="MFR153" s="81"/>
      <c r="MFS153" s="81"/>
      <c r="MFT153" s="81"/>
      <c r="MFU153" s="81"/>
      <c r="MFV153" s="81"/>
      <c r="MFW153" s="81"/>
      <c r="MFX153" s="80"/>
      <c r="MFY153" s="79" t="s">
        <v>240</v>
      </c>
      <c r="MFZ153" s="81"/>
      <c r="MGA153" s="81"/>
      <c r="MGB153" s="81"/>
      <c r="MGC153" s="81"/>
      <c r="MGD153" s="81"/>
      <c r="MGE153" s="81"/>
      <c r="MGF153" s="80"/>
      <c r="MGG153" s="79" t="s">
        <v>240</v>
      </c>
      <c r="MGH153" s="81"/>
      <c r="MGI153" s="81"/>
      <c r="MGJ153" s="81"/>
      <c r="MGK153" s="81"/>
      <c r="MGL153" s="81"/>
      <c r="MGM153" s="81"/>
      <c r="MGN153" s="80"/>
      <c r="MGO153" s="79" t="s">
        <v>240</v>
      </c>
      <c r="MGP153" s="81"/>
      <c r="MGQ153" s="81"/>
      <c r="MGR153" s="81"/>
      <c r="MGS153" s="81"/>
      <c r="MGT153" s="81"/>
      <c r="MGU153" s="81"/>
      <c r="MGV153" s="80"/>
      <c r="MGW153" s="79" t="s">
        <v>240</v>
      </c>
      <c r="MGX153" s="81"/>
      <c r="MGY153" s="81"/>
      <c r="MGZ153" s="81"/>
      <c r="MHA153" s="81"/>
      <c r="MHB153" s="81"/>
      <c r="MHC153" s="81"/>
      <c r="MHD153" s="80"/>
      <c r="MHE153" s="79" t="s">
        <v>240</v>
      </c>
      <c r="MHF153" s="81"/>
      <c r="MHG153" s="81"/>
      <c r="MHH153" s="81"/>
      <c r="MHI153" s="81"/>
      <c r="MHJ153" s="81"/>
      <c r="MHK153" s="81"/>
      <c r="MHL153" s="80"/>
      <c r="MHM153" s="79" t="s">
        <v>240</v>
      </c>
      <c r="MHN153" s="81"/>
      <c r="MHO153" s="81"/>
      <c r="MHP153" s="81"/>
      <c r="MHQ153" s="81"/>
      <c r="MHR153" s="81"/>
      <c r="MHS153" s="81"/>
      <c r="MHT153" s="80"/>
      <c r="MHU153" s="79" t="s">
        <v>240</v>
      </c>
      <c r="MHV153" s="81"/>
      <c r="MHW153" s="81"/>
      <c r="MHX153" s="81"/>
      <c r="MHY153" s="81"/>
      <c r="MHZ153" s="81"/>
      <c r="MIA153" s="81"/>
      <c r="MIB153" s="80"/>
      <c r="MIC153" s="79" t="s">
        <v>240</v>
      </c>
      <c r="MID153" s="81"/>
      <c r="MIE153" s="81"/>
      <c r="MIF153" s="81"/>
      <c r="MIG153" s="81"/>
      <c r="MIH153" s="81"/>
      <c r="MII153" s="81"/>
      <c r="MIJ153" s="80"/>
      <c r="MIK153" s="79" t="s">
        <v>240</v>
      </c>
      <c r="MIL153" s="81"/>
      <c r="MIM153" s="81"/>
      <c r="MIN153" s="81"/>
      <c r="MIO153" s="81"/>
      <c r="MIP153" s="81"/>
      <c r="MIQ153" s="81"/>
      <c r="MIR153" s="80"/>
      <c r="MIS153" s="79" t="s">
        <v>240</v>
      </c>
      <c r="MIT153" s="81"/>
      <c r="MIU153" s="81"/>
      <c r="MIV153" s="81"/>
      <c r="MIW153" s="81"/>
      <c r="MIX153" s="81"/>
      <c r="MIY153" s="81"/>
      <c r="MIZ153" s="80"/>
      <c r="MJA153" s="79" t="s">
        <v>240</v>
      </c>
      <c r="MJB153" s="81"/>
      <c r="MJC153" s="81"/>
      <c r="MJD153" s="81"/>
      <c r="MJE153" s="81"/>
      <c r="MJF153" s="81"/>
      <c r="MJG153" s="81"/>
      <c r="MJH153" s="80"/>
      <c r="MJI153" s="79" t="s">
        <v>240</v>
      </c>
      <c r="MJJ153" s="81"/>
      <c r="MJK153" s="81"/>
      <c r="MJL153" s="81"/>
      <c r="MJM153" s="81"/>
      <c r="MJN153" s="81"/>
      <c r="MJO153" s="81"/>
      <c r="MJP153" s="80"/>
      <c r="MJQ153" s="79" t="s">
        <v>240</v>
      </c>
      <c r="MJR153" s="81"/>
      <c r="MJS153" s="81"/>
      <c r="MJT153" s="81"/>
      <c r="MJU153" s="81"/>
      <c r="MJV153" s="81"/>
      <c r="MJW153" s="81"/>
      <c r="MJX153" s="80"/>
      <c r="MJY153" s="79" t="s">
        <v>240</v>
      </c>
      <c r="MJZ153" s="81"/>
      <c r="MKA153" s="81"/>
      <c r="MKB153" s="81"/>
      <c r="MKC153" s="81"/>
      <c r="MKD153" s="81"/>
      <c r="MKE153" s="81"/>
      <c r="MKF153" s="80"/>
      <c r="MKG153" s="79" t="s">
        <v>240</v>
      </c>
      <c r="MKH153" s="81"/>
      <c r="MKI153" s="81"/>
      <c r="MKJ153" s="81"/>
      <c r="MKK153" s="81"/>
      <c r="MKL153" s="81"/>
      <c r="MKM153" s="81"/>
      <c r="MKN153" s="80"/>
      <c r="MKO153" s="79" t="s">
        <v>240</v>
      </c>
      <c r="MKP153" s="81"/>
      <c r="MKQ153" s="81"/>
      <c r="MKR153" s="81"/>
      <c r="MKS153" s="81"/>
      <c r="MKT153" s="81"/>
      <c r="MKU153" s="81"/>
      <c r="MKV153" s="80"/>
      <c r="MKW153" s="79" t="s">
        <v>240</v>
      </c>
      <c r="MKX153" s="81"/>
      <c r="MKY153" s="81"/>
      <c r="MKZ153" s="81"/>
      <c r="MLA153" s="81"/>
      <c r="MLB153" s="81"/>
      <c r="MLC153" s="81"/>
      <c r="MLD153" s="80"/>
      <c r="MLE153" s="79" t="s">
        <v>240</v>
      </c>
      <c r="MLF153" s="81"/>
      <c r="MLG153" s="81"/>
      <c r="MLH153" s="81"/>
      <c r="MLI153" s="81"/>
      <c r="MLJ153" s="81"/>
      <c r="MLK153" s="81"/>
      <c r="MLL153" s="80"/>
      <c r="MLM153" s="79" t="s">
        <v>240</v>
      </c>
      <c r="MLN153" s="81"/>
      <c r="MLO153" s="81"/>
      <c r="MLP153" s="81"/>
      <c r="MLQ153" s="81"/>
      <c r="MLR153" s="81"/>
      <c r="MLS153" s="81"/>
      <c r="MLT153" s="80"/>
      <c r="MLU153" s="79" t="s">
        <v>240</v>
      </c>
      <c r="MLV153" s="81"/>
      <c r="MLW153" s="81"/>
      <c r="MLX153" s="81"/>
      <c r="MLY153" s="81"/>
      <c r="MLZ153" s="81"/>
      <c r="MMA153" s="81"/>
      <c r="MMB153" s="80"/>
      <c r="MMC153" s="79" t="s">
        <v>240</v>
      </c>
      <c r="MMD153" s="81"/>
      <c r="MME153" s="81"/>
      <c r="MMF153" s="81"/>
      <c r="MMG153" s="81"/>
      <c r="MMH153" s="81"/>
      <c r="MMI153" s="81"/>
      <c r="MMJ153" s="80"/>
      <c r="MMK153" s="79" t="s">
        <v>240</v>
      </c>
      <c r="MML153" s="81"/>
      <c r="MMM153" s="81"/>
      <c r="MMN153" s="81"/>
      <c r="MMO153" s="81"/>
      <c r="MMP153" s="81"/>
      <c r="MMQ153" s="81"/>
      <c r="MMR153" s="80"/>
      <c r="MMS153" s="79" t="s">
        <v>240</v>
      </c>
      <c r="MMT153" s="81"/>
      <c r="MMU153" s="81"/>
      <c r="MMV153" s="81"/>
      <c r="MMW153" s="81"/>
      <c r="MMX153" s="81"/>
      <c r="MMY153" s="81"/>
      <c r="MMZ153" s="80"/>
      <c r="MNA153" s="79" t="s">
        <v>240</v>
      </c>
      <c r="MNB153" s="81"/>
      <c r="MNC153" s="81"/>
      <c r="MND153" s="81"/>
      <c r="MNE153" s="81"/>
      <c r="MNF153" s="81"/>
      <c r="MNG153" s="81"/>
      <c r="MNH153" s="80"/>
      <c r="MNI153" s="79" t="s">
        <v>240</v>
      </c>
      <c r="MNJ153" s="81"/>
      <c r="MNK153" s="81"/>
      <c r="MNL153" s="81"/>
      <c r="MNM153" s="81"/>
      <c r="MNN153" s="81"/>
      <c r="MNO153" s="81"/>
      <c r="MNP153" s="80"/>
      <c r="MNQ153" s="79" t="s">
        <v>240</v>
      </c>
      <c r="MNR153" s="81"/>
      <c r="MNS153" s="81"/>
      <c r="MNT153" s="81"/>
      <c r="MNU153" s="81"/>
      <c r="MNV153" s="81"/>
      <c r="MNW153" s="81"/>
      <c r="MNX153" s="80"/>
      <c r="MNY153" s="79" t="s">
        <v>240</v>
      </c>
      <c r="MNZ153" s="81"/>
      <c r="MOA153" s="81"/>
      <c r="MOB153" s="81"/>
      <c r="MOC153" s="81"/>
      <c r="MOD153" s="81"/>
      <c r="MOE153" s="81"/>
      <c r="MOF153" s="80"/>
      <c r="MOG153" s="79" t="s">
        <v>240</v>
      </c>
      <c r="MOH153" s="81"/>
      <c r="MOI153" s="81"/>
      <c r="MOJ153" s="81"/>
      <c r="MOK153" s="81"/>
      <c r="MOL153" s="81"/>
      <c r="MOM153" s="81"/>
      <c r="MON153" s="80"/>
      <c r="MOO153" s="79" t="s">
        <v>240</v>
      </c>
      <c r="MOP153" s="81"/>
      <c r="MOQ153" s="81"/>
      <c r="MOR153" s="81"/>
      <c r="MOS153" s="81"/>
      <c r="MOT153" s="81"/>
      <c r="MOU153" s="81"/>
      <c r="MOV153" s="80"/>
      <c r="MOW153" s="79" t="s">
        <v>240</v>
      </c>
      <c r="MOX153" s="81"/>
      <c r="MOY153" s="81"/>
      <c r="MOZ153" s="81"/>
      <c r="MPA153" s="81"/>
      <c r="MPB153" s="81"/>
      <c r="MPC153" s="81"/>
      <c r="MPD153" s="80"/>
      <c r="MPE153" s="79" t="s">
        <v>240</v>
      </c>
      <c r="MPF153" s="81"/>
      <c r="MPG153" s="81"/>
      <c r="MPH153" s="81"/>
      <c r="MPI153" s="81"/>
      <c r="MPJ153" s="81"/>
      <c r="MPK153" s="81"/>
      <c r="MPL153" s="80"/>
      <c r="MPM153" s="79" t="s">
        <v>240</v>
      </c>
      <c r="MPN153" s="81"/>
      <c r="MPO153" s="81"/>
      <c r="MPP153" s="81"/>
      <c r="MPQ153" s="81"/>
      <c r="MPR153" s="81"/>
      <c r="MPS153" s="81"/>
      <c r="MPT153" s="80"/>
      <c r="MPU153" s="79" t="s">
        <v>240</v>
      </c>
      <c r="MPV153" s="81"/>
      <c r="MPW153" s="81"/>
      <c r="MPX153" s="81"/>
      <c r="MPY153" s="81"/>
      <c r="MPZ153" s="81"/>
      <c r="MQA153" s="81"/>
      <c r="MQB153" s="80"/>
      <c r="MQC153" s="79" t="s">
        <v>240</v>
      </c>
      <c r="MQD153" s="81"/>
      <c r="MQE153" s="81"/>
      <c r="MQF153" s="81"/>
      <c r="MQG153" s="81"/>
      <c r="MQH153" s="81"/>
      <c r="MQI153" s="81"/>
      <c r="MQJ153" s="80"/>
      <c r="MQK153" s="79" t="s">
        <v>240</v>
      </c>
      <c r="MQL153" s="81"/>
      <c r="MQM153" s="81"/>
      <c r="MQN153" s="81"/>
      <c r="MQO153" s="81"/>
      <c r="MQP153" s="81"/>
      <c r="MQQ153" s="81"/>
      <c r="MQR153" s="80"/>
      <c r="MQS153" s="79" t="s">
        <v>240</v>
      </c>
      <c r="MQT153" s="81"/>
      <c r="MQU153" s="81"/>
      <c r="MQV153" s="81"/>
      <c r="MQW153" s="81"/>
      <c r="MQX153" s="81"/>
      <c r="MQY153" s="81"/>
      <c r="MQZ153" s="80"/>
      <c r="MRA153" s="79" t="s">
        <v>240</v>
      </c>
      <c r="MRB153" s="81"/>
      <c r="MRC153" s="81"/>
      <c r="MRD153" s="81"/>
      <c r="MRE153" s="81"/>
      <c r="MRF153" s="81"/>
      <c r="MRG153" s="81"/>
      <c r="MRH153" s="80"/>
      <c r="MRI153" s="79" t="s">
        <v>240</v>
      </c>
      <c r="MRJ153" s="81"/>
      <c r="MRK153" s="81"/>
      <c r="MRL153" s="81"/>
      <c r="MRM153" s="81"/>
      <c r="MRN153" s="81"/>
      <c r="MRO153" s="81"/>
      <c r="MRP153" s="80"/>
      <c r="MRQ153" s="79" t="s">
        <v>240</v>
      </c>
      <c r="MRR153" s="81"/>
      <c r="MRS153" s="81"/>
      <c r="MRT153" s="81"/>
      <c r="MRU153" s="81"/>
      <c r="MRV153" s="81"/>
      <c r="MRW153" s="81"/>
      <c r="MRX153" s="80"/>
      <c r="MRY153" s="79" t="s">
        <v>240</v>
      </c>
      <c r="MRZ153" s="81"/>
      <c r="MSA153" s="81"/>
      <c r="MSB153" s="81"/>
      <c r="MSC153" s="81"/>
      <c r="MSD153" s="81"/>
      <c r="MSE153" s="81"/>
      <c r="MSF153" s="80"/>
      <c r="MSG153" s="79" t="s">
        <v>240</v>
      </c>
      <c r="MSH153" s="81"/>
      <c r="MSI153" s="81"/>
      <c r="MSJ153" s="81"/>
      <c r="MSK153" s="81"/>
      <c r="MSL153" s="81"/>
      <c r="MSM153" s="81"/>
      <c r="MSN153" s="80"/>
      <c r="MSO153" s="79" t="s">
        <v>240</v>
      </c>
      <c r="MSP153" s="81"/>
      <c r="MSQ153" s="81"/>
      <c r="MSR153" s="81"/>
      <c r="MSS153" s="81"/>
      <c r="MST153" s="81"/>
      <c r="MSU153" s="81"/>
      <c r="MSV153" s="80"/>
      <c r="MSW153" s="79" t="s">
        <v>240</v>
      </c>
      <c r="MSX153" s="81"/>
      <c r="MSY153" s="81"/>
      <c r="MSZ153" s="81"/>
      <c r="MTA153" s="81"/>
      <c r="MTB153" s="81"/>
      <c r="MTC153" s="81"/>
      <c r="MTD153" s="80"/>
      <c r="MTE153" s="79" t="s">
        <v>240</v>
      </c>
      <c r="MTF153" s="81"/>
      <c r="MTG153" s="81"/>
      <c r="MTH153" s="81"/>
      <c r="MTI153" s="81"/>
      <c r="MTJ153" s="81"/>
      <c r="MTK153" s="81"/>
      <c r="MTL153" s="80"/>
      <c r="MTM153" s="79" t="s">
        <v>240</v>
      </c>
      <c r="MTN153" s="81"/>
      <c r="MTO153" s="81"/>
      <c r="MTP153" s="81"/>
      <c r="MTQ153" s="81"/>
      <c r="MTR153" s="81"/>
      <c r="MTS153" s="81"/>
      <c r="MTT153" s="80"/>
      <c r="MTU153" s="79" t="s">
        <v>240</v>
      </c>
      <c r="MTV153" s="81"/>
      <c r="MTW153" s="81"/>
      <c r="MTX153" s="81"/>
      <c r="MTY153" s="81"/>
      <c r="MTZ153" s="81"/>
      <c r="MUA153" s="81"/>
      <c r="MUB153" s="80"/>
      <c r="MUC153" s="79" t="s">
        <v>240</v>
      </c>
      <c r="MUD153" s="81"/>
      <c r="MUE153" s="81"/>
      <c r="MUF153" s="81"/>
      <c r="MUG153" s="81"/>
      <c r="MUH153" s="81"/>
      <c r="MUI153" s="81"/>
      <c r="MUJ153" s="80"/>
      <c r="MUK153" s="79" t="s">
        <v>240</v>
      </c>
      <c r="MUL153" s="81"/>
      <c r="MUM153" s="81"/>
      <c r="MUN153" s="81"/>
      <c r="MUO153" s="81"/>
      <c r="MUP153" s="81"/>
      <c r="MUQ153" s="81"/>
      <c r="MUR153" s="80"/>
      <c r="MUS153" s="79" t="s">
        <v>240</v>
      </c>
      <c r="MUT153" s="81"/>
      <c r="MUU153" s="81"/>
      <c r="MUV153" s="81"/>
      <c r="MUW153" s="81"/>
      <c r="MUX153" s="81"/>
      <c r="MUY153" s="81"/>
      <c r="MUZ153" s="80"/>
      <c r="MVA153" s="79" t="s">
        <v>240</v>
      </c>
      <c r="MVB153" s="81"/>
      <c r="MVC153" s="81"/>
      <c r="MVD153" s="81"/>
      <c r="MVE153" s="81"/>
      <c r="MVF153" s="81"/>
      <c r="MVG153" s="81"/>
      <c r="MVH153" s="80"/>
      <c r="MVI153" s="79" t="s">
        <v>240</v>
      </c>
      <c r="MVJ153" s="81"/>
      <c r="MVK153" s="81"/>
      <c r="MVL153" s="81"/>
      <c r="MVM153" s="81"/>
      <c r="MVN153" s="81"/>
      <c r="MVO153" s="81"/>
      <c r="MVP153" s="80"/>
      <c r="MVQ153" s="79" t="s">
        <v>240</v>
      </c>
      <c r="MVR153" s="81"/>
      <c r="MVS153" s="81"/>
      <c r="MVT153" s="81"/>
      <c r="MVU153" s="81"/>
      <c r="MVV153" s="81"/>
      <c r="MVW153" s="81"/>
      <c r="MVX153" s="80"/>
      <c r="MVY153" s="79" t="s">
        <v>240</v>
      </c>
      <c r="MVZ153" s="81"/>
      <c r="MWA153" s="81"/>
      <c r="MWB153" s="81"/>
      <c r="MWC153" s="81"/>
      <c r="MWD153" s="81"/>
      <c r="MWE153" s="81"/>
      <c r="MWF153" s="80"/>
      <c r="MWG153" s="79" t="s">
        <v>240</v>
      </c>
      <c r="MWH153" s="81"/>
      <c r="MWI153" s="81"/>
      <c r="MWJ153" s="81"/>
      <c r="MWK153" s="81"/>
      <c r="MWL153" s="81"/>
      <c r="MWM153" s="81"/>
      <c r="MWN153" s="80"/>
      <c r="MWO153" s="79" t="s">
        <v>240</v>
      </c>
      <c r="MWP153" s="81"/>
      <c r="MWQ153" s="81"/>
      <c r="MWR153" s="81"/>
      <c r="MWS153" s="81"/>
      <c r="MWT153" s="81"/>
      <c r="MWU153" s="81"/>
      <c r="MWV153" s="80"/>
      <c r="MWW153" s="79" t="s">
        <v>240</v>
      </c>
      <c r="MWX153" s="81"/>
      <c r="MWY153" s="81"/>
      <c r="MWZ153" s="81"/>
      <c r="MXA153" s="81"/>
      <c r="MXB153" s="81"/>
      <c r="MXC153" s="81"/>
      <c r="MXD153" s="80"/>
      <c r="MXE153" s="79" t="s">
        <v>240</v>
      </c>
      <c r="MXF153" s="81"/>
      <c r="MXG153" s="81"/>
      <c r="MXH153" s="81"/>
      <c r="MXI153" s="81"/>
      <c r="MXJ153" s="81"/>
      <c r="MXK153" s="81"/>
      <c r="MXL153" s="80"/>
      <c r="MXM153" s="79" t="s">
        <v>240</v>
      </c>
      <c r="MXN153" s="81"/>
      <c r="MXO153" s="81"/>
      <c r="MXP153" s="81"/>
      <c r="MXQ153" s="81"/>
      <c r="MXR153" s="81"/>
      <c r="MXS153" s="81"/>
      <c r="MXT153" s="80"/>
      <c r="MXU153" s="79" t="s">
        <v>240</v>
      </c>
      <c r="MXV153" s="81"/>
      <c r="MXW153" s="81"/>
      <c r="MXX153" s="81"/>
      <c r="MXY153" s="81"/>
      <c r="MXZ153" s="81"/>
      <c r="MYA153" s="81"/>
      <c r="MYB153" s="80"/>
      <c r="MYC153" s="79" t="s">
        <v>240</v>
      </c>
      <c r="MYD153" s="81"/>
      <c r="MYE153" s="81"/>
      <c r="MYF153" s="81"/>
      <c r="MYG153" s="81"/>
      <c r="MYH153" s="81"/>
      <c r="MYI153" s="81"/>
      <c r="MYJ153" s="80"/>
      <c r="MYK153" s="79" t="s">
        <v>240</v>
      </c>
      <c r="MYL153" s="81"/>
      <c r="MYM153" s="81"/>
      <c r="MYN153" s="81"/>
      <c r="MYO153" s="81"/>
      <c r="MYP153" s="81"/>
      <c r="MYQ153" s="81"/>
      <c r="MYR153" s="80"/>
      <c r="MYS153" s="79" t="s">
        <v>240</v>
      </c>
      <c r="MYT153" s="81"/>
      <c r="MYU153" s="81"/>
      <c r="MYV153" s="81"/>
      <c r="MYW153" s="81"/>
      <c r="MYX153" s="81"/>
      <c r="MYY153" s="81"/>
      <c r="MYZ153" s="80"/>
      <c r="MZA153" s="79" t="s">
        <v>240</v>
      </c>
      <c r="MZB153" s="81"/>
      <c r="MZC153" s="81"/>
      <c r="MZD153" s="81"/>
      <c r="MZE153" s="81"/>
      <c r="MZF153" s="81"/>
      <c r="MZG153" s="81"/>
      <c r="MZH153" s="80"/>
      <c r="MZI153" s="79" t="s">
        <v>240</v>
      </c>
      <c r="MZJ153" s="81"/>
      <c r="MZK153" s="81"/>
      <c r="MZL153" s="81"/>
      <c r="MZM153" s="81"/>
      <c r="MZN153" s="81"/>
      <c r="MZO153" s="81"/>
      <c r="MZP153" s="80"/>
      <c r="MZQ153" s="79" t="s">
        <v>240</v>
      </c>
      <c r="MZR153" s="81"/>
      <c r="MZS153" s="81"/>
      <c r="MZT153" s="81"/>
      <c r="MZU153" s="81"/>
      <c r="MZV153" s="81"/>
      <c r="MZW153" s="81"/>
      <c r="MZX153" s="80"/>
      <c r="MZY153" s="79" t="s">
        <v>240</v>
      </c>
      <c r="MZZ153" s="81"/>
      <c r="NAA153" s="81"/>
      <c r="NAB153" s="81"/>
      <c r="NAC153" s="81"/>
      <c r="NAD153" s="81"/>
      <c r="NAE153" s="81"/>
      <c r="NAF153" s="80"/>
      <c r="NAG153" s="79" t="s">
        <v>240</v>
      </c>
      <c r="NAH153" s="81"/>
      <c r="NAI153" s="81"/>
      <c r="NAJ153" s="81"/>
      <c r="NAK153" s="81"/>
      <c r="NAL153" s="81"/>
      <c r="NAM153" s="81"/>
      <c r="NAN153" s="80"/>
      <c r="NAO153" s="79" t="s">
        <v>240</v>
      </c>
      <c r="NAP153" s="81"/>
      <c r="NAQ153" s="81"/>
      <c r="NAR153" s="81"/>
      <c r="NAS153" s="81"/>
      <c r="NAT153" s="81"/>
      <c r="NAU153" s="81"/>
      <c r="NAV153" s="80"/>
      <c r="NAW153" s="79" t="s">
        <v>240</v>
      </c>
      <c r="NAX153" s="81"/>
      <c r="NAY153" s="81"/>
      <c r="NAZ153" s="81"/>
      <c r="NBA153" s="81"/>
      <c r="NBB153" s="81"/>
      <c r="NBC153" s="81"/>
      <c r="NBD153" s="80"/>
      <c r="NBE153" s="79" t="s">
        <v>240</v>
      </c>
      <c r="NBF153" s="81"/>
      <c r="NBG153" s="81"/>
      <c r="NBH153" s="81"/>
      <c r="NBI153" s="81"/>
      <c r="NBJ153" s="81"/>
      <c r="NBK153" s="81"/>
      <c r="NBL153" s="80"/>
      <c r="NBM153" s="79" t="s">
        <v>240</v>
      </c>
      <c r="NBN153" s="81"/>
      <c r="NBO153" s="81"/>
      <c r="NBP153" s="81"/>
      <c r="NBQ153" s="81"/>
      <c r="NBR153" s="81"/>
      <c r="NBS153" s="81"/>
      <c r="NBT153" s="80"/>
      <c r="NBU153" s="79" t="s">
        <v>240</v>
      </c>
      <c r="NBV153" s="81"/>
      <c r="NBW153" s="81"/>
      <c r="NBX153" s="81"/>
      <c r="NBY153" s="81"/>
      <c r="NBZ153" s="81"/>
      <c r="NCA153" s="81"/>
      <c r="NCB153" s="80"/>
      <c r="NCC153" s="79" t="s">
        <v>240</v>
      </c>
      <c r="NCD153" s="81"/>
      <c r="NCE153" s="81"/>
      <c r="NCF153" s="81"/>
      <c r="NCG153" s="81"/>
      <c r="NCH153" s="81"/>
      <c r="NCI153" s="81"/>
      <c r="NCJ153" s="80"/>
      <c r="NCK153" s="79" t="s">
        <v>240</v>
      </c>
      <c r="NCL153" s="81"/>
      <c r="NCM153" s="81"/>
      <c r="NCN153" s="81"/>
      <c r="NCO153" s="81"/>
      <c r="NCP153" s="81"/>
      <c r="NCQ153" s="81"/>
      <c r="NCR153" s="80"/>
      <c r="NCS153" s="79" t="s">
        <v>240</v>
      </c>
      <c r="NCT153" s="81"/>
      <c r="NCU153" s="81"/>
      <c r="NCV153" s="81"/>
      <c r="NCW153" s="81"/>
      <c r="NCX153" s="81"/>
      <c r="NCY153" s="81"/>
      <c r="NCZ153" s="80"/>
      <c r="NDA153" s="79" t="s">
        <v>240</v>
      </c>
      <c r="NDB153" s="81"/>
      <c r="NDC153" s="81"/>
      <c r="NDD153" s="81"/>
      <c r="NDE153" s="81"/>
      <c r="NDF153" s="81"/>
      <c r="NDG153" s="81"/>
      <c r="NDH153" s="80"/>
      <c r="NDI153" s="79" t="s">
        <v>240</v>
      </c>
      <c r="NDJ153" s="81"/>
      <c r="NDK153" s="81"/>
      <c r="NDL153" s="81"/>
      <c r="NDM153" s="81"/>
      <c r="NDN153" s="81"/>
      <c r="NDO153" s="81"/>
      <c r="NDP153" s="80"/>
      <c r="NDQ153" s="79" t="s">
        <v>240</v>
      </c>
      <c r="NDR153" s="81"/>
      <c r="NDS153" s="81"/>
      <c r="NDT153" s="81"/>
      <c r="NDU153" s="81"/>
      <c r="NDV153" s="81"/>
      <c r="NDW153" s="81"/>
      <c r="NDX153" s="80"/>
      <c r="NDY153" s="79" t="s">
        <v>240</v>
      </c>
      <c r="NDZ153" s="81"/>
      <c r="NEA153" s="81"/>
      <c r="NEB153" s="81"/>
      <c r="NEC153" s="81"/>
      <c r="NED153" s="81"/>
      <c r="NEE153" s="81"/>
      <c r="NEF153" s="80"/>
      <c r="NEG153" s="79" t="s">
        <v>240</v>
      </c>
      <c r="NEH153" s="81"/>
      <c r="NEI153" s="81"/>
      <c r="NEJ153" s="81"/>
      <c r="NEK153" s="81"/>
      <c r="NEL153" s="81"/>
      <c r="NEM153" s="81"/>
      <c r="NEN153" s="80"/>
      <c r="NEO153" s="79" t="s">
        <v>240</v>
      </c>
      <c r="NEP153" s="81"/>
      <c r="NEQ153" s="81"/>
      <c r="NER153" s="81"/>
      <c r="NES153" s="81"/>
      <c r="NET153" s="81"/>
      <c r="NEU153" s="81"/>
      <c r="NEV153" s="80"/>
      <c r="NEW153" s="79" t="s">
        <v>240</v>
      </c>
      <c r="NEX153" s="81"/>
      <c r="NEY153" s="81"/>
      <c r="NEZ153" s="81"/>
      <c r="NFA153" s="81"/>
      <c r="NFB153" s="81"/>
      <c r="NFC153" s="81"/>
      <c r="NFD153" s="80"/>
      <c r="NFE153" s="79" t="s">
        <v>240</v>
      </c>
      <c r="NFF153" s="81"/>
      <c r="NFG153" s="81"/>
      <c r="NFH153" s="81"/>
      <c r="NFI153" s="81"/>
      <c r="NFJ153" s="81"/>
      <c r="NFK153" s="81"/>
      <c r="NFL153" s="80"/>
      <c r="NFM153" s="79" t="s">
        <v>240</v>
      </c>
      <c r="NFN153" s="81"/>
      <c r="NFO153" s="81"/>
      <c r="NFP153" s="81"/>
      <c r="NFQ153" s="81"/>
      <c r="NFR153" s="81"/>
      <c r="NFS153" s="81"/>
      <c r="NFT153" s="80"/>
      <c r="NFU153" s="79" t="s">
        <v>240</v>
      </c>
      <c r="NFV153" s="81"/>
      <c r="NFW153" s="81"/>
      <c r="NFX153" s="81"/>
      <c r="NFY153" s="81"/>
      <c r="NFZ153" s="81"/>
      <c r="NGA153" s="81"/>
      <c r="NGB153" s="80"/>
      <c r="NGC153" s="79" t="s">
        <v>240</v>
      </c>
      <c r="NGD153" s="81"/>
      <c r="NGE153" s="81"/>
      <c r="NGF153" s="81"/>
      <c r="NGG153" s="81"/>
      <c r="NGH153" s="81"/>
      <c r="NGI153" s="81"/>
      <c r="NGJ153" s="80"/>
      <c r="NGK153" s="79" t="s">
        <v>240</v>
      </c>
      <c r="NGL153" s="81"/>
      <c r="NGM153" s="81"/>
      <c r="NGN153" s="81"/>
      <c r="NGO153" s="81"/>
      <c r="NGP153" s="81"/>
      <c r="NGQ153" s="81"/>
      <c r="NGR153" s="80"/>
      <c r="NGS153" s="79" t="s">
        <v>240</v>
      </c>
      <c r="NGT153" s="81"/>
      <c r="NGU153" s="81"/>
      <c r="NGV153" s="81"/>
      <c r="NGW153" s="81"/>
      <c r="NGX153" s="81"/>
      <c r="NGY153" s="81"/>
      <c r="NGZ153" s="80"/>
      <c r="NHA153" s="79" t="s">
        <v>240</v>
      </c>
      <c r="NHB153" s="81"/>
      <c r="NHC153" s="81"/>
      <c r="NHD153" s="81"/>
      <c r="NHE153" s="81"/>
      <c r="NHF153" s="81"/>
      <c r="NHG153" s="81"/>
      <c r="NHH153" s="80"/>
      <c r="NHI153" s="79" t="s">
        <v>240</v>
      </c>
      <c r="NHJ153" s="81"/>
      <c r="NHK153" s="81"/>
      <c r="NHL153" s="81"/>
      <c r="NHM153" s="81"/>
      <c r="NHN153" s="81"/>
      <c r="NHO153" s="81"/>
      <c r="NHP153" s="80"/>
      <c r="NHQ153" s="79" t="s">
        <v>240</v>
      </c>
      <c r="NHR153" s="81"/>
      <c r="NHS153" s="81"/>
      <c r="NHT153" s="81"/>
      <c r="NHU153" s="81"/>
      <c r="NHV153" s="81"/>
      <c r="NHW153" s="81"/>
      <c r="NHX153" s="80"/>
      <c r="NHY153" s="79" t="s">
        <v>240</v>
      </c>
      <c r="NHZ153" s="81"/>
      <c r="NIA153" s="81"/>
      <c r="NIB153" s="81"/>
      <c r="NIC153" s="81"/>
      <c r="NID153" s="81"/>
      <c r="NIE153" s="81"/>
      <c r="NIF153" s="80"/>
      <c r="NIG153" s="79" t="s">
        <v>240</v>
      </c>
      <c r="NIH153" s="81"/>
      <c r="NII153" s="81"/>
      <c r="NIJ153" s="81"/>
      <c r="NIK153" s="81"/>
      <c r="NIL153" s="81"/>
      <c r="NIM153" s="81"/>
      <c r="NIN153" s="80"/>
      <c r="NIO153" s="79" t="s">
        <v>240</v>
      </c>
      <c r="NIP153" s="81"/>
      <c r="NIQ153" s="81"/>
      <c r="NIR153" s="81"/>
      <c r="NIS153" s="81"/>
      <c r="NIT153" s="81"/>
      <c r="NIU153" s="81"/>
      <c r="NIV153" s="80"/>
      <c r="NIW153" s="79" t="s">
        <v>240</v>
      </c>
      <c r="NIX153" s="81"/>
      <c r="NIY153" s="81"/>
      <c r="NIZ153" s="81"/>
      <c r="NJA153" s="81"/>
      <c r="NJB153" s="81"/>
      <c r="NJC153" s="81"/>
      <c r="NJD153" s="80"/>
      <c r="NJE153" s="79" t="s">
        <v>240</v>
      </c>
      <c r="NJF153" s="81"/>
      <c r="NJG153" s="81"/>
      <c r="NJH153" s="81"/>
      <c r="NJI153" s="81"/>
      <c r="NJJ153" s="81"/>
      <c r="NJK153" s="81"/>
      <c r="NJL153" s="80"/>
      <c r="NJM153" s="79" t="s">
        <v>240</v>
      </c>
      <c r="NJN153" s="81"/>
      <c r="NJO153" s="81"/>
      <c r="NJP153" s="81"/>
      <c r="NJQ153" s="81"/>
      <c r="NJR153" s="81"/>
      <c r="NJS153" s="81"/>
      <c r="NJT153" s="80"/>
      <c r="NJU153" s="79" t="s">
        <v>240</v>
      </c>
      <c r="NJV153" s="81"/>
      <c r="NJW153" s="81"/>
      <c r="NJX153" s="81"/>
      <c r="NJY153" s="81"/>
      <c r="NJZ153" s="81"/>
      <c r="NKA153" s="81"/>
      <c r="NKB153" s="80"/>
      <c r="NKC153" s="79" t="s">
        <v>240</v>
      </c>
      <c r="NKD153" s="81"/>
      <c r="NKE153" s="81"/>
      <c r="NKF153" s="81"/>
      <c r="NKG153" s="81"/>
      <c r="NKH153" s="81"/>
      <c r="NKI153" s="81"/>
      <c r="NKJ153" s="80"/>
      <c r="NKK153" s="79" t="s">
        <v>240</v>
      </c>
      <c r="NKL153" s="81"/>
      <c r="NKM153" s="81"/>
      <c r="NKN153" s="81"/>
      <c r="NKO153" s="81"/>
      <c r="NKP153" s="81"/>
      <c r="NKQ153" s="81"/>
      <c r="NKR153" s="80"/>
      <c r="NKS153" s="79" t="s">
        <v>240</v>
      </c>
      <c r="NKT153" s="81"/>
      <c r="NKU153" s="81"/>
      <c r="NKV153" s="81"/>
      <c r="NKW153" s="81"/>
      <c r="NKX153" s="81"/>
      <c r="NKY153" s="81"/>
      <c r="NKZ153" s="80"/>
      <c r="NLA153" s="79" t="s">
        <v>240</v>
      </c>
      <c r="NLB153" s="81"/>
      <c r="NLC153" s="81"/>
      <c r="NLD153" s="81"/>
      <c r="NLE153" s="81"/>
      <c r="NLF153" s="81"/>
      <c r="NLG153" s="81"/>
      <c r="NLH153" s="80"/>
      <c r="NLI153" s="79" t="s">
        <v>240</v>
      </c>
      <c r="NLJ153" s="81"/>
      <c r="NLK153" s="81"/>
      <c r="NLL153" s="81"/>
      <c r="NLM153" s="81"/>
      <c r="NLN153" s="81"/>
      <c r="NLO153" s="81"/>
      <c r="NLP153" s="80"/>
      <c r="NLQ153" s="79" t="s">
        <v>240</v>
      </c>
      <c r="NLR153" s="81"/>
      <c r="NLS153" s="81"/>
      <c r="NLT153" s="81"/>
      <c r="NLU153" s="81"/>
      <c r="NLV153" s="81"/>
      <c r="NLW153" s="81"/>
      <c r="NLX153" s="80"/>
      <c r="NLY153" s="79" t="s">
        <v>240</v>
      </c>
      <c r="NLZ153" s="81"/>
      <c r="NMA153" s="81"/>
      <c r="NMB153" s="81"/>
      <c r="NMC153" s="81"/>
      <c r="NMD153" s="81"/>
      <c r="NME153" s="81"/>
      <c r="NMF153" s="80"/>
      <c r="NMG153" s="79" t="s">
        <v>240</v>
      </c>
      <c r="NMH153" s="81"/>
      <c r="NMI153" s="81"/>
      <c r="NMJ153" s="81"/>
      <c r="NMK153" s="81"/>
      <c r="NML153" s="81"/>
      <c r="NMM153" s="81"/>
      <c r="NMN153" s="80"/>
      <c r="NMO153" s="79" t="s">
        <v>240</v>
      </c>
      <c r="NMP153" s="81"/>
      <c r="NMQ153" s="81"/>
      <c r="NMR153" s="81"/>
      <c r="NMS153" s="81"/>
      <c r="NMT153" s="81"/>
      <c r="NMU153" s="81"/>
      <c r="NMV153" s="80"/>
      <c r="NMW153" s="79" t="s">
        <v>240</v>
      </c>
      <c r="NMX153" s="81"/>
      <c r="NMY153" s="81"/>
      <c r="NMZ153" s="81"/>
      <c r="NNA153" s="81"/>
      <c r="NNB153" s="81"/>
      <c r="NNC153" s="81"/>
      <c r="NND153" s="80"/>
      <c r="NNE153" s="79" t="s">
        <v>240</v>
      </c>
      <c r="NNF153" s="81"/>
      <c r="NNG153" s="81"/>
      <c r="NNH153" s="81"/>
      <c r="NNI153" s="81"/>
      <c r="NNJ153" s="81"/>
      <c r="NNK153" s="81"/>
      <c r="NNL153" s="80"/>
      <c r="NNM153" s="79" t="s">
        <v>240</v>
      </c>
      <c r="NNN153" s="81"/>
      <c r="NNO153" s="81"/>
      <c r="NNP153" s="81"/>
      <c r="NNQ153" s="81"/>
      <c r="NNR153" s="81"/>
      <c r="NNS153" s="81"/>
      <c r="NNT153" s="80"/>
      <c r="NNU153" s="79" t="s">
        <v>240</v>
      </c>
      <c r="NNV153" s="81"/>
      <c r="NNW153" s="81"/>
      <c r="NNX153" s="81"/>
      <c r="NNY153" s="81"/>
      <c r="NNZ153" s="81"/>
      <c r="NOA153" s="81"/>
      <c r="NOB153" s="80"/>
      <c r="NOC153" s="79" t="s">
        <v>240</v>
      </c>
      <c r="NOD153" s="81"/>
      <c r="NOE153" s="81"/>
      <c r="NOF153" s="81"/>
      <c r="NOG153" s="81"/>
      <c r="NOH153" s="81"/>
      <c r="NOI153" s="81"/>
      <c r="NOJ153" s="80"/>
      <c r="NOK153" s="79" t="s">
        <v>240</v>
      </c>
      <c r="NOL153" s="81"/>
      <c r="NOM153" s="81"/>
      <c r="NON153" s="81"/>
      <c r="NOO153" s="81"/>
      <c r="NOP153" s="81"/>
      <c r="NOQ153" s="81"/>
      <c r="NOR153" s="80"/>
      <c r="NOS153" s="79" t="s">
        <v>240</v>
      </c>
      <c r="NOT153" s="81"/>
      <c r="NOU153" s="81"/>
      <c r="NOV153" s="81"/>
      <c r="NOW153" s="81"/>
      <c r="NOX153" s="81"/>
      <c r="NOY153" s="81"/>
      <c r="NOZ153" s="80"/>
      <c r="NPA153" s="79" t="s">
        <v>240</v>
      </c>
      <c r="NPB153" s="81"/>
      <c r="NPC153" s="81"/>
      <c r="NPD153" s="81"/>
      <c r="NPE153" s="81"/>
      <c r="NPF153" s="81"/>
      <c r="NPG153" s="81"/>
      <c r="NPH153" s="80"/>
      <c r="NPI153" s="79" t="s">
        <v>240</v>
      </c>
      <c r="NPJ153" s="81"/>
      <c r="NPK153" s="81"/>
      <c r="NPL153" s="81"/>
      <c r="NPM153" s="81"/>
      <c r="NPN153" s="81"/>
      <c r="NPO153" s="81"/>
      <c r="NPP153" s="80"/>
      <c r="NPQ153" s="79" t="s">
        <v>240</v>
      </c>
      <c r="NPR153" s="81"/>
      <c r="NPS153" s="81"/>
      <c r="NPT153" s="81"/>
      <c r="NPU153" s="81"/>
      <c r="NPV153" s="81"/>
      <c r="NPW153" s="81"/>
      <c r="NPX153" s="80"/>
      <c r="NPY153" s="79" t="s">
        <v>240</v>
      </c>
      <c r="NPZ153" s="81"/>
      <c r="NQA153" s="81"/>
      <c r="NQB153" s="81"/>
      <c r="NQC153" s="81"/>
      <c r="NQD153" s="81"/>
      <c r="NQE153" s="81"/>
      <c r="NQF153" s="80"/>
      <c r="NQG153" s="79" t="s">
        <v>240</v>
      </c>
      <c r="NQH153" s="81"/>
      <c r="NQI153" s="81"/>
      <c r="NQJ153" s="81"/>
      <c r="NQK153" s="81"/>
      <c r="NQL153" s="81"/>
      <c r="NQM153" s="81"/>
      <c r="NQN153" s="80"/>
      <c r="NQO153" s="79" t="s">
        <v>240</v>
      </c>
      <c r="NQP153" s="81"/>
      <c r="NQQ153" s="81"/>
      <c r="NQR153" s="81"/>
      <c r="NQS153" s="81"/>
      <c r="NQT153" s="81"/>
      <c r="NQU153" s="81"/>
      <c r="NQV153" s="80"/>
      <c r="NQW153" s="79" t="s">
        <v>240</v>
      </c>
      <c r="NQX153" s="81"/>
      <c r="NQY153" s="81"/>
      <c r="NQZ153" s="81"/>
      <c r="NRA153" s="81"/>
      <c r="NRB153" s="81"/>
      <c r="NRC153" s="81"/>
      <c r="NRD153" s="80"/>
      <c r="NRE153" s="79" t="s">
        <v>240</v>
      </c>
      <c r="NRF153" s="81"/>
      <c r="NRG153" s="81"/>
      <c r="NRH153" s="81"/>
      <c r="NRI153" s="81"/>
      <c r="NRJ153" s="81"/>
      <c r="NRK153" s="81"/>
      <c r="NRL153" s="80"/>
      <c r="NRM153" s="79" t="s">
        <v>240</v>
      </c>
      <c r="NRN153" s="81"/>
      <c r="NRO153" s="81"/>
      <c r="NRP153" s="81"/>
      <c r="NRQ153" s="81"/>
      <c r="NRR153" s="81"/>
      <c r="NRS153" s="81"/>
      <c r="NRT153" s="80"/>
      <c r="NRU153" s="79" t="s">
        <v>240</v>
      </c>
      <c r="NRV153" s="81"/>
      <c r="NRW153" s="81"/>
      <c r="NRX153" s="81"/>
      <c r="NRY153" s="81"/>
      <c r="NRZ153" s="81"/>
      <c r="NSA153" s="81"/>
      <c r="NSB153" s="80"/>
      <c r="NSC153" s="79" t="s">
        <v>240</v>
      </c>
      <c r="NSD153" s="81"/>
      <c r="NSE153" s="81"/>
      <c r="NSF153" s="81"/>
      <c r="NSG153" s="81"/>
      <c r="NSH153" s="81"/>
      <c r="NSI153" s="81"/>
      <c r="NSJ153" s="80"/>
      <c r="NSK153" s="79" t="s">
        <v>240</v>
      </c>
      <c r="NSL153" s="81"/>
      <c r="NSM153" s="81"/>
      <c r="NSN153" s="81"/>
      <c r="NSO153" s="81"/>
      <c r="NSP153" s="81"/>
      <c r="NSQ153" s="81"/>
      <c r="NSR153" s="80"/>
      <c r="NSS153" s="79" t="s">
        <v>240</v>
      </c>
      <c r="NST153" s="81"/>
      <c r="NSU153" s="81"/>
      <c r="NSV153" s="81"/>
      <c r="NSW153" s="81"/>
      <c r="NSX153" s="81"/>
      <c r="NSY153" s="81"/>
      <c r="NSZ153" s="80"/>
      <c r="NTA153" s="79" t="s">
        <v>240</v>
      </c>
      <c r="NTB153" s="81"/>
      <c r="NTC153" s="81"/>
      <c r="NTD153" s="81"/>
      <c r="NTE153" s="81"/>
      <c r="NTF153" s="81"/>
      <c r="NTG153" s="81"/>
      <c r="NTH153" s="80"/>
      <c r="NTI153" s="79" t="s">
        <v>240</v>
      </c>
      <c r="NTJ153" s="81"/>
      <c r="NTK153" s="81"/>
      <c r="NTL153" s="81"/>
      <c r="NTM153" s="81"/>
      <c r="NTN153" s="81"/>
      <c r="NTO153" s="81"/>
      <c r="NTP153" s="80"/>
      <c r="NTQ153" s="79" t="s">
        <v>240</v>
      </c>
      <c r="NTR153" s="81"/>
      <c r="NTS153" s="81"/>
      <c r="NTT153" s="81"/>
      <c r="NTU153" s="81"/>
      <c r="NTV153" s="81"/>
      <c r="NTW153" s="81"/>
      <c r="NTX153" s="80"/>
      <c r="NTY153" s="79" t="s">
        <v>240</v>
      </c>
      <c r="NTZ153" s="81"/>
      <c r="NUA153" s="81"/>
      <c r="NUB153" s="81"/>
      <c r="NUC153" s="81"/>
      <c r="NUD153" s="81"/>
      <c r="NUE153" s="81"/>
      <c r="NUF153" s="80"/>
      <c r="NUG153" s="79" t="s">
        <v>240</v>
      </c>
      <c r="NUH153" s="81"/>
      <c r="NUI153" s="81"/>
      <c r="NUJ153" s="81"/>
      <c r="NUK153" s="81"/>
      <c r="NUL153" s="81"/>
      <c r="NUM153" s="81"/>
      <c r="NUN153" s="80"/>
      <c r="NUO153" s="79" t="s">
        <v>240</v>
      </c>
      <c r="NUP153" s="81"/>
      <c r="NUQ153" s="81"/>
      <c r="NUR153" s="81"/>
      <c r="NUS153" s="81"/>
      <c r="NUT153" s="81"/>
      <c r="NUU153" s="81"/>
      <c r="NUV153" s="80"/>
      <c r="NUW153" s="79" t="s">
        <v>240</v>
      </c>
      <c r="NUX153" s="81"/>
      <c r="NUY153" s="81"/>
      <c r="NUZ153" s="81"/>
      <c r="NVA153" s="81"/>
      <c r="NVB153" s="81"/>
      <c r="NVC153" s="81"/>
      <c r="NVD153" s="80"/>
      <c r="NVE153" s="79" t="s">
        <v>240</v>
      </c>
      <c r="NVF153" s="81"/>
      <c r="NVG153" s="81"/>
      <c r="NVH153" s="81"/>
      <c r="NVI153" s="81"/>
      <c r="NVJ153" s="81"/>
      <c r="NVK153" s="81"/>
      <c r="NVL153" s="80"/>
      <c r="NVM153" s="79" t="s">
        <v>240</v>
      </c>
      <c r="NVN153" s="81"/>
      <c r="NVO153" s="81"/>
      <c r="NVP153" s="81"/>
      <c r="NVQ153" s="81"/>
      <c r="NVR153" s="81"/>
      <c r="NVS153" s="81"/>
      <c r="NVT153" s="80"/>
      <c r="NVU153" s="79" t="s">
        <v>240</v>
      </c>
      <c r="NVV153" s="81"/>
      <c r="NVW153" s="81"/>
      <c r="NVX153" s="81"/>
      <c r="NVY153" s="81"/>
      <c r="NVZ153" s="81"/>
      <c r="NWA153" s="81"/>
      <c r="NWB153" s="80"/>
      <c r="NWC153" s="79" t="s">
        <v>240</v>
      </c>
      <c r="NWD153" s="81"/>
      <c r="NWE153" s="81"/>
      <c r="NWF153" s="81"/>
      <c r="NWG153" s="81"/>
      <c r="NWH153" s="81"/>
      <c r="NWI153" s="81"/>
      <c r="NWJ153" s="80"/>
      <c r="NWK153" s="79" t="s">
        <v>240</v>
      </c>
      <c r="NWL153" s="81"/>
      <c r="NWM153" s="81"/>
      <c r="NWN153" s="81"/>
      <c r="NWO153" s="81"/>
      <c r="NWP153" s="81"/>
      <c r="NWQ153" s="81"/>
      <c r="NWR153" s="80"/>
      <c r="NWS153" s="79" t="s">
        <v>240</v>
      </c>
      <c r="NWT153" s="81"/>
      <c r="NWU153" s="81"/>
      <c r="NWV153" s="81"/>
      <c r="NWW153" s="81"/>
      <c r="NWX153" s="81"/>
      <c r="NWY153" s="81"/>
      <c r="NWZ153" s="80"/>
      <c r="NXA153" s="79" t="s">
        <v>240</v>
      </c>
      <c r="NXB153" s="81"/>
      <c r="NXC153" s="81"/>
      <c r="NXD153" s="81"/>
      <c r="NXE153" s="81"/>
      <c r="NXF153" s="81"/>
      <c r="NXG153" s="81"/>
      <c r="NXH153" s="80"/>
      <c r="NXI153" s="79" t="s">
        <v>240</v>
      </c>
      <c r="NXJ153" s="81"/>
      <c r="NXK153" s="81"/>
      <c r="NXL153" s="81"/>
      <c r="NXM153" s="81"/>
      <c r="NXN153" s="81"/>
      <c r="NXO153" s="81"/>
      <c r="NXP153" s="80"/>
      <c r="NXQ153" s="79" t="s">
        <v>240</v>
      </c>
      <c r="NXR153" s="81"/>
      <c r="NXS153" s="81"/>
      <c r="NXT153" s="81"/>
      <c r="NXU153" s="81"/>
      <c r="NXV153" s="81"/>
      <c r="NXW153" s="81"/>
      <c r="NXX153" s="80"/>
      <c r="NXY153" s="79" t="s">
        <v>240</v>
      </c>
      <c r="NXZ153" s="81"/>
      <c r="NYA153" s="81"/>
      <c r="NYB153" s="81"/>
      <c r="NYC153" s="81"/>
      <c r="NYD153" s="81"/>
      <c r="NYE153" s="81"/>
      <c r="NYF153" s="80"/>
      <c r="NYG153" s="79" t="s">
        <v>240</v>
      </c>
      <c r="NYH153" s="81"/>
      <c r="NYI153" s="81"/>
      <c r="NYJ153" s="81"/>
      <c r="NYK153" s="81"/>
      <c r="NYL153" s="81"/>
      <c r="NYM153" s="81"/>
      <c r="NYN153" s="80"/>
      <c r="NYO153" s="79" t="s">
        <v>240</v>
      </c>
      <c r="NYP153" s="81"/>
      <c r="NYQ153" s="81"/>
      <c r="NYR153" s="81"/>
      <c r="NYS153" s="81"/>
      <c r="NYT153" s="81"/>
      <c r="NYU153" s="81"/>
      <c r="NYV153" s="80"/>
      <c r="NYW153" s="79" t="s">
        <v>240</v>
      </c>
      <c r="NYX153" s="81"/>
      <c r="NYY153" s="81"/>
      <c r="NYZ153" s="81"/>
      <c r="NZA153" s="81"/>
      <c r="NZB153" s="81"/>
      <c r="NZC153" s="81"/>
      <c r="NZD153" s="80"/>
      <c r="NZE153" s="79" t="s">
        <v>240</v>
      </c>
      <c r="NZF153" s="81"/>
      <c r="NZG153" s="81"/>
      <c r="NZH153" s="81"/>
      <c r="NZI153" s="81"/>
      <c r="NZJ153" s="81"/>
      <c r="NZK153" s="81"/>
      <c r="NZL153" s="80"/>
      <c r="NZM153" s="79" t="s">
        <v>240</v>
      </c>
      <c r="NZN153" s="81"/>
      <c r="NZO153" s="81"/>
      <c r="NZP153" s="81"/>
      <c r="NZQ153" s="81"/>
      <c r="NZR153" s="81"/>
      <c r="NZS153" s="81"/>
      <c r="NZT153" s="80"/>
      <c r="NZU153" s="79" t="s">
        <v>240</v>
      </c>
      <c r="NZV153" s="81"/>
      <c r="NZW153" s="81"/>
      <c r="NZX153" s="81"/>
      <c r="NZY153" s="81"/>
      <c r="NZZ153" s="81"/>
      <c r="OAA153" s="81"/>
      <c r="OAB153" s="80"/>
      <c r="OAC153" s="79" t="s">
        <v>240</v>
      </c>
      <c r="OAD153" s="81"/>
      <c r="OAE153" s="81"/>
      <c r="OAF153" s="81"/>
      <c r="OAG153" s="81"/>
      <c r="OAH153" s="81"/>
      <c r="OAI153" s="81"/>
      <c r="OAJ153" s="80"/>
      <c r="OAK153" s="79" t="s">
        <v>240</v>
      </c>
      <c r="OAL153" s="81"/>
      <c r="OAM153" s="81"/>
      <c r="OAN153" s="81"/>
      <c r="OAO153" s="81"/>
      <c r="OAP153" s="81"/>
      <c r="OAQ153" s="81"/>
      <c r="OAR153" s="80"/>
      <c r="OAS153" s="79" t="s">
        <v>240</v>
      </c>
      <c r="OAT153" s="81"/>
      <c r="OAU153" s="81"/>
      <c r="OAV153" s="81"/>
      <c r="OAW153" s="81"/>
      <c r="OAX153" s="81"/>
      <c r="OAY153" s="81"/>
      <c r="OAZ153" s="80"/>
      <c r="OBA153" s="79" t="s">
        <v>240</v>
      </c>
      <c r="OBB153" s="81"/>
      <c r="OBC153" s="81"/>
      <c r="OBD153" s="81"/>
      <c r="OBE153" s="81"/>
      <c r="OBF153" s="81"/>
      <c r="OBG153" s="81"/>
      <c r="OBH153" s="80"/>
      <c r="OBI153" s="79" t="s">
        <v>240</v>
      </c>
      <c r="OBJ153" s="81"/>
      <c r="OBK153" s="81"/>
      <c r="OBL153" s="81"/>
      <c r="OBM153" s="81"/>
      <c r="OBN153" s="81"/>
      <c r="OBO153" s="81"/>
      <c r="OBP153" s="80"/>
      <c r="OBQ153" s="79" t="s">
        <v>240</v>
      </c>
      <c r="OBR153" s="81"/>
      <c r="OBS153" s="81"/>
      <c r="OBT153" s="81"/>
      <c r="OBU153" s="81"/>
      <c r="OBV153" s="81"/>
      <c r="OBW153" s="81"/>
      <c r="OBX153" s="80"/>
      <c r="OBY153" s="79" t="s">
        <v>240</v>
      </c>
      <c r="OBZ153" s="81"/>
      <c r="OCA153" s="81"/>
      <c r="OCB153" s="81"/>
      <c r="OCC153" s="81"/>
      <c r="OCD153" s="81"/>
      <c r="OCE153" s="81"/>
      <c r="OCF153" s="80"/>
      <c r="OCG153" s="79" t="s">
        <v>240</v>
      </c>
      <c r="OCH153" s="81"/>
      <c r="OCI153" s="81"/>
      <c r="OCJ153" s="81"/>
      <c r="OCK153" s="81"/>
      <c r="OCL153" s="81"/>
      <c r="OCM153" s="81"/>
      <c r="OCN153" s="80"/>
      <c r="OCO153" s="79" t="s">
        <v>240</v>
      </c>
      <c r="OCP153" s="81"/>
      <c r="OCQ153" s="81"/>
      <c r="OCR153" s="81"/>
      <c r="OCS153" s="81"/>
      <c r="OCT153" s="81"/>
      <c r="OCU153" s="81"/>
      <c r="OCV153" s="80"/>
      <c r="OCW153" s="79" t="s">
        <v>240</v>
      </c>
      <c r="OCX153" s="81"/>
      <c r="OCY153" s="81"/>
      <c r="OCZ153" s="81"/>
      <c r="ODA153" s="81"/>
      <c r="ODB153" s="81"/>
      <c r="ODC153" s="81"/>
      <c r="ODD153" s="80"/>
      <c r="ODE153" s="79" t="s">
        <v>240</v>
      </c>
      <c r="ODF153" s="81"/>
      <c r="ODG153" s="81"/>
      <c r="ODH153" s="81"/>
      <c r="ODI153" s="81"/>
      <c r="ODJ153" s="81"/>
      <c r="ODK153" s="81"/>
      <c r="ODL153" s="80"/>
      <c r="ODM153" s="79" t="s">
        <v>240</v>
      </c>
      <c r="ODN153" s="81"/>
      <c r="ODO153" s="81"/>
      <c r="ODP153" s="81"/>
      <c r="ODQ153" s="81"/>
      <c r="ODR153" s="81"/>
      <c r="ODS153" s="81"/>
      <c r="ODT153" s="80"/>
      <c r="ODU153" s="79" t="s">
        <v>240</v>
      </c>
      <c r="ODV153" s="81"/>
      <c r="ODW153" s="81"/>
      <c r="ODX153" s="81"/>
      <c r="ODY153" s="81"/>
      <c r="ODZ153" s="81"/>
      <c r="OEA153" s="81"/>
      <c r="OEB153" s="80"/>
      <c r="OEC153" s="79" t="s">
        <v>240</v>
      </c>
      <c r="OED153" s="81"/>
      <c r="OEE153" s="81"/>
      <c r="OEF153" s="81"/>
      <c r="OEG153" s="81"/>
      <c r="OEH153" s="81"/>
      <c r="OEI153" s="81"/>
      <c r="OEJ153" s="80"/>
      <c r="OEK153" s="79" t="s">
        <v>240</v>
      </c>
      <c r="OEL153" s="81"/>
      <c r="OEM153" s="81"/>
      <c r="OEN153" s="81"/>
      <c r="OEO153" s="81"/>
      <c r="OEP153" s="81"/>
      <c r="OEQ153" s="81"/>
      <c r="OER153" s="80"/>
      <c r="OES153" s="79" t="s">
        <v>240</v>
      </c>
      <c r="OET153" s="81"/>
      <c r="OEU153" s="81"/>
      <c r="OEV153" s="81"/>
      <c r="OEW153" s="81"/>
      <c r="OEX153" s="81"/>
      <c r="OEY153" s="81"/>
      <c r="OEZ153" s="80"/>
      <c r="OFA153" s="79" t="s">
        <v>240</v>
      </c>
      <c r="OFB153" s="81"/>
      <c r="OFC153" s="81"/>
      <c r="OFD153" s="81"/>
      <c r="OFE153" s="81"/>
      <c r="OFF153" s="81"/>
      <c r="OFG153" s="81"/>
      <c r="OFH153" s="80"/>
      <c r="OFI153" s="79" t="s">
        <v>240</v>
      </c>
      <c r="OFJ153" s="81"/>
      <c r="OFK153" s="81"/>
      <c r="OFL153" s="81"/>
      <c r="OFM153" s="81"/>
      <c r="OFN153" s="81"/>
      <c r="OFO153" s="81"/>
      <c r="OFP153" s="80"/>
      <c r="OFQ153" s="79" t="s">
        <v>240</v>
      </c>
      <c r="OFR153" s="81"/>
      <c r="OFS153" s="81"/>
      <c r="OFT153" s="81"/>
      <c r="OFU153" s="81"/>
      <c r="OFV153" s="81"/>
      <c r="OFW153" s="81"/>
      <c r="OFX153" s="80"/>
      <c r="OFY153" s="79" t="s">
        <v>240</v>
      </c>
      <c r="OFZ153" s="81"/>
      <c r="OGA153" s="81"/>
      <c r="OGB153" s="81"/>
      <c r="OGC153" s="81"/>
      <c r="OGD153" s="81"/>
      <c r="OGE153" s="81"/>
      <c r="OGF153" s="80"/>
      <c r="OGG153" s="79" t="s">
        <v>240</v>
      </c>
      <c r="OGH153" s="81"/>
      <c r="OGI153" s="81"/>
      <c r="OGJ153" s="81"/>
      <c r="OGK153" s="81"/>
      <c r="OGL153" s="81"/>
      <c r="OGM153" s="81"/>
      <c r="OGN153" s="80"/>
      <c r="OGO153" s="79" t="s">
        <v>240</v>
      </c>
      <c r="OGP153" s="81"/>
      <c r="OGQ153" s="81"/>
      <c r="OGR153" s="81"/>
      <c r="OGS153" s="81"/>
      <c r="OGT153" s="81"/>
      <c r="OGU153" s="81"/>
      <c r="OGV153" s="80"/>
      <c r="OGW153" s="79" t="s">
        <v>240</v>
      </c>
      <c r="OGX153" s="81"/>
      <c r="OGY153" s="81"/>
      <c r="OGZ153" s="81"/>
      <c r="OHA153" s="81"/>
      <c r="OHB153" s="81"/>
      <c r="OHC153" s="81"/>
      <c r="OHD153" s="80"/>
      <c r="OHE153" s="79" t="s">
        <v>240</v>
      </c>
      <c r="OHF153" s="81"/>
      <c r="OHG153" s="81"/>
      <c r="OHH153" s="81"/>
      <c r="OHI153" s="81"/>
      <c r="OHJ153" s="81"/>
      <c r="OHK153" s="81"/>
      <c r="OHL153" s="80"/>
      <c r="OHM153" s="79" t="s">
        <v>240</v>
      </c>
      <c r="OHN153" s="81"/>
      <c r="OHO153" s="81"/>
      <c r="OHP153" s="81"/>
      <c r="OHQ153" s="81"/>
      <c r="OHR153" s="81"/>
      <c r="OHS153" s="81"/>
      <c r="OHT153" s="80"/>
      <c r="OHU153" s="79" t="s">
        <v>240</v>
      </c>
      <c r="OHV153" s="81"/>
      <c r="OHW153" s="81"/>
      <c r="OHX153" s="81"/>
      <c r="OHY153" s="81"/>
      <c r="OHZ153" s="81"/>
      <c r="OIA153" s="81"/>
      <c r="OIB153" s="80"/>
      <c r="OIC153" s="79" t="s">
        <v>240</v>
      </c>
      <c r="OID153" s="81"/>
      <c r="OIE153" s="81"/>
      <c r="OIF153" s="81"/>
      <c r="OIG153" s="81"/>
      <c r="OIH153" s="81"/>
      <c r="OII153" s="81"/>
      <c r="OIJ153" s="80"/>
      <c r="OIK153" s="79" t="s">
        <v>240</v>
      </c>
      <c r="OIL153" s="81"/>
      <c r="OIM153" s="81"/>
      <c r="OIN153" s="81"/>
      <c r="OIO153" s="81"/>
      <c r="OIP153" s="81"/>
      <c r="OIQ153" s="81"/>
      <c r="OIR153" s="80"/>
      <c r="OIS153" s="79" t="s">
        <v>240</v>
      </c>
      <c r="OIT153" s="81"/>
      <c r="OIU153" s="81"/>
      <c r="OIV153" s="81"/>
      <c r="OIW153" s="81"/>
      <c r="OIX153" s="81"/>
      <c r="OIY153" s="81"/>
      <c r="OIZ153" s="80"/>
      <c r="OJA153" s="79" t="s">
        <v>240</v>
      </c>
      <c r="OJB153" s="81"/>
      <c r="OJC153" s="81"/>
      <c r="OJD153" s="81"/>
      <c r="OJE153" s="81"/>
      <c r="OJF153" s="81"/>
      <c r="OJG153" s="81"/>
      <c r="OJH153" s="80"/>
      <c r="OJI153" s="79" t="s">
        <v>240</v>
      </c>
      <c r="OJJ153" s="81"/>
      <c r="OJK153" s="81"/>
      <c r="OJL153" s="81"/>
      <c r="OJM153" s="81"/>
      <c r="OJN153" s="81"/>
      <c r="OJO153" s="81"/>
      <c r="OJP153" s="80"/>
      <c r="OJQ153" s="79" t="s">
        <v>240</v>
      </c>
      <c r="OJR153" s="81"/>
      <c r="OJS153" s="81"/>
      <c r="OJT153" s="81"/>
      <c r="OJU153" s="81"/>
      <c r="OJV153" s="81"/>
      <c r="OJW153" s="81"/>
      <c r="OJX153" s="80"/>
      <c r="OJY153" s="79" t="s">
        <v>240</v>
      </c>
      <c r="OJZ153" s="81"/>
      <c r="OKA153" s="81"/>
      <c r="OKB153" s="81"/>
      <c r="OKC153" s="81"/>
      <c r="OKD153" s="81"/>
      <c r="OKE153" s="81"/>
      <c r="OKF153" s="80"/>
      <c r="OKG153" s="79" t="s">
        <v>240</v>
      </c>
      <c r="OKH153" s="81"/>
      <c r="OKI153" s="81"/>
      <c r="OKJ153" s="81"/>
      <c r="OKK153" s="81"/>
      <c r="OKL153" s="81"/>
      <c r="OKM153" s="81"/>
      <c r="OKN153" s="80"/>
      <c r="OKO153" s="79" t="s">
        <v>240</v>
      </c>
      <c r="OKP153" s="81"/>
      <c r="OKQ153" s="81"/>
      <c r="OKR153" s="81"/>
      <c r="OKS153" s="81"/>
      <c r="OKT153" s="81"/>
      <c r="OKU153" s="81"/>
      <c r="OKV153" s="80"/>
      <c r="OKW153" s="79" t="s">
        <v>240</v>
      </c>
      <c r="OKX153" s="81"/>
      <c r="OKY153" s="81"/>
      <c r="OKZ153" s="81"/>
      <c r="OLA153" s="81"/>
      <c r="OLB153" s="81"/>
      <c r="OLC153" s="81"/>
      <c r="OLD153" s="80"/>
      <c r="OLE153" s="79" t="s">
        <v>240</v>
      </c>
      <c r="OLF153" s="81"/>
      <c r="OLG153" s="81"/>
      <c r="OLH153" s="81"/>
      <c r="OLI153" s="81"/>
      <c r="OLJ153" s="81"/>
      <c r="OLK153" s="81"/>
      <c r="OLL153" s="80"/>
      <c r="OLM153" s="79" t="s">
        <v>240</v>
      </c>
      <c r="OLN153" s="81"/>
      <c r="OLO153" s="81"/>
      <c r="OLP153" s="81"/>
      <c r="OLQ153" s="81"/>
      <c r="OLR153" s="81"/>
      <c r="OLS153" s="81"/>
      <c r="OLT153" s="80"/>
      <c r="OLU153" s="79" t="s">
        <v>240</v>
      </c>
      <c r="OLV153" s="81"/>
      <c r="OLW153" s="81"/>
      <c r="OLX153" s="81"/>
      <c r="OLY153" s="81"/>
      <c r="OLZ153" s="81"/>
      <c r="OMA153" s="81"/>
      <c r="OMB153" s="80"/>
      <c r="OMC153" s="79" t="s">
        <v>240</v>
      </c>
      <c r="OMD153" s="81"/>
      <c r="OME153" s="81"/>
      <c r="OMF153" s="81"/>
      <c r="OMG153" s="81"/>
      <c r="OMH153" s="81"/>
      <c r="OMI153" s="81"/>
      <c r="OMJ153" s="80"/>
      <c r="OMK153" s="79" t="s">
        <v>240</v>
      </c>
      <c r="OML153" s="81"/>
      <c r="OMM153" s="81"/>
      <c r="OMN153" s="81"/>
      <c r="OMO153" s="81"/>
      <c r="OMP153" s="81"/>
      <c r="OMQ153" s="81"/>
      <c r="OMR153" s="80"/>
      <c r="OMS153" s="79" t="s">
        <v>240</v>
      </c>
      <c r="OMT153" s="81"/>
      <c r="OMU153" s="81"/>
      <c r="OMV153" s="81"/>
      <c r="OMW153" s="81"/>
      <c r="OMX153" s="81"/>
      <c r="OMY153" s="81"/>
      <c r="OMZ153" s="80"/>
      <c r="ONA153" s="79" t="s">
        <v>240</v>
      </c>
      <c r="ONB153" s="81"/>
      <c r="ONC153" s="81"/>
      <c r="OND153" s="81"/>
      <c r="ONE153" s="81"/>
      <c r="ONF153" s="81"/>
      <c r="ONG153" s="81"/>
      <c r="ONH153" s="80"/>
      <c r="ONI153" s="79" t="s">
        <v>240</v>
      </c>
      <c r="ONJ153" s="81"/>
      <c r="ONK153" s="81"/>
      <c r="ONL153" s="81"/>
      <c r="ONM153" s="81"/>
      <c r="ONN153" s="81"/>
      <c r="ONO153" s="81"/>
      <c r="ONP153" s="80"/>
      <c r="ONQ153" s="79" t="s">
        <v>240</v>
      </c>
      <c r="ONR153" s="81"/>
      <c r="ONS153" s="81"/>
      <c r="ONT153" s="81"/>
      <c r="ONU153" s="81"/>
      <c r="ONV153" s="81"/>
      <c r="ONW153" s="81"/>
      <c r="ONX153" s="80"/>
      <c r="ONY153" s="79" t="s">
        <v>240</v>
      </c>
      <c r="ONZ153" s="81"/>
      <c r="OOA153" s="81"/>
      <c r="OOB153" s="81"/>
      <c r="OOC153" s="81"/>
      <c r="OOD153" s="81"/>
      <c r="OOE153" s="81"/>
      <c r="OOF153" s="80"/>
      <c r="OOG153" s="79" t="s">
        <v>240</v>
      </c>
      <c r="OOH153" s="81"/>
      <c r="OOI153" s="81"/>
      <c r="OOJ153" s="81"/>
      <c r="OOK153" s="81"/>
      <c r="OOL153" s="81"/>
      <c r="OOM153" s="81"/>
      <c r="OON153" s="80"/>
      <c r="OOO153" s="79" t="s">
        <v>240</v>
      </c>
      <c r="OOP153" s="81"/>
      <c r="OOQ153" s="81"/>
      <c r="OOR153" s="81"/>
      <c r="OOS153" s="81"/>
      <c r="OOT153" s="81"/>
      <c r="OOU153" s="81"/>
      <c r="OOV153" s="80"/>
      <c r="OOW153" s="79" t="s">
        <v>240</v>
      </c>
      <c r="OOX153" s="81"/>
      <c r="OOY153" s="81"/>
      <c r="OOZ153" s="81"/>
      <c r="OPA153" s="81"/>
      <c r="OPB153" s="81"/>
      <c r="OPC153" s="81"/>
      <c r="OPD153" s="80"/>
      <c r="OPE153" s="79" t="s">
        <v>240</v>
      </c>
      <c r="OPF153" s="81"/>
      <c r="OPG153" s="81"/>
      <c r="OPH153" s="81"/>
      <c r="OPI153" s="81"/>
      <c r="OPJ153" s="81"/>
      <c r="OPK153" s="81"/>
      <c r="OPL153" s="80"/>
      <c r="OPM153" s="79" t="s">
        <v>240</v>
      </c>
      <c r="OPN153" s="81"/>
      <c r="OPO153" s="81"/>
      <c r="OPP153" s="81"/>
      <c r="OPQ153" s="81"/>
      <c r="OPR153" s="81"/>
      <c r="OPS153" s="81"/>
      <c r="OPT153" s="80"/>
      <c r="OPU153" s="79" t="s">
        <v>240</v>
      </c>
      <c r="OPV153" s="81"/>
      <c r="OPW153" s="81"/>
      <c r="OPX153" s="81"/>
      <c r="OPY153" s="81"/>
      <c r="OPZ153" s="81"/>
      <c r="OQA153" s="81"/>
      <c r="OQB153" s="80"/>
      <c r="OQC153" s="79" t="s">
        <v>240</v>
      </c>
      <c r="OQD153" s="81"/>
      <c r="OQE153" s="81"/>
      <c r="OQF153" s="81"/>
      <c r="OQG153" s="81"/>
      <c r="OQH153" s="81"/>
      <c r="OQI153" s="81"/>
      <c r="OQJ153" s="80"/>
      <c r="OQK153" s="79" t="s">
        <v>240</v>
      </c>
      <c r="OQL153" s="81"/>
      <c r="OQM153" s="81"/>
      <c r="OQN153" s="81"/>
      <c r="OQO153" s="81"/>
      <c r="OQP153" s="81"/>
      <c r="OQQ153" s="81"/>
      <c r="OQR153" s="80"/>
      <c r="OQS153" s="79" t="s">
        <v>240</v>
      </c>
      <c r="OQT153" s="81"/>
      <c r="OQU153" s="81"/>
      <c r="OQV153" s="81"/>
      <c r="OQW153" s="81"/>
      <c r="OQX153" s="81"/>
      <c r="OQY153" s="81"/>
      <c r="OQZ153" s="80"/>
      <c r="ORA153" s="79" t="s">
        <v>240</v>
      </c>
      <c r="ORB153" s="81"/>
      <c r="ORC153" s="81"/>
      <c r="ORD153" s="81"/>
      <c r="ORE153" s="81"/>
      <c r="ORF153" s="81"/>
      <c r="ORG153" s="81"/>
      <c r="ORH153" s="80"/>
      <c r="ORI153" s="79" t="s">
        <v>240</v>
      </c>
      <c r="ORJ153" s="81"/>
      <c r="ORK153" s="81"/>
      <c r="ORL153" s="81"/>
      <c r="ORM153" s="81"/>
      <c r="ORN153" s="81"/>
      <c r="ORO153" s="81"/>
      <c r="ORP153" s="80"/>
      <c r="ORQ153" s="79" t="s">
        <v>240</v>
      </c>
      <c r="ORR153" s="81"/>
      <c r="ORS153" s="81"/>
      <c r="ORT153" s="81"/>
      <c r="ORU153" s="81"/>
      <c r="ORV153" s="81"/>
      <c r="ORW153" s="81"/>
      <c r="ORX153" s="80"/>
      <c r="ORY153" s="79" t="s">
        <v>240</v>
      </c>
      <c r="ORZ153" s="81"/>
      <c r="OSA153" s="81"/>
      <c r="OSB153" s="81"/>
      <c r="OSC153" s="81"/>
      <c r="OSD153" s="81"/>
      <c r="OSE153" s="81"/>
      <c r="OSF153" s="80"/>
      <c r="OSG153" s="79" t="s">
        <v>240</v>
      </c>
      <c r="OSH153" s="81"/>
      <c r="OSI153" s="81"/>
      <c r="OSJ153" s="81"/>
      <c r="OSK153" s="81"/>
      <c r="OSL153" s="81"/>
      <c r="OSM153" s="81"/>
      <c r="OSN153" s="80"/>
      <c r="OSO153" s="79" t="s">
        <v>240</v>
      </c>
      <c r="OSP153" s="81"/>
      <c r="OSQ153" s="81"/>
      <c r="OSR153" s="81"/>
      <c r="OSS153" s="81"/>
      <c r="OST153" s="81"/>
      <c r="OSU153" s="81"/>
      <c r="OSV153" s="80"/>
      <c r="OSW153" s="79" t="s">
        <v>240</v>
      </c>
      <c r="OSX153" s="81"/>
      <c r="OSY153" s="81"/>
      <c r="OSZ153" s="81"/>
      <c r="OTA153" s="81"/>
      <c r="OTB153" s="81"/>
      <c r="OTC153" s="81"/>
      <c r="OTD153" s="80"/>
      <c r="OTE153" s="79" t="s">
        <v>240</v>
      </c>
      <c r="OTF153" s="81"/>
      <c r="OTG153" s="81"/>
      <c r="OTH153" s="81"/>
      <c r="OTI153" s="81"/>
      <c r="OTJ153" s="81"/>
      <c r="OTK153" s="81"/>
      <c r="OTL153" s="80"/>
      <c r="OTM153" s="79" t="s">
        <v>240</v>
      </c>
      <c r="OTN153" s="81"/>
      <c r="OTO153" s="81"/>
      <c r="OTP153" s="81"/>
      <c r="OTQ153" s="81"/>
      <c r="OTR153" s="81"/>
      <c r="OTS153" s="81"/>
      <c r="OTT153" s="80"/>
      <c r="OTU153" s="79" t="s">
        <v>240</v>
      </c>
      <c r="OTV153" s="81"/>
      <c r="OTW153" s="81"/>
      <c r="OTX153" s="81"/>
      <c r="OTY153" s="81"/>
      <c r="OTZ153" s="81"/>
      <c r="OUA153" s="81"/>
      <c r="OUB153" s="80"/>
      <c r="OUC153" s="79" t="s">
        <v>240</v>
      </c>
      <c r="OUD153" s="81"/>
      <c r="OUE153" s="81"/>
      <c r="OUF153" s="81"/>
      <c r="OUG153" s="81"/>
      <c r="OUH153" s="81"/>
      <c r="OUI153" s="81"/>
      <c r="OUJ153" s="80"/>
      <c r="OUK153" s="79" t="s">
        <v>240</v>
      </c>
      <c r="OUL153" s="81"/>
      <c r="OUM153" s="81"/>
      <c r="OUN153" s="81"/>
      <c r="OUO153" s="81"/>
      <c r="OUP153" s="81"/>
      <c r="OUQ153" s="81"/>
      <c r="OUR153" s="80"/>
      <c r="OUS153" s="79" t="s">
        <v>240</v>
      </c>
      <c r="OUT153" s="81"/>
      <c r="OUU153" s="81"/>
      <c r="OUV153" s="81"/>
      <c r="OUW153" s="81"/>
      <c r="OUX153" s="81"/>
      <c r="OUY153" s="81"/>
      <c r="OUZ153" s="80"/>
      <c r="OVA153" s="79" t="s">
        <v>240</v>
      </c>
      <c r="OVB153" s="81"/>
      <c r="OVC153" s="81"/>
      <c r="OVD153" s="81"/>
      <c r="OVE153" s="81"/>
      <c r="OVF153" s="81"/>
      <c r="OVG153" s="81"/>
      <c r="OVH153" s="80"/>
      <c r="OVI153" s="79" t="s">
        <v>240</v>
      </c>
      <c r="OVJ153" s="81"/>
      <c r="OVK153" s="81"/>
      <c r="OVL153" s="81"/>
      <c r="OVM153" s="81"/>
      <c r="OVN153" s="81"/>
      <c r="OVO153" s="81"/>
      <c r="OVP153" s="80"/>
      <c r="OVQ153" s="79" t="s">
        <v>240</v>
      </c>
      <c r="OVR153" s="81"/>
      <c r="OVS153" s="81"/>
      <c r="OVT153" s="81"/>
      <c r="OVU153" s="81"/>
      <c r="OVV153" s="81"/>
      <c r="OVW153" s="81"/>
      <c r="OVX153" s="80"/>
      <c r="OVY153" s="79" t="s">
        <v>240</v>
      </c>
      <c r="OVZ153" s="81"/>
      <c r="OWA153" s="81"/>
      <c r="OWB153" s="81"/>
      <c r="OWC153" s="81"/>
      <c r="OWD153" s="81"/>
      <c r="OWE153" s="81"/>
      <c r="OWF153" s="80"/>
      <c r="OWG153" s="79" t="s">
        <v>240</v>
      </c>
      <c r="OWH153" s="81"/>
      <c r="OWI153" s="81"/>
      <c r="OWJ153" s="81"/>
      <c r="OWK153" s="81"/>
      <c r="OWL153" s="81"/>
      <c r="OWM153" s="81"/>
      <c r="OWN153" s="80"/>
      <c r="OWO153" s="79" t="s">
        <v>240</v>
      </c>
      <c r="OWP153" s="81"/>
      <c r="OWQ153" s="81"/>
      <c r="OWR153" s="81"/>
      <c r="OWS153" s="81"/>
      <c r="OWT153" s="81"/>
      <c r="OWU153" s="81"/>
      <c r="OWV153" s="80"/>
      <c r="OWW153" s="79" t="s">
        <v>240</v>
      </c>
      <c r="OWX153" s="81"/>
      <c r="OWY153" s="81"/>
      <c r="OWZ153" s="81"/>
      <c r="OXA153" s="81"/>
      <c r="OXB153" s="81"/>
      <c r="OXC153" s="81"/>
      <c r="OXD153" s="80"/>
      <c r="OXE153" s="79" t="s">
        <v>240</v>
      </c>
      <c r="OXF153" s="81"/>
      <c r="OXG153" s="81"/>
      <c r="OXH153" s="81"/>
      <c r="OXI153" s="81"/>
      <c r="OXJ153" s="81"/>
      <c r="OXK153" s="81"/>
      <c r="OXL153" s="80"/>
      <c r="OXM153" s="79" t="s">
        <v>240</v>
      </c>
      <c r="OXN153" s="81"/>
      <c r="OXO153" s="81"/>
      <c r="OXP153" s="81"/>
      <c r="OXQ153" s="81"/>
      <c r="OXR153" s="81"/>
      <c r="OXS153" s="81"/>
      <c r="OXT153" s="80"/>
      <c r="OXU153" s="79" t="s">
        <v>240</v>
      </c>
      <c r="OXV153" s="81"/>
      <c r="OXW153" s="81"/>
      <c r="OXX153" s="81"/>
      <c r="OXY153" s="81"/>
      <c r="OXZ153" s="81"/>
      <c r="OYA153" s="81"/>
      <c r="OYB153" s="80"/>
      <c r="OYC153" s="79" t="s">
        <v>240</v>
      </c>
      <c r="OYD153" s="81"/>
      <c r="OYE153" s="81"/>
      <c r="OYF153" s="81"/>
      <c r="OYG153" s="81"/>
      <c r="OYH153" s="81"/>
      <c r="OYI153" s="81"/>
      <c r="OYJ153" s="80"/>
      <c r="OYK153" s="79" t="s">
        <v>240</v>
      </c>
      <c r="OYL153" s="81"/>
      <c r="OYM153" s="81"/>
      <c r="OYN153" s="81"/>
      <c r="OYO153" s="81"/>
      <c r="OYP153" s="81"/>
      <c r="OYQ153" s="81"/>
      <c r="OYR153" s="80"/>
      <c r="OYS153" s="79" t="s">
        <v>240</v>
      </c>
      <c r="OYT153" s="81"/>
      <c r="OYU153" s="81"/>
      <c r="OYV153" s="81"/>
      <c r="OYW153" s="81"/>
      <c r="OYX153" s="81"/>
      <c r="OYY153" s="81"/>
      <c r="OYZ153" s="80"/>
      <c r="OZA153" s="79" t="s">
        <v>240</v>
      </c>
      <c r="OZB153" s="81"/>
      <c r="OZC153" s="81"/>
      <c r="OZD153" s="81"/>
      <c r="OZE153" s="81"/>
      <c r="OZF153" s="81"/>
      <c r="OZG153" s="81"/>
      <c r="OZH153" s="80"/>
      <c r="OZI153" s="79" t="s">
        <v>240</v>
      </c>
      <c r="OZJ153" s="81"/>
      <c r="OZK153" s="81"/>
      <c r="OZL153" s="81"/>
      <c r="OZM153" s="81"/>
      <c r="OZN153" s="81"/>
      <c r="OZO153" s="81"/>
      <c r="OZP153" s="80"/>
      <c r="OZQ153" s="79" t="s">
        <v>240</v>
      </c>
      <c r="OZR153" s="81"/>
      <c r="OZS153" s="81"/>
      <c r="OZT153" s="81"/>
      <c r="OZU153" s="81"/>
      <c r="OZV153" s="81"/>
      <c r="OZW153" s="81"/>
      <c r="OZX153" s="80"/>
      <c r="OZY153" s="79" t="s">
        <v>240</v>
      </c>
      <c r="OZZ153" s="81"/>
      <c r="PAA153" s="81"/>
      <c r="PAB153" s="81"/>
      <c r="PAC153" s="81"/>
      <c r="PAD153" s="81"/>
      <c r="PAE153" s="81"/>
      <c r="PAF153" s="80"/>
      <c r="PAG153" s="79" t="s">
        <v>240</v>
      </c>
      <c r="PAH153" s="81"/>
      <c r="PAI153" s="81"/>
      <c r="PAJ153" s="81"/>
      <c r="PAK153" s="81"/>
      <c r="PAL153" s="81"/>
      <c r="PAM153" s="81"/>
      <c r="PAN153" s="80"/>
      <c r="PAO153" s="79" t="s">
        <v>240</v>
      </c>
      <c r="PAP153" s="81"/>
      <c r="PAQ153" s="81"/>
      <c r="PAR153" s="81"/>
      <c r="PAS153" s="81"/>
      <c r="PAT153" s="81"/>
      <c r="PAU153" s="81"/>
      <c r="PAV153" s="80"/>
      <c r="PAW153" s="79" t="s">
        <v>240</v>
      </c>
      <c r="PAX153" s="81"/>
      <c r="PAY153" s="81"/>
      <c r="PAZ153" s="81"/>
      <c r="PBA153" s="81"/>
      <c r="PBB153" s="81"/>
      <c r="PBC153" s="81"/>
      <c r="PBD153" s="80"/>
      <c r="PBE153" s="79" t="s">
        <v>240</v>
      </c>
      <c r="PBF153" s="81"/>
      <c r="PBG153" s="81"/>
      <c r="PBH153" s="81"/>
      <c r="PBI153" s="81"/>
      <c r="PBJ153" s="81"/>
      <c r="PBK153" s="81"/>
      <c r="PBL153" s="80"/>
      <c r="PBM153" s="79" t="s">
        <v>240</v>
      </c>
      <c r="PBN153" s="81"/>
      <c r="PBO153" s="81"/>
      <c r="PBP153" s="81"/>
      <c r="PBQ153" s="81"/>
      <c r="PBR153" s="81"/>
      <c r="PBS153" s="81"/>
      <c r="PBT153" s="80"/>
      <c r="PBU153" s="79" t="s">
        <v>240</v>
      </c>
      <c r="PBV153" s="81"/>
      <c r="PBW153" s="81"/>
      <c r="PBX153" s="81"/>
      <c r="PBY153" s="81"/>
      <c r="PBZ153" s="81"/>
      <c r="PCA153" s="81"/>
      <c r="PCB153" s="80"/>
      <c r="PCC153" s="79" t="s">
        <v>240</v>
      </c>
      <c r="PCD153" s="81"/>
      <c r="PCE153" s="81"/>
      <c r="PCF153" s="81"/>
      <c r="PCG153" s="81"/>
      <c r="PCH153" s="81"/>
      <c r="PCI153" s="81"/>
      <c r="PCJ153" s="80"/>
      <c r="PCK153" s="79" t="s">
        <v>240</v>
      </c>
      <c r="PCL153" s="81"/>
      <c r="PCM153" s="81"/>
      <c r="PCN153" s="81"/>
      <c r="PCO153" s="81"/>
      <c r="PCP153" s="81"/>
      <c r="PCQ153" s="81"/>
      <c r="PCR153" s="80"/>
      <c r="PCS153" s="79" t="s">
        <v>240</v>
      </c>
      <c r="PCT153" s="81"/>
      <c r="PCU153" s="81"/>
      <c r="PCV153" s="81"/>
      <c r="PCW153" s="81"/>
      <c r="PCX153" s="81"/>
      <c r="PCY153" s="81"/>
      <c r="PCZ153" s="80"/>
      <c r="PDA153" s="79" t="s">
        <v>240</v>
      </c>
      <c r="PDB153" s="81"/>
      <c r="PDC153" s="81"/>
      <c r="PDD153" s="81"/>
      <c r="PDE153" s="81"/>
      <c r="PDF153" s="81"/>
      <c r="PDG153" s="81"/>
      <c r="PDH153" s="80"/>
      <c r="PDI153" s="79" t="s">
        <v>240</v>
      </c>
      <c r="PDJ153" s="81"/>
      <c r="PDK153" s="81"/>
      <c r="PDL153" s="81"/>
      <c r="PDM153" s="81"/>
      <c r="PDN153" s="81"/>
      <c r="PDO153" s="81"/>
      <c r="PDP153" s="80"/>
      <c r="PDQ153" s="79" t="s">
        <v>240</v>
      </c>
      <c r="PDR153" s="81"/>
      <c r="PDS153" s="81"/>
      <c r="PDT153" s="81"/>
      <c r="PDU153" s="81"/>
      <c r="PDV153" s="81"/>
      <c r="PDW153" s="81"/>
      <c r="PDX153" s="80"/>
      <c r="PDY153" s="79" t="s">
        <v>240</v>
      </c>
      <c r="PDZ153" s="81"/>
      <c r="PEA153" s="81"/>
      <c r="PEB153" s="81"/>
      <c r="PEC153" s="81"/>
      <c r="PED153" s="81"/>
      <c r="PEE153" s="81"/>
      <c r="PEF153" s="80"/>
      <c r="PEG153" s="79" t="s">
        <v>240</v>
      </c>
      <c r="PEH153" s="81"/>
      <c r="PEI153" s="81"/>
      <c r="PEJ153" s="81"/>
      <c r="PEK153" s="81"/>
      <c r="PEL153" s="81"/>
      <c r="PEM153" s="81"/>
      <c r="PEN153" s="80"/>
      <c r="PEO153" s="79" t="s">
        <v>240</v>
      </c>
      <c r="PEP153" s="81"/>
      <c r="PEQ153" s="81"/>
      <c r="PER153" s="81"/>
      <c r="PES153" s="81"/>
      <c r="PET153" s="81"/>
      <c r="PEU153" s="81"/>
      <c r="PEV153" s="80"/>
      <c r="PEW153" s="79" t="s">
        <v>240</v>
      </c>
      <c r="PEX153" s="81"/>
      <c r="PEY153" s="81"/>
      <c r="PEZ153" s="81"/>
      <c r="PFA153" s="81"/>
      <c r="PFB153" s="81"/>
      <c r="PFC153" s="81"/>
      <c r="PFD153" s="80"/>
      <c r="PFE153" s="79" t="s">
        <v>240</v>
      </c>
      <c r="PFF153" s="81"/>
      <c r="PFG153" s="81"/>
      <c r="PFH153" s="81"/>
      <c r="PFI153" s="81"/>
      <c r="PFJ153" s="81"/>
      <c r="PFK153" s="81"/>
      <c r="PFL153" s="80"/>
      <c r="PFM153" s="79" t="s">
        <v>240</v>
      </c>
      <c r="PFN153" s="81"/>
      <c r="PFO153" s="81"/>
      <c r="PFP153" s="81"/>
      <c r="PFQ153" s="81"/>
      <c r="PFR153" s="81"/>
      <c r="PFS153" s="81"/>
      <c r="PFT153" s="80"/>
      <c r="PFU153" s="79" t="s">
        <v>240</v>
      </c>
      <c r="PFV153" s="81"/>
      <c r="PFW153" s="81"/>
      <c r="PFX153" s="81"/>
      <c r="PFY153" s="81"/>
      <c r="PFZ153" s="81"/>
      <c r="PGA153" s="81"/>
      <c r="PGB153" s="80"/>
      <c r="PGC153" s="79" t="s">
        <v>240</v>
      </c>
      <c r="PGD153" s="81"/>
      <c r="PGE153" s="81"/>
      <c r="PGF153" s="81"/>
      <c r="PGG153" s="81"/>
      <c r="PGH153" s="81"/>
      <c r="PGI153" s="81"/>
      <c r="PGJ153" s="80"/>
      <c r="PGK153" s="79" t="s">
        <v>240</v>
      </c>
      <c r="PGL153" s="81"/>
      <c r="PGM153" s="81"/>
      <c r="PGN153" s="81"/>
      <c r="PGO153" s="81"/>
      <c r="PGP153" s="81"/>
      <c r="PGQ153" s="81"/>
      <c r="PGR153" s="80"/>
      <c r="PGS153" s="79" t="s">
        <v>240</v>
      </c>
      <c r="PGT153" s="81"/>
      <c r="PGU153" s="81"/>
      <c r="PGV153" s="81"/>
      <c r="PGW153" s="81"/>
      <c r="PGX153" s="81"/>
      <c r="PGY153" s="81"/>
      <c r="PGZ153" s="80"/>
      <c r="PHA153" s="79" t="s">
        <v>240</v>
      </c>
      <c r="PHB153" s="81"/>
      <c r="PHC153" s="81"/>
      <c r="PHD153" s="81"/>
      <c r="PHE153" s="81"/>
      <c r="PHF153" s="81"/>
      <c r="PHG153" s="81"/>
      <c r="PHH153" s="80"/>
      <c r="PHI153" s="79" t="s">
        <v>240</v>
      </c>
      <c r="PHJ153" s="81"/>
      <c r="PHK153" s="81"/>
      <c r="PHL153" s="81"/>
      <c r="PHM153" s="81"/>
      <c r="PHN153" s="81"/>
      <c r="PHO153" s="81"/>
      <c r="PHP153" s="80"/>
      <c r="PHQ153" s="79" t="s">
        <v>240</v>
      </c>
      <c r="PHR153" s="81"/>
      <c r="PHS153" s="81"/>
      <c r="PHT153" s="81"/>
      <c r="PHU153" s="81"/>
      <c r="PHV153" s="81"/>
      <c r="PHW153" s="81"/>
      <c r="PHX153" s="80"/>
      <c r="PHY153" s="79" t="s">
        <v>240</v>
      </c>
      <c r="PHZ153" s="81"/>
      <c r="PIA153" s="81"/>
      <c r="PIB153" s="81"/>
      <c r="PIC153" s="81"/>
      <c r="PID153" s="81"/>
      <c r="PIE153" s="81"/>
      <c r="PIF153" s="80"/>
      <c r="PIG153" s="79" t="s">
        <v>240</v>
      </c>
      <c r="PIH153" s="81"/>
      <c r="PII153" s="81"/>
      <c r="PIJ153" s="81"/>
      <c r="PIK153" s="81"/>
      <c r="PIL153" s="81"/>
      <c r="PIM153" s="81"/>
      <c r="PIN153" s="80"/>
      <c r="PIO153" s="79" t="s">
        <v>240</v>
      </c>
      <c r="PIP153" s="81"/>
      <c r="PIQ153" s="81"/>
      <c r="PIR153" s="81"/>
      <c r="PIS153" s="81"/>
      <c r="PIT153" s="81"/>
      <c r="PIU153" s="81"/>
      <c r="PIV153" s="80"/>
      <c r="PIW153" s="79" t="s">
        <v>240</v>
      </c>
      <c r="PIX153" s="81"/>
      <c r="PIY153" s="81"/>
      <c r="PIZ153" s="81"/>
      <c r="PJA153" s="81"/>
      <c r="PJB153" s="81"/>
      <c r="PJC153" s="81"/>
      <c r="PJD153" s="80"/>
      <c r="PJE153" s="79" t="s">
        <v>240</v>
      </c>
      <c r="PJF153" s="81"/>
      <c r="PJG153" s="81"/>
      <c r="PJH153" s="81"/>
      <c r="PJI153" s="81"/>
      <c r="PJJ153" s="81"/>
      <c r="PJK153" s="81"/>
      <c r="PJL153" s="80"/>
      <c r="PJM153" s="79" t="s">
        <v>240</v>
      </c>
      <c r="PJN153" s="81"/>
      <c r="PJO153" s="81"/>
      <c r="PJP153" s="81"/>
      <c r="PJQ153" s="81"/>
      <c r="PJR153" s="81"/>
      <c r="PJS153" s="81"/>
      <c r="PJT153" s="80"/>
      <c r="PJU153" s="79" t="s">
        <v>240</v>
      </c>
      <c r="PJV153" s="81"/>
      <c r="PJW153" s="81"/>
      <c r="PJX153" s="81"/>
      <c r="PJY153" s="81"/>
      <c r="PJZ153" s="81"/>
      <c r="PKA153" s="81"/>
      <c r="PKB153" s="80"/>
      <c r="PKC153" s="79" t="s">
        <v>240</v>
      </c>
      <c r="PKD153" s="81"/>
      <c r="PKE153" s="81"/>
      <c r="PKF153" s="81"/>
      <c r="PKG153" s="81"/>
      <c r="PKH153" s="81"/>
      <c r="PKI153" s="81"/>
      <c r="PKJ153" s="80"/>
      <c r="PKK153" s="79" t="s">
        <v>240</v>
      </c>
      <c r="PKL153" s="81"/>
      <c r="PKM153" s="81"/>
      <c r="PKN153" s="81"/>
      <c r="PKO153" s="81"/>
      <c r="PKP153" s="81"/>
      <c r="PKQ153" s="81"/>
      <c r="PKR153" s="80"/>
      <c r="PKS153" s="79" t="s">
        <v>240</v>
      </c>
      <c r="PKT153" s="81"/>
      <c r="PKU153" s="81"/>
      <c r="PKV153" s="81"/>
      <c r="PKW153" s="81"/>
      <c r="PKX153" s="81"/>
      <c r="PKY153" s="81"/>
      <c r="PKZ153" s="80"/>
      <c r="PLA153" s="79" t="s">
        <v>240</v>
      </c>
      <c r="PLB153" s="81"/>
      <c r="PLC153" s="81"/>
      <c r="PLD153" s="81"/>
      <c r="PLE153" s="81"/>
      <c r="PLF153" s="81"/>
      <c r="PLG153" s="81"/>
      <c r="PLH153" s="80"/>
      <c r="PLI153" s="79" t="s">
        <v>240</v>
      </c>
      <c r="PLJ153" s="81"/>
      <c r="PLK153" s="81"/>
      <c r="PLL153" s="81"/>
      <c r="PLM153" s="81"/>
      <c r="PLN153" s="81"/>
      <c r="PLO153" s="81"/>
      <c r="PLP153" s="80"/>
      <c r="PLQ153" s="79" t="s">
        <v>240</v>
      </c>
      <c r="PLR153" s="81"/>
      <c r="PLS153" s="81"/>
      <c r="PLT153" s="81"/>
      <c r="PLU153" s="81"/>
      <c r="PLV153" s="81"/>
      <c r="PLW153" s="81"/>
      <c r="PLX153" s="80"/>
      <c r="PLY153" s="79" t="s">
        <v>240</v>
      </c>
      <c r="PLZ153" s="81"/>
      <c r="PMA153" s="81"/>
      <c r="PMB153" s="81"/>
      <c r="PMC153" s="81"/>
      <c r="PMD153" s="81"/>
      <c r="PME153" s="81"/>
      <c r="PMF153" s="80"/>
      <c r="PMG153" s="79" t="s">
        <v>240</v>
      </c>
      <c r="PMH153" s="81"/>
      <c r="PMI153" s="81"/>
      <c r="PMJ153" s="81"/>
      <c r="PMK153" s="81"/>
      <c r="PML153" s="81"/>
      <c r="PMM153" s="81"/>
      <c r="PMN153" s="80"/>
      <c r="PMO153" s="79" t="s">
        <v>240</v>
      </c>
      <c r="PMP153" s="81"/>
      <c r="PMQ153" s="81"/>
      <c r="PMR153" s="81"/>
      <c r="PMS153" s="81"/>
      <c r="PMT153" s="81"/>
      <c r="PMU153" s="81"/>
      <c r="PMV153" s="80"/>
      <c r="PMW153" s="79" t="s">
        <v>240</v>
      </c>
      <c r="PMX153" s="81"/>
      <c r="PMY153" s="81"/>
      <c r="PMZ153" s="81"/>
      <c r="PNA153" s="81"/>
      <c r="PNB153" s="81"/>
      <c r="PNC153" s="81"/>
      <c r="PND153" s="80"/>
      <c r="PNE153" s="79" t="s">
        <v>240</v>
      </c>
      <c r="PNF153" s="81"/>
      <c r="PNG153" s="81"/>
      <c r="PNH153" s="81"/>
      <c r="PNI153" s="81"/>
      <c r="PNJ153" s="81"/>
      <c r="PNK153" s="81"/>
      <c r="PNL153" s="80"/>
      <c r="PNM153" s="79" t="s">
        <v>240</v>
      </c>
      <c r="PNN153" s="81"/>
      <c r="PNO153" s="81"/>
      <c r="PNP153" s="81"/>
      <c r="PNQ153" s="81"/>
      <c r="PNR153" s="81"/>
      <c r="PNS153" s="81"/>
      <c r="PNT153" s="80"/>
      <c r="PNU153" s="79" t="s">
        <v>240</v>
      </c>
      <c r="PNV153" s="81"/>
      <c r="PNW153" s="81"/>
      <c r="PNX153" s="81"/>
      <c r="PNY153" s="81"/>
      <c r="PNZ153" s="81"/>
      <c r="POA153" s="81"/>
      <c r="POB153" s="80"/>
      <c r="POC153" s="79" t="s">
        <v>240</v>
      </c>
      <c r="POD153" s="81"/>
      <c r="POE153" s="81"/>
      <c r="POF153" s="81"/>
      <c r="POG153" s="81"/>
      <c r="POH153" s="81"/>
      <c r="POI153" s="81"/>
      <c r="POJ153" s="80"/>
      <c r="POK153" s="79" t="s">
        <v>240</v>
      </c>
      <c r="POL153" s="81"/>
      <c r="POM153" s="81"/>
      <c r="PON153" s="81"/>
      <c r="POO153" s="81"/>
      <c r="POP153" s="81"/>
      <c r="POQ153" s="81"/>
      <c r="POR153" s="80"/>
      <c r="POS153" s="79" t="s">
        <v>240</v>
      </c>
      <c r="POT153" s="81"/>
      <c r="POU153" s="81"/>
      <c r="POV153" s="81"/>
      <c r="POW153" s="81"/>
      <c r="POX153" s="81"/>
      <c r="POY153" s="81"/>
      <c r="POZ153" s="80"/>
      <c r="PPA153" s="79" t="s">
        <v>240</v>
      </c>
      <c r="PPB153" s="81"/>
      <c r="PPC153" s="81"/>
      <c r="PPD153" s="81"/>
      <c r="PPE153" s="81"/>
      <c r="PPF153" s="81"/>
      <c r="PPG153" s="81"/>
      <c r="PPH153" s="80"/>
      <c r="PPI153" s="79" t="s">
        <v>240</v>
      </c>
      <c r="PPJ153" s="81"/>
      <c r="PPK153" s="81"/>
      <c r="PPL153" s="81"/>
      <c r="PPM153" s="81"/>
      <c r="PPN153" s="81"/>
      <c r="PPO153" s="81"/>
      <c r="PPP153" s="80"/>
      <c r="PPQ153" s="79" t="s">
        <v>240</v>
      </c>
      <c r="PPR153" s="81"/>
      <c r="PPS153" s="81"/>
      <c r="PPT153" s="81"/>
      <c r="PPU153" s="81"/>
      <c r="PPV153" s="81"/>
      <c r="PPW153" s="81"/>
      <c r="PPX153" s="80"/>
      <c r="PPY153" s="79" t="s">
        <v>240</v>
      </c>
      <c r="PPZ153" s="81"/>
      <c r="PQA153" s="81"/>
      <c r="PQB153" s="81"/>
      <c r="PQC153" s="81"/>
      <c r="PQD153" s="81"/>
      <c r="PQE153" s="81"/>
      <c r="PQF153" s="80"/>
      <c r="PQG153" s="79" t="s">
        <v>240</v>
      </c>
      <c r="PQH153" s="81"/>
      <c r="PQI153" s="81"/>
      <c r="PQJ153" s="81"/>
      <c r="PQK153" s="81"/>
      <c r="PQL153" s="81"/>
      <c r="PQM153" s="81"/>
      <c r="PQN153" s="80"/>
      <c r="PQO153" s="79" t="s">
        <v>240</v>
      </c>
      <c r="PQP153" s="81"/>
      <c r="PQQ153" s="81"/>
      <c r="PQR153" s="81"/>
      <c r="PQS153" s="81"/>
      <c r="PQT153" s="81"/>
      <c r="PQU153" s="81"/>
      <c r="PQV153" s="80"/>
      <c r="PQW153" s="79" t="s">
        <v>240</v>
      </c>
      <c r="PQX153" s="81"/>
      <c r="PQY153" s="81"/>
      <c r="PQZ153" s="81"/>
      <c r="PRA153" s="81"/>
      <c r="PRB153" s="81"/>
      <c r="PRC153" s="81"/>
      <c r="PRD153" s="80"/>
      <c r="PRE153" s="79" t="s">
        <v>240</v>
      </c>
      <c r="PRF153" s="81"/>
      <c r="PRG153" s="81"/>
      <c r="PRH153" s="81"/>
      <c r="PRI153" s="81"/>
      <c r="PRJ153" s="81"/>
      <c r="PRK153" s="81"/>
      <c r="PRL153" s="80"/>
      <c r="PRM153" s="79" t="s">
        <v>240</v>
      </c>
      <c r="PRN153" s="81"/>
      <c r="PRO153" s="81"/>
      <c r="PRP153" s="81"/>
      <c r="PRQ153" s="81"/>
      <c r="PRR153" s="81"/>
      <c r="PRS153" s="81"/>
      <c r="PRT153" s="80"/>
      <c r="PRU153" s="79" t="s">
        <v>240</v>
      </c>
      <c r="PRV153" s="81"/>
      <c r="PRW153" s="81"/>
      <c r="PRX153" s="81"/>
      <c r="PRY153" s="81"/>
      <c r="PRZ153" s="81"/>
      <c r="PSA153" s="81"/>
      <c r="PSB153" s="80"/>
      <c r="PSC153" s="79" t="s">
        <v>240</v>
      </c>
      <c r="PSD153" s="81"/>
      <c r="PSE153" s="81"/>
      <c r="PSF153" s="81"/>
      <c r="PSG153" s="81"/>
      <c r="PSH153" s="81"/>
      <c r="PSI153" s="81"/>
      <c r="PSJ153" s="80"/>
      <c r="PSK153" s="79" t="s">
        <v>240</v>
      </c>
      <c r="PSL153" s="81"/>
      <c r="PSM153" s="81"/>
      <c r="PSN153" s="81"/>
      <c r="PSO153" s="81"/>
      <c r="PSP153" s="81"/>
      <c r="PSQ153" s="81"/>
      <c r="PSR153" s="80"/>
      <c r="PSS153" s="79" t="s">
        <v>240</v>
      </c>
      <c r="PST153" s="81"/>
      <c r="PSU153" s="81"/>
      <c r="PSV153" s="81"/>
      <c r="PSW153" s="81"/>
      <c r="PSX153" s="81"/>
      <c r="PSY153" s="81"/>
      <c r="PSZ153" s="80"/>
      <c r="PTA153" s="79" t="s">
        <v>240</v>
      </c>
      <c r="PTB153" s="81"/>
      <c r="PTC153" s="81"/>
      <c r="PTD153" s="81"/>
      <c r="PTE153" s="81"/>
      <c r="PTF153" s="81"/>
      <c r="PTG153" s="81"/>
      <c r="PTH153" s="80"/>
      <c r="PTI153" s="79" t="s">
        <v>240</v>
      </c>
      <c r="PTJ153" s="81"/>
      <c r="PTK153" s="81"/>
      <c r="PTL153" s="81"/>
      <c r="PTM153" s="81"/>
      <c r="PTN153" s="81"/>
      <c r="PTO153" s="81"/>
      <c r="PTP153" s="80"/>
      <c r="PTQ153" s="79" t="s">
        <v>240</v>
      </c>
      <c r="PTR153" s="81"/>
      <c r="PTS153" s="81"/>
      <c r="PTT153" s="81"/>
      <c r="PTU153" s="81"/>
      <c r="PTV153" s="81"/>
      <c r="PTW153" s="81"/>
      <c r="PTX153" s="80"/>
      <c r="PTY153" s="79" t="s">
        <v>240</v>
      </c>
      <c r="PTZ153" s="81"/>
      <c r="PUA153" s="81"/>
      <c r="PUB153" s="81"/>
      <c r="PUC153" s="81"/>
      <c r="PUD153" s="81"/>
      <c r="PUE153" s="81"/>
      <c r="PUF153" s="80"/>
      <c r="PUG153" s="79" t="s">
        <v>240</v>
      </c>
      <c r="PUH153" s="81"/>
      <c r="PUI153" s="81"/>
      <c r="PUJ153" s="81"/>
      <c r="PUK153" s="81"/>
      <c r="PUL153" s="81"/>
      <c r="PUM153" s="81"/>
      <c r="PUN153" s="80"/>
      <c r="PUO153" s="79" t="s">
        <v>240</v>
      </c>
      <c r="PUP153" s="81"/>
      <c r="PUQ153" s="81"/>
      <c r="PUR153" s="81"/>
      <c r="PUS153" s="81"/>
      <c r="PUT153" s="81"/>
      <c r="PUU153" s="81"/>
      <c r="PUV153" s="80"/>
      <c r="PUW153" s="79" t="s">
        <v>240</v>
      </c>
      <c r="PUX153" s="81"/>
      <c r="PUY153" s="81"/>
      <c r="PUZ153" s="81"/>
      <c r="PVA153" s="81"/>
      <c r="PVB153" s="81"/>
      <c r="PVC153" s="81"/>
      <c r="PVD153" s="80"/>
      <c r="PVE153" s="79" t="s">
        <v>240</v>
      </c>
      <c r="PVF153" s="81"/>
      <c r="PVG153" s="81"/>
      <c r="PVH153" s="81"/>
      <c r="PVI153" s="81"/>
      <c r="PVJ153" s="81"/>
      <c r="PVK153" s="81"/>
      <c r="PVL153" s="80"/>
      <c r="PVM153" s="79" t="s">
        <v>240</v>
      </c>
      <c r="PVN153" s="81"/>
      <c r="PVO153" s="81"/>
      <c r="PVP153" s="81"/>
      <c r="PVQ153" s="81"/>
      <c r="PVR153" s="81"/>
      <c r="PVS153" s="81"/>
      <c r="PVT153" s="80"/>
      <c r="PVU153" s="79" t="s">
        <v>240</v>
      </c>
      <c r="PVV153" s="81"/>
      <c r="PVW153" s="81"/>
      <c r="PVX153" s="81"/>
      <c r="PVY153" s="81"/>
      <c r="PVZ153" s="81"/>
      <c r="PWA153" s="81"/>
      <c r="PWB153" s="80"/>
      <c r="PWC153" s="79" t="s">
        <v>240</v>
      </c>
      <c r="PWD153" s="81"/>
      <c r="PWE153" s="81"/>
      <c r="PWF153" s="81"/>
      <c r="PWG153" s="81"/>
      <c r="PWH153" s="81"/>
      <c r="PWI153" s="81"/>
      <c r="PWJ153" s="80"/>
      <c r="PWK153" s="79" t="s">
        <v>240</v>
      </c>
      <c r="PWL153" s="81"/>
      <c r="PWM153" s="81"/>
      <c r="PWN153" s="81"/>
      <c r="PWO153" s="81"/>
      <c r="PWP153" s="81"/>
      <c r="PWQ153" s="81"/>
      <c r="PWR153" s="80"/>
      <c r="PWS153" s="79" t="s">
        <v>240</v>
      </c>
      <c r="PWT153" s="81"/>
      <c r="PWU153" s="81"/>
      <c r="PWV153" s="81"/>
      <c r="PWW153" s="81"/>
      <c r="PWX153" s="81"/>
      <c r="PWY153" s="81"/>
      <c r="PWZ153" s="80"/>
      <c r="PXA153" s="79" t="s">
        <v>240</v>
      </c>
      <c r="PXB153" s="81"/>
      <c r="PXC153" s="81"/>
      <c r="PXD153" s="81"/>
      <c r="PXE153" s="81"/>
      <c r="PXF153" s="81"/>
      <c r="PXG153" s="81"/>
      <c r="PXH153" s="80"/>
      <c r="PXI153" s="79" t="s">
        <v>240</v>
      </c>
      <c r="PXJ153" s="81"/>
      <c r="PXK153" s="81"/>
      <c r="PXL153" s="81"/>
      <c r="PXM153" s="81"/>
      <c r="PXN153" s="81"/>
      <c r="PXO153" s="81"/>
      <c r="PXP153" s="80"/>
      <c r="PXQ153" s="79" t="s">
        <v>240</v>
      </c>
      <c r="PXR153" s="81"/>
      <c r="PXS153" s="81"/>
      <c r="PXT153" s="81"/>
      <c r="PXU153" s="81"/>
      <c r="PXV153" s="81"/>
      <c r="PXW153" s="81"/>
      <c r="PXX153" s="80"/>
      <c r="PXY153" s="79" t="s">
        <v>240</v>
      </c>
      <c r="PXZ153" s="81"/>
      <c r="PYA153" s="81"/>
      <c r="PYB153" s="81"/>
      <c r="PYC153" s="81"/>
      <c r="PYD153" s="81"/>
      <c r="PYE153" s="81"/>
      <c r="PYF153" s="80"/>
      <c r="PYG153" s="79" t="s">
        <v>240</v>
      </c>
      <c r="PYH153" s="81"/>
      <c r="PYI153" s="81"/>
      <c r="PYJ153" s="81"/>
      <c r="PYK153" s="81"/>
      <c r="PYL153" s="81"/>
      <c r="PYM153" s="81"/>
      <c r="PYN153" s="80"/>
      <c r="PYO153" s="79" t="s">
        <v>240</v>
      </c>
      <c r="PYP153" s="81"/>
      <c r="PYQ153" s="81"/>
      <c r="PYR153" s="81"/>
      <c r="PYS153" s="81"/>
      <c r="PYT153" s="81"/>
      <c r="PYU153" s="81"/>
      <c r="PYV153" s="80"/>
      <c r="PYW153" s="79" t="s">
        <v>240</v>
      </c>
      <c r="PYX153" s="81"/>
      <c r="PYY153" s="81"/>
      <c r="PYZ153" s="81"/>
      <c r="PZA153" s="81"/>
      <c r="PZB153" s="81"/>
      <c r="PZC153" s="81"/>
      <c r="PZD153" s="80"/>
      <c r="PZE153" s="79" t="s">
        <v>240</v>
      </c>
      <c r="PZF153" s="81"/>
      <c r="PZG153" s="81"/>
      <c r="PZH153" s="81"/>
      <c r="PZI153" s="81"/>
      <c r="PZJ153" s="81"/>
      <c r="PZK153" s="81"/>
      <c r="PZL153" s="80"/>
      <c r="PZM153" s="79" t="s">
        <v>240</v>
      </c>
      <c r="PZN153" s="81"/>
      <c r="PZO153" s="81"/>
      <c r="PZP153" s="81"/>
      <c r="PZQ153" s="81"/>
      <c r="PZR153" s="81"/>
      <c r="PZS153" s="81"/>
      <c r="PZT153" s="80"/>
      <c r="PZU153" s="79" t="s">
        <v>240</v>
      </c>
      <c r="PZV153" s="81"/>
      <c r="PZW153" s="81"/>
      <c r="PZX153" s="81"/>
      <c r="PZY153" s="81"/>
      <c r="PZZ153" s="81"/>
      <c r="QAA153" s="81"/>
      <c r="QAB153" s="80"/>
      <c r="QAC153" s="79" t="s">
        <v>240</v>
      </c>
      <c r="QAD153" s="81"/>
      <c r="QAE153" s="81"/>
      <c r="QAF153" s="81"/>
      <c r="QAG153" s="81"/>
      <c r="QAH153" s="81"/>
      <c r="QAI153" s="81"/>
      <c r="QAJ153" s="80"/>
      <c r="QAK153" s="79" t="s">
        <v>240</v>
      </c>
      <c r="QAL153" s="81"/>
      <c r="QAM153" s="81"/>
      <c r="QAN153" s="81"/>
      <c r="QAO153" s="81"/>
      <c r="QAP153" s="81"/>
      <c r="QAQ153" s="81"/>
      <c r="QAR153" s="80"/>
      <c r="QAS153" s="79" t="s">
        <v>240</v>
      </c>
      <c r="QAT153" s="81"/>
      <c r="QAU153" s="81"/>
      <c r="QAV153" s="81"/>
      <c r="QAW153" s="81"/>
      <c r="QAX153" s="81"/>
      <c r="QAY153" s="81"/>
      <c r="QAZ153" s="80"/>
      <c r="QBA153" s="79" t="s">
        <v>240</v>
      </c>
      <c r="QBB153" s="81"/>
      <c r="QBC153" s="81"/>
      <c r="QBD153" s="81"/>
      <c r="QBE153" s="81"/>
      <c r="QBF153" s="81"/>
      <c r="QBG153" s="81"/>
      <c r="QBH153" s="80"/>
      <c r="QBI153" s="79" t="s">
        <v>240</v>
      </c>
      <c r="QBJ153" s="81"/>
      <c r="QBK153" s="81"/>
      <c r="QBL153" s="81"/>
      <c r="QBM153" s="81"/>
      <c r="QBN153" s="81"/>
      <c r="QBO153" s="81"/>
      <c r="QBP153" s="80"/>
      <c r="QBQ153" s="79" t="s">
        <v>240</v>
      </c>
      <c r="QBR153" s="81"/>
      <c r="QBS153" s="81"/>
      <c r="QBT153" s="81"/>
      <c r="QBU153" s="81"/>
      <c r="QBV153" s="81"/>
      <c r="QBW153" s="81"/>
      <c r="QBX153" s="80"/>
      <c r="QBY153" s="79" t="s">
        <v>240</v>
      </c>
      <c r="QBZ153" s="81"/>
      <c r="QCA153" s="81"/>
      <c r="QCB153" s="81"/>
      <c r="QCC153" s="81"/>
      <c r="QCD153" s="81"/>
      <c r="QCE153" s="81"/>
      <c r="QCF153" s="80"/>
      <c r="QCG153" s="79" t="s">
        <v>240</v>
      </c>
      <c r="QCH153" s="81"/>
      <c r="QCI153" s="81"/>
      <c r="QCJ153" s="81"/>
      <c r="QCK153" s="81"/>
      <c r="QCL153" s="81"/>
      <c r="QCM153" s="81"/>
      <c r="QCN153" s="80"/>
      <c r="QCO153" s="79" t="s">
        <v>240</v>
      </c>
      <c r="QCP153" s="81"/>
      <c r="QCQ153" s="81"/>
      <c r="QCR153" s="81"/>
      <c r="QCS153" s="81"/>
      <c r="QCT153" s="81"/>
      <c r="QCU153" s="81"/>
      <c r="QCV153" s="80"/>
      <c r="QCW153" s="79" t="s">
        <v>240</v>
      </c>
      <c r="QCX153" s="81"/>
      <c r="QCY153" s="81"/>
      <c r="QCZ153" s="81"/>
      <c r="QDA153" s="81"/>
      <c r="QDB153" s="81"/>
      <c r="QDC153" s="81"/>
      <c r="QDD153" s="80"/>
      <c r="QDE153" s="79" t="s">
        <v>240</v>
      </c>
      <c r="QDF153" s="81"/>
      <c r="QDG153" s="81"/>
      <c r="QDH153" s="81"/>
      <c r="QDI153" s="81"/>
      <c r="QDJ153" s="81"/>
      <c r="QDK153" s="81"/>
      <c r="QDL153" s="80"/>
      <c r="QDM153" s="79" t="s">
        <v>240</v>
      </c>
      <c r="QDN153" s="81"/>
      <c r="QDO153" s="81"/>
      <c r="QDP153" s="81"/>
      <c r="QDQ153" s="81"/>
      <c r="QDR153" s="81"/>
      <c r="QDS153" s="81"/>
      <c r="QDT153" s="80"/>
      <c r="QDU153" s="79" t="s">
        <v>240</v>
      </c>
      <c r="QDV153" s="81"/>
      <c r="QDW153" s="81"/>
      <c r="QDX153" s="81"/>
      <c r="QDY153" s="81"/>
      <c r="QDZ153" s="81"/>
      <c r="QEA153" s="81"/>
      <c r="QEB153" s="80"/>
      <c r="QEC153" s="79" t="s">
        <v>240</v>
      </c>
      <c r="QED153" s="81"/>
      <c r="QEE153" s="81"/>
      <c r="QEF153" s="81"/>
      <c r="QEG153" s="81"/>
      <c r="QEH153" s="81"/>
      <c r="QEI153" s="81"/>
      <c r="QEJ153" s="80"/>
      <c r="QEK153" s="79" t="s">
        <v>240</v>
      </c>
      <c r="QEL153" s="81"/>
      <c r="QEM153" s="81"/>
      <c r="QEN153" s="81"/>
      <c r="QEO153" s="81"/>
      <c r="QEP153" s="81"/>
      <c r="QEQ153" s="81"/>
      <c r="QER153" s="80"/>
      <c r="QES153" s="79" t="s">
        <v>240</v>
      </c>
      <c r="QET153" s="81"/>
      <c r="QEU153" s="81"/>
      <c r="QEV153" s="81"/>
      <c r="QEW153" s="81"/>
      <c r="QEX153" s="81"/>
      <c r="QEY153" s="81"/>
      <c r="QEZ153" s="80"/>
      <c r="QFA153" s="79" t="s">
        <v>240</v>
      </c>
      <c r="QFB153" s="81"/>
      <c r="QFC153" s="81"/>
      <c r="QFD153" s="81"/>
      <c r="QFE153" s="81"/>
      <c r="QFF153" s="81"/>
      <c r="QFG153" s="81"/>
      <c r="QFH153" s="80"/>
      <c r="QFI153" s="79" t="s">
        <v>240</v>
      </c>
      <c r="QFJ153" s="81"/>
      <c r="QFK153" s="81"/>
      <c r="QFL153" s="81"/>
      <c r="QFM153" s="81"/>
      <c r="QFN153" s="81"/>
      <c r="QFO153" s="81"/>
      <c r="QFP153" s="80"/>
      <c r="QFQ153" s="79" t="s">
        <v>240</v>
      </c>
      <c r="QFR153" s="81"/>
      <c r="QFS153" s="81"/>
      <c r="QFT153" s="81"/>
      <c r="QFU153" s="81"/>
      <c r="QFV153" s="81"/>
      <c r="QFW153" s="81"/>
      <c r="QFX153" s="80"/>
      <c r="QFY153" s="79" t="s">
        <v>240</v>
      </c>
      <c r="QFZ153" s="81"/>
      <c r="QGA153" s="81"/>
      <c r="QGB153" s="81"/>
      <c r="QGC153" s="81"/>
      <c r="QGD153" s="81"/>
      <c r="QGE153" s="81"/>
      <c r="QGF153" s="80"/>
      <c r="QGG153" s="79" t="s">
        <v>240</v>
      </c>
      <c r="QGH153" s="81"/>
      <c r="QGI153" s="81"/>
      <c r="QGJ153" s="81"/>
      <c r="QGK153" s="81"/>
      <c r="QGL153" s="81"/>
      <c r="QGM153" s="81"/>
      <c r="QGN153" s="80"/>
      <c r="QGO153" s="79" t="s">
        <v>240</v>
      </c>
      <c r="QGP153" s="81"/>
      <c r="QGQ153" s="81"/>
      <c r="QGR153" s="81"/>
      <c r="QGS153" s="81"/>
      <c r="QGT153" s="81"/>
      <c r="QGU153" s="81"/>
      <c r="QGV153" s="80"/>
      <c r="QGW153" s="79" t="s">
        <v>240</v>
      </c>
      <c r="QGX153" s="81"/>
      <c r="QGY153" s="81"/>
      <c r="QGZ153" s="81"/>
      <c r="QHA153" s="81"/>
      <c r="QHB153" s="81"/>
      <c r="QHC153" s="81"/>
      <c r="QHD153" s="80"/>
      <c r="QHE153" s="79" t="s">
        <v>240</v>
      </c>
      <c r="QHF153" s="81"/>
      <c r="QHG153" s="81"/>
      <c r="QHH153" s="81"/>
      <c r="QHI153" s="81"/>
      <c r="QHJ153" s="81"/>
      <c r="QHK153" s="81"/>
      <c r="QHL153" s="80"/>
      <c r="QHM153" s="79" t="s">
        <v>240</v>
      </c>
      <c r="QHN153" s="81"/>
      <c r="QHO153" s="81"/>
      <c r="QHP153" s="81"/>
      <c r="QHQ153" s="81"/>
      <c r="QHR153" s="81"/>
      <c r="QHS153" s="81"/>
      <c r="QHT153" s="80"/>
      <c r="QHU153" s="79" t="s">
        <v>240</v>
      </c>
      <c r="QHV153" s="81"/>
      <c r="QHW153" s="81"/>
      <c r="QHX153" s="81"/>
      <c r="QHY153" s="81"/>
      <c r="QHZ153" s="81"/>
      <c r="QIA153" s="81"/>
      <c r="QIB153" s="80"/>
      <c r="QIC153" s="79" t="s">
        <v>240</v>
      </c>
      <c r="QID153" s="81"/>
      <c r="QIE153" s="81"/>
      <c r="QIF153" s="81"/>
      <c r="QIG153" s="81"/>
      <c r="QIH153" s="81"/>
      <c r="QII153" s="81"/>
      <c r="QIJ153" s="80"/>
      <c r="QIK153" s="79" t="s">
        <v>240</v>
      </c>
      <c r="QIL153" s="81"/>
      <c r="QIM153" s="81"/>
      <c r="QIN153" s="81"/>
      <c r="QIO153" s="81"/>
      <c r="QIP153" s="81"/>
      <c r="QIQ153" s="81"/>
      <c r="QIR153" s="80"/>
      <c r="QIS153" s="79" t="s">
        <v>240</v>
      </c>
      <c r="QIT153" s="81"/>
      <c r="QIU153" s="81"/>
      <c r="QIV153" s="81"/>
      <c r="QIW153" s="81"/>
      <c r="QIX153" s="81"/>
      <c r="QIY153" s="81"/>
      <c r="QIZ153" s="80"/>
      <c r="QJA153" s="79" t="s">
        <v>240</v>
      </c>
      <c r="QJB153" s="81"/>
      <c r="QJC153" s="81"/>
      <c r="QJD153" s="81"/>
      <c r="QJE153" s="81"/>
      <c r="QJF153" s="81"/>
      <c r="QJG153" s="81"/>
      <c r="QJH153" s="80"/>
      <c r="QJI153" s="79" t="s">
        <v>240</v>
      </c>
      <c r="QJJ153" s="81"/>
      <c r="QJK153" s="81"/>
      <c r="QJL153" s="81"/>
      <c r="QJM153" s="81"/>
      <c r="QJN153" s="81"/>
      <c r="QJO153" s="81"/>
      <c r="QJP153" s="80"/>
      <c r="QJQ153" s="79" t="s">
        <v>240</v>
      </c>
      <c r="QJR153" s="81"/>
      <c r="QJS153" s="81"/>
      <c r="QJT153" s="81"/>
      <c r="QJU153" s="81"/>
      <c r="QJV153" s="81"/>
      <c r="QJW153" s="81"/>
      <c r="QJX153" s="80"/>
      <c r="QJY153" s="79" t="s">
        <v>240</v>
      </c>
      <c r="QJZ153" s="81"/>
      <c r="QKA153" s="81"/>
      <c r="QKB153" s="81"/>
      <c r="QKC153" s="81"/>
      <c r="QKD153" s="81"/>
      <c r="QKE153" s="81"/>
      <c r="QKF153" s="80"/>
      <c r="QKG153" s="79" t="s">
        <v>240</v>
      </c>
      <c r="QKH153" s="81"/>
      <c r="QKI153" s="81"/>
      <c r="QKJ153" s="81"/>
      <c r="QKK153" s="81"/>
      <c r="QKL153" s="81"/>
      <c r="QKM153" s="81"/>
      <c r="QKN153" s="80"/>
      <c r="QKO153" s="79" t="s">
        <v>240</v>
      </c>
      <c r="QKP153" s="81"/>
      <c r="QKQ153" s="81"/>
      <c r="QKR153" s="81"/>
      <c r="QKS153" s="81"/>
      <c r="QKT153" s="81"/>
      <c r="QKU153" s="81"/>
      <c r="QKV153" s="80"/>
      <c r="QKW153" s="79" t="s">
        <v>240</v>
      </c>
      <c r="QKX153" s="81"/>
      <c r="QKY153" s="81"/>
      <c r="QKZ153" s="81"/>
      <c r="QLA153" s="81"/>
      <c r="QLB153" s="81"/>
      <c r="QLC153" s="81"/>
      <c r="QLD153" s="80"/>
      <c r="QLE153" s="79" t="s">
        <v>240</v>
      </c>
      <c r="QLF153" s="81"/>
      <c r="QLG153" s="81"/>
      <c r="QLH153" s="81"/>
      <c r="QLI153" s="81"/>
      <c r="QLJ153" s="81"/>
      <c r="QLK153" s="81"/>
      <c r="QLL153" s="80"/>
      <c r="QLM153" s="79" t="s">
        <v>240</v>
      </c>
      <c r="QLN153" s="81"/>
      <c r="QLO153" s="81"/>
      <c r="QLP153" s="81"/>
      <c r="QLQ153" s="81"/>
      <c r="QLR153" s="81"/>
      <c r="QLS153" s="81"/>
      <c r="QLT153" s="80"/>
      <c r="QLU153" s="79" t="s">
        <v>240</v>
      </c>
      <c r="QLV153" s="81"/>
      <c r="QLW153" s="81"/>
      <c r="QLX153" s="81"/>
      <c r="QLY153" s="81"/>
      <c r="QLZ153" s="81"/>
      <c r="QMA153" s="81"/>
      <c r="QMB153" s="80"/>
      <c r="QMC153" s="79" t="s">
        <v>240</v>
      </c>
      <c r="QMD153" s="81"/>
      <c r="QME153" s="81"/>
      <c r="QMF153" s="81"/>
      <c r="QMG153" s="81"/>
      <c r="QMH153" s="81"/>
      <c r="QMI153" s="81"/>
      <c r="QMJ153" s="80"/>
      <c r="QMK153" s="79" t="s">
        <v>240</v>
      </c>
      <c r="QML153" s="81"/>
      <c r="QMM153" s="81"/>
      <c r="QMN153" s="81"/>
      <c r="QMO153" s="81"/>
      <c r="QMP153" s="81"/>
      <c r="QMQ153" s="81"/>
      <c r="QMR153" s="80"/>
      <c r="QMS153" s="79" t="s">
        <v>240</v>
      </c>
      <c r="QMT153" s="81"/>
      <c r="QMU153" s="81"/>
      <c r="QMV153" s="81"/>
      <c r="QMW153" s="81"/>
      <c r="QMX153" s="81"/>
      <c r="QMY153" s="81"/>
      <c r="QMZ153" s="80"/>
      <c r="QNA153" s="79" t="s">
        <v>240</v>
      </c>
      <c r="QNB153" s="81"/>
      <c r="QNC153" s="81"/>
      <c r="QND153" s="81"/>
      <c r="QNE153" s="81"/>
      <c r="QNF153" s="81"/>
      <c r="QNG153" s="81"/>
      <c r="QNH153" s="80"/>
      <c r="QNI153" s="79" t="s">
        <v>240</v>
      </c>
      <c r="QNJ153" s="81"/>
      <c r="QNK153" s="81"/>
      <c r="QNL153" s="81"/>
      <c r="QNM153" s="81"/>
      <c r="QNN153" s="81"/>
      <c r="QNO153" s="81"/>
      <c r="QNP153" s="80"/>
      <c r="QNQ153" s="79" t="s">
        <v>240</v>
      </c>
      <c r="QNR153" s="81"/>
      <c r="QNS153" s="81"/>
      <c r="QNT153" s="81"/>
      <c r="QNU153" s="81"/>
      <c r="QNV153" s="81"/>
      <c r="QNW153" s="81"/>
      <c r="QNX153" s="80"/>
      <c r="QNY153" s="79" t="s">
        <v>240</v>
      </c>
      <c r="QNZ153" s="81"/>
      <c r="QOA153" s="81"/>
      <c r="QOB153" s="81"/>
      <c r="QOC153" s="81"/>
      <c r="QOD153" s="81"/>
      <c r="QOE153" s="81"/>
      <c r="QOF153" s="80"/>
      <c r="QOG153" s="79" t="s">
        <v>240</v>
      </c>
      <c r="QOH153" s="81"/>
      <c r="QOI153" s="81"/>
      <c r="QOJ153" s="81"/>
      <c r="QOK153" s="81"/>
      <c r="QOL153" s="81"/>
      <c r="QOM153" s="81"/>
      <c r="QON153" s="80"/>
      <c r="QOO153" s="79" t="s">
        <v>240</v>
      </c>
      <c r="QOP153" s="81"/>
      <c r="QOQ153" s="81"/>
      <c r="QOR153" s="81"/>
      <c r="QOS153" s="81"/>
      <c r="QOT153" s="81"/>
      <c r="QOU153" s="81"/>
      <c r="QOV153" s="80"/>
      <c r="QOW153" s="79" t="s">
        <v>240</v>
      </c>
      <c r="QOX153" s="81"/>
      <c r="QOY153" s="81"/>
      <c r="QOZ153" s="81"/>
      <c r="QPA153" s="81"/>
      <c r="QPB153" s="81"/>
      <c r="QPC153" s="81"/>
      <c r="QPD153" s="80"/>
      <c r="QPE153" s="79" t="s">
        <v>240</v>
      </c>
      <c r="QPF153" s="81"/>
      <c r="QPG153" s="81"/>
      <c r="QPH153" s="81"/>
      <c r="QPI153" s="81"/>
      <c r="QPJ153" s="81"/>
      <c r="QPK153" s="81"/>
      <c r="QPL153" s="80"/>
      <c r="QPM153" s="79" t="s">
        <v>240</v>
      </c>
      <c r="QPN153" s="81"/>
      <c r="QPO153" s="81"/>
      <c r="QPP153" s="81"/>
      <c r="QPQ153" s="81"/>
      <c r="QPR153" s="81"/>
      <c r="QPS153" s="81"/>
      <c r="QPT153" s="80"/>
      <c r="QPU153" s="79" t="s">
        <v>240</v>
      </c>
      <c r="QPV153" s="81"/>
      <c r="QPW153" s="81"/>
      <c r="QPX153" s="81"/>
      <c r="QPY153" s="81"/>
      <c r="QPZ153" s="81"/>
      <c r="QQA153" s="81"/>
      <c r="QQB153" s="80"/>
      <c r="QQC153" s="79" t="s">
        <v>240</v>
      </c>
      <c r="QQD153" s="81"/>
      <c r="QQE153" s="81"/>
      <c r="QQF153" s="81"/>
      <c r="QQG153" s="81"/>
      <c r="QQH153" s="81"/>
      <c r="QQI153" s="81"/>
      <c r="QQJ153" s="80"/>
      <c r="QQK153" s="79" t="s">
        <v>240</v>
      </c>
      <c r="QQL153" s="81"/>
      <c r="QQM153" s="81"/>
      <c r="QQN153" s="81"/>
      <c r="QQO153" s="81"/>
      <c r="QQP153" s="81"/>
      <c r="QQQ153" s="81"/>
      <c r="QQR153" s="80"/>
      <c r="QQS153" s="79" t="s">
        <v>240</v>
      </c>
      <c r="QQT153" s="81"/>
      <c r="QQU153" s="81"/>
      <c r="QQV153" s="81"/>
      <c r="QQW153" s="81"/>
      <c r="QQX153" s="81"/>
      <c r="QQY153" s="81"/>
      <c r="QQZ153" s="80"/>
      <c r="QRA153" s="79" t="s">
        <v>240</v>
      </c>
      <c r="QRB153" s="81"/>
      <c r="QRC153" s="81"/>
      <c r="QRD153" s="81"/>
      <c r="QRE153" s="81"/>
      <c r="QRF153" s="81"/>
      <c r="QRG153" s="81"/>
      <c r="QRH153" s="80"/>
      <c r="QRI153" s="79" t="s">
        <v>240</v>
      </c>
      <c r="QRJ153" s="81"/>
      <c r="QRK153" s="81"/>
      <c r="QRL153" s="81"/>
      <c r="QRM153" s="81"/>
      <c r="QRN153" s="81"/>
      <c r="QRO153" s="81"/>
      <c r="QRP153" s="80"/>
      <c r="QRQ153" s="79" t="s">
        <v>240</v>
      </c>
      <c r="QRR153" s="81"/>
      <c r="QRS153" s="81"/>
      <c r="QRT153" s="81"/>
      <c r="QRU153" s="81"/>
      <c r="QRV153" s="81"/>
      <c r="QRW153" s="81"/>
      <c r="QRX153" s="80"/>
      <c r="QRY153" s="79" t="s">
        <v>240</v>
      </c>
      <c r="QRZ153" s="81"/>
      <c r="QSA153" s="81"/>
      <c r="QSB153" s="81"/>
      <c r="QSC153" s="81"/>
      <c r="QSD153" s="81"/>
      <c r="QSE153" s="81"/>
      <c r="QSF153" s="80"/>
      <c r="QSG153" s="79" t="s">
        <v>240</v>
      </c>
      <c r="QSH153" s="81"/>
      <c r="QSI153" s="81"/>
      <c r="QSJ153" s="81"/>
      <c r="QSK153" s="81"/>
      <c r="QSL153" s="81"/>
      <c r="QSM153" s="81"/>
      <c r="QSN153" s="80"/>
      <c r="QSO153" s="79" t="s">
        <v>240</v>
      </c>
      <c r="QSP153" s="81"/>
      <c r="QSQ153" s="81"/>
      <c r="QSR153" s="81"/>
      <c r="QSS153" s="81"/>
      <c r="QST153" s="81"/>
      <c r="QSU153" s="81"/>
      <c r="QSV153" s="80"/>
      <c r="QSW153" s="79" t="s">
        <v>240</v>
      </c>
      <c r="QSX153" s="81"/>
      <c r="QSY153" s="81"/>
      <c r="QSZ153" s="81"/>
      <c r="QTA153" s="81"/>
      <c r="QTB153" s="81"/>
      <c r="QTC153" s="81"/>
      <c r="QTD153" s="80"/>
      <c r="QTE153" s="79" t="s">
        <v>240</v>
      </c>
      <c r="QTF153" s="81"/>
      <c r="QTG153" s="81"/>
      <c r="QTH153" s="81"/>
      <c r="QTI153" s="81"/>
      <c r="QTJ153" s="81"/>
      <c r="QTK153" s="81"/>
      <c r="QTL153" s="80"/>
      <c r="QTM153" s="79" t="s">
        <v>240</v>
      </c>
      <c r="QTN153" s="81"/>
      <c r="QTO153" s="81"/>
      <c r="QTP153" s="81"/>
      <c r="QTQ153" s="81"/>
      <c r="QTR153" s="81"/>
      <c r="QTS153" s="81"/>
      <c r="QTT153" s="80"/>
      <c r="QTU153" s="79" t="s">
        <v>240</v>
      </c>
      <c r="QTV153" s="81"/>
      <c r="QTW153" s="81"/>
      <c r="QTX153" s="81"/>
      <c r="QTY153" s="81"/>
      <c r="QTZ153" s="81"/>
      <c r="QUA153" s="81"/>
      <c r="QUB153" s="80"/>
      <c r="QUC153" s="79" t="s">
        <v>240</v>
      </c>
      <c r="QUD153" s="81"/>
      <c r="QUE153" s="81"/>
      <c r="QUF153" s="81"/>
      <c r="QUG153" s="81"/>
      <c r="QUH153" s="81"/>
      <c r="QUI153" s="81"/>
      <c r="QUJ153" s="80"/>
      <c r="QUK153" s="79" t="s">
        <v>240</v>
      </c>
      <c r="QUL153" s="81"/>
      <c r="QUM153" s="81"/>
      <c r="QUN153" s="81"/>
      <c r="QUO153" s="81"/>
      <c r="QUP153" s="81"/>
      <c r="QUQ153" s="81"/>
      <c r="QUR153" s="80"/>
      <c r="QUS153" s="79" t="s">
        <v>240</v>
      </c>
      <c r="QUT153" s="81"/>
      <c r="QUU153" s="81"/>
      <c r="QUV153" s="81"/>
      <c r="QUW153" s="81"/>
      <c r="QUX153" s="81"/>
      <c r="QUY153" s="81"/>
      <c r="QUZ153" s="80"/>
      <c r="QVA153" s="79" t="s">
        <v>240</v>
      </c>
      <c r="QVB153" s="81"/>
      <c r="QVC153" s="81"/>
      <c r="QVD153" s="81"/>
      <c r="QVE153" s="81"/>
      <c r="QVF153" s="81"/>
      <c r="QVG153" s="81"/>
      <c r="QVH153" s="80"/>
      <c r="QVI153" s="79" t="s">
        <v>240</v>
      </c>
      <c r="QVJ153" s="81"/>
      <c r="QVK153" s="81"/>
      <c r="QVL153" s="81"/>
      <c r="QVM153" s="81"/>
      <c r="QVN153" s="81"/>
      <c r="QVO153" s="81"/>
      <c r="QVP153" s="80"/>
      <c r="QVQ153" s="79" t="s">
        <v>240</v>
      </c>
      <c r="QVR153" s="81"/>
      <c r="QVS153" s="81"/>
      <c r="QVT153" s="81"/>
      <c r="QVU153" s="81"/>
      <c r="QVV153" s="81"/>
      <c r="QVW153" s="81"/>
      <c r="QVX153" s="80"/>
      <c r="QVY153" s="79" t="s">
        <v>240</v>
      </c>
      <c r="QVZ153" s="81"/>
      <c r="QWA153" s="81"/>
      <c r="QWB153" s="81"/>
      <c r="QWC153" s="81"/>
      <c r="QWD153" s="81"/>
      <c r="QWE153" s="81"/>
      <c r="QWF153" s="80"/>
      <c r="QWG153" s="79" t="s">
        <v>240</v>
      </c>
      <c r="QWH153" s="81"/>
      <c r="QWI153" s="81"/>
      <c r="QWJ153" s="81"/>
      <c r="QWK153" s="81"/>
      <c r="QWL153" s="81"/>
      <c r="QWM153" s="81"/>
      <c r="QWN153" s="80"/>
      <c r="QWO153" s="79" t="s">
        <v>240</v>
      </c>
      <c r="QWP153" s="81"/>
      <c r="QWQ153" s="81"/>
      <c r="QWR153" s="81"/>
      <c r="QWS153" s="81"/>
      <c r="QWT153" s="81"/>
      <c r="QWU153" s="81"/>
      <c r="QWV153" s="80"/>
      <c r="QWW153" s="79" t="s">
        <v>240</v>
      </c>
      <c r="QWX153" s="81"/>
      <c r="QWY153" s="81"/>
      <c r="QWZ153" s="81"/>
      <c r="QXA153" s="81"/>
      <c r="QXB153" s="81"/>
      <c r="QXC153" s="81"/>
      <c r="QXD153" s="80"/>
      <c r="QXE153" s="79" t="s">
        <v>240</v>
      </c>
      <c r="QXF153" s="81"/>
      <c r="QXG153" s="81"/>
      <c r="QXH153" s="81"/>
      <c r="QXI153" s="81"/>
      <c r="QXJ153" s="81"/>
      <c r="QXK153" s="81"/>
      <c r="QXL153" s="80"/>
      <c r="QXM153" s="79" t="s">
        <v>240</v>
      </c>
      <c r="QXN153" s="81"/>
      <c r="QXO153" s="81"/>
      <c r="QXP153" s="81"/>
      <c r="QXQ153" s="81"/>
      <c r="QXR153" s="81"/>
      <c r="QXS153" s="81"/>
      <c r="QXT153" s="80"/>
      <c r="QXU153" s="79" t="s">
        <v>240</v>
      </c>
      <c r="QXV153" s="81"/>
      <c r="QXW153" s="81"/>
      <c r="QXX153" s="81"/>
      <c r="QXY153" s="81"/>
      <c r="QXZ153" s="81"/>
      <c r="QYA153" s="81"/>
      <c r="QYB153" s="80"/>
      <c r="QYC153" s="79" t="s">
        <v>240</v>
      </c>
      <c r="QYD153" s="81"/>
      <c r="QYE153" s="81"/>
      <c r="QYF153" s="81"/>
      <c r="QYG153" s="81"/>
      <c r="QYH153" s="81"/>
      <c r="QYI153" s="81"/>
      <c r="QYJ153" s="80"/>
      <c r="QYK153" s="79" t="s">
        <v>240</v>
      </c>
      <c r="QYL153" s="81"/>
      <c r="QYM153" s="81"/>
      <c r="QYN153" s="81"/>
      <c r="QYO153" s="81"/>
      <c r="QYP153" s="81"/>
      <c r="QYQ153" s="81"/>
      <c r="QYR153" s="80"/>
      <c r="QYS153" s="79" t="s">
        <v>240</v>
      </c>
      <c r="QYT153" s="81"/>
      <c r="QYU153" s="81"/>
      <c r="QYV153" s="81"/>
      <c r="QYW153" s="81"/>
      <c r="QYX153" s="81"/>
      <c r="QYY153" s="81"/>
      <c r="QYZ153" s="80"/>
      <c r="QZA153" s="79" t="s">
        <v>240</v>
      </c>
      <c r="QZB153" s="81"/>
      <c r="QZC153" s="81"/>
      <c r="QZD153" s="81"/>
      <c r="QZE153" s="81"/>
      <c r="QZF153" s="81"/>
      <c r="QZG153" s="81"/>
      <c r="QZH153" s="80"/>
      <c r="QZI153" s="79" t="s">
        <v>240</v>
      </c>
      <c r="QZJ153" s="81"/>
      <c r="QZK153" s="81"/>
      <c r="QZL153" s="81"/>
      <c r="QZM153" s="81"/>
      <c r="QZN153" s="81"/>
      <c r="QZO153" s="81"/>
      <c r="QZP153" s="80"/>
      <c r="QZQ153" s="79" t="s">
        <v>240</v>
      </c>
      <c r="QZR153" s="81"/>
      <c r="QZS153" s="81"/>
      <c r="QZT153" s="81"/>
      <c r="QZU153" s="81"/>
      <c r="QZV153" s="81"/>
      <c r="QZW153" s="81"/>
      <c r="QZX153" s="80"/>
      <c r="QZY153" s="79" t="s">
        <v>240</v>
      </c>
      <c r="QZZ153" s="81"/>
      <c r="RAA153" s="81"/>
      <c r="RAB153" s="81"/>
      <c r="RAC153" s="81"/>
      <c r="RAD153" s="81"/>
      <c r="RAE153" s="81"/>
      <c r="RAF153" s="80"/>
      <c r="RAG153" s="79" t="s">
        <v>240</v>
      </c>
      <c r="RAH153" s="81"/>
      <c r="RAI153" s="81"/>
      <c r="RAJ153" s="81"/>
      <c r="RAK153" s="81"/>
      <c r="RAL153" s="81"/>
      <c r="RAM153" s="81"/>
      <c r="RAN153" s="80"/>
      <c r="RAO153" s="79" t="s">
        <v>240</v>
      </c>
      <c r="RAP153" s="81"/>
      <c r="RAQ153" s="81"/>
      <c r="RAR153" s="81"/>
      <c r="RAS153" s="81"/>
      <c r="RAT153" s="81"/>
      <c r="RAU153" s="81"/>
      <c r="RAV153" s="80"/>
      <c r="RAW153" s="79" t="s">
        <v>240</v>
      </c>
      <c r="RAX153" s="81"/>
      <c r="RAY153" s="81"/>
      <c r="RAZ153" s="81"/>
      <c r="RBA153" s="81"/>
      <c r="RBB153" s="81"/>
      <c r="RBC153" s="81"/>
      <c r="RBD153" s="80"/>
      <c r="RBE153" s="79" t="s">
        <v>240</v>
      </c>
      <c r="RBF153" s="81"/>
      <c r="RBG153" s="81"/>
      <c r="RBH153" s="81"/>
      <c r="RBI153" s="81"/>
      <c r="RBJ153" s="81"/>
      <c r="RBK153" s="81"/>
      <c r="RBL153" s="80"/>
      <c r="RBM153" s="79" t="s">
        <v>240</v>
      </c>
      <c r="RBN153" s="81"/>
      <c r="RBO153" s="81"/>
      <c r="RBP153" s="81"/>
      <c r="RBQ153" s="81"/>
      <c r="RBR153" s="81"/>
      <c r="RBS153" s="81"/>
      <c r="RBT153" s="80"/>
      <c r="RBU153" s="79" t="s">
        <v>240</v>
      </c>
      <c r="RBV153" s="81"/>
      <c r="RBW153" s="81"/>
      <c r="RBX153" s="81"/>
      <c r="RBY153" s="81"/>
      <c r="RBZ153" s="81"/>
      <c r="RCA153" s="81"/>
      <c r="RCB153" s="80"/>
      <c r="RCC153" s="79" t="s">
        <v>240</v>
      </c>
      <c r="RCD153" s="81"/>
      <c r="RCE153" s="81"/>
      <c r="RCF153" s="81"/>
      <c r="RCG153" s="81"/>
      <c r="RCH153" s="81"/>
      <c r="RCI153" s="81"/>
      <c r="RCJ153" s="80"/>
      <c r="RCK153" s="79" t="s">
        <v>240</v>
      </c>
      <c r="RCL153" s="81"/>
      <c r="RCM153" s="81"/>
      <c r="RCN153" s="81"/>
      <c r="RCO153" s="81"/>
      <c r="RCP153" s="81"/>
      <c r="RCQ153" s="81"/>
      <c r="RCR153" s="80"/>
      <c r="RCS153" s="79" t="s">
        <v>240</v>
      </c>
      <c r="RCT153" s="81"/>
      <c r="RCU153" s="81"/>
      <c r="RCV153" s="81"/>
      <c r="RCW153" s="81"/>
      <c r="RCX153" s="81"/>
      <c r="RCY153" s="81"/>
      <c r="RCZ153" s="80"/>
      <c r="RDA153" s="79" t="s">
        <v>240</v>
      </c>
      <c r="RDB153" s="81"/>
      <c r="RDC153" s="81"/>
      <c r="RDD153" s="81"/>
      <c r="RDE153" s="81"/>
      <c r="RDF153" s="81"/>
      <c r="RDG153" s="81"/>
      <c r="RDH153" s="80"/>
      <c r="RDI153" s="79" t="s">
        <v>240</v>
      </c>
      <c r="RDJ153" s="81"/>
      <c r="RDK153" s="81"/>
      <c r="RDL153" s="81"/>
      <c r="RDM153" s="81"/>
      <c r="RDN153" s="81"/>
      <c r="RDO153" s="81"/>
      <c r="RDP153" s="80"/>
      <c r="RDQ153" s="79" t="s">
        <v>240</v>
      </c>
      <c r="RDR153" s="81"/>
      <c r="RDS153" s="81"/>
      <c r="RDT153" s="81"/>
      <c r="RDU153" s="81"/>
      <c r="RDV153" s="81"/>
      <c r="RDW153" s="81"/>
      <c r="RDX153" s="80"/>
      <c r="RDY153" s="79" t="s">
        <v>240</v>
      </c>
      <c r="RDZ153" s="81"/>
      <c r="REA153" s="81"/>
      <c r="REB153" s="81"/>
      <c r="REC153" s="81"/>
      <c r="RED153" s="81"/>
      <c r="REE153" s="81"/>
      <c r="REF153" s="80"/>
      <c r="REG153" s="79" t="s">
        <v>240</v>
      </c>
      <c r="REH153" s="81"/>
      <c r="REI153" s="81"/>
      <c r="REJ153" s="81"/>
      <c r="REK153" s="81"/>
      <c r="REL153" s="81"/>
      <c r="REM153" s="81"/>
      <c r="REN153" s="80"/>
      <c r="REO153" s="79" t="s">
        <v>240</v>
      </c>
      <c r="REP153" s="81"/>
      <c r="REQ153" s="81"/>
      <c r="RER153" s="81"/>
      <c r="RES153" s="81"/>
      <c r="RET153" s="81"/>
      <c r="REU153" s="81"/>
      <c r="REV153" s="80"/>
      <c r="REW153" s="79" t="s">
        <v>240</v>
      </c>
      <c r="REX153" s="81"/>
      <c r="REY153" s="81"/>
      <c r="REZ153" s="81"/>
      <c r="RFA153" s="81"/>
      <c r="RFB153" s="81"/>
      <c r="RFC153" s="81"/>
      <c r="RFD153" s="80"/>
      <c r="RFE153" s="79" t="s">
        <v>240</v>
      </c>
      <c r="RFF153" s="81"/>
      <c r="RFG153" s="81"/>
      <c r="RFH153" s="81"/>
      <c r="RFI153" s="81"/>
      <c r="RFJ153" s="81"/>
      <c r="RFK153" s="81"/>
      <c r="RFL153" s="80"/>
      <c r="RFM153" s="79" t="s">
        <v>240</v>
      </c>
      <c r="RFN153" s="81"/>
      <c r="RFO153" s="81"/>
      <c r="RFP153" s="81"/>
      <c r="RFQ153" s="81"/>
      <c r="RFR153" s="81"/>
      <c r="RFS153" s="81"/>
      <c r="RFT153" s="80"/>
      <c r="RFU153" s="79" t="s">
        <v>240</v>
      </c>
      <c r="RFV153" s="81"/>
      <c r="RFW153" s="81"/>
      <c r="RFX153" s="81"/>
      <c r="RFY153" s="81"/>
      <c r="RFZ153" s="81"/>
      <c r="RGA153" s="81"/>
      <c r="RGB153" s="80"/>
      <c r="RGC153" s="79" t="s">
        <v>240</v>
      </c>
      <c r="RGD153" s="81"/>
      <c r="RGE153" s="81"/>
      <c r="RGF153" s="81"/>
      <c r="RGG153" s="81"/>
      <c r="RGH153" s="81"/>
      <c r="RGI153" s="81"/>
      <c r="RGJ153" s="80"/>
      <c r="RGK153" s="79" t="s">
        <v>240</v>
      </c>
      <c r="RGL153" s="81"/>
      <c r="RGM153" s="81"/>
      <c r="RGN153" s="81"/>
      <c r="RGO153" s="81"/>
      <c r="RGP153" s="81"/>
      <c r="RGQ153" s="81"/>
      <c r="RGR153" s="80"/>
      <c r="RGS153" s="79" t="s">
        <v>240</v>
      </c>
      <c r="RGT153" s="81"/>
      <c r="RGU153" s="81"/>
      <c r="RGV153" s="81"/>
      <c r="RGW153" s="81"/>
      <c r="RGX153" s="81"/>
      <c r="RGY153" s="81"/>
      <c r="RGZ153" s="80"/>
      <c r="RHA153" s="79" t="s">
        <v>240</v>
      </c>
      <c r="RHB153" s="81"/>
      <c r="RHC153" s="81"/>
      <c r="RHD153" s="81"/>
      <c r="RHE153" s="81"/>
      <c r="RHF153" s="81"/>
      <c r="RHG153" s="81"/>
      <c r="RHH153" s="80"/>
      <c r="RHI153" s="79" t="s">
        <v>240</v>
      </c>
      <c r="RHJ153" s="81"/>
      <c r="RHK153" s="81"/>
      <c r="RHL153" s="81"/>
      <c r="RHM153" s="81"/>
      <c r="RHN153" s="81"/>
      <c r="RHO153" s="81"/>
      <c r="RHP153" s="80"/>
      <c r="RHQ153" s="79" t="s">
        <v>240</v>
      </c>
      <c r="RHR153" s="81"/>
      <c r="RHS153" s="81"/>
      <c r="RHT153" s="81"/>
      <c r="RHU153" s="81"/>
      <c r="RHV153" s="81"/>
      <c r="RHW153" s="81"/>
      <c r="RHX153" s="80"/>
      <c r="RHY153" s="79" t="s">
        <v>240</v>
      </c>
      <c r="RHZ153" s="81"/>
      <c r="RIA153" s="81"/>
      <c r="RIB153" s="81"/>
      <c r="RIC153" s="81"/>
      <c r="RID153" s="81"/>
      <c r="RIE153" s="81"/>
      <c r="RIF153" s="80"/>
      <c r="RIG153" s="79" t="s">
        <v>240</v>
      </c>
      <c r="RIH153" s="81"/>
      <c r="RII153" s="81"/>
      <c r="RIJ153" s="81"/>
      <c r="RIK153" s="81"/>
      <c r="RIL153" s="81"/>
      <c r="RIM153" s="81"/>
      <c r="RIN153" s="80"/>
      <c r="RIO153" s="79" t="s">
        <v>240</v>
      </c>
      <c r="RIP153" s="81"/>
      <c r="RIQ153" s="81"/>
      <c r="RIR153" s="81"/>
      <c r="RIS153" s="81"/>
      <c r="RIT153" s="81"/>
      <c r="RIU153" s="81"/>
      <c r="RIV153" s="80"/>
      <c r="RIW153" s="79" t="s">
        <v>240</v>
      </c>
      <c r="RIX153" s="81"/>
      <c r="RIY153" s="81"/>
      <c r="RIZ153" s="81"/>
      <c r="RJA153" s="81"/>
      <c r="RJB153" s="81"/>
      <c r="RJC153" s="81"/>
      <c r="RJD153" s="80"/>
      <c r="RJE153" s="79" t="s">
        <v>240</v>
      </c>
      <c r="RJF153" s="81"/>
      <c r="RJG153" s="81"/>
      <c r="RJH153" s="81"/>
      <c r="RJI153" s="81"/>
      <c r="RJJ153" s="81"/>
      <c r="RJK153" s="81"/>
      <c r="RJL153" s="80"/>
      <c r="RJM153" s="79" t="s">
        <v>240</v>
      </c>
      <c r="RJN153" s="81"/>
      <c r="RJO153" s="81"/>
      <c r="RJP153" s="81"/>
      <c r="RJQ153" s="81"/>
      <c r="RJR153" s="81"/>
      <c r="RJS153" s="81"/>
      <c r="RJT153" s="80"/>
      <c r="RJU153" s="79" t="s">
        <v>240</v>
      </c>
      <c r="RJV153" s="81"/>
      <c r="RJW153" s="81"/>
      <c r="RJX153" s="81"/>
      <c r="RJY153" s="81"/>
      <c r="RJZ153" s="81"/>
      <c r="RKA153" s="81"/>
      <c r="RKB153" s="80"/>
      <c r="RKC153" s="79" t="s">
        <v>240</v>
      </c>
      <c r="RKD153" s="81"/>
      <c r="RKE153" s="81"/>
      <c r="RKF153" s="81"/>
      <c r="RKG153" s="81"/>
      <c r="RKH153" s="81"/>
      <c r="RKI153" s="81"/>
      <c r="RKJ153" s="80"/>
      <c r="RKK153" s="79" t="s">
        <v>240</v>
      </c>
      <c r="RKL153" s="81"/>
      <c r="RKM153" s="81"/>
      <c r="RKN153" s="81"/>
      <c r="RKO153" s="81"/>
      <c r="RKP153" s="81"/>
      <c r="RKQ153" s="81"/>
      <c r="RKR153" s="80"/>
      <c r="RKS153" s="79" t="s">
        <v>240</v>
      </c>
      <c r="RKT153" s="81"/>
      <c r="RKU153" s="81"/>
      <c r="RKV153" s="81"/>
      <c r="RKW153" s="81"/>
      <c r="RKX153" s="81"/>
      <c r="RKY153" s="81"/>
      <c r="RKZ153" s="80"/>
      <c r="RLA153" s="79" t="s">
        <v>240</v>
      </c>
      <c r="RLB153" s="81"/>
      <c r="RLC153" s="81"/>
      <c r="RLD153" s="81"/>
      <c r="RLE153" s="81"/>
      <c r="RLF153" s="81"/>
      <c r="RLG153" s="81"/>
      <c r="RLH153" s="80"/>
      <c r="RLI153" s="79" t="s">
        <v>240</v>
      </c>
      <c r="RLJ153" s="81"/>
      <c r="RLK153" s="81"/>
      <c r="RLL153" s="81"/>
      <c r="RLM153" s="81"/>
      <c r="RLN153" s="81"/>
      <c r="RLO153" s="81"/>
      <c r="RLP153" s="80"/>
      <c r="RLQ153" s="79" t="s">
        <v>240</v>
      </c>
      <c r="RLR153" s="81"/>
      <c r="RLS153" s="81"/>
      <c r="RLT153" s="81"/>
      <c r="RLU153" s="81"/>
      <c r="RLV153" s="81"/>
      <c r="RLW153" s="81"/>
      <c r="RLX153" s="80"/>
      <c r="RLY153" s="79" t="s">
        <v>240</v>
      </c>
      <c r="RLZ153" s="81"/>
      <c r="RMA153" s="81"/>
      <c r="RMB153" s="81"/>
      <c r="RMC153" s="81"/>
      <c r="RMD153" s="81"/>
      <c r="RME153" s="81"/>
      <c r="RMF153" s="80"/>
      <c r="RMG153" s="79" t="s">
        <v>240</v>
      </c>
      <c r="RMH153" s="81"/>
      <c r="RMI153" s="81"/>
      <c r="RMJ153" s="81"/>
      <c r="RMK153" s="81"/>
      <c r="RML153" s="81"/>
      <c r="RMM153" s="81"/>
      <c r="RMN153" s="80"/>
      <c r="RMO153" s="79" t="s">
        <v>240</v>
      </c>
      <c r="RMP153" s="81"/>
      <c r="RMQ153" s="81"/>
      <c r="RMR153" s="81"/>
      <c r="RMS153" s="81"/>
      <c r="RMT153" s="81"/>
      <c r="RMU153" s="81"/>
      <c r="RMV153" s="80"/>
      <c r="RMW153" s="79" t="s">
        <v>240</v>
      </c>
      <c r="RMX153" s="81"/>
      <c r="RMY153" s="81"/>
      <c r="RMZ153" s="81"/>
      <c r="RNA153" s="81"/>
      <c r="RNB153" s="81"/>
      <c r="RNC153" s="81"/>
      <c r="RND153" s="80"/>
      <c r="RNE153" s="79" t="s">
        <v>240</v>
      </c>
      <c r="RNF153" s="81"/>
      <c r="RNG153" s="81"/>
      <c r="RNH153" s="81"/>
      <c r="RNI153" s="81"/>
      <c r="RNJ153" s="81"/>
      <c r="RNK153" s="81"/>
      <c r="RNL153" s="80"/>
      <c r="RNM153" s="79" t="s">
        <v>240</v>
      </c>
      <c r="RNN153" s="81"/>
      <c r="RNO153" s="81"/>
      <c r="RNP153" s="81"/>
      <c r="RNQ153" s="81"/>
      <c r="RNR153" s="81"/>
      <c r="RNS153" s="81"/>
      <c r="RNT153" s="80"/>
      <c r="RNU153" s="79" t="s">
        <v>240</v>
      </c>
      <c r="RNV153" s="81"/>
      <c r="RNW153" s="81"/>
      <c r="RNX153" s="81"/>
      <c r="RNY153" s="81"/>
      <c r="RNZ153" s="81"/>
      <c r="ROA153" s="81"/>
      <c r="ROB153" s="80"/>
      <c r="ROC153" s="79" t="s">
        <v>240</v>
      </c>
      <c r="ROD153" s="81"/>
      <c r="ROE153" s="81"/>
      <c r="ROF153" s="81"/>
      <c r="ROG153" s="81"/>
      <c r="ROH153" s="81"/>
      <c r="ROI153" s="81"/>
      <c r="ROJ153" s="80"/>
      <c r="ROK153" s="79" t="s">
        <v>240</v>
      </c>
      <c r="ROL153" s="81"/>
      <c r="ROM153" s="81"/>
      <c r="RON153" s="81"/>
      <c r="ROO153" s="81"/>
      <c r="ROP153" s="81"/>
      <c r="ROQ153" s="81"/>
      <c r="ROR153" s="80"/>
      <c r="ROS153" s="79" t="s">
        <v>240</v>
      </c>
      <c r="ROT153" s="81"/>
      <c r="ROU153" s="81"/>
      <c r="ROV153" s="81"/>
      <c r="ROW153" s="81"/>
      <c r="ROX153" s="81"/>
      <c r="ROY153" s="81"/>
      <c r="ROZ153" s="80"/>
      <c r="RPA153" s="79" t="s">
        <v>240</v>
      </c>
      <c r="RPB153" s="81"/>
      <c r="RPC153" s="81"/>
      <c r="RPD153" s="81"/>
      <c r="RPE153" s="81"/>
      <c r="RPF153" s="81"/>
      <c r="RPG153" s="81"/>
      <c r="RPH153" s="80"/>
      <c r="RPI153" s="79" t="s">
        <v>240</v>
      </c>
      <c r="RPJ153" s="81"/>
      <c r="RPK153" s="81"/>
      <c r="RPL153" s="81"/>
      <c r="RPM153" s="81"/>
      <c r="RPN153" s="81"/>
      <c r="RPO153" s="81"/>
      <c r="RPP153" s="80"/>
      <c r="RPQ153" s="79" t="s">
        <v>240</v>
      </c>
      <c r="RPR153" s="81"/>
      <c r="RPS153" s="81"/>
      <c r="RPT153" s="81"/>
      <c r="RPU153" s="81"/>
      <c r="RPV153" s="81"/>
      <c r="RPW153" s="81"/>
      <c r="RPX153" s="80"/>
      <c r="RPY153" s="79" t="s">
        <v>240</v>
      </c>
      <c r="RPZ153" s="81"/>
      <c r="RQA153" s="81"/>
      <c r="RQB153" s="81"/>
      <c r="RQC153" s="81"/>
      <c r="RQD153" s="81"/>
      <c r="RQE153" s="81"/>
      <c r="RQF153" s="80"/>
      <c r="RQG153" s="79" t="s">
        <v>240</v>
      </c>
      <c r="RQH153" s="81"/>
      <c r="RQI153" s="81"/>
      <c r="RQJ153" s="81"/>
      <c r="RQK153" s="81"/>
      <c r="RQL153" s="81"/>
      <c r="RQM153" s="81"/>
      <c r="RQN153" s="80"/>
      <c r="RQO153" s="79" t="s">
        <v>240</v>
      </c>
      <c r="RQP153" s="81"/>
      <c r="RQQ153" s="81"/>
      <c r="RQR153" s="81"/>
      <c r="RQS153" s="81"/>
      <c r="RQT153" s="81"/>
      <c r="RQU153" s="81"/>
      <c r="RQV153" s="80"/>
      <c r="RQW153" s="79" t="s">
        <v>240</v>
      </c>
      <c r="RQX153" s="81"/>
      <c r="RQY153" s="81"/>
      <c r="RQZ153" s="81"/>
      <c r="RRA153" s="81"/>
      <c r="RRB153" s="81"/>
      <c r="RRC153" s="81"/>
      <c r="RRD153" s="80"/>
      <c r="RRE153" s="79" t="s">
        <v>240</v>
      </c>
      <c r="RRF153" s="81"/>
      <c r="RRG153" s="81"/>
      <c r="RRH153" s="81"/>
      <c r="RRI153" s="81"/>
      <c r="RRJ153" s="81"/>
      <c r="RRK153" s="81"/>
      <c r="RRL153" s="80"/>
      <c r="RRM153" s="79" t="s">
        <v>240</v>
      </c>
      <c r="RRN153" s="81"/>
      <c r="RRO153" s="81"/>
      <c r="RRP153" s="81"/>
      <c r="RRQ153" s="81"/>
      <c r="RRR153" s="81"/>
      <c r="RRS153" s="81"/>
      <c r="RRT153" s="80"/>
      <c r="RRU153" s="79" t="s">
        <v>240</v>
      </c>
      <c r="RRV153" s="81"/>
      <c r="RRW153" s="81"/>
      <c r="RRX153" s="81"/>
      <c r="RRY153" s="81"/>
      <c r="RRZ153" s="81"/>
      <c r="RSA153" s="81"/>
      <c r="RSB153" s="80"/>
      <c r="RSC153" s="79" t="s">
        <v>240</v>
      </c>
      <c r="RSD153" s="81"/>
      <c r="RSE153" s="81"/>
      <c r="RSF153" s="81"/>
      <c r="RSG153" s="81"/>
      <c r="RSH153" s="81"/>
      <c r="RSI153" s="81"/>
      <c r="RSJ153" s="80"/>
      <c r="RSK153" s="79" t="s">
        <v>240</v>
      </c>
      <c r="RSL153" s="81"/>
      <c r="RSM153" s="81"/>
      <c r="RSN153" s="81"/>
      <c r="RSO153" s="81"/>
      <c r="RSP153" s="81"/>
      <c r="RSQ153" s="81"/>
      <c r="RSR153" s="80"/>
      <c r="RSS153" s="79" t="s">
        <v>240</v>
      </c>
      <c r="RST153" s="81"/>
      <c r="RSU153" s="81"/>
      <c r="RSV153" s="81"/>
      <c r="RSW153" s="81"/>
      <c r="RSX153" s="81"/>
      <c r="RSY153" s="81"/>
      <c r="RSZ153" s="80"/>
      <c r="RTA153" s="79" t="s">
        <v>240</v>
      </c>
      <c r="RTB153" s="81"/>
      <c r="RTC153" s="81"/>
      <c r="RTD153" s="81"/>
      <c r="RTE153" s="81"/>
      <c r="RTF153" s="81"/>
      <c r="RTG153" s="81"/>
      <c r="RTH153" s="80"/>
      <c r="RTI153" s="79" t="s">
        <v>240</v>
      </c>
      <c r="RTJ153" s="81"/>
      <c r="RTK153" s="81"/>
      <c r="RTL153" s="81"/>
      <c r="RTM153" s="81"/>
      <c r="RTN153" s="81"/>
      <c r="RTO153" s="81"/>
      <c r="RTP153" s="80"/>
      <c r="RTQ153" s="79" t="s">
        <v>240</v>
      </c>
      <c r="RTR153" s="81"/>
      <c r="RTS153" s="81"/>
      <c r="RTT153" s="81"/>
      <c r="RTU153" s="81"/>
      <c r="RTV153" s="81"/>
      <c r="RTW153" s="81"/>
      <c r="RTX153" s="80"/>
      <c r="RTY153" s="79" t="s">
        <v>240</v>
      </c>
      <c r="RTZ153" s="81"/>
      <c r="RUA153" s="81"/>
      <c r="RUB153" s="81"/>
      <c r="RUC153" s="81"/>
      <c r="RUD153" s="81"/>
      <c r="RUE153" s="81"/>
      <c r="RUF153" s="80"/>
      <c r="RUG153" s="79" t="s">
        <v>240</v>
      </c>
      <c r="RUH153" s="81"/>
      <c r="RUI153" s="81"/>
      <c r="RUJ153" s="81"/>
      <c r="RUK153" s="81"/>
      <c r="RUL153" s="81"/>
      <c r="RUM153" s="81"/>
      <c r="RUN153" s="80"/>
      <c r="RUO153" s="79" t="s">
        <v>240</v>
      </c>
      <c r="RUP153" s="81"/>
      <c r="RUQ153" s="81"/>
      <c r="RUR153" s="81"/>
      <c r="RUS153" s="81"/>
      <c r="RUT153" s="81"/>
      <c r="RUU153" s="81"/>
      <c r="RUV153" s="80"/>
      <c r="RUW153" s="79" t="s">
        <v>240</v>
      </c>
      <c r="RUX153" s="81"/>
      <c r="RUY153" s="81"/>
      <c r="RUZ153" s="81"/>
      <c r="RVA153" s="81"/>
      <c r="RVB153" s="81"/>
      <c r="RVC153" s="81"/>
      <c r="RVD153" s="80"/>
      <c r="RVE153" s="79" t="s">
        <v>240</v>
      </c>
      <c r="RVF153" s="81"/>
      <c r="RVG153" s="81"/>
      <c r="RVH153" s="81"/>
      <c r="RVI153" s="81"/>
      <c r="RVJ153" s="81"/>
      <c r="RVK153" s="81"/>
      <c r="RVL153" s="80"/>
      <c r="RVM153" s="79" t="s">
        <v>240</v>
      </c>
      <c r="RVN153" s="81"/>
      <c r="RVO153" s="81"/>
      <c r="RVP153" s="81"/>
      <c r="RVQ153" s="81"/>
      <c r="RVR153" s="81"/>
      <c r="RVS153" s="81"/>
      <c r="RVT153" s="80"/>
      <c r="RVU153" s="79" t="s">
        <v>240</v>
      </c>
      <c r="RVV153" s="81"/>
      <c r="RVW153" s="81"/>
      <c r="RVX153" s="81"/>
      <c r="RVY153" s="81"/>
      <c r="RVZ153" s="81"/>
      <c r="RWA153" s="81"/>
      <c r="RWB153" s="80"/>
      <c r="RWC153" s="79" t="s">
        <v>240</v>
      </c>
      <c r="RWD153" s="81"/>
      <c r="RWE153" s="81"/>
      <c r="RWF153" s="81"/>
      <c r="RWG153" s="81"/>
      <c r="RWH153" s="81"/>
      <c r="RWI153" s="81"/>
      <c r="RWJ153" s="80"/>
      <c r="RWK153" s="79" t="s">
        <v>240</v>
      </c>
      <c r="RWL153" s="81"/>
      <c r="RWM153" s="81"/>
      <c r="RWN153" s="81"/>
      <c r="RWO153" s="81"/>
      <c r="RWP153" s="81"/>
      <c r="RWQ153" s="81"/>
      <c r="RWR153" s="80"/>
      <c r="RWS153" s="79" t="s">
        <v>240</v>
      </c>
      <c r="RWT153" s="81"/>
      <c r="RWU153" s="81"/>
      <c r="RWV153" s="81"/>
      <c r="RWW153" s="81"/>
      <c r="RWX153" s="81"/>
      <c r="RWY153" s="81"/>
      <c r="RWZ153" s="80"/>
      <c r="RXA153" s="79" t="s">
        <v>240</v>
      </c>
      <c r="RXB153" s="81"/>
      <c r="RXC153" s="81"/>
      <c r="RXD153" s="81"/>
      <c r="RXE153" s="81"/>
      <c r="RXF153" s="81"/>
      <c r="RXG153" s="81"/>
      <c r="RXH153" s="80"/>
      <c r="RXI153" s="79" t="s">
        <v>240</v>
      </c>
      <c r="RXJ153" s="81"/>
      <c r="RXK153" s="81"/>
      <c r="RXL153" s="81"/>
      <c r="RXM153" s="81"/>
      <c r="RXN153" s="81"/>
      <c r="RXO153" s="81"/>
      <c r="RXP153" s="80"/>
      <c r="RXQ153" s="79" t="s">
        <v>240</v>
      </c>
      <c r="RXR153" s="81"/>
      <c r="RXS153" s="81"/>
      <c r="RXT153" s="81"/>
      <c r="RXU153" s="81"/>
      <c r="RXV153" s="81"/>
      <c r="RXW153" s="81"/>
      <c r="RXX153" s="80"/>
      <c r="RXY153" s="79" t="s">
        <v>240</v>
      </c>
      <c r="RXZ153" s="81"/>
      <c r="RYA153" s="81"/>
      <c r="RYB153" s="81"/>
      <c r="RYC153" s="81"/>
      <c r="RYD153" s="81"/>
      <c r="RYE153" s="81"/>
      <c r="RYF153" s="80"/>
      <c r="RYG153" s="79" t="s">
        <v>240</v>
      </c>
      <c r="RYH153" s="81"/>
      <c r="RYI153" s="81"/>
      <c r="RYJ153" s="81"/>
      <c r="RYK153" s="81"/>
      <c r="RYL153" s="81"/>
      <c r="RYM153" s="81"/>
      <c r="RYN153" s="80"/>
      <c r="RYO153" s="79" t="s">
        <v>240</v>
      </c>
      <c r="RYP153" s="81"/>
      <c r="RYQ153" s="81"/>
      <c r="RYR153" s="81"/>
      <c r="RYS153" s="81"/>
      <c r="RYT153" s="81"/>
      <c r="RYU153" s="81"/>
      <c r="RYV153" s="80"/>
      <c r="RYW153" s="79" t="s">
        <v>240</v>
      </c>
      <c r="RYX153" s="81"/>
      <c r="RYY153" s="81"/>
      <c r="RYZ153" s="81"/>
      <c r="RZA153" s="81"/>
      <c r="RZB153" s="81"/>
      <c r="RZC153" s="81"/>
      <c r="RZD153" s="80"/>
      <c r="RZE153" s="79" t="s">
        <v>240</v>
      </c>
      <c r="RZF153" s="81"/>
      <c r="RZG153" s="81"/>
      <c r="RZH153" s="81"/>
      <c r="RZI153" s="81"/>
      <c r="RZJ153" s="81"/>
      <c r="RZK153" s="81"/>
      <c r="RZL153" s="80"/>
      <c r="RZM153" s="79" t="s">
        <v>240</v>
      </c>
      <c r="RZN153" s="81"/>
      <c r="RZO153" s="81"/>
      <c r="RZP153" s="81"/>
      <c r="RZQ153" s="81"/>
      <c r="RZR153" s="81"/>
      <c r="RZS153" s="81"/>
      <c r="RZT153" s="80"/>
      <c r="RZU153" s="79" t="s">
        <v>240</v>
      </c>
      <c r="RZV153" s="81"/>
      <c r="RZW153" s="81"/>
      <c r="RZX153" s="81"/>
      <c r="RZY153" s="81"/>
      <c r="RZZ153" s="81"/>
      <c r="SAA153" s="81"/>
      <c r="SAB153" s="80"/>
      <c r="SAC153" s="79" t="s">
        <v>240</v>
      </c>
      <c r="SAD153" s="81"/>
      <c r="SAE153" s="81"/>
      <c r="SAF153" s="81"/>
      <c r="SAG153" s="81"/>
      <c r="SAH153" s="81"/>
      <c r="SAI153" s="81"/>
      <c r="SAJ153" s="80"/>
      <c r="SAK153" s="79" t="s">
        <v>240</v>
      </c>
      <c r="SAL153" s="81"/>
      <c r="SAM153" s="81"/>
      <c r="SAN153" s="81"/>
      <c r="SAO153" s="81"/>
      <c r="SAP153" s="81"/>
      <c r="SAQ153" s="81"/>
      <c r="SAR153" s="80"/>
      <c r="SAS153" s="79" t="s">
        <v>240</v>
      </c>
      <c r="SAT153" s="81"/>
      <c r="SAU153" s="81"/>
      <c r="SAV153" s="81"/>
      <c r="SAW153" s="81"/>
      <c r="SAX153" s="81"/>
      <c r="SAY153" s="81"/>
      <c r="SAZ153" s="80"/>
      <c r="SBA153" s="79" t="s">
        <v>240</v>
      </c>
      <c r="SBB153" s="81"/>
      <c r="SBC153" s="81"/>
      <c r="SBD153" s="81"/>
      <c r="SBE153" s="81"/>
      <c r="SBF153" s="81"/>
      <c r="SBG153" s="81"/>
      <c r="SBH153" s="80"/>
      <c r="SBI153" s="79" t="s">
        <v>240</v>
      </c>
      <c r="SBJ153" s="81"/>
      <c r="SBK153" s="81"/>
      <c r="SBL153" s="81"/>
      <c r="SBM153" s="81"/>
      <c r="SBN153" s="81"/>
      <c r="SBO153" s="81"/>
      <c r="SBP153" s="80"/>
      <c r="SBQ153" s="79" t="s">
        <v>240</v>
      </c>
      <c r="SBR153" s="81"/>
      <c r="SBS153" s="81"/>
      <c r="SBT153" s="81"/>
      <c r="SBU153" s="81"/>
      <c r="SBV153" s="81"/>
      <c r="SBW153" s="81"/>
      <c r="SBX153" s="80"/>
      <c r="SBY153" s="79" t="s">
        <v>240</v>
      </c>
      <c r="SBZ153" s="81"/>
      <c r="SCA153" s="81"/>
      <c r="SCB153" s="81"/>
      <c r="SCC153" s="81"/>
      <c r="SCD153" s="81"/>
      <c r="SCE153" s="81"/>
      <c r="SCF153" s="80"/>
      <c r="SCG153" s="79" t="s">
        <v>240</v>
      </c>
      <c r="SCH153" s="81"/>
      <c r="SCI153" s="81"/>
      <c r="SCJ153" s="81"/>
      <c r="SCK153" s="81"/>
      <c r="SCL153" s="81"/>
      <c r="SCM153" s="81"/>
      <c r="SCN153" s="80"/>
      <c r="SCO153" s="79" t="s">
        <v>240</v>
      </c>
      <c r="SCP153" s="81"/>
      <c r="SCQ153" s="81"/>
      <c r="SCR153" s="81"/>
      <c r="SCS153" s="81"/>
      <c r="SCT153" s="81"/>
      <c r="SCU153" s="81"/>
      <c r="SCV153" s="80"/>
      <c r="SCW153" s="79" t="s">
        <v>240</v>
      </c>
      <c r="SCX153" s="81"/>
      <c r="SCY153" s="81"/>
      <c r="SCZ153" s="81"/>
      <c r="SDA153" s="81"/>
      <c r="SDB153" s="81"/>
      <c r="SDC153" s="81"/>
      <c r="SDD153" s="80"/>
      <c r="SDE153" s="79" t="s">
        <v>240</v>
      </c>
      <c r="SDF153" s="81"/>
      <c r="SDG153" s="81"/>
      <c r="SDH153" s="81"/>
      <c r="SDI153" s="81"/>
      <c r="SDJ153" s="81"/>
      <c r="SDK153" s="81"/>
      <c r="SDL153" s="80"/>
      <c r="SDM153" s="79" t="s">
        <v>240</v>
      </c>
      <c r="SDN153" s="81"/>
      <c r="SDO153" s="81"/>
      <c r="SDP153" s="81"/>
      <c r="SDQ153" s="81"/>
      <c r="SDR153" s="81"/>
      <c r="SDS153" s="81"/>
      <c r="SDT153" s="80"/>
      <c r="SDU153" s="79" t="s">
        <v>240</v>
      </c>
      <c r="SDV153" s="81"/>
      <c r="SDW153" s="81"/>
      <c r="SDX153" s="81"/>
      <c r="SDY153" s="81"/>
      <c r="SDZ153" s="81"/>
      <c r="SEA153" s="81"/>
      <c r="SEB153" s="80"/>
      <c r="SEC153" s="79" t="s">
        <v>240</v>
      </c>
      <c r="SED153" s="81"/>
      <c r="SEE153" s="81"/>
      <c r="SEF153" s="81"/>
      <c r="SEG153" s="81"/>
      <c r="SEH153" s="81"/>
      <c r="SEI153" s="81"/>
      <c r="SEJ153" s="80"/>
      <c r="SEK153" s="79" t="s">
        <v>240</v>
      </c>
      <c r="SEL153" s="81"/>
      <c r="SEM153" s="81"/>
      <c r="SEN153" s="81"/>
      <c r="SEO153" s="81"/>
      <c r="SEP153" s="81"/>
      <c r="SEQ153" s="81"/>
      <c r="SER153" s="80"/>
      <c r="SES153" s="79" t="s">
        <v>240</v>
      </c>
      <c r="SET153" s="81"/>
      <c r="SEU153" s="81"/>
      <c r="SEV153" s="81"/>
      <c r="SEW153" s="81"/>
      <c r="SEX153" s="81"/>
      <c r="SEY153" s="81"/>
      <c r="SEZ153" s="80"/>
      <c r="SFA153" s="79" t="s">
        <v>240</v>
      </c>
      <c r="SFB153" s="81"/>
      <c r="SFC153" s="81"/>
      <c r="SFD153" s="81"/>
      <c r="SFE153" s="81"/>
      <c r="SFF153" s="81"/>
      <c r="SFG153" s="81"/>
      <c r="SFH153" s="80"/>
      <c r="SFI153" s="79" t="s">
        <v>240</v>
      </c>
      <c r="SFJ153" s="81"/>
      <c r="SFK153" s="81"/>
      <c r="SFL153" s="81"/>
      <c r="SFM153" s="81"/>
      <c r="SFN153" s="81"/>
      <c r="SFO153" s="81"/>
      <c r="SFP153" s="80"/>
      <c r="SFQ153" s="79" t="s">
        <v>240</v>
      </c>
      <c r="SFR153" s="81"/>
      <c r="SFS153" s="81"/>
      <c r="SFT153" s="81"/>
      <c r="SFU153" s="81"/>
      <c r="SFV153" s="81"/>
      <c r="SFW153" s="81"/>
      <c r="SFX153" s="80"/>
      <c r="SFY153" s="79" t="s">
        <v>240</v>
      </c>
      <c r="SFZ153" s="81"/>
      <c r="SGA153" s="81"/>
      <c r="SGB153" s="81"/>
      <c r="SGC153" s="81"/>
      <c r="SGD153" s="81"/>
      <c r="SGE153" s="81"/>
      <c r="SGF153" s="80"/>
      <c r="SGG153" s="79" t="s">
        <v>240</v>
      </c>
      <c r="SGH153" s="81"/>
      <c r="SGI153" s="81"/>
      <c r="SGJ153" s="81"/>
      <c r="SGK153" s="81"/>
      <c r="SGL153" s="81"/>
      <c r="SGM153" s="81"/>
      <c r="SGN153" s="80"/>
      <c r="SGO153" s="79" t="s">
        <v>240</v>
      </c>
      <c r="SGP153" s="81"/>
      <c r="SGQ153" s="81"/>
      <c r="SGR153" s="81"/>
      <c r="SGS153" s="81"/>
      <c r="SGT153" s="81"/>
      <c r="SGU153" s="81"/>
      <c r="SGV153" s="80"/>
      <c r="SGW153" s="79" t="s">
        <v>240</v>
      </c>
      <c r="SGX153" s="81"/>
      <c r="SGY153" s="81"/>
      <c r="SGZ153" s="81"/>
      <c r="SHA153" s="81"/>
      <c r="SHB153" s="81"/>
      <c r="SHC153" s="81"/>
      <c r="SHD153" s="80"/>
      <c r="SHE153" s="79" t="s">
        <v>240</v>
      </c>
      <c r="SHF153" s="81"/>
      <c r="SHG153" s="81"/>
      <c r="SHH153" s="81"/>
      <c r="SHI153" s="81"/>
      <c r="SHJ153" s="81"/>
      <c r="SHK153" s="81"/>
      <c r="SHL153" s="80"/>
      <c r="SHM153" s="79" t="s">
        <v>240</v>
      </c>
      <c r="SHN153" s="81"/>
      <c r="SHO153" s="81"/>
      <c r="SHP153" s="81"/>
      <c r="SHQ153" s="81"/>
      <c r="SHR153" s="81"/>
      <c r="SHS153" s="81"/>
      <c r="SHT153" s="80"/>
      <c r="SHU153" s="79" t="s">
        <v>240</v>
      </c>
      <c r="SHV153" s="81"/>
      <c r="SHW153" s="81"/>
      <c r="SHX153" s="81"/>
      <c r="SHY153" s="81"/>
      <c r="SHZ153" s="81"/>
      <c r="SIA153" s="81"/>
      <c r="SIB153" s="80"/>
      <c r="SIC153" s="79" t="s">
        <v>240</v>
      </c>
      <c r="SID153" s="81"/>
      <c r="SIE153" s="81"/>
      <c r="SIF153" s="81"/>
      <c r="SIG153" s="81"/>
      <c r="SIH153" s="81"/>
      <c r="SII153" s="81"/>
      <c r="SIJ153" s="80"/>
      <c r="SIK153" s="79" t="s">
        <v>240</v>
      </c>
      <c r="SIL153" s="81"/>
      <c r="SIM153" s="81"/>
      <c r="SIN153" s="81"/>
      <c r="SIO153" s="81"/>
      <c r="SIP153" s="81"/>
      <c r="SIQ153" s="81"/>
      <c r="SIR153" s="80"/>
      <c r="SIS153" s="79" t="s">
        <v>240</v>
      </c>
      <c r="SIT153" s="81"/>
      <c r="SIU153" s="81"/>
      <c r="SIV153" s="81"/>
      <c r="SIW153" s="81"/>
      <c r="SIX153" s="81"/>
      <c r="SIY153" s="81"/>
      <c r="SIZ153" s="80"/>
      <c r="SJA153" s="79" t="s">
        <v>240</v>
      </c>
      <c r="SJB153" s="81"/>
      <c r="SJC153" s="81"/>
      <c r="SJD153" s="81"/>
      <c r="SJE153" s="81"/>
      <c r="SJF153" s="81"/>
      <c r="SJG153" s="81"/>
      <c r="SJH153" s="80"/>
      <c r="SJI153" s="79" t="s">
        <v>240</v>
      </c>
      <c r="SJJ153" s="81"/>
      <c r="SJK153" s="81"/>
      <c r="SJL153" s="81"/>
      <c r="SJM153" s="81"/>
      <c r="SJN153" s="81"/>
      <c r="SJO153" s="81"/>
      <c r="SJP153" s="80"/>
      <c r="SJQ153" s="79" t="s">
        <v>240</v>
      </c>
      <c r="SJR153" s="81"/>
      <c r="SJS153" s="81"/>
      <c r="SJT153" s="81"/>
      <c r="SJU153" s="81"/>
      <c r="SJV153" s="81"/>
      <c r="SJW153" s="81"/>
      <c r="SJX153" s="80"/>
      <c r="SJY153" s="79" t="s">
        <v>240</v>
      </c>
      <c r="SJZ153" s="81"/>
      <c r="SKA153" s="81"/>
      <c r="SKB153" s="81"/>
      <c r="SKC153" s="81"/>
      <c r="SKD153" s="81"/>
      <c r="SKE153" s="81"/>
      <c r="SKF153" s="80"/>
      <c r="SKG153" s="79" t="s">
        <v>240</v>
      </c>
      <c r="SKH153" s="81"/>
      <c r="SKI153" s="81"/>
      <c r="SKJ153" s="81"/>
      <c r="SKK153" s="81"/>
      <c r="SKL153" s="81"/>
      <c r="SKM153" s="81"/>
      <c r="SKN153" s="80"/>
      <c r="SKO153" s="79" t="s">
        <v>240</v>
      </c>
      <c r="SKP153" s="81"/>
      <c r="SKQ153" s="81"/>
      <c r="SKR153" s="81"/>
      <c r="SKS153" s="81"/>
      <c r="SKT153" s="81"/>
      <c r="SKU153" s="81"/>
      <c r="SKV153" s="80"/>
      <c r="SKW153" s="79" t="s">
        <v>240</v>
      </c>
      <c r="SKX153" s="81"/>
      <c r="SKY153" s="81"/>
      <c r="SKZ153" s="81"/>
      <c r="SLA153" s="81"/>
      <c r="SLB153" s="81"/>
      <c r="SLC153" s="81"/>
      <c r="SLD153" s="80"/>
      <c r="SLE153" s="79" t="s">
        <v>240</v>
      </c>
      <c r="SLF153" s="81"/>
      <c r="SLG153" s="81"/>
      <c r="SLH153" s="81"/>
      <c r="SLI153" s="81"/>
      <c r="SLJ153" s="81"/>
      <c r="SLK153" s="81"/>
      <c r="SLL153" s="80"/>
      <c r="SLM153" s="79" t="s">
        <v>240</v>
      </c>
      <c r="SLN153" s="81"/>
      <c r="SLO153" s="81"/>
      <c r="SLP153" s="81"/>
      <c r="SLQ153" s="81"/>
      <c r="SLR153" s="81"/>
      <c r="SLS153" s="81"/>
      <c r="SLT153" s="80"/>
      <c r="SLU153" s="79" t="s">
        <v>240</v>
      </c>
      <c r="SLV153" s="81"/>
      <c r="SLW153" s="81"/>
      <c r="SLX153" s="81"/>
      <c r="SLY153" s="81"/>
      <c r="SLZ153" s="81"/>
      <c r="SMA153" s="81"/>
      <c r="SMB153" s="80"/>
      <c r="SMC153" s="79" t="s">
        <v>240</v>
      </c>
      <c r="SMD153" s="81"/>
      <c r="SME153" s="81"/>
      <c r="SMF153" s="81"/>
      <c r="SMG153" s="81"/>
      <c r="SMH153" s="81"/>
      <c r="SMI153" s="81"/>
      <c r="SMJ153" s="80"/>
      <c r="SMK153" s="79" t="s">
        <v>240</v>
      </c>
      <c r="SML153" s="81"/>
      <c r="SMM153" s="81"/>
      <c r="SMN153" s="81"/>
      <c r="SMO153" s="81"/>
      <c r="SMP153" s="81"/>
      <c r="SMQ153" s="81"/>
      <c r="SMR153" s="80"/>
      <c r="SMS153" s="79" t="s">
        <v>240</v>
      </c>
      <c r="SMT153" s="81"/>
      <c r="SMU153" s="81"/>
      <c r="SMV153" s="81"/>
      <c r="SMW153" s="81"/>
      <c r="SMX153" s="81"/>
      <c r="SMY153" s="81"/>
      <c r="SMZ153" s="80"/>
      <c r="SNA153" s="79" t="s">
        <v>240</v>
      </c>
      <c r="SNB153" s="81"/>
      <c r="SNC153" s="81"/>
      <c r="SND153" s="81"/>
      <c r="SNE153" s="81"/>
      <c r="SNF153" s="81"/>
      <c r="SNG153" s="81"/>
      <c r="SNH153" s="80"/>
      <c r="SNI153" s="79" t="s">
        <v>240</v>
      </c>
      <c r="SNJ153" s="81"/>
      <c r="SNK153" s="81"/>
      <c r="SNL153" s="81"/>
      <c r="SNM153" s="81"/>
      <c r="SNN153" s="81"/>
      <c r="SNO153" s="81"/>
      <c r="SNP153" s="80"/>
      <c r="SNQ153" s="79" t="s">
        <v>240</v>
      </c>
      <c r="SNR153" s="81"/>
      <c r="SNS153" s="81"/>
      <c r="SNT153" s="81"/>
      <c r="SNU153" s="81"/>
      <c r="SNV153" s="81"/>
      <c r="SNW153" s="81"/>
      <c r="SNX153" s="80"/>
      <c r="SNY153" s="79" t="s">
        <v>240</v>
      </c>
      <c r="SNZ153" s="81"/>
      <c r="SOA153" s="81"/>
      <c r="SOB153" s="81"/>
      <c r="SOC153" s="81"/>
      <c r="SOD153" s="81"/>
      <c r="SOE153" s="81"/>
      <c r="SOF153" s="80"/>
      <c r="SOG153" s="79" t="s">
        <v>240</v>
      </c>
      <c r="SOH153" s="81"/>
      <c r="SOI153" s="81"/>
      <c r="SOJ153" s="81"/>
      <c r="SOK153" s="81"/>
      <c r="SOL153" s="81"/>
      <c r="SOM153" s="81"/>
      <c r="SON153" s="80"/>
      <c r="SOO153" s="79" t="s">
        <v>240</v>
      </c>
      <c r="SOP153" s="81"/>
      <c r="SOQ153" s="81"/>
      <c r="SOR153" s="81"/>
      <c r="SOS153" s="81"/>
      <c r="SOT153" s="81"/>
      <c r="SOU153" s="81"/>
      <c r="SOV153" s="80"/>
      <c r="SOW153" s="79" t="s">
        <v>240</v>
      </c>
      <c r="SOX153" s="81"/>
      <c r="SOY153" s="81"/>
      <c r="SOZ153" s="81"/>
      <c r="SPA153" s="81"/>
      <c r="SPB153" s="81"/>
      <c r="SPC153" s="81"/>
      <c r="SPD153" s="80"/>
      <c r="SPE153" s="79" t="s">
        <v>240</v>
      </c>
      <c r="SPF153" s="81"/>
      <c r="SPG153" s="81"/>
      <c r="SPH153" s="81"/>
      <c r="SPI153" s="81"/>
      <c r="SPJ153" s="81"/>
      <c r="SPK153" s="81"/>
      <c r="SPL153" s="80"/>
      <c r="SPM153" s="79" t="s">
        <v>240</v>
      </c>
      <c r="SPN153" s="81"/>
      <c r="SPO153" s="81"/>
      <c r="SPP153" s="81"/>
      <c r="SPQ153" s="81"/>
      <c r="SPR153" s="81"/>
      <c r="SPS153" s="81"/>
      <c r="SPT153" s="80"/>
      <c r="SPU153" s="79" t="s">
        <v>240</v>
      </c>
      <c r="SPV153" s="81"/>
      <c r="SPW153" s="81"/>
      <c r="SPX153" s="81"/>
      <c r="SPY153" s="81"/>
      <c r="SPZ153" s="81"/>
      <c r="SQA153" s="81"/>
      <c r="SQB153" s="80"/>
      <c r="SQC153" s="79" t="s">
        <v>240</v>
      </c>
      <c r="SQD153" s="81"/>
      <c r="SQE153" s="81"/>
      <c r="SQF153" s="81"/>
      <c r="SQG153" s="81"/>
      <c r="SQH153" s="81"/>
      <c r="SQI153" s="81"/>
      <c r="SQJ153" s="80"/>
      <c r="SQK153" s="79" t="s">
        <v>240</v>
      </c>
      <c r="SQL153" s="81"/>
      <c r="SQM153" s="81"/>
      <c r="SQN153" s="81"/>
      <c r="SQO153" s="81"/>
      <c r="SQP153" s="81"/>
      <c r="SQQ153" s="81"/>
      <c r="SQR153" s="80"/>
      <c r="SQS153" s="79" t="s">
        <v>240</v>
      </c>
      <c r="SQT153" s="81"/>
      <c r="SQU153" s="81"/>
      <c r="SQV153" s="81"/>
      <c r="SQW153" s="81"/>
      <c r="SQX153" s="81"/>
      <c r="SQY153" s="81"/>
      <c r="SQZ153" s="80"/>
      <c r="SRA153" s="79" t="s">
        <v>240</v>
      </c>
      <c r="SRB153" s="81"/>
      <c r="SRC153" s="81"/>
      <c r="SRD153" s="81"/>
      <c r="SRE153" s="81"/>
      <c r="SRF153" s="81"/>
      <c r="SRG153" s="81"/>
      <c r="SRH153" s="80"/>
      <c r="SRI153" s="79" t="s">
        <v>240</v>
      </c>
      <c r="SRJ153" s="81"/>
      <c r="SRK153" s="81"/>
      <c r="SRL153" s="81"/>
      <c r="SRM153" s="81"/>
      <c r="SRN153" s="81"/>
      <c r="SRO153" s="81"/>
      <c r="SRP153" s="80"/>
      <c r="SRQ153" s="79" t="s">
        <v>240</v>
      </c>
      <c r="SRR153" s="81"/>
      <c r="SRS153" s="81"/>
      <c r="SRT153" s="81"/>
      <c r="SRU153" s="81"/>
      <c r="SRV153" s="81"/>
      <c r="SRW153" s="81"/>
      <c r="SRX153" s="80"/>
      <c r="SRY153" s="79" t="s">
        <v>240</v>
      </c>
      <c r="SRZ153" s="81"/>
      <c r="SSA153" s="81"/>
      <c r="SSB153" s="81"/>
      <c r="SSC153" s="81"/>
      <c r="SSD153" s="81"/>
      <c r="SSE153" s="81"/>
      <c r="SSF153" s="80"/>
      <c r="SSG153" s="79" t="s">
        <v>240</v>
      </c>
      <c r="SSH153" s="81"/>
      <c r="SSI153" s="81"/>
      <c r="SSJ153" s="81"/>
      <c r="SSK153" s="81"/>
      <c r="SSL153" s="81"/>
      <c r="SSM153" s="81"/>
      <c r="SSN153" s="80"/>
      <c r="SSO153" s="79" t="s">
        <v>240</v>
      </c>
      <c r="SSP153" s="81"/>
      <c r="SSQ153" s="81"/>
      <c r="SSR153" s="81"/>
      <c r="SSS153" s="81"/>
      <c r="SST153" s="81"/>
      <c r="SSU153" s="81"/>
      <c r="SSV153" s="80"/>
      <c r="SSW153" s="79" t="s">
        <v>240</v>
      </c>
      <c r="SSX153" s="81"/>
      <c r="SSY153" s="81"/>
      <c r="SSZ153" s="81"/>
      <c r="STA153" s="81"/>
      <c r="STB153" s="81"/>
      <c r="STC153" s="81"/>
      <c r="STD153" s="80"/>
      <c r="STE153" s="79" t="s">
        <v>240</v>
      </c>
      <c r="STF153" s="81"/>
      <c r="STG153" s="81"/>
      <c r="STH153" s="81"/>
      <c r="STI153" s="81"/>
      <c r="STJ153" s="81"/>
      <c r="STK153" s="81"/>
      <c r="STL153" s="80"/>
      <c r="STM153" s="79" t="s">
        <v>240</v>
      </c>
      <c r="STN153" s="81"/>
      <c r="STO153" s="81"/>
      <c r="STP153" s="81"/>
      <c r="STQ153" s="81"/>
      <c r="STR153" s="81"/>
      <c r="STS153" s="81"/>
      <c r="STT153" s="80"/>
      <c r="STU153" s="79" t="s">
        <v>240</v>
      </c>
      <c r="STV153" s="81"/>
      <c r="STW153" s="81"/>
      <c r="STX153" s="81"/>
      <c r="STY153" s="81"/>
      <c r="STZ153" s="81"/>
      <c r="SUA153" s="81"/>
      <c r="SUB153" s="80"/>
      <c r="SUC153" s="79" t="s">
        <v>240</v>
      </c>
      <c r="SUD153" s="81"/>
      <c r="SUE153" s="81"/>
      <c r="SUF153" s="81"/>
      <c r="SUG153" s="81"/>
      <c r="SUH153" s="81"/>
      <c r="SUI153" s="81"/>
      <c r="SUJ153" s="80"/>
      <c r="SUK153" s="79" t="s">
        <v>240</v>
      </c>
      <c r="SUL153" s="81"/>
      <c r="SUM153" s="81"/>
      <c r="SUN153" s="81"/>
      <c r="SUO153" s="81"/>
      <c r="SUP153" s="81"/>
      <c r="SUQ153" s="81"/>
      <c r="SUR153" s="80"/>
      <c r="SUS153" s="79" t="s">
        <v>240</v>
      </c>
      <c r="SUT153" s="81"/>
      <c r="SUU153" s="81"/>
      <c r="SUV153" s="81"/>
      <c r="SUW153" s="81"/>
      <c r="SUX153" s="81"/>
      <c r="SUY153" s="81"/>
      <c r="SUZ153" s="80"/>
      <c r="SVA153" s="79" t="s">
        <v>240</v>
      </c>
      <c r="SVB153" s="81"/>
      <c r="SVC153" s="81"/>
      <c r="SVD153" s="81"/>
      <c r="SVE153" s="81"/>
      <c r="SVF153" s="81"/>
      <c r="SVG153" s="81"/>
      <c r="SVH153" s="80"/>
      <c r="SVI153" s="79" t="s">
        <v>240</v>
      </c>
      <c r="SVJ153" s="81"/>
      <c r="SVK153" s="81"/>
      <c r="SVL153" s="81"/>
      <c r="SVM153" s="81"/>
      <c r="SVN153" s="81"/>
      <c r="SVO153" s="81"/>
      <c r="SVP153" s="80"/>
      <c r="SVQ153" s="79" t="s">
        <v>240</v>
      </c>
      <c r="SVR153" s="81"/>
      <c r="SVS153" s="81"/>
      <c r="SVT153" s="81"/>
      <c r="SVU153" s="81"/>
      <c r="SVV153" s="81"/>
      <c r="SVW153" s="81"/>
      <c r="SVX153" s="80"/>
      <c r="SVY153" s="79" t="s">
        <v>240</v>
      </c>
      <c r="SVZ153" s="81"/>
      <c r="SWA153" s="81"/>
      <c r="SWB153" s="81"/>
      <c r="SWC153" s="81"/>
      <c r="SWD153" s="81"/>
      <c r="SWE153" s="81"/>
      <c r="SWF153" s="80"/>
      <c r="SWG153" s="79" t="s">
        <v>240</v>
      </c>
      <c r="SWH153" s="81"/>
      <c r="SWI153" s="81"/>
      <c r="SWJ153" s="81"/>
      <c r="SWK153" s="81"/>
      <c r="SWL153" s="81"/>
      <c r="SWM153" s="81"/>
      <c r="SWN153" s="80"/>
      <c r="SWO153" s="79" t="s">
        <v>240</v>
      </c>
      <c r="SWP153" s="81"/>
      <c r="SWQ153" s="81"/>
      <c r="SWR153" s="81"/>
      <c r="SWS153" s="81"/>
      <c r="SWT153" s="81"/>
      <c r="SWU153" s="81"/>
      <c r="SWV153" s="80"/>
      <c r="SWW153" s="79" t="s">
        <v>240</v>
      </c>
      <c r="SWX153" s="81"/>
      <c r="SWY153" s="81"/>
      <c r="SWZ153" s="81"/>
      <c r="SXA153" s="81"/>
      <c r="SXB153" s="81"/>
      <c r="SXC153" s="81"/>
      <c r="SXD153" s="80"/>
      <c r="SXE153" s="79" t="s">
        <v>240</v>
      </c>
      <c r="SXF153" s="81"/>
      <c r="SXG153" s="81"/>
      <c r="SXH153" s="81"/>
      <c r="SXI153" s="81"/>
      <c r="SXJ153" s="81"/>
      <c r="SXK153" s="81"/>
      <c r="SXL153" s="80"/>
      <c r="SXM153" s="79" t="s">
        <v>240</v>
      </c>
      <c r="SXN153" s="81"/>
      <c r="SXO153" s="81"/>
      <c r="SXP153" s="81"/>
      <c r="SXQ153" s="81"/>
      <c r="SXR153" s="81"/>
      <c r="SXS153" s="81"/>
      <c r="SXT153" s="80"/>
      <c r="SXU153" s="79" t="s">
        <v>240</v>
      </c>
      <c r="SXV153" s="81"/>
      <c r="SXW153" s="81"/>
      <c r="SXX153" s="81"/>
      <c r="SXY153" s="81"/>
      <c r="SXZ153" s="81"/>
      <c r="SYA153" s="81"/>
      <c r="SYB153" s="80"/>
      <c r="SYC153" s="79" t="s">
        <v>240</v>
      </c>
      <c r="SYD153" s="81"/>
      <c r="SYE153" s="81"/>
      <c r="SYF153" s="81"/>
      <c r="SYG153" s="81"/>
      <c r="SYH153" s="81"/>
      <c r="SYI153" s="81"/>
      <c r="SYJ153" s="80"/>
      <c r="SYK153" s="79" t="s">
        <v>240</v>
      </c>
      <c r="SYL153" s="81"/>
      <c r="SYM153" s="81"/>
      <c r="SYN153" s="81"/>
      <c r="SYO153" s="81"/>
      <c r="SYP153" s="81"/>
      <c r="SYQ153" s="81"/>
      <c r="SYR153" s="80"/>
      <c r="SYS153" s="79" t="s">
        <v>240</v>
      </c>
      <c r="SYT153" s="81"/>
      <c r="SYU153" s="81"/>
      <c r="SYV153" s="81"/>
      <c r="SYW153" s="81"/>
      <c r="SYX153" s="81"/>
      <c r="SYY153" s="81"/>
      <c r="SYZ153" s="80"/>
      <c r="SZA153" s="79" t="s">
        <v>240</v>
      </c>
      <c r="SZB153" s="81"/>
      <c r="SZC153" s="81"/>
      <c r="SZD153" s="81"/>
      <c r="SZE153" s="81"/>
      <c r="SZF153" s="81"/>
      <c r="SZG153" s="81"/>
      <c r="SZH153" s="80"/>
      <c r="SZI153" s="79" t="s">
        <v>240</v>
      </c>
      <c r="SZJ153" s="81"/>
      <c r="SZK153" s="81"/>
      <c r="SZL153" s="81"/>
      <c r="SZM153" s="81"/>
      <c r="SZN153" s="81"/>
      <c r="SZO153" s="81"/>
      <c r="SZP153" s="80"/>
      <c r="SZQ153" s="79" t="s">
        <v>240</v>
      </c>
      <c r="SZR153" s="81"/>
      <c r="SZS153" s="81"/>
      <c r="SZT153" s="81"/>
      <c r="SZU153" s="81"/>
      <c r="SZV153" s="81"/>
      <c r="SZW153" s="81"/>
      <c r="SZX153" s="80"/>
      <c r="SZY153" s="79" t="s">
        <v>240</v>
      </c>
      <c r="SZZ153" s="81"/>
      <c r="TAA153" s="81"/>
      <c r="TAB153" s="81"/>
      <c r="TAC153" s="81"/>
      <c r="TAD153" s="81"/>
      <c r="TAE153" s="81"/>
      <c r="TAF153" s="80"/>
      <c r="TAG153" s="79" t="s">
        <v>240</v>
      </c>
      <c r="TAH153" s="81"/>
      <c r="TAI153" s="81"/>
      <c r="TAJ153" s="81"/>
      <c r="TAK153" s="81"/>
      <c r="TAL153" s="81"/>
      <c r="TAM153" s="81"/>
      <c r="TAN153" s="80"/>
      <c r="TAO153" s="79" t="s">
        <v>240</v>
      </c>
      <c r="TAP153" s="81"/>
      <c r="TAQ153" s="81"/>
      <c r="TAR153" s="81"/>
      <c r="TAS153" s="81"/>
      <c r="TAT153" s="81"/>
      <c r="TAU153" s="81"/>
      <c r="TAV153" s="80"/>
      <c r="TAW153" s="79" t="s">
        <v>240</v>
      </c>
      <c r="TAX153" s="81"/>
      <c r="TAY153" s="81"/>
      <c r="TAZ153" s="81"/>
      <c r="TBA153" s="81"/>
      <c r="TBB153" s="81"/>
      <c r="TBC153" s="81"/>
      <c r="TBD153" s="80"/>
      <c r="TBE153" s="79" t="s">
        <v>240</v>
      </c>
      <c r="TBF153" s="81"/>
      <c r="TBG153" s="81"/>
      <c r="TBH153" s="81"/>
      <c r="TBI153" s="81"/>
      <c r="TBJ153" s="81"/>
      <c r="TBK153" s="81"/>
      <c r="TBL153" s="80"/>
      <c r="TBM153" s="79" t="s">
        <v>240</v>
      </c>
      <c r="TBN153" s="81"/>
      <c r="TBO153" s="81"/>
      <c r="TBP153" s="81"/>
      <c r="TBQ153" s="81"/>
      <c r="TBR153" s="81"/>
      <c r="TBS153" s="81"/>
      <c r="TBT153" s="80"/>
      <c r="TBU153" s="79" t="s">
        <v>240</v>
      </c>
      <c r="TBV153" s="81"/>
      <c r="TBW153" s="81"/>
      <c r="TBX153" s="81"/>
      <c r="TBY153" s="81"/>
      <c r="TBZ153" s="81"/>
      <c r="TCA153" s="81"/>
      <c r="TCB153" s="80"/>
      <c r="TCC153" s="79" t="s">
        <v>240</v>
      </c>
      <c r="TCD153" s="81"/>
      <c r="TCE153" s="81"/>
      <c r="TCF153" s="81"/>
      <c r="TCG153" s="81"/>
      <c r="TCH153" s="81"/>
      <c r="TCI153" s="81"/>
      <c r="TCJ153" s="80"/>
      <c r="TCK153" s="79" t="s">
        <v>240</v>
      </c>
      <c r="TCL153" s="81"/>
      <c r="TCM153" s="81"/>
      <c r="TCN153" s="81"/>
      <c r="TCO153" s="81"/>
      <c r="TCP153" s="81"/>
      <c r="TCQ153" s="81"/>
      <c r="TCR153" s="80"/>
      <c r="TCS153" s="79" t="s">
        <v>240</v>
      </c>
      <c r="TCT153" s="81"/>
      <c r="TCU153" s="81"/>
      <c r="TCV153" s="81"/>
      <c r="TCW153" s="81"/>
      <c r="TCX153" s="81"/>
      <c r="TCY153" s="81"/>
      <c r="TCZ153" s="80"/>
      <c r="TDA153" s="79" t="s">
        <v>240</v>
      </c>
      <c r="TDB153" s="81"/>
      <c r="TDC153" s="81"/>
      <c r="TDD153" s="81"/>
      <c r="TDE153" s="81"/>
      <c r="TDF153" s="81"/>
      <c r="TDG153" s="81"/>
      <c r="TDH153" s="80"/>
      <c r="TDI153" s="79" t="s">
        <v>240</v>
      </c>
      <c r="TDJ153" s="81"/>
      <c r="TDK153" s="81"/>
      <c r="TDL153" s="81"/>
      <c r="TDM153" s="81"/>
      <c r="TDN153" s="81"/>
      <c r="TDO153" s="81"/>
      <c r="TDP153" s="80"/>
      <c r="TDQ153" s="79" t="s">
        <v>240</v>
      </c>
      <c r="TDR153" s="81"/>
      <c r="TDS153" s="81"/>
      <c r="TDT153" s="81"/>
      <c r="TDU153" s="81"/>
      <c r="TDV153" s="81"/>
      <c r="TDW153" s="81"/>
      <c r="TDX153" s="80"/>
      <c r="TDY153" s="79" t="s">
        <v>240</v>
      </c>
      <c r="TDZ153" s="81"/>
      <c r="TEA153" s="81"/>
      <c r="TEB153" s="81"/>
      <c r="TEC153" s="81"/>
      <c r="TED153" s="81"/>
      <c r="TEE153" s="81"/>
      <c r="TEF153" s="80"/>
      <c r="TEG153" s="79" t="s">
        <v>240</v>
      </c>
      <c r="TEH153" s="81"/>
      <c r="TEI153" s="81"/>
      <c r="TEJ153" s="81"/>
      <c r="TEK153" s="81"/>
      <c r="TEL153" s="81"/>
      <c r="TEM153" s="81"/>
      <c r="TEN153" s="80"/>
      <c r="TEO153" s="79" t="s">
        <v>240</v>
      </c>
      <c r="TEP153" s="81"/>
      <c r="TEQ153" s="81"/>
      <c r="TER153" s="81"/>
      <c r="TES153" s="81"/>
      <c r="TET153" s="81"/>
      <c r="TEU153" s="81"/>
      <c r="TEV153" s="80"/>
      <c r="TEW153" s="79" t="s">
        <v>240</v>
      </c>
      <c r="TEX153" s="81"/>
      <c r="TEY153" s="81"/>
      <c r="TEZ153" s="81"/>
      <c r="TFA153" s="81"/>
      <c r="TFB153" s="81"/>
      <c r="TFC153" s="81"/>
      <c r="TFD153" s="80"/>
      <c r="TFE153" s="79" t="s">
        <v>240</v>
      </c>
      <c r="TFF153" s="81"/>
      <c r="TFG153" s="81"/>
      <c r="TFH153" s="81"/>
      <c r="TFI153" s="81"/>
      <c r="TFJ153" s="81"/>
      <c r="TFK153" s="81"/>
      <c r="TFL153" s="80"/>
      <c r="TFM153" s="79" t="s">
        <v>240</v>
      </c>
      <c r="TFN153" s="81"/>
      <c r="TFO153" s="81"/>
      <c r="TFP153" s="81"/>
      <c r="TFQ153" s="81"/>
      <c r="TFR153" s="81"/>
      <c r="TFS153" s="81"/>
      <c r="TFT153" s="80"/>
      <c r="TFU153" s="79" t="s">
        <v>240</v>
      </c>
      <c r="TFV153" s="81"/>
      <c r="TFW153" s="81"/>
      <c r="TFX153" s="81"/>
      <c r="TFY153" s="81"/>
      <c r="TFZ153" s="81"/>
      <c r="TGA153" s="81"/>
      <c r="TGB153" s="80"/>
      <c r="TGC153" s="79" t="s">
        <v>240</v>
      </c>
      <c r="TGD153" s="81"/>
      <c r="TGE153" s="81"/>
      <c r="TGF153" s="81"/>
      <c r="TGG153" s="81"/>
      <c r="TGH153" s="81"/>
      <c r="TGI153" s="81"/>
      <c r="TGJ153" s="80"/>
      <c r="TGK153" s="79" t="s">
        <v>240</v>
      </c>
      <c r="TGL153" s="81"/>
      <c r="TGM153" s="81"/>
      <c r="TGN153" s="81"/>
      <c r="TGO153" s="81"/>
      <c r="TGP153" s="81"/>
      <c r="TGQ153" s="81"/>
      <c r="TGR153" s="80"/>
      <c r="TGS153" s="79" t="s">
        <v>240</v>
      </c>
      <c r="TGT153" s="81"/>
      <c r="TGU153" s="81"/>
      <c r="TGV153" s="81"/>
      <c r="TGW153" s="81"/>
      <c r="TGX153" s="81"/>
      <c r="TGY153" s="81"/>
      <c r="TGZ153" s="80"/>
      <c r="THA153" s="79" t="s">
        <v>240</v>
      </c>
      <c r="THB153" s="81"/>
      <c r="THC153" s="81"/>
      <c r="THD153" s="81"/>
      <c r="THE153" s="81"/>
      <c r="THF153" s="81"/>
      <c r="THG153" s="81"/>
      <c r="THH153" s="80"/>
      <c r="THI153" s="79" t="s">
        <v>240</v>
      </c>
      <c r="THJ153" s="81"/>
      <c r="THK153" s="81"/>
      <c r="THL153" s="81"/>
      <c r="THM153" s="81"/>
      <c r="THN153" s="81"/>
      <c r="THO153" s="81"/>
      <c r="THP153" s="80"/>
      <c r="THQ153" s="79" t="s">
        <v>240</v>
      </c>
      <c r="THR153" s="81"/>
      <c r="THS153" s="81"/>
      <c r="THT153" s="81"/>
      <c r="THU153" s="81"/>
      <c r="THV153" s="81"/>
      <c r="THW153" s="81"/>
      <c r="THX153" s="80"/>
      <c r="THY153" s="79" t="s">
        <v>240</v>
      </c>
      <c r="THZ153" s="81"/>
      <c r="TIA153" s="81"/>
      <c r="TIB153" s="81"/>
      <c r="TIC153" s="81"/>
      <c r="TID153" s="81"/>
      <c r="TIE153" s="81"/>
      <c r="TIF153" s="80"/>
      <c r="TIG153" s="79" t="s">
        <v>240</v>
      </c>
      <c r="TIH153" s="81"/>
      <c r="TII153" s="81"/>
      <c r="TIJ153" s="81"/>
      <c r="TIK153" s="81"/>
      <c r="TIL153" s="81"/>
      <c r="TIM153" s="81"/>
      <c r="TIN153" s="80"/>
      <c r="TIO153" s="79" t="s">
        <v>240</v>
      </c>
      <c r="TIP153" s="81"/>
      <c r="TIQ153" s="81"/>
      <c r="TIR153" s="81"/>
      <c r="TIS153" s="81"/>
      <c r="TIT153" s="81"/>
      <c r="TIU153" s="81"/>
      <c r="TIV153" s="80"/>
      <c r="TIW153" s="79" t="s">
        <v>240</v>
      </c>
      <c r="TIX153" s="81"/>
      <c r="TIY153" s="81"/>
      <c r="TIZ153" s="81"/>
      <c r="TJA153" s="81"/>
      <c r="TJB153" s="81"/>
      <c r="TJC153" s="81"/>
      <c r="TJD153" s="80"/>
      <c r="TJE153" s="79" t="s">
        <v>240</v>
      </c>
      <c r="TJF153" s="81"/>
      <c r="TJG153" s="81"/>
      <c r="TJH153" s="81"/>
      <c r="TJI153" s="81"/>
      <c r="TJJ153" s="81"/>
      <c r="TJK153" s="81"/>
      <c r="TJL153" s="80"/>
      <c r="TJM153" s="79" t="s">
        <v>240</v>
      </c>
      <c r="TJN153" s="81"/>
      <c r="TJO153" s="81"/>
      <c r="TJP153" s="81"/>
      <c r="TJQ153" s="81"/>
      <c r="TJR153" s="81"/>
      <c r="TJS153" s="81"/>
      <c r="TJT153" s="80"/>
      <c r="TJU153" s="79" t="s">
        <v>240</v>
      </c>
      <c r="TJV153" s="81"/>
      <c r="TJW153" s="81"/>
      <c r="TJX153" s="81"/>
      <c r="TJY153" s="81"/>
      <c r="TJZ153" s="81"/>
      <c r="TKA153" s="81"/>
      <c r="TKB153" s="80"/>
      <c r="TKC153" s="79" t="s">
        <v>240</v>
      </c>
      <c r="TKD153" s="81"/>
      <c r="TKE153" s="81"/>
      <c r="TKF153" s="81"/>
      <c r="TKG153" s="81"/>
      <c r="TKH153" s="81"/>
      <c r="TKI153" s="81"/>
      <c r="TKJ153" s="80"/>
      <c r="TKK153" s="79" t="s">
        <v>240</v>
      </c>
      <c r="TKL153" s="81"/>
      <c r="TKM153" s="81"/>
      <c r="TKN153" s="81"/>
      <c r="TKO153" s="81"/>
      <c r="TKP153" s="81"/>
      <c r="TKQ153" s="81"/>
      <c r="TKR153" s="80"/>
      <c r="TKS153" s="79" t="s">
        <v>240</v>
      </c>
      <c r="TKT153" s="81"/>
      <c r="TKU153" s="81"/>
      <c r="TKV153" s="81"/>
      <c r="TKW153" s="81"/>
      <c r="TKX153" s="81"/>
      <c r="TKY153" s="81"/>
      <c r="TKZ153" s="80"/>
      <c r="TLA153" s="79" t="s">
        <v>240</v>
      </c>
      <c r="TLB153" s="81"/>
      <c r="TLC153" s="81"/>
      <c r="TLD153" s="81"/>
      <c r="TLE153" s="81"/>
      <c r="TLF153" s="81"/>
      <c r="TLG153" s="81"/>
      <c r="TLH153" s="80"/>
      <c r="TLI153" s="79" t="s">
        <v>240</v>
      </c>
      <c r="TLJ153" s="81"/>
      <c r="TLK153" s="81"/>
      <c r="TLL153" s="81"/>
      <c r="TLM153" s="81"/>
      <c r="TLN153" s="81"/>
      <c r="TLO153" s="81"/>
      <c r="TLP153" s="80"/>
      <c r="TLQ153" s="79" t="s">
        <v>240</v>
      </c>
      <c r="TLR153" s="81"/>
      <c r="TLS153" s="81"/>
      <c r="TLT153" s="81"/>
      <c r="TLU153" s="81"/>
      <c r="TLV153" s="81"/>
      <c r="TLW153" s="81"/>
      <c r="TLX153" s="80"/>
      <c r="TLY153" s="79" t="s">
        <v>240</v>
      </c>
      <c r="TLZ153" s="81"/>
      <c r="TMA153" s="81"/>
      <c r="TMB153" s="81"/>
      <c r="TMC153" s="81"/>
      <c r="TMD153" s="81"/>
      <c r="TME153" s="81"/>
      <c r="TMF153" s="80"/>
      <c r="TMG153" s="79" t="s">
        <v>240</v>
      </c>
      <c r="TMH153" s="81"/>
      <c r="TMI153" s="81"/>
      <c r="TMJ153" s="81"/>
      <c r="TMK153" s="81"/>
      <c r="TML153" s="81"/>
      <c r="TMM153" s="81"/>
      <c r="TMN153" s="80"/>
      <c r="TMO153" s="79" t="s">
        <v>240</v>
      </c>
      <c r="TMP153" s="81"/>
      <c r="TMQ153" s="81"/>
      <c r="TMR153" s="81"/>
      <c r="TMS153" s="81"/>
      <c r="TMT153" s="81"/>
      <c r="TMU153" s="81"/>
      <c r="TMV153" s="80"/>
      <c r="TMW153" s="79" t="s">
        <v>240</v>
      </c>
      <c r="TMX153" s="81"/>
      <c r="TMY153" s="81"/>
      <c r="TMZ153" s="81"/>
      <c r="TNA153" s="81"/>
      <c r="TNB153" s="81"/>
      <c r="TNC153" s="81"/>
      <c r="TND153" s="80"/>
      <c r="TNE153" s="79" t="s">
        <v>240</v>
      </c>
      <c r="TNF153" s="81"/>
      <c r="TNG153" s="81"/>
      <c r="TNH153" s="81"/>
      <c r="TNI153" s="81"/>
      <c r="TNJ153" s="81"/>
      <c r="TNK153" s="81"/>
      <c r="TNL153" s="80"/>
      <c r="TNM153" s="79" t="s">
        <v>240</v>
      </c>
      <c r="TNN153" s="81"/>
      <c r="TNO153" s="81"/>
      <c r="TNP153" s="81"/>
      <c r="TNQ153" s="81"/>
      <c r="TNR153" s="81"/>
      <c r="TNS153" s="81"/>
      <c r="TNT153" s="80"/>
      <c r="TNU153" s="79" t="s">
        <v>240</v>
      </c>
      <c r="TNV153" s="81"/>
      <c r="TNW153" s="81"/>
      <c r="TNX153" s="81"/>
      <c r="TNY153" s="81"/>
      <c r="TNZ153" s="81"/>
      <c r="TOA153" s="81"/>
      <c r="TOB153" s="80"/>
      <c r="TOC153" s="79" t="s">
        <v>240</v>
      </c>
      <c r="TOD153" s="81"/>
      <c r="TOE153" s="81"/>
      <c r="TOF153" s="81"/>
      <c r="TOG153" s="81"/>
      <c r="TOH153" s="81"/>
      <c r="TOI153" s="81"/>
      <c r="TOJ153" s="80"/>
      <c r="TOK153" s="79" t="s">
        <v>240</v>
      </c>
      <c r="TOL153" s="81"/>
      <c r="TOM153" s="81"/>
      <c r="TON153" s="81"/>
      <c r="TOO153" s="81"/>
      <c r="TOP153" s="81"/>
      <c r="TOQ153" s="81"/>
      <c r="TOR153" s="80"/>
      <c r="TOS153" s="79" t="s">
        <v>240</v>
      </c>
      <c r="TOT153" s="81"/>
      <c r="TOU153" s="81"/>
      <c r="TOV153" s="81"/>
      <c r="TOW153" s="81"/>
      <c r="TOX153" s="81"/>
      <c r="TOY153" s="81"/>
      <c r="TOZ153" s="80"/>
      <c r="TPA153" s="79" t="s">
        <v>240</v>
      </c>
      <c r="TPB153" s="81"/>
      <c r="TPC153" s="81"/>
      <c r="TPD153" s="81"/>
      <c r="TPE153" s="81"/>
      <c r="TPF153" s="81"/>
      <c r="TPG153" s="81"/>
      <c r="TPH153" s="80"/>
      <c r="TPI153" s="79" t="s">
        <v>240</v>
      </c>
      <c r="TPJ153" s="81"/>
      <c r="TPK153" s="81"/>
      <c r="TPL153" s="81"/>
      <c r="TPM153" s="81"/>
      <c r="TPN153" s="81"/>
      <c r="TPO153" s="81"/>
      <c r="TPP153" s="80"/>
      <c r="TPQ153" s="79" t="s">
        <v>240</v>
      </c>
      <c r="TPR153" s="81"/>
      <c r="TPS153" s="81"/>
      <c r="TPT153" s="81"/>
      <c r="TPU153" s="81"/>
      <c r="TPV153" s="81"/>
      <c r="TPW153" s="81"/>
      <c r="TPX153" s="80"/>
      <c r="TPY153" s="79" t="s">
        <v>240</v>
      </c>
      <c r="TPZ153" s="81"/>
      <c r="TQA153" s="81"/>
      <c r="TQB153" s="81"/>
      <c r="TQC153" s="81"/>
      <c r="TQD153" s="81"/>
      <c r="TQE153" s="81"/>
      <c r="TQF153" s="80"/>
      <c r="TQG153" s="79" t="s">
        <v>240</v>
      </c>
      <c r="TQH153" s="81"/>
      <c r="TQI153" s="81"/>
      <c r="TQJ153" s="81"/>
      <c r="TQK153" s="81"/>
      <c r="TQL153" s="81"/>
      <c r="TQM153" s="81"/>
      <c r="TQN153" s="80"/>
      <c r="TQO153" s="79" t="s">
        <v>240</v>
      </c>
      <c r="TQP153" s="81"/>
      <c r="TQQ153" s="81"/>
      <c r="TQR153" s="81"/>
      <c r="TQS153" s="81"/>
      <c r="TQT153" s="81"/>
      <c r="TQU153" s="81"/>
      <c r="TQV153" s="80"/>
      <c r="TQW153" s="79" t="s">
        <v>240</v>
      </c>
      <c r="TQX153" s="81"/>
      <c r="TQY153" s="81"/>
      <c r="TQZ153" s="81"/>
      <c r="TRA153" s="81"/>
      <c r="TRB153" s="81"/>
      <c r="TRC153" s="81"/>
      <c r="TRD153" s="80"/>
      <c r="TRE153" s="79" t="s">
        <v>240</v>
      </c>
      <c r="TRF153" s="81"/>
      <c r="TRG153" s="81"/>
      <c r="TRH153" s="81"/>
      <c r="TRI153" s="81"/>
      <c r="TRJ153" s="81"/>
      <c r="TRK153" s="81"/>
      <c r="TRL153" s="80"/>
      <c r="TRM153" s="79" t="s">
        <v>240</v>
      </c>
      <c r="TRN153" s="81"/>
      <c r="TRO153" s="81"/>
      <c r="TRP153" s="81"/>
      <c r="TRQ153" s="81"/>
      <c r="TRR153" s="81"/>
      <c r="TRS153" s="81"/>
      <c r="TRT153" s="80"/>
      <c r="TRU153" s="79" t="s">
        <v>240</v>
      </c>
      <c r="TRV153" s="81"/>
      <c r="TRW153" s="81"/>
      <c r="TRX153" s="81"/>
      <c r="TRY153" s="81"/>
      <c r="TRZ153" s="81"/>
      <c r="TSA153" s="81"/>
      <c r="TSB153" s="80"/>
      <c r="TSC153" s="79" t="s">
        <v>240</v>
      </c>
      <c r="TSD153" s="81"/>
      <c r="TSE153" s="81"/>
      <c r="TSF153" s="81"/>
      <c r="TSG153" s="81"/>
      <c r="TSH153" s="81"/>
      <c r="TSI153" s="81"/>
      <c r="TSJ153" s="80"/>
      <c r="TSK153" s="79" t="s">
        <v>240</v>
      </c>
      <c r="TSL153" s="81"/>
      <c r="TSM153" s="81"/>
      <c r="TSN153" s="81"/>
      <c r="TSO153" s="81"/>
      <c r="TSP153" s="81"/>
      <c r="TSQ153" s="81"/>
      <c r="TSR153" s="80"/>
      <c r="TSS153" s="79" t="s">
        <v>240</v>
      </c>
      <c r="TST153" s="81"/>
      <c r="TSU153" s="81"/>
      <c r="TSV153" s="81"/>
      <c r="TSW153" s="81"/>
      <c r="TSX153" s="81"/>
      <c r="TSY153" s="81"/>
      <c r="TSZ153" s="80"/>
      <c r="TTA153" s="79" t="s">
        <v>240</v>
      </c>
      <c r="TTB153" s="81"/>
      <c r="TTC153" s="81"/>
      <c r="TTD153" s="81"/>
      <c r="TTE153" s="81"/>
      <c r="TTF153" s="81"/>
      <c r="TTG153" s="81"/>
      <c r="TTH153" s="80"/>
      <c r="TTI153" s="79" t="s">
        <v>240</v>
      </c>
      <c r="TTJ153" s="81"/>
      <c r="TTK153" s="81"/>
      <c r="TTL153" s="81"/>
      <c r="TTM153" s="81"/>
      <c r="TTN153" s="81"/>
      <c r="TTO153" s="81"/>
      <c r="TTP153" s="80"/>
      <c r="TTQ153" s="79" t="s">
        <v>240</v>
      </c>
      <c r="TTR153" s="81"/>
      <c r="TTS153" s="81"/>
      <c r="TTT153" s="81"/>
      <c r="TTU153" s="81"/>
      <c r="TTV153" s="81"/>
      <c r="TTW153" s="81"/>
      <c r="TTX153" s="80"/>
      <c r="TTY153" s="79" t="s">
        <v>240</v>
      </c>
      <c r="TTZ153" s="81"/>
      <c r="TUA153" s="81"/>
      <c r="TUB153" s="81"/>
      <c r="TUC153" s="81"/>
      <c r="TUD153" s="81"/>
      <c r="TUE153" s="81"/>
      <c r="TUF153" s="80"/>
      <c r="TUG153" s="79" t="s">
        <v>240</v>
      </c>
      <c r="TUH153" s="81"/>
      <c r="TUI153" s="81"/>
      <c r="TUJ153" s="81"/>
      <c r="TUK153" s="81"/>
      <c r="TUL153" s="81"/>
      <c r="TUM153" s="81"/>
      <c r="TUN153" s="80"/>
      <c r="TUO153" s="79" t="s">
        <v>240</v>
      </c>
      <c r="TUP153" s="81"/>
      <c r="TUQ153" s="81"/>
      <c r="TUR153" s="81"/>
      <c r="TUS153" s="81"/>
      <c r="TUT153" s="81"/>
      <c r="TUU153" s="81"/>
      <c r="TUV153" s="80"/>
      <c r="TUW153" s="79" t="s">
        <v>240</v>
      </c>
      <c r="TUX153" s="81"/>
      <c r="TUY153" s="81"/>
      <c r="TUZ153" s="81"/>
      <c r="TVA153" s="81"/>
      <c r="TVB153" s="81"/>
      <c r="TVC153" s="81"/>
      <c r="TVD153" s="80"/>
      <c r="TVE153" s="79" t="s">
        <v>240</v>
      </c>
      <c r="TVF153" s="81"/>
      <c r="TVG153" s="81"/>
      <c r="TVH153" s="81"/>
      <c r="TVI153" s="81"/>
      <c r="TVJ153" s="81"/>
      <c r="TVK153" s="81"/>
      <c r="TVL153" s="80"/>
      <c r="TVM153" s="79" t="s">
        <v>240</v>
      </c>
      <c r="TVN153" s="81"/>
      <c r="TVO153" s="81"/>
      <c r="TVP153" s="81"/>
      <c r="TVQ153" s="81"/>
      <c r="TVR153" s="81"/>
      <c r="TVS153" s="81"/>
      <c r="TVT153" s="80"/>
      <c r="TVU153" s="79" t="s">
        <v>240</v>
      </c>
      <c r="TVV153" s="81"/>
      <c r="TVW153" s="81"/>
      <c r="TVX153" s="81"/>
      <c r="TVY153" s="81"/>
      <c r="TVZ153" s="81"/>
      <c r="TWA153" s="81"/>
      <c r="TWB153" s="80"/>
      <c r="TWC153" s="79" t="s">
        <v>240</v>
      </c>
      <c r="TWD153" s="81"/>
      <c r="TWE153" s="81"/>
      <c r="TWF153" s="81"/>
      <c r="TWG153" s="81"/>
      <c r="TWH153" s="81"/>
      <c r="TWI153" s="81"/>
      <c r="TWJ153" s="80"/>
      <c r="TWK153" s="79" t="s">
        <v>240</v>
      </c>
      <c r="TWL153" s="81"/>
      <c r="TWM153" s="81"/>
      <c r="TWN153" s="81"/>
      <c r="TWO153" s="81"/>
      <c r="TWP153" s="81"/>
      <c r="TWQ153" s="81"/>
      <c r="TWR153" s="80"/>
      <c r="TWS153" s="79" t="s">
        <v>240</v>
      </c>
      <c r="TWT153" s="81"/>
      <c r="TWU153" s="81"/>
      <c r="TWV153" s="81"/>
      <c r="TWW153" s="81"/>
      <c r="TWX153" s="81"/>
      <c r="TWY153" s="81"/>
      <c r="TWZ153" s="80"/>
      <c r="TXA153" s="79" t="s">
        <v>240</v>
      </c>
      <c r="TXB153" s="81"/>
      <c r="TXC153" s="81"/>
      <c r="TXD153" s="81"/>
      <c r="TXE153" s="81"/>
      <c r="TXF153" s="81"/>
      <c r="TXG153" s="81"/>
      <c r="TXH153" s="80"/>
      <c r="TXI153" s="79" t="s">
        <v>240</v>
      </c>
      <c r="TXJ153" s="81"/>
      <c r="TXK153" s="81"/>
      <c r="TXL153" s="81"/>
      <c r="TXM153" s="81"/>
      <c r="TXN153" s="81"/>
      <c r="TXO153" s="81"/>
      <c r="TXP153" s="80"/>
      <c r="TXQ153" s="79" t="s">
        <v>240</v>
      </c>
      <c r="TXR153" s="81"/>
      <c r="TXS153" s="81"/>
      <c r="TXT153" s="81"/>
      <c r="TXU153" s="81"/>
      <c r="TXV153" s="81"/>
      <c r="TXW153" s="81"/>
      <c r="TXX153" s="80"/>
      <c r="TXY153" s="79" t="s">
        <v>240</v>
      </c>
      <c r="TXZ153" s="81"/>
      <c r="TYA153" s="81"/>
      <c r="TYB153" s="81"/>
      <c r="TYC153" s="81"/>
      <c r="TYD153" s="81"/>
      <c r="TYE153" s="81"/>
      <c r="TYF153" s="80"/>
      <c r="TYG153" s="79" t="s">
        <v>240</v>
      </c>
      <c r="TYH153" s="81"/>
      <c r="TYI153" s="81"/>
      <c r="TYJ153" s="81"/>
      <c r="TYK153" s="81"/>
      <c r="TYL153" s="81"/>
      <c r="TYM153" s="81"/>
      <c r="TYN153" s="80"/>
      <c r="TYO153" s="79" t="s">
        <v>240</v>
      </c>
      <c r="TYP153" s="81"/>
      <c r="TYQ153" s="81"/>
      <c r="TYR153" s="81"/>
      <c r="TYS153" s="81"/>
      <c r="TYT153" s="81"/>
      <c r="TYU153" s="81"/>
      <c r="TYV153" s="80"/>
      <c r="TYW153" s="79" t="s">
        <v>240</v>
      </c>
      <c r="TYX153" s="81"/>
      <c r="TYY153" s="81"/>
      <c r="TYZ153" s="81"/>
      <c r="TZA153" s="81"/>
      <c r="TZB153" s="81"/>
      <c r="TZC153" s="81"/>
      <c r="TZD153" s="80"/>
      <c r="TZE153" s="79" t="s">
        <v>240</v>
      </c>
      <c r="TZF153" s="81"/>
      <c r="TZG153" s="81"/>
      <c r="TZH153" s="81"/>
      <c r="TZI153" s="81"/>
      <c r="TZJ153" s="81"/>
      <c r="TZK153" s="81"/>
      <c r="TZL153" s="80"/>
      <c r="TZM153" s="79" t="s">
        <v>240</v>
      </c>
      <c r="TZN153" s="81"/>
      <c r="TZO153" s="81"/>
      <c r="TZP153" s="81"/>
      <c r="TZQ153" s="81"/>
      <c r="TZR153" s="81"/>
      <c r="TZS153" s="81"/>
      <c r="TZT153" s="80"/>
      <c r="TZU153" s="79" t="s">
        <v>240</v>
      </c>
      <c r="TZV153" s="81"/>
      <c r="TZW153" s="81"/>
      <c r="TZX153" s="81"/>
      <c r="TZY153" s="81"/>
      <c r="TZZ153" s="81"/>
      <c r="UAA153" s="81"/>
      <c r="UAB153" s="80"/>
      <c r="UAC153" s="79" t="s">
        <v>240</v>
      </c>
      <c r="UAD153" s="81"/>
      <c r="UAE153" s="81"/>
      <c r="UAF153" s="81"/>
      <c r="UAG153" s="81"/>
      <c r="UAH153" s="81"/>
      <c r="UAI153" s="81"/>
      <c r="UAJ153" s="80"/>
      <c r="UAK153" s="79" t="s">
        <v>240</v>
      </c>
      <c r="UAL153" s="81"/>
      <c r="UAM153" s="81"/>
      <c r="UAN153" s="81"/>
      <c r="UAO153" s="81"/>
      <c r="UAP153" s="81"/>
      <c r="UAQ153" s="81"/>
      <c r="UAR153" s="80"/>
      <c r="UAS153" s="79" t="s">
        <v>240</v>
      </c>
      <c r="UAT153" s="81"/>
      <c r="UAU153" s="81"/>
      <c r="UAV153" s="81"/>
      <c r="UAW153" s="81"/>
      <c r="UAX153" s="81"/>
      <c r="UAY153" s="81"/>
      <c r="UAZ153" s="80"/>
      <c r="UBA153" s="79" t="s">
        <v>240</v>
      </c>
      <c r="UBB153" s="81"/>
      <c r="UBC153" s="81"/>
      <c r="UBD153" s="81"/>
      <c r="UBE153" s="81"/>
      <c r="UBF153" s="81"/>
      <c r="UBG153" s="81"/>
      <c r="UBH153" s="80"/>
      <c r="UBI153" s="79" t="s">
        <v>240</v>
      </c>
      <c r="UBJ153" s="81"/>
      <c r="UBK153" s="81"/>
      <c r="UBL153" s="81"/>
      <c r="UBM153" s="81"/>
      <c r="UBN153" s="81"/>
      <c r="UBO153" s="81"/>
      <c r="UBP153" s="80"/>
      <c r="UBQ153" s="79" t="s">
        <v>240</v>
      </c>
      <c r="UBR153" s="81"/>
      <c r="UBS153" s="81"/>
      <c r="UBT153" s="81"/>
      <c r="UBU153" s="81"/>
      <c r="UBV153" s="81"/>
      <c r="UBW153" s="81"/>
      <c r="UBX153" s="80"/>
      <c r="UBY153" s="79" t="s">
        <v>240</v>
      </c>
      <c r="UBZ153" s="81"/>
      <c r="UCA153" s="81"/>
      <c r="UCB153" s="81"/>
      <c r="UCC153" s="81"/>
      <c r="UCD153" s="81"/>
      <c r="UCE153" s="81"/>
      <c r="UCF153" s="80"/>
      <c r="UCG153" s="79" t="s">
        <v>240</v>
      </c>
      <c r="UCH153" s="81"/>
      <c r="UCI153" s="81"/>
      <c r="UCJ153" s="81"/>
      <c r="UCK153" s="81"/>
      <c r="UCL153" s="81"/>
      <c r="UCM153" s="81"/>
      <c r="UCN153" s="80"/>
      <c r="UCO153" s="79" t="s">
        <v>240</v>
      </c>
      <c r="UCP153" s="81"/>
      <c r="UCQ153" s="81"/>
      <c r="UCR153" s="81"/>
      <c r="UCS153" s="81"/>
      <c r="UCT153" s="81"/>
      <c r="UCU153" s="81"/>
      <c r="UCV153" s="80"/>
      <c r="UCW153" s="79" t="s">
        <v>240</v>
      </c>
      <c r="UCX153" s="81"/>
      <c r="UCY153" s="81"/>
      <c r="UCZ153" s="81"/>
      <c r="UDA153" s="81"/>
      <c r="UDB153" s="81"/>
      <c r="UDC153" s="81"/>
      <c r="UDD153" s="80"/>
      <c r="UDE153" s="79" t="s">
        <v>240</v>
      </c>
      <c r="UDF153" s="81"/>
      <c r="UDG153" s="81"/>
      <c r="UDH153" s="81"/>
      <c r="UDI153" s="81"/>
      <c r="UDJ153" s="81"/>
      <c r="UDK153" s="81"/>
      <c r="UDL153" s="80"/>
      <c r="UDM153" s="79" t="s">
        <v>240</v>
      </c>
      <c r="UDN153" s="81"/>
      <c r="UDO153" s="81"/>
      <c r="UDP153" s="81"/>
      <c r="UDQ153" s="81"/>
      <c r="UDR153" s="81"/>
      <c r="UDS153" s="81"/>
      <c r="UDT153" s="80"/>
      <c r="UDU153" s="79" t="s">
        <v>240</v>
      </c>
      <c r="UDV153" s="81"/>
      <c r="UDW153" s="81"/>
      <c r="UDX153" s="81"/>
      <c r="UDY153" s="81"/>
      <c r="UDZ153" s="81"/>
      <c r="UEA153" s="81"/>
      <c r="UEB153" s="80"/>
      <c r="UEC153" s="79" t="s">
        <v>240</v>
      </c>
      <c r="UED153" s="81"/>
      <c r="UEE153" s="81"/>
      <c r="UEF153" s="81"/>
      <c r="UEG153" s="81"/>
      <c r="UEH153" s="81"/>
      <c r="UEI153" s="81"/>
      <c r="UEJ153" s="80"/>
      <c r="UEK153" s="79" t="s">
        <v>240</v>
      </c>
      <c r="UEL153" s="81"/>
      <c r="UEM153" s="81"/>
      <c r="UEN153" s="81"/>
      <c r="UEO153" s="81"/>
      <c r="UEP153" s="81"/>
      <c r="UEQ153" s="81"/>
      <c r="UER153" s="80"/>
      <c r="UES153" s="79" t="s">
        <v>240</v>
      </c>
      <c r="UET153" s="81"/>
      <c r="UEU153" s="81"/>
      <c r="UEV153" s="81"/>
      <c r="UEW153" s="81"/>
      <c r="UEX153" s="81"/>
      <c r="UEY153" s="81"/>
      <c r="UEZ153" s="80"/>
      <c r="UFA153" s="79" t="s">
        <v>240</v>
      </c>
      <c r="UFB153" s="81"/>
      <c r="UFC153" s="81"/>
      <c r="UFD153" s="81"/>
      <c r="UFE153" s="81"/>
      <c r="UFF153" s="81"/>
      <c r="UFG153" s="81"/>
      <c r="UFH153" s="80"/>
      <c r="UFI153" s="79" t="s">
        <v>240</v>
      </c>
      <c r="UFJ153" s="81"/>
      <c r="UFK153" s="81"/>
      <c r="UFL153" s="81"/>
      <c r="UFM153" s="81"/>
      <c r="UFN153" s="81"/>
      <c r="UFO153" s="81"/>
      <c r="UFP153" s="80"/>
      <c r="UFQ153" s="79" t="s">
        <v>240</v>
      </c>
      <c r="UFR153" s="81"/>
      <c r="UFS153" s="81"/>
      <c r="UFT153" s="81"/>
      <c r="UFU153" s="81"/>
      <c r="UFV153" s="81"/>
      <c r="UFW153" s="81"/>
      <c r="UFX153" s="80"/>
      <c r="UFY153" s="79" t="s">
        <v>240</v>
      </c>
      <c r="UFZ153" s="81"/>
      <c r="UGA153" s="81"/>
      <c r="UGB153" s="81"/>
      <c r="UGC153" s="81"/>
      <c r="UGD153" s="81"/>
      <c r="UGE153" s="81"/>
      <c r="UGF153" s="80"/>
      <c r="UGG153" s="79" t="s">
        <v>240</v>
      </c>
      <c r="UGH153" s="81"/>
      <c r="UGI153" s="81"/>
      <c r="UGJ153" s="81"/>
      <c r="UGK153" s="81"/>
      <c r="UGL153" s="81"/>
      <c r="UGM153" s="81"/>
      <c r="UGN153" s="80"/>
      <c r="UGO153" s="79" t="s">
        <v>240</v>
      </c>
      <c r="UGP153" s="81"/>
      <c r="UGQ153" s="81"/>
      <c r="UGR153" s="81"/>
      <c r="UGS153" s="81"/>
      <c r="UGT153" s="81"/>
      <c r="UGU153" s="81"/>
      <c r="UGV153" s="80"/>
      <c r="UGW153" s="79" t="s">
        <v>240</v>
      </c>
      <c r="UGX153" s="81"/>
      <c r="UGY153" s="81"/>
      <c r="UGZ153" s="81"/>
      <c r="UHA153" s="81"/>
      <c r="UHB153" s="81"/>
      <c r="UHC153" s="81"/>
      <c r="UHD153" s="80"/>
      <c r="UHE153" s="79" t="s">
        <v>240</v>
      </c>
      <c r="UHF153" s="81"/>
      <c r="UHG153" s="81"/>
      <c r="UHH153" s="81"/>
      <c r="UHI153" s="81"/>
      <c r="UHJ153" s="81"/>
      <c r="UHK153" s="81"/>
      <c r="UHL153" s="80"/>
      <c r="UHM153" s="79" t="s">
        <v>240</v>
      </c>
      <c r="UHN153" s="81"/>
      <c r="UHO153" s="81"/>
      <c r="UHP153" s="81"/>
      <c r="UHQ153" s="81"/>
      <c r="UHR153" s="81"/>
      <c r="UHS153" s="81"/>
      <c r="UHT153" s="80"/>
      <c r="UHU153" s="79" t="s">
        <v>240</v>
      </c>
      <c r="UHV153" s="81"/>
      <c r="UHW153" s="81"/>
      <c r="UHX153" s="81"/>
      <c r="UHY153" s="81"/>
      <c r="UHZ153" s="81"/>
      <c r="UIA153" s="81"/>
      <c r="UIB153" s="80"/>
      <c r="UIC153" s="79" t="s">
        <v>240</v>
      </c>
      <c r="UID153" s="81"/>
      <c r="UIE153" s="81"/>
      <c r="UIF153" s="81"/>
      <c r="UIG153" s="81"/>
      <c r="UIH153" s="81"/>
      <c r="UII153" s="81"/>
      <c r="UIJ153" s="80"/>
      <c r="UIK153" s="79" t="s">
        <v>240</v>
      </c>
      <c r="UIL153" s="81"/>
      <c r="UIM153" s="81"/>
      <c r="UIN153" s="81"/>
      <c r="UIO153" s="81"/>
      <c r="UIP153" s="81"/>
      <c r="UIQ153" s="81"/>
      <c r="UIR153" s="80"/>
      <c r="UIS153" s="79" t="s">
        <v>240</v>
      </c>
      <c r="UIT153" s="81"/>
      <c r="UIU153" s="81"/>
      <c r="UIV153" s="81"/>
      <c r="UIW153" s="81"/>
      <c r="UIX153" s="81"/>
      <c r="UIY153" s="81"/>
      <c r="UIZ153" s="80"/>
      <c r="UJA153" s="79" t="s">
        <v>240</v>
      </c>
      <c r="UJB153" s="81"/>
      <c r="UJC153" s="81"/>
      <c r="UJD153" s="81"/>
      <c r="UJE153" s="81"/>
      <c r="UJF153" s="81"/>
      <c r="UJG153" s="81"/>
      <c r="UJH153" s="80"/>
      <c r="UJI153" s="79" t="s">
        <v>240</v>
      </c>
      <c r="UJJ153" s="81"/>
      <c r="UJK153" s="81"/>
      <c r="UJL153" s="81"/>
      <c r="UJM153" s="81"/>
      <c r="UJN153" s="81"/>
      <c r="UJO153" s="81"/>
      <c r="UJP153" s="80"/>
      <c r="UJQ153" s="79" t="s">
        <v>240</v>
      </c>
      <c r="UJR153" s="81"/>
      <c r="UJS153" s="81"/>
      <c r="UJT153" s="81"/>
      <c r="UJU153" s="81"/>
      <c r="UJV153" s="81"/>
      <c r="UJW153" s="81"/>
      <c r="UJX153" s="80"/>
      <c r="UJY153" s="79" t="s">
        <v>240</v>
      </c>
      <c r="UJZ153" s="81"/>
      <c r="UKA153" s="81"/>
      <c r="UKB153" s="81"/>
      <c r="UKC153" s="81"/>
      <c r="UKD153" s="81"/>
      <c r="UKE153" s="81"/>
      <c r="UKF153" s="80"/>
      <c r="UKG153" s="79" t="s">
        <v>240</v>
      </c>
      <c r="UKH153" s="81"/>
      <c r="UKI153" s="81"/>
      <c r="UKJ153" s="81"/>
      <c r="UKK153" s="81"/>
      <c r="UKL153" s="81"/>
      <c r="UKM153" s="81"/>
      <c r="UKN153" s="80"/>
      <c r="UKO153" s="79" t="s">
        <v>240</v>
      </c>
      <c r="UKP153" s="81"/>
      <c r="UKQ153" s="81"/>
      <c r="UKR153" s="81"/>
      <c r="UKS153" s="81"/>
      <c r="UKT153" s="81"/>
      <c r="UKU153" s="81"/>
      <c r="UKV153" s="80"/>
      <c r="UKW153" s="79" t="s">
        <v>240</v>
      </c>
      <c r="UKX153" s="81"/>
      <c r="UKY153" s="81"/>
      <c r="UKZ153" s="81"/>
      <c r="ULA153" s="81"/>
      <c r="ULB153" s="81"/>
      <c r="ULC153" s="81"/>
      <c r="ULD153" s="80"/>
      <c r="ULE153" s="79" t="s">
        <v>240</v>
      </c>
      <c r="ULF153" s="81"/>
      <c r="ULG153" s="81"/>
      <c r="ULH153" s="81"/>
      <c r="ULI153" s="81"/>
      <c r="ULJ153" s="81"/>
      <c r="ULK153" s="81"/>
      <c r="ULL153" s="80"/>
      <c r="ULM153" s="79" t="s">
        <v>240</v>
      </c>
      <c r="ULN153" s="81"/>
      <c r="ULO153" s="81"/>
      <c r="ULP153" s="81"/>
      <c r="ULQ153" s="81"/>
      <c r="ULR153" s="81"/>
      <c r="ULS153" s="81"/>
      <c r="ULT153" s="80"/>
      <c r="ULU153" s="79" t="s">
        <v>240</v>
      </c>
      <c r="ULV153" s="81"/>
      <c r="ULW153" s="81"/>
      <c r="ULX153" s="81"/>
      <c r="ULY153" s="81"/>
      <c r="ULZ153" s="81"/>
      <c r="UMA153" s="81"/>
      <c r="UMB153" s="80"/>
      <c r="UMC153" s="79" t="s">
        <v>240</v>
      </c>
      <c r="UMD153" s="81"/>
      <c r="UME153" s="81"/>
      <c r="UMF153" s="81"/>
      <c r="UMG153" s="81"/>
      <c r="UMH153" s="81"/>
      <c r="UMI153" s="81"/>
      <c r="UMJ153" s="80"/>
      <c r="UMK153" s="79" t="s">
        <v>240</v>
      </c>
      <c r="UML153" s="81"/>
      <c r="UMM153" s="81"/>
      <c r="UMN153" s="81"/>
      <c r="UMO153" s="81"/>
      <c r="UMP153" s="81"/>
      <c r="UMQ153" s="81"/>
      <c r="UMR153" s="80"/>
      <c r="UMS153" s="79" t="s">
        <v>240</v>
      </c>
      <c r="UMT153" s="81"/>
      <c r="UMU153" s="81"/>
      <c r="UMV153" s="81"/>
      <c r="UMW153" s="81"/>
      <c r="UMX153" s="81"/>
      <c r="UMY153" s="81"/>
      <c r="UMZ153" s="80"/>
      <c r="UNA153" s="79" t="s">
        <v>240</v>
      </c>
      <c r="UNB153" s="81"/>
      <c r="UNC153" s="81"/>
      <c r="UND153" s="81"/>
      <c r="UNE153" s="81"/>
      <c r="UNF153" s="81"/>
      <c r="UNG153" s="81"/>
      <c r="UNH153" s="80"/>
      <c r="UNI153" s="79" t="s">
        <v>240</v>
      </c>
      <c r="UNJ153" s="81"/>
      <c r="UNK153" s="81"/>
      <c r="UNL153" s="81"/>
      <c r="UNM153" s="81"/>
      <c r="UNN153" s="81"/>
      <c r="UNO153" s="81"/>
      <c r="UNP153" s="80"/>
      <c r="UNQ153" s="79" t="s">
        <v>240</v>
      </c>
      <c r="UNR153" s="81"/>
      <c r="UNS153" s="81"/>
      <c r="UNT153" s="81"/>
      <c r="UNU153" s="81"/>
      <c r="UNV153" s="81"/>
      <c r="UNW153" s="81"/>
      <c r="UNX153" s="80"/>
      <c r="UNY153" s="79" t="s">
        <v>240</v>
      </c>
      <c r="UNZ153" s="81"/>
      <c r="UOA153" s="81"/>
      <c r="UOB153" s="81"/>
      <c r="UOC153" s="81"/>
      <c r="UOD153" s="81"/>
      <c r="UOE153" s="81"/>
      <c r="UOF153" s="80"/>
      <c r="UOG153" s="79" t="s">
        <v>240</v>
      </c>
      <c r="UOH153" s="81"/>
      <c r="UOI153" s="81"/>
      <c r="UOJ153" s="81"/>
      <c r="UOK153" s="81"/>
      <c r="UOL153" s="81"/>
      <c r="UOM153" s="81"/>
      <c r="UON153" s="80"/>
      <c r="UOO153" s="79" t="s">
        <v>240</v>
      </c>
      <c r="UOP153" s="81"/>
      <c r="UOQ153" s="81"/>
      <c r="UOR153" s="81"/>
      <c r="UOS153" s="81"/>
      <c r="UOT153" s="81"/>
      <c r="UOU153" s="81"/>
      <c r="UOV153" s="80"/>
      <c r="UOW153" s="79" t="s">
        <v>240</v>
      </c>
      <c r="UOX153" s="81"/>
      <c r="UOY153" s="81"/>
      <c r="UOZ153" s="81"/>
      <c r="UPA153" s="81"/>
      <c r="UPB153" s="81"/>
      <c r="UPC153" s="81"/>
      <c r="UPD153" s="80"/>
      <c r="UPE153" s="79" t="s">
        <v>240</v>
      </c>
      <c r="UPF153" s="81"/>
      <c r="UPG153" s="81"/>
      <c r="UPH153" s="81"/>
      <c r="UPI153" s="81"/>
      <c r="UPJ153" s="81"/>
      <c r="UPK153" s="81"/>
      <c r="UPL153" s="80"/>
      <c r="UPM153" s="79" t="s">
        <v>240</v>
      </c>
      <c r="UPN153" s="81"/>
      <c r="UPO153" s="81"/>
      <c r="UPP153" s="81"/>
      <c r="UPQ153" s="81"/>
      <c r="UPR153" s="81"/>
      <c r="UPS153" s="81"/>
      <c r="UPT153" s="80"/>
      <c r="UPU153" s="79" t="s">
        <v>240</v>
      </c>
      <c r="UPV153" s="81"/>
      <c r="UPW153" s="81"/>
      <c r="UPX153" s="81"/>
      <c r="UPY153" s="81"/>
      <c r="UPZ153" s="81"/>
      <c r="UQA153" s="81"/>
      <c r="UQB153" s="80"/>
      <c r="UQC153" s="79" t="s">
        <v>240</v>
      </c>
      <c r="UQD153" s="81"/>
      <c r="UQE153" s="81"/>
      <c r="UQF153" s="81"/>
      <c r="UQG153" s="81"/>
      <c r="UQH153" s="81"/>
      <c r="UQI153" s="81"/>
      <c r="UQJ153" s="80"/>
      <c r="UQK153" s="79" t="s">
        <v>240</v>
      </c>
      <c r="UQL153" s="81"/>
      <c r="UQM153" s="81"/>
      <c r="UQN153" s="81"/>
      <c r="UQO153" s="81"/>
      <c r="UQP153" s="81"/>
      <c r="UQQ153" s="81"/>
      <c r="UQR153" s="80"/>
      <c r="UQS153" s="79" t="s">
        <v>240</v>
      </c>
      <c r="UQT153" s="81"/>
      <c r="UQU153" s="81"/>
      <c r="UQV153" s="81"/>
      <c r="UQW153" s="81"/>
      <c r="UQX153" s="81"/>
      <c r="UQY153" s="81"/>
      <c r="UQZ153" s="80"/>
      <c r="URA153" s="79" t="s">
        <v>240</v>
      </c>
      <c r="URB153" s="81"/>
      <c r="URC153" s="81"/>
      <c r="URD153" s="81"/>
      <c r="URE153" s="81"/>
      <c r="URF153" s="81"/>
      <c r="URG153" s="81"/>
      <c r="URH153" s="80"/>
      <c r="URI153" s="79" t="s">
        <v>240</v>
      </c>
      <c r="URJ153" s="81"/>
      <c r="URK153" s="81"/>
      <c r="URL153" s="81"/>
      <c r="URM153" s="81"/>
      <c r="URN153" s="81"/>
      <c r="URO153" s="81"/>
      <c r="URP153" s="80"/>
      <c r="URQ153" s="79" t="s">
        <v>240</v>
      </c>
      <c r="URR153" s="81"/>
      <c r="URS153" s="81"/>
      <c r="URT153" s="81"/>
      <c r="URU153" s="81"/>
      <c r="URV153" s="81"/>
      <c r="URW153" s="81"/>
      <c r="URX153" s="80"/>
      <c r="URY153" s="79" t="s">
        <v>240</v>
      </c>
      <c r="URZ153" s="81"/>
      <c r="USA153" s="81"/>
      <c r="USB153" s="81"/>
      <c r="USC153" s="81"/>
      <c r="USD153" s="81"/>
      <c r="USE153" s="81"/>
      <c r="USF153" s="80"/>
      <c r="USG153" s="79" t="s">
        <v>240</v>
      </c>
      <c r="USH153" s="81"/>
      <c r="USI153" s="81"/>
      <c r="USJ153" s="81"/>
      <c r="USK153" s="81"/>
      <c r="USL153" s="81"/>
      <c r="USM153" s="81"/>
      <c r="USN153" s="80"/>
      <c r="USO153" s="79" t="s">
        <v>240</v>
      </c>
      <c r="USP153" s="81"/>
      <c r="USQ153" s="81"/>
      <c r="USR153" s="81"/>
      <c r="USS153" s="81"/>
      <c r="UST153" s="81"/>
      <c r="USU153" s="81"/>
      <c r="USV153" s="80"/>
      <c r="USW153" s="79" t="s">
        <v>240</v>
      </c>
      <c r="USX153" s="81"/>
      <c r="USY153" s="81"/>
      <c r="USZ153" s="81"/>
      <c r="UTA153" s="81"/>
      <c r="UTB153" s="81"/>
      <c r="UTC153" s="81"/>
      <c r="UTD153" s="80"/>
      <c r="UTE153" s="79" t="s">
        <v>240</v>
      </c>
      <c r="UTF153" s="81"/>
      <c r="UTG153" s="81"/>
      <c r="UTH153" s="81"/>
      <c r="UTI153" s="81"/>
      <c r="UTJ153" s="81"/>
      <c r="UTK153" s="81"/>
      <c r="UTL153" s="80"/>
      <c r="UTM153" s="79" t="s">
        <v>240</v>
      </c>
      <c r="UTN153" s="81"/>
      <c r="UTO153" s="81"/>
      <c r="UTP153" s="81"/>
      <c r="UTQ153" s="81"/>
      <c r="UTR153" s="81"/>
      <c r="UTS153" s="81"/>
      <c r="UTT153" s="80"/>
      <c r="UTU153" s="79" t="s">
        <v>240</v>
      </c>
      <c r="UTV153" s="81"/>
      <c r="UTW153" s="81"/>
      <c r="UTX153" s="81"/>
      <c r="UTY153" s="81"/>
      <c r="UTZ153" s="81"/>
      <c r="UUA153" s="81"/>
      <c r="UUB153" s="80"/>
      <c r="UUC153" s="79" t="s">
        <v>240</v>
      </c>
      <c r="UUD153" s="81"/>
      <c r="UUE153" s="81"/>
      <c r="UUF153" s="81"/>
      <c r="UUG153" s="81"/>
      <c r="UUH153" s="81"/>
      <c r="UUI153" s="81"/>
      <c r="UUJ153" s="80"/>
      <c r="UUK153" s="79" t="s">
        <v>240</v>
      </c>
      <c r="UUL153" s="81"/>
      <c r="UUM153" s="81"/>
      <c r="UUN153" s="81"/>
      <c r="UUO153" s="81"/>
      <c r="UUP153" s="81"/>
      <c r="UUQ153" s="81"/>
      <c r="UUR153" s="80"/>
      <c r="UUS153" s="79" t="s">
        <v>240</v>
      </c>
      <c r="UUT153" s="81"/>
      <c r="UUU153" s="81"/>
      <c r="UUV153" s="81"/>
      <c r="UUW153" s="81"/>
      <c r="UUX153" s="81"/>
      <c r="UUY153" s="81"/>
      <c r="UUZ153" s="80"/>
      <c r="UVA153" s="79" t="s">
        <v>240</v>
      </c>
      <c r="UVB153" s="81"/>
      <c r="UVC153" s="81"/>
      <c r="UVD153" s="81"/>
      <c r="UVE153" s="81"/>
      <c r="UVF153" s="81"/>
      <c r="UVG153" s="81"/>
      <c r="UVH153" s="80"/>
      <c r="UVI153" s="79" t="s">
        <v>240</v>
      </c>
      <c r="UVJ153" s="81"/>
      <c r="UVK153" s="81"/>
      <c r="UVL153" s="81"/>
      <c r="UVM153" s="81"/>
      <c r="UVN153" s="81"/>
      <c r="UVO153" s="81"/>
      <c r="UVP153" s="80"/>
      <c r="UVQ153" s="79" t="s">
        <v>240</v>
      </c>
      <c r="UVR153" s="81"/>
      <c r="UVS153" s="81"/>
      <c r="UVT153" s="81"/>
      <c r="UVU153" s="81"/>
      <c r="UVV153" s="81"/>
      <c r="UVW153" s="81"/>
      <c r="UVX153" s="80"/>
      <c r="UVY153" s="79" t="s">
        <v>240</v>
      </c>
      <c r="UVZ153" s="81"/>
      <c r="UWA153" s="81"/>
      <c r="UWB153" s="81"/>
      <c r="UWC153" s="81"/>
      <c r="UWD153" s="81"/>
      <c r="UWE153" s="81"/>
      <c r="UWF153" s="80"/>
      <c r="UWG153" s="79" t="s">
        <v>240</v>
      </c>
      <c r="UWH153" s="81"/>
      <c r="UWI153" s="81"/>
      <c r="UWJ153" s="81"/>
      <c r="UWK153" s="81"/>
      <c r="UWL153" s="81"/>
      <c r="UWM153" s="81"/>
      <c r="UWN153" s="80"/>
      <c r="UWO153" s="79" t="s">
        <v>240</v>
      </c>
      <c r="UWP153" s="81"/>
      <c r="UWQ153" s="81"/>
      <c r="UWR153" s="81"/>
      <c r="UWS153" s="81"/>
      <c r="UWT153" s="81"/>
      <c r="UWU153" s="81"/>
      <c r="UWV153" s="80"/>
      <c r="UWW153" s="79" t="s">
        <v>240</v>
      </c>
      <c r="UWX153" s="81"/>
      <c r="UWY153" s="81"/>
      <c r="UWZ153" s="81"/>
      <c r="UXA153" s="81"/>
      <c r="UXB153" s="81"/>
      <c r="UXC153" s="81"/>
      <c r="UXD153" s="80"/>
      <c r="UXE153" s="79" t="s">
        <v>240</v>
      </c>
      <c r="UXF153" s="81"/>
      <c r="UXG153" s="81"/>
      <c r="UXH153" s="81"/>
      <c r="UXI153" s="81"/>
      <c r="UXJ153" s="81"/>
      <c r="UXK153" s="81"/>
      <c r="UXL153" s="80"/>
      <c r="UXM153" s="79" t="s">
        <v>240</v>
      </c>
      <c r="UXN153" s="81"/>
      <c r="UXO153" s="81"/>
      <c r="UXP153" s="81"/>
      <c r="UXQ153" s="81"/>
      <c r="UXR153" s="81"/>
      <c r="UXS153" s="81"/>
      <c r="UXT153" s="80"/>
      <c r="UXU153" s="79" t="s">
        <v>240</v>
      </c>
      <c r="UXV153" s="81"/>
      <c r="UXW153" s="81"/>
      <c r="UXX153" s="81"/>
      <c r="UXY153" s="81"/>
      <c r="UXZ153" s="81"/>
      <c r="UYA153" s="81"/>
      <c r="UYB153" s="80"/>
      <c r="UYC153" s="79" t="s">
        <v>240</v>
      </c>
      <c r="UYD153" s="81"/>
      <c r="UYE153" s="81"/>
      <c r="UYF153" s="81"/>
      <c r="UYG153" s="81"/>
      <c r="UYH153" s="81"/>
      <c r="UYI153" s="81"/>
      <c r="UYJ153" s="80"/>
      <c r="UYK153" s="79" t="s">
        <v>240</v>
      </c>
      <c r="UYL153" s="81"/>
      <c r="UYM153" s="81"/>
      <c r="UYN153" s="81"/>
      <c r="UYO153" s="81"/>
      <c r="UYP153" s="81"/>
      <c r="UYQ153" s="81"/>
      <c r="UYR153" s="80"/>
      <c r="UYS153" s="79" t="s">
        <v>240</v>
      </c>
      <c r="UYT153" s="81"/>
      <c r="UYU153" s="81"/>
      <c r="UYV153" s="81"/>
      <c r="UYW153" s="81"/>
      <c r="UYX153" s="81"/>
      <c r="UYY153" s="81"/>
      <c r="UYZ153" s="80"/>
      <c r="UZA153" s="79" t="s">
        <v>240</v>
      </c>
      <c r="UZB153" s="81"/>
      <c r="UZC153" s="81"/>
      <c r="UZD153" s="81"/>
      <c r="UZE153" s="81"/>
      <c r="UZF153" s="81"/>
      <c r="UZG153" s="81"/>
      <c r="UZH153" s="80"/>
      <c r="UZI153" s="79" t="s">
        <v>240</v>
      </c>
      <c r="UZJ153" s="81"/>
      <c r="UZK153" s="81"/>
      <c r="UZL153" s="81"/>
      <c r="UZM153" s="81"/>
      <c r="UZN153" s="81"/>
      <c r="UZO153" s="81"/>
      <c r="UZP153" s="80"/>
      <c r="UZQ153" s="79" t="s">
        <v>240</v>
      </c>
      <c r="UZR153" s="81"/>
      <c r="UZS153" s="81"/>
      <c r="UZT153" s="81"/>
      <c r="UZU153" s="81"/>
      <c r="UZV153" s="81"/>
      <c r="UZW153" s="81"/>
      <c r="UZX153" s="80"/>
      <c r="UZY153" s="79" t="s">
        <v>240</v>
      </c>
      <c r="UZZ153" s="81"/>
      <c r="VAA153" s="81"/>
      <c r="VAB153" s="81"/>
      <c r="VAC153" s="81"/>
      <c r="VAD153" s="81"/>
      <c r="VAE153" s="81"/>
      <c r="VAF153" s="80"/>
      <c r="VAG153" s="79" t="s">
        <v>240</v>
      </c>
      <c r="VAH153" s="81"/>
      <c r="VAI153" s="81"/>
      <c r="VAJ153" s="81"/>
      <c r="VAK153" s="81"/>
      <c r="VAL153" s="81"/>
      <c r="VAM153" s="81"/>
      <c r="VAN153" s="80"/>
      <c r="VAO153" s="79" t="s">
        <v>240</v>
      </c>
      <c r="VAP153" s="81"/>
      <c r="VAQ153" s="81"/>
      <c r="VAR153" s="81"/>
      <c r="VAS153" s="81"/>
      <c r="VAT153" s="81"/>
      <c r="VAU153" s="81"/>
      <c r="VAV153" s="80"/>
      <c r="VAW153" s="79" t="s">
        <v>240</v>
      </c>
      <c r="VAX153" s="81"/>
      <c r="VAY153" s="81"/>
      <c r="VAZ153" s="81"/>
      <c r="VBA153" s="81"/>
      <c r="VBB153" s="81"/>
      <c r="VBC153" s="81"/>
      <c r="VBD153" s="80"/>
      <c r="VBE153" s="79" t="s">
        <v>240</v>
      </c>
      <c r="VBF153" s="81"/>
      <c r="VBG153" s="81"/>
      <c r="VBH153" s="81"/>
      <c r="VBI153" s="81"/>
      <c r="VBJ153" s="81"/>
      <c r="VBK153" s="81"/>
      <c r="VBL153" s="80"/>
      <c r="VBM153" s="79" t="s">
        <v>240</v>
      </c>
      <c r="VBN153" s="81"/>
      <c r="VBO153" s="81"/>
      <c r="VBP153" s="81"/>
      <c r="VBQ153" s="81"/>
      <c r="VBR153" s="81"/>
      <c r="VBS153" s="81"/>
      <c r="VBT153" s="80"/>
      <c r="VBU153" s="79" t="s">
        <v>240</v>
      </c>
      <c r="VBV153" s="81"/>
      <c r="VBW153" s="81"/>
      <c r="VBX153" s="81"/>
      <c r="VBY153" s="81"/>
      <c r="VBZ153" s="81"/>
      <c r="VCA153" s="81"/>
      <c r="VCB153" s="80"/>
      <c r="VCC153" s="79" t="s">
        <v>240</v>
      </c>
      <c r="VCD153" s="81"/>
      <c r="VCE153" s="81"/>
      <c r="VCF153" s="81"/>
      <c r="VCG153" s="81"/>
      <c r="VCH153" s="81"/>
      <c r="VCI153" s="81"/>
      <c r="VCJ153" s="80"/>
      <c r="VCK153" s="79" t="s">
        <v>240</v>
      </c>
      <c r="VCL153" s="81"/>
      <c r="VCM153" s="81"/>
      <c r="VCN153" s="81"/>
      <c r="VCO153" s="81"/>
      <c r="VCP153" s="81"/>
      <c r="VCQ153" s="81"/>
      <c r="VCR153" s="80"/>
      <c r="VCS153" s="79" t="s">
        <v>240</v>
      </c>
      <c r="VCT153" s="81"/>
      <c r="VCU153" s="81"/>
      <c r="VCV153" s="81"/>
      <c r="VCW153" s="81"/>
      <c r="VCX153" s="81"/>
      <c r="VCY153" s="81"/>
      <c r="VCZ153" s="80"/>
      <c r="VDA153" s="79" t="s">
        <v>240</v>
      </c>
      <c r="VDB153" s="81"/>
      <c r="VDC153" s="81"/>
      <c r="VDD153" s="81"/>
      <c r="VDE153" s="81"/>
      <c r="VDF153" s="81"/>
      <c r="VDG153" s="81"/>
      <c r="VDH153" s="80"/>
      <c r="VDI153" s="79" t="s">
        <v>240</v>
      </c>
      <c r="VDJ153" s="81"/>
      <c r="VDK153" s="81"/>
      <c r="VDL153" s="81"/>
      <c r="VDM153" s="81"/>
      <c r="VDN153" s="81"/>
      <c r="VDO153" s="81"/>
      <c r="VDP153" s="80"/>
      <c r="VDQ153" s="79" t="s">
        <v>240</v>
      </c>
      <c r="VDR153" s="81"/>
      <c r="VDS153" s="81"/>
      <c r="VDT153" s="81"/>
      <c r="VDU153" s="81"/>
      <c r="VDV153" s="81"/>
      <c r="VDW153" s="81"/>
      <c r="VDX153" s="80"/>
      <c r="VDY153" s="79" t="s">
        <v>240</v>
      </c>
      <c r="VDZ153" s="81"/>
      <c r="VEA153" s="81"/>
      <c r="VEB153" s="81"/>
      <c r="VEC153" s="81"/>
      <c r="VED153" s="81"/>
      <c r="VEE153" s="81"/>
      <c r="VEF153" s="80"/>
      <c r="VEG153" s="79" t="s">
        <v>240</v>
      </c>
      <c r="VEH153" s="81"/>
      <c r="VEI153" s="81"/>
      <c r="VEJ153" s="81"/>
      <c r="VEK153" s="81"/>
      <c r="VEL153" s="81"/>
      <c r="VEM153" s="81"/>
      <c r="VEN153" s="80"/>
      <c r="VEO153" s="79" t="s">
        <v>240</v>
      </c>
      <c r="VEP153" s="81"/>
      <c r="VEQ153" s="81"/>
      <c r="VER153" s="81"/>
      <c r="VES153" s="81"/>
      <c r="VET153" s="81"/>
      <c r="VEU153" s="81"/>
      <c r="VEV153" s="80"/>
      <c r="VEW153" s="79" t="s">
        <v>240</v>
      </c>
      <c r="VEX153" s="81"/>
      <c r="VEY153" s="81"/>
      <c r="VEZ153" s="81"/>
      <c r="VFA153" s="81"/>
      <c r="VFB153" s="81"/>
      <c r="VFC153" s="81"/>
      <c r="VFD153" s="80"/>
      <c r="VFE153" s="79" t="s">
        <v>240</v>
      </c>
      <c r="VFF153" s="81"/>
      <c r="VFG153" s="81"/>
      <c r="VFH153" s="81"/>
      <c r="VFI153" s="81"/>
      <c r="VFJ153" s="81"/>
      <c r="VFK153" s="81"/>
      <c r="VFL153" s="80"/>
      <c r="VFM153" s="79" t="s">
        <v>240</v>
      </c>
      <c r="VFN153" s="81"/>
      <c r="VFO153" s="81"/>
      <c r="VFP153" s="81"/>
      <c r="VFQ153" s="81"/>
      <c r="VFR153" s="81"/>
      <c r="VFS153" s="81"/>
      <c r="VFT153" s="80"/>
      <c r="VFU153" s="79" t="s">
        <v>240</v>
      </c>
      <c r="VFV153" s="81"/>
      <c r="VFW153" s="81"/>
      <c r="VFX153" s="81"/>
      <c r="VFY153" s="81"/>
      <c r="VFZ153" s="81"/>
      <c r="VGA153" s="81"/>
      <c r="VGB153" s="80"/>
      <c r="VGC153" s="79" t="s">
        <v>240</v>
      </c>
      <c r="VGD153" s="81"/>
      <c r="VGE153" s="81"/>
      <c r="VGF153" s="81"/>
      <c r="VGG153" s="81"/>
      <c r="VGH153" s="81"/>
      <c r="VGI153" s="81"/>
      <c r="VGJ153" s="80"/>
      <c r="VGK153" s="79" t="s">
        <v>240</v>
      </c>
      <c r="VGL153" s="81"/>
      <c r="VGM153" s="81"/>
      <c r="VGN153" s="81"/>
      <c r="VGO153" s="81"/>
      <c r="VGP153" s="81"/>
      <c r="VGQ153" s="81"/>
      <c r="VGR153" s="80"/>
      <c r="VGS153" s="79" t="s">
        <v>240</v>
      </c>
      <c r="VGT153" s="81"/>
      <c r="VGU153" s="81"/>
      <c r="VGV153" s="81"/>
      <c r="VGW153" s="81"/>
      <c r="VGX153" s="81"/>
      <c r="VGY153" s="81"/>
      <c r="VGZ153" s="80"/>
      <c r="VHA153" s="79" t="s">
        <v>240</v>
      </c>
      <c r="VHB153" s="81"/>
      <c r="VHC153" s="81"/>
      <c r="VHD153" s="81"/>
      <c r="VHE153" s="81"/>
      <c r="VHF153" s="81"/>
      <c r="VHG153" s="81"/>
      <c r="VHH153" s="80"/>
      <c r="VHI153" s="79" t="s">
        <v>240</v>
      </c>
      <c r="VHJ153" s="81"/>
      <c r="VHK153" s="81"/>
      <c r="VHL153" s="81"/>
      <c r="VHM153" s="81"/>
      <c r="VHN153" s="81"/>
      <c r="VHO153" s="81"/>
      <c r="VHP153" s="80"/>
      <c r="VHQ153" s="79" t="s">
        <v>240</v>
      </c>
      <c r="VHR153" s="81"/>
      <c r="VHS153" s="81"/>
      <c r="VHT153" s="81"/>
      <c r="VHU153" s="81"/>
      <c r="VHV153" s="81"/>
      <c r="VHW153" s="81"/>
      <c r="VHX153" s="80"/>
      <c r="VHY153" s="79" t="s">
        <v>240</v>
      </c>
      <c r="VHZ153" s="81"/>
      <c r="VIA153" s="81"/>
      <c r="VIB153" s="81"/>
      <c r="VIC153" s="81"/>
      <c r="VID153" s="81"/>
      <c r="VIE153" s="81"/>
      <c r="VIF153" s="80"/>
      <c r="VIG153" s="79" t="s">
        <v>240</v>
      </c>
      <c r="VIH153" s="81"/>
      <c r="VII153" s="81"/>
      <c r="VIJ153" s="81"/>
      <c r="VIK153" s="81"/>
      <c r="VIL153" s="81"/>
      <c r="VIM153" s="81"/>
      <c r="VIN153" s="80"/>
      <c r="VIO153" s="79" t="s">
        <v>240</v>
      </c>
      <c r="VIP153" s="81"/>
      <c r="VIQ153" s="81"/>
      <c r="VIR153" s="81"/>
      <c r="VIS153" s="81"/>
      <c r="VIT153" s="81"/>
      <c r="VIU153" s="81"/>
      <c r="VIV153" s="80"/>
      <c r="VIW153" s="79" t="s">
        <v>240</v>
      </c>
      <c r="VIX153" s="81"/>
      <c r="VIY153" s="81"/>
      <c r="VIZ153" s="81"/>
      <c r="VJA153" s="81"/>
      <c r="VJB153" s="81"/>
      <c r="VJC153" s="81"/>
      <c r="VJD153" s="80"/>
      <c r="VJE153" s="79" t="s">
        <v>240</v>
      </c>
      <c r="VJF153" s="81"/>
      <c r="VJG153" s="81"/>
      <c r="VJH153" s="81"/>
      <c r="VJI153" s="81"/>
      <c r="VJJ153" s="81"/>
      <c r="VJK153" s="81"/>
      <c r="VJL153" s="80"/>
      <c r="VJM153" s="79" t="s">
        <v>240</v>
      </c>
      <c r="VJN153" s="81"/>
      <c r="VJO153" s="81"/>
      <c r="VJP153" s="81"/>
      <c r="VJQ153" s="81"/>
      <c r="VJR153" s="81"/>
      <c r="VJS153" s="81"/>
      <c r="VJT153" s="80"/>
      <c r="VJU153" s="79" t="s">
        <v>240</v>
      </c>
      <c r="VJV153" s="81"/>
      <c r="VJW153" s="81"/>
      <c r="VJX153" s="81"/>
      <c r="VJY153" s="81"/>
      <c r="VJZ153" s="81"/>
      <c r="VKA153" s="81"/>
      <c r="VKB153" s="80"/>
      <c r="VKC153" s="79" t="s">
        <v>240</v>
      </c>
      <c r="VKD153" s="81"/>
      <c r="VKE153" s="81"/>
      <c r="VKF153" s="81"/>
      <c r="VKG153" s="81"/>
      <c r="VKH153" s="81"/>
      <c r="VKI153" s="81"/>
      <c r="VKJ153" s="80"/>
      <c r="VKK153" s="79" t="s">
        <v>240</v>
      </c>
      <c r="VKL153" s="81"/>
      <c r="VKM153" s="81"/>
      <c r="VKN153" s="81"/>
      <c r="VKO153" s="81"/>
      <c r="VKP153" s="81"/>
      <c r="VKQ153" s="81"/>
      <c r="VKR153" s="80"/>
      <c r="VKS153" s="79" t="s">
        <v>240</v>
      </c>
      <c r="VKT153" s="81"/>
      <c r="VKU153" s="81"/>
      <c r="VKV153" s="81"/>
      <c r="VKW153" s="81"/>
      <c r="VKX153" s="81"/>
      <c r="VKY153" s="81"/>
      <c r="VKZ153" s="80"/>
      <c r="VLA153" s="79" t="s">
        <v>240</v>
      </c>
      <c r="VLB153" s="81"/>
      <c r="VLC153" s="81"/>
      <c r="VLD153" s="81"/>
      <c r="VLE153" s="81"/>
      <c r="VLF153" s="81"/>
      <c r="VLG153" s="81"/>
      <c r="VLH153" s="80"/>
      <c r="VLI153" s="79" t="s">
        <v>240</v>
      </c>
      <c r="VLJ153" s="81"/>
      <c r="VLK153" s="81"/>
      <c r="VLL153" s="81"/>
      <c r="VLM153" s="81"/>
      <c r="VLN153" s="81"/>
      <c r="VLO153" s="81"/>
      <c r="VLP153" s="80"/>
      <c r="VLQ153" s="79" t="s">
        <v>240</v>
      </c>
      <c r="VLR153" s="81"/>
      <c r="VLS153" s="81"/>
      <c r="VLT153" s="81"/>
      <c r="VLU153" s="81"/>
      <c r="VLV153" s="81"/>
      <c r="VLW153" s="81"/>
      <c r="VLX153" s="80"/>
      <c r="VLY153" s="79" t="s">
        <v>240</v>
      </c>
      <c r="VLZ153" s="81"/>
      <c r="VMA153" s="81"/>
      <c r="VMB153" s="81"/>
      <c r="VMC153" s="81"/>
      <c r="VMD153" s="81"/>
      <c r="VME153" s="81"/>
      <c r="VMF153" s="80"/>
      <c r="VMG153" s="79" t="s">
        <v>240</v>
      </c>
      <c r="VMH153" s="81"/>
      <c r="VMI153" s="81"/>
      <c r="VMJ153" s="81"/>
      <c r="VMK153" s="81"/>
      <c r="VML153" s="81"/>
      <c r="VMM153" s="81"/>
      <c r="VMN153" s="80"/>
      <c r="VMO153" s="79" t="s">
        <v>240</v>
      </c>
      <c r="VMP153" s="81"/>
      <c r="VMQ153" s="81"/>
      <c r="VMR153" s="81"/>
      <c r="VMS153" s="81"/>
      <c r="VMT153" s="81"/>
      <c r="VMU153" s="81"/>
      <c r="VMV153" s="80"/>
      <c r="VMW153" s="79" t="s">
        <v>240</v>
      </c>
      <c r="VMX153" s="81"/>
      <c r="VMY153" s="81"/>
      <c r="VMZ153" s="81"/>
      <c r="VNA153" s="81"/>
      <c r="VNB153" s="81"/>
      <c r="VNC153" s="81"/>
      <c r="VND153" s="80"/>
      <c r="VNE153" s="79" t="s">
        <v>240</v>
      </c>
      <c r="VNF153" s="81"/>
      <c r="VNG153" s="81"/>
      <c r="VNH153" s="81"/>
      <c r="VNI153" s="81"/>
      <c r="VNJ153" s="81"/>
      <c r="VNK153" s="81"/>
      <c r="VNL153" s="80"/>
      <c r="VNM153" s="79" t="s">
        <v>240</v>
      </c>
      <c r="VNN153" s="81"/>
      <c r="VNO153" s="81"/>
      <c r="VNP153" s="81"/>
      <c r="VNQ153" s="81"/>
      <c r="VNR153" s="81"/>
      <c r="VNS153" s="81"/>
      <c r="VNT153" s="80"/>
      <c r="VNU153" s="79" t="s">
        <v>240</v>
      </c>
      <c r="VNV153" s="81"/>
      <c r="VNW153" s="81"/>
      <c r="VNX153" s="81"/>
      <c r="VNY153" s="81"/>
      <c r="VNZ153" s="81"/>
      <c r="VOA153" s="81"/>
      <c r="VOB153" s="80"/>
      <c r="VOC153" s="79" t="s">
        <v>240</v>
      </c>
      <c r="VOD153" s="81"/>
      <c r="VOE153" s="81"/>
      <c r="VOF153" s="81"/>
      <c r="VOG153" s="81"/>
      <c r="VOH153" s="81"/>
      <c r="VOI153" s="81"/>
      <c r="VOJ153" s="80"/>
      <c r="VOK153" s="79" t="s">
        <v>240</v>
      </c>
      <c r="VOL153" s="81"/>
      <c r="VOM153" s="81"/>
      <c r="VON153" s="81"/>
      <c r="VOO153" s="81"/>
      <c r="VOP153" s="81"/>
      <c r="VOQ153" s="81"/>
      <c r="VOR153" s="80"/>
      <c r="VOS153" s="79" t="s">
        <v>240</v>
      </c>
      <c r="VOT153" s="81"/>
      <c r="VOU153" s="81"/>
      <c r="VOV153" s="81"/>
      <c r="VOW153" s="81"/>
      <c r="VOX153" s="81"/>
      <c r="VOY153" s="81"/>
      <c r="VOZ153" s="80"/>
      <c r="VPA153" s="79" t="s">
        <v>240</v>
      </c>
      <c r="VPB153" s="81"/>
      <c r="VPC153" s="81"/>
      <c r="VPD153" s="81"/>
      <c r="VPE153" s="81"/>
      <c r="VPF153" s="81"/>
      <c r="VPG153" s="81"/>
      <c r="VPH153" s="80"/>
      <c r="VPI153" s="79" t="s">
        <v>240</v>
      </c>
      <c r="VPJ153" s="81"/>
      <c r="VPK153" s="81"/>
      <c r="VPL153" s="81"/>
      <c r="VPM153" s="81"/>
      <c r="VPN153" s="81"/>
      <c r="VPO153" s="81"/>
      <c r="VPP153" s="80"/>
      <c r="VPQ153" s="79" t="s">
        <v>240</v>
      </c>
      <c r="VPR153" s="81"/>
      <c r="VPS153" s="81"/>
      <c r="VPT153" s="81"/>
      <c r="VPU153" s="81"/>
      <c r="VPV153" s="81"/>
      <c r="VPW153" s="81"/>
      <c r="VPX153" s="80"/>
      <c r="VPY153" s="79" t="s">
        <v>240</v>
      </c>
      <c r="VPZ153" s="81"/>
      <c r="VQA153" s="81"/>
      <c r="VQB153" s="81"/>
      <c r="VQC153" s="81"/>
      <c r="VQD153" s="81"/>
      <c r="VQE153" s="81"/>
      <c r="VQF153" s="80"/>
      <c r="VQG153" s="79" t="s">
        <v>240</v>
      </c>
      <c r="VQH153" s="81"/>
      <c r="VQI153" s="81"/>
      <c r="VQJ153" s="81"/>
      <c r="VQK153" s="81"/>
      <c r="VQL153" s="81"/>
      <c r="VQM153" s="81"/>
      <c r="VQN153" s="80"/>
      <c r="VQO153" s="79" t="s">
        <v>240</v>
      </c>
      <c r="VQP153" s="81"/>
      <c r="VQQ153" s="81"/>
      <c r="VQR153" s="81"/>
      <c r="VQS153" s="81"/>
      <c r="VQT153" s="81"/>
      <c r="VQU153" s="81"/>
      <c r="VQV153" s="80"/>
      <c r="VQW153" s="79" t="s">
        <v>240</v>
      </c>
      <c r="VQX153" s="81"/>
      <c r="VQY153" s="81"/>
      <c r="VQZ153" s="81"/>
      <c r="VRA153" s="81"/>
      <c r="VRB153" s="81"/>
      <c r="VRC153" s="81"/>
      <c r="VRD153" s="80"/>
      <c r="VRE153" s="79" t="s">
        <v>240</v>
      </c>
      <c r="VRF153" s="81"/>
      <c r="VRG153" s="81"/>
      <c r="VRH153" s="81"/>
      <c r="VRI153" s="81"/>
      <c r="VRJ153" s="81"/>
      <c r="VRK153" s="81"/>
      <c r="VRL153" s="80"/>
      <c r="VRM153" s="79" t="s">
        <v>240</v>
      </c>
      <c r="VRN153" s="81"/>
      <c r="VRO153" s="81"/>
      <c r="VRP153" s="81"/>
      <c r="VRQ153" s="81"/>
      <c r="VRR153" s="81"/>
      <c r="VRS153" s="81"/>
      <c r="VRT153" s="80"/>
      <c r="VRU153" s="79" t="s">
        <v>240</v>
      </c>
      <c r="VRV153" s="81"/>
      <c r="VRW153" s="81"/>
      <c r="VRX153" s="81"/>
      <c r="VRY153" s="81"/>
      <c r="VRZ153" s="81"/>
      <c r="VSA153" s="81"/>
      <c r="VSB153" s="80"/>
      <c r="VSC153" s="79" t="s">
        <v>240</v>
      </c>
      <c r="VSD153" s="81"/>
      <c r="VSE153" s="81"/>
      <c r="VSF153" s="81"/>
      <c r="VSG153" s="81"/>
      <c r="VSH153" s="81"/>
      <c r="VSI153" s="81"/>
      <c r="VSJ153" s="80"/>
      <c r="VSK153" s="79" t="s">
        <v>240</v>
      </c>
      <c r="VSL153" s="81"/>
      <c r="VSM153" s="81"/>
      <c r="VSN153" s="81"/>
      <c r="VSO153" s="81"/>
      <c r="VSP153" s="81"/>
      <c r="VSQ153" s="81"/>
      <c r="VSR153" s="80"/>
      <c r="VSS153" s="79" t="s">
        <v>240</v>
      </c>
      <c r="VST153" s="81"/>
      <c r="VSU153" s="81"/>
      <c r="VSV153" s="81"/>
      <c r="VSW153" s="81"/>
      <c r="VSX153" s="81"/>
      <c r="VSY153" s="81"/>
      <c r="VSZ153" s="80"/>
      <c r="VTA153" s="79" t="s">
        <v>240</v>
      </c>
      <c r="VTB153" s="81"/>
      <c r="VTC153" s="81"/>
      <c r="VTD153" s="81"/>
      <c r="VTE153" s="81"/>
      <c r="VTF153" s="81"/>
      <c r="VTG153" s="81"/>
      <c r="VTH153" s="80"/>
      <c r="VTI153" s="79" t="s">
        <v>240</v>
      </c>
      <c r="VTJ153" s="81"/>
      <c r="VTK153" s="81"/>
      <c r="VTL153" s="81"/>
      <c r="VTM153" s="81"/>
      <c r="VTN153" s="81"/>
      <c r="VTO153" s="81"/>
      <c r="VTP153" s="80"/>
      <c r="VTQ153" s="79" t="s">
        <v>240</v>
      </c>
      <c r="VTR153" s="81"/>
      <c r="VTS153" s="81"/>
      <c r="VTT153" s="81"/>
      <c r="VTU153" s="81"/>
      <c r="VTV153" s="81"/>
      <c r="VTW153" s="81"/>
      <c r="VTX153" s="80"/>
      <c r="VTY153" s="79" t="s">
        <v>240</v>
      </c>
      <c r="VTZ153" s="81"/>
      <c r="VUA153" s="81"/>
      <c r="VUB153" s="81"/>
      <c r="VUC153" s="81"/>
      <c r="VUD153" s="81"/>
      <c r="VUE153" s="81"/>
      <c r="VUF153" s="80"/>
      <c r="VUG153" s="79" t="s">
        <v>240</v>
      </c>
      <c r="VUH153" s="81"/>
      <c r="VUI153" s="81"/>
      <c r="VUJ153" s="81"/>
      <c r="VUK153" s="81"/>
      <c r="VUL153" s="81"/>
      <c r="VUM153" s="81"/>
      <c r="VUN153" s="80"/>
      <c r="VUO153" s="79" t="s">
        <v>240</v>
      </c>
      <c r="VUP153" s="81"/>
      <c r="VUQ153" s="81"/>
      <c r="VUR153" s="81"/>
      <c r="VUS153" s="81"/>
      <c r="VUT153" s="81"/>
      <c r="VUU153" s="81"/>
      <c r="VUV153" s="80"/>
      <c r="VUW153" s="79" t="s">
        <v>240</v>
      </c>
      <c r="VUX153" s="81"/>
      <c r="VUY153" s="81"/>
      <c r="VUZ153" s="81"/>
      <c r="VVA153" s="81"/>
      <c r="VVB153" s="81"/>
      <c r="VVC153" s="81"/>
      <c r="VVD153" s="80"/>
      <c r="VVE153" s="79" t="s">
        <v>240</v>
      </c>
      <c r="VVF153" s="81"/>
      <c r="VVG153" s="81"/>
      <c r="VVH153" s="81"/>
      <c r="VVI153" s="81"/>
      <c r="VVJ153" s="81"/>
      <c r="VVK153" s="81"/>
      <c r="VVL153" s="80"/>
      <c r="VVM153" s="79" t="s">
        <v>240</v>
      </c>
      <c r="VVN153" s="81"/>
      <c r="VVO153" s="81"/>
      <c r="VVP153" s="81"/>
      <c r="VVQ153" s="81"/>
      <c r="VVR153" s="81"/>
      <c r="VVS153" s="81"/>
      <c r="VVT153" s="80"/>
      <c r="VVU153" s="79" t="s">
        <v>240</v>
      </c>
      <c r="VVV153" s="81"/>
      <c r="VVW153" s="81"/>
      <c r="VVX153" s="81"/>
      <c r="VVY153" s="81"/>
      <c r="VVZ153" s="81"/>
      <c r="VWA153" s="81"/>
      <c r="VWB153" s="80"/>
      <c r="VWC153" s="79" t="s">
        <v>240</v>
      </c>
      <c r="VWD153" s="81"/>
      <c r="VWE153" s="81"/>
      <c r="VWF153" s="81"/>
      <c r="VWG153" s="81"/>
      <c r="VWH153" s="81"/>
      <c r="VWI153" s="81"/>
      <c r="VWJ153" s="80"/>
      <c r="VWK153" s="79" t="s">
        <v>240</v>
      </c>
      <c r="VWL153" s="81"/>
      <c r="VWM153" s="81"/>
      <c r="VWN153" s="81"/>
      <c r="VWO153" s="81"/>
      <c r="VWP153" s="81"/>
      <c r="VWQ153" s="81"/>
      <c r="VWR153" s="80"/>
      <c r="VWS153" s="79" t="s">
        <v>240</v>
      </c>
      <c r="VWT153" s="81"/>
      <c r="VWU153" s="81"/>
      <c r="VWV153" s="81"/>
      <c r="VWW153" s="81"/>
      <c r="VWX153" s="81"/>
      <c r="VWY153" s="81"/>
      <c r="VWZ153" s="80"/>
      <c r="VXA153" s="79" t="s">
        <v>240</v>
      </c>
      <c r="VXB153" s="81"/>
      <c r="VXC153" s="81"/>
      <c r="VXD153" s="81"/>
      <c r="VXE153" s="81"/>
      <c r="VXF153" s="81"/>
      <c r="VXG153" s="81"/>
      <c r="VXH153" s="80"/>
      <c r="VXI153" s="79" t="s">
        <v>240</v>
      </c>
      <c r="VXJ153" s="81"/>
      <c r="VXK153" s="81"/>
      <c r="VXL153" s="81"/>
      <c r="VXM153" s="81"/>
      <c r="VXN153" s="81"/>
      <c r="VXO153" s="81"/>
      <c r="VXP153" s="80"/>
      <c r="VXQ153" s="79" t="s">
        <v>240</v>
      </c>
      <c r="VXR153" s="81"/>
      <c r="VXS153" s="81"/>
      <c r="VXT153" s="81"/>
      <c r="VXU153" s="81"/>
      <c r="VXV153" s="81"/>
      <c r="VXW153" s="81"/>
      <c r="VXX153" s="80"/>
      <c r="VXY153" s="79" t="s">
        <v>240</v>
      </c>
      <c r="VXZ153" s="81"/>
      <c r="VYA153" s="81"/>
      <c r="VYB153" s="81"/>
      <c r="VYC153" s="81"/>
      <c r="VYD153" s="81"/>
      <c r="VYE153" s="81"/>
      <c r="VYF153" s="80"/>
      <c r="VYG153" s="79" t="s">
        <v>240</v>
      </c>
      <c r="VYH153" s="81"/>
      <c r="VYI153" s="81"/>
      <c r="VYJ153" s="81"/>
      <c r="VYK153" s="81"/>
      <c r="VYL153" s="81"/>
      <c r="VYM153" s="81"/>
      <c r="VYN153" s="80"/>
      <c r="VYO153" s="79" t="s">
        <v>240</v>
      </c>
      <c r="VYP153" s="81"/>
      <c r="VYQ153" s="81"/>
      <c r="VYR153" s="81"/>
      <c r="VYS153" s="81"/>
      <c r="VYT153" s="81"/>
      <c r="VYU153" s="81"/>
      <c r="VYV153" s="80"/>
      <c r="VYW153" s="79" t="s">
        <v>240</v>
      </c>
      <c r="VYX153" s="81"/>
      <c r="VYY153" s="81"/>
      <c r="VYZ153" s="81"/>
      <c r="VZA153" s="81"/>
      <c r="VZB153" s="81"/>
      <c r="VZC153" s="81"/>
      <c r="VZD153" s="80"/>
      <c r="VZE153" s="79" t="s">
        <v>240</v>
      </c>
      <c r="VZF153" s="81"/>
      <c r="VZG153" s="81"/>
      <c r="VZH153" s="81"/>
      <c r="VZI153" s="81"/>
      <c r="VZJ153" s="81"/>
      <c r="VZK153" s="81"/>
      <c r="VZL153" s="80"/>
      <c r="VZM153" s="79" t="s">
        <v>240</v>
      </c>
      <c r="VZN153" s="81"/>
      <c r="VZO153" s="81"/>
      <c r="VZP153" s="81"/>
      <c r="VZQ153" s="81"/>
      <c r="VZR153" s="81"/>
      <c r="VZS153" s="81"/>
      <c r="VZT153" s="80"/>
      <c r="VZU153" s="79" t="s">
        <v>240</v>
      </c>
      <c r="VZV153" s="81"/>
      <c r="VZW153" s="81"/>
      <c r="VZX153" s="81"/>
      <c r="VZY153" s="81"/>
      <c r="VZZ153" s="81"/>
      <c r="WAA153" s="81"/>
      <c r="WAB153" s="80"/>
      <c r="WAC153" s="79" t="s">
        <v>240</v>
      </c>
      <c r="WAD153" s="81"/>
      <c r="WAE153" s="81"/>
      <c r="WAF153" s="81"/>
      <c r="WAG153" s="81"/>
      <c r="WAH153" s="81"/>
      <c r="WAI153" s="81"/>
      <c r="WAJ153" s="80"/>
      <c r="WAK153" s="79" t="s">
        <v>240</v>
      </c>
      <c r="WAL153" s="81"/>
      <c r="WAM153" s="81"/>
      <c r="WAN153" s="81"/>
      <c r="WAO153" s="81"/>
      <c r="WAP153" s="81"/>
      <c r="WAQ153" s="81"/>
      <c r="WAR153" s="80"/>
      <c r="WAS153" s="79" t="s">
        <v>240</v>
      </c>
      <c r="WAT153" s="81"/>
      <c r="WAU153" s="81"/>
      <c r="WAV153" s="81"/>
      <c r="WAW153" s="81"/>
      <c r="WAX153" s="81"/>
      <c r="WAY153" s="81"/>
      <c r="WAZ153" s="80"/>
      <c r="WBA153" s="79" t="s">
        <v>240</v>
      </c>
      <c r="WBB153" s="81"/>
      <c r="WBC153" s="81"/>
      <c r="WBD153" s="81"/>
      <c r="WBE153" s="81"/>
      <c r="WBF153" s="81"/>
      <c r="WBG153" s="81"/>
      <c r="WBH153" s="80"/>
      <c r="WBI153" s="79" t="s">
        <v>240</v>
      </c>
      <c r="WBJ153" s="81"/>
      <c r="WBK153" s="81"/>
      <c r="WBL153" s="81"/>
      <c r="WBM153" s="81"/>
      <c r="WBN153" s="81"/>
      <c r="WBO153" s="81"/>
      <c r="WBP153" s="80"/>
      <c r="WBQ153" s="79" t="s">
        <v>240</v>
      </c>
      <c r="WBR153" s="81"/>
      <c r="WBS153" s="81"/>
      <c r="WBT153" s="81"/>
      <c r="WBU153" s="81"/>
      <c r="WBV153" s="81"/>
      <c r="WBW153" s="81"/>
      <c r="WBX153" s="80"/>
      <c r="WBY153" s="79" t="s">
        <v>240</v>
      </c>
      <c r="WBZ153" s="81"/>
      <c r="WCA153" s="81"/>
      <c r="WCB153" s="81"/>
      <c r="WCC153" s="81"/>
      <c r="WCD153" s="81"/>
      <c r="WCE153" s="81"/>
      <c r="WCF153" s="80"/>
      <c r="WCG153" s="79" t="s">
        <v>240</v>
      </c>
      <c r="WCH153" s="81"/>
      <c r="WCI153" s="81"/>
      <c r="WCJ153" s="81"/>
      <c r="WCK153" s="81"/>
      <c r="WCL153" s="81"/>
      <c r="WCM153" s="81"/>
      <c r="WCN153" s="80"/>
      <c r="WCO153" s="79" t="s">
        <v>240</v>
      </c>
      <c r="WCP153" s="81"/>
      <c r="WCQ153" s="81"/>
      <c r="WCR153" s="81"/>
      <c r="WCS153" s="81"/>
      <c r="WCT153" s="81"/>
      <c r="WCU153" s="81"/>
      <c r="WCV153" s="80"/>
      <c r="WCW153" s="79" t="s">
        <v>240</v>
      </c>
      <c r="WCX153" s="81"/>
      <c r="WCY153" s="81"/>
      <c r="WCZ153" s="81"/>
      <c r="WDA153" s="81"/>
      <c r="WDB153" s="81"/>
      <c r="WDC153" s="81"/>
      <c r="WDD153" s="80"/>
      <c r="WDE153" s="79" t="s">
        <v>240</v>
      </c>
      <c r="WDF153" s="81"/>
      <c r="WDG153" s="81"/>
      <c r="WDH153" s="81"/>
      <c r="WDI153" s="81"/>
      <c r="WDJ153" s="81"/>
      <c r="WDK153" s="81"/>
      <c r="WDL153" s="80"/>
      <c r="WDM153" s="79" t="s">
        <v>240</v>
      </c>
      <c r="WDN153" s="81"/>
      <c r="WDO153" s="81"/>
      <c r="WDP153" s="81"/>
      <c r="WDQ153" s="81"/>
      <c r="WDR153" s="81"/>
      <c r="WDS153" s="81"/>
      <c r="WDT153" s="80"/>
      <c r="WDU153" s="79" t="s">
        <v>240</v>
      </c>
      <c r="WDV153" s="81"/>
      <c r="WDW153" s="81"/>
      <c r="WDX153" s="81"/>
      <c r="WDY153" s="81"/>
      <c r="WDZ153" s="81"/>
      <c r="WEA153" s="81"/>
      <c r="WEB153" s="80"/>
      <c r="WEC153" s="79" t="s">
        <v>240</v>
      </c>
      <c r="WED153" s="81"/>
      <c r="WEE153" s="81"/>
      <c r="WEF153" s="81"/>
      <c r="WEG153" s="81"/>
      <c r="WEH153" s="81"/>
      <c r="WEI153" s="81"/>
      <c r="WEJ153" s="80"/>
      <c r="WEK153" s="79" t="s">
        <v>240</v>
      </c>
      <c r="WEL153" s="81"/>
      <c r="WEM153" s="81"/>
      <c r="WEN153" s="81"/>
      <c r="WEO153" s="81"/>
      <c r="WEP153" s="81"/>
      <c r="WEQ153" s="81"/>
      <c r="WER153" s="80"/>
      <c r="WES153" s="79" t="s">
        <v>240</v>
      </c>
      <c r="WET153" s="81"/>
      <c r="WEU153" s="81"/>
      <c r="WEV153" s="81"/>
      <c r="WEW153" s="81"/>
      <c r="WEX153" s="81"/>
      <c r="WEY153" s="81"/>
      <c r="WEZ153" s="80"/>
      <c r="WFA153" s="79" t="s">
        <v>240</v>
      </c>
      <c r="WFB153" s="81"/>
      <c r="WFC153" s="81"/>
      <c r="WFD153" s="81"/>
      <c r="WFE153" s="81"/>
      <c r="WFF153" s="81"/>
      <c r="WFG153" s="81"/>
      <c r="WFH153" s="80"/>
      <c r="WFI153" s="79" t="s">
        <v>240</v>
      </c>
      <c r="WFJ153" s="81"/>
      <c r="WFK153" s="81"/>
      <c r="WFL153" s="81"/>
      <c r="WFM153" s="81"/>
      <c r="WFN153" s="81"/>
      <c r="WFO153" s="81"/>
      <c r="WFP153" s="80"/>
      <c r="WFQ153" s="79" t="s">
        <v>240</v>
      </c>
      <c r="WFR153" s="81"/>
      <c r="WFS153" s="81"/>
      <c r="WFT153" s="81"/>
      <c r="WFU153" s="81"/>
      <c r="WFV153" s="81"/>
      <c r="WFW153" s="81"/>
      <c r="WFX153" s="80"/>
      <c r="WFY153" s="79" t="s">
        <v>240</v>
      </c>
      <c r="WFZ153" s="81"/>
      <c r="WGA153" s="81"/>
      <c r="WGB153" s="81"/>
      <c r="WGC153" s="81"/>
      <c r="WGD153" s="81"/>
      <c r="WGE153" s="81"/>
      <c r="WGF153" s="80"/>
      <c r="WGG153" s="79" t="s">
        <v>240</v>
      </c>
      <c r="WGH153" s="81"/>
      <c r="WGI153" s="81"/>
      <c r="WGJ153" s="81"/>
      <c r="WGK153" s="81"/>
      <c r="WGL153" s="81"/>
      <c r="WGM153" s="81"/>
      <c r="WGN153" s="80"/>
      <c r="WGO153" s="79" t="s">
        <v>240</v>
      </c>
      <c r="WGP153" s="81"/>
      <c r="WGQ153" s="81"/>
      <c r="WGR153" s="81"/>
      <c r="WGS153" s="81"/>
      <c r="WGT153" s="81"/>
      <c r="WGU153" s="81"/>
      <c r="WGV153" s="80"/>
      <c r="WGW153" s="79" t="s">
        <v>240</v>
      </c>
      <c r="WGX153" s="81"/>
      <c r="WGY153" s="81"/>
      <c r="WGZ153" s="81"/>
      <c r="WHA153" s="81"/>
      <c r="WHB153" s="81"/>
      <c r="WHC153" s="81"/>
      <c r="WHD153" s="80"/>
      <c r="WHE153" s="79" t="s">
        <v>240</v>
      </c>
      <c r="WHF153" s="81"/>
      <c r="WHG153" s="81"/>
      <c r="WHH153" s="81"/>
      <c r="WHI153" s="81"/>
      <c r="WHJ153" s="81"/>
      <c r="WHK153" s="81"/>
      <c r="WHL153" s="80"/>
      <c r="WHM153" s="79" t="s">
        <v>240</v>
      </c>
      <c r="WHN153" s="81"/>
      <c r="WHO153" s="81"/>
      <c r="WHP153" s="81"/>
      <c r="WHQ153" s="81"/>
      <c r="WHR153" s="81"/>
      <c r="WHS153" s="81"/>
      <c r="WHT153" s="80"/>
      <c r="WHU153" s="79" t="s">
        <v>240</v>
      </c>
      <c r="WHV153" s="81"/>
      <c r="WHW153" s="81"/>
      <c r="WHX153" s="81"/>
      <c r="WHY153" s="81"/>
      <c r="WHZ153" s="81"/>
      <c r="WIA153" s="81"/>
      <c r="WIB153" s="80"/>
      <c r="WIC153" s="79" t="s">
        <v>240</v>
      </c>
      <c r="WID153" s="81"/>
      <c r="WIE153" s="81"/>
      <c r="WIF153" s="81"/>
      <c r="WIG153" s="81"/>
      <c r="WIH153" s="81"/>
      <c r="WII153" s="81"/>
      <c r="WIJ153" s="80"/>
      <c r="WIK153" s="79" t="s">
        <v>240</v>
      </c>
      <c r="WIL153" s="81"/>
      <c r="WIM153" s="81"/>
      <c r="WIN153" s="81"/>
      <c r="WIO153" s="81"/>
      <c r="WIP153" s="81"/>
      <c r="WIQ153" s="81"/>
      <c r="WIR153" s="80"/>
      <c r="WIS153" s="79" t="s">
        <v>240</v>
      </c>
      <c r="WIT153" s="81"/>
      <c r="WIU153" s="81"/>
      <c r="WIV153" s="81"/>
      <c r="WIW153" s="81"/>
      <c r="WIX153" s="81"/>
      <c r="WIY153" s="81"/>
      <c r="WIZ153" s="80"/>
      <c r="WJA153" s="79" t="s">
        <v>240</v>
      </c>
      <c r="WJB153" s="81"/>
      <c r="WJC153" s="81"/>
      <c r="WJD153" s="81"/>
      <c r="WJE153" s="81"/>
      <c r="WJF153" s="81"/>
      <c r="WJG153" s="81"/>
      <c r="WJH153" s="80"/>
      <c r="WJI153" s="79" t="s">
        <v>240</v>
      </c>
      <c r="WJJ153" s="81"/>
      <c r="WJK153" s="81"/>
      <c r="WJL153" s="81"/>
      <c r="WJM153" s="81"/>
      <c r="WJN153" s="81"/>
      <c r="WJO153" s="81"/>
      <c r="WJP153" s="80"/>
      <c r="WJQ153" s="79" t="s">
        <v>240</v>
      </c>
      <c r="WJR153" s="81"/>
      <c r="WJS153" s="81"/>
      <c r="WJT153" s="81"/>
      <c r="WJU153" s="81"/>
      <c r="WJV153" s="81"/>
      <c r="WJW153" s="81"/>
      <c r="WJX153" s="80"/>
      <c r="WJY153" s="79" t="s">
        <v>240</v>
      </c>
      <c r="WJZ153" s="81"/>
      <c r="WKA153" s="81"/>
      <c r="WKB153" s="81"/>
      <c r="WKC153" s="81"/>
      <c r="WKD153" s="81"/>
      <c r="WKE153" s="81"/>
      <c r="WKF153" s="80"/>
      <c r="WKG153" s="79" t="s">
        <v>240</v>
      </c>
      <c r="WKH153" s="81"/>
      <c r="WKI153" s="81"/>
      <c r="WKJ153" s="81"/>
      <c r="WKK153" s="81"/>
      <c r="WKL153" s="81"/>
      <c r="WKM153" s="81"/>
      <c r="WKN153" s="80"/>
      <c r="WKO153" s="79" t="s">
        <v>240</v>
      </c>
      <c r="WKP153" s="81"/>
      <c r="WKQ153" s="81"/>
      <c r="WKR153" s="81"/>
      <c r="WKS153" s="81"/>
      <c r="WKT153" s="81"/>
      <c r="WKU153" s="81"/>
      <c r="WKV153" s="80"/>
      <c r="WKW153" s="79" t="s">
        <v>240</v>
      </c>
      <c r="WKX153" s="81"/>
      <c r="WKY153" s="81"/>
      <c r="WKZ153" s="81"/>
      <c r="WLA153" s="81"/>
      <c r="WLB153" s="81"/>
      <c r="WLC153" s="81"/>
      <c r="WLD153" s="80"/>
      <c r="WLE153" s="79" t="s">
        <v>240</v>
      </c>
      <c r="WLF153" s="81"/>
      <c r="WLG153" s="81"/>
      <c r="WLH153" s="81"/>
      <c r="WLI153" s="81"/>
      <c r="WLJ153" s="81"/>
      <c r="WLK153" s="81"/>
      <c r="WLL153" s="80"/>
      <c r="WLM153" s="79" t="s">
        <v>240</v>
      </c>
      <c r="WLN153" s="81"/>
      <c r="WLO153" s="81"/>
      <c r="WLP153" s="81"/>
      <c r="WLQ153" s="81"/>
      <c r="WLR153" s="81"/>
      <c r="WLS153" s="81"/>
      <c r="WLT153" s="80"/>
      <c r="WLU153" s="79" t="s">
        <v>240</v>
      </c>
      <c r="WLV153" s="81"/>
      <c r="WLW153" s="81"/>
      <c r="WLX153" s="81"/>
      <c r="WLY153" s="81"/>
      <c r="WLZ153" s="81"/>
      <c r="WMA153" s="81"/>
      <c r="WMB153" s="80"/>
      <c r="WMC153" s="79" t="s">
        <v>240</v>
      </c>
      <c r="WMD153" s="81"/>
      <c r="WME153" s="81"/>
      <c r="WMF153" s="81"/>
      <c r="WMG153" s="81"/>
      <c r="WMH153" s="81"/>
      <c r="WMI153" s="81"/>
      <c r="WMJ153" s="80"/>
      <c r="WMK153" s="79" t="s">
        <v>240</v>
      </c>
      <c r="WML153" s="81"/>
      <c r="WMM153" s="81"/>
      <c r="WMN153" s="81"/>
      <c r="WMO153" s="81"/>
      <c r="WMP153" s="81"/>
      <c r="WMQ153" s="81"/>
      <c r="WMR153" s="80"/>
      <c r="WMS153" s="79" t="s">
        <v>240</v>
      </c>
      <c r="WMT153" s="81"/>
      <c r="WMU153" s="81"/>
      <c r="WMV153" s="81"/>
      <c r="WMW153" s="81"/>
      <c r="WMX153" s="81"/>
      <c r="WMY153" s="81"/>
      <c r="WMZ153" s="80"/>
      <c r="WNA153" s="79" t="s">
        <v>240</v>
      </c>
      <c r="WNB153" s="81"/>
      <c r="WNC153" s="81"/>
      <c r="WND153" s="81"/>
      <c r="WNE153" s="81"/>
      <c r="WNF153" s="81"/>
      <c r="WNG153" s="81"/>
      <c r="WNH153" s="80"/>
      <c r="WNI153" s="79" t="s">
        <v>240</v>
      </c>
      <c r="WNJ153" s="81"/>
      <c r="WNK153" s="81"/>
      <c r="WNL153" s="81"/>
      <c r="WNM153" s="81"/>
      <c r="WNN153" s="81"/>
      <c r="WNO153" s="81"/>
      <c r="WNP153" s="80"/>
      <c r="WNQ153" s="79" t="s">
        <v>240</v>
      </c>
      <c r="WNR153" s="81"/>
      <c r="WNS153" s="81"/>
      <c r="WNT153" s="81"/>
      <c r="WNU153" s="81"/>
      <c r="WNV153" s="81"/>
      <c r="WNW153" s="81"/>
      <c r="WNX153" s="80"/>
      <c r="WNY153" s="79" t="s">
        <v>240</v>
      </c>
      <c r="WNZ153" s="81"/>
      <c r="WOA153" s="81"/>
      <c r="WOB153" s="81"/>
      <c r="WOC153" s="81"/>
      <c r="WOD153" s="81"/>
      <c r="WOE153" s="81"/>
      <c r="WOF153" s="80"/>
      <c r="WOG153" s="79" t="s">
        <v>240</v>
      </c>
      <c r="WOH153" s="81"/>
      <c r="WOI153" s="81"/>
      <c r="WOJ153" s="81"/>
      <c r="WOK153" s="81"/>
      <c r="WOL153" s="81"/>
      <c r="WOM153" s="81"/>
      <c r="WON153" s="80"/>
      <c r="WOO153" s="79" t="s">
        <v>240</v>
      </c>
      <c r="WOP153" s="81"/>
      <c r="WOQ153" s="81"/>
      <c r="WOR153" s="81"/>
      <c r="WOS153" s="81"/>
      <c r="WOT153" s="81"/>
      <c r="WOU153" s="81"/>
      <c r="WOV153" s="80"/>
      <c r="WOW153" s="79" t="s">
        <v>240</v>
      </c>
      <c r="WOX153" s="81"/>
      <c r="WOY153" s="81"/>
      <c r="WOZ153" s="81"/>
      <c r="WPA153" s="81"/>
      <c r="WPB153" s="81"/>
      <c r="WPC153" s="81"/>
      <c r="WPD153" s="80"/>
      <c r="WPE153" s="79" t="s">
        <v>240</v>
      </c>
      <c r="WPF153" s="81"/>
      <c r="WPG153" s="81"/>
      <c r="WPH153" s="81"/>
      <c r="WPI153" s="81"/>
      <c r="WPJ153" s="81"/>
      <c r="WPK153" s="81"/>
      <c r="WPL153" s="80"/>
      <c r="WPM153" s="79" t="s">
        <v>240</v>
      </c>
      <c r="WPN153" s="81"/>
      <c r="WPO153" s="81"/>
      <c r="WPP153" s="81"/>
      <c r="WPQ153" s="81"/>
      <c r="WPR153" s="81"/>
      <c r="WPS153" s="81"/>
      <c r="WPT153" s="80"/>
      <c r="WPU153" s="79" t="s">
        <v>240</v>
      </c>
      <c r="WPV153" s="81"/>
      <c r="WPW153" s="81"/>
      <c r="WPX153" s="81"/>
      <c r="WPY153" s="81"/>
      <c r="WPZ153" s="81"/>
      <c r="WQA153" s="81"/>
      <c r="WQB153" s="80"/>
      <c r="WQC153" s="79" t="s">
        <v>240</v>
      </c>
      <c r="WQD153" s="81"/>
      <c r="WQE153" s="81"/>
      <c r="WQF153" s="81"/>
      <c r="WQG153" s="81"/>
      <c r="WQH153" s="81"/>
      <c r="WQI153" s="81"/>
      <c r="WQJ153" s="80"/>
      <c r="WQK153" s="79" t="s">
        <v>240</v>
      </c>
      <c r="WQL153" s="81"/>
      <c r="WQM153" s="81"/>
      <c r="WQN153" s="81"/>
      <c r="WQO153" s="81"/>
      <c r="WQP153" s="81"/>
      <c r="WQQ153" s="81"/>
      <c r="WQR153" s="80"/>
      <c r="WQS153" s="79" t="s">
        <v>240</v>
      </c>
      <c r="WQT153" s="81"/>
      <c r="WQU153" s="81"/>
      <c r="WQV153" s="81"/>
      <c r="WQW153" s="81"/>
      <c r="WQX153" s="81"/>
      <c r="WQY153" s="81"/>
      <c r="WQZ153" s="80"/>
      <c r="WRA153" s="79" t="s">
        <v>240</v>
      </c>
      <c r="WRB153" s="81"/>
      <c r="WRC153" s="81"/>
      <c r="WRD153" s="81"/>
      <c r="WRE153" s="81"/>
      <c r="WRF153" s="81"/>
      <c r="WRG153" s="81"/>
      <c r="WRH153" s="80"/>
      <c r="WRI153" s="79" t="s">
        <v>240</v>
      </c>
      <c r="WRJ153" s="81"/>
      <c r="WRK153" s="81"/>
      <c r="WRL153" s="81"/>
      <c r="WRM153" s="81"/>
      <c r="WRN153" s="81"/>
      <c r="WRO153" s="81"/>
      <c r="WRP153" s="80"/>
      <c r="WRQ153" s="79" t="s">
        <v>240</v>
      </c>
      <c r="WRR153" s="81"/>
      <c r="WRS153" s="81"/>
      <c r="WRT153" s="81"/>
      <c r="WRU153" s="81"/>
      <c r="WRV153" s="81"/>
      <c r="WRW153" s="81"/>
      <c r="WRX153" s="80"/>
      <c r="WRY153" s="79" t="s">
        <v>240</v>
      </c>
      <c r="WRZ153" s="81"/>
      <c r="WSA153" s="81"/>
      <c r="WSB153" s="81"/>
      <c r="WSC153" s="81"/>
      <c r="WSD153" s="81"/>
      <c r="WSE153" s="81"/>
      <c r="WSF153" s="80"/>
      <c r="WSG153" s="79" t="s">
        <v>240</v>
      </c>
      <c r="WSH153" s="81"/>
      <c r="WSI153" s="81"/>
      <c r="WSJ153" s="81"/>
      <c r="WSK153" s="81"/>
      <c r="WSL153" s="81"/>
      <c r="WSM153" s="81"/>
      <c r="WSN153" s="80"/>
      <c r="WSO153" s="79" t="s">
        <v>240</v>
      </c>
      <c r="WSP153" s="81"/>
      <c r="WSQ153" s="81"/>
      <c r="WSR153" s="81"/>
      <c r="WSS153" s="81"/>
      <c r="WST153" s="81"/>
      <c r="WSU153" s="81"/>
      <c r="WSV153" s="80"/>
      <c r="WSW153" s="79" t="s">
        <v>240</v>
      </c>
      <c r="WSX153" s="81"/>
      <c r="WSY153" s="81"/>
      <c r="WSZ153" s="81"/>
      <c r="WTA153" s="81"/>
      <c r="WTB153" s="81"/>
      <c r="WTC153" s="81"/>
      <c r="WTD153" s="80"/>
      <c r="WTE153" s="79" t="s">
        <v>240</v>
      </c>
      <c r="WTF153" s="81"/>
      <c r="WTG153" s="81"/>
      <c r="WTH153" s="81"/>
      <c r="WTI153" s="81"/>
      <c r="WTJ153" s="81"/>
      <c r="WTK153" s="81"/>
      <c r="WTL153" s="80"/>
      <c r="WTM153" s="79" t="s">
        <v>240</v>
      </c>
      <c r="WTN153" s="81"/>
      <c r="WTO153" s="81"/>
      <c r="WTP153" s="81"/>
      <c r="WTQ153" s="81"/>
      <c r="WTR153" s="81"/>
      <c r="WTS153" s="81"/>
      <c r="WTT153" s="80"/>
      <c r="WTU153" s="79" t="s">
        <v>240</v>
      </c>
      <c r="WTV153" s="81"/>
      <c r="WTW153" s="81"/>
      <c r="WTX153" s="81"/>
      <c r="WTY153" s="81"/>
      <c r="WTZ153" s="81"/>
      <c r="WUA153" s="81"/>
      <c r="WUB153" s="80"/>
      <c r="WUC153" s="79" t="s">
        <v>240</v>
      </c>
      <c r="WUD153" s="81"/>
      <c r="WUE153" s="81"/>
      <c r="WUF153" s="81"/>
      <c r="WUG153" s="81"/>
      <c r="WUH153" s="81"/>
      <c r="WUI153" s="81"/>
      <c r="WUJ153" s="80"/>
      <c r="WUK153" s="79" t="s">
        <v>240</v>
      </c>
      <c r="WUL153" s="81"/>
      <c r="WUM153" s="81"/>
      <c r="WUN153" s="81"/>
      <c r="WUO153" s="81"/>
      <c r="WUP153" s="81"/>
      <c r="WUQ153" s="81"/>
      <c r="WUR153" s="80"/>
      <c r="WUS153" s="79" t="s">
        <v>240</v>
      </c>
      <c r="WUT153" s="81"/>
      <c r="WUU153" s="81"/>
      <c r="WUV153" s="81"/>
      <c r="WUW153" s="81"/>
      <c r="WUX153" s="81"/>
      <c r="WUY153" s="81"/>
      <c r="WUZ153" s="80"/>
      <c r="WVA153" s="79" t="s">
        <v>240</v>
      </c>
      <c r="WVB153" s="81"/>
      <c r="WVC153" s="81"/>
      <c r="WVD153" s="81"/>
      <c r="WVE153" s="81"/>
      <c r="WVF153" s="81"/>
      <c r="WVG153" s="81"/>
      <c r="WVH153" s="80"/>
      <c r="WVI153" s="79" t="s">
        <v>240</v>
      </c>
      <c r="WVJ153" s="81"/>
      <c r="WVK153" s="81"/>
      <c r="WVL153" s="81"/>
      <c r="WVM153" s="81"/>
      <c r="WVN153" s="81"/>
      <c r="WVO153" s="81"/>
      <c r="WVP153" s="80"/>
      <c r="WVQ153" s="79" t="s">
        <v>240</v>
      </c>
      <c r="WVR153" s="81"/>
      <c r="WVS153" s="81"/>
      <c r="WVT153" s="81"/>
      <c r="WVU153" s="81"/>
      <c r="WVV153" s="81"/>
      <c r="WVW153" s="81"/>
      <c r="WVX153" s="80"/>
      <c r="WVY153" s="79" t="s">
        <v>240</v>
      </c>
      <c r="WVZ153" s="81"/>
      <c r="WWA153" s="81"/>
      <c r="WWB153" s="81"/>
      <c r="WWC153" s="81"/>
      <c r="WWD153" s="81"/>
      <c r="WWE153" s="81"/>
      <c r="WWF153" s="80"/>
      <c r="WWG153" s="79" t="s">
        <v>240</v>
      </c>
      <c r="WWH153" s="81"/>
      <c r="WWI153" s="81"/>
      <c r="WWJ153" s="81"/>
      <c r="WWK153" s="81"/>
      <c r="WWL153" s="81"/>
      <c r="WWM153" s="81"/>
      <c r="WWN153" s="80"/>
      <c r="WWO153" s="79" t="s">
        <v>240</v>
      </c>
      <c r="WWP153" s="81"/>
      <c r="WWQ153" s="81"/>
      <c r="WWR153" s="81"/>
      <c r="WWS153" s="81"/>
      <c r="WWT153" s="81"/>
      <c r="WWU153" s="81"/>
      <c r="WWV153" s="80"/>
      <c r="WWW153" s="79" t="s">
        <v>240</v>
      </c>
      <c r="WWX153" s="81"/>
      <c r="WWY153" s="81"/>
      <c r="WWZ153" s="81"/>
      <c r="WXA153" s="81"/>
      <c r="WXB153" s="81"/>
      <c r="WXC153" s="81"/>
      <c r="WXD153" s="80"/>
      <c r="WXE153" s="79" t="s">
        <v>240</v>
      </c>
      <c r="WXF153" s="81"/>
      <c r="WXG153" s="81"/>
      <c r="WXH153" s="81"/>
      <c r="WXI153" s="81"/>
      <c r="WXJ153" s="81"/>
      <c r="WXK153" s="81"/>
      <c r="WXL153" s="80"/>
      <c r="WXM153" s="79" t="s">
        <v>240</v>
      </c>
      <c r="WXN153" s="81"/>
      <c r="WXO153" s="81"/>
      <c r="WXP153" s="81"/>
      <c r="WXQ153" s="81"/>
      <c r="WXR153" s="81"/>
      <c r="WXS153" s="81"/>
      <c r="WXT153" s="80"/>
      <c r="WXU153" s="79" t="s">
        <v>240</v>
      </c>
      <c r="WXV153" s="81"/>
      <c r="WXW153" s="81"/>
      <c r="WXX153" s="81"/>
      <c r="WXY153" s="81"/>
      <c r="WXZ153" s="81"/>
      <c r="WYA153" s="81"/>
      <c r="WYB153" s="80"/>
      <c r="WYC153" s="79" t="s">
        <v>240</v>
      </c>
      <c r="WYD153" s="81"/>
      <c r="WYE153" s="81"/>
      <c r="WYF153" s="81"/>
      <c r="WYG153" s="81"/>
      <c r="WYH153" s="81"/>
      <c r="WYI153" s="81"/>
      <c r="WYJ153" s="80"/>
      <c r="WYK153" s="79" t="s">
        <v>240</v>
      </c>
      <c r="WYL153" s="81"/>
      <c r="WYM153" s="81"/>
      <c r="WYN153" s="81"/>
      <c r="WYO153" s="81"/>
      <c r="WYP153" s="81"/>
      <c r="WYQ153" s="81"/>
      <c r="WYR153" s="80"/>
      <c r="WYS153" s="79" t="s">
        <v>240</v>
      </c>
      <c r="WYT153" s="81"/>
      <c r="WYU153" s="81"/>
      <c r="WYV153" s="81"/>
      <c r="WYW153" s="81"/>
      <c r="WYX153" s="81"/>
      <c r="WYY153" s="81"/>
      <c r="WYZ153" s="80"/>
      <c r="WZA153" s="79" t="s">
        <v>240</v>
      </c>
      <c r="WZB153" s="81"/>
      <c r="WZC153" s="81"/>
      <c r="WZD153" s="81"/>
      <c r="WZE153" s="81"/>
      <c r="WZF153" s="81"/>
      <c r="WZG153" s="81"/>
      <c r="WZH153" s="80"/>
      <c r="WZI153" s="79" t="s">
        <v>240</v>
      </c>
      <c r="WZJ153" s="81"/>
      <c r="WZK153" s="81"/>
      <c r="WZL153" s="81"/>
      <c r="WZM153" s="81"/>
      <c r="WZN153" s="81"/>
      <c r="WZO153" s="81"/>
      <c r="WZP153" s="80"/>
      <c r="WZQ153" s="79" t="s">
        <v>240</v>
      </c>
      <c r="WZR153" s="81"/>
      <c r="WZS153" s="81"/>
      <c r="WZT153" s="81"/>
      <c r="WZU153" s="81"/>
      <c r="WZV153" s="81"/>
      <c r="WZW153" s="81"/>
      <c r="WZX153" s="80"/>
      <c r="WZY153" s="79" t="s">
        <v>240</v>
      </c>
      <c r="WZZ153" s="81"/>
      <c r="XAA153" s="81"/>
      <c r="XAB153" s="81"/>
      <c r="XAC153" s="81"/>
      <c r="XAD153" s="81"/>
      <c r="XAE153" s="81"/>
      <c r="XAF153" s="80"/>
      <c r="XAG153" s="79" t="s">
        <v>240</v>
      </c>
      <c r="XAH153" s="81"/>
      <c r="XAI153" s="81"/>
      <c r="XAJ153" s="81"/>
      <c r="XAK153" s="81"/>
      <c r="XAL153" s="81"/>
      <c r="XAM153" s="81"/>
      <c r="XAN153" s="80"/>
      <c r="XAO153" s="79" t="s">
        <v>240</v>
      </c>
      <c r="XAP153" s="81"/>
      <c r="XAQ153" s="81"/>
      <c r="XAR153" s="81"/>
      <c r="XAS153" s="81"/>
      <c r="XAT153" s="81"/>
      <c r="XAU153" s="81"/>
      <c r="XAV153" s="80"/>
      <c r="XAW153" s="79" t="s">
        <v>240</v>
      </c>
      <c r="XAX153" s="81"/>
      <c r="XAY153" s="81"/>
      <c r="XAZ153" s="81"/>
      <c r="XBA153" s="81"/>
      <c r="XBB153" s="81"/>
      <c r="XBC153" s="81"/>
      <c r="XBD153" s="80"/>
      <c r="XBE153" s="79" t="s">
        <v>240</v>
      </c>
      <c r="XBF153" s="81"/>
      <c r="XBG153" s="81"/>
      <c r="XBH153" s="81"/>
      <c r="XBI153" s="81"/>
      <c r="XBJ153" s="81"/>
      <c r="XBK153" s="81"/>
      <c r="XBL153" s="80"/>
      <c r="XBM153" s="79" t="s">
        <v>240</v>
      </c>
      <c r="XBN153" s="81"/>
      <c r="XBO153" s="81"/>
      <c r="XBP153" s="81"/>
      <c r="XBQ153" s="81"/>
      <c r="XBR153" s="81"/>
      <c r="XBS153" s="81"/>
      <c r="XBT153" s="80"/>
      <c r="XBU153" s="79" t="s">
        <v>240</v>
      </c>
      <c r="XBV153" s="81"/>
      <c r="XBW153" s="81"/>
      <c r="XBX153" s="81"/>
      <c r="XBY153" s="81"/>
      <c r="XBZ153" s="81"/>
      <c r="XCA153" s="81"/>
      <c r="XCB153" s="80"/>
      <c r="XCC153" s="79" t="s">
        <v>240</v>
      </c>
      <c r="XCD153" s="81"/>
      <c r="XCE153" s="81"/>
      <c r="XCF153" s="81"/>
      <c r="XCG153" s="81"/>
      <c r="XCH153" s="81"/>
      <c r="XCI153" s="81"/>
      <c r="XCJ153" s="80"/>
      <c r="XCK153" s="79" t="s">
        <v>240</v>
      </c>
      <c r="XCL153" s="81"/>
      <c r="XCM153" s="81"/>
      <c r="XCN153" s="81"/>
      <c r="XCO153" s="81"/>
      <c r="XCP153" s="81"/>
      <c r="XCQ153" s="81"/>
      <c r="XCR153" s="80"/>
      <c r="XCS153" s="79" t="s">
        <v>240</v>
      </c>
      <c r="XCT153" s="81"/>
      <c r="XCU153" s="81"/>
      <c r="XCV153" s="81"/>
      <c r="XCW153" s="81"/>
      <c r="XCX153" s="81"/>
      <c r="XCY153" s="81"/>
      <c r="XCZ153" s="80"/>
      <c r="XDA153" s="79" t="s">
        <v>240</v>
      </c>
      <c r="XDB153" s="81"/>
      <c r="XDC153" s="81"/>
      <c r="XDD153" s="81"/>
      <c r="XDE153" s="81"/>
      <c r="XDF153" s="81"/>
      <c r="XDG153" s="81"/>
      <c r="XDH153" s="80"/>
      <c r="XDI153" s="79" t="s">
        <v>240</v>
      </c>
      <c r="XDJ153" s="81"/>
      <c r="XDK153" s="81"/>
      <c r="XDL153" s="81"/>
      <c r="XDM153" s="81"/>
      <c r="XDN153" s="81"/>
      <c r="XDO153" s="81"/>
      <c r="XDP153" s="80"/>
      <c r="XDQ153" s="79" t="s">
        <v>240</v>
      </c>
      <c r="XDR153" s="81"/>
      <c r="XDS153" s="81"/>
      <c r="XDT153" s="81"/>
      <c r="XDU153" s="81"/>
      <c r="XDV153" s="81"/>
      <c r="XDW153" s="81"/>
      <c r="XDX153" s="80"/>
      <c r="XDY153" s="79" t="s">
        <v>240</v>
      </c>
      <c r="XDZ153" s="81"/>
      <c r="XEA153" s="81"/>
      <c r="XEB153" s="81"/>
      <c r="XEC153" s="81"/>
      <c r="XED153" s="81"/>
      <c r="XEE153" s="81"/>
      <c r="XEF153" s="80"/>
      <c r="XEG153" s="79" t="s">
        <v>240</v>
      </c>
      <c r="XEH153" s="81"/>
      <c r="XEI153" s="81"/>
      <c r="XEJ153" s="81"/>
      <c r="XEK153" s="81"/>
      <c r="XEL153" s="81"/>
      <c r="XEM153" s="81"/>
      <c r="XEN153" s="80"/>
      <c r="XEO153" s="79" t="s">
        <v>240</v>
      </c>
      <c r="XEP153" s="81"/>
      <c r="XEQ153" s="81"/>
      <c r="XER153" s="81"/>
      <c r="XES153" s="81"/>
      <c r="XET153" s="81"/>
      <c r="XEU153" s="81"/>
      <c r="XEV153" s="80"/>
      <c r="XEW153" s="79" t="s">
        <v>240</v>
      </c>
      <c r="XEX153" s="81"/>
      <c r="XEY153" s="81"/>
      <c r="XEZ153" s="81"/>
      <c r="XFA153" s="81"/>
      <c r="XFB153" s="81"/>
      <c r="XFC153" s="81"/>
      <c r="XFD153" s="80"/>
    </row>
    <row r="154" spans="1:16384" x14ac:dyDescent="0.2">
      <c r="A154" s="79">
        <f t="shared" ref="A154" si="8194">A152+1</f>
        <v>2</v>
      </c>
      <c r="B154" s="80"/>
      <c r="C154" s="16" t="s">
        <v>243</v>
      </c>
      <c r="D154" s="64">
        <f>(22.83+2.7)*(10.764)</f>
        <v>274.80491999999998</v>
      </c>
      <c r="E154" s="64">
        <f>(0.75*(2.7+2.7))*(10.764)</f>
        <v>43.594200000000008</v>
      </c>
      <c r="F154" s="14">
        <f t="shared" ref="F154:F160" si="8195">D154+E154</f>
        <v>318.39911999999998</v>
      </c>
      <c r="G154" s="64">
        <f>0*(10.764)</f>
        <v>0</v>
      </c>
      <c r="H154" s="14">
        <f t="shared" ref="H154:H160" si="8196">F154*(($H$112)+1)+(IF(G154&lt;101,G154,IF(G154&lt;201,G154/2,IF(G154&lt;=301,G154/3,G154/4))))</f>
        <v>477.59867999999994</v>
      </c>
      <c r="I154" s="83"/>
      <c r="J154" s="83"/>
      <c r="K154" s="60"/>
      <c r="L154" s="60"/>
      <c r="M154" s="60"/>
      <c r="N154" s="61"/>
      <c r="O154" s="61"/>
      <c r="P154" s="60"/>
      <c r="Q154" s="83"/>
      <c r="R154" s="83"/>
      <c r="S154" s="60"/>
      <c r="T154" s="60"/>
      <c r="U154" s="60"/>
      <c r="V154" s="61"/>
      <c r="W154" s="61"/>
      <c r="X154" s="60"/>
      <c r="Y154" s="83"/>
      <c r="Z154" s="83"/>
      <c r="AA154" s="60"/>
      <c r="AB154" s="60"/>
      <c r="AC154" s="60"/>
      <c r="AD154" s="61"/>
      <c r="AE154" s="61"/>
      <c r="AF154" s="60"/>
      <c r="AG154" s="83"/>
      <c r="AH154" s="83"/>
      <c r="AI154" s="60"/>
      <c r="AJ154" s="60"/>
      <c r="AK154" s="60"/>
      <c r="AL154" s="61"/>
      <c r="AM154" s="61"/>
      <c r="AN154" s="60"/>
      <c r="AO154" s="81">
        <f t="shared" ref="AO154" si="8197">AO152+1</f>
        <v>2</v>
      </c>
      <c r="AP154" s="80"/>
      <c r="AQ154" s="16" t="s">
        <v>236</v>
      </c>
      <c r="AR154" s="16">
        <f t="shared" ref="AR154" si="8198">37.67+2.7</f>
        <v>40.370000000000005</v>
      </c>
      <c r="AS154" s="16">
        <f t="shared" ref="AS154:AS155" si="8199">0.75*(2.7+3+2.7)</f>
        <v>6.3000000000000007</v>
      </c>
      <c r="AT154" s="14">
        <f t="shared" ref="AT154:AT160" si="8200">AR154+AS154</f>
        <v>46.67</v>
      </c>
      <c r="AU154" s="14"/>
      <c r="AV154" s="16">
        <f t="shared" ref="AV154:AV160" si="8201">AT154*(($H$112)+1)+(IF(AU154&lt;101,AU154,IF(AU154&lt;201,AU154/2,IF(AU154&lt;=301,AU154/3,AU154/4))))</f>
        <v>70.004999999999995</v>
      </c>
      <c r="AW154" s="79">
        <f t="shared" ref="AW154" si="8202">AW152+1</f>
        <v>2</v>
      </c>
      <c r="AX154" s="80"/>
      <c r="AY154" s="16" t="s">
        <v>236</v>
      </c>
      <c r="AZ154" s="16">
        <f t="shared" ref="AZ154" si="8203">37.67+2.7</f>
        <v>40.370000000000005</v>
      </c>
      <c r="BA154" s="16">
        <f t="shared" ref="BA154:BA155" si="8204">0.75*(2.7+3+2.7)</f>
        <v>6.3000000000000007</v>
      </c>
      <c r="BB154" s="14">
        <f t="shared" ref="BB154:BB160" si="8205">AZ154+BA154</f>
        <v>46.67</v>
      </c>
      <c r="BC154" s="14"/>
      <c r="BD154" s="16">
        <f t="shared" ref="BD154:BD160" si="8206">BB154*(($H$112)+1)+(IF(BC154&lt;101,BC154,IF(BC154&lt;201,BC154/2,IF(BC154&lt;=301,BC154/3,BC154/4))))</f>
        <v>70.004999999999995</v>
      </c>
      <c r="BE154" s="79">
        <f t="shared" ref="BE154" si="8207">BE152+1</f>
        <v>2</v>
      </c>
      <c r="BF154" s="80"/>
      <c r="BG154" s="16" t="s">
        <v>236</v>
      </c>
      <c r="BH154" s="16">
        <f t="shared" ref="BH154" si="8208">37.67+2.7</f>
        <v>40.370000000000005</v>
      </c>
      <c r="BI154" s="16">
        <f t="shared" ref="BI154:BI155" si="8209">0.75*(2.7+3+2.7)</f>
        <v>6.3000000000000007</v>
      </c>
      <c r="BJ154" s="14">
        <f t="shared" ref="BJ154:BJ160" si="8210">BH154+BI154</f>
        <v>46.67</v>
      </c>
      <c r="BK154" s="14"/>
      <c r="BL154" s="16">
        <f t="shared" ref="BL154:BL160" si="8211">BJ154*(($H$112)+1)+(IF(BK154&lt;101,BK154,IF(BK154&lt;201,BK154/2,IF(BK154&lt;=301,BK154/3,BK154/4))))</f>
        <v>70.004999999999995</v>
      </c>
      <c r="BM154" s="79">
        <f t="shared" ref="BM154" si="8212">BM152+1</f>
        <v>2</v>
      </c>
      <c r="BN154" s="80"/>
      <c r="BO154" s="16" t="s">
        <v>236</v>
      </c>
      <c r="BP154" s="16">
        <f t="shared" ref="BP154" si="8213">37.67+2.7</f>
        <v>40.370000000000005</v>
      </c>
      <c r="BQ154" s="16">
        <f t="shared" ref="BQ154:BQ155" si="8214">0.75*(2.7+3+2.7)</f>
        <v>6.3000000000000007</v>
      </c>
      <c r="BR154" s="14">
        <f t="shared" ref="BR154:BR160" si="8215">BP154+BQ154</f>
        <v>46.67</v>
      </c>
      <c r="BS154" s="14"/>
      <c r="BT154" s="16">
        <f t="shared" ref="BT154:BT160" si="8216">BR154*(($H$112)+1)+(IF(BS154&lt;101,BS154,IF(BS154&lt;201,BS154/2,IF(BS154&lt;=301,BS154/3,BS154/4))))</f>
        <v>70.004999999999995</v>
      </c>
      <c r="BU154" s="79">
        <f t="shared" ref="BU154" si="8217">BU152+1</f>
        <v>2</v>
      </c>
      <c r="BV154" s="80"/>
      <c r="BW154" s="16" t="s">
        <v>236</v>
      </c>
      <c r="BX154" s="16">
        <f t="shared" ref="BX154" si="8218">37.67+2.7</f>
        <v>40.370000000000005</v>
      </c>
      <c r="BY154" s="16">
        <f t="shared" ref="BY154:BY155" si="8219">0.75*(2.7+3+2.7)</f>
        <v>6.3000000000000007</v>
      </c>
      <c r="BZ154" s="14">
        <f t="shared" ref="BZ154:BZ160" si="8220">BX154+BY154</f>
        <v>46.67</v>
      </c>
      <c r="CA154" s="14"/>
      <c r="CB154" s="16">
        <f t="shared" ref="CB154:CB160" si="8221">BZ154*(($H$112)+1)+(IF(CA154&lt;101,CA154,IF(CA154&lt;201,CA154/2,IF(CA154&lt;=301,CA154/3,CA154/4))))</f>
        <v>70.004999999999995</v>
      </c>
      <c r="CC154" s="79">
        <f t="shared" ref="CC154" si="8222">CC152+1</f>
        <v>2</v>
      </c>
      <c r="CD154" s="80"/>
      <c r="CE154" s="16" t="s">
        <v>236</v>
      </c>
      <c r="CF154" s="16">
        <f t="shared" ref="CF154" si="8223">37.67+2.7</f>
        <v>40.370000000000005</v>
      </c>
      <c r="CG154" s="16">
        <f t="shared" ref="CG154:CG155" si="8224">0.75*(2.7+3+2.7)</f>
        <v>6.3000000000000007</v>
      </c>
      <c r="CH154" s="14">
        <f t="shared" ref="CH154:CH160" si="8225">CF154+CG154</f>
        <v>46.67</v>
      </c>
      <c r="CI154" s="14"/>
      <c r="CJ154" s="16">
        <f t="shared" ref="CJ154:CJ160" si="8226">CH154*(($H$112)+1)+(IF(CI154&lt;101,CI154,IF(CI154&lt;201,CI154/2,IF(CI154&lt;=301,CI154/3,CI154/4))))</f>
        <v>70.004999999999995</v>
      </c>
      <c r="CK154" s="79">
        <f t="shared" ref="CK154" si="8227">CK152+1</f>
        <v>2</v>
      </c>
      <c r="CL154" s="80"/>
      <c r="CM154" s="16" t="s">
        <v>236</v>
      </c>
      <c r="CN154" s="16">
        <f t="shared" ref="CN154" si="8228">37.67+2.7</f>
        <v>40.370000000000005</v>
      </c>
      <c r="CO154" s="16">
        <f t="shared" ref="CO154:CO155" si="8229">0.75*(2.7+3+2.7)</f>
        <v>6.3000000000000007</v>
      </c>
      <c r="CP154" s="14">
        <f t="shared" ref="CP154:CP160" si="8230">CN154+CO154</f>
        <v>46.67</v>
      </c>
      <c r="CQ154" s="14"/>
      <c r="CR154" s="16">
        <f t="shared" ref="CR154:CR160" si="8231">CP154*(($H$112)+1)+(IF(CQ154&lt;101,CQ154,IF(CQ154&lt;201,CQ154/2,IF(CQ154&lt;=301,CQ154/3,CQ154/4))))</f>
        <v>70.004999999999995</v>
      </c>
      <c r="CS154" s="79">
        <f t="shared" ref="CS154" si="8232">CS152+1</f>
        <v>2</v>
      </c>
      <c r="CT154" s="80"/>
      <c r="CU154" s="16" t="s">
        <v>236</v>
      </c>
      <c r="CV154" s="16">
        <f t="shared" ref="CV154" si="8233">37.67+2.7</f>
        <v>40.370000000000005</v>
      </c>
      <c r="CW154" s="16">
        <f t="shared" ref="CW154:CW155" si="8234">0.75*(2.7+3+2.7)</f>
        <v>6.3000000000000007</v>
      </c>
      <c r="CX154" s="14">
        <f t="shared" ref="CX154:CX160" si="8235">CV154+CW154</f>
        <v>46.67</v>
      </c>
      <c r="CY154" s="14"/>
      <c r="CZ154" s="16">
        <f t="shared" ref="CZ154:CZ160" si="8236">CX154*(($H$112)+1)+(IF(CY154&lt;101,CY154,IF(CY154&lt;201,CY154/2,IF(CY154&lt;=301,CY154/3,CY154/4))))</f>
        <v>70.004999999999995</v>
      </c>
      <c r="DA154" s="79">
        <f t="shared" ref="DA154" si="8237">DA152+1</f>
        <v>2</v>
      </c>
      <c r="DB154" s="80"/>
      <c r="DC154" s="16" t="s">
        <v>236</v>
      </c>
      <c r="DD154" s="16">
        <f t="shared" ref="DD154" si="8238">37.67+2.7</f>
        <v>40.370000000000005</v>
      </c>
      <c r="DE154" s="16">
        <f t="shared" ref="DE154:DE155" si="8239">0.75*(2.7+3+2.7)</f>
        <v>6.3000000000000007</v>
      </c>
      <c r="DF154" s="14">
        <f t="shared" ref="DF154:DF160" si="8240">DD154+DE154</f>
        <v>46.67</v>
      </c>
      <c r="DG154" s="14"/>
      <c r="DH154" s="16">
        <f t="shared" ref="DH154:DH160" si="8241">DF154*(($H$112)+1)+(IF(DG154&lt;101,DG154,IF(DG154&lt;201,DG154/2,IF(DG154&lt;=301,DG154/3,DG154/4))))</f>
        <v>70.004999999999995</v>
      </c>
      <c r="DI154" s="79">
        <f t="shared" ref="DI154" si="8242">DI152+1</f>
        <v>2</v>
      </c>
      <c r="DJ154" s="80"/>
      <c r="DK154" s="16" t="s">
        <v>236</v>
      </c>
      <c r="DL154" s="16">
        <f t="shared" ref="DL154" si="8243">37.67+2.7</f>
        <v>40.370000000000005</v>
      </c>
      <c r="DM154" s="16">
        <f t="shared" ref="DM154:DM155" si="8244">0.75*(2.7+3+2.7)</f>
        <v>6.3000000000000007</v>
      </c>
      <c r="DN154" s="14">
        <f t="shared" ref="DN154:DN160" si="8245">DL154+DM154</f>
        <v>46.67</v>
      </c>
      <c r="DO154" s="14"/>
      <c r="DP154" s="16">
        <f t="shared" ref="DP154:DP160" si="8246">DN154*(($H$112)+1)+(IF(DO154&lt;101,DO154,IF(DO154&lt;201,DO154/2,IF(DO154&lt;=301,DO154/3,DO154/4))))</f>
        <v>70.004999999999995</v>
      </c>
      <c r="DQ154" s="79">
        <f t="shared" ref="DQ154" si="8247">DQ152+1</f>
        <v>2</v>
      </c>
      <c r="DR154" s="80"/>
      <c r="DS154" s="16" t="s">
        <v>236</v>
      </c>
      <c r="DT154" s="16">
        <f t="shared" ref="DT154" si="8248">37.67+2.7</f>
        <v>40.370000000000005</v>
      </c>
      <c r="DU154" s="16">
        <f t="shared" ref="DU154:DU155" si="8249">0.75*(2.7+3+2.7)</f>
        <v>6.3000000000000007</v>
      </c>
      <c r="DV154" s="14">
        <f t="shared" ref="DV154:DV160" si="8250">DT154+DU154</f>
        <v>46.67</v>
      </c>
      <c r="DW154" s="14"/>
      <c r="DX154" s="16">
        <f t="shared" ref="DX154:DX160" si="8251">DV154*(($H$112)+1)+(IF(DW154&lt;101,DW154,IF(DW154&lt;201,DW154/2,IF(DW154&lt;=301,DW154/3,DW154/4))))</f>
        <v>70.004999999999995</v>
      </c>
      <c r="DY154" s="79">
        <f t="shared" ref="DY154" si="8252">DY152+1</f>
        <v>2</v>
      </c>
      <c r="DZ154" s="80"/>
      <c r="EA154" s="16" t="s">
        <v>236</v>
      </c>
      <c r="EB154" s="16">
        <f t="shared" ref="EB154" si="8253">37.67+2.7</f>
        <v>40.370000000000005</v>
      </c>
      <c r="EC154" s="16">
        <f t="shared" ref="EC154:EC155" si="8254">0.75*(2.7+3+2.7)</f>
        <v>6.3000000000000007</v>
      </c>
      <c r="ED154" s="14">
        <f t="shared" ref="ED154:ED160" si="8255">EB154+EC154</f>
        <v>46.67</v>
      </c>
      <c r="EE154" s="14"/>
      <c r="EF154" s="16">
        <f t="shared" ref="EF154:EF160" si="8256">ED154*(($H$112)+1)+(IF(EE154&lt;101,EE154,IF(EE154&lt;201,EE154/2,IF(EE154&lt;=301,EE154/3,EE154/4))))</f>
        <v>70.004999999999995</v>
      </c>
      <c r="EG154" s="79">
        <f t="shared" ref="EG154" si="8257">EG152+1</f>
        <v>2</v>
      </c>
      <c r="EH154" s="80"/>
      <c r="EI154" s="16" t="s">
        <v>236</v>
      </c>
      <c r="EJ154" s="16">
        <f t="shared" ref="EJ154" si="8258">37.67+2.7</f>
        <v>40.370000000000005</v>
      </c>
      <c r="EK154" s="16">
        <f t="shared" ref="EK154:EK155" si="8259">0.75*(2.7+3+2.7)</f>
        <v>6.3000000000000007</v>
      </c>
      <c r="EL154" s="14">
        <f t="shared" ref="EL154:EL160" si="8260">EJ154+EK154</f>
        <v>46.67</v>
      </c>
      <c r="EM154" s="14"/>
      <c r="EN154" s="16">
        <f t="shared" ref="EN154:EN160" si="8261">EL154*(($H$112)+1)+(IF(EM154&lt;101,EM154,IF(EM154&lt;201,EM154/2,IF(EM154&lt;=301,EM154/3,EM154/4))))</f>
        <v>70.004999999999995</v>
      </c>
      <c r="EO154" s="79">
        <f t="shared" ref="EO154" si="8262">EO152+1</f>
        <v>2</v>
      </c>
      <c r="EP154" s="80"/>
      <c r="EQ154" s="16" t="s">
        <v>236</v>
      </c>
      <c r="ER154" s="16">
        <f t="shared" ref="ER154" si="8263">37.67+2.7</f>
        <v>40.370000000000005</v>
      </c>
      <c r="ES154" s="16">
        <f t="shared" ref="ES154:ES155" si="8264">0.75*(2.7+3+2.7)</f>
        <v>6.3000000000000007</v>
      </c>
      <c r="ET154" s="14">
        <f t="shared" ref="ET154:ET160" si="8265">ER154+ES154</f>
        <v>46.67</v>
      </c>
      <c r="EU154" s="14"/>
      <c r="EV154" s="16">
        <f t="shared" ref="EV154:EV160" si="8266">ET154*(($H$112)+1)+(IF(EU154&lt;101,EU154,IF(EU154&lt;201,EU154/2,IF(EU154&lt;=301,EU154/3,EU154/4))))</f>
        <v>70.004999999999995</v>
      </c>
      <c r="EW154" s="79">
        <f t="shared" ref="EW154" si="8267">EW152+1</f>
        <v>2</v>
      </c>
      <c r="EX154" s="80"/>
      <c r="EY154" s="16" t="s">
        <v>236</v>
      </c>
      <c r="EZ154" s="16">
        <f t="shared" ref="EZ154" si="8268">37.67+2.7</f>
        <v>40.370000000000005</v>
      </c>
      <c r="FA154" s="16">
        <f t="shared" ref="FA154:FA155" si="8269">0.75*(2.7+3+2.7)</f>
        <v>6.3000000000000007</v>
      </c>
      <c r="FB154" s="14">
        <f t="shared" ref="FB154:FB160" si="8270">EZ154+FA154</f>
        <v>46.67</v>
      </c>
      <c r="FC154" s="14"/>
      <c r="FD154" s="16">
        <f t="shared" ref="FD154:FD160" si="8271">FB154*(($H$112)+1)+(IF(FC154&lt;101,FC154,IF(FC154&lt;201,FC154/2,IF(FC154&lt;=301,FC154/3,FC154/4))))</f>
        <v>70.004999999999995</v>
      </c>
      <c r="FE154" s="79">
        <f t="shared" ref="FE154" si="8272">FE152+1</f>
        <v>2</v>
      </c>
      <c r="FF154" s="80"/>
      <c r="FG154" s="16" t="s">
        <v>236</v>
      </c>
      <c r="FH154" s="16">
        <f t="shared" ref="FH154" si="8273">37.67+2.7</f>
        <v>40.370000000000005</v>
      </c>
      <c r="FI154" s="16">
        <f t="shared" ref="FI154:FI155" si="8274">0.75*(2.7+3+2.7)</f>
        <v>6.3000000000000007</v>
      </c>
      <c r="FJ154" s="14">
        <f t="shared" ref="FJ154:FJ160" si="8275">FH154+FI154</f>
        <v>46.67</v>
      </c>
      <c r="FK154" s="14"/>
      <c r="FL154" s="16">
        <f t="shared" ref="FL154:FL160" si="8276">FJ154*(($H$112)+1)+(IF(FK154&lt;101,FK154,IF(FK154&lt;201,FK154/2,IF(FK154&lt;=301,FK154/3,FK154/4))))</f>
        <v>70.004999999999995</v>
      </c>
      <c r="FM154" s="79">
        <f t="shared" ref="FM154" si="8277">FM152+1</f>
        <v>2</v>
      </c>
      <c r="FN154" s="80"/>
      <c r="FO154" s="16" t="s">
        <v>236</v>
      </c>
      <c r="FP154" s="16">
        <f t="shared" ref="FP154" si="8278">37.67+2.7</f>
        <v>40.370000000000005</v>
      </c>
      <c r="FQ154" s="16">
        <f t="shared" ref="FQ154:FQ155" si="8279">0.75*(2.7+3+2.7)</f>
        <v>6.3000000000000007</v>
      </c>
      <c r="FR154" s="14">
        <f t="shared" ref="FR154:FR160" si="8280">FP154+FQ154</f>
        <v>46.67</v>
      </c>
      <c r="FS154" s="14"/>
      <c r="FT154" s="16">
        <f t="shared" ref="FT154:FT160" si="8281">FR154*(($H$112)+1)+(IF(FS154&lt;101,FS154,IF(FS154&lt;201,FS154/2,IF(FS154&lt;=301,FS154/3,FS154/4))))</f>
        <v>70.004999999999995</v>
      </c>
      <c r="FU154" s="79">
        <f t="shared" ref="FU154" si="8282">FU152+1</f>
        <v>2</v>
      </c>
      <c r="FV154" s="80"/>
      <c r="FW154" s="16" t="s">
        <v>236</v>
      </c>
      <c r="FX154" s="16">
        <f t="shared" ref="FX154" si="8283">37.67+2.7</f>
        <v>40.370000000000005</v>
      </c>
      <c r="FY154" s="16">
        <f t="shared" ref="FY154:FY155" si="8284">0.75*(2.7+3+2.7)</f>
        <v>6.3000000000000007</v>
      </c>
      <c r="FZ154" s="14">
        <f t="shared" ref="FZ154:FZ160" si="8285">FX154+FY154</f>
        <v>46.67</v>
      </c>
      <c r="GA154" s="14"/>
      <c r="GB154" s="16">
        <f t="shared" ref="GB154:GB160" si="8286">FZ154*(($H$112)+1)+(IF(GA154&lt;101,GA154,IF(GA154&lt;201,GA154/2,IF(GA154&lt;=301,GA154/3,GA154/4))))</f>
        <v>70.004999999999995</v>
      </c>
      <c r="GC154" s="79">
        <f t="shared" ref="GC154" si="8287">GC152+1</f>
        <v>2</v>
      </c>
      <c r="GD154" s="80"/>
      <c r="GE154" s="16" t="s">
        <v>236</v>
      </c>
      <c r="GF154" s="16">
        <f t="shared" ref="GF154" si="8288">37.67+2.7</f>
        <v>40.370000000000005</v>
      </c>
      <c r="GG154" s="16">
        <f t="shared" ref="GG154:GG155" si="8289">0.75*(2.7+3+2.7)</f>
        <v>6.3000000000000007</v>
      </c>
      <c r="GH154" s="14">
        <f t="shared" ref="GH154:GH160" si="8290">GF154+GG154</f>
        <v>46.67</v>
      </c>
      <c r="GI154" s="14"/>
      <c r="GJ154" s="16">
        <f t="shared" ref="GJ154:GJ160" si="8291">GH154*(($H$112)+1)+(IF(GI154&lt;101,GI154,IF(GI154&lt;201,GI154/2,IF(GI154&lt;=301,GI154/3,GI154/4))))</f>
        <v>70.004999999999995</v>
      </c>
      <c r="GK154" s="79">
        <f t="shared" ref="GK154" si="8292">GK152+1</f>
        <v>2</v>
      </c>
      <c r="GL154" s="80"/>
      <c r="GM154" s="16" t="s">
        <v>236</v>
      </c>
      <c r="GN154" s="16">
        <f t="shared" ref="GN154" si="8293">37.67+2.7</f>
        <v>40.370000000000005</v>
      </c>
      <c r="GO154" s="16">
        <f t="shared" ref="GO154:GO155" si="8294">0.75*(2.7+3+2.7)</f>
        <v>6.3000000000000007</v>
      </c>
      <c r="GP154" s="14">
        <f t="shared" ref="GP154:GP160" si="8295">GN154+GO154</f>
        <v>46.67</v>
      </c>
      <c r="GQ154" s="14"/>
      <c r="GR154" s="16">
        <f t="shared" ref="GR154:GR160" si="8296">GP154*(($H$112)+1)+(IF(GQ154&lt;101,GQ154,IF(GQ154&lt;201,GQ154/2,IF(GQ154&lt;=301,GQ154/3,GQ154/4))))</f>
        <v>70.004999999999995</v>
      </c>
      <c r="GS154" s="79">
        <f t="shared" ref="GS154" si="8297">GS152+1</f>
        <v>2</v>
      </c>
      <c r="GT154" s="80"/>
      <c r="GU154" s="16" t="s">
        <v>236</v>
      </c>
      <c r="GV154" s="16">
        <f t="shared" ref="GV154" si="8298">37.67+2.7</f>
        <v>40.370000000000005</v>
      </c>
      <c r="GW154" s="16">
        <f t="shared" ref="GW154:GW155" si="8299">0.75*(2.7+3+2.7)</f>
        <v>6.3000000000000007</v>
      </c>
      <c r="GX154" s="14">
        <f t="shared" ref="GX154:GX160" si="8300">GV154+GW154</f>
        <v>46.67</v>
      </c>
      <c r="GY154" s="14"/>
      <c r="GZ154" s="16">
        <f t="shared" ref="GZ154:GZ160" si="8301">GX154*(($H$112)+1)+(IF(GY154&lt;101,GY154,IF(GY154&lt;201,GY154/2,IF(GY154&lt;=301,GY154/3,GY154/4))))</f>
        <v>70.004999999999995</v>
      </c>
      <c r="HA154" s="79">
        <f t="shared" ref="HA154" si="8302">HA152+1</f>
        <v>2</v>
      </c>
      <c r="HB154" s="80"/>
      <c r="HC154" s="16" t="s">
        <v>236</v>
      </c>
      <c r="HD154" s="16">
        <f t="shared" ref="HD154" si="8303">37.67+2.7</f>
        <v>40.370000000000005</v>
      </c>
      <c r="HE154" s="16">
        <f t="shared" ref="HE154:HE155" si="8304">0.75*(2.7+3+2.7)</f>
        <v>6.3000000000000007</v>
      </c>
      <c r="HF154" s="14">
        <f t="shared" ref="HF154:HF160" si="8305">HD154+HE154</f>
        <v>46.67</v>
      </c>
      <c r="HG154" s="14"/>
      <c r="HH154" s="16">
        <f t="shared" ref="HH154:HH160" si="8306">HF154*(($H$112)+1)+(IF(HG154&lt;101,HG154,IF(HG154&lt;201,HG154/2,IF(HG154&lt;=301,HG154/3,HG154/4))))</f>
        <v>70.004999999999995</v>
      </c>
      <c r="HI154" s="79">
        <f t="shared" ref="HI154" si="8307">HI152+1</f>
        <v>2</v>
      </c>
      <c r="HJ154" s="80"/>
      <c r="HK154" s="16" t="s">
        <v>236</v>
      </c>
      <c r="HL154" s="16">
        <f t="shared" ref="HL154" si="8308">37.67+2.7</f>
        <v>40.370000000000005</v>
      </c>
      <c r="HM154" s="16">
        <f t="shared" ref="HM154:HM155" si="8309">0.75*(2.7+3+2.7)</f>
        <v>6.3000000000000007</v>
      </c>
      <c r="HN154" s="14">
        <f t="shared" ref="HN154:HN160" si="8310">HL154+HM154</f>
        <v>46.67</v>
      </c>
      <c r="HO154" s="14"/>
      <c r="HP154" s="16">
        <f t="shared" ref="HP154:HP160" si="8311">HN154*(($H$112)+1)+(IF(HO154&lt;101,HO154,IF(HO154&lt;201,HO154/2,IF(HO154&lt;=301,HO154/3,HO154/4))))</f>
        <v>70.004999999999995</v>
      </c>
      <c r="HQ154" s="79">
        <f t="shared" ref="HQ154" si="8312">HQ152+1</f>
        <v>2</v>
      </c>
      <c r="HR154" s="80"/>
      <c r="HS154" s="16" t="s">
        <v>236</v>
      </c>
      <c r="HT154" s="16">
        <f t="shared" ref="HT154" si="8313">37.67+2.7</f>
        <v>40.370000000000005</v>
      </c>
      <c r="HU154" s="16">
        <f t="shared" ref="HU154:HU155" si="8314">0.75*(2.7+3+2.7)</f>
        <v>6.3000000000000007</v>
      </c>
      <c r="HV154" s="14">
        <f t="shared" ref="HV154:HV160" si="8315">HT154+HU154</f>
        <v>46.67</v>
      </c>
      <c r="HW154" s="14"/>
      <c r="HX154" s="16">
        <f t="shared" ref="HX154:HX160" si="8316">HV154*(($H$112)+1)+(IF(HW154&lt;101,HW154,IF(HW154&lt;201,HW154/2,IF(HW154&lt;=301,HW154/3,HW154/4))))</f>
        <v>70.004999999999995</v>
      </c>
      <c r="HY154" s="79">
        <f t="shared" ref="HY154" si="8317">HY152+1</f>
        <v>2</v>
      </c>
      <c r="HZ154" s="80"/>
      <c r="IA154" s="16" t="s">
        <v>236</v>
      </c>
      <c r="IB154" s="16">
        <f t="shared" ref="IB154" si="8318">37.67+2.7</f>
        <v>40.370000000000005</v>
      </c>
      <c r="IC154" s="16">
        <f t="shared" ref="IC154:IC155" si="8319">0.75*(2.7+3+2.7)</f>
        <v>6.3000000000000007</v>
      </c>
      <c r="ID154" s="14">
        <f t="shared" ref="ID154:ID160" si="8320">IB154+IC154</f>
        <v>46.67</v>
      </c>
      <c r="IE154" s="14"/>
      <c r="IF154" s="16">
        <f t="shared" ref="IF154:IF160" si="8321">ID154*(($H$112)+1)+(IF(IE154&lt;101,IE154,IF(IE154&lt;201,IE154/2,IF(IE154&lt;=301,IE154/3,IE154/4))))</f>
        <v>70.004999999999995</v>
      </c>
      <c r="IG154" s="79">
        <f t="shared" ref="IG154" si="8322">IG152+1</f>
        <v>2</v>
      </c>
      <c r="IH154" s="80"/>
      <c r="II154" s="16" t="s">
        <v>236</v>
      </c>
      <c r="IJ154" s="16">
        <f t="shared" ref="IJ154" si="8323">37.67+2.7</f>
        <v>40.370000000000005</v>
      </c>
      <c r="IK154" s="16">
        <f t="shared" ref="IK154:IK155" si="8324">0.75*(2.7+3+2.7)</f>
        <v>6.3000000000000007</v>
      </c>
      <c r="IL154" s="14">
        <f t="shared" ref="IL154:IL160" si="8325">IJ154+IK154</f>
        <v>46.67</v>
      </c>
      <c r="IM154" s="14"/>
      <c r="IN154" s="16">
        <f t="shared" ref="IN154:IN160" si="8326">IL154*(($H$112)+1)+(IF(IM154&lt;101,IM154,IF(IM154&lt;201,IM154/2,IF(IM154&lt;=301,IM154/3,IM154/4))))</f>
        <v>70.004999999999995</v>
      </c>
      <c r="IO154" s="79">
        <f t="shared" ref="IO154" si="8327">IO152+1</f>
        <v>2</v>
      </c>
      <c r="IP154" s="80"/>
      <c r="IQ154" s="16" t="s">
        <v>236</v>
      </c>
      <c r="IR154" s="16">
        <f t="shared" ref="IR154" si="8328">37.67+2.7</f>
        <v>40.370000000000005</v>
      </c>
      <c r="IS154" s="16">
        <f t="shared" ref="IS154:IS155" si="8329">0.75*(2.7+3+2.7)</f>
        <v>6.3000000000000007</v>
      </c>
      <c r="IT154" s="14">
        <f t="shared" ref="IT154:IT160" si="8330">IR154+IS154</f>
        <v>46.67</v>
      </c>
      <c r="IU154" s="14"/>
      <c r="IV154" s="16">
        <f t="shared" ref="IV154:IV160" si="8331">IT154*(($H$112)+1)+(IF(IU154&lt;101,IU154,IF(IU154&lt;201,IU154/2,IF(IU154&lt;=301,IU154/3,IU154/4))))</f>
        <v>70.004999999999995</v>
      </c>
      <c r="IW154" s="79">
        <f t="shared" ref="IW154" si="8332">IW152+1</f>
        <v>2</v>
      </c>
      <c r="IX154" s="80"/>
      <c r="IY154" s="16" t="s">
        <v>236</v>
      </c>
      <c r="IZ154" s="16">
        <f t="shared" ref="IZ154" si="8333">37.67+2.7</f>
        <v>40.370000000000005</v>
      </c>
      <c r="JA154" s="16">
        <f t="shared" ref="JA154:JA155" si="8334">0.75*(2.7+3+2.7)</f>
        <v>6.3000000000000007</v>
      </c>
      <c r="JB154" s="14">
        <f t="shared" ref="JB154:JB160" si="8335">IZ154+JA154</f>
        <v>46.67</v>
      </c>
      <c r="JC154" s="14"/>
      <c r="JD154" s="16">
        <f t="shared" ref="JD154:JD160" si="8336">JB154*(($H$112)+1)+(IF(JC154&lt;101,JC154,IF(JC154&lt;201,JC154/2,IF(JC154&lt;=301,JC154/3,JC154/4))))</f>
        <v>70.004999999999995</v>
      </c>
      <c r="JE154" s="79">
        <f t="shared" ref="JE154" si="8337">JE152+1</f>
        <v>2</v>
      </c>
      <c r="JF154" s="80"/>
      <c r="JG154" s="16" t="s">
        <v>236</v>
      </c>
      <c r="JH154" s="16">
        <f t="shared" ref="JH154" si="8338">37.67+2.7</f>
        <v>40.370000000000005</v>
      </c>
      <c r="JI154" s="16">
        <f t="shared" ref="JI154:JI155" si="8339">0.75*(2.7+3+2.7)</f>
        <v>6.3000000000000007</v>
      </c>
      <c r="JJ154" s="14">
        <f t="shared" ref="JJ154:JJ160" si="8340">JH154+JI154</f>
        <v>46.67</v>
      </c>
      <c r="JK154" s="14"/>
      <c r="JL154" s="16">
        <f t="shared" ref="JL154:JL160" si="8341">JJ154*(($H$112)+1)+(IF(JK154&lt;101,JK154,IF(JK154&lt;201,JK154/2,IF(JK154&lt;=301,JK154/3,JK154/4))))</f>
        <v>70.004999999999995</v>
      </c>
      <c r="JM154" s="79">
        <f t="shared" ref="JM154" si="8342">JM152+1</f>
        <v>2</v>
      </c>
      <c r="JN154" s="80"/>
      <c r="JO154" s="16" t="s">
        <v>236</v>
      </c>
      <c r="JP154" s="16">
        <f t="shared" ref="JP154" si="8343">37.67+2.7</f>
        <v>40.370000000000005</v>
      </c>
      <c r="JQ154" s="16">
        <f t="shared" ref="JQ154:JQ155" si="8344">0.75*(2.7+3+2.7)</f>
        <v>6.3000000000000007</v>
      </c>
      <c r="JR154" s="14">
        <f t="shared" ref="JR154:JR160" si="8345">JP154+JQ154</f>
        <v>46.67</v>
      </c>
      <c r="JS154" s="14"/>
      <c r="JT154" s="16">
        <f t="shared" ref="JT154:JT160" si="8346">JR154*(($H$112)+1)+(IF(JS154&lt;101,JS154,IF(JS154&lt;201,JS154/2,IF(JS154&lt;=301,JS154/3,JS154/4))))</f>
        <v>70.004999999999995</v>
      </c>
      <c r="JU154" s="79">
        <f t="shared" ref="JU154" si="8347">JU152+1</f>
        <v>2</v>
      </c>
      <c r="JV154" s="80"/>
      <c r="JW154" s="16" t="s">
        <v>236</v>
      </c>
      <c r="JX154" s="16">
        <f t="shared" ref="JX154" si="8348">37.67+2.7</f>
        <v>40.370000000000005</v>
      </c>
      <c r="JY154" s="16">
        <f t="shared" ref="JY154:JY155" si="8349">0.75*(2.7+3+2.7)</f>
        <v>6.3000000000000007</v>
      </c>
      <c r="JZ154" s="14">
        <f t="shared" ref="JZ154:JZ160" si="8350">JX154+JY154</f>
        <v>46.67</v>
      </c>
      <c r="KA154" s="14"/>
      <c r="KB154" s="16">
        <f t="shared" ref="KB154:KB160" si="8351">JZ154*(($H$112)+1)+(IF(KA154&lt;101,KA154,IF(KA154&lt;201,KA154/2,IF(KA154&lt;=301,KA154/3,KA154/4))))</f>
        <v>70.004999999999995</v>
      </c>
      <c r="KC154" s="79">
        <f t="shared" ref="KC154" si="8352">KC152+1</f>
        <v>2</v>
      </c>
      <c r="KD154" s="80"/>
      <c r="KE154" s="16" t="s">
        <v>236</v>
      </c>
      <c r="KF154" s="16">
        <f t="shared" ref="KF154" si="8353">37.67+2.7</f>
        <v>40.370000000000005</v>
      </c>
      <c r="KG154" s="16">
        <f t="shared" ref="KG154:KG155" si="8354">0.75*(2.7+3+2.7)</f>
        <v>6.3000000000000007</v>
      </c>
      <c r="KH154" s="14">
        <f t="shared" ref="KH154:KH160" si="8355">KF154+KG154</f>
        <v>46.67</v>
      </c>
      <c r="KI154" s="14"/>
      <c r="KJ154" s="16">
        <f t="shared" ref="KJ154:KJ160" si="8356">KH154*(($H$112)+1)+(IF(KI154&lt;101,KI154,IF(KI154&lt;201,KI154/2,IF(KI154&lt;=301,KI154/3,KI154/4))))</f>
        <v>70.004999999999995</v>
      </c>
      <c r="KK154" s="79">
        <f t="shared" ref="KK154" si="8357">KK152+1</f>
        <v>2</v>
      </c>
      <c r="KL154" s="80"/>
      <c r="KM154" s="16" t="s">
        <v>236</v>
      </c>
      <c r="KN154" s="16">
        <f t="shared" ref="KN154" si="8358">37.67+2.7</f>
        <v>40.370000000000005</v>
      </c>
      <c r="KO154" s="16">
        <f t="shared" ref="KO154:KO155" si="8359">0.75*(2.7+3+2.7)</f>
        <v>6.3000000000000007</v>
      </c>
      <c r="KP154" s="14">
        <f t="shared" ref="KP154:KP160" si="8360">KN154+KO154</f>
        <v>46.67</v>
      </c>
      <c r="KQ154" s="14"/>
      <c r="KR154" s="16">
        <f t="shared" ref="KR154:KR160" si="8361">KP154*(($H$112)+1)+(IF(KQ154&lt;101,KQ154,IF(KQ154&lt;201,KQ154/2,IF(KQ154&lt;=301,KQ154/3,KQ154/4))))</f>
        <v>70.004999999999995</v>
      </c>
      <c r="KS154" s="79">
        <f t="shared" ref="KS154" si="8362">KS152+1</f>
        <v>2</v>
      </c>
      <c r="KT154" s="80"/>
      <c r="KU154" s="16" t="s">
        <v>236</v>
      </c>
      <c r="KV154" s="16">
        <f t="shared" ref="KV154" si="8363">37.67+2.7</f>
        <v>40.370000000000005</v>
      </c>
      <c r="KW154" s="16">
        <f t="shared" ref="KW154:KW155" si="8364">0.75*(2.7+3+2.7)</f>
        <v>6.3000000000000007</v>
      </c>
      <c r="KX154" s="14">
        <f t="shared" ref="KX154:KX160" si="8365">KV154+KW154</f>
        <v>46.67</v>
      </c>
      <c r="KY154" s="14"/>
      <c r="KZ154" s="16">
        <f t="shared" ref="KZ154:KZ160" si="8366">KX154*(($H$112)+1)+(IF(KY154&lt;101,KY154,IF(KY154&lt;201,KY154/2,IF(KY154&lt;=301,KY154/3,KY154/4))))</f>
        <v>70.004999999999995</v>
      </c>
      <c r="LA154" s="79">
        <f t="shared" ref="LA154" si="8367">LA152+1</f>
        <v>2</v>
      </c>
      <c r="LB154" s="80"/>
      <c r="LC154" s="16" t="s">
        <v>236</v>
      </c>
      <c r="LD154" s="16">
        <f t="shared" ref="LD154" si="8368">37.67+2.7</f>
        <v>40.370000000000005</v>
      </c>
      <c r="LE154" s="16">
        <f t="shared" ref="LE154:LE155" si="8369">0.75*(2.7+3+2.7)</f>
        <v>6.3000000000000007</v>
      </c>
      <c r="LF154" s="14">
        <f t="shared" ref="LF154:LF160" si="8370">LD154+LE154</f>
        <v>46.67</v>
      </c>
      <c r="LG154" s="14"/>
      <c r="LH154" s="16">
        <f t="shared" ref="LH154:LH160" si="8371">LF154*(($H$112)+1)+(IF(LG154&lt;101,LG154,IF(LG154&lt;201,LG154/2,IF(LG154&lt;=301,LG154/3,LG154/4))))</f>
        <v>70.004999999999995</v>
      </c>
      <c r="LI154" s="79">
        <f t="shared" ref="LI154" si="8372">LI152+1</f>
        <v>2</v>
      </c>
      <c r="LJ154" s="80"/>
      <c r="LK154" s="16" t="s">
        <v>236</v>
      </c>
      <c r="LL154" s="16">
        <f t="shared" ref="LL154" si="8373">37.67+2.7</f>
        <v>40.370000000000005</v>
      </c>
      <c r="LM154" s="16">
        <f t="shared" ref="LM154:LM155" si="8374">0.75*(2.7+3+2.7)</f>
        <v>6.3000000000000007</v>
      </c>
      <c r="LN154" s="14">
        <f t="shared" ref="LN154:LN160" si="8375">LL154+LM154</f>
        <v>46.67</v>
      </c>
      <c r="LO154" s="14"/>
      <c r="LP154" s="16">
        <f t="shared" ref="LP154:LP160" si="8376">LN154*(($H$112)+1)+(IF(LO154&lt;101,LO154,IF(LO154&lt;201,LO154/2,IF(LO154&lt;=301,LO154/3,LO154/4))))</f>
        <v>70.004999999999995</v>
      </c>
      <c r="LQ154" s="79">
        <f t="shared" ref="LQ154" si="8377">LQ152+1</f>
        <v>2</v>
      </c>
      <c r="LR154" s="80"/>
      <c r="LS154" s="16" t="s">
        <v>236</v>
      </c>
      <c r="LT154" s="16">
        <f t="shared" ref="LT154" si="8378">37.67+2.7</f>
        <v>40.370000000000005</v>
      </c>
      <c r="LU154" s="16">
        <f t="shared" ref="LU154:LU155" si="8379">0.75*(2.7+3+2.7)</f>
        <v>6.3000000000000007</v>
      </c>
      <c r="LV154" s="14">
        <f t="shared" ref="LV154:LV160" si="8380">LT154+LU154</f>
        <v>46.67</v>
      </c>
      <c r="LW154" s="14"/>
      <c r="LX154" s="16">
        <f t="shared" ref="LX154:LX160" si="8381">LV154*(($H$112)+1)+(IF(LW154&lt;101,LW154,IF(LW154&lt;201,LW154/2,IF(LW154&lt;=301,LW154/3,LW154/4))))</f>
        <v>70.004999999999995</v>
      </c>
      <c r="LY154" s="79">
        <f t="shared" ref="LY154" si="8382">LY152+1</f>
        <v>2</v>
      </c>
      <c r="LZ154" s="80"/>
      <c r="MA154" s="16" t="s">
        <v>236</v>
      </c>
      <c r="MB154" s="16">
        <f t="shared" ref="MB154" si="8383">37.67+2.7</f>
        <v>40.370000000000005</v>
      </c>
      <c r="MC154" s="16">
        <f t="shared" ref="MC154:MC155" si="8384">0.75*(2.7+3+2.7)</f>
        <v>6.3000000000000007</v>
      </c>
      <c r="MD154" s="14">
        <f t="shared" ref="MD154:MD160" si="8385">MB154+MC154</f>
        <v>46.67</v>
      </c>
      <c r="ME154" s="14"/>
      <c r="MF154" s="16">
        <f t="shared" ref="MF154:MF160" si="8386">MD154*(($H$112)+1)+(IF(ME154&lt;101,ME154,IF(ME154&lt;201,ME154/2,IF(ME154&lt;=301,ME154/3,ME154/4))))</f>
        <v>70.004999999999995</v>
      </c>
      <c r="MG154" s="79">
        <f t="shared" ref="MG154" si="8387">MG152+1</f>
        <v>2</v>
      </c>
      <c r="MH154" s="80"/>
      <c r="MI154" s="16" t="s">
        <v>236</v>
      </c>
      <c r="MJ154" s="16">
        <f t="shared" ref="MJ154" si="8388">37.67+2.7</f>
        <v>40.370000000000005</v>
      </c>
      <c r="MK154" s="16">
        <f t="shared" ref="MK154:MK155" si="8389">0.75*(2.7+3+2.7)</f>
        <v>6.3000000000000007</v>
      </c>
      <c r="ML154" s="14">
        <f t="shared" ref="ML154:ML160" si="8390">MJ154+MK154</f>
        <v>46.67</v>
      </c>
      <c r="MM154" s="14"/>
      <c r="MN154" s="16">
        <f t="shared" ref="MN154:MN160" si="8391">ML154*(($H$112)+1)+(IF(MM154&lt;101,MM154,IF(MM154&lt;201,MM154/2,IF(MM154&lt;=301,MM154/3,MM154/4))))</f>
        <v>70.004999999999995</v>
      </c>
      <c r="MO154" s="79">
        <f t="shared" ref="MO154" si="8392">MO152+1</f>
        <v>2</v>
      </c>
      <c r="MP154" s="80"/>
      <c r="MQ154" s="16" t="s">
        <v>236</v>
      </c>
      <c r="MR154" s="16">
        <f t="shared" ref="MR154" si="8393">37.67+2.7</f>
        <v>40.370000000000005</v>
      </c>
      <c r="MS154" s="16">
        <f t="shared" ref="MS154:MS155" si="8394">0.75*(2.7+3+2.7)</f>
        <v>6.3000000000000007</v>
      </c>
      <c r="MT154" s="14">
        <f t="shared" ref="MT154:MT160" si="8395">MR154+MS154</f>
        <v>46.67</v>
      </c>
      <c r="MU154" s="14"/>
      <c r="MV154" s="16">
        <f t="shared" ref="MV154:MV160" si="8396">MT154*(($H$112)+1)+(IF(MU154&lt;101,MU154,IF(MU154&lt;201,MU154/2,IF(MU154&lt;=301,MU154/3,MU154/4))))</f>
        <v>70.004999999999995</v>
      </c>
      <c r="MW154" s="79">
        <f t="shared" ref="MW154" si="8397">MW152+1</f>
        <v>2</v>
      </c>
      <c r="MX154" s="80"/>
      <c r="MY154" s="16" t="s">
        <v>236</v>
      </c>
      <c r="MZ154" s="16">
        <f t="shared" ref="MZ154" si="8398">37.67+2.7</f>
        <v>40.370000000000005</v>
      </c>
      <c r="NA154" s="16">
        <f t="shared" ref="NA154:NA155" si="8399">0.75*(2.7+3+2.7)</f>
        <v>6.3000000000000007</v>
      </c>
      <c r="NB154" s="14">
        <f t="shared" ref="NB154:NB160" si="8400">MZ154+NA154</f>
        <v>46.67</v>
      </c>
      <c r="NC154" s="14"/>
      <c r="ND154" s="16">
        <f t="shared" ref="ND154:ND160" si="8401">NB154*(($H$112)+1)+(IF(NC154&lt;101,NC154,IF(NC154&lt;201,NC154/2,IF(NC154&lt;=301,NC154/3,NC154/4))))</f>
        <v>70.004999999999995</v>
      </c>
      <c r="NE154" s="79">
        <f t="shared" ref="NE154" si="8402">NE152+1</f>
        <v>2</v>
      </c>
      <c r="NF154" s="80"/>
      <c r="NG154" s="16" t="s">
        <v>236</v>
      </c>
      <c r="NH154" s="16">
        <f t="shared" ref="NH154" si="8403">37.67+2.7</f>
        <v>40.370000000000005</v>
      </c>
      <c r="NI154" s="16">
        <f t="shared" ref="NI154:NI155" si="8404">0.75*(2.7+3+2.7)</f>
        <v>6.3000000000000007</v>
      </c>
      <c r="NJ154" s="14">
        <f t="shared" ref="NJ154:NJ160" si="8405">NH154+NI154</f>
        <v>46.67</v>
      </c>
      <c r="NK154" s="14"/>
      <c r="NL154" s="16">
        <f t="shared" ref="NL154:NL160" si="8406">NJ154*(($H$112)+1)+(IF(NK154&lt;101,NK154,IF(NK154&lt;201,NK154/2,IF(NK154&lt;=301,NK154/3,NK154/4))))</f>
        <v>70.004999999999995</v>
      </c>
      <c r="NM154" s="79">
        <f t="shared" ref="NM154" si="8407">NM152+1</f>
        <v>2</v>
      </c>
      <c r="NN154" s="80"/>
      <c r="NO154" s="16" t="s">
        <v>236</v>
      </c>
      <c r="NP154" s="16">
        <f t="shared" ref="NP154" si="8408">37.67+2.7</f>
        <v>40.370000000000005</v>
      </c>
      <c r="NQ154" s="16">
        <f t="shared" ref="NQ154:NQ155" si="8409">0.75*(2.7+3+2.7)</f>
        <v>6.3000000000000007</v>
      </c>
      <c r="NR154" s="14">
        <f t="shared" ref="NR154:NR160" si="8410">NP154+NQ154</f>
        <v>46.67</v>
      </c>
      <c r="NS154" s="14"/>
      <c r="NT154" s="16">
        <f t="shared" ref="NT154:NT160" si="8411">NR154*(($H$112)+1)+(IF(NS154&lt;101,NS154,IF(NS154&lt;201,NS154/2,IF(NS154&lt;=301,NS154/3,NS154/4))))</f>
        <v>70.004999999999995</v>
      </c>
      <c r="NU154" s="79">
        <f t="shared" ref="NU154" si="8412">NU152+1</f>
        <v>2</v>
      </c>
      <c r="NV154" s="80"/>
      <c r="NW154" s="16" t="s">
        <v>236</v>
      </c>
      <c r="NX154" s="16">
        <f t="shared" ref="NX154" si="8413">37.67+2.7</f>
        <v>40.370000000000005</v>
      </c>
      <c r="NY154" s="16">
        <f t="shared" ref="NY154:NY155" si="8414">0.75*(2.7+3+2.7)</f>
        <v>6.3000000000000007</v>
      </c>
      <c r="NZ154" s="14">
        <f t="shared" ref="NZ154:NZ160" si="8415">NX154+NY154</f>
        <v>46.67</v>
      </c>
      <c r="OA154" s="14"/>
      <c r="OB154" s="16">
        <f t="shared" ref="OB154:OB160" si="8416">NZ154*(($H$112)+1)+(IF(OA154&lt;101,OA154,IF(OA154&lt;201,OA154/2,IF(OA154&lt;=301,OA154/3,OA154/4))))</f>
        <v>70.004999999999995</v>
      </c>
      <c r="OC154" s="79">
        <f t="shared" ref="OC154" si="8417">OC152+1</f>
        <v>2</v>
      </c>
      <c r="OD154" s="80"/>
      <c r="OE154" s="16" t="s">
        <v>236</v>
      </c>
      <c r="OF154" s="16">
        <f t="shared" ref="OF154" si="8418">37.67+2.7</f>
        <v>40.370000000000005</v>
      </c>
      <c r="OG154" s="16">
        <f t="shared" ref="OG154:OG155" si="8419">0.75*(2.7+3+2.7)</f>
        <v>6.3000000000000007</v>
      </c>
      <c r="OH154" s="14">
        <f t="shared" ref="OH154:OH160" si="8420">OF154+OG154</f>
        <v>46.67</v>
      </c>
      <c r="OI154" s="14"/>
      <c r="OJ154" s="16">
        <f t="shared" ref="OJ154:OJ160" si="8421">OH154*(($H$112)+1)+(IF(OI154&lt;101,OI154,IF(OI154&lt;201,OI154/2,IF(OI154&lt;=301,OI154/3,OI154/4))))</f>
        <v>70.004999999999995</v>
      </c>
      <c r="OK154" s="79">
        <f t="shared" ref="OK154" si="8422">OK152+1</f>
        <v>2</v>
      </c>
      <c r="OL154" s="80"/>
      <c r="OM154" s="16" t="s">
        <v>236</v>
      </c>
      <c r="ON154" s="16">
        <f t="shared" ref="ON154" si="8423">37.67+2.7</f>
        <v>40.370000000000005</v>
      </c>
      <c r="OO154" s="16">
        <f t="shared" ref="OO154:OO155" si="8424">0.75*(2.7+3+2.7)</f>
        <v>6.3000000000000007</v>
      </c>
      <c r="OP154" s="14">
        <f t="shared" ref="OP154:OP160" si="8425">ON154+OO154</f>
        <v>46.67</v>
      </c>
      <c r="OQ154" s="14"/>
      <c r="OR154" s="16">
        <f t="shared" ref="OR154:OR160" si="8426">OP154*(($H$112)+1)+(IF(OQ154&lt;101,OQ154,IF(OQ154&lt;201,OQ154/2,IF(OQ154&lt;=301,OQ154/3,OQ154/4))))</f>
        <v>70.004999999999995</v>
      </c>
      <c r="OS154" s="79">
        <f t="shared" ref="OS154" si="8427">OS152+1</f>
        <v>2</v>
      </c>
      <c r="OT154" s="80"/>
      <c r="OU154" s="16" t="s">
        <v>236</v>
      </c>
      <c r="OV154" s="16">
        <f t="shared" ref="OV154" si="8428">37.67+2.7</f>
        <v>40.370000000000005</v>
      </c>
      <c r="OW154" s="16">
        <f t="shared" ref="OW154:OW155" si="8429">0.75*(2.7+3+2.7)</f>
        <v>6.3000000000000007</v>
      </c>
      <c r="OX154" s="14">
        <f t="shared" ref="OX154:OX160" si="8430">OV154+OW154</f>
        <v>46.67</v>
      </c>
      <c r="OY154" s="14"/>
      <c r="OZ154" s="16">
        <f t="shared" ref="OZ154:OZ160" si="8431">OX154*(($H$112)+1)+(IF(OY154&lt;101,OY154,IF(OY154&lt;201,OY154/2,IF(OY154&lt;=301,OY154/3,OY154/4))))</f>
        <v>70.004999999999995</v>
      </c>
      <c r="PA154" s="79">
        <f t="shared" ref="PA154" si="8432">PA152+1</f>
        <v>2</v>
      </c>
      <c r="PB154" s="80"/>
      <c r="PC154" s="16" t="s">
        <v>236</v>
      </c>
      <c r="PD154" s="16">
        <f t="shared" ref="PD154" si="8433">37.67+2.7</f>
        <v>40.370000000000005</v>
      </c>
      <c r="PE154" s="16">
        <f t="shared" ref="PE154:PE155" si="8434">0.75*(2.7+3+2.7)</f>
        <v>6.3000000000000007</v>
      </c>
      <c r="PF154" s="14">
        <f t="shared" ref="PF154:PF160" si="8435">PD154+PE154</f>
        <v>46.67</v>
      </c>
      <c r="PG154" s="14"/>
      <c r="PH154" s="16">
        <f t="shared" ref="PH154:PH160" si="8436">PF154*(($H$112)+1)+(IF(PG154&lt;101,PG154,IF(PG154&lt;201,PG154/2,IF(PG154&lt;=301,PG154/3,PG154/4))))</f>
        <v>70.004999999999995</v>
      </c>
      <c r="PI154" s="79">
        <f t="shared" ref="PI154" si="8437">PI152+1</f>
        <v>2</v>
      </c>
      <c r="PJ154" s="80"/>
      <c r="PK154" s="16" t="s">
        <v>236</v>
      </c>
      <c r="PL154" s="16">
        <f t="shared" ref="PL154" si="8438">37.67+2.7</f>
        <v>40.370000000000005</v>
      </c>
      <c r="PM154" s="16">
        <f t="shared" ref="PM154:PM155" si="8439">0.75*(2.7+3+2.7)</f>
        <v>6.3000000000000007</v>
      </c>
      <c r="PN154" s="14">
        <f t="shared" ref="PN154:PN160" si="8440">PL154+PM154</f>
        <v>46.67</v>
      </c>
      <c r="PO154" s="14"/>
      <c r="PP154" s="16">
        <f t="shared" ref="PP154:PP160" si="8441">PN154*(($H$112)+1)+(IF(PO154&lt;101,PO154,IF(PO154&lt;201,PO154/2,IF(PO154&lt;=301,PO154/3,PO154/4))))</f>
        <v>70.004999999999995</v>
      </c>
      <c r="PQ154" s="79">
        <f t="shared" ref="PQ154" si="8442">PQ152+1</f>
        <v>2</v>
      </c>
      <c r="PR154" s="80"/>
      <c r="PS154" s="16" t="s">
        <v>236</v>
      </c>
      <c r="PT154" s="16">
        <f t="shared" ref="PT154" si="8443">37.67+2.7</f>
        <v>40.370000000000005</v>
      </c>
      <c r="PU154" s="16">
        <f t="shared" ref="PU154:PU155" si="8444">0.75*(2.7+3+2.7)</f>
        <v>6.3000000000000007</v>
      </c>
      <c r="PV154" s="14">
        <f t="shared" ref="PV154:PV160" si="8445">PT154+PU154</f>
        <v>46.67</v>
      </c>
      <c r="PW154" s="14"/>
      <c r="PX154" s="16">
        <f t="shared" ref="PX154:PX160" si="8446">PV154*(($H$112)+1)+(IF(PW154&lt;101,PW154,IF(PW154&lt;201,PW154/2,IF(PW154&lt;=301,PW154/3,PW154/4))))</f>
        <v>70.004999999999995</v>
      </c>
      <c r="PY154" s="79">
        <f t="shared" ref="PY154" si="8447">PY152+1</f>
        <v>2</v>
      </c>
      <c r="PZ154" s="80"/>
      <c r="QA154" s="16" t="s">
        <v>236</v>
      </c>
      <c r="QB154" s="16">
        <f t="shared" ref="QB154" si="8448">37.67+2.7</f>
        <v>40.370000000000005</v>
      </c>
      <c r="QC154" s="16">
        <f t="shared" ref="QC154:QC155" si="8449">0.75*(2.7+3+2.7)</f>
        <v>6.3000000000000007</v>
      </c>
      <c r="QD154" s="14">
        <f t="shared" ref="QD154:QD160" si="8450">QB154+QC154</f>
        <v>46.67</v>
      </c>
      <c r="QE154" s="14"/>
      <c r="QF154" s="16">
        <f t="shared" ref="QF154:QF160" si="8451">QD154*(($H$112)+1)+(IF(QE154&lt;101,QE154,IF(QE154&lt;201,QE154/2,IF(QE154&lt;=301,QE154/3,QE154/4))))</f>
        <v>70.004999999999995</v>
      </c>
      <c r="QG154" s="79">
        <f t="shared" ref="QG154" si="8452">QG152+1</f>
        <v>2</v>
      </c>
      <c r="QH154" s="80"/>
      <c r="QI154" s="16" t="s">
        <v>236</v>
      </c>
      <c r="QJ154" s="16">
        <f t="shared" ref="QJ154" si="8453">37.67+2.7</f>
        <v>40.370000000000005</v>
      </c>
      <c r="QK154" s="16">
        <f t="shared" ref="QK154:QK155" si="8454">0.75*(2.7+3+2.7)</f>
        <v>6.3000000000000007</v>
      </c>
      <c r="QL154" s="14">
        <f t="shared" ref="QL154:QL160" si="8455">QJ154+QK154</f>
        <v>46.67</v>
      </c>
      <c r="QM154" s="14"/>
      <c r="QN154" s="16">
        <f t="shared" ref="QN154:QN160" si="8456">QL154*(($H$112)+1)+(IF(QM154&lt;101,QM154,IF(QM154&lt;201,QM154/2,IF(QM154&lt;=301,QM154/3,QM154/4))))</f>
        <v>70.004999999999995</v>
      </c>
      <c r="QO154" s="79">
        <f t="shared" ref="QO154" si="8457">QO152+1</f>
        <v>2</v>
      </c>
      <c r="QP154" s="80"/>
      <c r="QQ154" s="16" t="s">
        <v>236</v>
      </c>
      <c r="QR154" s="16">
        <f t="shared" ref="QR154" si="8458">37.67+2.7</f>
        <v>40.370000000000005</v>
      </c>
      <c r="QS154" s="16">
        <f t="shared" ref="QS154:QS155" si="8459">0.75*(2.7+3+2.7)</f>
        <v>6.3000000000000007</v>
      </c>
      <c r="QT154" s="14">
        <f t="shared" ref="QT154:QT160" si="8460">QR154+QS154</f>
        <v>46.67</v>
      </c>
      <c r="QU154" s="14"/>
      <c r="QV154" s="16">
        <f t="shared" ref="QV154:QV160" si="8461">QT154*(($H$112)+1)+(IF(QU154&lt;101,QU154,IF(QU154&lt;201,QU154/2,IF(QU154&lt;=301,QU154/3,QU154/4))))</f>
        <v>70.004999999999995</v>
      </c>
      <c r="QW154" s="79">
        <f t="shared" ref="QW154" si="8462">QW152+1</f>
        <v>2</v>
      </c>
      <c r="QX154" s="80"/>
      <c r="QY154" s="16" t="s">
        <v>236</v>
      </c>
      <c r="QZ154" s="16">
        <f t="shared" ref="QZ154" si="8463">37.67+2.7</f>
        <v>40.370000000000005</v>
      </c>
      <c r="RA154" s="16">
        <f t="shared" ref="RA154:RA155" si="8464">0.75*(2.7+3+2.7)</f>
        <v>6.3000000000000007</v>
      </c>
      <c r="RB154" s="14">
        <f t="shared" ref="RB154:RB160" si="8465">QZ154+RA154</f>
        <v>46.67</v>
      </c>
      <c r="RC154" s="14"/>
      <c r="RD154" s="16">
        <f t="shared" ref="RD154:RD160" si="8466">RB154*(($H$112)+1)+(IF(RC154&lt;101,RC154,IF(RC154&lt;201,RC154/2,IF(RC154&lt;=301,RC154/3,RC154/4))))</f>
        <v>70.004999999999995</v>
      </c>
      <c r="RE154" s="79">
        <f t="shared" ref="RE154" si="8467">RE152+1</f>
        <v>2</v>
      </c>
      <c r="RF154" s="80"/>
      <c r="RG154" s="16" t="s">
        <v>236</v>
      </c>
      <c r="RH154" s="16">
        <f t="shared" ref="RH154" si="8468">37.67+2.7</f>
        <v>40.370000000000005</v>
      </c>
      <c r="RI154" s="16">
        <f t="shared" ref="RI154:RI155" si="8469">0.75*(2.7+3+2.7)</f>
        <v>6.3000000000000007</v>
      </c>
      <c r="RJ154" s="14">
        <f t="shared" ref="RJ154:RJ160" si="8470">RH154+RI154</f>
        <v>46.67</v>
      </c>
      <c r="RK154" s="14"/>
      <c r="RL154" s="16">
        <f t="shared" ref="RL154:RL160" si="8471">RJ154*(($H$112)+1)+(IF(RK154&lt;101,RK154,IF(RK154&lt;201,RK154/2,IF(RK154&lt;=301,RK154/3,RK154/4))))</f>
        <v>70.004999999999995</v>
      </c>
      <c r="RM154" s="79">
        <f t="shared" ref="RM154" si="8472">RM152+1</f>
        <v>2</v>
      </c>
      <c r="RN154" s="80"/>
      <c r="RO154" s="16" t="s">
        <v>236</v>
      </c>
      <c r="RP154" s="16">
        <f t="shared" ref="RP154" si="8473">37.67+2.7</f>
        <v>40.370000000000005</v>
      </c>
      <c r="RQ154" s="16">
        <f t="shared" ref="RQ154:RQ155" si="8474">0.75*(2.7+3+2.7)</f>
        <v>6.3000000000000007</v>
      </c>
      <c r="RR154" s="14">
        <f t="shared" ref="RR154:RR160" si="8475">RP154+RQ154</f>
        <v>46.67</v>
      </c>
      <c r="RS154" s="14"/>
      <c r="RT154" s="16">
        <f t="shared" ref="RT154:RT160" si="8476">RR154*(($H$112)+1)+(IF(RS154&lt;101,RS154,IF(RS154&lt;201,RS154/2,IF(RS154&lt;=301,RS154/3,RS154/4))))</f>
        <v>70.004999999999995</v>
      </c>
      <c r="RU154" s="79">
        <f t="shared" ref="RU154" si="8477">RU152+1</f>
        <v>2</v>
      </c>
      <c r="RV154" s="80"/>
      <c r="RW154" s="16" t="s">
        <v>236</v>
      </c>
      <c r="RX154" s="16">
        <f t="shared" ref="RX154" si="8478">37.67+2.7</f>
        <v>40.370000000000005</v>
      </c>
      <c r="RY154" s="16">
        <f t="shared" ref="RY154:RY155" si="8479">0.75*(2.7+3+2.7)</f>
        <v>6.3000000000000007</v>
      </c>
      <c r="RZ154" s="14">
        <f t="shared" ref="RZ154:RZ160" si="8480">RX154+RY154</f>
        <v>46.67</v>
      </c>
      <c r="SA154" s="14"/>
      <c r="SB154" s="16">
        <f t="shared" ref="SB154:SB160" si="8481">RZ154*(($H$112)+1)+(IF(SA154&lt;101,SA154,IF(SA154&lt;201,SA154/2,IF(SA154&lt;=301,SA154/3,SA154/4))))</f>
        <v>70.004999999999995</v>
      </c>
      <c r="SC154" s="79">
        <f t="shared" ref="SC154" si="8482">SC152+1</f>
        <v>2</v>
      </c>
      <c r="SD154" s="80"/>
      <c r="SE154" s="16" t="s">
        <v>236</v>
      </c>
      <c r="SF154" s="16">
        <f t="shared" ref="SF154" si="8483">37.67+2.7</f>
        <v>40.370000000000005</v>
      </c>
      <c r="SG154" s="16">
        <f t="shared" ref="SG154:SG155" si="8484">0.75*(2.7+3+2.7)</f>
        <v>6.3000000000000007</v>
      </c>
      <c r="SH154" s="14">
        <f t="shared" ref="SH154:SH160" si="8485">SF154+SG154</f>
        <v>46.67</v>
      </c>
      <c r="SI154" s="14"/>
      <c r="SJ154" s="16">
        <f t="shared" ref="SJ154:SJ160" si="8486">SH154*(($H$112)+1)+(IF(SI154&lt;101,SI154,IF(SI154&lt;201,SI154/2,IF(SI154&lt;=301,SI154/3,SI154/4))))</f>
        <v>70.004999999999995</v>
      </c>
      <c r="SK154" s="79">
        <f t="shared" ref="SK154" si="8487">SK152+1</f>
        <v>2</v>
      </c>
      <c r="SL154" s="80"/>
      <c r="SM154" s="16" t="s">
        <v>236</v>
      </c>
      <c r="SN154" s="16">
        <f t="shared" ref="SN154" si="8488">37.67+2.7</f>
        <v>40.370000000000005</v>
      </c>
      <c r="SO154" s="16">
        <f t="shared" ref="SO154:SO155" si="8489">0.75*(2.7+3+2.7)</f>
        <v>6.3000000000000007</v>
      </c>
      <c r="SP154" s="14">
        <f t="shared" ref="SP154:SP160" si="8490">SN154+SO154</f>
        <v>46.67</v>
      </c>
      <c r="SQ154" s="14"/>
      <c r="SR154" s="16">
        <f t="shared" ref="SR154:SR160" si="8491">SP154*(($H$112)+1)+(IF(SQ154&lt;101,SQ154,IF(SQ154&lt;201,SQ154/2,IF(SQ154&lt;=301,SQ154/3,SQ154/4))))</f>
        <v>70.004999999999995</v>
      </c>
      <c r="SS154" s="79">
        <f t="shared" ref="SS154" si="8492">SS152+1</f>
        <v>2</v>
      </c>
      <c r="ST154" s="80"/>
      <c r="SU154" s="16" t="s">
        <v>236</v>
      </c>
      <c r="SV154" s="16">
        <f t="shared" ref="SV154" si="8493">37.67+2.7</f>
        <v>40.370000000000005</v>
      </c>
      <c r="SW154" s="16">
        <f t="shared" ref="SW154:SW155" si="8494">0.75*(2.7+3+2.7)</f>
        <v>6.3000000000000007</v>
      </c>
      <c r="SX154" s="14">
        <f t="shared" ref="SX154:SX160" si="8495">SV154+SW154</f>
        <v>46.67</v>
      </c>
      <c r="SY154" s="14"/>
      <c r="SZ154" s="16">
        <f t="shared" ref="SZ154:SZ160" si="8496">SX154*(($H$112)+1)+(IF(SY154&lt;101,SY154,IF(SY154&lt;201,SY154/2,IF(SY154&lt;=301,SY154/3,SY154/4))))</f>
        <v>70.004999999999995</v>
      </c>
      <c r="TA154" s="79">
        <f t="shared" ref="TA154" si="8497">TA152+1</f>
        <v>2</v>
      </c>
      <c r="TB154" s="80"/>
      <c r="TC154" s="16" t="s">
        <v>236</v>
      </c>
      <c r="TD154" s="16">
        <f t="shared" ref="TD154" si="8498">37.67+2.7</f>
        <v>40.370000000000005</v>
      </c>
      <c r="TE154" s="16">
        <f t="shared" ref="TE154:TE155" si="8499">0.75*(2.7+3+2.7)</f>
        <v>6.3000000000000007</v>
      </c>
      <c r="TF154" s="14">
        <f t="shared" ref="TF154:TF160" si="8500">TD154+TE154</f>
        <v>46.67</v>
      </c>
      <c r="TG154" s="14"/>
      <c r="TH154" s="16">
        <f t="shared" ref="TH154:TH160" si="8501">TF154*(($H$112)+1)+(IF(TG154&lt;101,TG154,IF(TG154&lt;201,TG154/2,IF(TG154&lt;=301,TG154/3,TG154/4))))</f>
        <v>70.004999999999995</v>
      </c>
      <c r="TI154" s="79">
        <f t="shared" ref="TI154" si="8502">TI152+1</f>
        <v>2</v>
      </c>
      <c r="TJ154" s="80"/>
      <c r="TK154" s="16" t="s">
        <v>236</v>
      </c>
      <c r="TL154" s="16">
        <f t="shared" ref="TL154" si="8503">37.67+2.7</f>
        <v>40.370000000000005</v>
      </c>
      <c r="TM154" s="16">
        <f t="shared" ref="TM154:TM155" si="8504">0.75*(2.7+3+2.7)</f>
        <v>6.3000000000000007</v>
      </c>
      <c r="TN154" s="14">
        <f t="shared" ref="TN154:TN160" si="8505">TL154+TM154</f>
        <v>46.67</v>
      </c>
      <c r="TO154" s="14"/>
      <c r="TP154" s="16">
        <f t="shared" ref="TP154:TP160" si="8506">TN154*(($H$112)+1)+(IF(TO154&lt;101,TO154,IF(TO154&lt;201,TO154/2,IF(TO154&lt;=301,TO154/3,TO154/4))))</f>
        <v>70.004999999999995</v>
      </c>
      <c r="TQ154" s="79">
        <f t="shared" ref="TQ154" si="8507">TQ152+1</f>
        <v>2</v>
      </c>
      <c r="TR154" s="80"/>
      <c r="TS154" s="16" t="s">
        <v>236</v>
      </c>
      <c r="TT154" s="16">
        <f t="shared" ref="TT154" si="8508">37.67+2.7</f>
        <v>40.370000000000005</v>
      </c>
      <c r="TU154" s="16">
        <f t="shared" ref="TU154:TU155" si="8509">0.75*(2.7+3+2.7)</f>
        <v>6.3000000000000007</v>
      </c>
      <c r="TV154" s="14">
        <f t="shared" ref="TV154:TV160" si="8510">TT154+TU154</f>
        <v>46.67</v>
      </c>
      <c r="TW154" s="14"/>
      <c r="TX154" s="16">
        <f t="shared" ref="TX154:TX160" si="8511">TV154*(($H$112)+1)+(IF(TW154&lt;101,TW154,IF(TW154&lt;201,TW154/2,IF(TW154&lt;=301,TW154/3,TW154/4))))</f>
        <v>70.004999999999995</v>
      </c>
      <c r="TY154" s="79">
        <f t="shared" ref="TY154" si="8512">TY152+1</f>
        <v>2</v>
      </c>
      <c r="TZ154" s="80"/>
      <c r="UA154" s="16" t="s">
        <v>236</v>
      </c>
      <c r="UB154" s="16">
        <f t="shared" ref="UB154" si="8513">37.67+2.7</f>
        <v>40.370000000000005</v>
      </c>
      <c r="UC154" s="16">
        <f t="shared" ref="UC154:UC155" si="8514">0.75*(2.7+3+2.7)</f>
        <v>6.3000000000000007</v>
      </c>
      <c r="UD154" s="14">
        <f t="shared" ref="UD154:UD160" si="8515">UB154+UC154</f>
        <v>46.67</v>
      </c>
      <c r="UE154" s="14"/>
      <c r="UF154" s="16">
        <f t="shared" ref="UF154:UF160" si="8516">UD154*(($H$112)+1)+(IF(UE154&lt;101,UE154,IF(UE154&lt;201,UE154/2,IF(UE154&lt;=301,UE154/3,UE154/4))))</f>
        <v>70.004999999999995</v>
      </c>
      <c r="UG154" s="79">
        <f t="shared" ref="UG154" si="8517">UG152+1</f>
        <v>2</v>
      </c>
      <c r="UH154" s="80"/>
      <c r="UI154" s="16" t="s">
        <v>236</v>
      </c>
      <c r="UJ154" s="16">
        <f t="shared" ref="UJ154" si="8518">37.67+2.7</f>
        <v>40.370000000000005</v>
      </c>
      <c r="UK154" s="16">
        <f t="shared" ref="UK154:UK155" si="8519">0.75*(2.7+3+2.7)</f>
        <v>6.3000000000000007</v>
      </c>
      <c r="UL154" s="14">
        <f t="shared" ref="UL154:UL160" si="8520">UJ154+UK154</f>
        <v>46.67</v>
      </c>
      <c r="UM154" s="14"/>
      <c r="UN154" s="16">
        <f t="shared" ref="UN154:UN160" si="8521">UL154*(($H$112)+1)+(IF(UM154&lt;101,UM154,IF(UM154&lt;201,UM154/2,IF(UM154&lt;=301,UM154/3,UM154/4))))</f>
        <v>70.004999999999995</v>
      </c>
      <c r="UO154" s="79">
        <f t="shared" ref="UO154" si="8522">UO152+1</f>
        <v>2</v>
      </c>
      <c r="UP154" s="80"/>
      <c r="UQ154" s="16" t="s">
        <v>236</v>
      </c>
      <c r="UR154" s="16">
        <f t="shared" ref="UR154" si="8523">37.67+2.7</f>
        <v>40.370000000000005</v>
      </c>
      <c r="US154" s="16">
        <f t="shared" ref="US154:US155" si="8524">0.75*(2.7+3+2.7)</f>
        <v>6.3000000000000007</v>
      </c>
      <c r="UT154" s="14">
        <f t="shared" ref="UT154:UT160" si="8525">UR154+US154</f>
        <v>46.67</v>
      </c>
      <c r="UU154" s="14"/>
      <c r="UV154" s="16">
        <f t="shared" ref="UV154:UV160" si="8526">UT154*(($H$112)+1)+(IF(UU154&lt;101,UU154,IF(UU154&lt;201,UU154/2,IF(UU154&lt;=301,UU154/3,UU154/4))))</f>
        <v>70.004999999999995</v>
      </c>
      <c r="UW154" s="79">
        <f t="shared" ref="UW154" si="8527">UW152+1</f>
        <v>2</v>
      </c>
      <c r="UX154" s="80"/>
      <c r="UY154" s="16" t="s">
        <v>236</v>
      </c>
      <c r="UZ154" s="16">
        <f t="shared" ref="UZ154" si="8528">37.67+2.7</f>
        <v>40.370000000000005</v>
      </c>
      <c r="VA154" s="16">
        <f t="shared" ref="VA154:VA155" si="8529">0.75*(2.7+3+2.7)</f>
        <v>6.3000000000000007</v>
      </c>
      <c r="VB154" s="14">
        <f t="shared" ref="VB154:VB160" si="8530">UZ154+VA154</f>
        <v>46.67</v>
      </c>
      <c r="VC154" s="14"/>
      <c r="VD154" s="16">
        <f t="shared" ref="VD154:VD160" si="8531">VB154*(($H$112)+1)+(IF(VC154&lt;101,VC154,IF(VC154&lt;201,VC154/2,IF(VC154&lt;=301,VC154/3,VC154/4))))</f>
        <v>70.004999999999995</v>
      </c>
      <c r="VE154" s="79">
        <f t="shared" ref="VE154" si="8532">VE152+1</f>
        <v>2</v>
      </c>
      <c r="VF154" s="80"/>
      <c r="VG154" s="16" t="s">
        <v>236</v>
      </c>
      <c r="VH154" s="16">
        <f t="shared" ref="VH154" si="8533">37.67+2.7</f>
        <v>40.370000000000005</v>
      </c>
      <c r="VI154" s="16">
        <f t="shared" ref="VI154:VI155" si="8534">0.75*(2.7+3+2.7)</f>
        <v>6.3000000000000007</v>
      </c>
      <c r="VJ154" s="14">
        <f t="shared" ref="VJ154:VJ160" si="8535">VH154+VI154</f>
        <v>46.67</v>
      </c>
      <c r="VK154" s="14"/>
      <c r="VL154" s="16">
        <f t="shared" ref="VL154:VL160" si="8536">VJ154*(($H$112)+1)+(IF(VK154&lt;101,VK154,IF(VK154&lt;201,VK154/2,IF(VK154&lt;=301,VK154/3,VK154/4))))</f>
        <v>70.004999999999995</v>
      </c>
      <c r="VM154" s="79">
        <f t="shared" ref="VM154" si="8537">VM152+1</f>
        <v>2</v>
      </c>
      <c r="VN154" s="80"/>
      <c r="VO154" s="16" t="s">
        <v>236</v>
      </c>
      <c r="VP154" s="16">
        <f t="shared" ref="VP154" si="8538">37.67+2.7</f>
        <v>40.370000000000005</v>
      </c>
      <c r="VQ154" s="16">
        <f t="shared" ref="VQ154:VQ155" si="8539">0.75*(2.7+3+2.7)</f>
        <v>6.3000000000000007</v>
      </c>
      <c r="VR154" s="14">
        <f t="shared" ref="VR154:VR160" si="8540">VP154+VQ154</f>
        <v>46.67</v>
      </c>
      <c r="VS154" s="14"/>
      <c r="VT154" s="16">
        <f t="shared" ref="VT154:VT160" si="8541">VR154*(($H$112)+1)+(IF(VS154&lt;101,VS154,IF(VS154&lt;201,VS154/2,IF(VS154&lt;=301,VS154/3,VS154/4))))</f>
        <v>70.004999999999995</v>
      </c>
      <c r="VU154" s="79">
        <f t="shared" ref="VU154" si="8542">VU152+1</f>
        <v>2</v>
      </c>
      <c r="VV154" s="80"/>
      <c r="VW154" s="16" t="s">
        <v>236</v>
      </c>
      <c r="VX154" s="16">
        <f t="shared" ref="VX154" si="8543">37.67+2.7</f>
        <v>40.370000000000005</v>
      </c>
      <c r="VY154" s="16">
        <f t="shared" ref="VY154:VY155" si="8544">0.75*(2.7+3+2.7)</f>
        <v>6.3000000000000007</v>
      </c>
      <c r="VZ154" s="14">
        <f t="shared" ref="VZ154:VZ160" si="8545">VX154+VY154</f>
        <v>46.67</v>
      </c>
      <c r="WA154" s="14"/>
      <c r="WB154" s="16">
        <f t="shared" ref="WB154:WB160" si="8546">VZ154*(($H$112)+1)+(IF(WA154&lt;101,WA154,IF(WA154&lt;201,WA154/2,IF(WA154&lt;=301,WA154/3,WA154/4))))</f>
        <v>70.004999999999995</v>
      </c>
      <c r="WC154" s="79">
        <f t="shared" ref="WC154" si="8547">WC152+1</f>
        <v>2</v>
      </c>
      <c r="WD154" s="80"/>
      <c r="WE154" s="16" t="s">
        <v>236</v>
      </c>
      <c r="WF154" s="16">
        <f t="shared" ref="WF154" si="8548">37.67+2.7</f>
        <v>40.370000000000005</v>
      </c>
      <c r="WG154" s="16">
        <f t="shared" ref="WG154:WG155" si="8549">0.75*(2.7+3+2.7)</f>
        <v>6.3000000000000007</v>
      </c>
      <c r="WH154" s="14">
        <f t="shared" ref="WH154:WH160" si="8550">WF154+WG154</f>
        <v>46.67</v>
      </c>
      <c r="WI154" s="14"/>
      <c r="WJ154" s="16">
        <f t="shared" ref="WJ154:WJ160" si="8551">WH154*(($H$112)+1)+(IF(WI154&lt;101,WI154,IF(WI154&lt;201,WI154/2,IF(WI154&lt;=301,WI154/3,WI154/4))))</f>
        <v>70.004999999999995</v>
      </c>
      <c r="WK154" s="79">
        <f t="shared" ref="WK154" si="8552">WK152+1</f>
        <v>2</v>
      </c>
      <c r="WL154" s="80"/>
      <c r="WM154" s="16" t="s">
        <v>236</v>
      </c>
      <c r="WN154" s="16">
        <f t="shared" ref="WN154" si="8553">37.67+2.7</f>
        <v>40.370000000000005</v>
      </c>
      <c r="WO154" s="16">
        <f t="shared" ref="WO154:WO155" si="8554">0.75*(2.7+3+2.7)</f>
        <v>6.3000000000000007</v>
      </c>
      <c r="WP154" s="14">
        <f t="shared" ref="WP154:WP160" si="8555">WN154+WO154</f>
        <v>46.67</v>
      </c>
      <c r="WQ154" s="14"/>
      <c r="WR154" s="16">
        <f t="shared" ref="WR154:WR160" si="8556">WP154*(($H$112)+1)+(IF(WQ154&lt;101,WQ154,IF(WQ154&lt;201,WQ154/2,IF(WQ154&lt;=301,WQ154/3,WQ154/4))))</f>
        <v>70.004999999999995</v>
      </c>
      <c r="WS154" s="79">
        <f t="shared" ref="WS154" si="8557">WS152+1</f>
        <v>2</v>
      </c>
      <c r="WT154" s="80"/>
      <c r="WU154" s="16" t="s">
        <v>236</v>
      </c>
      <c r="WV154" s="16">
        <f t="shared" ref="WV154" si="8558">37.67+2.7</f>
        <v>40.370000000000005</v>
      </c>
      <c r="WW154" s="16">
        <f t="shared" ref="WW154:WW155" si="8559">0.75*(2.7+3+2.7)</f>
        <v>6.3000000000000007</v>
      </c>
      <c r="WX154" s="14">
        <f t="shared" ref="WX154:WX160" si="8560">WV154+WW154</f>
        <v>46.67</v>
      </c>
      <c r="WY154" s="14"/>
      <c r="WZ154" s="16">
        <f t="shared" ref="WZ154:WZ160" si="8561">WX154*(($H$112)+1)+(IF(WY154&lt;101,WY154,IF(WY154&lt;201,WY154/2,IF(WY154&lt;=301,WY154/3,WY154/4))))</f>
        <v>70.004999999999995</v>
      </c>
      <c r="XA154" s="79">
        <f t="shared" ref="XA154" si="8562">XA152+1</f>
        <v>2</v>
      </c>
      <c r="XB154" s="80"/>
      <c r="XC154" s="16" t="s">
        <v>236</v>
      </c>
      <c r="XD154" s="16">
        <f t="shared" ref="XD154" si="8563">37.67+2.7</f>
        <v>40.370000000000005</v>
      </c>
      <c r="XE154" s="16">
        <f t="shared" ref="XE154:XE155" si="8564">0.75*(2.7+3+2.7)</f>
        <v>6.3000000000000007</v>
      </c>
      <c r="XF154" s="14">
        <f t="shared" ref="XF154:XF160" si="8565">XD154+XE154</f>
        <v>46.67</v>
      </c>
      <c r="XG154" s="14"/>
      <c r="XH154" s="16">
        <f t="shared" ref="XH154:XH160" si="8566">XF154*(($H$112)+1)+(IF(XG154&lt;101,XG154,IF(XG154&lt;201,XG154/2,IF(XG154&lt;=301,XG154/3,XG154/4))))</f>
        <v>70.004999999999995</v>
      </c>
      <c r="XI154" s="79">
        <f t="shared" ref="XI154" si="8567">XI152+1</f>
        <v>2</v>
      </c>
      <c r="XJ154" s="80"/>
      <c r="XK154" s="16" t="s">
        <v>236</v>
      </c>
      <c r="XL154" s="16">
        <f t="shared" ref="XL154" si="8568">37.67+2.7</f>
        <v>40.370000000000005</v>
      </c>
      <c r="XM154" s="16">
        <f t="shared" ref="XM154:XM155" si="8569">0.75*(2.7+3+2.7)</f>
        <v>6.3000000000000007</v>
      </c>
      <c r="XN154" s="14">
        <f t="shared" ref="XN154:XN160" si="8570">XL154+XM154</f>
        <v>46.67</v>
      </c>
      <c r="XO154" s="14"/>
      <c r="XP154" s="16">
        <f t="shared" ref="XP154:XP160" si="8571">XN154*(($H$112)+1)+(IF(XO154&lt;101,XO154,IF(XO154&lt;201,XO154/2,IF(XO154&lt;=301,XO154/3,XO154/4))))</f>
        <v>70.004999999999995</v>
      </c>
      <c r="XQ154" s="79">
        <f t="shared" ref="XQ154" si="8572">XQ152+1</f>
        <v>2</v>
      </c>
      <c r="XR154" s="80"/>
      <c r="XS154" s="16" t="s">
        <v>236</v>
      </c>
      <c r="XT154" s="16">
        <f t="shared" ref="XT154" si="8573">37.67+2.7</f>
        <v>40.370000000000005</v>
      </c>
      <c r="XU154" s="16">
        <f t="shared" ref="XU154:XU155" si="8574">0.75*(2.7+3+2.7)</f>
        <v>6.3000000000000007</v>
      </c>
      <c r="XV154" s="14">
        <f t="shared" ref="XV154:XV160" si="8575">XT154+XU154</f>
        <v>46.67</v>
      </c>
      <c r="XW154" s="14"/>
      <c r="XX154" s="16">
        <f t="shared" ref="XX154:XX160" si="8576">XV154*(($H$112)+1)+(IF(XW154&lt;101,XW154,IF(XW154&lt;201,XW154/2,IF(XW154&lt;=301,XW154/3,XW154/4))))</f>
        <v>70.004999999999995</v>
      </c>
      <c r="XY154" s="79">
        <f t="shared" ref="XY154" si="8577">XY152+1</f>
        <v>2</v>
      </c>
      <c r="XZ154" s="80"/>
      <c r="YA154" s="16" t="s">
        <v>236</v>
      </c>
      <c r="YB154" s="16">
        <f t="shared" ref="YB154" si="8578">37.67+2.7</f>
        <v>40.370000000000005</v>
      </c>
      <c r="YC154" s="16">
        <f t="shared" ref="YC154:YC155" si="8579">0.75*(2.7+3+2.7)</f>
        <v>6.3000000000000007</v>
      </c>
      <c r="YD154" s="14">
        <f t="shared" ref="YD154:YD160" si="8580">YB154+YC154</f>
        <v>46.67</v>
      </c>
      <c r="YE154" s="14"/>
      <c r="YF154" s="16">
        <f t="shared" ref="YF154:YF160" si="8581">YD154*(($H$112)+1)+(IF(YE154&lt;101,YE154,IF(YE154&lt;201,YE154/2,IF(YE154&lt;=301,YE154/3,YE154/4))))</f>
        <v>70.004999999999995</v>
      </c>
      <c r="YG154" s="79">
        <f t="shared" ref="YG154" si="8582">YG152+1</f>
        <v>2</v>
      </c>
      <c r="YH154" s="80"/>
      <c r="YI154" s="16" t="s">
        <v>236</v>
      </c>
      <c r="YJ154" s="16">
        <f t="shared" ref="YJ154" si="8583">37.67+2.7</f>
        <v>40.370000000000005</v>
      </c>
      <c r="YK154" s="16">
        <f t="shared" ref="YK154:YK155" si="8584">0.75*(2.7+3+2.7)</f>
        <v>6.3000000000000007</v>
      </c>
      <c r="YL154" s="14">
        <f t="shared" ref="YL154:YL160" si="8585">YJ154+YK154</f>
        <v>46.67</v>
      </c>
      <c r="YM154" s="14"/>
      <c r="YN154" s="16">
        <f t="shared" ref="YN154:YN160" si="8586">YL154*(($H$112)+1)+(IF(YM154&lt;101,YM154,IF(YM154&lt;201,YM154/2,IF(YM154&lt;=301,YM154/3,YM154/4))))</f>
        <v>70.004999999999995</v>
      </c>
      <c r="YO154" s="79">
        <f t="shared" ref="YO154" si="8587">YO152+1</f>
        <v>2</v>
      </c>
      <c r="YP154" s="80"/>
      <c r="YQ154" s="16" t="s">
        <v>236</v>
      </c>
      <c r="YR154" s="16">
        <f t="shared" ref="YR154" si="8588">37.67+2.7</f>
        <v>40.370000000000005</v>
      </c>
      <c r="YS154" s="16">
        <f t="shared" ref="YS154:YS155" si="8589">0.75*(2.7+3+2.7)</f>
        <v>6.3000000000000007</v>
      </c>
      <c r="YT154" s="14">
        <f t="shared" ref="YT154:YT160" si="8590">YR154+YS154</f>
        <v>46.67</v>
      </c>
      <c r="YU154" s="14"/>
      <c r="YV154" s="16">
        <f t="shared" ref="YV154:YV160" si="8591">YT154*(($H$112)+1)+(IF(YU154&lt;101,YU154,IF(YU154&lt;201,YU154/2,IF(YU154&lt;=301,YU154/3,YU154/4))))</f>
        <v>70.004999999999995</v>
      </c>
      <c r="YW154" s="79">
        <f t="shared" ref="YW154" si="8592">YW152+1</f>
        <v>2</v>
      </c>
      <c r="YX154" s="80"/>
      <c r="YY154" s="16" t="s">
        <v>236</v>
      </c>
      <c r="YZ154" s="16">
        <f t="shared" ref="YZ154" si="8593">37.67+2.7</f>
        <v>40.370000000000005</v>
      </c>
      <c r="ZA154" s="16">
        <f t="shared" ref="ZA154:ZA155" si="8594">0.75*(2.7+3+2.7)</f>
        <v>6.3000000000000007</v>
      </c>
      <c r="ZB154" s="14">
        <f t="shared" ref="ZB154:ZB160" si="8595">YZ154+ZA154</f>
        <v>46.67</v>
      </c>
      <c r="ZC154" s="14"/>
      <c r="ZD154" s="16">
        <f t="shared" ref="ZD154:ZD160" si="8596">ZB154*(($H$112)+1)+(IF(ZC154&lt;101,ZC154,IF(ZC154&lt;201,ZC154/2,IF(ZC154&lt;=301,ZC154/3,ZC154/4))))</f>
        <v>70.004999999999995</v>
      </c>
      <c r="ZE154" s="79">
        <f t="shared" ref="ZE154" si="8597">ZE152+1</f>
        <v>2</v>
      </c>
      <c r="ZF154" s="80"/>
      <c r="ZG154" s="16" t="s">
        <v>236</v>
      </c>
      <c r="ZH154" s="16">
        <f t="shared" ref="ZH154" si="8598">37.67+2.7</f>
        <v>40.370000000000005</v>
      </c>
      <c r="ZI154" s="16">
        <f t="shared" ref="ZI154:ZI155" si="8599">0.75*(2.7+3+2.7)</f>
        <v>6.3000000000000007</v>
      </c>
      <c r="ZJ154" s="14">
        <f t="shared" ref="ZJ154:ZJ160" si="8600">ZH154+ZI154</f>
        <v>46.67</v>
      </c>
      <c r="ZK154" s="14"/>
      <c r="ZL154" s="16">
        <f t="shared" ref="ZL154:ZL160" si="8601">ZJ154*(($H$112)+1)+(IF(ZK154&lt;101,ZK154,IF(ZK154&lt;201,ZK154/2,IF(ZK154&lt;=301,ZK154/3,ZK154/4))))</f>
        <v>70.004999999999995</v>
      </c>
      <c r="ZM154" s="79">
        <f t="shared" ref="ZM154" si="8602">ZM152+1</f>
        <v>2</v>
      </c>
      <c r="ZN154" s="80"/>
      <c r="ZO154" s="16" t="s">
        <v>236</v>
      </c>
      <c r="ZP154" s="16">
        <f t="shared" ref="ZP154" si="8603">37.67+2.7</f>
        <v>40.370000000000005</v>
      </c>
      <c r="ZQ154" s="16">
        <f t="shared" ref="ZQ154:ZQ155" si="8604">0.75*(2.7+3+2.7)</f>
        <v>6.3000000000000007</v>
      </c>
      <c r="ZR154" s="14">
        <f t="shared" ref="ZR154:ZR160" si="8605">ZP154+ZQ154</f>
        <v>46.67</v>
      </c>
      <c r="ZS154" s="14"/>
      <c r="ZT154" s="16">
        <f t="shared" ref="ZT154:ZT160" si="8606">ZR154*(($H$112)+1)+(IF(ZS154&lt;101,ZS154,IF(ZS154&lt;201,ZS154/2,IF(ZS154&lt;=301,ZS154/3,ZS154/4))))</f>
        <v>70.004999999999995</v>
      </c>
      <c r="ZU154" s="79">
        <f t="shared" ref="ZU154" si="8607">ZU152+1</f>
        <v>2</v>
      </c>
      <c r="ZV154" s="80"/>
      <c r="ZW154" s="16" t="s">
        <v>236</v>
      </c>
      <c r="ZX154" s="16">
        <f t="shared" ref="ZX154" si="8608">37.67+2.7</f>
        <v>40.370000000000005</v>
      </c>
      <c r="ZY154" s="16">
        <f t="shared" ref="ZY154:ZY155" si="8609">0.75*(2.7+3+2.7)</f>
        <v>6.3000000000000007</v>
      </c>
      <c r="ZZ154" s="14">
        <f t="shared" ref="ZZ154:ZZ160" si="8610">ZX154+ZY154</f>
        <v>46.67</v>
      </c>
      <c r="AAA154" s="14"/>
      <c r="AAB154" s="16">
        <f t="shared" ref="AAB154:AAB160" si="8611">ZZ154*(($H$112)+1)+(IF(AAA154&lt;101,AAA154,IF(AAA154&lt;201,AAA154/2,IF(AAA154&lt;=301,AAA154/3,AAA154/4))))</f>
        <v>70.004999999999995</v>
      </c>
      <c r="AAC154" s="79">
        <f t="shared" ref="AAC154" si="8612">AAC152+1</f>
        <v>2</v>
      </c>
      <c r="AAD154" s="80"/>
      <c r="AAE154" s="16" t="s">
        <v>236</v>
      </c>
      <c r="AAF154" s="16">
        <f t="shared" ref="AAF154" si="8613">37.67+2.7</f>
        <v>40.370000000000005</v>
      </c>
      <c r="AAG154" s="16">
        <f t="shared" ref="AAG154:AAG155" si="8614">0.75*(2.7+3+2.7)</f>
        <v>6.3000000000000007</v>
      </c>
      <c r="AAH154" s="14">
        <f t="shared" ref="AAH154:AAH160" si="8615">AAF154+AAG154</f>
        <v>46.67</v>
      </c>
      <c r="AAI154" s="14"/>
      <c r="AAJ154" s="16">
        <f t="shared" ref="AAJ154:AAJ160" si="8616">AAH154*(($H$112)+1)+(IF(AAI154&lt;101,AAI154,IF(AAI154&lt;201,AAI154/2,IF(AAI154&lt;=301,AAI154/3,AAI154/4))))</f>
        <v>70.004999999999995</v>
      </c>
      <c r="AAK154" s="79">
        <f t="shared" ref="AAK154" si="8617">AAK152+1</f>
        <v>2</v>
      </c>
      <c r="AAL154" s="80"/>
      <c r="AAM154" s="16" t="s">
        <v>236</v>
      </c>
      <c r="AAN154" s="16">
        <f t="shared" ref="AAN154" si="8618">37.67+2.7</f>
        <v>40.370000000000005</v>
      </c>
      <c r="AAO154" s="16">
        <f t="shared" ref="AAO154:AAO155" si="8619">0.75*(2.7+3+2.7)</f>
        <v>6.3000000000000007</v>
      </c>
      <c r="AAP154" s="14">
        <f t="shared" ref="AAP154:AAP160" si="8620">AAN154+AAO154</f>
        <v>46.67</v>
      </c>
      <c r="AAQ154" s="14"/>
      <c r="AAR154" s="16">
        <f t="shared" ref="AAR154:AAR160" si="8621">AAP154*(($H$112)+1)+(IF(AAQ154&lt;101,AAQ154,IF(AAQ154&lt;201,AAQ154/2,IF(AAQ154&lt;=301,AAQ154/3,AAQ154/4))))</f>
        <v>70.004999999999995</v>
      </c>
      <c r="AAS154" s="79">
        <f t="shared" ref="AAS154" si="8622">AAS152+1</f>
        <v>2</v>
      </c>
      <c r="AAT154" s="80"/>
      <c r="AAU154" s="16" t="s">
        <v>236</v>
      </c>
      <c r="AAV154" s="16">
        <f t="shared" ref="AAV154" si="8623">37.67+2.7</f>
        <v>40.370000000000005</v>
      </c>
      <c r="AAW154" s="16">
        <f t="shared" ref="AAW154:AAW155" si="8624">0.75*(2.7+3+2.7)</f>
        <v>6.3000000000000007</v>
      </c>
      <c r="AAX154" s="14">
        <f t="shared" ref="AAX154:AAX160" si="8625">AAV154+AAW154</f>
        <v>46.67</v>
      </c>
      <c r="AAY154" s="14"/>
      <c r="AAZ154" s="16">
        <f t="shared" ref="AAZ154:AAZ160" si="8626">AAX154*(($H$112)+1)+(IF(AAY154&lt;101,AAY154,IF(AAY154&lt;201,AAY154/2,IF(AAY154&lt;=301,AAY154/3,AAY154/4))))</f>
        <v>70.004999999999995</v>
      </c>
      <c r="ABA154" s="79">
        <f t="shared" ref="ABA154" si="8627">ABA152+1</f>
        <v>2</v>
      </c>
      <c r="ABB154" s="80"/>
      <c r="ABC154" s="16" t="s">
        <v>236</v>
      </c>
      <c r="ABD154" s="16">
        <f t="shared" ref="ABD154" si="8628">37.67+2.7</f>
        <v>40.370000000000005</v>
      </c>
      <c r="ABE154" s="16">
        <f t="shared" ref="ABE154:ABE155" si="8629">0.75*(2.7+3+2.7)</f>
        <v>6.3000000000000007</v>
      </c>
      <c r="ABF154" s="14">
        <f t="shared" ref="ABF154:ABF160" si="8630">ABD154+ABE154</f>
        <v>46.67</v>
      </c>
      <c r="ABG154" s="14"/>
      <c r="ABH154" s="16">
        <f t="shared" ref="ABH154:ABH160" si="8631">ABF154*(($H$112)+1)+(IF(ABG154&lt;101,ABG154,IF(ABG154&lt;201,ABG154/2,IF(ABG154&lt;=301,ABG154/3,ABG154/4))))</f>
        <v>70.004999999999995</v>
      </c>
      <c r="ABI154" s="79">
        <f t="shared" ref="ABI154" si="8632">ABI152+1</f>
        <v>2</v>
      </c>
      <c r="ABJ154" s="80"/>
      <c r="ABK154" s="16" t="s">
        <v>236</v>
      </c>
      <c r="ABL154" s="16">
        <f t="shared" ref="ABL154" si="8633">37.67+2.7</f>
        <v>40.370000000000005</v>
      </c>
      <c r="ABM154" s="16">
        <f t="shared" ref="ABM154:ABM155" si="8634">0.75*(2.7+3+2.7)</f>
        <v>6.3000000000000007</v>
      </c>
      <c r="ABN154" s="14">
        <f t="shared" ref="ABN154:ABN160" si="8635">ABL154+ABM154</f>
        <v>46.67</v>
      </c>
      <c r="ABO154" s="14"/>
      <c r="ABP154" s="16">
        <f t="shared" ref="ABP154:ABP160" si="8636">ABN154*(($H$112)+1)+(IF(ABO154&lt;101,ABO154,IF(ABO154&lt;201,ABO154/2,IF(ABO154&lt;=301,ABO154/3,ABO154/4))))</f>
        <v>70.004999999999995</v>
      </c>
      <c r="ABQ154" s="79">
        <f t="shared" ref="ABQ154" si="8637">ABQ152+1</f>
        <v>2</v>
      </c>
      <c r="ABR154" s="80"/>
      <c r="ABS154" s="16" t="s">
        <v>236</v>
      </c>
      <c r="ABT154" s="16">
        <f t="shared" ref="ABT154" si="8638">37.67+2.7</f>
        <v>40.370000000000005</v>
      </c>
      <c r="ABU154" s="16">
        <f t="shared" ref="ABU154:ABU155" si="8639">0.75*(2.7+3+2.7)</f>
        <v>6.3000000000000007</v>
      </c>
      <c r="ABV154" s="14">
        <f t="shared" ref="ABV154:ABV160" si="8640">ABT154+ABU154</f>
        <v>46.67</v>
      </c>
      <c r="ABW154" s="14"/>
      <c r="ABX154" s="16">
        <f t="shared" ref="ABX154:ABX160" si="8641">ABV154*(($H$112)+1)+(IF(ABW154&lt;101,ABW154,IF(ABW154&lt;201,ABW154/2,IF(ABW154&lt;=301,ABW154/3,ABW154/4))))</f>
        <v>70.004999999999995</v>
      </c>
      <c r="ABY154" s="79">
        <f t="shared" ref="ABY154" si="8642">ABY152+1</f>
        <v>2</v>
      </c>
      <c r="ABZ154" s="80"/>
      <c r="ACA154" s="16" t="s">
        <v>236</v>
      </c>
      <c r="ACB154" s="16">
        <f t="shared" ref="ACB154" si="8643">37.67+2.7</f>
        <v>40.370000000000005</v>
      </c>
      <c r="ACC154" s="16">
        <f t="shared" ref="ACC154:ACC155" si="8644">0.75*(2.7+3+2.7)</f>
        <v>6.3000000000000007</v>
      </c>
      <c r="ACD154" s="14">
        <f t="shared" ref="ACD154:ACD160" si="8645">ACB154+ACC154</f>
        <v>46.67</v>
      </c>
      <c r="ACE154" s="14"/>
      <c r="ACF154" s="16">
        <f t="shared" ref="ACF154:ACF160" si="8646">ACD154*(($H$112)+1)+(IF(ACE154&lt;101,ACE154,IF(ACE154&lt;201,ACE154/2,IF(ACE154&lt;=301,ACE154/3,ACE154/4))))</f>
        <v>70.004999999999995</v>
      </c>
      <c r="ACG154" s="79">
        <f t="shared" ref="ACG154" si="8647">ACG152+1</f>
        <v>2</v>
      </c>
      <c r="ACH154" s="80"/>
      <c r="ACI154" s="16" t="s">
        <v>236</v>
      </c>
      <c r="ACJ154" s="16">
        <f t="shared" ref="ACJ154" si="8648">37.67+2.7</f>
        <v>40.370000000000005</v>
      </c>
      <c r="ACK154" s="16">
        <f t="shared" ref="ACK154:ACK155" si="8649">0.75*(2.7+3+2.7)</f>
        <v>6.3000000000000007</v>
      </c>
      <c r="ACL154" s="14">
        <f t="shared" ref="ACL154:ACL160" si="8650">ACJ154+ACK154</f>
        <v>46.67</v>
      </c>
      <c r="ACM154" s="14"/>
      <c r="ACN154" s="16">
        <f t="shared" ref="ACN154:ACN160" si="8651">ACL154*(($H$112)+1)+(IF(ACM154&lt;101,ACM154,IF(ACM154&lt;201,ACM154/2,IF(ACM154&lt;=301,ACM154/3,ACM154/4))))</f>
        <v>70.004999999999995</v>
      </c>
      <c r="ACO154" s="79">
        <f t="shared" ref="ACO154" si="8652">ACO152+1</f>
        <v>2</v>
      </c>
      <c r="ACP154" s="80"/>
      <c r="ACQ154" s="16" t="s">
        <v>236</v>
      </c>
      <c r="ACR154" s="16">
        <f t="shared" ref="ACR154" si="8653">37.67+2.7</f>
        <v>40.370000000000005</v>
      </c>
      <c r="ACS154" s="16">
        <f t="shared" ref="ACS154:ACS155" si="8654">0.75*(2.7+3+2.7)</f>
        <v>6.3000000000000007</v>
      </c>
      <c r="ACT154" s="14">
        <f t="shared" ref="ACT154:ACT160" si="8655">ACR154+ACS154</f>
        <v>46.67</v>
      </c>
      <c r="ACU154" s="14"/>
      <c r="ACV154" s="16">
        <f t="shared" ref="ACV154:ACV160" si="8656">ACT154*(($H$112)+1)+(IF(ACU154&lt;101,ACU154,IF(ACU154&lt;201,ACU154/2,IF(ACU154&lt;=301,ACU154/3,ACU154/4))))</f>
        <v>70.004999999999995</v>
      </c>
      <c r="ACW154" s="79">
        <f t="shared" ref="ACW154" si="8657">ACW152+1</f>
        <v>2</v>
      </c>
      <c r="ACX154" s="80"/>
      <c r="ACY154" s="16" t="s">
        <v>236</v>
      </c>
      <c r="ACZ154" s="16">
        <f t="shared" ref="ACZ154" si="8658">37.67+2.7</f>
        <v>40.370000000000005</v>
      </c>
      <c r="ADA154" s="16">
        <f t="shared" ref="ADA154:ADA155" si="8659">0.75*(2.7+3+2.7)</f>
        <v>6.3000000000000007</v>
      </c>
      <c r="ADB154" s="14">
        <f t="shared" ref="ADB154:ADB160" si="8660">ACZ154+ADA154</f>
        <v>46.67</v>
      </c>
      <c r="ADC154" s="14"/>
      <c r="ADD154" s="16">
        <f t="shared" ref="ADD154:ADD160" si="8661">ADB154*(($H$112)+1)+(IF(ADC154&lt;101,ADC154,IF(ADC154&lt;201,ADC154/2,IF(ADC154&lt;=301,ADC154/3,ADC154/4))))</f>
        <v>70.004999999999995</v>
      </c>
      <c r="ADE154" s="79">
        <f t="shared" ref="ADE154" si="8662">ADE152+1</f>
        <v>2</v>
      </c>
      <c r="ADF154" s="80"/>
      <c r="ADG154" s="16" t="s">
        <v>236</v>
      </c>
      <c r="ADH154" s="16">
        <f t="shared" ref="ADH154" si="8663">37.67+2.7</f>
        <v>40.370000000000005</v>
      </c>
      <c r="ADI154" s="16">
        <f t="shared" ref="ADI154:ADI155" si="8664">0.75*(2.7+3+2.7)</f>
        <v>6.3000000000000007</v>
      </c>
      <c r="ADJ154" s="14">
        <f t="shared" ref="ADJ154:ADJ160" si="8665">ADH154+ADI154</f>
        <v>46.67</v>
      </c>
      <c r="ADK154" s="14"/>
      <c r="ADL154" s="16">
        <f t="shared" ref="ADL154:ADL160" si="8666">ADJ154*(($H$112)+1)+(IF(ADK154&lt;101,ADK154,IF(ADK154&lt;201,ADK154/2,IF(ADK154&lt;=301,ADK154/3,ADK154/4))))</f>
        <v>70.004999999999995</v>
      </c>
      <c r="ADM154" s="79">
        <f t="shared" ref="ADM154" si="8667">ADM152+1</f>
        <v>2</v>
      </c>
      <c r="ADN154" s="80"/>
      <c r="ADO154" s="16" t="s">
        <v>236</v>
      </c>
      <c r="ADP154" s="16">
        <f t="shared" ref="ADP154" si="8668">37.67+2.7</f>
        <v>40.370000000000005</v>
      </c>
      <c r="ADQ154" s="16">
        <f t="shared" ref="ADQ154:ADQ155" si="8669">0.75*(2.7+3+2.7)</f>
        <v>6.3000000000000007</v>
      </c>
      <c r="ADR154" s="14">
        <f t="shared" ref="ADR154:ADR160" si="8670">ADP154+ADQ154</f>
        <v>46.67</v>
      </c>
      <c r="ADS154" s="14"/>
      <c r="ADT154" s="16">
        <f t="shared" ref="ADT154:ADT160" si="8671">ADR154*(($H$112)+1)+(IF(ADS154&lt;101,ADS154,IF(ADS154&lt;201,ADS154/2,IF(ADS154&lt;=301,ADS154/3,ADS154/4))))</f>
        <v>70.004999999999995</v>
      </c>
      <c r="ADU154" s="79">
        <f t="shared" ref="ADU154" si="8672">ADU152+1</f>
        <v>2</v>
      </c>
      <c r="ADV154" s="80"/>
      <c r="ADW154" s="16" t="s">
        <v>236</v>
      </c>
      <c r="ADX154" s="16">
        <f t="shared" ref="ADX154" si="8673">37.67+2.7</f>
        <v>40.370000000000005</v>
      </c>
      <c r="ADY154" s="16">
        <f t="shared" ref="ADY154:ADY155" si="8674">0.75*(2.7+3+2.7)</f>
        <v>6.3000000000000007</v>
      </c>
      <c r="ADZ154" s="14">
        <f t="shared" ref="ADZ154:ADZ160" si="8675">ADX154+ADY154</f>
        <v>46.67</v>
      </c>
      <c r="AEA154" s="14"/>
      <c r="AEB154" s="16">
        <f t="shared" ref="AEB154:AEB160" si="8676">ADZ154*(($H$112)+1)+(IF(AEA154&lt;101,AEA154,IF(AEA154&lt;201,AEA154/2,IF(AEA154&lt;=301,AEA154/3,AEA154/4))))</f>
        <v>70.004999999999995</v>
      </c>
      <c r="AEC154" s="79">
        <f t="shared" ref="AEC154" si="8677">AEC152+1</f>
        <v>2</v>
      </c>
      <c r="AED154" s="80"/>
      <c r="AEE154" s="16" t="s">
        <v>236</v>
      </c>
      <c r="AEF154" s="16">
        <f t="shared" ref="AEF154" si="8678">37.67+2.7</f>
        <v>40.370000000000005</v>
      </c>
      <c r="AEG154" s="16">
        <f t="shared" ref="AEG154:AEG155" si="8679">0.75*(2.7+3+2.7)</f>
        <v>6.3000000000000007</v>
      </c>
      <c r="AEH154" s="14">
        <f t="shared" ref="AEH154:AEH160" si="8680">AEF154+AEG154</f>
        <v>46.67</v>
      </c>
      <c r="AEI154" s="14"/>
      <c r="AEJ154" s="16">
        <f t="shared" ref="AEJ154:AEJ160" si="8681">AEH154*(($H$112)+1)+(IF(AEI154&lt;101,AEI154,IF(AEI154&lt;201,AEI154/2,IF(AEI154&lt;=301,AEI154/3,AEI154/4))))</f>
        <v>70.004999999999995</v>
      </c>
      <c r="AEK154" s="79">
        <f t="shared" ref="AEK154" si="8682">AEK152+1</f>
        <v>2</v>
      </c>
      <c r="AEL154" s="80"/>
      <c r="AEM154" s="16" t="s">
        <v>236</v>
      </c>
      <c r="AEN154" s="16">
        <f t="shared" ref="AEN154" si="8683">37.67+2.7</f>
        <v>40.370000000000005</v>
      </c>
      <c r="AEO154" s="16">
        <f t="shared" ref="AEO154:AEO155" si="8684">0.75*(2.7+3+2.7)</f>
        <v>6.3000000000000007</v>
      </c>
      <c r="AEP154" s="14">
        <f t="shared" ref="AEP154:AEP160" si="8685">AEN154+AEO154</f>
        <v>46.67</v>
      </c>
      <c r="AEQ154" s="14"/>
      <c r="AER154" s="16">
        <f t="shared" ref="AER154:AER160" si="8686">AEP154*(($H$112)+1)+(IF(AEQ154&lt;101,AEQ154,IF(AEQ154&lt;201,AEQ154/2,IF(AEQ154&lt;=301,AEQ154/3,AEQ154/4))))</f>
        <v>70.004999999999995</v>
      </c>
      <c r="AES154" s="79">
        <f t="shared" ref="AES154" si="8687">AES152+1</f>
        <v>2</v>
      </c>
      <c r="AET154" s="80"/>
      <c r="AEU154" s="16" t="s">
        <v>236</v>
      </c>
      <c r="AEV154" s="16">
        <f t="shared" ref="AEV154" si="8688">37.67+2.7</f>
        <v>40.370000000000005</v>
      </c>
      <c r="AEW154" s="16">
        <f t="shared" ref="AEW154:AEW155" si="8689">0.75*(2.7+3+2.7)</f>
        <v>6.3000000000000007</v>
      </c>
      <c r="AEX154" s="14">
        <f t="shared" ref="AEX154:AEX160" si="8690">AEV154+AEW154</f>
        <v>46.67</v>
      </c>
      <c r="AEY154" s="14"/>
      <c r="AEZ154" s="16">
        <f t="shared" ref="AEZ154:AEZ160" si="8691">AEX154*(($H$112)+1)+(IF(AEY154&lt;101,AEY154,IF(AEY154&lt;201,AEY154/2,IF(AEY154&lt;=301,AEY154/3,AEY154/4))))</f>
        <v>70.004999999999995</v>
      </c>
      <c r="AFA154" s="79">
        <f t="shared" ref="AFA154" si="8692">AFA152+1</f>
        <v>2</v>
      </c>
      <c r="AFB154" s="80"/>
      <c r="AFC154" s="16" t="s">
        <v>236</v>
      </c>
      <c r="AFD154" s="16">
        <f t="shared" ref="AFD154" si="8693">37.67+2.7</f>
        <v>40.370000000000005</v>
      </c>
      <c r="AFE154" s="16">
        <f t="shared" ref="AFE154:AFE155" si="8694">0.75*(2.7+3+2.7)</f>
        <v>6.3000000000000007</v>
      </c>
      <c r="AFF154" s="14">
        <f t="shared" ref="AFF154:AFF160" si="8695">AFD154+AFE154</f>
        <v>46.67</v>
      </c>
      <c r="AFG154" s="14"/>
      <c r="AFH154" s="16">
        <f t="shared" ref="AFH154:AFH160" si="8696">AFF154*(($H$112)+1)+(IF(AFG154&lt;101,AFG154,IF(AFG154&lt;201,AFG154/2,IF(AFG154&lt;=301,AFG154/3,AFG154/4))))</f>
        <v>70.004999999999995</v>
      </c>
      <c r="AFI154" s="79">
        <f t="shared" ref="AFI154" si="8697">AFI152+1</f>
        <v>2</v>
      </c>
      <c r="AFJ154" s="80"/>
      <c r="AFK154" s="16" t="s">
        <v>236</v>
      </c>
      <c r="AFL154" s="16">
        <f t="shared" ref="AFL154" si="8698">37.67+2.7</f>
        <v>40.370000000000005</v>
      </c>
      <c r="AFM154" s="16">
        <f t="shared" ref="AFM154:AFM155" si="8699">0.75*(2.7+3+2.7)</f>
        <v>6.3000000000000007</v>
      </c>
      <c r="AFN154" s="14">
        <f t="shared" ref="AFN154:AFN160" si="8700">AFL154+AFM154</f>
        <v>46.67</v>
      </c>
      <c r="AFO154" s="14"/>
      <c r="AFP154" s="16">
        <f t="shared" ref="AFP154:AFP160" si="8701">AFN154*(($H$112)+1)+(IF(AFO154&lt;101,AFO154,IF(AFO154&lt;201,AFO154/2,IF(AFO154&lt;=301,AFO154/3,AFO154/4))))</f>
        <v>70.004999999999995</v>
      </c>
      <c r="AFQ154" s="79">
        <f t="shared" ref="AFQ154" si="8702">AFQ152+1</f>
        <v>2</v>
      </c>
      <c r="AFR154" s="80"/>
      <c r="AFS154" s="16" t="s">
        <v>236</v>
      </c>
      <c r="AFT154" s="16">
        <f t="shared" ref="AFT154" si="8703">37.67+2.7</f>
        <v>40.370000000000005</v>
      </c>
      <c r="AFU154" s="16">
        <f t="shared" ref="AFU154:AFU155" si="8704">0.75*(2.7+3+2.7)</f>
        <v>6.3000000000000007</v>
      </c>
      <c r="AFV154" s="14">
        <f t="shared" ref="AFV154:AFV160" si="8705">AFT154+AFU154</f>
        <v>46.67</v>
      </c>
      <c r="AFW154" s="14"/>
      <c r="AFX154" s="16">
        <f t="shared" ref="AFX154:AFX160" si="8706">AFV154*(($H$112)+1)+(IF(AFW154&lt;101,AFW154,IF(AFW154&lt;201,AFW154/2,IF(AFW154&lt;=301,AFW154/3,AFW154/4))))</f>
        <v>70.004999999999995</v>
      </c>
      <c r="AFY154" s="79">
        <f t="shared" ref="AFY154" si="8707">AFY152+1</f>
        <v>2</v>
      </c>
      <c r="AFZ154" s="80"/>
      <c r="AGA154" s="16" t="s">
        <v>236</v>
      </c>
      <c r="AGB154" s="16">
        <f t="shared" ref="AGB154" si="8708">37.67+2.7</f>
        <v>40.370000000000005</v>
      </c>
      <c r="AGC154" s="16">
        <f t="shared" ref="AGC154:AGC155" si="8709">0.75*(2.7+3+2.7)</f>
        <v>6.3000000000000007</v>
      </c>
      <c r="AGD154" s="14">
        <f t="shared" ref="AGD154:AGD160" si="8710">AGB154+AGC154</f>
        <v>46.67</v>
      </c>
      <c r="AGE154" s="14"/>
      <c r="AGF154" s="16">
        <f t="shared" ref="AGF154:AGF160" si="8711">AGD154*(($H$112)+1)+(IF(AGE154&lt;101,AGE154,IF(AGE154&lt;201,AGE154/2,IF(AGE154&lt;=301,AGE154/3,AGE154/4))))</f>
        <v>70.004999999999995</v>
      </c>
      <c r="AGG154" s="79">
        <f t="shared" ref="AGG154" si="8712">AGG152+1</f>
        <v>2</v>
      </c>
      <c r="AGH154" s="80"/>
      <c r="AGI154" s="16" t="s">
        <v>236</v>
      </c>
      <c r="AGJ154" s="16">
        <f t="shared" ref="AGJ154" si="8713">37.67+2.7</f>
        <v>40.370000000000005</v>
      </c>
      <c r="AGK154" s="16">
        <f t="shared" ref="AGK154:AGK155" si="8714">0.75*(2.7+3+2.7)</f>
        <v>6.3000000000000007</v>
      </c>
      <c r="AGL154" s="14">
        <f t="shared" ref="AGL154:AGL160" si="8715">AGJ154+AGK154</f>
        <v>46.67</v>
      </c>
      <c r="AGM154" s="14"/>
      <c r="AGN154" s="16">
        <f t="shared" ref="AGN154:AGN160" si="8716">AGL154*(($H$112)+1)+(IF(AGM154&lt;101,AGM154,IF(AGM154&lt;201,AGM154/2,IF(AGM154&lt;=301,AGM154/3,AGM154/4))))</f>
        <v>70.004999999999995</v>
      </c>
      <c r="AGO154" s="79">
        <f t="shared" ref="AGO154" si="8717">AGO152+1</f>
        <v>2</v>
      </c>
      <c r="AGP154" s="80"/>
      <c r="AGQ154" s="16" t="s">
        <v>236</v>
      </c>
      <c r="AGR154" s="16">
        <f t="shared" ref="AGR154" si="8718">37.67+2.7</f>
        <v>40.370000000000005</v>
      </c>
      <c r="AGS154" s="16">
        <f t="shared" ref="AGS154:AGS155" si="8719">0.75*(2.7+3+2.7)</f>
        <v>6.3000000000000007</v>
      </c>
      <c r="AGT154" s="14">
        <f t="shared" ref="AGT154:AGT160" si="8720">AGR154+AGS154</f>
        <v>46.67</v>
      </c>
      <c r="AGU154" s="14"/>
      <c r="AGV154" s="16">
        <f t="shared" ref="AGV154:AGV160" si="8721">AGT154*(($H$112)+1)+(IF(AGU154&lt;101,AGU154,IF(AGU154&lt;201,AGU154/2,IF(AGU154&lt;=301,AGU154/3,AGU154/4))))</f>
        <v>70.004999999999995</v>
      </c>
      <c r="AGW154" s="79">
        <f t="shared" ref="AGW154" si="8722">AGW152+1</f>
        <v>2</v>
      </c>
      <c r="AGX154" s="80"/>
      <c r="AGY154" s="16" t="s">
        <v>236</v>
      </c>
      <c r="AGZ154" s="16">
        <f t="shared" ref="AGZ154" si="8723">37.67+2.7</f>
        <v>40.370000000000005</v>
      </c>
      <c r="AHA154" s="16">
        <f t="shared" ref="AHA154:AHA155" si="8724">0.75*(2.7+3+2.7)</f>
        <v>6.3000000000000007</v>
      </c>
      <c r="AHB154" s="14">
        <f t="shared" ref="AHB154:AHB160" si="8725">AGZ154+AHA154</f>
        <v>46.67</v>
      </c>
      <c r="AHC154" s="14"/>
      <c r="AHD154" s="16">
        <f t="shared" ref="AHD154:AHD160" si="8726">AHB154*(($H$112)+1)+(IF(AHC154&lt;101,AHC154,IF(AHC154&lt;201,AHC154/2,IF(AHC154&lt;=301,AHC154/3,AHC154/4))))</f>
        <v>70.004999999999995</v>
      </c>
      <c r="AHE154" s="79">
        <f t="shared" ref="AHE154" si="8727">AHE152+1</f>
        <v>2</v>
      </c>
      <c r="AHF154" s="80"/>
      <c r="AHG154" s="16" t="s">
        <v>236</v>
      </c>
      <c r="AHH154" s="16">
        <f t="shared" ref="AHH154" si="8728">37.67+2.7</f>
        <v>40.370000000000005</v>
      </c>
      <c r="AHI154" s="16">
        <f t="shared" ref="AHI154:AHI155" si="8729">0.75*(2.7+3+2.7)</f>
        <v>6.3000000000000007</v>
      </c>
      <c r="AHJ154" s="14">
        <f t="shared" ref="AHJ154:AHJ160" si="8730">AHH154+AHI154</f>
        <v>46.67</v>
      </c>
      <c r="AHK154" s="14"/>
      <c r="AHL154" s="16">
        <f t="shared" ref="AHL154:AHL160" si="8731">AHJ154*(($H$112)+1)+(IF(AHK154&lt;101,AHK154,IF(AHK154&lt;201,AHK154/2,IF(AHK154&lt;=301,AHK154/3,AHK154/4))))</f>
        <v>70.004999999999995</v>
      </c>
      <c r="AHM154" s="79">
        <f t="shared" ref="AHM154" si="8732">AHM152+1</f>
        <v>2</v>
      </c>
      <c r="AHN154" s="80"/>
      <c r="AHO154" s="16" t="s">
        <v>236</v>
      </c>
      <c r="AHP154" s="16">
        <f t="shared" ref="AHP154" si="8733">37.67+2.7</f>
        <v>40.370000000000005</v>
      </c>
      <c r="AHQ154" s="16">
        <f t="shared" ref="AHQ154:AHQ155" si="8734">0.75*(2.7+3+2.7)</f>
        <v>6.3000000000000007</v>
      </c>
      <c r="AHR154" s="14">
        <f t="shared" ref="AHR154:AHR160" si="8735">AHP154+AHQ154</f>
        <v>46.67</v>
      </c>
      <c r="AHS154" s="14"/>
      <c r="AHT154" s="16">
        <f t="shared" ref="AHT154:AHT160" si="8736">AHR154*(($H$112)+1)+(IF(AHS154&lt;101,AHS154,IF(AHS154&lt;201,AHS154/2,IF(AHS154&lt;=301,AHS154/3,AHS154/4))))</f>
        <v>70.004999999999995</v>
      </c>
      <c r="AHU154" s="79">
        <f t="shared" ref="AHU154" si="8737">AHU152+1</f>
        <v>2</v>
      </c>
      <c r="AHV154" s="80"/>
      <c r="AHW154" s="16" t="s">
        <v>236</v>
      </c>
      <c r="AHX154" s="16">
        <f t="shared" ref="AHX154" si="8738">37.67+2.7</f>
        <v>40.370000000000005</v>
      </c>
      <c r="AHY154" s="16">
        <f t="shared" ref="AHY154:AHY155" si="8739">0.75*(2.7+3+2.7)</f>
        <v>6.3000000000000007</v>
      </c>
      <c r="AHZ154" s="14">
        <f t="shared" ref="AHZ154:AHZ160" si="8740">AHX154+AHY154</f>
        <v>46.67</v>
      </c>
      <c r="AIA154" s="14"/>
      <c r="AIB154" s="16">
        <f t="shared" ref="AIB154:AIB160" si="8741">AHZ154*(($H$112)+1)+(IF(AIA154&lt;101,AIA154,IF(AIA154&lt;201,AIA154/2,IF(AIA154&lt;=301,AIA154/3,AIA154/4))))</f>
        <v>70.004999999999995</v>
      </c>
      <c r="AIC154" s="79">
        <f t="shared" ref="AIC154" si="8742">AIC152+1</f>
        <v>2</v>
      </c>
      <c r="AID154" s="80"/>
      <c r="AIE154" s="16" t="s">
        <v>236</v>
      </c>
      <c r="AIF154" s="16">
        <f t="shared" ref="AIF154" si="8743">37.67+2.7</f>
        <v>40.370000000000005</v>
      </c>
      <c r="AIG154" s="16">
        <f t="shared" ref="AIG154:AIG155" si="8744">0.75*(2.7+3+2.7)</f>
        <v>6.3000000000000007</v>
      </c>
      <c r="AIH154" s="14">
        <f t="shared" ref="AIH154:AIH160" si="8745">AIF154+AIG154</f>
        <v>46.67</v>
      </c>
      <c r="AII154" s="14"/>
      <c r="AIJ154" s="16">
        <f t="shared" ref="AIJ154:AIJ160" si="8746">AIH154*(($H$112)+1)+(IF(AII154&lt;101,AII154,IF(AII154&lt;201,AII154/2,IF(AII154&lt;=301,AII154/3,AII154/4))))</f>
        <v>70.004999999999995</v>
      </c>
      <c r="AIK154" s="79">
        <f t="shared" ref="AIK154" si="8747">AIK152+1</f>
        <v>2</v>
      </c>
      <c r="AIL154" s="80"/>
      <c r="AIM154" s="16" t="s">
        <v>236</v>
      </c>
      <c r="AIN154" s="16">
        <f t="shared" ref="AIN154" si="8748">37.67+2.7</f>
        <v>40.370000000000005</v>
      </c>
      <c r="AIO154" s="16">
        <f t="shared" ref="AIO154:AIO155" si="8749">0.75*(2.7+3+2.7)</f>
        <v>6.3000000000000007</v>
      </c>
      <c r="AIP154" s="14">
        <f t="shared" ref="AIP154:AIP160" si="8750">AIN154+AIO154</f>
        <v>46.67</v>
      </c>
      <c r="AIQ154" s="14"/>
      <c r="AIR154" s="16">
        <f t="shared" ref="AIR154:AIR160" si="8751">AIP154*(($H$112)+1)+(IF(AIQ154&lt;101,AIQ154,IF(AIQ154&lt;201,AIQ154/2,IF(AIQ154&lt;=301,AIQ154/3,AIQ154/4))))</f>
        <v>70.004999999999995</v>
      </c>
      <c r="AIS154" s="79">
        <f t="shared" ref="AIS154" si="8752">AIS152+1</f>
        <v>2</v>
      </c>
      <c r="AIT154" s="80"/>
      <c r="AIU154" s="16" t="s">
        <v>236</v>
      </c>
      <c r="AIV154" s="16">
        <f t="shared" ref="AIV154" si="8753">37.67+2.7</f>
        <v>40.370000000000005</v>
      </c>
      <c r="AIW154" s="16">
        <f t="shared" ref="AIW154:AIW155" si="8754">0.75*(2.7+3+2.7)</f>
        <v>6.3000000000000007</v>
      </c>
      <c r="AIX154" s="14">
        <f t="shared" ref="AIX154:AIX160" si="8755">AIV154+AIW154</f>
        <v>46.67</v>
      </c>
      <c r="AIY154" s="14"/>
      <c r="AIZ154" s="16">
        <f t="shared" ref="AIZ154:AIZ160" si="8756">AIX154*(($H$112)+1)+(IF(AIY154&lt;101,AIY154,IF(AIY154&lt;201,AIY154/2,IF(AIY154&lt;=301,AIY154/3,AIY154/4))))</f>
        <v>70.004999999999995</v>
      </c>
      <c r="AJA154" s="79">
        <f t="shared" ref="AJA154" si="8757">AJA152+1</f>
        <v>2</v>
      </c>
      <c r="AJB154" s="80"/>
      <c r="AJC154" s="16" t="s">
        <v>236</v>
      </c>
      <c r="AJD154" s="16">
        <f t="shared" ref="AJD154" si="8758">37.67+2.7</f>
        <v>40.370000000000005</v>
      </c>
      <c r="AJE154" s="16">
        <f t="shared" ref="AJE154:AJE155" si="8759">0.75*(2.7+3+2.7)</f>
        <v>6.3000000000000007</v>
      </c>
      <c r="AJF154" s="14">
        <f t="shared" ref="AJF154:AJF160" si="8760">AJD154+AJE154</f>
        <v>46.67</v>
      </c>
      <c r="AJG154" s="14"/>
      <c r="AJH154" s="16">
        <f t="shared" ref="AJH154:AJH160" si="8761">AJF154*(($H$112)+1)+(IF(AJG154&lt;101,AJG154,IF(AJG154&lt;201,AJG154/2,IF(AJG154&lt;=301,AJG154/3,AJG154/4))))</f>
        <v>70.004999999999995</v>
      </c>
      <c r="AJI154" s="79">
        <f t="shared" ref="AJI154" si="8762">AJI152+1</f>
        <v>2</v>
      </c>
      <c r="AJJ154" s="80"/>
      <c r="AJK154" s="16" t="s">
        <v>236</v>
      </c>
      <c r="AJL154" s="16">
        <f t="shared" ref="AJL154" si="8763">37.67+2.7</f>
        <v>40.370000000000005</v>
      </c>
      <c r="AJM154" s="16">
        <f t="shared" ref="AJM154:AJM155" si="8764">0.75*(2.7+3+2.7)</f>
        <v>6.3000000000000007</v>
      </c>
      <c r="AJN154" s="14">
        <f t="shared" ref="AJN154:AJN160" si="8765">AJL154+AJM154</f>
        <v>46.67</v>
      </c>
      <c r="AJO154" s="14"/>
      <c r="AJP154" s="16">
        <f t="shared" ref="AJP154:AJP160" si="8766">AJN154*(($H$112)+1)+(IF(AJO154&lt;101,AJO154,IF(AJO154&lt;201,AJO154/2,IF(AJO154&lt;=301,AJO154/3,AJO154/4))))</f>
        <v>70.004999999999995</v>
      </c>
      <c r="AJQ154" s="79">
        <f t="shared" ref="AJQ154" si="8767">AJQ152+1</f>
        <v>2</v>
      </c>
      <c r="AJR154" s="80"/>
      <c r="AJS154" s="16" t="s">
        <v>236</v>
      </c>
      <c r="AJT154" s="16">
        <f t="shared" ref="AJT154" si="8768">37.67+2.7</f>
        <v>40.370000000000005</v>
      </c>
      <c r="AJU154" s="16">
        <f t="shared" ref="AJU154:AJU155" si="8769">0.75*(2.7+3+2.7)</f>
        <v>6.3000000000000007</v>
      </c>
      <c r="AJV154" s="14">
        <f t="shared" ref="AJV154:AJV160" si="8770">AJT154+AJU154</f>
        <v>46.67</v>
      </c>
      <c r="AJW154" s="14"/>
      <c r="AJX154" s="16">
        <f t="shared" ref="AJX154:AJX160" si="8771">AJV154*(($H$112)+1)+(IF(AJW154&lt;101,AJW154,IF(AJW154&lt;201,AJW154/2,IF(AJW154&lt;=301,AJW154/3,AJW154/4))))</f>
        <v>70.004999999999995</v>
      </c>
      <c r="AJY154" s="79">
        <f t="shared" ref="AJY154" si="8772">AJY152+1</f>
        <v>2</v>
      </c>
      <c r="AJZ154" s="80"/>
      <c r="AKA154" s="16" t="s">
        <v>236</v>
      </c>
      <c r="AKB154" s="16">
        <f t="shared" ref="AKB154" si="8773">37.67+2.7</f>
        <v>40.370000000000005</v>
      </c>
      <c r="AKC154" s="16">
        <f t="shared" ref="AKC154:AKC155" si="8774">0.75*(2.7+3+2.7)</f>
        <v>6.3000000000000007</v>
      </c>
      <c r="AKD154" s="14">
        <f t="shared" ref="AKD154:AKD160" si="8775">AKB154+AKC154</f>
        <v>46.67</v>
      </c>
      <c r="AKE154" s="14"/>
      <c r="AKF154" s="16">
        <f t="shared" ref="AKF154:AKF160" si="8776">AKD154*(($H$112)+1)+(IF(AKE154&lt;101,AKE154,IF(AKE154&lt;201,AKE154/2,IF(AKE154&lt;=301,AKE154/3,AKE154/4))))</f>
        <v>70.004999999999995</v>
      </c>
      <c r="AKG154" s="79">
        <f t="shared" ref="AKG154" si="8777">AKG152+1</f>
        <v>2</v>
      </c>
      <c r="AKH154" s="80"/>
      <c r="AKI154" s="16" t="s">
        <v>236</v>
      </c>
      <c r="AKJ154" s="16">
        <f t="shared" ref="AKJ154" si="8778">37.67+2.7</f>
        <v>40.370000000000005</v>
      </c>
      <c r="AKK154" s="16">
        <f t="shared" ref="AKK154:AKK155" si="8779">0.75*(2.7+3+2.7)</f>
        <v>6.3000000000000007</v>
      </c>
      <c r="AKL154" s="14">
        <f t="shared" ref="AKL154:AKL160" si="8780">AKJ154+AKK154</f>
        <v>46.67</v>
      </c>
      <c r="AKM154" s="14"/>
      <c r="AKN154" s="16">
        <f t="shared" ref="AKN154:AKN160" si="8781">AKL154*(($H$112)+1)+(IF(AKM154&lt;101,AKM154,IF(AKM154&lt;201,AKM154/2,IF(AKM154&lt;=301,AKM154/3,AKM154/4))))</f>
        <v>70.004999999999995</v>
      </c>
      <c r="AKO154" s="79">
        <f t="shared" ref="AKO154" si="8782">AKO152+1</f>
        <v>2</v>
      </c>
      <c r="AKP154" s="80"/>
      <c r="AKQ154" s="16" t="s">
        <v>236</v>
      </c>
      <c r="AKR154" s="16">
        <f t="shared" ref="AKR154" si="8783">37.67+2.7</f>
        <v>40.370000000000005</v>
      </c>
      <c r="AKS154" s="16">
        <f t="shared" ref="AKS154:AKS155" si="8784">0.75*(2.7+3+2.7)</f>
        <v>6.3000000000000007</v>
      </c>
      <c r="AKT154" s="14">
        <f t="shared" ref="AKT154:AKT160" si="8785">AKR154+AKS154</f>
        <v>46.67</v>
      </c>
      <c r="AKU154" s="14"/>
      <c r="AKV154" s="16">
        <f t="shared" ref="AKV154:AKV160" si="8786">AKT154*(($H$112)+1)+(IF(AKU154&lt;101,AKU154,IF(AKU154&lt;201,AKU154/2,IF(AKU154&lt;=301,AKU154/3,AKU154/4))))</f>
        <v>70.004999999999995</v>
      </c>
      <c r="AKW154" s="79">
        <f t="shared" ref="AKW154" si="8787">AKW152+1</f>
        <v>2</v>
      </c>
      <c r="AKX154" s="80"/>
      <c r="AKY154" s="16" t="s">
        <v>236</v>
      </c>
      <c r="AKZ154" s="16">
        <f t="shared" ref="AKZ154" si="8788">37.67+2.7</f>
        <v>40.370000000000005</v>
      </c>
      <c r="ALA154" s="16">
        <f t="shared" ref="ALA154:ALA155" si="8789">0.75*(2.7+3+2.7)</f>
        <v>6.3000000000000007</v>
      </c>
      <c r="ALB154" s="14">
        <f t="shared" ref="ALB154:ALB160" si="8790">AKZ154+ALA154</f>
        <v>46.67</v>
      </c>
      <c r="ALC154" s="14"/>
      <c r="ALD154" s="16">
        <f t="shared" ref="ALD154:ALD160" si="8791">ALB154*(($H$112)+1)+(IF(ALC154&lt;101,ALC154,IF(ALC154&lt;201,ALC154/2,IF(ALC154&lt;=301,ALC154/3,ALC154/4))))</f>
        <v>70.004999999999995</v>
      </c>
      <c r="ALE154" s="79">
        <f t="shared" ref="ALE154" si="8792">ALE152+1</f>
        <v>2</v>
      </c>
      <c r="ALF154" s="80"/>
      <c r="ALG154" s="16" t="s">
        <v>236</v>
      </c>
      <c r="ALH154" s="16">
        <f t="shared" ref="ALH154" si="8793">37.67+2.7</f>
        <v>40.370000000000005</v>
      </c>
      <c r="ALI154" s="16">
        <f t="shared" ref="ALI154:ALI155" si="8794">0.75*(2.7+3+2.7)</f>
        <v>6.3000000000000007</v>
      </c>
      <c r="ALJ154" s="14">
        <f t="shared" ref="ALJ154:ALJ160" si="8795">ALH154+ALI154</f>
        <v>46.67</v>
      </c>
      <c r="ALK154" s="14"/>
      <c r="ALL154" s="16">
        <f t="shared" ref="ALL154:ALL160" si="8796">ALJ154*(($H$112)+1)+(IF(ALK154&lt;101,ALK154,IF(ALK154&lt;201,ALK154/2,IF(ALK154&lt;=301,ALK154/3,ALK154/4))))</f>
        <v>70.004999999999995</v>
      </c>
      <c r="ALM154" s="79">
        <f t="shared" ref="ALM154" si="8797">ALM152+1</f>
        <v>2</v>
      </c>
      <c r="ALN154" s="80"/>
      <c r="ALO154" s="16" t="s">
        <v>236</v>
      </c>
      <c r="ALP154" s="16">
        <f t="shared" ref="ALP154" si="8798">37.67+2.7</f>
        <v>40.370000000000005</v>
      </c>
      <c r="ALQ154" s="16">
        <f t="shared" ref="ALQ154:ALQ155" si="8799">0.75*(2.7+3+2.7)</f>
        <v>6.3000000000000007</v>
      </c>
      <c r="ALR154" s="14">
        <f t="shared" ref="ALR154:ALR160" si="8800">ALP154+ALQ154</f>
        <v>46.67</v>
      </c>
      <c r="ALS154" s="14"/>
      <c r="ALT154" s="16">
        <f t="shared" ref="ALT154:ALT160" si="8801">ALR154*(($H$112)+1)+(IF(ALS154&lt;101,ALS154,IF(ALS154&lt;201,ALS154/2,IF(ALS154&lt;=301,ALS154/3,ALS154/4))))</f>
        <v>70.004999999999995</v>
      </c>
      <c r="ALU154" s="79">
        <f t="shared" ref="ALU154" si="8802">ALU152+1</f>
        <v>2</v>
      </c>
      <c r="ALV154" s="80"/>
      <c r="ALW154" s="16" t="s">
        <v>236</v>
      </c>
      <c r="ALX154" s="16">
        <f t="shared" ref="ALX154" si="8803">37.67+2.7</f>
        <v>40.370000000000005</v>
      </c>
      <c r="ALY154" s="16">
        <f t="shared" ref="ALY154:ALY155" si="8804">0.75*(2.7+3+2.7)</f>
        <v>6.3000000000000007</v>
      </c>
      <c r="ALZ154" s="14">
        <f t="shared" ref="ALZ154:ALZ160" si="8805">ALX154+ALY154</f>
        <v>46.67</v>
      </c>
      <c r="AMA154" s="14"/>
      <c r="AMB154" s="16">
        <f t="shared" ref="AMB154:AMB160" si="8806">ALZ154*(($H$112)+1)+(IF(AMA154&lt;101,AMA154,IF(AMA154&lt;201,AMA154/2,IF(AMA154&lt;=301,AMA154/3,AMA154/4))))</f>
        <v>70.004999999999995</v>
      </c>
      <c r="AMC154" s="79">
        <f t="shared" ref="AMC154" si="8807">AMC152+1</f>
        <v>2</v>
      </c>
      <c r="AMD154" s="80"/>
      <c r="AME154" s="16" t="s">
        <v>236</v>
      </c>
      <c r="AMF154" s="16">
        <f t="shared" ref="AMF154" si="8808">37.67+2.7</f>
        <v>40.370000000000005</v>
      </c>
      <c r="AMG154" s="16">
        <f t="shared" ref="AMG154:AMG155" si="8809">0.75*(2.7+3+2.7)</f>
        <v>6.3000000000000007</v>
      </c>
      <c r="AMH154" s="14">
        <f t="shared" ref="AMH154:AMH160" si="8810">AMF154+AMG154</f>
        <v>46.67</v>
      </c>
      <c r="AMI154" s="14"/>
      <c r="AMJ154" s="16">
        <f t="shared" ref="AMJ154:AMJ160" si="8811">AMH154*(($H$112)+1)+(IF(AMI154&lt;101,AMI154,IF(AMI154&lt;201,AMI154/2,IF(AMI154&lt;=301,AMI154/3,AMI154/4))))</f>
        <v>70.004999999999995</v>
      </c>
      <c r="AMK154" s="79">
        <f t="shared" ref="AMK154" si="8812">AMK152+1</f>
        <v>2</v>
      </c>
      <c r="AML154" s="80"/>
      <c r="AMM154" s="16" t="s">
        <v>236</v>
      </c>
      <c r="AMN154" s="16">
        <f t="shared" ref="AMN154" si="8813">37.67+2.7</f>
        <v>40.370000000000005</v>
      </c>
      <c r="AMO154" s="16">
        <f t="shared" ref="AMO154:AMO155" si="8814">0.75*(2.7+3+2.7)</f>
        <v>6.3000000000000007</v>
      </c>
      <c r="AMP154" s="14">
        <f t="shared" ref="AMP154:AMP160" si="8815">AMN154+AMO154</f>
        <v>46.67</v>
      </c>
      <c r="AMQ154" s="14"/>
      <c r="AMR154" s="16">
        <f t="shared" ref="AMR154:AMR160" si="8816">AMP154*(($H$112)+1)+(IF(AMQ154&lt;101,AMQ154,IF(AMQ154&lt;201,AMQ154/2,IF(AMQ154&lt;=301,AMQ154/3,AMQ154/4))))</f>
        <v>70.004999999999995</v>
      </c>
      <c r="AMS154" s="79">
        <f t="shared" ref="AMS154" si="8817">AMS152+1</f>
        <v>2</v>
      </c>
      <c r="AMT154" s="80"/>
      <c r="AMU154" s="16" t="s">
        <v>236</v>
      </c>
      <c r="AMV154" s="16">
        <f t="shared" ref="AMV154" si="8818">37.67+2.7</f>
        <v>40.370000000000005</v>
      </c>
      <c r="AMW154" s="16">
        <f t="shared" ref="AMW154:AMW155" si="8819">0.75*(2.7+3+2.7)</f>
        <v>6.3000000000000007</v>
      </c>
      <c r="AMX154" s="14">
        <f t="shared" ref="AMX154:AMX160" si="8820">AMV154+AMW154</f>
        <v>46.67</v>
      </c>
      <c r="AMY154" s="14"/>
      <c r="AMZ154" s="16">
        <f t="shared" ref="AMZ154:AMZ160" si="8821">AMX154*(($H$112)+1)+(IF(AMY154&lt;101,AMY154,IF(AMY154&lt;201,AMY154/2,IF(AMY154&lt;=301,AMY154/3,AMY154/4))))</f>
        <v>70.004999999999995</v>
      </c>
      <c r="ANA154" s="79">
        <f t="shared" ref="ANA154" si="8822">ANA152+1</f>
        <v>2</v>
      </c>
      <c r="ANB154" s="80"/>
      <c r="ANC154" s="16" t="s">
        <v>236</v>
      </c>
      <c r="AND154" s="16">
        <f t="shared" ref="AND154" si="8823">37.67+2.7</f>
        <v>40.370000000000005</v>
      </c>
      <c r="ANE154" s="16">
        <f t="shared" ref="ANE154:ANE155" si="8824">0.75*(2.7+3+2.7)</f>
        <v>6.3000000000000007</v>
      </c>
      <c r="ANF154" s="14">
        <f t="shared" ref="ANF154:ANF160" si="8825">AND154+ANE154</f>
        <v>46.67</v>
      </c>
      <c r="ANG154" s="14"/>
      <c r="ANH154" s="16">
        <f t="shared" ref="ANH154:ANH160" si="8826">ANF154*(($H$112)+1)+(IF(ANG154&lt;101,ANG154,IF(ANG154&lt;201,ANG154/2,IF(ANG154&lt;=301,ANG154/3,ANG154/4))))</f>
        <v>70.004999999999995</v>
      </c>
      <c r="ANI154" s="79">
        <f t="shared" ref="ANI154" si="8827">ANI152+1</f>
        <v>2</v>
      </c>
      <c r="ANJ154" s="80"/>
      <c r="ANK154" s="16" t="s">
        <v>236</v>
      </c>
      <c r="ANL154" s="16">
        <f t="shared" ref="ANL154" si="8828">37.67+2.7</f>
        <v>40.370000000000005</v>
      </c>
      <c r="ANM154" s="16">
        <f t="shared" ref="ANM154:ANM155" si="8829">0.75*(2.7+3+2.7)</f>
        <v>6.3000000000000007</v>
      </c>
      <c r="ANN154" s="14">
        <f t="shared" ref="ANN154:ANN160" si="8830">ANL154+ANM154</f>
        <v>46.67</v>
      </c>
      <c r="ANO154" s="14"/>
      <c r="ANP154" s="16">
        <f t="shared" ref="ANP154:ANP160" si="8831">ANN154*(($H$112)+1)+(IF(ANO154&lt;101,ANO154,IF(ANO154&lt;201,ANO154/2,IF(ANO154&lt;=301,ANO154/3,ANO154/4))))</f>
        <v>70.004999999999995</v>
      </c>
      <c r="ANQ154" s="79">
        <f t="shared" ref="ANQ154" si="8832">ANQ152+1</f>
        <v>2</v>
      </c>
      <c r="ANR154" s="80"/>
      <c r="ANS154" s="16" t="s">
        <v>236</v>
      </c>
      <c r="ANT154" s="16">
        <f t="shared" ref="ANT154" si="8833">37.67+2.7</f>
        <v>40.370000000000005</v>
      </c>
      <c r="ANU154" s="16">
        <f t="shared" ref="ANU154:ANU155" si="8834">0.75*(2.7+3+2.7)</f>
        <v>6.3000000000000007</v>
      </c>
      <c r="ANV154" s="14">
        <f t="shared" ref="ANV154:ANV160" si="8835">ANT154+ANU154</f>
        <v>46.67</v>
      </c>
      <c r="ANW154" s="14"/>
      <c r="ANX154" s="16">
        <f t="shared" ref="ANX154:ANX160" si="8836">ANV154*(($H$112)+1)+(IF(ANW154&lt;101,ANW154,IF(ANW154&lt;201,ANW154/2,IF(ANW154&lt;=301,ANW154/3,ANW154/4))))</f>
        <v>70.004999999999995</v>
      </c>
      <c r="ANY154" s="79">
        <f t="shared" ref="ANY154" si="8837">ANY152+1</f>
        <v>2</v>
      </c>
      <c r="ANZ154" s="80"/>
      <c r="AOA154" s="16" t="s">
        <v>236</v>
      </c>
      <c r="AOB154" s="16">
        <f t="shared" ref="AOB154" si="8838">37.67+2.7</f>
        <v>40.370000000000005</v>
      </c>
      <c r="AOC154" s="16">
        <f t="shared" ref="AOC154:AOC155" si="8839">0.75*(2.7+3+2.7)</f>
        <v>6.3000000000000007</v>
      </c>
      <c r="AOD154" s="14">
        <f t="shared" ref="AOD154:AOD160" si="8840">AOB154+AOC154</f>
        <v>46.67</v>
      </c>
      <c r="AOE154" s="14"/>
      <c r="AOF154" s="16">
        <f t="shared" ref="AOF154:AOF160" si="8841">AOD154*(($H$112)+1)+(IF(AOE154&lt;101,AOE154,IF(AOE154&lt;201,AOE154/2,IF(AOE154&lt;=301,AOE154/3,AOE154/4))))</f>
        <v>70.004999999999995</v>
      </c>
      <c r="AOG154" s="79">
        <f t="shared" ref="AOG154" si="8842">AOG152+1</f>
        <v>2</v>
      </c>
      <c r="AOH154" s="80"/>
      <c r="AOI154" s="16" t="s">
        <v>236</v>
      </c>
      <c r="AOJ154" s="16">
        <f t="shared" ref="AOJ154" si="8843">37.67+2.7</f>
        <v>40.370000000000005</v>
      </c>
      <c r="AOK154" s="16">
        <f t="shared" ref="AOK154:AOK155" si="8844">0.75*(2.7+3+2.7)</f>
        <v>6.3000000000000007</v>
      </c>
      <c r="AOL154" s="14">
        <f t="shared" ref="AOL154:AOL160" si="8845">AOJ154+AOK154</f>
        <v>46.67</v>
      </c>
      <c r="AOM154" s="14"/>
      <c r="AON154" s="16">
        <f t="shared" ref="AON154:AON160" si="8846">AOL154*(($H$112)+1)+(IF(AOM154&lt;101,AOM154,IF(AOM154&lt;201,AOM154/2,IF(AOM154&lt;=301,AOM154/3,AOM154/4))))</f>
        <v>70.004999999999995</v>
      </c>
      <c r="AOO154" s="79">
        <f t="shared" ref="AOO154" si="8847">AOO152+1</f>
        <v>2</v>
      </c>
      <c r="AOP154" s="80"/>
      <c r="AOQ154" s="16" t="s">
        <v>236</v>
      </c>
      <c r="AOR154" s="16">
        <f t="shared" ref="AOR154" si="8848">37.67+2.7</f>
        <v>40.370000000000005</v>
      </c>
      <c r="AOS154" s="16">
        <f t="shared" ref="AOS154:AOS155" si="8849">0.75*(2.7+3+2.7)</f>
        <v>6.3000000000000007</v>
      </c>
      <c r="AOT154" s="14">
        <f t="shared" ref="AOT154:AOT160" si="8850">AOR154+AOS154</f>
        <v>46.67</v>
      </c>
      <c r="AOU154" s="14"/>
      <c r="AOV154" s="16">
        <f t="shared" ref="AOV154:AOV160" si="8851">AOT154*(($H$112)+1)+(IF(AOU154&lt;101,AOU154,IF(AOU154&lt;201,AOU154/2,IF(AOU154&lt;=301,AOU154/3,AOU154/4))))</f>
        <v>70.004999999999995</v>
      </c>
      <c r="AOW154" s="79">
        <f t="shared" ref="AOW154" si="8852">AOW152+1</f>
        <v>2</v>
      </c>
      <c r="AOX154" s="80"/>
      <c r="AOY154" s="16" t="s">
        <v>236</v>
      </c>
      <c r="AOZ154" s="16">
        <f t="shared" ref="AOZ154" si="8853">37.67+2.7</f>
        <v>40.370000000000005</v>
      </c>
      <c r="APA154" s="16">
        <f t="shared" ref="APA154:APA155" si="8854">0.75*(2.7+3+2.7)</f>
        <v>6.3000000000000007</v>
      </c>
      <c r="APB154" s="14">
        <f t="shared" ref="APB154:APB160" si="8855">AOZ154+APA154</f>
        <v>46.67</v>
      </c>
      <c r="APC154" s="14"/>
      <c r="APD154" s="16">
        <f t="shared" ref="APD154:APD160" si="8856">APB154*(($H$112)+1)+(IF(APC154&lt;101,APC154,IF(APC154&lt;201,APC154/2,IF(APC154&lt;=301,APC154/3,APC154/4))))</f>
        <v>70.004999999999995</v>
      </c>
      <c r="APE154" s="79">
        <f t="shared" ref="APE154" si="8857">APE152+1</f>
        <v>2</v>
      </c>
      <c r="APF154" s="80"/>
      <c r="APG154" s="16" t="s">
        <v>236</v>
      </c>
      <c r="APH154" s="16">
        <f t="shared" ref="APH154" si="8858">37.67+2.7</f>
        <v>40.370000000000005</v>
      </c>
      <c r="API154" s="16">
        <f t="shared" ref="API154:API155" si="8859">0.75*(2.7+3+2.7)</f>
        <v>6.3000000000000007</v>
      </c>
      <c r="APJ154" s="14">
        <f t="shared" ref="APJ154:APJ160" si="8860">APH154+API154</f>
        <v>46.67</v>
      </c>
      <c r="APK154" s="14"/>
      <c r="APL154" s="16">
        <f t="shared" ref="APL154:APL160" si="8861">APJ154*(($H$112)+1)+(IF(APK154&lt;101,APK154,IF(APK154&lt;201,APK154/2,IF(APK154&lt;=301,APK154/3,APK154/4))))</f>
        <v>70.004999999999995</v>
      </c>
      <c r="APM154" s="79">
        <f t="shared" ref="APM154" si="8862">APM152+1</f>
        <v>2</v>
      </c>
      <c r="APN154" s="80"/>
      <c r="APO154" s="16" t="s">
        <v>236</v>
      </c>
      <c r="APP154" s="16">
        <f t="shared" ref="APP154" si="8863">37.67+2.7</f>
        <v>40.370000000000005</v>
      </c>
      <c r="APQ154" s="16">
        <f t="shared" ref="APQ154:APQ155" si="8864">0.75*(2.7+3+2.7)</f>
        <v>6.3000000000000007</v>
      </c>
      <c r="APR154" s="14">
        <f t="shared" ref="APR154:APR160" si="8865">APP154+APQ154</f>
        <v>46.67</v>
      </c>
      <c r="APS154" s="14"/>
      <c r="APT154" s="16">
        <f t="shared" ref="APT154:APT160" si="8866">APR154*(($H$112)+1)+(IF(APS154&lt;101,APS154,IF(APS154&lt;201,APS154/2,IF(APS154&lt;=301,APS154/3,APS154/4))))</f>
        <v>70.004999999999995</v>
      </c>
      <c r="APU154" s="79">
        <f t="shared" ref="APU154" si="8867">APU152+1</f>
        <v>2</v>
      </c>
      <c r="APV154" s="80"/>
      <c r="APW154" s="16" t="s">
        <v>236</v>
      </c>
      <c r="APX154" s="16">
        <f t="shared" ref="APX154" si="8868">37.67+2.7</f>
        <v>40.370000000000005</v>
      </c>
      <c r="APY154" s="16">
        <f t="shared" ref="APY154:APY155" si="8869">0.75*(2.7+3+2.7)</f>
        <v>6.3000000000000007</v>
      </c>
      <c r="APZ154" s="14">
        <f t="shared" ref="APZ154:APZ160" si="8870">APX154+APY154</f>
        <v>46.67</v>
      </c>
      <c r="AQA154" s="14"/>
      <c r="AQB154" s="16">
        <f t="shared" ref="AQB154:AQB160" si="8871">APZ154*(($H$112)+1)+(IF(AQA154&lt;101,AQA154,IF(AQA154&lt;201,AQA154/2,IF(AQA154&lt;=301,AQA154/3,AQA154/4))))</f>
        <v>70.004999999999995</v>
      </c>
      <c r="AQC154" s="79">
        <f t="shared" ref="AQC154" si="8872">AQC152+1</f>
        <v>2</v>
      </c>
      <c r="AQD154" s="80"/>
      <c r="AQE154" s="16" t="s">
        <v>236</v>
      </c>
      <c r="AQF154" s="16">
        <f t="shared" ref="AQF154" si="8873">37.67+2.7</f>
        <v>40.370000000000005</v>
      </c>
      <c r="AQG154" s="16">
        <f t="shared" ref="AQG154:AQG155" si="8874">0.75*(2.7+3+2.7)</f>
        <v>6.3000000000000007</v>
      </c>
      <c r="AQH154" s="14">
        <f t="shared" ref="AQH154:AQH160" si="8875">AQF154+AQG154</f>
        <v>46.67</v>
      </c>
      <c r="AQI154" s="14"/>
      <c r="AQJ154" s="16">
        <f t="shared" ref="AQJ154:AQJ160" si="8876">AQH154*(($H$112)+1)+(IF(AQI154&lt;101,AQI154,IF(AQI154&lt;201,AQI154/2,IF(AQI154&lt;=301,AQI154/3,AQI154/4))))</f>
        <v>70.004999999999995</v>
      </c>
      <c r="AQK154" s="79">
        <f t="shared" ref="AQK154" si="8877">AQK152+1</f>
        <v>2</v>
      </c>
      <c r="AQL154" s="80"/>
      <c r="AQM154" s="16" t="s">
        <v>236</v>
      </c>
      <c r="AQN154" s="16">
        <f t="shared" ref="AQN154" si="8878">37.67+2.7</f>
        <v>40.370000000000005</v>
      </c>
      <c r="AQO154" s="16">
        <f t="shared" ref="AQO154:AQO155" si="8879">0.75*(2.7+3+2.7)</f>
        <v>6.3000000000000007</v>
      </c>
      <c r="AQP154" s="14">
        <f t="shared" ref="AQP154:AQP160" si="8880">AQN154+AQO154</f>
        <v>46.67</v>
      </c>
      <c r="AQQ154" s="14"/>
      <c r="AQR154" s="16">
        <f t="shared" ref="AQR154:AQR160" si="8881">AQP154*(($H$112)+1)+(IF(AQQ154&lt;101,AQQ154,IF(AQQ154&lt;201,AQQ154/2,IF(AQQ154&lt;=301,AQQ154/3,AQQ154/4))))</f>
        <v>70.004999999999995</v>
      </c>
      <c r="AQS154" s="79">
        <f t="shared" ref="AQS154" si="8882">AQS152+1</f>
        <v>2</v>
      </c>
      <c r="AQT154" s="80"/>
      <c r="AQU154" s="16" t="s">
        <v>236</v>
      </c>
      <c r="AQV154" s="16">
        <f t="shared" ref="AQV154" si="8883">37.67+2.7</f>
        <v>40.370000000000005</v>
      </c>
      <c r="AQW154" s="16">
        <f t="shared" ref="AQW154:AQW155" si="8884">0.75*(2.7+3+2.7)</f>
        <v>6.3000000000000007</v>
      </c>
      <c r="AQX154" s="14">
        <f t="shared" ref="AQX154:AQX160" si="8885">AQV154+AQW154</f>
        <v>46.67</v>
      </c>
      <c r="AQY154" s="14"/>
      <c r="AQZ154" s="16">
        <f t="shared" ref="AQZ154:AQZ160" si="8886">AQX154*(($H$112)+1)+(IF(AQY154&lt;101,AQY154,IF(AQY154&lt;201,AQY154/2,IF(AQY154&lt;=301,AQY154/3,AQY154/4))))</f>
        <v>70.004999999999995</v>
      </c>
      <c r="ARA154" s="79">
        <f t="shared" ref="ARA154" si="8887">ARA152+1</f>
        <v>2</v>
      </c>
      <c r="ARB154" s="80"/>
      <c r="ARC154" s="16" t="s">
        <v>236</v>
      </c>
      <c r="ARD154" s="16">
        <f t="shared" ref="ARD154" si="8888">37.67+2.7</f>
        <v>40.370000000000005</v>
      </c>
      <c r="ARE154" s="16">
        <f t="shared" ref="ARE154:ARE155" si="8889">0.75*(2.7+3+2.7)</f>
        <v>6.3000000000000007</v>
      </c>
      <c r="ARF154" s="14">
        <f t="shared" ref="ARF154:ARF160" si="8890">ARD154+ARE154</f>
        <v>46.67</v>
      </c>
      <c r="ARG154" s="14"/>
      <c r="ARH154" s="16">
        <f t="shared" ref="ARH154:ARH160" si="8891">ARF154*(($H$112)+1)+(IF(ARG154&lt;101,ARG154,IF(ARG154&lt;201,ARG154/2,IF(ARG154&lt;=301,ARG154/3,ARG154/4))))</f>
        <v>70.004999999999995</v>
      </c>
      <c r="ARI154" s="79">
        <f t="shared" ref="ARI154" si="8892">ARI152+1</f>
        <v>2</v>
      </c>
      <c r="ARJ154" s="80"/>
      <c r="ARK154" s="16" t="s">
        <v>236</v>
      </c>
      <c r="ARL154" s="16">
        <f t="shared" ref="ARL154" si="8893">37.67+2.7</f>
        <v>40.370000000000005</v>
      </c>
      <c r="ARM154" s="16">
        <f t="shared" ref="ARM154:ARM155" si="8894">0.75*(2.7+3+2.7)</f>
        <v>6.3000000000000007</v>
      </c>
      <c r="ARN154" s="14">
        <f t="shared" ref="ARN154:ARN160" si="8895">ARL154+ARM154</f>
        <v>46.67</v>
      </c>
      <c r="ARO154" s="14"/>
      <c r="ARP154" s="16">
        <f t="shared" ref="ARP154:ARP160" si="8896">ARN154*(($H$112)+1)+(IF(ARO154&lt;101,ARO154,IF(ARO154&lt;201,ARO154/2,IF(ARO154&lt;=301,ARO154/3,ARO154/4))))</f>
        <v>70.004999999999995</v>
      </c>
      <c r="ARQ154" s="79">
        <f t="shared" ref="ARQ154" si="8897">ARQ152+1</f>
        <v>2</v>
      </c>
      <c r="ARR154" s="80"/>
      <c r="ARS154" s="16" t="s">
        <v>236</v>
      </c>
      <c r="ART154" s="16">
        <f t="shared" ref="ART154" si="8898">37.67+2.7</f>
        <v>40.370000000000005</v>
      </c>
      <c r="ARU154" s="16">
        <f t="shared" ref="ARU154:ARU155" si="8899">0.75*(2.7+3+2.7)</f>
        <v>6.3000000000000007</v>
      </c>
      <c r="ARV154" s="14">
        <f t="shared" ref="ARV154:ARV160" si="8900">ART154+ARU154</f>
        <v>46.67</v>
      </c>
      <c r="ARW154" s="14"/>
      <c r="ARX154" s="16">
        <f t="shared" ref="ARX154:ARX160" si="8901">ARV154*(($H$112)+1)+(IF(ARW154&lt;101,ARW154,IF(ARW154&lt;201,ARW154/2,IF(ARW154&lt;=301,ARW154/3,ARW154/4))))</f>
        <v>70.004999999999995</v>
      </c>
      <c r="ARY154" s="79">
        <f t="shared" ref="ARY154" si="8902">ARY152+1</f>
        <v>2</v>
      </c>
      <c r="ARZ154" s="80"/>
      <c r="ASA154" s="16" t="s">
        <v>236</v>
      </c>
      <c r="ASB154" s="16">
        <f t="shared" ref="ASB154" si="8903">37.67+2.7</f>
        <v>40.370000000000005</v>
      </c>
      <c r="ASC154" s="16">
        <f t="shared" ref="ASC154:ASC155" si="8904">0.75*(2.7+3+2.7)</f>
        <v>6.3000000000000007</v>
      </c>
      <c r="ASD154" s="14">
        <f t="shared" ref="ASD154:ASD160" si="8905">ASB154+ASC154</f>
        <v>46.67</v>
      </c>
      <c r="ASE154" s="14"/>
      <c r="ASF154" s="16">
        <f t="shared" ref="ASF154:ASF160" si="8906">ASD154*(($H$112)+1)+(IF(ASE154&lt;101,ASE154,IF(ASE154&lt;201,ASE154/2,IF(ASE154&lt;=301,ASE154/3,ASE154/4))))</f>
        <v>70.004999999999995</v>
      </c>
      <c r="ASG154" s="79">
        <f t="shared" ref="ASG154" si="8907">ASG152+1</f>
        <v>2</v>
      </c>
      <c r="ASH154" s="80"/>
      <c r="ASI154" s="16" t="s">
        <v>236</v>
      </c>
      <c r="ASJ154" s="16">
        <f t="shared" ref="ASJ154" si="8908">37.67+2.7</f>
        <v>40.370000000000005</v>
      </c>
      <c r="ASK154" s="16">
        <f t="shared" ref="ASK154:ASK155" si="8909">0.75*(2.7+3+2.7)</f>
        <v>6.3000000000000007</v>
      </c>
      <c r="ASL154" s="14">
        <f t="shared" ref="ASL154:ASL160" si="8910">ASJ154+ASK154</f>
        <v>46.67</v>
      </c>
      <c r="ASM154" s="14"/>
      <c r="ASN154" s="16">
        <f t="shared" ref="ASN154:ASN160" si="8911">ASL154*(($H$112)+1)+(IF(ASM154&lt;101,ASM154,IF(ASM154&lt;201,ASM154/2,IF(ASM154&lt;=301,ASM154/3,ASM154/4))))</f>
        <v>70.004999999999995</v>
      </c>
      <c r="ASO154" s="79">
        <f t="shared" ref="ASO154" si="8912">ASO152+1</f>
        <v>2</v>
      </c>
      <c r="ASP154" s="80"/>
      <c r="ASQ154" s="16" t="s">
        <v>236</v>
      </c>
      <c r="ASR154" s="16">
        <f t="shared" ref="ASR154" si="8913">37.67+2.7</f>
        <v>40.370000000000005</v>
      </c>
      <c r="ASS154" s="16">
        <f t="shared" ref="ASS154:ASS155" si="8914">0.75*(2.7+3+2.7)</f>
        <v>6.3000000000000007</v>
      </c>
      <c r="AST154" s="14">
        <f t="shared" ref="AST154:AST160" si="8915">ASR154+ASS154</f>
        <v>46.67</v>
      </c>
      <c r="ASU154" s="14"/>
      <c r="ASV154" s="16">
        <f t="shared" ref="ASV154:ASV160" si="8916">AST154*(($H$112)+1)+(IF(ASU154&lt;101,ASU154,IF(ASU154&lt;201,ASU154/2,IF(ASU154&lt;=301,ASU154/3,ASU154/4))))</f>
        <v>70.004999999999995</v>
      </c>
      <c r="ASW154" s="79">
        <f t="shared" ref="ASW154" si="8917">ASW152+1</f>
        <v>2</v>
      </c>
      <c r="ASX154" s="80"/>
      <c r="ASY154" s="16" t="s">
        <v>236</v>
      </c>
      <c r="ASZ154" s="16">
        <f t="shared" ref="ASZ154" si="8918">37.67+2.7</f>
        <v>40.370000000000005</v>
      </c>
      <c r="ATA154" s="16">
        <f t="shared" ref="ATA154:ATA155" si="8919">0.75*(2.7+3+2.7)</f>
        <v>6.3000000000000007</v>
      </c>
      <c r="ATB154" s="14">
        <f t="shared" ref="ATB154:ATB160" si="8920">ASZ154+ATA154</f>
        <v>46.67</v>
      </c>
      <c r="ATC154" s="14"/>
      <c r="ATD154" s="16">
        <f t="shared" ref="ATD154:ATD160" si="8921">ATB154*(($H$112)+1)+(IF(ATC154&lt;101,ATC154,IF(ATC154&lt;201,ATC154/2,IF(ATC154&lt;=301,ATC154/3,ATC154/4))))</f>
        <v>70.004999999999995</v>
      </c>
      <c r="ATE154" s="79">
        <f t="shared" ref="ATE154" si="8922">ATE152+1</f>
        <v>2</v>
      </c>
      <c r="ATF154" s="80"/>
      <c r="ATG154" s="16" t="s">
        <v>236</v>
      </c>
      <c r="ATH154" s="16">
        <f t="shared" ref="ATH154" si="8923">37.67+2.7</f>
        <v>40.370000000000005</v>
      </c>
      <c r="ATI154" s="16">
        <f t="shared" ref="ATI154:ATI155" si="8924">0.75*(2.7+3+2.7)</f>
        <v>6.3000000000000007</v>
      </c>
      <c r="ATJ154" s="14">
        <f t="shared" ref="ATJ154:ATJ160" si="8925">ATH154+ATI154</f>
        <v>46.67</v>
      </c>
      <c r="ATK154" s="14"/>
      <c r="ATL154" s="16">
        <f t="shared" ref="ATL154:ATL160" si="8926">ATJ154*(($H$112)+1)+(IF(ATK154&lt;101,ATK154,IF(ATK154&lt;201,ATK154/2,IF(ATK154&lt;=301,ATK154/3,ATK154/4))))</f>
        <v>70.004999999999995</v>
      </c>
      <c r="ATM154" s="79">
        <f t="shared" ref="ATM154" si="8927">ATM152+1</f>
        <v>2</v>
      </c>
      <c r="ATN154" s="80"/>
      <c r="ATO154" s="16" t="s">
        <v>236</v>
      </c>
      <c r="ATP154" s="16">
        <f t="shared" ref="ATP154" si="8928">37.67+2.7</f>
        <v>40.370000000000005</v>
      </c>
      <c r="ATQ154" s="16">
        <f t="shared" ref="ATQ154:ATQ155" si="8929">0.75*(2.7+3+2.7)</f>
        <v>6.3000000000000007</v>
      </c>
      <c r="ATR154" s="14">
        <f t="shared" ref="ATR154:ATR160" si="8930">ATP154+ATQ154</f>
        <v>46.67</v>
      </c>
      <c r="ATS154" s="14"/>
      <c r="ATT154" s="16">
        <f t="shared" ref="ATT154:ATT160" si="8931">ATR154*(($H$112)+1)+(IF(ATS154&lt;101,ATS154,IF(ATS154&lt;201,ATS154/2,IF(ATS154&lt;=301,ATS154/3,ATS154/4))))</f>
        <v>70.004999999999995</v>
      </c>
      <c r="ATU154" s="79">
        <f t="shared" ref="ATU154" si="8932">ATU152+1</f>
        <v>2</v>
      </c>
      <c r="ATV154" s="80"/>
      <c r="ATW154" s="16" t="s">
        <v>236</v>
      </c>
      <c r="ATX154" s="16">
        <f t="shared" ref="ATX154" si="8933">37.67+2.7</f>
        <v>40.370000000000005</v>
      </c>
      <c r="ATY154" s="16">
        <f t="shared" ref="ATY154:ATY155" si="8934">0.75*(2.7+3+2.7)</f>
        <v>6.3000000000000007</v>
      </c>
      <c r="ATZ154" s="14">
        <f t="shared" ref="ATZ154:ATZ160" si="8935">ATX154+ATY154</f>
        <v>46.67</v>
      </c>
      <c r="AUA154" s="14"/>
      <c r="AUB154" s="16">
        <f t="shared" ref="AUB154:AUB160" si="8936">ATZ154*(($H$112)+1)+(IF(AUA154&lt;101,AUA154,IF(AUA154&lt;201,AUA154/2,IF(AUA154&lt;=301,AUA154/3,AUA154/4))))</f>
        <v>70.004999999999995</v>
      </c>
      <c r="AUC154" s="79">
        <f t="shared" ref="AUC154" si="8937">AUC152+1</f>
        <v>2</v>
      </c>
      <c r="AUD154" s="80"/>
      <c r="AUE154" s="16" t="s">
        <v>236</v>
      </c>
      <c r="AUF154" s="16">
        <f t="shared" ref="AUF154" si="8938">37.67+2.7</f>
        <v>40.370000000000005</v>
      </c>
      <c r="AUG154" s="16">
        <f t="shared" ref="AUG154:AUG155" si="8939">0.75*(2.7+3+2.7)</f>
        <v>6.3000000000000007</v>
      </c>
      <c r="AUH154" s="14">
        <f t="shared" ref="AUH154:AUH160" si="8940">AUF154+AUG154</f>
        <v>46.67</v>
      </c>
      <c r="AUI154" s="14"/>
      <c r="AUJ154" s="16">
        <f t="shared" ref="AUJ154:AUJ160" si="8941">AUH154*(($H$112)+1)+(IF(AUI154&lt;101,AUI154,IF(AUI154&lt;201,AUI154/2,IF(AUI154&lt;=301,AUI154/3,AUI154/4))))</f>
        <v>70.004999999999995</v>
      </c>
      <c r="AUK154" s="79">
        <f t="shared" ref="AUK154" si="8942">AUK152+1</f>
        <v>2</v>
      </c>
      <c r="AUL154" s="80"/>
      <c r="AUM154" s="16" t="s">
        <v>236</v>
      </c>
      <c r="AUN154" s="16">
        <f t="shared" ref="AUN154" si="8943">37.67+2.7</f>
        <v>40.370000000000005</v>
      </c>
      <c r="AUO154" s="16">
        <f t="shared" ref="AUO154:AUO155" si="8944">0.75*(2.7+3+2.7)</f>
        <v>6.3000000000000007</v>
      </c>
      <c r="AUP154" s="14">
        <f t="shared" ref="AUP154:AUP160" si="8945">AUN154+AUO154</f>
        <v>46.67</v>
      </c>
      <c r="AUQ154" s="14"/>
      <c r="AUR154" s="16">
        <f t="shared" ref="AUR154:AUR160" si="8946">AUP154*(($H$112)+1)+(IF(AUQ154&lt;101,AUQ154,IF(AUQ154&lt;201,AUQ154/2,IF(AUQ154&lt;=301,AUQ154/3,AUQ154/4))))</f>
        <v>70.004999999999995</v>
      </c>
      <c r="AUS154" s="79">
        <f t="shared" ref="AUS154" si="8947">AUS152+1</f>
        <v>2</v>
      </c>
      <c r="AUT154" s="80"/>
      <c r="AUU154" s="16" t="s">
        <v>236</v>
      </c>
      <c r="AUV154" s="16">
        <f t="shared" ref="AUV154" si="8948">37.67+2.7</f>
        <v>40.370000000000005</v>
      </c>
      <c r="AUW154" s="16">
        <f t="shared" ref="AUW154:AUW155" si="8949">0.75*(2.7+3+2.7)</f>
        <v>6.3000000000000007</v>
      </c>
      <c r="AUX154" s="14">
        <f t="shared" ref="AUX154:AUX160" si="8950">AUV154+AUW154</f>
        <v>46.67</v>
      </c>
      <c r="AUY154" s="14"/>
      <c r="AUZ154" s="16">
        <f t="shared" ref="AUZ154:AUZ160" si="8951">AUX154*(($H$112)+1)+(IF(AUY154&lt;101,AUY154,IF(AUY154&lt;201,AUY154/2,IF(AUY154&lt;=301,AUY154/3,AUY154/4))))</f>
        <v>70.004999999999995</v>
      </c>
      <c r="AVA154" s="79">
        <f t="shared" ref="AVA154" si="8952">AVA152+1</f>
        <v>2</v>
      </c>
      <c r="AVB154" s="80"/>
      <c r="AVC154" s="16" t="s">
        <v>236</v>
      </c>
      <c r="AVD154" s="16">
        <f t="shared" ref="AVD154" si="8953">37.67+2.7</f>
        <v>40.370000000000005</v>
      </c>
      <c r="AVE154" s="16">
        <f t="shared" ref="AVE154:AVE155" si="8954">0.75*(2.7+3+2.7)</f>
        <v>6.3000000000000007</v>
      </c>
      <c r="AVF154" s="14">
        <f t="shared" ref="AVF154:AVF160" si="8955">AVD154+AVE154</f>
        <v>46.67</v>
      </c>
      <c r="AVG154" s="14"/>
      <c r="AVH154" s="16">
        <f t="shared" ref="AVH154:AVH160" si="8956">AVF154*(($H$112)+1)+(IF(AVG154&lt;101,AVG154,IF(AVG154&lt;201,AVG154/2,IF(AVG154&lt;=301,AVG154/3,AVG154/4))))</f>
        <v>70.004999999999995</v>
      </c>
      <c r="AVI154" s="79">
        <f t="shared" ref="AVI154" si="8957">AVI152+1</f>
        <v>2</v>
      </c>
      <c r="AVJ154" s="80"/>
      <c r="AVK154" s="16" t="s">
        <v>236</v>
      </c>
      <c r="AVL154" s="16">
        <f t="shared" ref="AVL154" si="8958">37.67+2.7</f>
        <v>40.370000000000005</v>
      </c>
      <c r="AVM154" s="16">
        <f t="shared" ref="AVM154:AVM155" si="8959">0.75*(2.7+3+2.7)</f>
        <v>6.3000000000000007</v>
      </c>
      <c r="AVN154" s="14">
        <f t="shared" ref="AVN154:AVN160" si="8960">AVL154+AVM154</f>
        <v>46.67</v>
      </c>
      <c r="AVO154" s="14"/>
      <c r="AVP154" s="16">
        <f t="shared" ref="AVP154:AVP160" si="8961">AVN154*(($H$112)+1)+(IF(AVO154&lt;101,AVO154,IF(AVO154&lt;201,AVO154/2,IF(AVO154&lt;=301,AVO154/3,AVO154/4))))</f>
        <v>70.004999999999995</v>
      </c>
      <c r="AVQ154" s="79">
        <f t="shared" ref="AVQ154" si="8962">AVQ152+1</f>
        <v>2</v>
      </c>
      <c r="AVR154" s="80"/>
      <c r="AVS154" s="16" t="s">
        <v>236</v>
      </c>
      <c r="AVT154" s="16">
        <f t="shared" ref="AVT154" si="8963">37.67+2.7</f>
        <v>40.370000000000005</v>
      </c>
      <c r="AVU154" s="16">
        <f t="shared" ref="AVU154:AVU155" si="8964">0.75*(2.7+3+2.7)</f>
        <v>6.3000000000000007</v>
      </c>
      <c r="AVV154" s="14">
        <f t="shared" ref="AVV154:AVV160" si="8965">AVT154+AVU154</f>
        <v>46.67</v>
      </c>
      <c r="AVW154" s="14"/>
      <c r="AVX154" s="16">
        <f t="shared" ref="AVX154:AVX160" si="8966">AVV154*(($H$112)+1)+(IF(AVW154&lt;101,AVW154,IF(AVW154&lt;201,AVW154/2,IF(AVW154&lt;=301,AVW154/3,AVW154/4))))</f>
        <v>70.004999999999995</v>
      </c>
      <c r="AVY154" s="79">
        <f t="shared" ref="AVY154" si="8967">AVY152+1</f>
        <v>2</v>
      </c>
      <c r="AVZ154" s="80"/>
      <c r="AWA154" s="16" t="s">
        <v>236</v>
      </c>
      <c r="AWB154" s="16">
        <f t="shared" ref="AWB154" si="8968">37.67+2.7</f>
        <v>40.370000000000005</v>
      </c>
      <c r="AWC154" s="16">
        <f t="shared" ref="AWC154:AWC155" si="8969">0.75*(2.7+3+2.7)</f>
        <v>6.3000000000000007</v>
      </c>
      <c r="AWD154" s="14">
        <f t="shared" ref="AWD154:AWD160" si="8970">AWB154+AWC154</f>
        <v>46.67</v>
      </c>
      <c r="AWE154" s="14"/>
      <c r="AWF154" s="16">
        <f t="shared" ref="AWF154:AWF160" si="8971">AWD154*(($H$112)+1)+(IF(AWE154&lt;101,AWE154,IF(AWE154&lt;201,AWE154/2,IF(AWE154&lt;=301,AWE154/3,AWE154/4))))</f>
        <v>70.004999999999995</v>
      </c>
      <c r="AWG154" s="79">
        <f t="shared" ref="AWG154" si="8972">AWG152+1</f>
        <v>2</v>
      </c>
      <c r="AWH154" s="80"/>
      <c r="AWI154" s="16" t="s">
        <v>236</v>
      </c>
      <c r="AWJ154" s="16">
        <f t="shared" ref="AWJ154" si="8973">37.67+2.7</f>
        <v>40.370000000000005</v>
      </c>
      <c r="AWK154" s="16">
        <f t="shared" ref="AWK154:AWK155" si="8974">0.75*(2.7+3+2.7)</f>
        <v>6.3000000000000007</v>
      </c>
      <c r="AWL154" s="14">
        <f t="shared" ref="AWL154:AWL160" si="8975">AWJ154+AWK154</f>
        <v>46.67</v>
      </c>
      <c r="AWM154" s="14"/>
      <c r="AWN154" s="16">
        <f t="shared" ref="AWN154:AWN160" si="8976">AWL154*(($H$112)+1)+(IF(AWM154&lt;101,AWM154,IF(AWM154&lt;201,AWM154/2,IF(AWM154&lt;=301,AWM154/3,AWM154/4))))</f>
        <v>70.004999999999995</v>
      </c>
      <c r="AWO154" s="79">
        <f t="shared" ref="AWO154" si="8977">AWO152+1</f>
        <v>2</v>
      </c>
      <c r="AWP154" s="80"/>
      <c r="AWQ154" s="16" t="s">
        <v>236</v>
      </c>
      <c r="AWR154" s="16">
        <f t="shared" ref="AWR154" si="8978">37.67+2.7</f>
        <v>40.370000000000005</v>
      </c>
      <c r="AWS154" s="16">
        <f t="shared" ref="AWS154:AWS155" si="8979">0.75*(2.7+3+2.7)</f>
        <v>6.3000000000000007</v>
      </c>
      <c r="AWT154" s="14">
        <f t="shared" ref="AWT154:AWT160" si="8980">AWR154+AWS154</f>
        <v>46.67</v>
      </c>
      <c r="AWU154" s="14"/>
      <c r="AWV154" s="16">
        <f t="shared" ref="AWV154:AWV160" si="8981">AWT154*(($H$112)+1)+(IF(AWU154&lt;101,AWU154,IF(AWU154&lt;201,AWU154/2,IF(AWU154&lt;=301,AWU154/3,AWU154/4))))</f>
        <v>70.004999999999995</v>
      </c>
      <c r="AWW154" s="79">
        <f t="shared" ref="AWW154" si="8982">AWW152+1</f>
        <v>2</v>
      </c>
      <c r="AWX154" s="80"/>
      <c r="AWY154" s="16" t="s">
        <v>236</v>
      </c>
      <c r="AWZ154" s="16">
        <f t="shared" ref="AWZ154" si="8983">37.67+2.7</f>
        <v>40.370000000000005</v>
      </c>
      <c r="AXA154" s="16">
        <f t="shared" ref="AXA154:AXA155" si="8984">0.75*(2.7+3+2.7)</f>
        <v>6.3000000000000007</v>
      </c>
      <c r="AXB154" s="14">
        <f t="shared" ref="AXB154:AXB160" si="8985">AWZ154+AXA154</f>
        <v>46.67</v>
      </c>
      <c r="AXC154" s="14"/>
      <c r="AXD154" s="16">
        <f t="shared" ref="AXD154:AXD160" si="8986">AXB154*(($H$112)+1)+(IF(AXC154&lt;101,AXC154,IF(AXC154&lt;201,AXC154/2,IF(AXC154&lt;=301,AXC154/3,AXC154/4))))</f>
        <v>70.004999999999995</v>
      </c>
      <c r="AXE154" s="79">
        <f t="shared" ref="AXE154" si="8987">AXE152+1</f>
        <v>2</v>
      </c>
      <c r="AXF154" s="80"/>
      <c r="AXG154" s="16" t="s">
        <v>236</v>
      </c>
      <c r="AXH154" s="16">
        <f t="shared" ref="AXH154" si="8988">37.67+2.7</f>
        <v>40.370000000000005</v>
      </c>
      <c r="AXI154" s="16">
        <f t="shared" ref="AXI154:AXI155" si="8989">0.75*(2.7+3+2.7)</f>
        <v>6.3000000000000007</v>
      </c>
      <c r="AXJ154" s="14">
        <f t="shared" ref="AXJ154:AXJ160" si="8990">AXH154+AXI154</f>
        <v>46.67</v>
      </c>
      <c r="AXK154" s="14"/>
      <c r="AXL154" s="16">
        <f t="shared" ref="AXL154:AXL160" si="8991">AXJ154*(($H$112)+1)+(IF(AXK154&lt;101,AXK154,IF(AXK154&lt;201,AXK154/2,IF(AXK154&lt;=301,AXK154/3,AXK154/4))))</f>
        <v>70.004999999999995</v>
      </c>
      <c r="AXM154" s="79">
        <f t="shared" ref="AXM154" si="8992">AXM152+1</f>
        <v>2</v>
      </c>
      <c r="AXN154" s="80"/>
      <c r="AXO154" s="16" t="s">
        <v>236</v>
      </c>
      <c r="AXP154" s="16">
        <f t="shared" ref="AXP154" si="8993">37.67+2.7</f>
        <v>40.370000000000005</v>
      </c>
      <c r="AXQ154" s="16">
        <f t="shared" ref="AXQ154:AXQ155" si="8994">0.75*(2.7+3+2.7)</f>
        <v>6.3000000000000007</v>
      </c>
      <c r="AXR154" s="14">
        <f t="shared" ref="AXR154:AXR160" si="8995">AXP154+AXQ154</f>
        <v>46.67</v>
      </c>
      <c r="AXS154" s="14"/>
      <c r="AXT154" s="16">
        <f t="shared" ref="AXT154:AXT160" si="8996">AXR154*(($H$112)+1)+(IF(AXS154&lt;101,AXS154,IF(AXS154&lt;201,AXS154/2,IF(AXS154&lt;=301,AXS154/3,AXS154/4))))</f>
        <v>70.004999999999995</v>
      </c>
      <c r="AXU154" s="79">
        <f t="shared" ref="AXU154" si="8997">AXU152+1</f>
        <v>2</v>
      </c>
      <c r="AXV154" s="80"/>
      <c r="AXW154" s="16" t="s">
        <v>236</v>
      </c>
      <c r="AXX154" s="16">
        <f t="shared" ref="AXX154" si="8998">37.67+2.7</f>
        <v>40.370000000000005</v>
      </c>
      <c r="AXY154" s="16">
        <f t="shared" ref="AXY154:AXY155" si="8999">0.75*(2.7+3+2.7)</f>
        <v>6.3000000000000007</v>
      </c>
      <c r="AXZ154" s="14">
        <f t="shared" ref="AXZ154:AXZ160" si="9000">AXX154+AXY154</f>
        <v>46.67</v>
      </c>
      <c r="AYA154" s="14"/>
      <c r="AYB154" s="16">
        <f t="shared" ref="AYB154:AYB160" si="9001">AXZ154*(($H$112)+1)+(IF(AYA154&lt;101,AYA154,IF(AYA154&lt;201,AYA154/2,IF(AYA154&lt;=301,AYA154/3,AYA154/4))))</f>
        <v>70.004999999999995</v>
      </c>
      <c r="AYC154" s="79">
        <f t="shared" ref="AYC154" si="9002">AYC152+1</f>
        <v>2</v>
      </c>
      <c r="AYD154" s="80"/>
      <c r="AYE154" s="16" t="s">
        <v>236</v>
      </c>
      <c r="AYF154" s="16">
        <f t="shared" ref="AYF154" si="9003">37.67+2.7</f>
        <v>40.370000000000005</v>
      </c>
      <c r="AYG154" s="16">
        <f t="shared" ref="AYG154:AYG155" si="9004">0.75*(2.7+3+2.7)</f>
        <v>6.3000000000000007</v>
      </c>
      <c r="AYH154" s="14">
        <f t="shared" ref="AYH154:AYH160" si="9005">AYF154+AYG154</f>
        <v>46.67</v>
      </c>
      <c r="AYI154" s="14"/>
      <c r="AYJ154" s="16">
        <f t="shared" ref="AYJ154:AYJ160" si="9006">AYH154*(($H$112)+1)+(IF(AYI154&lt;101,AYI154,IF(AYI154&lt;201,AYI154/2,IF(AYI154&lt;=301,AYI154/3,AYI154/4))))</f>
        <v>70.004999999999995</v>
      </c>
      <c r="AYK154" s="79">
        <f t="shared" ref="AYK154" si="9007">AYK152+1</f>
        <v>2</v>
      </c>
      <c r="AYL154" s="80"/>
      <c r="AYM154" s="16" t="s">
        <v>236</v>
      </c>
      <c r="AYN154" s="16">
        <f t="shared" ref="AYN154" si="9008">37.67+2.7</f>
        <v>40.370000000000005</v>
      </c>
      <c r="AYO154" s="16">
        <f t="shared" ref="AYO154:AYO155" si="9009">0.75*(2.7+3+2.7)</f>
        <v>6.3000000000000007</v>
      </c>
      <c r="AYP154" s="14">
        <f t="shared" ref="AYP154:AYP160" si="9010">AYN154+AYO154</f>
        <v>46.67</v>
      </c>
      <c r="AYQ154" s="14"/>
      <c r="AYR154" s="16">
        <f t="shared" ref="AYR154:AYR160" si="9011">AYP154*(($H$112)+1)+(IF(AYQ154&lt;101,AYQ154,IF(AYQ154&lt;201,AYQ154/2,IF(AYQ154&lt;=301,AYQ154/3,AYQ154/4))))</f>
        <v>70.004999999999995</v>
      </c>
      <c r="AYS154" s="79">
        <f t="shared" ref="AYS154" si="9012">AYS152+1</f>
        <v>2</v>
      </c>
      <c r="AYT154" s="80"/>
      <c r="AYU154" s="16" t="s">
        <v>236</v>
      </c>
      <c r="AYV154" s="16">
        <f t="shared" ref="AYV154" si="9013">37.67+2.7</f>
        <v>40.370000000000005</v>
      </c>
      <c r="AYW154" s="16">
        <f t="shared" ref="AYW154:AYW155" si="9014">0.75*(2.7+3+2.7)</f>
        <v>6.3000000000000007</v>
      </c>
      <c r="AYX154" s="14">
        <f t="shared" ref="AYX154:AYX160" si="9015">AYV154+AYW154</f>
        <v>46.67</v>
      </c>
      <c r="AYY154" s="14"/>
      <c r="AYZ154" s="16">
        <f t="shared" ref="AYZ154:AYZ160" si="9016">AYX154*(($H$112)+1)+(IF(AYY154&lt;101,AYY154,IF(AYY154&lt;201,AYY154/2,IF(AYY154&lt;=301,AYY154/3,AYY154/4))))</f>
        <v>70.004999999999995</v>
      </c>
      <c r="AZA154" s="79">
        <f t="shared" ref="AZA154" si="9017">AZA152+1</f>
        <v>2</v>
      </c>
      <c r="AZB154" s="80"/>
      <c r="AZC154" s="16" t="s">
        <v>236</v>
      </c>
      <c r="AZD154" s="16">
        <f t="shared" ref="AZD154" si="9018">37.67+2.7</f>
        <v>40.370000000000005</v>
      </c>
      <c r="AZE154" s="16">
        <f t="shared" ref="AZE154:AZE155" si="9019">0.75*(2.7+3+2.7)</f>
        <v>6.3000000000000007</v>
      </c>
      <c r="AZF154" s="14">
        <f t="shared" ref="AZF154:AZF160" si="9020">AZD154+AZE154</f>
        <v>46.67</v>
      </c>
      <c r="AZG154" s="14"/>
      <c r="AZH154" s="16">
        <f t="shared" ref="AZH154:AZH160" si="9021">AZF154*(($H$112)+1)+(IF(AZG154&lt;101,AZG154,IF(AZG154&lt;201,AZG154/2,IF(AZG154&lt;=301,AZG154/3,AZG154/4))))</f>
        <v>70.004999999999995</v>
      </c>
      <c r="AZI154" s="79">
        <f t="shared" ref="AZI154" si="9022">AZI152+1</f>
        <v>2</v>
      </c>
      <c r="AZJ154" s="80"/>
      <c r="AZK154" s="16" t="s">
        <v>236</v>
      </c>
      <c r="AZL154" s="16">
        <f t="shared" ref="AZL154" si="9023">37.67+2.7</f>
        <v>40.370000000000005</v>
      </c>
      <c r="AZM154" s="16">
        <f t="shared" ref="AZM154:AZM155" si="9024">0.75*(2.7+3+2.7)</f>
        <v>6.3000000000000007</v>
      </c>
      <c r="AZN154" s="14">
        <f t="shared" ref="AZN154:AZN160" si="9025">AZL154+AZM154</f>
        <v>46.67</v>
      </c>
      <c r="AZO154" s="14"/>
      <c r="AZP154" s="16">
        <f t="shared" ref="AZP154:AZP160" si="9026">AZN154*(($H$112)+1)+(IF(AZO154&lt;101,AZO154,IF(AZO154&lt;201,AZO154/2,IF(AZO154&lt;=301,AZO154/3,AZO154/4))))</f>
        <v>70.004999999999995</v>
      </c>
      <c r="AZQ154" s="79">
        <f t="shared" ref="AZQ154" si="9027">AZQ152+1</f>
        <v>2</v>
      </c>
      <c r="AZR154" s="80"/>
      <c r="AZS154" s="16" t="s">
        <v>236</v>
      </c>
      <c r="AZT154" s="16">
        <f t="shared" ref="AZT154" si="9028">37.67+2.7</f>
        <v>40.370000000000005</v>
      </c>
      <c r="AZU154" s="16">
        <f t="shared" ref="AZU154:AZU155" si="9029">0.75*(2.7+3+2.7)</f>
        <v>6.3000000000000007</v>
      </c>
      <c r="AZV154" s="14">
        <f t="shared" ref="AZV154:AZV160" si="9030">AZT154+AZU154</f>
        <v>46.67</v>
      </c>
      <c r="AZW154" s="14"/>
      <c r="AZX154" s="16">
        <f t="shared" ref="AZX154:AZX160" si="9031">AZV154*(($H$112)+1)+(IF(AZW154&lt;101,AZW154,IF(AZW154&lt;201,AZW154/2,IF(AZW154&lt;=301,AZW154/3,AZW154/4))))</f>
        <v>70.004999999999995</v>
      </c>
      <c r="AZY154" s="79">
        <f t="shared" ref="AZY154" si="9032">AZY152+1</f>
        <v>2</v>
      </c>
      <c r="AZZ154" s="80"/>
      <c r="BAA154" s="16" t="s">
        <v>236</v>
      </c>
      <c r="BAB154" s="16">
        <f t="shared" ref="BAB154" si="9033">37.67+2.7</f>
        <v>40.370000000000005</v>
      </c>
      <c r="BAC154" s="16">
        <f t="shared" ref="BAC154:BAC155" si="9034">0.75*(2.7+3+2.7)</f>
        <v>6.3000000000000007</v>
      </c>
      <c r="BAD154" s="14">
        <f t="shared" ref="BAD154:BAD160" si="9035">BAB154+BAC154</f>
        <v>46.67</v>
      </c>
      <c r="BAE154" s="14"/>
      <c r="BAF154" s="16">
        <f t="shared" ref="BAF154:BAF160" si="9036">BAD154*(($H$112)+1)+(IF(BAE154&lt;101,BAE154,IF(BAE154&lt;201,BAE154/2,IF(BAE154&lt;=301,BAE154/3,BAE154/4))))</f>
        <v>70.004999999999995</v>
      </c>
      <c r="BAG154" s="79">
        <f t="shared" ref="BAG154" si="9037">BAG152+1</f>
        <v>2</v>
      </c>
      <c r="BAH154" s="80"/>
      <c r="BAI154" s="16" t="s">
        <v>236</v>
      </c>
      <c r="BAJ154" s="16">
        <f t="shared" ref="BAJ154" si="9038">37.67+2.7</f>
        <v>40.370000000000005</v>
      </c>
      <c r="BAK154" s="16">
        <f t="shared" ref="BAK154:BAK155" si="9039">0.75*(2.7+3+2.7)</f>
        <v>6.3000000000000007</v>
      </c>
      <c r="BAL154" s="14">
        <f t="shared" ref="BAL154:BAL160" si="9040">BAJ154+BAK154</f>
        <v>46.67</v>
      </c>
      <c r="BAM154" s="14"/>
      <c r="BAN154" s="16">
        <f t="shared" ref="BAN154:BAN160" si="9041">BAL154*(($H$112)+1)+(IF(BAM154&lt;101,BAM154,IF(BAM154&lt;201,BAM154/2,IF(BAM154&lt;=301,BAM154/3,BAM154/4))))</f>
        <v>70.004999999999995</v>
      </c>
      <c r="BAO154" s="79">
        <f t="shared" ref="BAO154" si="9042">BAO152+1</f>
        <v>2</v>
      </c>
      <c r="BAP154" s="80"/>
      <c r="BAQ154" s="16" t="s">
        <v>236</v>
      </c>
      <c r="BAR154" s="16">
        <f t="shared" ref="BAR154" si="9043">37.67+2.7</f>
        <v>40.370000000000005</v>
      </c>
      <c r="BAS154" s="16">
        <f t="shared" ref="BAS154:BAS155" si="9044">0.75*(2.7+3+2.7)</f>
        <v>6.3000000000000007</v>
      </c>
      <c r="BAT154" s="14">
        <f t="shared" ref="BAT154:BAT160" si="9045">BAR154+BAS154</f>
        <v>46.67</v>
      </c>
      <c r="BAU154" s="14"/>
      <c r="BAV154" s="16">
        <f t="shared" ref="BAV154:BAV160" si="9046">BAT154*(($H$112)+1)+(IF(BAU154&lt;101,BAU154,IF(BAU154&lt;201,BAU154/2,IF(BAU154&lt;=301,BAU154/3,BAU154/4))))</f>
        <v>70.004999999999995</v>
      </c>
      <c r="BAW154" s="79">
        <f t="shared" ref="BAW154" si="9047">BAW152+1</f>
        <v>2</v>
      </c>
      <c r="BAX154" s="80"/>
      <c r="BAY154" s="16" t="s">
        <v>236</v>
      </c>
      <c r="BAZ154" s="16">
        <f t="shared" ref="BAZ154" si="9048">37.67+2.7</f>
        <v>40.370000000000005</v>
      </c>
      <c r="BBA154" s="16">
        <f t="shared" ref="BBA154:BBA155" si="9049">0.75*(2.7+3+2.7)</f>
        <v>6.3000000000000007</v>
      </c>
      <c r="BBB154" s="14">
        <f t="shared" ref="BBB154:BBB160" si="9050">BAZ154+BBA154</f>
        <v>46.67</v>
      </c>
      <c r="BBC154" s="14"/>
      <c r="BBD154" s="16">
        <f t="shared" ref="BBD154:BBD160" si="9051">BBB154*(($H$112)+1)+(IF(BBC154&lt;101,BBC154,IF(BBC154&lt;201,BBC154/2,IF(BBC154&lt;=301,BBC154/3,BBC154/4))))</f>
        <v>70.004999999999995</v>
      </c>
      <c r="BBE154" s="79">
        <f t="shared" ref="BBE154" si="9052">BBE152+1</f>
        <v>2</v>
      </c>
      <c r="BBF154" s="80"/>
      <c r="BBG154" s="16" t="s">
        <v>236</v>
      </c>
      <c r="BBH154" s="16">
        <f t="shared" ref="BBH154" si="9053">37.67+2.7</f>
        <v>40.370000000000005</v>
      </c>
      <c r="BBI154" s="16">
        <f t="shared" ref="BBI154:BBI155" si="9054">0.75*(2.7+3+2.7)</f>
        <v>6.3000000000000007</v>
      </c>
      <c r="BBJ154" s="14">
        <f t="shared" ref="BBJ154:BBJ160" si="9055">BBH154+BBI154</f>
        <v>46.67</v>
      </c>
      <c r="BBK154" s="14"/>
      <c r="BBL154" s="16">
        <f t="shared" ref="BBL154:BBL160" si="9056">BBJ154*(($H$112)+1)+(IF(BBK154&lt;101,BBK154,IF(BBK154&lt;201,BBK154/2,IF(BBK154&lt;=301,BBK154/3,BBK154/4))))</f>
        <v>70.004999999999995</v>
      </c>
      <c r="BBM154" s="79">
        <f t="shared" ref="BBM154" si="9057">BBM152+1</f>
        <v>2</v>
      </c>
      <c r="BBN154" s="80"/>
      <c r="BBO154" s="16" t="s">
        <v>236</v>
      </c>
      <c r="BBP154" s="16">
        <f t="shared" ref="BBP154" si="9058">37.67+2.7</f>
        <v>40.370000000000005</v>
      </c>
      <c r="BBQ154" s="16">
        <f t="shared" ref="BBQ154:BBQ155" si="9059">0.75*(2.7+3+2.7)</f>
        <v>6.3000000000000007</v>
      </c>
      <c r="BBR154" s="14">
        <f t="shared" ref="BBR154:BBR160" si="9060">BBP154+BBQ154</f>
        <v>46.67</v>
      </c>
      <c r="BBS154" s="14"/>
      <c r="BBT154" s="16">
        <f t="shared" ref="BBT154:BBT160" si="9061">BBR154*(($H$112)+1)+(IF(BBS154&lt;101,BBS154,IF(BBS154&lt;201,BBS154/2,IF(BBS154&lt;=301,BBS154/3,BBS154/4))))</f>
        <v>70.004999999999995</v>
      </c>
      <c r="BBU154" s="79">
        <f t="shared" ref="BBU154" si="9062">BBU152+1</f>
        <v>2</v>
      </c>
      <c r="BBV154" s="80"/>
      <c r="BBW154" s="16" t="s">
        <v>236</v>
      </c>
      <c r="BBX154" s="16">
        <f t="shared" ref="BBX154" si="9063">37.67+2.7</f>
        <v>40.370000000000005</v>
      </c>
      <c r="BBY154" s="16">
        <f t="shared" ref="BBY154:BBY155" si="9064">0.75*(2.7+3+2.7)</f>
        <v>6.3000000000000007</v>
      </c>
      <c r="BBZ154" s="14">
        <f t="shared" ref="BBZ154:BBZ160" si="9065">BBX154+BBY154</f>
        <v>46.67</v>
      </c>
      <c r="BCA154" s="14"/>
      <c r="BCB154" s="16">
        <f t="shared" ref="BCB154:BCB160" si="9066">BBZ154*(($H$112)+1)+(IF(BCA154&lt;101,BCA154,IF(BCA154&lt;201,BCA154/2,IF(BCA154&lt;=301,BCA154/3,BCA154/4))))</f>
        <v>70.004999999999995</v>
      </c>
      <c r="BCC154" s="79">
        <f t="shared" ref="BCC154" si="9067">BCC152+1</f>
        <v>2</v>
      </c>
      <c r="BCD154" s="80"/>
      <c r="BCE154" s="16" t="s">
        <v>236</v>
      </c>
      <c r="BCF154" s="16">
        <f t="shared" ref="BCF154" si="9068">37.67+2.7</f>
        <v>40.370000000000005</v>
      </c>
      <c r="BCG154" s="16">
        <f t="shared" ref="BCG154:BCG155" si="9069">0.75*(2.7+3+2.7)</f>
        <v>6.3000000000000007</v>
      </c>
      <c r="BCH154" s="14">
        <f t="shared" ref="BCH154:BCH160" si="9070">BCF154+BCG154</f>
        <v>46.67</v>
      </c>
      <c r="BCI154" s="14"/>
      <c r="BCJ154" s="16">
        <f t="shared" ref="BCJ154:BCJ160" si="9071">BCH154*(($H$112)+1)+(IF(BCI154&lt;101,BCI154,IF(BCI154&lt;201,BCI154/2,IF(BCI154&lt;=301,BCI154/3,BCI154/4))))</f>
        <v>70.004999999999995</v>
      </c>
      <c r="BCK154" s="79">
        <f t="shared" ref="BCK154" si="9072">BCK152+1</f>
        <v>2</v>
      </c>
      <c r="BCL154" s="80"/>
      <c r="BCM154" s="16" t="s">
        <v>236</v>
      </c>
      <c r="BCN154" s="16">
        <f t="shared" ref="BCN154" si="9073">37.67+2.7</f>
        <v>40.370000000000005</v>
      </c>
      <c r="BCO154" s="16">
        <f t="shared" ref="BCO154:BCO155" si="9074">0.75*(2.7+3+2.7)</f>
        <v>6.3000000000000007</v>
      </c>
      <c r="BCP154" s="14">
        <f t="shared" ref="BCP154:BCP160" si="9075">BCN154+BCO154</f>
        <v>46.67</v>
      </c>
      <c r="BCQ154" s="14"/>
      <c r="BCR154" s="16">
        <f t="shared" ref="BCR154:BCR160" si="9076">BCP154*(($H$112)+1)+(IF(BCQ154&lt;101,BCQ154,IF(BCQ154&lt;201,BCQ154/2,IF(BCQ154&lt;=301,BCQ154/3,BCQ154/4))))</f>
        <v>70.004999999999995</v>
      </c>
      <c r="BCS154" s="79">
        <f t="shared" ref="BCS154" si="9077">BCS152+1</f>
        <v>2</v>
      </c>
      <c r="BCT154" s="80"/>
      <c r="BCU154" s="16" t="s">
        <v>236</v>
      </c>
      <c r="BCV154" s="16">
        <f t="shared" ref="BCV154" si="9078">37.67+2.7</f>
        <v>40.370000000000005</v>
      </c>
      <c r="BCW154" s="16">
        <f t="shared" ref="BCW154:BCW155" si="9079">0.75*(2.7+3+2.7)</f>
        <v>6.3000000000000007</v>
      </c>
      <c r="BCX154" s="14">
        <f t="shared" ref="BCX154:BCX160" si="9080">BCV154+BCW154</f>
        <v>46.67</v>
      </c>
      <c r="BCY154" s="14"/>
      <c r="BCZ154" s="16">
        <f t="shared" ref="BCZ154:BCZ160" si="9081">BCX154*(($H$112)+1)+(IF(BCY154&lt;101,BCY154,IF(BCY154&lt;201,BCY154/2,IF(BCY154&lt;=301,BCY154/3,BCY154/4))))</f>
        <v>70.004999999999995</v>
      </c>
      <c r="BDA154" s="79">
        <f t="shared" ref="BDA154" si="9082">BDA152+1</f>
        <v>2</v>
      </c>
      <c r="BDB154" s="80"/>
      <c r="BDC154" s="16" t="s">
        <v>236</v>
      </c>
      <c r="BDD154" s="16">
        <f t="shared" ref="BDD154" si="9083">37.67+2.7</f>
        <v>40.370000000000005</v>
      </c>
      <c r="BDE154" s="16">
        <f t="shared" ref="BDE154:BDE155" si="9084">0.75*(2.7+3+2.7)</f>
        <v>6.3000000000000007</v>
      </c>
      <c r="BDF154" s="14">
        <f t="shared" ref="BDF154:BDF160" si="9085">BDD154+BDE154</f>
        <v>46.67</v>
      </c>
      <c r="BDG154" s="14"/>
      <c r="BDH154" s="16">
        <f t="shared" ref="BDH154:BDH160" si="9086">BDF154*(($H$112)+1)+(IF(BDG154&lt;101,BDG154,IF(BDG154&lt;201,BDG154/2,IF(BDG154&lt;=301,BDG154/3,BDG154/4))))</f>
        <v>70.004999999999995</v>
      </c>
      <c r="BDI154" s="79">
        <f t="shared" ref="BDI154" si="9087">BDI152+1</f>
        <v>2</v>
      </c>
      <c r="BDJ154" s="80"/>
      <c r="BDK154" s="16" t="s">
        <v>236</v>
      </c>
      <c r="BDL154" s="16">
        <f t="shared" ref="BDL154" si="9088">37.67+2.7</f>
        <v>40.370000000000005</v>
      </c>
      <c r="BDM154" s="16">
        <f t="shared" ref="BDM154:BDM155" si="9089">0.75*(2.7+3+2.7)</f>
        <v>6.3000000000000007</v>
      </c>
      <c r="BDN154" s="14">
        <f t="shared" ref="BDN154:BDN160" si="9090">BDL154+BDM154</f>
        <v>46.67</v>
      </c>
      <c r="BDO154" s="14"/>
      <c r="BDP154" s="16">
        <f t="shared" ref="BDP154:BDP160" si="9091">BDN154*(($H$112)+1)+(IF(BDO154&lt;101,BDO154,IF(BDO154&lt;201,BDO154/2,IF(BDO154&lt;=301,BDO154/3,BDO154/4))))</f>
        <v>70.004999999999995</v>
      </c>
      <c r="BDQ154" s="79">
        <f t="shared" ref="BDQ154" si="9092">BDQ152+1</f>
        <v>2</v>
      </c>
      <c r="BDR154" s="80"/>
      <c r="BDS154" s="16" t="s">
        <v>236</v>
      </c>
      <c r="BDT154" s="16">
        <f t="shared" ref="BDT154" si="9093">37.67+2.7</f>
        <v>40.370000000000005</v>
      </c>
      <c r="BDU154" s="16">
        <f t="shared" ref="BDU154:BDU155" si="9094">0.75*(2.7+3+2.7)</f>
        <v>6.3000000000000007</v>
      </c>
      <c r="BDV154" s="14">
        <f t="shared" ref="BDV154:BDV160" si="9095">BDT154+BDU154</f>
        <v>46.67</v>
      </c>
      <c r="BDW154" s="14"/>
      <c r="BDX154" s="16">
        <f t="shared" ref="BDX154:BDX160" si="9096">BDV154*(($H$112)+1)+(IF(BDW154&lt;101,BDW154,IF(BDW154&lt;201,BDW154/2,IF(BDW154&lt;=301,BDW154/3,BDW154/4))))</f>
        <v>70.004999999999995</v>
      </c>
      <c r="BDY154" s="79">
        <f t="shared" ref="BDY154" si="9097">BDY152+1</f>
        <v>2</v>
      </c>
      <c r="BDZ154" s="80"/>
      <c r="BEA154" s="16" t="s">
        <v>236</v>
      </c>
      <c r="BEB154" s="16">
        <f t="shared" ref="BEB154" si="9098">37.67+2.7</f>
        <v>40.370000000000005</v>
      </c>
      <c r="BEC154" s="16">
        <f t="shared" ref="BEC154:BEC155" si="9099">0.75*(2.7+3+2.7)</f>
        <v>6.3000000000000007</v>
      </c>
      <c r="BED154" s="14">
        <f t="shared" ref="BED154:BED160" si="9100">BEB154+BEC154</f>
        <v>46.67</v>
      </c>
      <c r="BEE154" s="14"/>
      <c r="BEF154" s="16">
        <f t="shared" ref="BEF154:BEF160" si="9101">BED154*(($H$112)+1)+(IF(BEE154&lt;101,BEE154,IF(BEE154&lt;201,BEE154/2,IF(BEE154&lt;=301,BEE154/3,BEE154/4))))</f>
        <v>70.004999999999995</v>
      </c>
      <c r="BEG154" s="79">
        <f t="shared" ref="BEG154" si="9102">BEG152+1</f>
        <v>2</v>
      </c>
      <c r="BEH154" s="80"/>
      <c r="BEI154" s="16" t="s">
        <v>236</v>
      </c>
      <c r="BEJ154" s="16">
        <f t="shared" ref="BEJ154" si="9103">37.67+2.7</f>
        <v>40.370000000000005</v>
      </c>
      <c r="BEK154" s="16">
        <f t="shared" ref="BEK154:BEK155" si="9104">0.75*(2.7+3+2.7)</f>
        <v>6.3000000000000007</v>
      </c>
      <c r="BEL154" s="14">
        <f t="shared" ref="BEL154:BEL160" si="9105">BEJ154+BEK154</f>
        <v>46.67</v>
      </c>
      <c r="BEM154" s="14"/>
      <c r="BEN154" s="16">
        <f t="shared" ref="BEN154:BEN160" si="9106">BEL154*(($H$112)+1)+(IF(BEM154&lt;101,BEM154,IF(BEM154&lt;201,BEM154/2,IF(BEM154&lt;=301,BEM154/3,BEM154/4))))</f>
        <v>70.004999999999995</v>
      </c>
      <c r="BEO154" s="79">
        <f t="shared" ref="BEO154" si="9107">BEO152+1</f>
        <v>2</v>
      </c>
      <c r="BEP154" s="80"/>
      <c r="BEQ154" s="16" t="s">
        <v>236</v>
      </c>
      <c r="BER154" s="16">
        <f t="shared" ref="BER154" si="9108">37.67+2.7</f>
        <v>40.370000000000005</v>
      </c>
      <c r="BES154" s="16">
        <f t="shared" ref="BES154:BES155" si="9109">0.75*(2.7+3+2.7)</f>
        <v>6.3000000000000007</v>
      </c>
      <c r="BET154" s="14">
        <f t="shared" ref="BET154:BET160" si="9110">BER154+BES154</f>
        <v>46.67</v>
      </c>
      <c r="BEU154" s="14"/>
      <c r="BEV154" s="16">
        <f t="shared" ref="BEV154:BEV160" si="9111">BET154*(($H$112)+1)+(IF(BEU154&lt;101,BEU154,IF(BEU154&lt;201,BEU154/2,IF(BEU154&lt;=301,BEU154/3,BEU154/4))))</f>
        <v>70.004999999999995</v>
      </c>
      <c r="BEW154" s="79">
        <f t="shared" ref="BEW154" si="9112">BEW152+1</f>
        <v>2</v>
      </c>
      <c r="BEX154" s="80"/>
      <c r="BEY154" s="16" t="s">
        <v>236</v>
      </c>
      <c r="BEZ154" s="16">
        <f t="shared" ref="BEZ154" si="9113">37.67+2.7</f>
        <v>40.370000000000005</v>
      </c>
      <c r="BFA154" s="16">
        <f t="shared" ref="BFA154:BFA155" si="9114">0.75*(2.7+3+2.7)</f>
        <v>6.3000000000000007</v>
      </c>
      <c r="BFB154" s="14">
        <f t="shared" ref="BFB154:BFB160" si="9115">BEZ154+BFA154</f>
        <v>46.67</v>
      </c>
      <c r="BFC154" s="14"/>
      <c r="BFD154" s="16">
        <f t="shared" ref="BFD154:BFD160" si="9116">BFB154*(($H$112)+1)+(IF(BFC154&lt;101,BFC154,IF(BFC154&lt;201,BFC154/2,IF(BFC154&lt;=301,BFC154/3,BFC154/4))))</f>
        <v>70.004999999999995</v>
      </c>
      <c r="BFE154" s="79">
        <f t="shared" ref="BFE154" si="9117">BFE152+1</f>
        <v>2</v>
      </c>
      <c r="BFF154" s="80"/>
      <c r="BFG154" s="16" t="s">
        <v>236</v>
      </c>
      <c r="BFH154" s="16">
        <f t="shared" ref="BFH154" si="9118">37.67+2.7</f>
        <v>40.370000000000005</v>
      </c>
      <c r="BFI154" s="16">
        <f t="shared" ref="BFI154:BFI155" si="9119">0.75*(2.7+3+2.7)</f>
        <v>6.3000000000000007</v>
      </c>
      <c r="BFJ154" s="14">
        <f t="shared" ref="BFJ154:BFJ160" si="9120">BFH154+BFI154</f>
        <v>46.67</v>
      </c>
      <c r="BFK154" s="14"/>
      <c r="BFL154" s="16">
        <f t="shared" ref="BFL154:BFL160" si="9121">BFJ154*(($H$112)+1)+(IF(BFK154&lt;101,BFK154,IF(BFK154&lt;201,BFK154/2,IF(BFK154&lt;=301,BFK154/3,BFK154/4))))</f>
        <v>70.004999999999995</v>
      </c>
      <c r="BFM154" s="79">
        <f t="shared" ref="BFM154" si="9122">BFM152+1</f>
        <v>2</v>
      </c>
      <c r="BFN154" s="80"/>
      <c r="BFO154" s="16" t="s">
        <v>236</v>
      </c>
      <c r="BFP154" s="16">
        <f t="shared" ref="BFP154" si="9123">37.67+2.7</f>
        <v>40.370000000000005</v>
      </c>
      <c r="BFQ154" s="16">
        <f t="shared" ref="BFQ154:BFQ155" si="9124">0.75*(2.7+3+2.7)</f>
        <v>6.3000000000000007</v>
      </c>
      <c r="BFR154" s="14">
        <f t="shared" ref="BFR154:BFR160" si="9125">BFP154+BFQ154</f>
        <v>46.67</v>
      </c>
      <c r="BFS154" s="14"/>
      <c r="BFT154" s="16">
        <f t="shared" ref="BFT154:BFT160" si="9126">BFR154*(($H$112)+1)+(IF(BFS154&lt;101,BFS154,IF(BFS154&lt;201,BFS154/2,IF(BFS154&lt;=301,BFS154/3,BFS154/4))))</f>
        <v>70.004999999999995</v>
      </c>
      <c r="BFU154" s="79">
        <f t="shared" ref="BFU154" si="9127">BFU152+1</f>
        <v>2</v>
      </c>
      <c r="BFV154" s="80"/>
      <c r="BFW154" s="16" t="s">
        <v>236</v>
      </c>
      <c r="BFX154" s="16">
        <f t="shared" ref="BFX154" si="9128">37.67+2.7</f>
        <v>40.370000000000005</v>
      </c>
      <c r="BFY154" s="16">
        <f t="shared" ref="BFY154:BFY155" si="9129">0.75*(2.7+3+2.7)</f>
        <v>6.3000000000000007</v>
      </c>
      <c r="BFZ154" s="14">
        <f t="shared" ref="BFZ154:BFZ160" si="9130">BFX154+BFY154</f>
        <v>46.67</v>
      </c>
      <c r="BGA154" s="14"/>
      <c r="BGB154" s="16">
        <f t="shared" ref="BGB154:BGB160" si="9131">BFZ154*(($H$112)+1)+(IF(BGA154&lt;101,BGA154,IF(BGA154&lt;201,BGA154/2,IF(BGA154&lt;=301,BGA154/3,BGA154/4))))</f>
        <v>70.004999999999995</v>
      </c>
      <c r="BGC154" s="79">
        <f t="shared" ref="BGC154" si="9132">BGC152+1</f>
        <v>2</v>
      </c>
      <c r="BGD154" s="80"/>
      <c r="BGE154" s="16" t="s">
        <v>236</v>
      </c>
      <c r="BGF154" s="16">
        <f t="shared" ref="BGF154" si="9133">37.67+2.7</f>
        <v>40.370000000000005</v>
      </c>
      <c r="BGG154" s="16">
        <f t="shared" ref="BGG154:BGG155" si="9134">0.75*(2.7+3+2.7)</f>
        <v>6.3000000000000007</v>
      </c>
      <c r="BGH154" s="14">
        <f t="shared" ref="BGH154:BGH160" si="9135">BGF154+BGG154</f>
        <v>46.67</v>
      </c>
      <c r="BGI154" s="14"/>
      <c r="BGJ154" s="16">
        <f t="shared" ref="BGJ154:BGJ160" si="9136">BGH154*(($H$112)+1)+(IF(BGI154&lt;101,BGI154,IF(BGI154&lt;201,BGI154/2,IF(BGI154&lt;=301,BGI154/3,BGI154/4))))</f>
        <v>70.004999999999995</v>
      </c>
      <c r="BGK154" s="79">
        <f t="shared" ref="BGK154" si="9137">BGK152+1</f>
        <v>2</v>
      </c>
      <c r="BGL154" s="80"/>
      <c r="BGM154" s="16" t="s">
        <v>236</v>
      </c>
      <c r="BGN154" s="16">
        <f t="shared" ref="BGN154" si="9138">37.67+2.7</f>
        <v>40.370000000000005</v>
      </c>
      <c r="BGO154" s="16">
        <f t="shared" ref="BGO154:BGO155" si="9139">0.75*(2.7+3+2.7)</f>
        <v>6.3000000000000007</v>
      </c>
      <c r="BGP154" s="14">
        <f t="shared" ref="BGP154:BGP160" si="9140">BGN154+BGO154</f>
        <v>46.67</v>
      </c>
      <c r="BGQ154" s="14"/>
      <c r="BGR154" s="16">
        <f t="shared" ref="BGR154:BGR160" si="9141">BGP154*(($H$112)+1)+(IF(BGQ154&lt;101,BGQ154,IF(BGQ154&lt;201,BGQ154/2,IF(BGQ154&lt;=301,BGQ154/3,BGQ154/4))))</f>
        <v>70.004999999999995</v>
      </c>
      <c r="BGS154" s="79">
        <f t="shared" ref="BGS154" si="9142">BGS152+1</f>
        <v>2</v>
      </c>
      <c r="BGT154" s="80"/>
      <c r="BGU154" s="16" t="s">
        <v>236</v>
      </c>
      <c r="BGV154" s="16">
        <f t="shared" ref="BGV154" si="9143">37.67+2.7</f>
        <v>40.370000000000005</v>
      </c>
      <c r="BGW154" s="16">
        <f t="shared" ref="BGW154:BGW155" si="9144">0.75*(2.7+3+2.7)</f>
        <v>6.3000000000000007</v>
      </c>
      <c r="BGX154" s="14">
        <f t="shared" ref="BGX154:BGX160" si="9145">BGV154+BGW154</f>
        <v>46.67</v>
      </c>
      <c r="BGY154" s="14"/>
      <c r="BGZ154" s="16">
        <f t="shared" ref="BGZ154:BGZ160" si="9146">BGX154*(($H$112)+1)+(IF(BGY154&lt;101,BGY154,IF(BGY154&lt;201,BGY154/2,IF(BGY154&lt;=301,BGY154/3,BGY154/4))))</f>
        <v>70.004999999999995</v>
      </c>
      <c r="BHA154" s="79">
        <f t="shared" ref="BHA154" si="9147">BHA152+1</f>
        <v>2</v>
      </c>
      <c r="BHB154" s="80"/>
      <c r="BHC154" s="16" t="s">
        <v>236</v>
      </c>
      <c r="BHD154" s="16">
        <f t="shared" ref="BHD154" si="9148">37.67+2.7</f>
        <v>40.370000000000005</v>
      </c>
      <c r="BHE154" s="16">
        <f t="shared" ref="BHE154:BHE155" si="9149">0.75*(2.7+3+2.7)</f>
        <v>6.3000000000000007</v>
      </c>
      <c r="BHF154" s="14">
        <f t="shared" ref="BHF154:BHF160" si="9150">BHD154+BHE154</f>
        <v>46.67</v>
      </c>
      <c r="BHG154" s="14"/>
      <c r="BHH154" s="16">
        <f t="shared" ref="BHH154:BHH160" si="9151">BHF154*(($H$112)+1)+(IF(BHG154&lt;101,BHG154,IF(BHG154&lt;201,BHG154/2,IF(BHG154&lt;=301,BHG154/3,BHG154/4))))</f>
        <v>70.004999999999995</v>
      </c>
      <c r="BHI154" s="79">
        <f t="shared" ref="BHI154" si="9152">BHI152+1</f>
        <v>2</v>
      </c>
      <c r="BHJ154" s="80"/>
      <c r="BHK154" s="16" t="s">
        <v>236</v>
      </c>
      <c r="BHL154" s="16">
        <f t="shared" ref="BHL154" si="9153">37.67+2.7</f>
        <v>40.370000000000005</v>
      </c>
      <c r="BHM154" s="16">
        <f t="shared" ref="BHM154:BHM155" si="9154">0.75*(2.7+3+2.7)</f>
        <v>6.3000000000000007</v>
      </c>
      <c r="BHN154" s="14">
        <f t="shared" ref="BHN154:BHN160" si="9155">BHL154+BHM154</f>
        <v>46.67</v>
      </c>
      <c r="BHO154" s="14"/>
      <c r="BHP154" s="16">
        <f t="shared" ref="BHP154:BHP160" si="9156">BHN154*(($H$112)+1)+(IF(BHO154&lt;101,BHO154,IF(BHO154&lt;201,BHO154/2,IF(BHO154&lt;=301,BHO154/3,BHO154/4))))</f>
        <v>70.004999999999995</v>
      </c>
      <c r="BHQ154" s="79">
        <f t="shared" ref="BHQ154" si="9157">BHQ152+1</f>
        <v>2</v>
      </c>
      <c r="BHR154" s="80"/>
      <c r="BHS154" s="16" t="s">
        <v>236</v>
      </c>
      <c r="BHT154" s="16">
        <f t="shared" ref="BHT154" si="9158">37.67+2.7</f>
        <v>40.370000000000005</v>
      </c>
      <c r="BHU154" s="16">
        <f t="shared" ref="BHU154:BHU155" si="9159">0.75*(2.7+3+2.7)</f>
        <v>6.3000000000000007</v>
      </c>
      <c r="BHV154" s="14">
        <f t="shared" ref="BHV154:BHV160" si="9160">BHT154+BHU154</f>
        <v>46.67</v>
      </c>
      <c r="BHW154" s="14"/>
      <c r="BHX154" s="16">
        <f t="shared" ref="BHX154:BHX160" si="9161">BHV154*(($H$112)+1)+(IF(BHW154&lt;101,BHW154,IF(BHW154&lt;201,BHW154/2,IF(BHW154&lt;=301,BHW154/3,BHW154/4))))</f>
        <v>70.004999999999995</v>
      </c>
      <c r="BHY154" s="79">
        <f t="shared" ref="BHY154" si="9162">BHY152+1</f>
        <v>2</v>
      </c>
      <c r="BHZ154" s="80"/>
      <c r="BIA154" s="16" t="s">
        <v>236</v>
      </c>
      <c r="BIB154" s="16">
        <f t="shared" ref="BIB154" si="9163">37.67+2.7</f>
        <v>40.370000000000005</v>
      </c>
      <c r="BIC154" s="16">
        <f t="shared" ref="BIC154:BIC155" si="9164">0.75*(2.7+3+2.7)</f>
        <v>6.3000000000000007</v>
      </c>
      <c r="BID154" s="14">
        <f t="shared" ref="BID154:BID160" si="9165">BIB154+BIC154</f>
        <v>46.67</v>
      </c>
      <c r="BIE154" s="14"/>
      <c r="BIF154" s="16">
        <f t="shared" ref="BIF154:BIF160" si="9166">BID154*(($H$112)+1)+(IF(BIE154&lt;101,BIE154,IF(BIE154&lt;201,BIE154/2,IF(BIE154&lt;=301,BIE154/3,BIE154/4))))</f>
        <v>70.004999999999995</v>
      </c>
      <c r="BIG154" s="79">
        <f t="shared" ref="BIG154" si="9167">BIG152+1</f>
        <v>2</v>
      </c>
      <c r="BIH154" s="80"/>
      <c r="BII154" s="16" t="s">
        <v>236</v>
      </c>
      <c r="BIJ154" s="16">
        <f t="shared" ref="BIJ154" si="9168">37.67+2.7</f>
        <v>40.370000000000005</v>
      </c>
      <c r="BIK154" s="16">
        <f t="shared" ref="BIK154:BIK155" si="9169">0.75*(2.7+3+2.7)</f>
        <v>6.3000000000000007</v>
      </c>
      <c r="BIL154" s="14">
        <f t="shared" ref="BIL154:BIL160" si="9170">BIJ154+BIK154</f>
        <v>46.67</v>
      </c>
      <c r="BIM154" s="14"/>
      <c r="BIN154" s="16">
        <f t="shared" ref="BIN154:BIN160" si="9171">BIL154*(($H$112)+1)+(IF(BIM154&lt;101,BIM154,IF(BIM154&lt;201,BIM154/2,IF(BIM154&lt;=301,BIM154/3,BIM154/4))))</f>
        <v>70.004999999999995</v>
      </c>
      <c r="BIO154" s="79">
        <f t="shared" ref="BIO154" si="9172">BIO152+1</f>
        <v>2</v>
      </c>
      <c r="BIP154" s="80"/>
      <c r="BIQ154" s="16" t="s">
        <v>236</v>
      </c>
      <c r="BIR154" s="16">
        <f t="shared" ref="BIR154" si="9173">37.67+2.7</f>
        <v>40.370000000000005</v>
      </c>
      <c r="BIS154" s="16">
        <f t="shared" ref="BIS154:BIS155" si="9174">0.75*(2.7+3+2.7)</f>
        <v>6.3000000000000007</v>
      </c>
      <c r="BIT154" s="14">
        <f t="shared" ref="BIT154:BIT160" si="9175">BIR154+BIS154</f>
        <v>46.67</v>
      </c>
      <c r="BIU154" s="14"/>
      <c r="BIV154" s="16">
        <f t="shared" ref="BIV154:BIV160" si="9176">BIT154*(($H$112)+1)+(IF(BIU154&lt;101,BIU154,IF(BIU154&lt;201,BIU154/2,IF(BIU154&lt;=301,BIU154/3,BIU154/4))))</f>
        <v>70.004999999999995</v>
      </c>
      <c r="BIW154" s="79">
        <f t="shared" ref="BIW154" si="9177">BIW152+1</f>
        <v>2</v>
      </c>
      <c r="BIX154" s="80"/>
      <c r="BIY154" s="16" t="s">
        <v>236</v>
      </c>
      <c r="BIZ154" s="16">
        <f t="shared" ref="BIZ154" si="9178">37.67+2.7</f>
        <v>40.370000000000005</v>
      </c>
      <c r="BJA154" s="16">
        <f t="shared" ref="BJA154:BJA155" si="9179">0.75*(2.7+3+2.7)</f>
        <v>6.3000000000000007</v>
      </c>
      <c r="BJB154" s="14">
        <f t="shared" ref="BJB154:BJB160" si="9180">BIZ154+BJA154</f>
        <v>46.67</v>
      </c>
      <c r="BJC154" s="14"/>
      <c r="BJD154" s="16">
        <f t="shared" ref="BJD154:BJD160" si="9181">BJB154*(($H$112)+1)+(IF(BJC154&lt;101,BJC154,IF(BJC154&lt;201,BJC154/2,IF(BJC154&lt;=301,BJC154/3,BJC154/4))))</f>
        <v>70.004999999999995</v>
      </c>
      <c r="BJE154" s="79">
        <f t="shared" ref="BJE154" si="9182">BJE152+1</f>
        <v>2</v>
      </c>
      <c r="BJF154" s="80"/>
      <c r="BJG154" s="16" t="s">
        <v>236</v>
      </c>
      <c r="BJH154" s="16">
        <f t="shared" ref="BJH154" si="9183">37.67+2.7</f>
        <v>40.370000000000005</v>
      </c>
      <c r="BJI154" s="16">
        <f t="shared" ref="BJI154:BJI155" si="9184">0.75*(2.7+3+2.7)</f>
        <v>6.3000000000000007</v>
      </c>
      <c r="BJJ154" s="14">
        <f t="shared" ref="BJJ154:BJJ160" si="9185">BJH154+BJI154</f>
        <v>46.67</v>
      </c>
      <c r="BJK154" s="14"/>
      <c r="BJL154" s="16">
        <f t="shared" ref="BJL154:BJL160" si="9186">BJJ154*(($H$112)+1)+(IF(BJK154&lt;101,BJK154,IF(BJK154&lt;201,BJK154/2,IF(BJK154&lt;=301,BJK154/3,BJK154/4))))</f>
        <v>70.004999999999995</v>
      </c>
      <c r="BJM154" s="79">
        <f t="shared" ref="BJM154" si="9187">BJM152+1</f>
        <v>2</v>
      </c>
      <c r="BJN154" s="80"/>
      <c r="BJO154" s="16" t="s">
        <v>236</v>
      </c>
      <c r="BJP154" s="16">
        <f t="shared" ref="BJP154" si="9188">37.67+2.7</f>
        <v>40.370000000000005</v>
      </c>
      <c r="BJQ154" s="16">
        <f t="shared" ref="BJQ154:BJQ155" si="9189">0.75*(2.7+3+2.7)</f>
        <v>6.3000000000000007</v>
      </c>
      <c r="BJR154" s="14">
        <f t="shared" ref="BJR154:BJR160" si="9190">BJP154+BJQ154</f>
        <v>46.67</v>
      </c>
      <c r="BJS154" s="14"/>
      <c r="BJT154" s="16">
        <f t="shared" ref="BJT154:BJT160" si="9191">BJR154*(($H$112)+1)+(IF(BJS154&lt;101,BJS154,IF(BJS154&lt;201,BJS154/2,IF(BJS154&lt;=301,BJS154/3,BJS154/4))))</f>
        <v>70.004999999999995</v>
      </c>
      <c r="BJU154" s="79">
        <f t="shared" ref="BJU154" si="9192">BJU152+1</f>
        <v>2</v>
      </c>
      <c r="BJV154" s="80"/>
      <c r="BJW154" s="16" t="s">
        <v>236</v>
      </c>
      <c r="BJX154" s="16">
        <f t="shared" ref="BJX154" si="9193">37.67+2.7</f>
        <v>40.370000000000005</v>
      </c>
      <c r="BJY154" s="16">
        <f t="shared" ref="BJY154:BJY155" si="9194">0.75*(2.7+3+2.7)</f>
        <v>6.3000000000000007</v>
      </c>
      <c r="BJZ154" s="14">
        <f t="shared" ref="BJZ154:BJZ160" si="9195">BJX154+BJY154</f>
        <v>46.67</v>
      </c>
      <c r="BKA154" s="14"/>
      <c r="BKB154" s="16">
        <f t="shared" ref="BKB154:BKB160" si="9196">BJZ154*(($H$112)+1)+(IF(BKA154&lt;101,BKA154,IF(BKA154&lt;201,BKA154/2,IF(BKA154&lt;=301,BKA154/3,BKA154/4))))</f>
        <v>70.004999999999995</v>
      </c>
      <c r="BKC154" s="79">
        <f t="shared" ref="BKC154" si="9197">BKC152+1</f>
        <v>2</v>
      </c>
      <c r="BKD154" s="80"/>
      <c r="BKE154" s="16" t="s">
        <v>236</v>
      </c>
      <c r="BKF154" s="16">
        <f t="shared" ref="BKF154" si="9198">37.67+2.7</f>
        <v>40.370000000000005</v>
      </c>
      <c r="BKG154" s="16">
        <f t="shared" ref="BKG154:BKG155" si="9199">0.75*(2.7+3+2.7)</f>
        <v>6.3000000000000007</v>
      </c>
      <c r="BKH154" s="14">
        <f t="shared" ref="BKH154:BKH160" si="9200">BKF154+BKG154</f>
        <v>46.67</v>
      </c>
      <c r="BKI154" s="14"/>
      <c r="BKJ154" s="16">
        <f t="shared" ref="BKJ154:BKJ160" si="9201">BKH154*(($H$112)+1)+(IF(BKI154&lt;101,BKI154,IF(BKI154&lt;201,BKI154/2,IF(BKI154&lt;=301,BKI154/3,BKI154/4))))</f>
        <v>70.004999999999995</v>
      </c>
      <c r="BKK154" s="79">
        <f t="shared" ref="BKK154" si="9202">BKK152+1</f>
        <v>2</v>
      </c>
      <c r="BKL154" s="80"/>
      <c r="BKM154" s="16" t="s">
        <v>236</v>
      </c>
      <c r="BKN154" s="16">
        <f t="shared" ref="BKN154" si="9203">37.67+2.7</f>
        <v>40.370000000000005</v>
      </c>
      <c r="BKO154" s="16">
        <f t="shared" ref="BKO154:BKO155" si="9204">0.75*(2.7+3+2.7)</f>
        <v>6.3000000000000007</v>
      </c>
      <c r="BKP154" s="14">
        <f t="shared" ref="BKP154:BKP160" si="9205">BKN154+BKO154</f>
        <v>46.67</v>
      </c>
      <c r="BKQ154" s="14"/>
      <c r="BKR154" s="16">
        <f t="shared" ref="BKR154:BKR160" si="9206">BKP154*(($H$112)+1)+(IF(BKQ154&lt;101,BKQ154,IF(BKQ154&lt;201,BKQ154/2,IF(BKQ154&lt;=301,BKQ154/3,BKQ154/4))))</f>
        <v>70.004999999999995</v>
      </c>
      <c r="BKS154" s="79">
        <f t="shared" ref="BKS154" si="9207">BKS152+1</f>
        <v>2</v>
      </c>
      <c r="BKT154" s="80"/>
      <c r="BKU154" s="16" t="s">
        <v>236</v>
      </c>
      <c r="BKV154" s="16">
        <f t="shared" ref="BKV154" si="9208">37.67+2.7</f>
        <v>40.370000000000005</v>
      </c>
      <c r="BKW154" s="16">
        <f t="shared" ref="BKW154:BKW155" si="9209">0.75*(2.7+3+2.7)</f>
        <v>6.3000000000000007</v>
      </c>
      <c r="BKX154" s="14">
        <f t="shared" ref="BKX154:BKX160" si="9210">BKV154+BKW154</f>
        <v>46.67</v>
      </c>
      <c r="BKY154" s="14"/>
      <c r="BKZ154" s="16">
        <f t="shared" ref="BKZ154:BKZ160" si="9211">BKX154*(($H$112)+1)+(IF(BKY154&lt;101,BKY154,IF(BKY154&lt;201,BKY154/2,IF(BKY154&lt;=301,BKY154/3,BKY154/4))))</f>
        <v>70.004999999999995</v>
      </c>
      <c r="BLA154" s="79">
        <f t="shared" ref="BLA154" si="9212">BLA152+1</f>
        <v>2</v>
      </c>
      <c r="BLB154" s="80"/>
      <c r="BLC154" s="16" t="s">
        <v>236</v>
      </c>
      <c r="BLD154" s="16">
        <f t="shared" ref="BLD154" si="9213">37.67+2.7</f>
        <v>40.370000000000005</v>
      </c>
      <c r="BLE154" s="16">
        <f t="shared" ref="BLE154:BLE155" si="9214">0.75*(2.7+3+2.7)</f>
        <v>6.3000000000000007</v>
      </c>
      <c r="BLF154" s="14">
        <f t="shared" ref="BLF154:BLF160" si="9215">BLD154+BLE154</f>
        <v>46.67</v>
      </c>
      <c r="BLG154" s="14"/>
      <c r="BLH154" s="16">
        <f t="shared" ref="BLH154:BLH160" si="9216">BLF154*(($H$112)+1)+(IF(BLG154&lt;101,BLG154,IF(BLG154&lt;201,BLG154/2,IF(BLG154&lt;=301,BLG154/3,BLG154/4))))</f>
        <v>70.004999999999995</v>
      </c>
      <c r="BLI154" s="79">
        <f t="shared" ref="BLI154" si="9217">BLI152+1</f>
        <v>2</v>
      </c>
      <c r="BLJ154" s="80"/>
      <c r="BLK154" s="16" t="s">
        <v>236</v>
      </c>
      <c r="BLL154" s="16">
        <f t="shared" ref="BLL154" si="9218">37.67+2.7</f>
        <v>40.370000000000005</v>
      </c>
      <c r="BLM154" s="16">
        <f t="shared" ref="BLM154:BLM155" si="9219">0.75*(2.7+3+2.7)</f>
        <v>6.3000000000000007</v>
      </c>
      <c r="BLN154" s="14">
        <f t="shared" ref="BLN154:BLN160" si="9220">BLL154+BLM154</f>
        <v>46.67</v>
      </c>
      <c r="BLO154" s="14"/>
      <c r="BLP154" s="16">
        <f t="shared" ref="BLP154:BLP160" si="9221">BLN154*(($H$112)+1)+(IF(BLO154&lt;101,BLO154,IF(BLO154&lt;201,BLO154/2,IF(BLO154&lt;=301,BLO154/3,BLO154/4))))</f>
        <v>70.004999999999995</v>
      </c>
      <c r="BLQ154" s="79">
        <f t="shared" ref="BLQ154" si="9222">BLQ152+1</f>
        <v>2</v>
      </c>
      <c r="BLR154" s="80"/>
      <c r="BLS154" s="16" t="s">
        <v>236</v>
      </c>
      <c r="BLT154" s="16">
        <f t="shared" ref="BLT154" si="9223">37.67+2.7</f>
        <v>40.370000000000005</v>
      </c>
      <c r="BLU154" s="16">
        <f t="shared" ref="BLU154:BLU155" si="9224">0.75*(2.7+3+2.7)</f>
        <v>6.3000000000000007</v>
      </c>
      <c r="BLV154" s="14">
        <f t="shared" ref="BLV154:BLV160" si="9225">BLT154+BLU154</f>
        <v>46.67</v>
      </c>
      <c r="BLW154" s="14"/>
      <c r="BLX154" s="16">
        <f t="shared" ref="BLX154:BLX160" si="9226">BLV154*(($H$112)+1)+(IF(BLW154&lt;101,BLW154,IF(BLW154&lt;201,BLW154/2,IF(BLW154&lt;=301,BLW154/3,BLW154/4))))</f>
        <v>70.004999999999995</v>
      </c>
      <c r="BLY154" s="79">
        <f t="shared" ref="BLY154" si="9227">BLY152+1</f>
        <v>2</v>
      </c>
      <c r="BLZ154" s="80"/>
      <c r="BMA154" s="16" t="s">
        <v>236</v>
      </c>
      <c r="BMB154" s="16">
        <f t="shared" ref="BMB154" si="9228">37.67+2.7</f>
        <v>40.370000000000005</v>
      </c>
      <c r="BMC154" s="16">
        <f t="shared" ref="BMC154:BMC155" si="9229">0.75*(2.7+3+2.7)</f>
        <v>6.3000000000000007</v>
      </c>
      <c r="BMD154" s="14">
        <f t="shared" ref="BMD154:BMD160" si="9230">BMB154+BMC154</f>
        <v>46.67</v>
      </c>
      <c r="BME154" s="14"/>
      <c r="BMF154" s="16">
        <f t="shared" ref="BMF154:BMF160" si="9231">BMD154*(($H$112)+1)+(IF(BME154&lt;101,BME154,IF(BME154&lt;201,BME154/2,IF(BME154&lt;=301,BME154/3,BME154/4))))</f>
        <v>70.004999999999995</v>
      </c>
      <c r="BMG154" s="79">
        <f t="shared" ref="BMG154" si="9232">BMG152+1</f>
        <v>2</v>
      </c>
      <c r="BMH154" s="80"/>
      <c r="BMI154" s="16" t="s">
        <v>236</v>
      </c>
      <c r="BMJ154" s="16">
        <f t="shared" ref="BMJ154" si="9233">37.67+2.7</f>
        <v>40.370000000000005</v>
      </c>
      <c r="BMK154" s="16">
        <f t="shared" ref="BMK154:BMK155" si="9234">0.75*(2.7+3+2.7)</f>
        <v>6.3000000000000007</v>
      </c>
      <c r="BML154" s="14">
        <f t="shared" ref="BML154:BML160" si="9235">BMJ154+BMK154</f>
        <v>46.67</v>
      </c>
      <c r="BMM154" s="14"/>
      <c r="BMN154" s="16">
        <f t="shared" ref="BMN154:BMN160" si="9236">BML154*(($H$112)+1)+(IF(BMM154&lt;101,BMM154,IF(BMM154&lt;201,BMM154/2,IF(BMM154&lt;=301,BMM154/3,BMM154/4))))</f>
        <v>70.004999999999995</v>
      </c>
      <c r="BMO154" s="79">
        <f t="shared" ref="BMO154" si="9237">BMO152+1</f>
        <v>2</v>
      </c>
      <c r="BMP154" s="80"/>
      <c r="BMQ154" s="16" t="s">
        <v>236</v>
      </c>
      <c r="BMR154" s="16">
        <f t="shared" ref="BMR154" si="9238">37.67+2.7</f>
        <v>40.370000000000005</v>
      </c>
      <c r="BMS154" s="16">
        <f t="shared" ref="BMS154:BMS155" si="9239">0.75*(2.7+3+2.7)</f>
        <v>6.3000000000000007</v>
      </c>
      <c r="BMT154" s="14">
        <f t="shared" ref="BMT154:BMT160" si="9240">BMR154+BMS154</f>
        <v>46.67</v>
      </c>
      <c r="BMU154" s="14"/>
      <c r="BMV154" s="16">
        <f t="shared" ref="BMV154:BMV160" si="9241">BMT154*(($H$112)+1)+(IF(BMU154&lt;101,BMU154,IF(BMU154&lt;201,BMU154/2,IF(BMU154&lt;=301,BMU154/3,BMU154/4))))</f>
        <v>70.004999999999995</v>
      </c>
      <c r="BMW154" s="79">
        <f t="shared" ref="BMW154" si="9242">BMW152+1</f>
        <v>2</v>
      </c>
      <c r="BMX154" s="80"/>
      <c r="BMY154" s="16" t="s">
        <v>236</v>
      </c>
      <c r="BMZ154" s="16">
        <f t="shared" ref="BMZ154" si="9243">37.67+2.7</f>
        <v>40.370000000000005</v>
      </c>
      <c r="BNA154" s="16">
        <f t="shared" ref="BNA154:BNA155" si="9244">0.75*(2.7+3+2.7)</f>
        <v>6.3000000000000007</v>
      </c>
      <c r="BNB154" s="14">
        <f t="shared" ref="BNB154:BNB160" si="9245">BMZ154+BNA154</f>
        <v>46.67</v>
      </c>
      <c r="BNC154" s="14"/>
      <c r="BND154" s="16">
        <f t="shared" ref="BND154:BND160" si="9246">BNB154*(($H$112)+1)+(IF(BNC154&lt;101,BNC154,IF(BNC154&lt;201,BNC154/2,IF(BNC154&lt;=301,BNC154/3,BNC154/4))))</f>
        <v>70.004999999999995</v>
      </c>
      <c r="BNE154" s="79">
        <f t="shared" ref="BNE154" si="9247">BNE152+1</f>
        <v>2</v>
      </c>
      <c r="BNF154" s="80"/>
      <c r="BNG154" s="16" t="s">
        <v>236</v>
      </c>
      <c r="BNH154" s="16">
        <f t="shared" ref="BNH154" si="9248">37.67+2.7</f>
        <v>40.370000000000005</v>
      </c>
      <c r="BNI154" s="16">
        <f t="shared" ref="BNI154:BNI155" si="9249">0.75*(2.7+3+2.7)</f>
        <v>6.3000000000000007</v>
      </c>
      <c r="BNJ154" s="14">
        <f t="shared" ref="BNJ154:BNJ160" si="9250">BNH154+BNI154</f>
        <v>46.67</v>
      </c>
      <c r="BNK154" s="14"/>
      <c r="BNL154" s="16">
        <f t="shared" ref="BNL154:BNL160" si="9251">BNJ154*(($H$112)+1)+(IF(BNK154&lt;101,BNK154,IF(BNK154&lt;201,BNK154/2,IF(BNK154&lt;=301,BNK154/3,BNK154/4))))</f>
        <v>70.004999999999995</v>
      </c>
      <c r="BNM154" s="79">
        <f t="shared" ref="BNM154" si="9252">BNM152+1</f>
        <v>2</v>
      </c>
      <c r="BNN154" s="80"/>
      <c r="BNO154" s="16" t="s">
        <v>236</v>
      </c>
      <c r="BNP154" s="16">
        <f t="shared" ref="BNP154" si="9253">37.67+2.7</f>
        <v>40.370000000000005</v>
      </c>
      <c r="BNQ154" s="16">
        <f t="shared" ref="BNQ154:BNQ155" si="9254">0.75*(2.7+3+2.7)</f>
        <v>6.3000000000000007</v>
      </c>
      <c r="BNR154" s="14">
        <f t="shared" ref="BNR154:BNR160" si="9255">BNP154+BNQ154</f>
        <v>46.67</v>
      </c>
      <c r="BNS154" s="14"/>
      <c r="BNT154" s="16">
        <f t="shared" ref="BNT154:BNT160" si="9256">BNR154*(($H$112)+1)+(IF(BNS154&lt;101,BNS154,IF(BNS154&lt;201,BNS154/2,IF(BNS154&lt;=301,BNS154/3,BNS154/4))))</f>
        <v>70.004999999999995</v>
      </c>
      <c r="BNU154" s="79">
        <f t="shared" ref="BNU154" si="9257">BNU152+1</f>
        <v>2</v>
      </c>
      <c r="BNV154" s="80"/>
      <c r="BNW154" s="16" t="s">
        <v>236</v>
      </c>
      <c r="BNX154" s="16">
        <f t="shared" ref="BNX154" si="9258">37.67+2.7</f>
        <v>40.370000000000005</v>
      </c>
      <c r="BNY154" s="16">
        <f t="shared" ref="BNY154:BNY155" si="9259">0.75*(2.7+3+2.7)</f>
        <v>6.3000000000000007</v>
      </c>
      <c r="BNZ154" s="14">
        <f t="shared" ref="BNZ154:BNZ160" si="9260">BNX154+BNY154</f>
        <v>46.67</v>
      </c>
      <c r="BOA154" s="14"/>
      <c r="BOB154" s="16">
        <f t="shared" ref="BOB154:BOB160" si="9261">BNZ154*(($H$112)+1)+(IF(BOA154&lt;101,BOA154,IF(BOA154&lt;201,BOA154/2,IF(BOA154&lt;=301,BOA154/3,BOA154/4))))</f>
        <v>70.004999999999995</v>
      </c>
      <c r="BOC154" s="79">
        <f t="shared" ref="BOC154" si="9262">BOC152+1</f>
        <v>2</v>
      </c>
      <c r="BOD154" s="80"/>
      <c r="BOE154" s="16" t="s">
        <v>236</v>
      </c>
      <c r="BOF154" s="16">
        <f t="shared" ref="BOF154" si="9263">37.67+2.7</f>
        <v>40.370000000000005</v>
      </c>
      <c r="BOG154" s="16">
        <f t="shared" ref="BOG154:BOG155" si="9264">0.75*(2.7+3+2.7)</f>
        <v>6.3000000000000007</v>
      </c>
      <c r="BOH154" s="14">
        <f t="shared" ref="BOH154:BOH160" si="9265">BOF154+BOG154</f>
        <v>46.67</v>
      </c>
      <c r="BOI154" s="14"/>
      <c r="BOJ154" s="16">
        <f t="shared" ref="BOJ154:BOJ160" si="9266">BOH154*(($H$112)+1)+(IF(BOI154&lt;101,BOI154,IF(BOI154&lt;201,BOI154/2,IF(BOI154&lt;=301,BOI154/3,BOI154/4))))</f>
        <v>70.004999999999995</v>
      </c>
      <c r="BOK154" s="79">
        <f t="shared" ref="BOK154" si="9267">BOK152+1</f>
        <v>2</v>
      </c>
      <c r="BOL154" s="80"/>
      <c r="BOM154" s="16" t="s">
        <v>236</v>
      </c>
      <c r="BON154" s="16">
        <f t="shared" ref="BON154" si="9268">37.67+2.7</f>
        <v>40.370000000000005</v>
      </c>
      <c r="BOO154" s="16">
        <f t="shared" ref="BOO154:BOO155" si="9269">0.75*(2.7+3+2.7)</f>
        <v>6.3000000000000007</v>
      </c>
      <c r="BOP154" s="14">
        <f t="shared" ref="BOP154:BOP160" si="9270">BON154+BOO154</f>
        <v>46.67</v>
      </c>
      <c r="BOQ154" s="14"/>
      <c r="BOR154" s="16">
        <f t="shared" ref="BOR154:BOR160" si="9271">BOP154*(($H$112)+1)+(IF(BOQ154&lt;101,BOQ154,IF(BOQ154&lt;201,BOQ154/2,IF(BOQ154&lt;=301,BOQ154/3,BOQ154/4))))</f>
        <v>70.004999999999995</v>
      </c>
      <c r="BOS154" s="79">
        <f t="shared" ref="BOS154" si="9272">BOS152+1</f>
        <v>2</v>
      </c>
      <c r="BOT154" s="80"/>
      <c r="BOU154" s="16" t="s">
        <v>236</v>
      </c>
      <c r="BOV154" s="16">
        <f t="shared" ref="BOV154" si="9273">37.67+2.7</f>
        <v>40.370000000000005</v>
      </c>
      <c r="BOW154" s="16">
        <f t="shared" ref="BOW154:BOW155" si="9274">0.75*(2.7+3+2.7)</f>
        <v>6.3000000000000007</v>
      </c>
      <c r="BOX154" s="14">
        <f t="shared" ref="BOX154:BOX160" si="9275">BOV154+BOW154</f>
        <v>46.67</v>
      </c>
      <c r="BOY154" s="14"/>
      <c r="BOZ154" s="16">
        <f t="shared" ref="BOZ154:BOZ160" si="9276">BOX154*(($H$112)+1)+(IF(BOY154&lt;101,BOY154,IF(BOY154&lt;201,BOY154/2,IF(BOY154&lt;=301,BOY154/3,BOY154/4))))</f>
        <v>70.004999999999995</v>
      </c>
      <c r="BPA154" s="79">
        <f t="shared" ref="BPA154" si="9277">BPA152+1</f>
        <v>2</v>
      </c>
      <c r="BPB154" s="80"/>
      <c r="BPC154" s="16" t="s">
        <v>236</v>
      </c>
      <c r="BPD154" s="16">
        <f t="shared" ref="BPD154" si="9278">37.67+2.7</f>
        <v>40.370000000000005</v>
      </c>
      <c r="BPE154" s="16">
        <f t="shared" ref="BPE154:BPE155" si="9279">0.75*(2.7+3+2.7)</f>
        <v>6.3000000000000007</v>
      </c>
      <c r="BPF154" s="14">
        <f t="shared" ref="BPF154:BPF160" si="9280">BPD154+BPE154</f>
        <v>46.67</v>
      </c>
      <c r="BPG154" s="14"/>
      <c r="BPH154" s="16">
        <f t="shared" ref="BPH154:BPH160" si="9281">BPF154*(($H$112)+1)+(IF(BPG154&lt;101,BPG154,IF(BPG154&lt;201,BPG154/2,IF(BPG154&lt;=301,BPG154/3,BPG154/4))))</f>
        <v>70.004999999999995</v>
      </c>
      <c r="BPI154" s="79">
        <f t="shared" ref="BPI154" si="9282">BPI152+1</f>
        <v>2</v>
      </c>
      <c r="BPJ154" s="80"/>
      <c r="BPK154" s="16" t="s">
        <v>236</v>
      </c>
      <c r="BPL154" s="16">
        <f t="shared" ref="BPL154" si="9283">37.67+2.7</f>
        <v>40.370000000000005</v>
      </c>
      <c r="BPM154" s="16">
        <f t="shared" ref="BPM154:BPM155" si="9284">0.75*(2.7+3+2.7)</f>
        <v>6.3000000000000007</v>
      </c>
      <c r="BPN154" s="14">
        <f t="shared" ref="BPN154:BPN160" si="9285">BPL154+BPM154</f>
        <v>46.67</v>
      </c>
      <c r="BPO154" s="14"/>
      <c r="BPP154" s="16">
        <f t="shared" ref="BPP154:BPP160" si="9286">BPN154*(($H$112)+1)+(IF(BPO154&lt;101,BPO154,IF(BPO154&lt;201,BPO154/2,IF(BPO154&lt;=301,BPO154/3,BPO154/4))))</f>
        <v>70.004999999999995</v>
      </c>
      <c r="BPQ154" s="79">
        <f t="shared" ref="BPQ154" si="9287">BPQ152+1</f>
        <v>2</v>
      </c>
      <c r="BPR154" s="80"/>
      <c r="BPS154" s="16" t="s">
        <v>236</v>
      </c>
      <c r="BPT154" s="16">
        <f t="shared" ref="BPT154" si="9288">37.67+2.7</f>
        <v>40.370000000000005</v>
      </c>
      <c r="BPU154" s="16">
        <f t="shared" ref="BPU154:BPU155" si="9289">0.75*(2.7+3+2.7)</f>
        <v>6.3000000000000007</v>
      </c>
      <c r="BPV154" s="14">
        <f t="shared" ref="BPV154:BPV160" si="9290">BPT154+BPU154</f>
        <v>46.67</v>
      </c>
      <c r="BPW154" s="14"/>
      <c r="BPX154" s="16">
        <f t="shared" ref="BPX154:BPX160" si="9291">BPV154*(($H$112)+1)+(IF(BPW154&lt;101,BPW154,IF(BPW154&lt;201,BPW154/2,IF(BPW154&lt;=301,BPW154/3,BPW154/4))))</f>
        <v>70.004999999999995</v>
      </c>
      <c r="BPY154" s="79">
        <f t="shared" ref="BPY154" si="9292">BPY152+1</f>
        <v>2</v>
      </c>
      <c r="BPZ154" s="80"/>
      <c r="BQA154" s="16" t="s">
        <v>236</v>
      </c>
      <c r="BQB154" s="16">
        <f t="shared" ref="BQB154" si="9293">37.67+2.7</f>
        <v>40.370000000000005</v>
      </c>
      <c r="BQC154" s="16">
        <f t="shared" ref="BQC154:BQC155" si="9294">0.75*(2.7+3+2.7)</f>
        <v>6.3000000000000007</v>
      </c>
      <c r="BQD154" s="14">
        <f t="shared" ref="BQD154:BQD160" si="9295">BQB154+BQC154</f>
        <v>46.67</v>
      </c>
      <c r="BQE154" s="14"/>
      <c r="BQF154" s="16">
        <f t="shared" ref="BQF154:BQF160" si="9296">BQD154*(($H$112)+1)+(IF(BQE154&lt;101,BQE154,IF(BQE154&lt;201,BQE154/2,IF(BQE154&lt;=301,BQE154/3,BQE154/4))))</f>
        <v>70.004999999999995</v>
      </c>
      <c r="BQG154" s="79">
        <f t="shared" ref="BQG154" si="9297">BQG152+1</f>
        <v>2</v>
      </c>
      <c r="BQH154" s="80"/>
      <c r="BQI154" s="16" t="s">
        <v>236</v>
      </c>
      <c r="BQJ154" s="16">
        <f t="shared" ref="BQJ154" si="9298">37.67+2.7</f>
        <v>40.370000000000005</v>
      </c>
      <c r="BQK154" s="16">
        <f t="shared" ref="BQK154:BQK155" si="9299">0.75*(2.7+3+2.7)</f>
        <v>6.3000000000000007</v>
      </c>
      <c r="BQL154" s="14">
        <f t="shared" ref="BQL154:BQL160" si="9300">BQJ154+BQK154</f>
        <v>46.67</v>
      </c>
      <c r="BQM154" s="14"/>
      <c r="BQN154" s="16">
        <f t="shared" ref="BQN154:BQN160" si="9301">BQL154*(($H$112)+1)+(IF(BQM154&lt;101,BQM154,IF(BQM154&lt;201,BQM154/2,IF(BQM154&lt;=301,BQM154/3,BQM154/4))))</f>
        <v>70.004999999999995</v>
      </c>
      <c r="BQO154" s="79">
        <f t="shared" ref="BQO154" si="9302">BQO152+1</f>
        <v>2</v>
      </c>
      <c r="BQP154" s="80"/>
      <c r="BQQ154" s="16" t="s">
        <v>236</v>
      </c>
      <c r="BQR154" s="16">
        <f t="shared" ref="BQR154" si="9303">37.67+2.7</f>
        <v>40.370000000000005</v>
      </c>
      <c r="BQS154" s="16">
        <f t="shared" ref="BQS154:BQS155" si="9304">0.75*(2.7+3+2.7)</f>
        <v>6.3000000000000007</v>
      </c>
      <c r="BQT154" s="14">
        <f t="shared" ref="BQT154:BQT160" si="9305">BQR154+BQS154</f>
        <v>46.67</v>
      </c>
      <c r="BQU154" s="14"/>
      <c r="BQV154" s="16">
        <f t="shared" ref="BQV154:BQV160" si="9306">BQT154*(($H$112)+1)+(IF(BQU154&lt;101,BQU154,IF(BQU154&lt;201,BQU154/2,IF(BQU154&lt;=301,BQU154/3,BQU154/4))))</f>
        <v>70.004999999999995</v>
      </c>
      <c r="BQW154" s="79">
        <f t="shared" ref="BQW154" si="9307">BQW152+1</f>
        <v>2</v>
      </c>
      <c r="BQX154" s="80"/>
      <c r="BQY154" s="16" t="s">
        <v>236</v>
      </c>
      <c r="BQZ154" s="16">
        <f t="shared" ref="BQZ154" si="9308">37.67+2.7</f>
        <v>40.370000000000005</v>
      </c>
      <c r="BRA154" s="16">
        <f t="shared" ref="BRA154:BRA155" si="9309">0.75*(2.7+3+2.7)</f>
        <v>6.3000000000000007</v>
      </c>
      <c r="BRB154" s="14">
        <f t="shared" ref="BRB154:BRB160" si="9310">BQZ154+BRA154</f>
        <v>46.67</v>
      </c>
      <c r="BRC154" s="14"/>
      <c r="BRD154" s="16">
        <f t="shared" ref="BRD154:BRD160" si="9311">BRB154*(($H$112)+1)+(IF(BRC154&lt;101,BRC154,IF(BRC154&lt;201,BRC154/2,IF(BRC154&lt;=301,BRC154/3,BRC154/4))))</f>
        <v>70.004999999999995</v>
      </c>
      <c r="BRE154" s="79">
        <f t="shared" ref="BRE154" si="9312">BRE152+1</f>
        <v>2</v>
      </c>
      <c r="BRF154" s="80"/>
      <c r="BRG154" s="16" t="s">
        <v>236</v>
      </c>
      <c r="BRH154" s="16">
        <f t="shared" ref="BRH154" si="9313">37.67+2.7</f>
        <v>40.370000000000005</v>
      </c>
      <c r="BRI154" s="16">
        <f t="shared" ref="BRI154:BRI155" si="9314">0.75*(2.7+3+2.7)</f>
        <v>6.3000000000000007</v>
      </c>
      <c r="BRJ154" s="14">
        <f t="shared" ref="BRJ154:BRJ160" si="9315">BRH154+BRI154</f>
        <v>46.67</v>
      </c>
      <c r="BRK154" s="14"/>
      <c r="BRL154" s="16">
        <f t="shared" ref="BRL154:BRL160" si="9316">BRJ154*(($H$112)+1)+(IF(BRK154&lt;101,BRK154,IF(BRK154&lt;201,BRK154/2,IF(BRK154&lt;=301,BRK154/3,BRK154/4))))</f>
        <v>70.004999999999995</v>
      </c>
      <c r="BRM154" s="79">
        <f t="shared" ref="BRM154" si="9317">BRM152+1</f>
        <v>2</v>
      </c>
      <c r="BRN154" s="80"/>
      <c r="BRO154" s="16" t="s">
        <v>236</v>
      </c>
      <c r="BRP154" s="16">
        <f t="shared" ref="BRP154" si="9318">37.67+2.7</f>
        <v>40.370000000000005</v>
      </c>
      <c r="BRQ154" s="16">
        <f t="shared" ref="BRQ154:BRQ155" si="9319">0.75*(2.7+3+2.7)</f>
        <v>6.3000000000000007</v>
      </c>
      <c r="BRR154" s="14">
        <f t="shared" ref="BRR154:BRR160" si="9320">BRP154+BRQ154</f>
        <v>46.67</v>
      </c>
      <c r="BRS154" s="14"/>
      <c r="BRT154" s="16">
        <f t="shared" ref="BRT154:BRT160" si="9321">BRR154*(($H$112)+1)+(IF(BRS154&lt;101,BRS154,IF(BRS154&lt;201,BRS154/2,IF(BRS154&lt;=301,BRS154/3,BRS154/4))))</f>
        <v>70.004999999999995</v>
      </c>
      <c r="BRU154" s="79">
        <f t="shared" ref="BRU154" si="9322">BRU152+1</f>
        <v>2</v>
      </c>
      <c r="BRV154" s="80"/>
      <c r="BRW154" s="16" t="s">
        <v>236</v>
      </c>
      <c r="BRX154" s="16">
        <f t="shared" ref="BRX154" si="9323">37.67+2.7</f>
        <v>40.370000000000005</v>
      </c>
      <c r="BRY154" s="16">
        <f t="shared" ref="BRY154:BRY155" si="9324">0.75*(2.7+3+2.7)</f>
        <v>6.3000000000000007</v>
      </c>
      <c r="BRZ154" s="14">
        <f t="shared" ref="BRZ154:BRZ160" si="9325">BRX154+BRY154</f>
        <v>46.67</v>
      </c>
      <c r="BSA154" s="14"/>
      <c r="BSB154" s="16">
        <f t="shared" ref="BSB154:BSB160" si="9326">BRZ154*(($H$112)+1)+(IF(BSA154&lt;101,BSA154,IF(BSA154&lt;201,BSA154/2,IF(BSA154&lt;=301,BSA154/3,BSA154/4))))</f>
        <v>70.004999999999995</v>
      </c>
      <c r="BSC154" s="79">
        <f t="shared" ref="BSC154" si="9327">BSC152+1</f>
        <v>2</v>
      </c>
      <c r="BSD154" s="80"/>
      <c r="BSE154" s="16" t="s">
        <v>236</v>
      </c>
      <c r="BSF154" s="16">
        <f t="shared" ref="BSF154" si="9328">37.67+2.7</f>
        <v>40.370000000000005</v>
      </c>
      <c r="BSG154" s="16">
        <f t="shared" ref="BSG154:BSG155" si="9329">0.75*(2.7+3+2.7)</f>
        <v>6.3000000000000007</v>
      </c>
      <c r="BSH154" s="14">
        <f t="shared" ref="BSH154:BSH160" si="9330">BSF154+BSG154</f>
        <v>46.67</v>
      </c>
      <c r="BSI154" s="14"/>
      <c r="BSJ154" s="16">
        <f t="shared" ref="BSJ154:BSJ160" si="9331">BSH154*(($H$112)+1)+(IF(BSI154&lt;101,BSI154,IF(BSI154&lt;201,BSI154/2,IF(BSI154&lt;=301,BSI154/3,BSI154/4))))</f>
        <v>70.004999999999995</v>
      </c>
      <c r="BSK154" s="79">
        <f t="shared" ref="BSK154" si="9332">BSK152+1</f>
        <v>2</v>
      </c>
      <c r="BSL154" s="80"/>
      <c r="BSM154" s="16" t="s">
        <v>236</v>
      </c>
      <c r="BSN154" s="16">
        <f t="shared" ref="BSN154" si="9333">37.67+2.7</f>
        <v>40.370000000000005</v>
      </c>
      <c r="BSO154" s="16">
        <f t="shared" ref="BSO154:BSO155" si="9334">0.75*(2.7+3+2.7)</f>
        <v>6.3000000000000007</v>
      </c>
      <c r="BSP154" s="14">
        <f t="shared" ref="BSP154:BSP160" si="9335">BSN154+BSO154</f>
        <v>46.67</v>
      </c>
      <c r="BSQ154" s="14"/>
      <c r="BSR154" s="16">
        <f t="shared" ref="BSR154:BSR160" si="9336">BSP154*(($H$112)+1)+(IF(BSQ154&lt;101,BSQ154,IF(BSQ154&lt;201,BSQ154/2,IF(BSQ154&lt;=301,BSQ154/3,BSQ154/4))))</f>
        <v>70.004999999999995</v>
      </c>
      <c r="BSS154" s="79">
        <f t="shared" ref="BSS154" si="9337">BSS152+1</f>
        <v>2</v>
      </c>
      <c r="BST154" s="80"/>
      <c r="BSU154" s="16" t="s">
        <v>236</v>
      </c>
      <c r="BSV154" s="16">
        <f t="shared" ref="BSV154" si="9338">37.67+2.7</f>
        <v>40.370000000000005</v>
      </c>
      <c r="BSW154" s="16">
        <f t="shared" ref="BSW154:BSW155" si="9339">0.75*(2.7+3+2.7)</f>
        <v>6.3000000000000007</v>
      </c>
      <c r="BSX154" s="14">
        <f t="shared" ref="BSX154:BSX160" si="9340">BSV154+BSW154</f>
        <v>46.67</v>
      </c>
      <c r="BSY154" s="14"/>
      <c r="BSZ154" s="16">
        <f t="shared" ref="BSZ154:BSZ160" si="9341">BSX154*(($H$112)+1)+(IF(BSY154&lt;101,BSY154,IF(BSY154&lt;201,BSY154/2,IF(BSY154&lt;=301,BSY154/3,BSY154/4))))</f>
        <v>70.004999999999995</v>
      </c>
      <c r="BTA154" s="79">
        <f t="shared" ref="BTA154" si="9342">BTA152+1</f>
        <v>2</v>
      </c>
      <c r="BTB154" s="80"/>
      <c r="BTC154" s="16" t="s">
        <v>236</v>
      </c>
      <c r="BTD154" s="16">
        <f t="shared" ref="BTD154" si="9343">37.67+2.7</f>
        <v>40.370000000000005</v>
      </c>
      <c r="BTE154" s="16">
        <f t="shared" ref="BTE154:BTE155" si="9344">0.75*(2.7+3+2.7)</f>
        <v>6.3000000000000007</v>
      </c>
      <c r="BTF154" s="14">
        <f t="shared" ref="BTF154:BTF160" si="9345">BTD154+BTE154</f>
        <v>46.67</v>
      </c>
      <c r="BTG154" s="14"/>
      <c r="BTH154" s="16">
        <f t="shared" ref="BTH154:BTH160" si="9346">BTF154*(($H$112)+1)+(IF(BTG154&lt;101,BTG154,IF(BTG154&lt;201,BTG154/2,IF(BTG154&lt;=301,BTG154/3,BTG154/4))))</f>
        <v>70.004999999999995</v>
      </c>
      <c r="BTI154" s="79">
        <f t="shared" ref="BTI154" si="9347">BTI152+1</f>
        <v>2</v>
      </c>
      <c r="BTJ154" s="80"/>
      <c r="BTK154" s="16" t="s">
        <v>236</v>
      </c>
      <c r="BTL154" s="16">
        <f t="shared" ref="BTL154" si="9348">37.67+2.7</f>
        <v>40.370000000000005</v>
      </c>
      <c r="BTM154" s="16">
        <f t="shared" ref="BTM154:BTM155" si="9349">0.75*(2.7+3+2.7)</f>
        <v>6.3000000000000007</v>
      </c>
      <c r="BTN154" s="14">
        <f t="shared" ref="BTN154:BTN160" si="9350">BTL154+BTM154</f>
        <v>46.67</v>
      </c>
      <c r="BTO154" s="14"/>
      <c r="BTP154" s="16">
        <f t="shared" ref="BTP154:BTP160" si="9351">BTN154*(($H$112)+1)+(IF(BTO154&lt;101,BTO154,IF(BTO154&lt;201,BTO154/2,IF(BTO154&lt;=301,BTO154/3,BTO154/4))))</f>
        <v>70.004999999999995</v>
      </c>
      <c r="BTQ154" s="79">
        <f t="shared" ref="BTQ154" si="9352">BTQ152+1</f>
        <v>2</v>
      </c>
      <c r="BTR154" s="80"/>
      <c r="BTS154" s="16" t="s">
        <v>236</v>
      </c>
      <c r="BTT154" s="16">
        <f t="shared" ref="BTT154" si="9353">37.67+2.7</f>
        <v>40.370000000000005</v>
      </c>
      <c r="BTU154" s="16">
        <f t="shared" ref="BTU154:BTU155" si="9354">0.75*(2.7+3+2.7)</f>
        <v>6.3000000000000007</v>
      </c>
      <c r="BTV154" s="14">
        <f t="shared" ref="BTV154:BTV160" si="9355">BTT154+BTU154</f>
        <v>46.67</v>
      </c>
      <c r="BTW154" s="14"/>
      <c r="BTX154" s="16">
        <f t="shared" ref="BTX154:BTX160" si="9356">BTV154*(($H$112)+1)+(IF(BTW154&lt;101,BTW154,IF(BTW154&lt;201,BTW154/2,IF(BTW154&lt;=301,BTW154/3,BTW154/4))))</f>
        <v>70.004999999999995</v>
      </c>
      <c r="BTY154" s="79">
        <f t="shared" ref="BTY154" si="9357">BTY152+1</f>
        <v>2</v>
      </c>
      <c r="BTZ154" s="80"/>
      <c r="BUA154" s="16" t="s">
        <v>236</v>
      </c>
      <c r="BUB154" s="16">
        <f t="shared" ref="BUB154" si="9358">37.67+2.7</f>
        <v>40.370000000000005</v>
      </c>
      <c r="BUC154" s="16">
        <f t="shared" ref="BUC154:BUC155" si="9359">0.75*(2.7+3+2.7)</f>
        <v>6.3000000000000007</v>
      </c>
      <c r="BUD154" s="14">
        <f t="shared" ref="BUD154:BUD160" si="9360">BUB154+BUC154</f>
        <v>46.67</v>
      </c>
      <c r="BUE154" s="14"/>
      <c r="BUF154" s="16">
        <f t="shared" ref="BUF154:BUF160" si="9361">BUD154*(($H$112)+1)+(IF(BUE154&lt;101,BUE154,IF(BUE154&lt;201,BUE154/2,IF(BUE154&lt;=301,BUE154/3,BUE154/4))))</f>
        <v>70.004999999999995</v>
      </c>
      <c r="BUG154" s="79">
        <f t="shared" ref="BUG154" si="9362">BUG152+1</f>
        <v>2</v>
      </c>
      <c r="BUH154" s="80"/>
      <c r="BUI154" s="16" t="s">
        <v>236</v>
      </c>
      <c r="BUJ154" s="16">
        <f t="shared" ref="BUJ154" si="9363">37.67+2.7</f>
        <v>40.370000000000005</v>
      </c>
      <c r="BUK154" s="16">
        <f t="shared" ref="BUK154:BUK155" si="9364">0.75*(2.7+3+2.7)</f>
        <v>6.3000000000000007</v>
      </c>
      <c r="BUL154" s="14">
        <f t="shared" ref="BUL154:BUL160" si="9365">BUJ154+BUK154</f>
        <v>46.67</v>
      </c>
      <c r="BUM154" s="14"/>
      <c r="BUN154" s="16">
        <f t="shared" ref="BUN154:BUN160" si="9366">BUL154*(($H$112)+1)+(IF(BUM154&lt;101,BUM154,IF(BUM154&lt;201,BUM154/2,IF(BUM154&lt;=301,BUM154/3,BUM154/4))))</f>
        <v>70.004999999999995</v>
      </c>
      <c r="BUO154" s="79">
        <f t="shared" ref="BUO154" si="9367">BUO152+1</f>
        <v>2</v>
      </c>
      <c r="BUP154" s="80"/>
      <c r="BUQ154" s="16" t="s">
        <v>236</v>
      </c>
      <c r="BUR154" s="16">
        <f t="shared" ref="BUR154" si="9368">37.67+2.7</f>
        <v>40.370000000000005</v>
      </c>
      <c r="BUS154" s="16">
        <f t="shared" ref="BUS154:BUS155" si="9369">0.75*(2.7+3+2.7)</f>
        <v>6.3000000000000007</v>
      </c>
      <c r="BUT154" s="14">
        <f t="shared" ref="BUT154:BUT160" si="9370">BUR154+BUS154</f>
        <v>46.67</v>
      </c>
      <c r="BUU154" s="14"/>
      <c r="BUV154" s="16">
        <f t="shared" ref="BUV154:BUV160" si="9371">BUT154*(($H$112)+1)+(IF(BUU154&lt;101,BUU154,IF(BUU154&lt;201,BUU154/2,IF(BUU154&lt;=301,BUU154/3,BUU154/4))))</f>
        <v>70.004999999999995</v>
      </c>
      <c r="BUW154" s="79">
        <f t="shared" ref="BUW154" si="9372">BUW152+1</f>
        <v>2</v>
      </c>
      <c r="BUX154" s="80"/>
      <c r="BUY154" s="16" t="s">
        <v>236</v>
      </c>
      <c r="BUZ154" s="16">
        <f t="shared" ref="BUZ154" si="9373">37.67+2.7</f>
        <v>40.370000000000005</v>
      </c>
      <c r="BVA154" s="16">
        <f t="shared" ref="BVA154:BVA155" si="9374">0.75*(2.7+3+2.7)</f>
        <v>6.3000000000000007</v>
      </c>
      <c r="BVB154" s="14">
        <f t="shared" ref="BVB154:BVB160" si="9375">BUZ154+BVA154</f>
        <v>46.67</v>
      </c>
      <c r="BVC154" s="14"/>
      <c r="BVD154" s="16">
        <f t="shared" ref="BVD154:BVD160" si="9376">BVB154*(($H$112)+1)+(IF(BVC154&lt;101,BVC154,IF(BVC154&lt;201,BVC154/2,IF(BVC154&lt;=301,BVC154/3,BVC154/4))))</f>
        <v>70.004999999999995</v>
      </c>
      <c r="BVE154" s="79">
        <f t="shared" ref="BVE154" si="9377">BVE152+1</f>
        <v>2</v>
      </c>
      <c r="BVF154" s="80"/>
      <c r="BVG154" s="16" t="s">
        <v>236</v>
      </c>
      <c r="BVH154" s="16">
        <f t="shared" ref="BVH154" si="9378">37.67+2.7</f>
        <v>40.370000000000005</v>
      </c>
      <c r="BVI154" s="16">
        <f t="shared" ref="BVI154:BVI155" si="9379">0.75*(2.7+3+2.7)</f>
        <v>6.3000000000000007</v>
      </c>
      <c r="BVJ154" s="14">
        <f t="shared" ref="BVJ154:BVJ160" si="9380">BVH154+BVI154</f>
        <v>46.67</v>
      </c>
      <c r="BVK154" s="14"/>
      <c r="BVL154" s="16">
        <f t="shared" ref="BVL154:BVL160" si="9381">BVJ154*(($H$112)+1)+(IF(BVK154&lt;101,BVK154,IF(BVK154&lt;201,BVK154/2,IF(BVK154&lt;=301,BVK154/3,BVK154/4))))</f>
        <v>70.004999999999995</v>
      </c>
      <c r="BVM154" s="79">
        <f t="shared" ref="BVM154" si="9382">BVM152+1</f>
        <v>2</v>
      </c>
      <c r="BVN154" s="80"/>
      <c r="BVO154" s="16" t="s">
        <v>236</v>
      </c>
      <c r="BVP154" s="16">
        <f t="shared" ref="BVP154" si="9383">37.67+2.7</f>
        <v>40.370000000000005</v>
      </c>
      <c r="BVQ154" s="16">
        <f t="shared" ref="BVQ154:BVQ155" si="9384">0.75*(2.7+3+2.7)</f>
        <v>6.3000000000000007</v>
      </c>
      <c r="BVR154" s="14">
        <f t="shared" ref="BVR154:BVR160" si="9385">BVP154+BVQ154</f>
        <v>46.67</v>
      </c>
      <c r="BVS154" s="14"/>
      <c r="BVT154" s="16">
        <f t="shared" ref="BVT154:BVT160" si="9386">BVR154*(($H$112)+1)+(IF(BVS154&lt;101,BVS154,IF(BVS154&lt;201,BVS154/2,IF(BVS154&lt;=301,BVS154/3,BVS154/4))))</f>
        <v>70.004999999999995</v>
      </c>
      <c r="BVU154" s="79">
        <f t="shared" ref="BVU154" si="9387">BVU152+1</f>
        <v>2</v>
      </c>
      <c r="BVV154" s="80"/>
      <c r="BVW154" s="16" t="s">
        <v>236</v>
      </c>
      <c r="BVX154" s="16">
        <f t="shared" ref="BVX154" si="9388">37.67+2.7</f>
        <v>40.370000000000005</v>
      </c>
      <c r="BVY154" s="16">
        <f t="shared" ref="BVY154:BVY155" si="9389">0.75*(2.7+3+2.7)</f>
        <v>6.3000000000000007</v>
      </c>
      <c r="BVZ154" s="14">
        <f t="shared" ref="BVZ154:BVZ160" si="9390">BVX154+BVY154</f>
        <v>46.67</v>
      </c>
      <c r="BWA154" s="14"/>
      <c r="BWB154" s="16">
        <f t="shared" ref="BWB154:BWB160" si="9391">BVZ154*(($H$112)+1)+(IF(BWA154&lt;101,BWA154,IF(BWA154&lt;201,BWA154/2,IF(BWA154&lt;=301,BWA154/3,BWA154/4))))</f>
        <v>70.004999999999995</v>
      </c>
      <c r="BWC154" s="79">
        <f t="shared" ref="BWC154" si="9392">BWC152+1</f>
        <v>2</v>
      </c>
      <c r="BWD154" s="80"/>
      <c r="BWE154" s="16" t="s">
        <v>236</v>
      </c>
      <c r="BWF154" s="16">
        <f t="shared" ref="BWF154" si="9393">37.67+2.7</f>
        <v>40.370000000000005</v>
      </c>
      <c r="BWG154" s="16">
        <f t="shared" ref="BWG154:BWG155" si="9394">0.75*(2.7+3+2.7)</f>
        <v>6.3000000000000007</v>
      </c>
      <c r="BWH154" s="14">
        <f t="shared" ref="BWH154:BWH160" si="9395">BWF154+BWG154</f>
        <v>46.67</v>
      </c>
      <c r="BWI154" s="14"/>
      <c r="BWJ154" s="16">
        <f t="shared" ref="BWJ154:BWJ160" si="9396">BWH154*(($H$112)+1)+(IF(BWI154&lt;101,BWI154,IF(BWI154&lt;201,BWI154/2,IF(BWI154&lt;=301,BWI154/3,BWI154/4))))</f>
        <v>70.004999999999995</v>
      </c>
      <c r="BWK154" s="79">
        <f t="shared" ref="BWK154" si="9397">BWK152+1</f>
        <v>2</v>
      </c>
      <c r="BWL154" s="80"/>
      <c r="BWM154" s="16" t="s">
        <v>236</v>
      </c>
      <c r="BWN154" s="16">
        <f t="shared" ref="BWN154" si="9398">37.67+2.7</f>
        <v>40.370000000000005</v>
      </c>
      <c r="BWO154" s="16">
        <f t="shared" ref="BWO154:BWO155" si="9399">0.75*(2.7+3+2.7)</f>
        <v>6.3000000000000007</v>
      </c>
      <c r="BWP154" s="14">
        <f t="shared" ref="BWP154:BWP160" si="9400">BWN154+BWO154</f>
        <v>46.67</v>
      </c>
      <c r="BWQ154" s="14"/>
      <c r="BWR154" s="16">
        <f t="shared" ref="BWR154:BWR160" si="9401">BWP154*(($H$112)+1)+(IF(BWQ154&lt;101,BWQ154,IF(BWQ154&lt;201,BWQ154/2,IF(BWQ154&lt;=301,BWQ154/3,BWQ154/4))))</f>
        <v>70.004999999999995</v>
      </c>
      <c r="BWS154" s="79">
        <f t="shared" ref="BWS154" si="9402">BWS152+1</f>
        <v>2</v>
      </c>
      <c r="BWT154" s="80"/>
      <c r="BWU154" s="16" t="s">
        <v>236</v>
      </c>
      <c r="BWV154" s="16">
        <f t="shared" ref="BWV154" si="9403">37.67+2.7</f>
        <v>40.370000000000005</v>
      </c>
      <c r="BWW154" s="16">
        <f t="shared" ref="BWW154:BWW155" si="9404">0.75*(2.7+3+2.7)</f>
        <v>6.3000000000000007</v>
      </c>
      <c r="BWX154" s="14">
        <f t="shared" ref="BWX154:BWX160" si="9405">BWV154+BWW154</f>
        <v>46.67</v>
      </c>
      <c r="BWY154" s="14"/>
      <c r="BWZ154" s="16">
        <f t="shared" ref="BWZ154:BWZ160" si="9406">BWX154*(($H$112)+1)+(IF(BWY154&lt;101,BWY154,IF(BWY154&lt;201,BWY154/2,IF(BWY154&lt;=301,BWY154/3,BWY154/4))))</f>
        <v>70.004999999999995</v>
      </c>
      <c r="BXA154" s="79">
        <f t="shared" ref="BXA154" si="9407">BXA152+1</f>
        <v>2</v>
      </c>
      <c r="BXB154" s="80"/>
      <c r="BXC154" s="16" t="s">
        <v>236</v>
      </c>
      <c r="BXD154" s="16">
        <f t="shared" ref="BXD154" si="9408">37.67+2.7</f>
        <v>40.370000000000005</v>
      </c>
      <c r="BXE154" s="16">
        <f t="shared" ref="BXE154:BXE155" si="9409">0.75*(2.7+3+2.7)</f>
        <v>6.3000000000000007</v>
      </c>
      <c r="BXF154" s="14">
        <f t="shared" ref="BXF154:BXF160" si="9410">BXD154+BXE154</f>
        <v>46.67</v>
      </c>
      <c r="BXG154" s="14"/>
      <c r="BXH154" s="16">
        <f t="shared" ref="BXH154:BXH160" si="9411">BXF154*(($H$112)+1)+(IF(BXG154&lt;101,BXG154,IF(BXG154&lt;201,BXG154/2,IF(BXG154&lt;=301,BXG154/3,BXG154/4))))</f>
        <v>70.004999999999995</v>
      </c>
      <c r="BXI154" s="79">
        <f t="shared" ref="BXI154" si="9412">BXI152+1</f>
        <v>2</v>
      </c>
      <c r="BXJ154" s="80"/>
      <c r="BXK154" s="16" t="s">
        <v>236</v>
      </c>
      <c r="BXL154" s="16">
        <f t="shared" ref="BXL154" si="9413">37.67+2.7</f>
        <v>40.370000000000005</v>
      </c>
      <c r="BXM154" s="16">
        <f t="shared" ref="BXM154:BXM155" si="9414">0.75*(2.7+3+2.7)</f>
        <v>6.3000000000000007</v>
      </c>
      <c r="BXN154" s="14">
        <f t="shared" ref="BXN154:BXN160" si="9415">BXL154+BXM154</f>
        <v>46.67</v>
      </c>
      <c r="BXO154" s="14"/>
      <c r="BXP154" s="16">
        <f t="shared" ref="BXP154:BXP160" si="9416">BXN154*(($H$112)+1)+(IF(BXO154&lt;101,BXO154,IF(BXO154&lt;201,BXO154/2,IF(BXO154&lt;=301,BXO154/3,BXO154/4))))</f>
        <v>70.004999999999995</v>
      </c>
      <c r="BXQ154" s="79">
        <f t="shared" ref="BXQ154" si="9417">BXQ152+1</f>
        <v>2</v>
      </c>
      <c r="BXR154" s="80"/>
      <c r="BXS154" s="16" t="s">
        <v>236</v>
      </c>
      <c r="BXT154" s="16">
        <f t="shared" ref="BXT154" si="9418">37.67+2.7</f>
        <v>40.370000000000005</v>
      </c>
      <c r="BXU154" s="16">
        <f t="shared" ref="BXU154:BXU155" si="9419">0.75*(2.7+3+2.7)</f>
        <v>6.3000000000000007</v>
      </c>
      <c r="BXV154" s="14">
        <f t="shared" ref="BXV154:BXV160" si="9420">BXT154+BXU154</f>
        <v>46.67</v>
      </c>
      <c r="BXW154" s="14"/>
      <c r="BXX154" s="16">
        <f t="shared" ref="BXX154:BXX160" si="9421">BXV154*(($H$112)+1)+(IF(BXW154&lt;101,BXW154,IF(BXW154&lt;201,BXW154/2,IF(BXW154&lt;=301,BXW154/3,BXW154/4))))</f>
        <v>70.004999999999995</v>
      </c>
      <c r="BXY154" s="79">
        <f t="shared" ref="BXY154" si="9422">BXY152+1</f>
        <v>2</v>
      </c>
      <c r="BXZ154" s="80"/>
      <c r="BYA154" s="16" t="s">
        <v>236</v>
      </c>
      <c r="BYB154" s="16">
        <f t="shared" ref="BYB154" si="9423">37.67+2.7</f>
        <v>40.370000000000005</v>
      </c>
      <c r="BYC154" s="16">
        <f t="shared" ref="BYC154:BYC155" si="9424">0.75*(2.7+3+2.7)</f>
        <v>6.3000000000000007</v>
      </c>
      <c r="BYD154" s="14">
        <f t="shared" ref="BYD154:BYD160" si="9425">BYB154+BYC154</f>
        <v>46.67</v>
      </c>
      <c r="BYE154" s="14"/>
      <c r="BYF154" s="16">
        <f t="shared" ref="BYF154:BYF160" si="9426">BYD154*(($H$112)+1)+(IF(BYE154&lt;101,BYE154,IF(BYE154&lt;201,BYE154/2,IF(BYE154&lt;=301,BYE154/3,BYE154/4))))</f>
        <v>70.004999999999995</v>
      </c>
      <c r="BYG154" s="79">
        <f t="shared" ref="BYG154" si="9427">BYG152+1</f>
        <v>2</v>
      </c>
      <c r="BYH154" s="80"/>
      <c r="BYI154" s="16" t="s">
        <v>236</v>
      </c>
      <c r="BYJ154" s="16">
        <f t="shared" ref="BYJ154" si="9428">37.67+2.7</f>
        <v>40.370000000000005</v>
      </c>
      <c r="BYK154" s="16">
        <f t="shared" ref="BYK154:BYK155" si="9429">0.75*(2.7+3+2.7)</f>
        <v>6.3000000000000007</v>
      </c>
      <c r="BYL154" s="14">
        <f t="shared" ref="BYL154:BYL160" si="9430">BYJ154+BYK154</f>
        <v>46.67</v>
      </c>
      <c r="BYM154" s="14"/>
      <c r="BYN154" s="16">
        <f t="shared" ref="BYN154:BYN160" si="9431">BYL154*(($H$112)+1)+(IF(BYM154&lt;101,BYM154,IF(BYM154&lt;201,BYM154/2,IF(BYM154&lt;=301,BYM154/3,BYM154/4))))</f>
        <v>70.004999999999995</v>
      </c>
      <c r="BYO154" s="79">
        <f t="shared" ref="BYO154" si="9432">BYO152+1</f>
        <v>2</v>
      </c>
      <c r="BYP154" s="80"/>
      <c r="BYQ154" s="16" t="s">
        <v>236</v>
      </c>
      <c r="BYR154" s="16">
        <f t="shared" ref="BYR154" si="9433">37.67+2.7</f>
        <v>40.370000000000005</v>
      </c>
      <c r="BYS154" s="16">
        <f t="shared" ref="BYS154:BYS155" si="9434">0.75*(2.7+3+2.7)</f>
        <v>6.3000000000000007</v>
      </c>
      <c r="BYT154" s="14">
        <f t="shared" ref="BYT154:BYT160" si="9435">BYR154+BYS154</f>
        <v>46.67</v>
      </c>
      <c r="BYU154" s="14"/>
      <c r="BYV154" s="16">
        <f t="shared" ref="BYV154:BYV160" si="9436">BYT154*(($H$112)+1)+(IF(BYU154&lt;101,BYU154,IF(BYU154&lt;201,BYU154/2,IF(BYU154&lt;=301,BYU154/3,BYU154/4))))</f>
        <v>70.004999999999995</v>
      </c>
      <c r="BYW154" s="79">
        <f t="shared" ref="BYW154" si="9437">BYW152+1</f>
        <v>2</v>
      </c>
      <c r="BYX154" s="80"/>
      <c r="BYY154" s="16" t="s">
        <v>236</v>
      </c>
      <c r="BYZ154" s="16">
        <f t="shared" ref="BYZ154" si="9438">37.67+2.7</f>
        <v>40.370000000000005</v>
      </c>
      <c r="BZA154" s="16">
        <f t="shared" ref="BZA154:BZA155" si="9439">0.75*(2.7+3+2.7)</f>
        <v>6.3000000000000007</v>
      </c>
      <c r="BZB154" s="14">
        <f t="shared" ref="BZB154:BZB160" si="9440">BYZ154+BZA154</f>
        <v>46.67</v>
      </c>
      <c r="BZC154" s="14"/>
      <c r="BZD154" s="16">
        <f t="shared" ref="BZD154:BZD160" si="9441">BZB154*(($H$112)+1)+(IF(BZC154&lt;101,BZC154,IF(BZC154&lt;201,BZC154/2,IF(BZC154&lt;=301,BZC154/3,BZC154/4))))</f>
        <v>70.004999999999995</v>
      </c>
      <c r="BZE154" s="79">
        <f t="shared" ref="BZE154" si="9442">BZE152+1</f>
        <v>2</v>
      </c>
      <c r="BZF154" s="80"/>
      <c r="BZG154" s="16" t="s">
        <v>236</v>
      </c>
      <c r="BZH154" s="16">
        <f t="shared" ref="BZH154" si="9443">37.67+2.7</f>
        <v>40.370000000000005</v>
      </c>
      <c r="BZI154" s="16">
        <f t="shared" ref="BZI154:BZI155" si="9444">0.75*(2.7+3+2.7)</f>
        <v>6.3000000000000007</v>
      </c>
      <c r="BZJ154" s="14">
        <f t="shared" ref="BZJ154:BZJ160" si="9445">BZH154+BZI154</f>
        <v>46.67</v>
      </c>
      <c r="BZK154" s="14"/>
      <c r="BZL154" s="16">
        <f t="shared" ref="BZL154:BZL160" si="9446">BZJ154*(($H$112)+1)+(IF(BZK154&lt;101,BZK154,IF(BZK154&lt;201,BZK154/2,IF(BZK154&lt;=301,BZK154/3,BZK154/4))))</f>
        <v>70.004999999999995</v>
      </c>
      <c r="BZM154" s="79">
        <f t="shared" ref="BZM154" si="9447">BZM152+1</f>
        <v>2</v>
      </c>
      <c r="BZN154" s="80"/>
      <c r="BZO154" s="16" t="s">
        <v>236</v>
      </c>
      <c r="BZP154" s="16">
        <f t="shared" ref="BZP154" si="9448">37.67+2.7</f>
        <v>40.370000000000005</v>
      </c>
      <c r="BZQ154" s="16">
        <f t="shared" ref="BZQ154:BZQ155" si="9449">0.75*(2.7+3+2.7)</f>
        <v>6.3000000000000007</v>
      </c>
      <c r="BZR154" s="14">
        <f t="shared" ref="BZR154:BZR160" si="9450">BZP154+BZQ154</f>
        <v>46.67</v>
      </c>
      <c r="BZS154" s="14"/>
      <c r="BZT154" s="16">
        <f t="shared" ref="BZT154:BZT160" si="9451">BZR154*(($H$112)+1)+(IF(BZS154&lt;101,BZS154,IF(BZS154&lt;201,BZS154/2,IF(BZS154&lt;=301,BZS154/3,BZS154/4))))</f>
        <v>70.004999999999995</v>
      </c>
      <c r="BZU154" s="79">
        <f t="shared" ref="BZU154" si="9452">BZU152+1</f>
        <v>2</v>
      </c>
      <c r="BZV154" s="80"/>
      <c r="BZW154" s="16" t="s">
        <v>236</v>
      </c>
      <c r="BZX154" s="16">
        <f t="shared" ref="BZX154" si="9453">37.67+2.7</f>
        <v>40.370000000000005</v>
      </c>
      <c r="BZY154" s="16">
        <f t="shared" ref="BZY154:BZY155" si="9454">0.75*(2.7+3+2.7)</f>
        <v>6.3000000000000007</v>
      </c>
      <c r="BZZ154" s="14">
        <f t="shared" ref="BZZ154:BZZ160" si="9455">BZX154+BZY154</f>
        <v>46.67</v>
      </c>
      <c r="CAA154" s="14"/>
      <c r="CAB154" s="16">
        <f t="shared" ref="CAB154:CAB160" si="9456">BZZ154*(($H$112)+1)+(IF(CAA154&lt;101,CAA154,IF(CAA154&lt;201,CAA154/2,IF(CAA154&lt;=301,CAA154/3,CAA154/4))))</f>
        <v>70.004999999999995</v>
      </c>
      <c r="CAC154" s="79">
        <f t="shared" ref="CAC154" si="9457">CAC152+1</f>
        <v>2</v>
      </c>
      <c r="CAD154" s="80"/>
      <c r="CAE154" s="16" t="s">
        <v>236</v>
      </c>
      <c r="CAF154" s="16">
        <f t="shared" ref="CAF154" si="9458">37.67+2.7</f>
        <v>40.370000000000005</v>
      </c>
      <c r="CAG154" s="16">
        <f t="shared" ref="CAG154:CAG155" si="9459">0.75*(2.7+3+2.7)</f>
        <v>6.3000000000000007</v>
      </c>
      <c r="CAH154" s="14">
        <f t="shared" ref="CAH154:CAH160" si="9460">CAF154+CAG154</f>
        <v>46.67</v>
      </c>
      <c r="CAI154" s="14"/>
      <c r="CAJ154" s="16">
        <f t="shared" ref="CAJ154:CAJ160" si="9461">CAH154*(($H$112)+1)+(IF(CAI154&lt;101,CAI154,IF(CAI154&lt;201,CAI154/2,IF(CAI154&lt;=301,CAI154/3,CAI154/4))))</f>
        <v>70.004999999999995</v>
      </c>
      <c r="CAK154" s="79">
        <f t="shared" ref="CAK154" si="9462">CAK152+1</f>
        <v>2</v>
      </c>
      <c r="CAL154" s="80"/>
      <c r="CAM154" s="16" t="s">
        <v>236</v>
      </c>
      <c r="CAN154" s="16">
        <f t="shared" ref="CAN154" si="9463">37.67+2.7</f>
        <v>40.370000000000005</v>
      </c>
      <c r="CAO154" s="16">
        <f t="shared" ref="CAO154:CAO155" si="9464">0.75*(2.7+3+2.7)</f>
        <v>6.3000000000000007</v>
      </c>
      <c r="CAP154" s="14">
        <f t="shared" ref="CAP154:CAP160" si="9465">CAN154+CAO154</f>
        <v>46.67</v>
      </c>
      <c r="CAQ154" s="14"/>
      <c r="CAR154" s="16">
        <f t="shared" ref="CAR154:CAR160" si="9466">CAP154*(($H$112)+1)+(IF(CAQ154&lt;101,CAQ154,IF(CAQ154&lt;201,CAQ154/2,IF(CAQ154&lt;=301,CAQ154/3,CAQ154/4))))</f>
        <v>70.004999999999995</v>
      </c>
      <c r="CAS154" s="79">
        <f t="shared" ref="CAS154" si="9467">CAS152+1</f>
        <v>2</v>
      </c>
      <c r="CAT154" s="80"/>
      <c r="CAU154" s="16" t="s">
        <v>236</v>
      </c>
      <c r="CAV154" s="16">
        <f t="shared" ref="CAV154" si="9468">37.67+2.7</f>
        <v>40.370000000000005</v>
      </c>
      <c r="CAW154" s="16">
        <f t="shared" ref="CAW154:CAW155" si="9469">0.75*(2.7+3+2.7)</f>
        <v>6.3000000000000007</v>
      </c>
      <c r="CAX154" s="14">
        <f t="shared" ref="CAX154:CAX160" si="9470">CAV154+CAW154</f>
        <v>46.67</v>
      </c>
      <c r="CAY154" s="14"/>
      <c r="CAZ154" s="16">
        <f t="shared" ref="CAZ154:CAZ160" si="9471">CAX154*(($H$112)+1)+(IF(CAY154&lt;101,CAY154,IF(CAY154&lt;201,CAY154/2,IF(CAY154&lt;=301,CAY154/3,CAY154/4))))</f>
        <v>70.004999999999995</v>
      </c>
      <c r="CBA154" s="79">
        <f t="shared" ref="CBA154" si="9472">CBA152+1</f>
        <v>2</v>
      </c>
      <c r="CBB154" s="80"/>
      <c r="CBC154" s="16" t="s">
        <v>236</v>
      </c>
      <c r="CBD154" s="16">
        <f t="shared" ref="CBD154" si="9473">37.67+2.7</f>
        <v>40.370000000000005</v>
      </c>
      <c r="CBE154" s="16">
        <f t="shared" ref="CBE154:CBE155" si="9474">0.75*(2.7+3+2.7)</f>
        <v>6.3000000000000007</v>
      </c>
      <c r="CBF154" s="14">
        <f t="shared" ref="CBF154:CBF160" si="9475">CBD154+CBE154</f>
        <v>46.67</v>
      </c>
      <c r="CBG154" s="14"/>
      <c r="CBH154" s="16">
        <f t="shared" ref="CBH154:CBH160" si="9476">CBF154*(($H$112)+1)+(IF(CBG154&lt;101,CBG154,IF(CBG154&lt;201,CBG154/2,IF(CBG154&lt;=301,CBG154/3,CBG154/4))))</f>
        <v>70.004999999999995</v>
      </c>
      <c r="CBI154" s="79">
        <f t="shared" ref="CBI154" si="9477">CBI152+1</f>
        <v>2</v>
      </c>
      <c r="CBJ154" s="80"/>
      <c r="CBK154" s="16" t="s">
        <v>236</v>
      </c>
      <c r="CBL154" s="16">
        <f t="shared" ref="CBL154" si="9478">37.67+2.7</f>
        <v>40.370000000000005</v>
      </c>
      <c r="CBM154" s="16">
        <f t="shared" ref="CBM154:CBM155" si="9479">0.75*(2.7+3+2.7)</f>
        <v>6.3000000000000007</v>
      </c>
      <c r="CBN154" s="14">
        <f t="shared" ref="CBN154:CBN160" si="9480">CBL154+CBM154</f>
        <v>46.67</v>
      </c>
      <c r="CBO154" s="14"/>
      <c r="CBP154" s="16">
        <f t="shared" ref="CBP154:CBP160" si="9481">CBN154*(($H$112)+1)+(IF(CBO154&lt;101,CBO154,IF(CBO154&lt;201,CBO154/2,IF(CBO154&lt;=301,CBO154/3,CBO154/4))))</f>
        <v>70.004999999999995</v>
      </c>
      <c r="CBQ154" s="79">
        <f t="shared" ref="CBQ154" si="9482">CBQ152+1</f>
        <v>2</v>
      </c>
      <c r="CBR154" s="80"/>
      <c r="CBS154" s="16" t="s">
        <v>236</v>
      </c>
      <c r="CBT154" s="16">
        <f t="shared" ref="CBT154" si="9483">37.67+2.7</f>
        <v>40.370000000000005</v>
      </c>
      <c r="CBU154" s="16">
        <f t="shared" ref="CBU154:CBU155" si="9484">0.75*(2.7+3+2.7)</f>
        <v>6.3000000000000007</v>
      </c>
      <c r="CBV154" s="14">
        <f t="shared" ref="CBV154:CBV160" si="9485">CBT154+CBU154</f>
        <v>46.67</v>
      </c>
      <c r="CBW154" s="14"/>
      <c r="CBX154" s="16">
        <f t="shared" ref="CBX154:CBX160" si="9486">CBV154*(($H$112)+1)+(IF(CBW154&lt;101,CBW154,IF(CBW154&lt;201,CBW154/2,IF(CBW154&lt;=301,CBW154/3,CBW154/4))))</f>
        <v>70.004999999999995</v>
      </c>
      <c r="CBY154" s="79">
        <f t="shared" ref="CBY154" si="9487">CBY152+1</f>
        <v>2</v>
      </c>
      <c r="CBZ154" s="80"/>
      <c r="CCA154" s="16" t="s">
        <v>236</v>
      </c>
      <c r="CCB154" s="16">
        <f t="shared" ref="CCB154" si="9488">37.67+2.7</f>
        <v>40.370000000000005</v>
      </c>
      <c r="CCC154" s="16">
        <f t="shared" ref="CCC154:CCC155" si="9489">0.75*(2.7+3+2.7)</f>
        <v>6.3000000000000007</v>
      </c>
      <c r="CCD154" s="14">
        <f t="shared" ref="CCD154:CCD160" si="9490">CCB154+CCC154</f>
        <v>46.67</v>
      </c>
      <c r="CCE154" s="14"/>
      <c r="CCF154" s="16">
        <f t="shared" ref="CCF154:CCF160" si="9491">CCD154*(($H$112)+1)+(IF(CCE154&lt;101,CCE154,IF(CCE154&lt;201,CCE154/2,IF(CCE154&lt;=301,CCE154/3,CCE154/4))))</f>
        <v>70.004999999999995</v>
      </c>
      <c r="CCG154" s="79">
        <f t="shared" ref="CCG154" si="9492">CCG152+1</f>
        <v>2</v>
      </c>
      <c r="CCH154" s="80"/>
      <c r="CCI154" s="16" t="s">
        <v>236</v>
      </c>
      <c r="CCJ154" s="16">
        <f t="shared" ref="CCJ154" si="9493">37.67+2.7</f>
        <v>40.370000000000005</v>
      </c>
      <c r="CCK154" s="16">
        <f t="shared" ref="CCK154:CCK155" si="9494">0.75*(2.7+3+2.7)</f>
        <v>6.3000000000000007</v>
      </c>
      <c r="CCL154" s="14">
        <f t="shared" ref="CCL154:CCL160" si="9495">CCJ154+CCK154</f>
        <v>46.67</v>
      </c>
      <c r="CCM154" s="14"/>
      <c r="CCN154" s="16">
        <f t="shared" ref="CCN154:CCN160" si="9496">CCL154*(($H$112)+1)+(IF(CCM154&lt;101,CCM154,IF(CCM154&lt;201,CCM154/2,IF(CCM154&lt;=301,CCM154/3,CCM154/4))))</f>
        <v>70.004999999999995</v>
      </c>
      <c r="CCO154" s="79">
        <f t="shared" ref="CCO154" si="9497">CCO152+1</f>
        <v>2</v>
      </c>
      <c r="CCP154" s="80"/>
      <c r="CCQ154" s="16" t="s">
        <v>236</v>
      </c>
      <c r="CCR154" s="16">
        <f t="shared" ref="CCR154" si="9498">37.67+2.7</f>
        <v>40.370000000000005</v>
      </c>
      <c r="CCS154" s="16">
        <f t="shared" ref="CCS154:CCS155" si="9499">0.75*(2.7+3+2.7)</f>
        <v>6.3000000000000007</v>
      </c>
      <c r="CCT154" s="14">
        <f t="shared" ref="CCT154:CCT160" si="9500">CCR154+CCS154</f>
        <v>46.67</v>
      </c>
      <c r="CCU154" s="14"/>
      <c r="CCV154" s="16">
        <f t="shared" ref="CCV154:CCV160" si="9501">CCT154*(($H$112)+1)+(IF(CCU154&lt;101,CCU154,IF(CCU154&lt;201,CCU154/2,IF(CCU154&lt;=301,CCU154/3,CCU154/4))))</f>
        <v>70.004999999999995</v>
      </c>
      <c r="CCW154" s="79">
        <f t="shared" ref="CCW154" si="9502">CCW152+1</f>
        <v>2</v>
      </c>
      <c r="CCX154" s="80"/>
      <c r="CCY154" s="16" t="s">
        <v>236</v>
      </c>
      <c r="CCZ154" s="16">
        <f t="shared" ref="CCZ154" si="9503">37.67+2.7</f>
        <v>40.370000000000005</v>
      </c>
      <c r="CDA154" s="16">
        <f t="shared" ref="CDA154:CDA155" si="9504">0.75*(2.7+3+2.7)</f>
        <v>6.3000000000000007</v>
      </c>
      <c r="CDB154" s="14">
        <f t="shared" ref="CDB154:CDB160" si="9505">CCZ154+CDA154</f>
        <v>46.67</v>
      </c>
      <c r="CDC154" s="14"/>
      <c r="CDD154" s="16">
        <f t="shared" ref="CDD154:CDD160" si="9506">CDB154*(($H$112)+1)+(IF(CDC154&lt;101,CDC154,IF(CDC154&lt;201,CDC154/2,IF(CDC154&lt;=301,CDC154/3,CDC154/4))))</f>
        <v>70.004999999999995</v>
      </c>
      <c r="CDE154" s="79">
        <f t="shared" ref="CDE154" si="9507">CDE152+1</f>
        <v>2</v>
      </c>
      <c r="CDF154" s="80"/>
      <c r="CDG154" s="16" t="s">
        <v>236</v>
      </c>
      <c r="CDH154" s="16">
        <f t="shared" ref="CDH154" si="9508">37.67+2.7</f>
        <v>40.370000000000005</v>
      </c>
      <c r="CDI154" s="16">
        <f t="shared" ref="CDI154:CDI155" si="9509">0.75*(2.7+3+2.7)</f>
        <v>6.3000000000000007</v>
      </c>
      <c r="CDJ154" s="14">
        <f t="shared" ref="CDJ154:CDJ160" si="9510">CDH154+CDI154</f>
        <v>46.67</v>
      </c>
      <c r="CDK154" s="14"/>
      <c r="CDL154" s="16">
        <f t="shared" ref="CDL154:CDL160" si="9511">CDJ154*(($H$112)+1)+(IF(CDK154&lt;101,CDK154,IF(CDK154&lt;201,CDK154/2,IF(CDK154&lt;=301,CDK154/3,CDK154/4))))</f>
        <v>70.004999999999995</v>
      </c>
      <c r="CDM154" s="79">
        <f t="shared" ref="CDM154" si="9512">CDM152+1</f>
        <v>2</v>
      </c>
      <c r="CDN154" s="80"/>
      <c r="CDO154" s="16" t="s">
        <v>236</v>
      </c>
      <c r="CDP154" s="16">
        <f t="shared" ref="CDP154" si="9513">37.67+2.7</f>
        <v>40.370000000000005</v>
      </c>
      <c r="CDQ154" s="16">
        <f t="shared" ref="CDQ154:CDQ155" si="9514">0.75*(2.7+3+2.7)</f>
        <v>6.3000000000000007</v>
      </c>
      <c r="CDR154" s="14">
        <f t="shared" ref="CDR154:CDR160" si="9515">CDP154+CDQ154</f>
        <v>46.67</v>
      </c>
      <c r="CDS154" s="14"/>
      <c r="CDT154" s="16">
        <f t="shared" ref="CDT154:CDT160" si="9516">CDR154*(($H$112)+1)+(IF(CDS154&lt;101,CDS154,IF(CDS154&lt;201,CDS154/2,IF(CDS154&lt;=301,CDS154/3,CDS154/4))))</f>
        <v>70.004999999999995</v>
      </c>
      <c r="CDU154" s="79">
        <f t="shared" ref="CDU154" si="9517">CDU152+1</f>
        <v>2</v>
      </c>
      <c r="CDV154" s="80"/>
      <c r="CDW154" s="16" t="s">
        <v>236</v>
      </c>
      <c r="CDX154" s="16">
        <f t="shared" ref="CDX154" si="9518">37.67+2.7</f>
        <v>40.370000000000005</v>
      </c>
      <c r="CDY154" s="16">
        <f t="shared" ref="CDY154:CDY155" si="9519">0.75*(2.7+3+2.7)</f>
        <v>6.3000000000000007</v>
      </c>
      <c r="CDZ154" s="14">
        <f t="shared" ref="CDZ154:CDZ160" si="9520">CDX154+CDY154</f>
        <v>46.67</v>
      </c>
      <c r="CEA154" s="14"/>
      <c r="CEB154" s="16">
        <f t="shared" ref="CEB154:CEB160" si="9521">CDZ154*(($H$112)+1)+(IF(CEA154&lt;101,CEA154,IF(CEA154&lt;201,CEA154/2,IF(CEA154&lt;=301,CEA154/3,CEA154/4))))</f>
        <v>70.004999999999995</v>
      </c>
      <c r="CEC154" s="79">
        <f t="shared" ref="CEC154" si="9522">CEC152+1</f>
        <v>2</v>
      </c>
      <c r="CED154" s="80"/>
      <c r="CEE154" s="16" t="s">
        <v>236</v>
      </c>
      <c r="CEF154" s="16">
        <f t="shared" ref="CEF154" si="9523">37.67+2.7</f>
        <v>40.370000000000005</v>
      </c>
      <c r="CEG154" s="16">
        <f t="shared" ref="CEG154:CEG155" si="9524">0.75*(2.7+3+2.7)</f>
        <v>6.3000000000000007</v>
      </c>
      <c r="CEH154" s="14">
        <f t="shared" ref="CEH154:CEH160" si="9525">CEF154+CEG154</f>
        <v>46.67</v>
      </c>
      <c r="CEI154" s="14"/>
      <c r="CEJ154" s="16">
        <f t="shared" ref="CEJ154:CEJ160" si="9526">CEH154*(($H$112)+1)+(IF(CEI154&lt;101,CEI154,IF(CEI154&lt;201,CEI154/2,IF(CEI154&lt;=301,CEI154/3,CEI154/4))))</f>
        <v>70.004999999999995</v>
      </c>
      <c r="CEK154" s="79">
        <f t="shared" ref="CEK154" si="9527">CEK152+1</f>
        <v>2</v>
      </c>
      <c r="CEL154" s="80"/>
      <c r="CEM154" s="16" t="s">
        <v>236</v>
      </c>
      <c r="CEN154" s="16">
        <f t="shared" ref="CEN154" si="9528">37.67+2.7</f>
        <v>40.370000000000005</v>
      </c>
      <c r="CEO154" s="16">
        <f t="shared" ref="CEO154:CEO155" si="9529">0.75*(2.7+3+2.7)</f>
        <v>6.3000000000000007</v>
      </c>
      <c r="CEP154" s="14">
        <f t="shared" ref="CEP154:CEP160" si="9530">CEN154+CEO154</f>
        <v>46.67</v>
      </c>
      <c r="CEQ154" s="14"/>
      <c r="CER154" s="16">
        <f t="shared" ref="CER154:CER160" si="9531">CEP154*(($H$112)+1)+(IF(CEQ154&lt;101,CEQ154,IF(CEQ154&lt;201,CEQ154/2,IF(CEQ154&lt;=301,CEQ154/3,CEQ154/4))))</f>
        <v>70.004999999999995</v>
      </c>
      <c r="CES154" s="79">
        <f t="shared" ref="CES154" si="9532">CES152+1</f>
        <v>2</v>
      </c>
      <c r="CET154" s="80"/>
      <c r="CEU154" s="16" t="s">
        <v>236</v>
      </c>
      <c r="CEV154" s="16">
        <f t="shared" ref="CEV154" si="9533">37.67+2.7</f>
        <v>40.370000000000005</v>
      </c>
      <c r="CEW154" s="16">
        <f t="shared" ref="CEW154:CEW155" si="9534">0.75*(2.7+3+2.7)</f>
        <v>6.3000000000000007</v>
      </c>
      <c r="CEX154" s="14">
        <f t="shared" ref="CEX154:CEX160" si="9535">CEV154+CEW154</f>
        <v>46.67</v>
      </c>
      <c r="CEY154" s="14"/>
      <c r="CEZ154" s="16">
        <f t="shared" ref="CEZ154:CEZ160" si="9536">CEX154*(($H$112)+1)+(IF(CEY154&lt;101,CEY154,IF(CEY154&lt;201,CEY154/2,IF(CEY154&lt;=301,CEY154/3,CEY154/4))))</f>
        <v>70.004999999999995</v>
      </c>
      <c r="CFA154" s="79">
        <f t="shared" ref="CFA154" si="9537">CFA152+1</f>
        <v>2</v>
      </c>
      <c r="CFB154" s="80"/>
      <c r="CFC154" s="16" t="s">
        <v>236</v>
      </c>
      <c r="CFD154" s="16">
        <f t="shared" ref="CFD154" si="9538">37.67+2.7</f>
        <v>40.370000000000005</v>
      </c>
      <c r="CFE154" s="16">
        <f t="shared" ref="CFE154:CFE155" si="9539">0.75*(2.7+3+2.7)</f>
        <v>6.3000000000000007</v>
      </c>
      <c r="CFF154" s="14">
        <f t="shared" ref="CFF154:CFF160" si="9540">CFD154+CFE154</f>
        <v>46.67</v>
      </c>
      <c r="CFG154" s="14"/>
      <c r="CFH154" s="16">
        <f t="shared" ref="CFH154:CFH160" si="9541">CFF154*(($H$112)+1)+(IF(CFG154&lt;101,CFG154,IF(CFG154&lt;201,CFG154/2,IF(CFG154&lt;=301,CFG154/3,CFG154/4))))</f>
        <v>70.004999999999995</v>
      </c>
      <c r="CFI154" s="79">
        <f t="shared" ref="CFI154" si="9542">CFI152+1</f>
        <v>2</v>
      </c>
      <c r="CFJ154" s="80"/>
      <c r="CFK154" s="16" t="s">
        <v>236</v>
      </c>
      <c r="CFL154" s="16">
        <f t="shared" ref="CFL154" si="9543">37.67+2.7</f>
        <v>40.370000000000005</v>
      </c>
      <c r="CFM154" s="16">
        <f t="shared" ref="CFM154:CFM155" si="9544">0.75*(2.7+3+2.7)</f>
        <v>6.3000000000000007</v>
      </c>
      <c r="CFN154" s="14">
        <f t="shared" ref="CFN154:CFN160" si="9545">CFL154+CFM154</f>
        <v>46.67</v>
      </c>
      <c r="CFO154" s="14"/>
      <c r="CFP154" s="16">
        <f t="shared" ref="CFP154:CFP160" si="9546">CFN154*(($H$112)+1)+(IF(CFO154&lt;101,CFO154,IF(CFO154&lt;201,CFO154/2,IF(CFO154&lt;=301,CFO154/3,CFO154/4))))</f>
        <v>70.004999999999995</v>
      </c>
      <c r="CFQ154" s="79">
        <f t="shared" ref="CFQ154" si="9547">CFQ152+1</f>
        <v>2</v>
      </c>
      <c r="CFR154" s="80"/>
      <c r="CFS154" s="16" t="s">
        <v>236</v>
      </c>
      <c r="CFT154" s="16">
        <f t="shared" ref="CFT154" si="9548">37.67+2.7</f>
        <v>40.370000000000005</v>
      </c>
      <c r="CFU154" s="16">
        <f t="shared" ref="CFU154:CFU155" si="9549">0.75*(2.7+3+2.7)</f>
        <v>6.3000000000000007</v>
      </c>
      <c r="CFV154" s="14">
        <f t="shared" ref="CFV154:CFV160" si="9550">CFT154+CFU154</f>
        <v>46.67</v>
      </c>
      <c r="CFW154" s="14"/>
      <c r="CFX154" s="16">
        <f t="shared" ref="CFX154:CFX160" si="9551">CFV154*(($H$112)+1)+(IF(CFW154&lt;101,CFW154,IF(CFW154&lt;201,CFW154/2,IF(CFW154&lt;=301,CFW154/3,CFW154/4))))</f>
        <v>70.004999999999995</v>
      </c>
      <c r="CFY154" s="79">
        <f t="shared" ref="CFY154" si="9552">CFY152+1</f>
        <v>2</v>
      </c>
      <c r="CFZ154" s="80"/>
      <c r="CGA154" s="16" t="s">
        <v>236</v>
      </c>
      <c r="CGB154" s="16">
        <f t="shared" ref="CGB154" si="9553">37.67+2.7</f>
        <v>40.370000000000005</v>
      </c>
      <c r="CGC154" s="16">
        <f t="shared" ref="CGC154:CGC155" si="9554">0.75*(2.7+3+2.7)</f>
        <v>6.3000000000000007</v>
      </c>
      <c r="CGD154" s="14">
        <f t="shared" ref="CGD154:CGD160" si="9555">CGB154+CGC154</f>
        <v>46.67</v>
      </c>
      <c r="CGE154" s="14"/>
      <c r="CGF154" s="16">
        <f t="shared" ref="CGF154:CGF160" si="9556">CGD154*(($H$112)+1)+(IF(CGE154&lt;101,CGE154,IF(CGE154&lt;201,CGE154/2,IF(CGE154&lt;=301,CGE154/3,CGE154/4))))</f>
        <v>70.004999999999995</v>
      </c>
      <c r="CGG154" s="79">
        <f t="shared" ref="CGG154" si="9557">CGG152+1</f>
        <v>2</v>
      </c>
      <c r="CGH154" s="80"/>
      <c r="CGI154" s="16" t="s">
        <v>236</v>
      </c>
      <c r="CGJ154" s="16">
        <f t="shared" ref="CGJ154" si="9558">37.67+2.7</f>
        <v>40.370000000000005</v>
      </c>
      <c r="CGK154" s="16">
        <f t="shared" ref="CGK154:CGK155" si="9559">0.75*(2.7+3+2.7)</f>
        <v>6.3000000000000007</v>
      </c>
      <c r="CGL154" s="14">
        <f t="shared" ref="CGL154:CGL160" si="9560">CGJ154+CGK154</f>
        <v>46.67</v>
      </c>
      <c r="CGM154" s="14"/>
      <c r="CGN154" s="16">
        <f t="shared" ref="CGN154:CGN160" si="9561">CGL154*(($H$112)+1)+(IF(CGM154&lt;101,CGM154,IF(CGM154&lt;201,CGM154/2,IF(CGM154&lt;=301,CGM154/3,CGM154/4))))</f>
        <v>70.004999999999995</v>
      </c>
      <c r="CGO154" s="79">
        <f t="shared" ref="CGO154" si="9562">CGO152+1</f>
        <v>2</v>
      </c>
      <c r="CGP154" s="80"/>
      <c r="CGQ154" s="16" t="s">
        <v>236</v>
      </c>
      <c r="CGR154" s="16">
        <f t="shared" ref="CGR154" si="9563">37.67+2.7</f>
        <v>40.370000000000005</v>
      </c>
      <c r="CGS154" s="16">
        <f t="shared" ref="CGS154:CGS155" si="9564">0.75*(2.7+3+2.7)</f>
        <v>6.3000000000000007</v>
      </c>
      <c r="CGT154" s="14">
        <f t="shared" ref="CGT154:CGT160" si="9565">CGR154+CGS154</f>
        <v>46.67</v>
      </c>
      <c r="CGU154" s="14"/>
      <c r="CGV154" s="16">
        <f t="shared" ref="CGV154:CGV160" si="9566">CGT154*(($H$112)+1)+(IF(CGU154&lt;101,CGU154,IF(CGU154&lt;201,CGU154/2,IF(CGU154&lt;=301,CGU154/3,CGU154/4))))</f>
        <v>70.004999999999995</v>
      </c>
      <c r="CGW154" s="79">
        <f t="shared" ref="CGW154" si="9567">CGW152+1</f>
        <v>2</v>
      </c>
      <c r="CGX154" s="80"/>
      <c r="CGY154" s="16" t="s">
        <v>236</v>
      </c>
      <c r="CGZ154" s="16">
        <f t="shared" ref="CGZ154" si="9568">37.67+2.7</f>
        <v>40.370000000000005</v>
      </c>
      <c r="CHA154" s="16">
        <f t="shared" ref="CHA154:CHA155" si="9569">0.75*(2.7+3+2.7)</f>
        <v>6.3000000000000007</v>
      </c>
      <c r="CHB154" s="14">
        <f t="shared" ref="CHB154:CHB160" si="9570">CGZ154+CHA154</f>
        <v>46.67</v>
      </c>
      <c r="CHC154" s="14"/>
      <c r="CHD154" s="16">
        <f t="shared" ref="CHD154:CHD160" si="9571">CHB154*(($H$112)+1)+(IF(CHC154&lt;101,CHC154,IF(CHC154&lt;201,CHC154/2,IF(CHC154&lt;=301,CHC154/3,CHC154/4))))</f>
        <v>70.004999999999995</v>
      </c>
      <c r="CHE154" s="79">
        <f t="shared" ref="CHE154" si="9572">CHE152+1</f>
        <v>2</v>
      </c>
      <c r="CHF154" s="80"/>
      <c r="CHG154" s="16" t="s">
        <v>236</v>
      </c>
      <c r="CHH154" s="16">
        <f t="shared" ref="CHH154" si="9573">37.67+2.7</f>
        <v>40.370000000000005</v>
      </c>
      <c r="CHI154" s="16">
        <f t="shared" ref="CHI154:CHI155" si="9574">0.75*(2.7+3+2.7)</f>
        <v>6.3000000000000007</v>
      </c>
      <c r="CHJ154" s="14">
        <f t="shared" ref="CHJ154:CHJ160" si="9575">CHH154+CHI154</f>
        <v>46.67</v>
      </c>
      <c r="CHK154" s="14"/>
      <c r="CHL154" s="16">
        <f t="shared" ref="CHL154:CHL160" si="9576">CHJ154*(($H$112)+1)+(IF(CHK154&lt;101,CHK154,IF(CHK154&lt;201,CHK154/2,IF(CHK154&lt;=301,CHK154/3,CHK154/4))))</f>
        <v>70.004999999999995</v>
      </c>
      <c r="CHM154" s="79">
        <f t="shared" ref="CHM154" si="9577">CHM152+1</f>
        <v>2</v>
      </c>
      <c r="CHN154" s="80"/>
      <c r="CHO154" s="16" t="s">
        <v>236</v>
      </c>
      <c r="CHP154" s="16">
        <f t="shared" ref="CHP154" si="9578">37.67+2.7</f>
        <v>40.370000000000005</v>
      </c>
      <c r="CHQ154" s="16">
        <f t="shared" ref="CHQ154:CHQ155" si="9579">0.75*(2.7+3+2.7)</f>
        <v>6.3000000000000007</v>
      </c>
      <c r="CHR154" s="14">
        <f t="shared" ref="CHR154:CHR160" si="9580">CHP154+CHQ154</f>
        <v>46.67</v>
      </c>
      <c r="CHS154" s="14"/>
      <c r="CHT154" s="16">
        <f t="shared" ref="CHT154:CHT160" si="9581">CHR154*(($H$112)+1)+(IF(CHS154&lt;101,CHS154,IF(CHS154&lt;201,CHS154/2,IF(CHS154&lt;=301,CHS154/3,CHS154/4))))</f>
        <v>70.004999999999995</v>
      </c>
      <c r="CHU154" s="79">
        <f t="shared" ref="CHU154" si="9582">CHU152+1</f>
        <v>2</v>
      </c>
      <c r="CHV154" s="80"/>
      <c r="CHW154" s="16" t="s">
        <v>236</v>
      </c>
      <c r="CHX154" s="16">
        <f t="shared" ref="CHX154" si="9583">37.67+2.7</f>
        <v>40.370000000000005</v>
      </c>
      <c r="CHY154" s="16">
        <f t="shared" ref="CHY154:CHY155" si="9584">0.75*(2.7+3+2.7)</f>
        <v>6.3000000000000007</v>
      </c>
      <c r="CHZ154" s="14">
        <f t="shared" ref="CHZ154:CHZ160" si="9585">CHX154+CHY154</f>
        <v>46.67</v>
      </c>
      <c r="CIA154" s="14"/>
      <c r="CIB154" s="16">
        <f t="shared" ref="CIB154:CIB160" si="9586">CHZ154*(($H$112)+1)+(IF(CIA154&lt;101,CIA154,IF(CIA154&lt;201,CIA154/2,IF(CIA154&lt;=301,CIA154/3,CIA154/4))))</f>
        <v>70.004999999999995</v>
      </c>
      <c r="CIC154" s="79">
        <f t="shared" ref="CIC154" si="9587">CIC152+1</f>
        <v>2</v>
      </c>
      <c r="CID154" s="80"/>
      <c r="CIE154" s="16" t="s">
        <v>236</v>
      </c>
      <c r="CIF154" s="16">
        <f t="shared" ref="CIF154" si="9588">37.67+2.7</f>
        <v>40.370000000000005</v>
      </c>
      <c r="CIG154" s="16">
        <f t="shared" ref="CIG154:CIG155" si="9589">0.75*(2.7+3+2.7)</f>
        <v>6.3000000000000007</v>
      </c>
      <c r="CIH154" s="14">
        <f t="shared" ref="CIH154:CIH160" si="9590">CIF154+CIG154</f>
        <v>46.67</v>
      </c>
      <c r="CII154" s="14"/>
      <c r="CIJ154" s="16">
        <f t="shared" ref="CIJ154:CIJ160" si="9591">CIH154*(($H$112)+1)+(IF(CII154&lt;101,CII154,IF(CII154&lt;201,CII154/2,IF(CII154&lt;=301,CII154/3,CII154/4))))</f>
        <v>70.004999999999995</v>
      </c>
      <c r="CIK154" s="79">
        <f t="shared" ref="CIK154" si="9592">CIK152+1</f>
        <v>2</v>
      </c>
      <c r="CIL154" s="80"/>
      <c r="CIM154" s="16" t="s">
        <v>236</v>
      </c>
      <c r="CIN154" s="16">
        <f t="shared" ref="CIN154" si="9593">37.67+2.7</f>
        <v>40.370000000000005</v>
      </c>
      <c r="CIO154" s="16">
        <f t="shared" ref="CIO154:CIO155" si="9594">0.75*(2.7+3+2.7)</f>
        <v>6.3000000000000007</v>
      </c>
      <c r="CIP154" s="14">
        <f t="shared" ref="CIP154:CIP160" si="9595">CIN154+CIO154</f>
        <v>46.67</v>
      </c>
      <c r="CIQ154" s="14"/>
      <c r="CIR154" s="16">
        <f t="shared" ref="CIR154:CIR160" si="9596">CIP154*(($H$112)+1)+(IF(CIQ154&lt;101,CIQ154,IF(CIQ154&lt;201,CIQ154/2,IF(CIQ154&lt;=301,CIQ154/3,CIQ154/4))))</f>
        <v>70.004999999999995</v>
      </c>
      <c r="CIS154" s="79">
        <f t="shared" ref="CIS154" si="9597">CIS152+1</f>
        <v>2</v>
      </c>
      <c r="CIT154" s="80"/>
      <c r="CIU154" s="16" t="s">
        <v>236</v>
      </c>
      <c r="CIV154" s="16">
        <f t="shared" ref="CIV154" si="9598">37.67+2.7</f>
        <v>40.370000000000005</v>
      </c>
      <c r="CIW154" s="16">
        <f t="shared" ref="CIW154:CIW155" si="9599">0.75*(2.7+3+2.7)</f>
        <v>6.3000000000000007</v>
      </c>
      <c r="CIX154" s="14">
        <f t="shared" ref="CIX154:CIX160" si="9600">CIV154+CIW154</f>
        <v>46.67</v>
      </c>
      <c r="CIY154" s="14"/>
      <c r="CIZ154" s="16">
        <f t="shared" ref="CIZ154:CIZ160" si="9601">CIX154*(($H$112)+1)+(IF(CIY154&lt;101,CIY154,IF(CIY154&lt;201,CIY154/2,IF(CIY154&lt;=301,CIY154/3,CIY154/4))))</f>
        <v>70.004999999999995</v>
      </c>
      <c r="CJA154" s="79">
        <f t="shared" ref="CJA154" si="9602">CJA152+1</f>
        <v>2</v>
      </c>
      <c r="CJB154" s="80"/>
      <c r="CJC154" s="16" t="s">
        <v>236</v>
      </c>
      <c r="CJD154" s="16">
        <f t="shared" ref="CJD154" si="9603">37.67+2.7</f>
        <v>40.370000000000005</v>
      </c>
      <c r="CJE154" s="16">
        <f t="shared" ref="CJE154:CJE155" si="9604">0.75*(2.7+3+2.7)</f>
        <v>6.3000000000000007</v>
      </c>
      <c r="CJF154" s="14">
        <f t="shared" ref="CJF154:CJF160" si="9605">CJD154+CJE154</f>
        <v>46.67</v>
      </c>
      <c r="CJG154" s="14"/>
      <c r="CJH154" s="16">
        <f t="shared" ref="CJH154:CJH160" si="9606">CJF154*(($H$112)+1)+(IF(CJG154&lt;101,CJG154,IF(CJG154&lt;201,CJG154/2,IF(CJG154&lt;=301,CJG154/3,CJG154/4))))</f>
        <v>70.004999999999995</v>
      </c>
      <c r="CJI154" s="79">
        <f t="shared" ref="CJI154" si="9607">CJI152+1</f>
        <v>2</v>
      </c>
      <c r="CJJ154" s="80"/>
      <c r="CJK154" s="16" t="s">
        <v>236</v>
      </c>
      <c r="CJL154" s="16">
        <f t="shared" ref="CJL154" si="9608">37.67+2.7</f>
        <v>40.370000000000005</v>
      </c>
      <c r="CJM154" s="16">
        <f t="shared" ref="CJM154:CJM155" si="9609">0.75*(2.7+3+2.7)</f>
        <v>6.3000000000000007</v>
      </c>
      <c r="CJN154" s="14">
        <f t="shared" ref="CJN154:CJN160" si="9610">CJL154+CJM154</f>
        <v>46.67</v>
      </c>
      <c r="CJO154" s="14"/>
      <c r="CJP154" s="16">
        <f t="shared" ref="CJP154:CJP160" si="9611">CJN154*(($H$112)+1)+(IF(CJO154&lt;101,CJO154,IF(CJO154&lt;201,CJO154/2,IF(CJO154&lt;=301,CJO154/3,CJO154/4))))</f>
        <v>70.004999999999995</v>
      </c>
      <c r="CJQ154" s="79">
        <f t="shared" ref="CJQ154" si="9612">CJQ152+1</f>
        <v>2</v>
      </c>
      <c r="CJR154" s="80"/>
      <c r="CJS154" s="16" t="s">
        <v>236</v>
      </c>
      <c r="CJT154" s="16">
        <f t="shared" ref="CJT154" si="9613">37.67+2.7</f>
        <v>40.370000000000005</v>
      </c>
      <c r="CJU154" s="16">
        <f t="shared" ref="CJU154:CJU155" si="9614">0.75*(2.7+3+2.7)</f>
        <v>6.3000000000000007</v>
      </c>
      <c r="CJV154" s="14">
        <f t="shared" ref="CJV154:CJV160" si="9615">CJT154+CJU154</f>
        <v>46.67</v>
      </c>
      <c r="CJW154" s="14"/>
      <c r="CJX154" s="16">
        <f t="shared" ref="CJX154:CJX160" si="9616">CJV154*(($H$112)+1)+(IF(CJW154&lt;101,CJW154,IF(CJW154&lt;201,CJW154/2,IF(CJW154&lt;=301,CJW154/3,CJW154/4))))</f>
        <v>70.004999999999995</v>
      </c>
      <c r="CJY154" s="79">
        <f t="shared" ref="CJY154" si="9617">CJY152+1</f>
        <v>2</v>
      </c>
      <c r="CJZ154" s="80"/>
      <c r="CKA154" s="16" t="s">
        <v>236</v>
      </c>
      <c r="CKB154" s="16">
        <f t="shared" ref="CKB154" si="9618">37.67+2.7</f>
        <v>40.370000000000005</v>
      </c>
      <c r="CKC154" s="16">
        <f t="shared" ref="CKC154:CKC155" si="9619">0.75*(2.7+3+2.7)</f>
        <v>6.3000000000000007</v>
      </c>
      <c r="CKD154" s="14">
        <f t="shared" ref="CKD154:CKD160" si="9620">CKB154+CKC154</f>
        <v>46.67</v>
      </c>
      <c r="CKE154" s="14"/>
      <c r="CKF154" s="16">
        <f t="shared" ref="CKF154:CKF160" si="9621">CKD154*(($H$112)+1)+(IF(CKE154&lt;101,CKE154,IF(CKE154&lt;201,CKE154/2,IF(CKE154&lt;=301,CKE154/3,CKE154/4))))</f>
        <v>70.004999999999995</v>
      </c>
      <c r="CKG154" s="79">
        <f t="shared" ref="CKG154" si="9622">CKG152+1</f>
        <v>2</v>
      </c>
      <c r="CKH154" s="80"/>
      <c r="CKI154" s="16" t="s">
        <v>236</v>
      </c>
      <c r="CKJ154" s="16">
        <f t="shared" ref="CKJ154" si="9623">37.67+2.7</f>
        <v>40.370000000000005</v>
      </c>
      <c r="CKK154" s="16">
        <f t="shared" ref="CKK154:CKK155" si="9624">0.75*(2.7+3+2.7)</f>
        <v>6.3000000000000007</v>
      </c>
      <c r="CKL154" s="14">
        <f t="shared" ref="CKL154:CKL160" si="9625">CKJ154+CKK154</f>
        <v>46.67</v>
      </c>
      <c r="CKM154" s="14"/>
      <c r="CKN154" s="16">
        <f t="shared" ref="CKN154:CKN160" si="9626">CKL154*(($H$112)+1)+(IF(CKM154&lt;101,CKM154,IF(CKM154&lt;201,CKM154/2,IF(CKM154&lt;=301,CKM154/3,CKM154/4))))</f>
        <v>70.004999999999995</v>
      </c>
      <c r="CKO154" s="79">
        <f t="shared" ref="CKO154" si="9627">CKO152+1</f>
        <v>2</v>
      </c>
      <c r="CKP154" s="80"/>
      <c r="CKQ154" s="16" t="s">
        <v>236</v>
      </c>
      <c r="CKR154" s="16">
        <f t="shared" ref="CKR154" si="9628">37.67+2.7</f>
        <v>40.370000000000005</v>
      </c>
      <c r="CKS154" s="16">
        <f t="shared" ref="CKS154:CKS155" si="9629">0.75*(2.7+3+2.7)</f>
        <v>6.3000000000000007</v>
      </c>
      <c r="CKT154" s="14">
        <f t="shared" ref="CKT154:CKT160" si="9630">CKR154+CKS154</f>
        <v>46.67</v>
      </c>
      <c r="CKU154" s="14"/>
      <c r="CKV154" s="16">
        <f t="shared" ref="CKV154:CKV160" si="9631">CKT154*(($H$112)+1)+(IF(CKU154&lt;101,CKU154,IF(CKU154&lt;201,CKU154/2,IF(CKU154&lt;=301,CKU154/3,CKU154/4))))</f>
        <v>70.004999999999995</v>
      </c>
      <c r="CKW154" s="79">
        <f t="shared" ref="CKW154" si="9632">CKW152+1</f>
        <v>2</v>
      </c>
      <c r="CKX154" s="80"/>
      <c r="CKY154" s="16" t="s">
        <v>236</v>
      </c>
      <c r="CKZ154" s="16">
        <f t="shared" ref="CKZ154" si="9633">37.67+2.7</f>
        <v>40.370000000000005</v>
      </c>
      <c r="CLA154" s="16">
        <f t="shared" ref="CLA154:CLA155" si="9634">0.75*(2.7+3+2.7)</f>
        <v>6.3000000000000007</v>
      </c>
      <c r="CLB154" s="14">
        <f t="shared" ref="CLB154:CLB160" si="9635">CKZ154+CLA154</f>
        <v>46.67</v>
      </c>
      <c r="CLC154" s="14"/>
      <c r="CLD154" s="16">
        <f t="shared" ref="CLD154:CLD160" si="9636">CLB154*(($H$112)+1)+(IF(CLC154&lt;101,CLC154,IF(CLC154&lt;201,CLC154/2,IF(CLC154&lt;=301,CLC154/3,CLC154/4))))</f>
        <v>70.004999999999995</v>
      </c>
      <c r="CLE154" s="79">
        <f t="shared" ref="CLE154" si="9637">CLE152+1</f>
        <v>2</v>
      </c>
      <c r="CLF154" s="80"/>
      <c r="CLG154" s="16" t="s">
        <v>236</v>
      </c>
      <c r="CLH154" s="16">
        <f t="shared" ref="CLH154" si="9638">37.67+2.7</f>
        <v>40.370000000000005</v>
      </c>
      <c r="CLI154" s="16">
        <f t="shared" ref="CLI154:CLI155" si="9639">0.75*(2.7+3+2.7)</f>
        <v>6.3000000000000007</v>
      </c>
      <c r="CLJ154" s="14">
        <f t="shared" ref="CLJ154:CLJ160" si="9640">CLH154+CLI154</f>
        <v>46.67</v>
      </c>
      <c r="CLK154" s="14"/>
      <c r="CLL154" s="16">
        <f t="shared" ref="CLL154:CLL160" si="9641">CLJ154*(($H$112)+1)+(IF(CLK154&lt;101,CLK154,IF(CLK154&lt;201,CLK154/2,IF(CLK154&lt;=301,CLK154/3,CLK154/4))))</f>
        <v>70.004999999999995</v>
      </c>
      <c r="CLM154" s="79">
        <f t="shared" ref="CLM154" si="9642">CLM152+1</f>
        <v>2</v>
      </c>
      <c r="CLN154" s="80"/>
      <c r="CLO154" s="16" t="s">
        <v>236</v>
      </c>
      <c r="CLP154" s="16">
        <f t="shared" ref="CLP154" si="9643">37.67+2.7</f>
        <v>40.370000000000005</v>
      </c>
      <c r="CLQ154" s="16">
        <f t="shared" ref="CLQ154:CLQ155" si="9644">0.75*(2.7+3+2.7)</f>
        <v>6.3000000000000007</v>
      </c>
      <c r="CLR154" s="14">
        <f t="shared" ref="CLR154:CLR160" si="9645">CLP154+CLQ154</f>
        <v>46.67</v>
      </c>
      <c r="CLS154" s="14"/>
      <c r="CLT154" s="16">
        <f t="shared" ref="CLT154:CLT160" si="9646">CLR154*(($H$112)+1)+(IF(CLS154&lt;101,CLS154,IF(CLS154&lt;201,CLS154/2,IF(CLS154&lt;=301,CLS154/3,CLS154/4))))</f>
        <v>70.004999999999995</v>
      </c>
      <c r="CLU154" s="79">
        <f t="shared" ref="CLU154" si="9647">CLU152+1</f>
        <v>2</v>
      </c>
      <c r="CLV154" s="80"/>
      <c r="CLW154" s="16" t="s">
        <v>236</v>
      </c>
      <c r="CLX154" s="16">
        <f t="shared" ref="CLX154" si="9648">37.67+2.7</f>
        <v>40.370000000000005</v>
      </c>
      <c r="CLY154" s="16">
        <f t="shared" ref="CLY154:CLY155" si="9649">0.75*(2.7+3+2.7)</f>
        <v>6.3000000000000007</v>
      </c>
      <c r="CLZ154" s="14">
        <f t="shared" ref="CLZ154:CLZ160" si="9650">CLX154+CLY154</f>
        <v>46.67</v>
      </c>
      <c r="CMA154" s="14"/>
      <c r="CMB154" s="16">
        <f t="shared" ref="CMB154:CMB160" si="9651">CLZ154*(($H$112)+1)+(IF(CMA154&lt;101,CMA154,IF(CMA154&lt;201,CMA154/2,IF(CMA154&lt;=301,CMA154/3,CMA154/4))))</f>
        <v>70.004999999999995</v>
      </c>
      <c r="CMC154" s="79">
        <f t="shared" ref="CMC154" si="9652">CMC152+1</f>
        <v>2</v>
      </c>
      <c r="CMD154" s="80"/>
      <c r="CME154" s="16" t="s">
        <v>236</v>
      </c>
      <c r="CMF154" s="16">
        <f t="shared" ref="CMF154" si="9653">37.67+2.7</f>
        <v>40.370000000000005</v>
      </c>
      <c r="CMG154" s="16">
        <f t="shared" ref="CMG154:CMG155" si="9654">0.75*(2.7+3+2.7)</f>
        <v>6.3000000000000007</v>
      </c>
      <c r="CMH154" s="14">
        <f t="shared" ref="CMH154:CMH160" si="9655">CMF154+CMG154</f>
        <v>46.67</v>
      </c>
      <c r="CMI154" s="14"/>
      <c r="CMJ154" s="16">
        <f t="shared" ref="CMJ154:CMJ160" si="9656">CMH154*(($H$112)+1)+(IF(CMI154&lt;101,CMI154,IF(CMI154&lt;201,CMI154/2,IF(CMI154&lt;=301,CMI154/3,CMI154/4))))</f>
        <v>70.004999999999995</v>
      </c>
      <c r="CMK154" s="79">
        <f t="shared" ref="CMK154" si="9657">CMK152+1</f>
        <v>2</v>
      </c>
      <c r="CML154" s="80"/>
      <c r="CMM154" s="16" t="s">
        <v>236</v>
      </c>
      <c r="CMN154" s="16">
        <f t="shared" ref="CMN154" si="9658">37.67+2.7</f>
        <v>40.370000000000005</v>
      </c>
      <c r="CMO154" s="16">
        <f t="shared" ref="CMO154:CMO155" si="9659">0.75*(2.7+3+2.7)</f>
        <v>6.3000000000000007</v>
      </c>
      <c r="CMP154" s="14">
        <f t="shared" ref="CMP154:CMP160" si="9660">CMN154+CMO154</f>
        <v>46.67</v>
      </c>
      <c r="CMQ154" s="14"/>
      <c r="CMR154" s="16">
        <f t="shared" ref="CMR154:CMR160" si="9661">CMP154*(($H$112)+1)+(IF(CMQ154&lt;101,CMQ154,IF(CMQ154&lt;201,CMQ154/2,IF(CMQ154&lt;=301,CMQ154/3,CMQ154/4))))</f>
        <v>70.004999999999995</v>
      </c>
      <c r="CMS154" s="79">
        <f t="shared" ref="CMS154" si="9662">CMS152+1</f>
        <v>2</v>
      </c>
      <c r="CMT154" s="80"/>
      <c r="CMU154" s="16" t="s">
        <v>236</v>
      </c>
      <c r="CMV154" s="16">
        <f t="shared" ref="CMV154" si="9663">37.67+2.7</f>
        <v>40.370000000000005</v>
      </c>
      <c r="CMW154" s="16">
        <f t="shared" ref="CMW154:CMW155" si="9664">0.75*(2.7+3+2.7)</f>
        <v>6.3000000000000007</v>
      </c>
      <c r="CMX154" s="14">
        <f t="shared" ref="CMX154:CMX160" si="9665">CMV154+CMW154</f>
        <v>46.67</v>
      </c>
      <c r="CMY154" s="14"/>
      <c r="CMZ154" s="16">
        <f t="shared" ref="CMZ154:CMZ160" si="9666">CMX154*(($H$112)+1)+(IF(CMY154&lt;101,CMY154,IF(CMY154&lt;201,CMY154/2,IF(CMY154&lt;=301,CMY154/3,CMY154/4))))</f>
        <v>70.004999999999995</v>
      </c>
      <c r="CNA154" s="79">
        <f t="shared" ref="CNA154" si="9667">CNA152+1</f>
        <v>2</v>
      </c>
      <c r="CNB154" s="80"/>
      <c r="CNC154" s="16" t="s">
        <v>236</v>
      </c>
      <c r="CND154" s="16">
        <f t="shared" ref="CND154" si="9668">37.67+2.7</f>
        <v>40.370000000000005</v>
      </c>
      <c r="CNE154" s="16">
        <f t="shared" ref="CNE154:CNE155" si="9669">0.75*(2.7+3+2.7)</f>
        <v>6.3000000000000007</v>
      </c>
      <c r="CNF154" s="14">
        <f t="shared" ref="CNF154:CNF160" si="9670">CND154+CNE154</f>
        <v>46.67</v>
      </c>
      <c r="CNG154" s="14"/>
      <c r="CNH154" s="16">
        <f t="shared" ref="CNH154:CNH160" si="9671">CNF154*(($H$112)+1)+(IF(CNG154&lt;101,CNG154,IF(CNG154&lt;201,CNG154/2,IF(CNG154&lt;=301,CNG154/3,CNG154/4))))</f>
        <v>70.004999999999995</v>
      </c>
      <c r="CNI154" s="79">
        <f t="shared" ref="CNI154" si="9672">CNI152+1</f>
        <v>2</v>
      </c>
      <c r="CNJ154" s="80"/>
      <c r="CNK154" s="16" t="s">
        <v>236</v>
      </c>
      <c r="CNL154" s="16">
        <f t="shared" ref="CNL154" si="9673">37.67+2.7</f>
        <v>40.370000000000005</v>
      </c>
      <c r="CNM154" s="16">
        <f t="shared" ref="CNM154:CNM155" si="9674">0.75*(2.7+3+2.7)</f>
        <v>6.3000000000000007</v>
      </c>
      <c r="CNN154" s="14">
        <f t="shared" ref="CNN154:CNN160" si="9675">CNL154+CNM154</f>
        <v>46.67</v>
      </c>
      <c r="CNO154" s="14"/>
      <c r="CNP154" s="16">
        <f t="shared" ref="CNP154:CNP160" si="9676">CNN154*(($H$112)+1)+(IF(CNO154&lt;101,CNO154,IF(CNO154&lt;201,CNO154/2,IF(CNO154&lt;=301,CNO154/3,CNO154/4))))</f>
        <v>70.004999999999995</v>
      </c>
      <c r="CNQ154" s="79">
        <f t="shared" ref="CNQ154" si="9677">CNQ152+1</f>
        <v>2</v>
      </c>
      <c r="CNR154" s="80"/>
      <c r="CNS154" s="16" t="s">
        <v>236</v>
      </c>
      <c r="CNT154" s="16">
        <f t="shared" ref="CNT154" si="9678">37.67+2.7</f>
        <v>40.370000000000005</v>
      </c>
      <c r="CNU154" s="16">
        <f t="shared" ref="CNU154:CNU155" si="9679">0.75*(2.7+3+2.7)</f>
        <v>6.3000000000000007</v>
      </c>
      <c r="CNV154" s="14">
        <f t="shared" ref="CNV154:CNV160" si="9680">CNT154+CNU154</f>
        <v>46.67</v>
      </c>
      <c r="CNW154" s="14"/>
      <c r="CNX154" s="16">
        <f t="shared" ref="CNX154:CNX160" si="9681">CNV154*(($H$112)+1)+(IF(CNW154&lt;101,CNW154,IF(CNW154&lt;201,CNW154/2,IF(CNW154&lt;=301,CNW154/3,CNW154/4))))</f>
        <v>70.004999999999995</v>
      </c>
      <c r="CNY154" s="79">
        <f t="shared" ref="CNY154" si="9682">CNY152+1</f>
        <v>2</v>
      </c>
      <c r="CNZ154" s="80"/>
      <c r="COA154" s="16" t="s">
        <v>236</v>
      </c>
      <c r="COB154" s="16">
        <f t="shared" ref="COB154" si="9683">37.67+2.7</f>
        <v>40.370000000000005</v>
      </c>
      <c r="COC154" s="16">
        <f t="shared" ref="COC154:COC155" si="9684">0.75*(2.7+3+2.7)</f>
        <v>6.3000000000000007</v>
      </c>
      <c r="COD154" s="14">
        <f t="shared" ref="COD154:COD160" si="9685">COB154+COC154</f>
        <v>46.67</v>
      </c>
      <c r="COE154" s="14"/>
      <c r="COF154" s="16">
        <f t="shared" ref="COF154:COF160" si="9686">COD154*(($H$112)+1)+(IF(COE154&lt;101,COE154,IF(COE154&lt;201,COE154/2,IF(COE154&lt;=301,COE154/3,COE154/4))))</f>
        <v>70.004999999999995</v>
      </c>
      <c r="COG154" s="79">
        <f t="shared" ref="COG154" si="9687">COG152+1</f>
        <v>2</v>
      </c>
      <c r="COH154" s="80"/>
      <c r="COI154" s="16" t="s">
        <v>236</v>
      </c>
      <c r="COJ154" s="16">
        <f t="shared" ref="COJ154" si="9688">37.67+2.7</f>
        <v>40.370000000000005</v>
      </c>
      <c r="COK154" s="16">
        <f t="shared" ref="COK154:COK155" si="9689">0.75*(2.7+3+2.7)</f>
        <v>6.3000000000000007</v>
      </c>
      <c r="COL154" s="14">
        <f t="shared" ref="COL154:COL160" si="9690">COJ154+COK154</f>
        <v>46.67</v>
      </c>
      <c r="COM154" s="14"/>
      <c r="CON154" s="16">
        <f t="shared" ref="CON154:CON160" si="9691">COL154*(($H$112)+1)+(IF(COM154&lt;101,COM154,IF(COM154&lt;201,COM154/2,IF(COM154&lt;=301,COM154/3,COM154/4))))</f>
        <v>70.004999999999995</v>
      </c>
      <c r="COO154" s="79">
        <f t="shared" ref="COO154" si="9692">COO152+1</f>
        <v>2</v>
      </c>
      <c r="COP154" s="80"/>
      <c r="COQ154" s="16" t="s">
        <v>236</v>
      </c>
      <c r="COR154" s="16">
        <f t="shared" ref="COR154" si="9693">37.67+2.7</f>
        <v>40.370000000000005</v>
      </c>
      <c r="COS154" s="16">
        <f t="shared" ref="COS154:COS155" si="9694">0.75*(2.7+3+2.7)</f>
        <v>6.3000000000000007</v>
      </c>
      <c r="COT154" s="14">
        <f t="shared" ref="COT154:COT160" si="9695">COR154+COS154</f>
        <v>46.67</v>
      </c>
      <c r="COU154" s="14"/>
      <c r="COV154" s="16">
        <f t="shared" ref="COV154:COV160" si="9696">COT154*(($H$112)+1)+(IF(COU154&lt;101,COU154,IF(COU154&lt;201,COU154/2,IF(COU154&lt;=301,COU154/3,COU154/4))))</f>
        <v>70.004999999999995</v>
      </c>
      <c r="COW154" s="79">
        <f t="shared" ref="COW154" si="9697">COW152+1</f>
        <v>2</v>
      </c>
      <c r="COX154" s="80"/>
      <c r="COY154" s="16" t="s">
        <v>236</v>
      </c>
      <c r="COZ154" s="16">
        <f t="shared" ref="COZ154" si="9698">37.67+2.7</f>
        <v>40.370000000000005</v>
      </c>
      <c r="CPA154" s="16">
        <f t="shared" ref="CPA154:CPA155" si="9699">0.75*(2.7+3+2.7)</f>
        <v>6.3000000000000007</v>
      </c>
      <c r="CPB154" s="14">
        <f t="shared" ref="CPB154:CPB160" si="9700">COZ154+CPA154</f>
        <v>46.67</v>
      </c>
      <c r="CPC154" s="14"/>
      <c r="CPD154" s="16">
        <f t="shared" ref="CPD154:CPD160" si="9701">CPB154*(($H$112)+1)+(IF(CPC154&lt;101,CPC154,IF(CPC154&lt;201,CPC154/2,IF(CPC154&lt;=301,CPC154/3,CPC154/4))))</f>
        <v>70.004999999999995</v>
      </c>
      <c r="CPE154" s="79">
        <f t="shared" ref="CPE154" si="9702">CPE152+1</f>
        <v>2</v>
      </c>
      <c r="CPF154" s="80"/>
      <c r="CPG154" s="16" t="s">
        <v>236</v>
      </c>
      <c r="CPH154" s="16">
        <f t="shared" ref="CPH154" si="9703">37.67+2.7</f>
        <v>40.370000000000005</v>
      </c>
      <c r="CPI154" s="16">
        <f t="shared" ref="CPI154:CPI155" si="9704">0.75*(2.7+3+2.7)</f>
        <v>6.3000000000000007</v>
      </c>
      <c r="CPJ154" s="14">
        <f t="shared" ref="CPJ154:CPJ160" si="9705">CPH154+CPI154</f>
        <v>46.67</v>
      </c>
      <c r="CPK154" s="14"/>
      <c r="CPL154" s="16">
        <f t="shared" ref="CPL154:CPL160" si="9706">CPJ154*(($H$112)+1)+(IF(CPK154&lt;101,CPK154,IF(CPK154&lt;201,CPK154/2,IF(CPK154&lt;=301,CPK154/3,CPK154/4))))</f>
        <v>70.004999999999995</v>
      </c>
      <c r="CPM154" s="79">
        <f t="shared" ref="CPM154" si="9707">CPM152+1</f>
        <v>2</v>
      </c>
      <c r="CPN154" s="80"/>
      <c r="CPO154" s="16" t="s">
        <v>236</v>
      </c>
      <c r="CPP154" s="16">
        <f t="shared" ref="CPP154" si="9708">37.67+2.7</f>
        <v>40.370000000000005</v>
      </c>
      <c r="CPQ154" s="16">
        <f t="shared" ref="CPQ154:CPQ155" si="9709">0.75*(2.7+3+2.7)</f>
        <v>6.3000000000000007</v>
      </c>
      <c r="CPR154" s="14">
        <f t="shared" ref="CPR154:CPR160" si="9710">CPP154+CPQ154</f>
        <v>46.67</v>
      </c>
      <c r="CPS154" s="14"/>
      <c r="CPT154" s="16">
        <f t="shared" ref="CPT154:CPT160" si="9711">CPR154*(($H$112)+1)+(IF(CPS154&lt;101,CPS154,IF(CPS154&lt;201,CPS154/2,IF(CPS154&lt;=301,CPS154/3,CPS154/4))))</f>
        <v>70.004999999999995</v>
      </c>
      <c r="CPU154" s="79">
        <f t="shared" ref="CPU154" si="9712">CPU152+1</f>
        <v>2</v>
      </c>
      <c r="CPV154" s="80"/>
      <c r="CPW154" s="16" t="s">
        <v>236</v>
      </c>
      <c r="CPX154" s="16">
        <f t="shared" ref="CPX154" si="9713">37.67+2.7</f>
        <v>40.370000000000005</v>
      </c>
      <c r="CPY154" s="16">
        <f t="shared" ref="CPY154:CPY155" si="9714">0.75*(2.7+3+2.7)</f>
        <v>6.3000000000000007</v>
      </c>
      <c r="CPZ154" s="14">
        <f t="shared" ref="CPZ154:CPZ160" si="9715">CPX154+CPY154</f>
        <v>46.67</v>
      </c>
      <c r="CQA154" s="14"/>
      <c r="CQB154" s="16">
        <f t="shared" ref="CQB154:CQB160" si="9716">CPZ154*(($H$112)+1)+(IF(CQA154&lt;101,CQA154,IF(CQA154&lt;201,CQA154/2,IF(CQA154&lt;=301,CQA154/3,CQA154/4))))</f>
        <v>70.004999999999995</v>
      </c>
      <c r="CQC154" s="79">
        <f t="shared" ref="CQC154" si="9717">CQC152+1</f>
        <v>2</v>
      </c>
      <c r="CQD154" s="80"/>
      <c r="CQE154" s="16" t="s">
        <v>236</v>
      </c>
      <c r="CQF154" s="16">
        <f t="shared" ref="CQF154" si="9718">37.67+2.7</f>
        <v>40.370000000000005</v>
      </c>
      <c r="CQG154" s="16">
        <f t="shared" ref="CQG154:CQG155" si="9719">0.75*(2.7+3+2.7)</f>
        <v>6.3000000000000007</v>
      </c>
      <c r="CQH154" s="14">
        <f t="shared" ref="CQH154:CQH160" si="9720">CQF154+CQG154</f>
        <v>46.67</v>
      </c>
      <c r="CQI154" s="14"/>
      <c r="CQJ154" s="16">
        <f t="shared" ref="CQJ154:CQJ160" si="9721">CQH154*(($H$112)+1)+(IF(CQI154&lt;101,CQI154,IF(CQI154&lt;201,CQI154/2,IF(CQI154&lt;=301,CQI154/3,CQI154/4))))</f>
        <v>70.004999999999995</v>
      </c>
      <c r="CQK154" s="79">
        <f t="shared" ref="CQK154" si="9722">CQK152+1</f>
        <v>2</v>
      </c>
      <c r="CQL154" s="80"/>
      <c r="CQM154" s="16" t="s">
        <v>236</v>
      </c>
      <c r="CQN154" s="16">
        <f t="shared" ref="CQN154" si="9723">37.67+2.7</f>
        <v>40.370000000000005</v>
      </c>
      <c r="CQO154" s="16">
        <f t="shared" ref="CQO154:CQO155" si="9724">0.75*(2.7+3+2.7)</f>
        <v>6.3000000000000007</v>
      </c>
      <c r="CQP154" s="14">
        <f t="shared" ref="CQP154:CQP160" si="9725">CQN154+CQO154</f>
        <v>46.67</v>
      </c>
      <c r="CQQ154" s="14"/>
      <c r="CQR154" s="16">
        <f t="shared" ref="CQR154:CQR160" si="9726">CQP154*(($H$112)+1)+(IF(CQQ154&lt;101,CQQ154,IF(CQQ154&lt;201,CQQ154/2,IF(CQQ154&lt;=301,CQQ154/3,CQQ154/4))))</f>
        <v>70.004999999999995</v>
      </c>
      <c r="CQS154" s="79">
        <f t="shared" ref="CQS154" si="9727">CQS152+1</f>
        <v>2</v>
      </c>
      <c r="CQT154" s="80"/>
      <c r="CQU154" s="16" t="s">
        <v>236</v>
      </c>
      <c r="CQV154" s="16">
        <f t="shared" ref="CQV154" si="9728">37.67+2.7</f>
        <v>40.370000000000005</v>
      </c>
      <c r="CQW154" s="16">
        <f t="shared" ref="CQW154:CQW155" si="9729">0.75*(2.7+3+2.7)</f>
        <v>6.3000000000000007</v>
      </c>
      <c r="CQX154" s="14">
        <f t="shared" ref="CQX154:CQX160" si="9730">CQV154+CQW154</f>
        <v>46.67</v>
      </c>
      <c r="CQY154" s="14"/>
      <c r="CQZ154" s="16">
        <f t="shared" ref="CQZ154:CQZ160" si="9731">CQX154*(($H$112)+1)+(IF(CQY154&lt;101,CQY154,IF(CQY154&lt;201,CQY154/2,IF(CQY154&lt;=301,CQY154/3,CQY154/4))))</f>
        <v>70.004999999999995</v>
      </c>
      <c r="CRA154" s="79">
        <f t="shared" ref="CRA154" si="9732">CRA152+1</f>
        <v>2</v>
      </c>
      <c r="CRB154" s="80"/>
      <c r="CRC154" s="16" t="s">
        <v>236</v>
      </c>
      <c r="CRD154" s="16">
        <f t="shared" ref="CRD154" si="9733">37.67+2.7</f>
        <v>40.370000000000005</v>
      </c>
      <c r="CRE154" s="16">
        <f t="shared" ref="CRE154:CRE155" si="9734">0.75*(2.7+3+2.7)</f>
        <v>6.3000000000000007</v>
      </c>
      <c r="CRF154" s="14">
        <f t="shared" ref="CRF154:CRF160" si="9735">CRD154+CRE154</f>
        <v>46.67</v>
      </c>
      <c r="CRG154" s="14"/>
      <c r="CRH154" s="16">
        <f t="shared" ref="CRH154:CRH160" si="9736">CRF154*(($H$112)+1)+(IF(CRG154&lt;101,CRG154,IF(CRG154&lt;201,CRG154/2,IF(CRG154&lt;=301,CRG154/3,CRG154/4))))</f>
        <v>70.004999999999995</v>
      </c>
      <c r="CRI154" s="79">
        <f t="shared" ref="CRI154" si="9737">CRI152+1</f>
        <v>2</v>
      </c>
      <c r="CRJ154" s="80"/>
      <c r="CRK154" s="16" t="s">
        <v>236</v>
      </c>
      <c r="CRL154" s="16">
        <f t="shared" ref="CRL154" si="9738">37.67+2.7</f>
        <v>40.370000000000005</v>
      </c>
      <c r="CRM154" s="16">
        <f t="shared" ref="CRM154:CRM155" si="9739">0.75*(2.7+3+2.7)</f>
        <v>6.3000000000000007</v>
      </c>
      <c r="CRN154" s="14">
        <f t="shared" ref="CRN154:CRN160" si="9740">CRL154+CRM154</f>
        <v>46.67</v>
      </c>
      <c r="CRO154" s="14"/>
      <c r="CRP154" s="16">
        <f t="shared" ref="CRP154:CRP160" si="9741">CRN154*(($H$112)+1)+(IF(CRO154&lt;101,CRO154,IF(CRO154&lt;201,CRO154/2,IF(CRO154&lt;=301,CRO154/3,CRO154/4))))</f>
        <v>70.004999999999995</v>
      </c>
      <c r="CRQ154" s="79">
        <f t="shared" ref="CRQ154" si="9742">CRQ152+1</f>
        <v>2</v>
      </c>
      <c r="CRR154" s="80"/>
      <c r="CRS154" s="16" t="s">
        <v>236</v>
      </c>
      <c r="CRT154" s="16">
        <f t="shared" ref="CRT154" si="9743">37.67+2.7</f>
        <v>40.370000000000005</v>
      </c>
      <c r="CRU154" s="16">
        <f t="shared" ref="CRU154:CRU155" si="9744">0.75*(2.7+3+2.7)</f>
        <v>6.3000000000000007</v>
      </c>
      <c r="CRV154" s="14">
        <f t="shared" ref="CRV154:CRV160" si="9745">CRT154+CRU154</f>
        <v>46.67</v>
      </c>
      <c r="CRW154" s="14"/>
      <c r="CRX154" s="16">
        <f t="shared" ref="CRX154:CRX160" si="9746">CRV154*(($H$112)+1)+(IF(CRW154&lt;101,CRW154,IF(CRW154&lt;201,CRW154/2,IF(CRW154&lt;=301,CRW154/3,CRW154/4))))</f>
        <v>70.004999999999995</v>
      </c>
      <c r="CRY154" s="79">
        <f t="shared" ref="CRY154" si="9747">CRY152+1</f>
        <v>2</v>
      </c>
      <c r="CRZ154" s="80"/>
      <c r="CSA154" s="16" t="s">
        <v>236</v>
      </c>
      <c r="CSB154" s="16">
        <f t="shared" ref="CSB154" si="9748">37.67+2.7</f>
        <v>40.370000000000005</v>
      </c>
      <c r="CSC154" s="16">
        <f t="shared" ref="CSC154:CSC155" si="9749">0.75*(2.7+3+2.7)</f>
        <v>6.3000000000000007</v>
      </c>
      <c r="CSD154" s="14">
        <f t="shared" ref="CSD154:CSD160" si="9750">CSB154+CSC154</f>
        <v>46.67</v>
      </c>
      <c r="CSE154" s="14"/>
      <c r="CSF154" s="16">
        <f t="shared" ref="CSF154:CSF160" si="9751">CSD154*(($H$112)+1)+(IF(CSE154&lt;101,CSE154,IF(CSE154&lt;201,CSE154/2,IF(CSE154&lt;=301,CSE154/3,CSE154/4))))</f>
        <v>70.004999999999995</v>
      </c>
      <c r="CSG154" s="79">
        <f t="shared" ref="CSG154" si="9752">CSG152+1</f>
        <v>2</v>
      </c>
      <c r="CSH154" s="80"/>
      <c r="CSI154" s="16" t="s">
        <v>236</v>
      </c>
      <c r="CSJ154" s="16">
        <f t="shared" ref="CSJ154" si="9753">37.67+2.7</f>
        <v>40.370000000000005</v>
      </c>
      <c r="CSK154" s="16">
        <f t="shared" ref="CSK154:CSK155" si="9754">0.75*(2.7+3+2.7)</f>
        <v>6.3000000000000007</v>
      </c>
      <c r="CSL154" s="14">
        <f t="shared" ref="CSL154:CSL160" si="9755">CSJ154+CSK154</f>
        <v>46.67</v>
      </c>
      <c r="CSM154" s="14"/>
      <c r="CSN154" s="16">
        <f t="shared" ref="CSN154:CSN160" si="9756">CSL154*(($H$112)+1)+(IF(CSM154&lt;101,CSM154,IF(CSM154&lt;201,CSM154/2,IF(CSM154&lt;=301,CSM154/3,CSM154/4))))</f>
        <v>70.004999999999995</v>
      </c>
      <c r="CSO154" s="79">
        <f t="shared" ref="CSO154" si="9757">CSO152+1</f>
        <v>2</v>
      </c>
      <c r="CSP154" s="80"/>
      <c r="CSQ154" s="16" t="s">
        <v>236</v>
      </c>
      <c r="CSR154" s="16">
        <f t="shared" ref="CSR154" si="9758">37.67+2.7</f>
        <v>40.370000000000005</v>
      </c>
      <c r="CSS154" s="16">
        <f t="shared" ref="CSS154:CSS155" si="9759">0.75*(2.7+3+2.7)</f>
        <v>6.3000000000000007</v>
      </c>
      <c r="CST154" s="14">
        <f t="shared" ref="CST154:CST160" si="9760">CSR154+CSS154</f>
        <v>46.67</v>
      </c>
      <c r="CSU154" s="14"/>
      <c r="CSV154" s="16">
        <f t="shared" ref="CSV154:CSV160" si="9761">CST154*(($H$112)+1)+(IF(CSU154&lt;101,CSU154,IF(CSU154&lt;201,CSU154/2,IF(CSU154&lt;=301,CSU154/3,CSU154/4))))</f>
        <v>70.004999999999995</v>
      </c>
      <c r="CSW154" s="79">
        <f t="shared" ref="CSW154" si="9762">CSW152+1</f>
        <v>2</v>
      </c>
      <c r="CSX154" s="80"/>
      <c r="CSY154" s="16" t="s">
        <v>236</v>
      </c>
      <c r="CSZ154" s="16">
        <f t="shared" ref="CSZ154" si="9763">37.67+2.7</f>
        <v>40.370000000000005</v>
      </c>
      <c r="CTA154" s="16">
        <f t="shared" ref="CTA154:CTA155" si="9764">0.75*(2.7+3+2.7)</f>
        <v>6.3000000000000007</v>
      </c>
      <c r="CTB154" s="14">
        <f t="shared" ref="CTB154:CTB160" si="9765">CSZ154+CTA154</f>
        <v>46.67</v>
      </c>
      <c r="CTC154" s="14"/>
      <c r="CTD154" s="16">
        <f t="shared" ref="CTD154:CTD160" si="9766">CTB154*(($H$112)+1)+(IF(CTC154&lt;101,CTC154,IF(CTC154&lt;201,CTC154/2,IF(CTC154&lt;=301,CTC154/3,CTC154/4))))</f>
        <v>70.004999999999995</v>
      </c>
      <c r="CTE154" s="79">
        <f t="shared" ref="CTE154" si="9767">CTE152+1</f>
        <v>2</v>
      </c>
      <c r="CTF154" s="80"/>
      <c r="CTG154" s="16" t="s">
        <v>236</v>
      </c>
      <c r="CTH154" s="16">
        <f t="shared" ref="CTH154" si="9768">37.67+2.7</f>
        <v>40.370000000000005</v>
      </c>
      <c r="CTI154" s="16">
        <f t="shared" ref="CTI154:CTI155" si="9769">0.75*(2.7+3+2.7)</f>
        <v>6.3000000000000007</v>
      </c>
      <c r="CTJ154" s="14">
        <f t="shared" ref="CTJ154:CTJ160" si="9770">CTH154+CTI154</f>
        <v>46.67</v>
      </c>
      <c r="CTK154" s="14"/>
      <c r="CTL154" s="16">
        <f t="shared" ref="CTL154:CTL160" si="9771">CTJ154*(($H$112)+1)+(IF(CTK154&lt;101,CTK154,IF(CTK154&lt;201,CTK154/2,IF(CTK154&lt;=301,CTK154/3,CTK154/4))))</f>
        <v>70.004999999999995</v>
      </c>
      <c r="CTM154" s="79">
        <f t="shared" ref="CTM154" si="9772">CTM152+1</f>
        <v>2</v>
      </c>
      <c r="CTN154" s="80"/>
      <c r="CTO154" s="16" t="s">
        <v>236</v>
      </c>
      <c r="CTP154" s="16">
        <f t="shared" ref="CTP154" si="9773">37.67+2.7</f>
        <v>40.370000000000005</v>
      </c>
      <c r="CTQ154" s="16">
        <f t="shared" ref="CTQ154:CTQ155" si="9774">0.75*(2.7+3+2.7)</f>
        <v>6.3000000000000007</v>
      </c>
      <c r="CTR154" s="14">
        <f t="shared" ref="CTR154:CTR160" si="9775">CTP154+CTQ154</f>
        <v>46.67</v>
      </c>
      <c r="CTS154" s="14"/>
      <c r="CTT154" s="16">
        <f t="shared" ref="CTT154:CTT160" si="9776">CTR154*(($H$112)+1)+(IF(CTS154&lt;101,CTS154,IF(CTS154&lt;201,CTS154/2,IF(CTS154&lt;=301,CTS154/3,CTS154/4))))</f>
        <v>70.004999999999995</v>
      </c>
      <c r="CTU154" s="79">
        <f t="shared" ref="CTU154" si="9777">CTU152+1</f>
        <v>2</v>
      </c>
      <c r="CTV154" s="80"/>
      <c r="CTW154" s="16" t="s">
        <v>236</v>
      </c>
      <c r="CTX154" s="16">
        <f t="shared" ref="CTX154" si="9778">37.67+2.7</f>
        <v>40.370000000000005</v>
      </c>
      <c r="CTY154" s="16">
        <f t="shared" ref="CTY154:CTY155" si="9779">0.75*(2.7+3+2.7)</f>
        <v>6.3000000000000007</v>
      </c>
      <c r="CTZ154" s="14">
        <f t="shared" ref="CTZ154:CTZ160" si="9780">CTX154+CTY154</f>
        <v>46.67</v>
      </c>
      <c r="CUA154" s="14"/>
      <c r="CUB154" s="16">
        <f t="shared" ref="CUB154:CUB160" si="9781">CTZ154*(($H$112)+1)+(IF(CUA154&lt;101,CUA154,IF(CUA154&lt;201,CUA154/2,IF(CUA154&lt;=301,CUA154/3,CUA154/4))))</f>
        <v>70.004999999999995</v>
      </c>
      <c r="CUC154" s="79">
        <f t="shared" ref="CUC154" si="9782">CUC152+1</f>
        <v>2</v>
      </c>
      <c r="CUD154" s="80"/>
      <c r="CUE154" s="16" t="s">
        <v>236</v>
      </c>
      <c r="CUF154" s="16">
        <f t="shared" ref="CUF154" si="9783">37.67+2.7</f>
        <v>40.370000000000005</v>
      </c>
      <c r="CUG154" s="16">
        <f t="shared" ref="CUG154:CUG155" si="9784">0.75*(2.7+3+2.7)</f>
        <v>6.3000000000000007</v>
      </c>
      <c r="CUH154" s="14">
        <f t="shared" ref="CUH154:CUH160" si="9785">CUF154+CUG154</f>
        <v>46.67</v>
      </c>
      <c r="CUI154" s="14"/>
      <c r="CUJ154" s="16">
        <f t="shared" ref="CUJ154:CUJ160" si="9786">CUH154*(($H$112)+1)+(IF(CUI154&lt;101,CUI154,IF(CUI154&lt;201,CUI154/2,IF(CUI154&lt;=301,CUI154/3,CUI154/4))))</f>
        <v>70.004999999999995</v>
      </c>
      <c r="CUK154" s="79">
        <f t="shared" ref="CUK154" si="9787">CUK152+1</f>
        <v>2</v>
      </c>
      <c r="CUL154" s="80"/>
      <c r="CUM154" s="16" t="s">
        <v>236</v>
      </c>
      <c r="CUN154" s="16">
        <f t="shared" ref="CUN154" si="9788">37.67+2.7</f>
        <v>40.370000000000005</v>
      </c>
      <c r="CUO154" s="16">
        <f t="shared" ref="CUO154:CUO155" si="9789">0.75*(2.7+3+2.7)</f>
        <v>6.3000000000000007</v>
      </c>
      <c r="CUP154" s="14">
        <f t="shared" ref="CUP154:CUP160" si="9790">CUN154+CUO154</f>
        <v>46.67</v>
      </c>
      <c r="CUQ154" s="14"/>
      <c r="CUR154" s="16">
        <f t="shared" ref="CUR154:CUR160" si="9791">CUP154*(($H$112)+1)+(IF(CUQ154&lt;101,CUQ154,IF(CUQ154&lt;201,CUQ154/2,IF(CUQ154&lt;=301,CUQ154/3,CUQ154/4))))</f>
        <v>70.004999999999995</v>
      </c>
      <c r="CUS154" s="79">
        <f t="shared" ref="CUS154" si="9792">CUS152+1</f>
        <v>2</v>
      </c>
      <c r="CUT154" s="80"/>
      <c r="CUU154" s="16" t="s">
        <v>236</v>
      </c>
      <c r="CUV154" s="16">
        <f t="shared" ref="CUV154" si="9793">37.67+2.7</f>
        <v>40.370000000000005</v>
      </c>
      <c r="CUW154" s="16">
        <f t="shared" ref="CUW154:CUW155" si="9794">0.75*(2.7+3+2.7)</f>
        <v>6.3000000000000007</v>
      </c>
      <c r="CUX154" s="14">
        <f t="shared" ref="CUX154:CUX160" si="9795">CUV154+CUW154</f>
        <v>46.67</v>
      </c>
      <c r="CUY154" s="14"/>
      <c r="CUZ154" s="16">
        <f t="shared" ref="CUZ154:CUZ160" si="9796">CUX154*(($H$112)+1)+(IF(CUY154&lt;101,CUY154,IF(CUY154&lt;201,CUY154/2,IF(CUY154&lt;=301,CUY154/3,CUY154/4))))</f>
        <v>70.004999999999995</v>
      </c>
      <c r="CVA154" s="79">
        <f t="shared" ref="CVA154" si="9797">CVA152+1</f>
        <v>2</v>
      </c>
      <c r="CVB154" s="80"/>
      <c r="CVC154" s="16" t="s">
        <v>236</v>
      </c>
      <c r="CVD154" s="16">
        <f t="shared" ref="CVD154" si="9798">37.67+2.7</f>
        <v>40.370000000000005</v>
      </c>
      <c r="CVE154" s="16">
        <f t="shared" ref="CVE154:CVE155" si="9799">0.75*(2.7+3+2.7)</f>
        <v>6.3000000000000007</v>
      </c>
      <c r="CVF154" s="14">
        <f t="shared" ref="CVF154:CVF160" si="9800">CVD154+CVE154</f>
        <v>46.67</v>
      </c>
      <c r="CVG154" s="14"/>
      <c r="CVH154" s="16">
        <f t="shared" ref="CVH154:CVH160" si="9801">CVF154*(($H$112)+1)+(IF(CVG154&lt;101,CVG154,IF(CVG154&lt;201,CVG154/2,IF(CVG154&lt;=301,CVG154/3,CVG154/4))))</f>
        <v>70.004999999999995</v>
      </c>
      <c r="CVI154" s="79">
        <f t="shared" ref="CVI154" si="9802">CVI152+1</f>
        <v>2</v>
      </c>
      <c r="CVJ154" s="80"/>
      <c r="CVK154" s="16" t="s">
        <v>236</v>
      </c>
      <c r="CVL154" s="16">
        <f t="shared" ref="CVL154" si="9803">37.67+2.7</f>
        <v>40.370000000000005</v>
      </c>
      <c r="CVM154" s="16">
        <f t="shared" ref="CVM154:CVM155" si="9804">0.75*(2.7+3+2.7)</f>
        <v>6.3000000000000007</v>
      </c>
      <c r="CVN154" s="14">
        <f t="shared" ref="CVN154:CVN160" si="9805">CVL154+CVM154</f>
        <v>46.67</v>
      </c>
      <c r="CVO154" s="14"/>
      <c r="CVP154" s="16">
        <f t="shared" ref="CVP154:CVP160" si="9806">CVN154*(($H$112)+1)+(IF(CVO154&lt;101,CVO154,IF(CVO154&lt;201,CVO154/2,IF(CVO154&lt;=301,CVO154/3,CVO154/4))))</f>
        <v>70.004999999999995</v>
      </c>
      <c r="CVQ154" s="79">
        <f t="shared" ref="CVQ154" si="9807">CVQ152+1</f>
        <v>2</v>
      </c>
      <c r="CVR154" s="80"/>
      <c r="CVS154" s="16" t="s">
        <v>236</v>
      </c>
      <c r="CVT154" s="16">
        <f t="shared" ref="CVT154" si="9808">37.67+2.7</f>
        <v>40.370000000000005</v>
      </c>
      <c r="CVU154" s="16">
        <f t="shared" ref="CVU154:CVU155" si="9809">0.75*(2.7+3+2.7)</f>
        <v>6.3000000000000007</v>
      </c>
      <c r="CVV154" s="14">
        <f t="shared" ref="CVV154:CVV160" si="9810">CVT154+CVU154</f>
        <v>46.67</v>
      </c>
      <c r="CVW154" s="14"/>
      <c r="CVX154" s="16">
        <f t="shared" ref="CVX154:CVX160" si="9811">CVV154*(($H$112)+1)+(IF(CVW154&lt;101,CVW154,IF(CVW154&lt;201,CVW154/2,IF(CVW154&lt;=301,CVW154/3,CVW154/4))))</f>
        <v>70.004999999999995</v>
      </c>
      <c r="CVY154" s="79">
        <f t="shared" ref="CVY154" si="9812">CVY152+1</f>
        <v>2</v>
      </c>
      <c r="CVZ154" s="80"/>
      <c r="CWA154" s="16" t="s">
        <v>236</v>
      </c>
      <c r="CWB154" s="16">
        <f t="shared" ref="CWB154" si="9813">37.67+2.7</f>
        <v>40.370000000000005</v>
      </c>
      <c r="CWC154" s="16">
        <f t="shared" ref="CWC154:CWC155" si="9814">0.75*(2.7+3+2.7)</f>
        <v>6.3000000000000007</v>
      </c>
      <c r="CWD154" s="14">
        <f t="shared" ref="CWD154:CWD160" si="9815">CWB154+CWC154</f>
        <v>46.67</v>
      </c>
      <c r="CWE154" s="14"/>
      <c r="CWF154" s="16">
        <f t="shared" ref="CWF154:CWF160" si="9816">CWD154*(($H$112)+1)+(IF(CWE154&lt;101,CWE154,IF(CWE154&lt;201,CWE154/2,IF(CWE154&lt;=301,CWE154/3,CWE154/4))))</f>
        <v>70.004999999999995</v>
      </c>
      <c r="CWG154" s="79">
        <f t="shared" ref="CWG154" si="9817">CWG152+1</f>
        <v>2</v>
      </c>
      <c r="CWH154" s="80"/>
      <c r="CWI154" s="16" t="s">
        <v>236</v>
      </c>
      <c r="CWJ154" s="16">
        <f t="shared" ref="CWJ154" si="9818">37.67+2.7</f>
        <v>40.370000000000005</v>
      </c>
      <c r="CWK154" s="16">
        <f t="shared" ref="CWK154:CWK155" si="9819">0.75*(2.7+3+2.7)</f>
        <v>6.3000000000000007</v>
      </c>
      <c r="CWL154" s="14">
        <f t="shared" ref="CWL154:CWL160" si="9820">CWJ154+CWK154</f>
        <v>46.67</v>
      </c>
      <c r="CWM154" s="14"/>
      <c r="CWN154" s="16">
        <f t="shared" ref="CWN154:CWN160" si="9821">CWL154*(($H$112)+1)+(IF(CWM154&lt;101,CWM154,IF(CWM154&lt;201,CWM154/2,IF(CWM154&lt;=301,CWM154/3,CWM154/4))))</f>
        <v>70.004999999999995</v>
      </c>
      <c r="CWO154" s="79">
        <f t="shared" ref="CWO154" si="9822">CWO152+1</f>
        <v>2</v>
      </c>
      <c r="CWP154" s="80"/>
      <c r="CWQ154" s="16" t="s">
        <v>236</v>
      </c>
      <c r="CWR154" s="16">
        <f t="shared" ref="CWR154" si="9823">37.67+2.7</f>
        <v>40.370000000000005</v>
      </c>
      <c r="CWS154" s="16">
        <f t="shared" ref="CWS154:CWS155" si="9824">0.75*(2.7+3+2.7)</f>
        <v>6.3000000000000007</v>
      </c>
      <c r="CWT154" s="14">
        <f t="shared" ref="CWT154:CWT160" si="9825">CWR154+CWS154</f>
        <v>46.67</v>
      </c>
      <c r="CWU154" s="14"/>
      <c r="CWV154" s="16">
        <f t="shared" ref="CWV154:CWV160" si="9826">CWT154*(($H$112)+1)+(IF(CWU154&lt;101,CWU154,IF(CWU154&lt;201,CWU154/2,IF(CWU154&lt;=301,CWU154/3,CWU154/4))))</f>
        <v>70.004999999999995</v>
      </c>
      <c r="CWW154" s="79">
        <f t="shared" ref="CWW154" si="9827">CWW152+1</f>
        <v>2</v>
      </c>
      <c r="CWX154" s="80"/>
      <c r="CWY154" s="16" t="s">
        <v>236</v>
      </c>
      <c r="CWZ154" s="16">
        <f t="shared" ref="CWZ154" si="9828">37.67+2.7</f>
        <v>40.370000000000005</v>
      </c>
      <c r="CXA154" s="16">
        <f t="shared" ref="CXA154:CXA155" si="9829">0.75*(2.7+3+2.7)</f>
        <v>6.3000000000000007</v>
      </c>
      <c r="CXB154" s="14">
        <f t="shared" ref="CXB154:CXB160" si="9830">CWZ154+CXA154</f>
        <v>46.67</v>
      </c>
      <c r="CXC154" s="14"/>
      <c r="CXD154" s="16">
        <f t="shared" ref="CXD154:CXD160" si="9831">CXB154*(($H$112)+1)+(IF(CXC154&lt;101,CXC154,IF(CXC154&lt;201,CXC154/2,IF(CXC154&lt;=301,CXC154/3,CXC154/4))))</f>
        <v>70.004999999999995</v>
      </c>
      <c r="CXE154" s="79">
        <f t="shared" ref="CXE154" si="9832">CXE152+1</f>
        <v>2</v>
      </c>
      <c r="CXF154" s="80"/>
      <c r="CXG154" s="16" t="s">
        <v>236</v>
      </c>
      <c r="CXH154" s="16">
        <f t="shared" ref="CXH154" si="9833">37.67+2.7</f>
        <v>40.370000000000005</v>
      </c>
      <c r="CXI154" s="16">
        <f t="shared" ref="CXI154:CXI155" si="9834">0.75*(2.7+3+2.7)</f>
        <v>6.3000000000000007</v>
      </c>
      <c r="CXJ154" s="14">
        <f t="shared" ref="CXJ154:CXJ160" si="9835">CXH154+CXI154</f>
        <v>46.67</v>
      </c>
      <c r="CXK154" s="14"/>
      <c r="CXL154" s="16">
        <f t="shared" ref="CXL154:CXL160" si="9836">CXJ154*(($H$112)+1)+(IF(CXK154&lt;101,CXK154,IF(CXK154&lt;201,CXK154/2,IF(CXK154&lt;=301,CXK154/3,CXK154/4))))</f>
        <v>70.004999999999995</v>
      </c>
      <c r="CXM154" s="79">
        <f t="shared" ref="CXM154" si="9837">CXM152+1</f>
        <v>2</v>
      </c>
      <c r="CXN154" s="80"/>
      <c r="CXO154" s="16" t="s">
        <v>236</v>
      </c>
      <c r="CXP154" s="16">
        <f t="shared" ref="CXP154" si="9838">37.67+2.7</f>
        <v>40.370000000000005</v>
      </c>
      <c r="CXQ154" s="16">
        <f t="shared" ref="CXQ154:CXQ155" si="9839">0.75*(2.7+3+2.7)</f>
        <v>6.3000000000000007</v>
      </c>
      <c r="CXR154" s="14">
        <f t="shared" ref="CXR154:CXR160" si="9840">CXP154+CXQ154</f>
        <v>46.67</v>
      </c>
      <c r="CXS154" s="14"/>
      <c r="CXT154" s="16">
        <f t="shared" ref="CXT154:CXT160" si="9841">CXR154*(($H$112)+1)+(IF(CXS154&lt;101,CXS154,IF(CXS154&lt;201,CXS154/2,IF(CXS154&lt;=301,CXS154/3,CXS154/4))))</f>
        <v>70.004999999999995</v>
      </c>
      <c r="CXU154" s="79">
        <f t="shared" ref="CXU154" si="9842">CXU152+1</f>
        <v>2</v>
      </c>
      <c r="CXV154" s="80"/>
      <c r="CXW154" s="16" t="s">
        <v>236</v>
      </c>
      <c r="CXX154" s="16">
        <f t="shared" ref="CXX154" si="9843">37.67+2.7</f>
        <v>40.370000000000005</v>
      </c>
      <c r="CXY154" s="16">
        <f t="shared" ref="CXY154:CXY155" si="9844">0.75*(2.7+3+2.7)</f>
        <v>6.3000000000000007</v>
      </c>
      <c r="CXZ154" s="14">
        <f t="shared" ref="CXZ154:CXZ160" si="9845">CXX154+CXY154</f>
        <v>46.67</v>
      </c>
      <c r="CYA154" s="14"/>
      <c r="CYB154" s="16">
        <f t="shared" ref="CYB154:CYB160" si="9846">CXZ154*(($H$112)+1)+(IF(CYA154&lt;101,CYA154,IF(CYA154&lt;201,CYA154/2,IF(CYA154&lt;=301,CYA154/3,CYA154/4))))</f>
        <v>70.004999999999995</v>
      </c>
      <c r="CYC154" s="79">
        <f t="shared" ref="CYC154" si="9847">CYC152+1</f>
        <v>2</v>
      </c>
      <c r="CYD154" s="80"/>
      <c r="CYE154" s="16" t="s">
        <v>236</v>
      </c>
      <c r="CYF154" s="16">
        <f t="shared" ref="CYF154" si="9848">37.67+2.7</f>
        <v>40.370000000000005</v>
      </c>
      <c r="CYG154" s="16">
        <f t="shared" ref="CYG154:CYG155" si="9849">0.75*(2.7+3+2.7)</f>
        <v>6.3000000000000007</v>
      </c>
      <c r="CYH154" s="14">
        <f t="shared" ref="CYH154:CYH160" si="9850">CYF154+CYG154</f>
        <v>46.67</v>
      </c>
      <c r="CYI154" s="14"/>
      <c r="CYJ154" s="16">
        <f t="shared" ref="CYJ154:CYJ160" si="9851">CYH154*(($H$112)+1)+(IF(CYI154&lt;101,CYI154,IF(CYI154&lt;201,CYI154/2,IF(CYI154&lt;=301,CYI154/3,CYI154/4))))</f>
        <v>70.004999999999995</v>
      </c>
      <c r="CYK154" s="79">
        <f t="shared" ref="CYK154" si="9852">CYK152+1</f>
        <v>2</v>
      </c>
      <c r="CYL154" s="80"/>
      <c r="CYM154" s="16" t="s">
        <v>236</v>
      </c>
      <c r="CYN154" s="16">
        <f t="shared" ref="CYN154" si="9853">37.67+2.7</f>
        <v>40.370000000000005</v>
      </c>
      <c r="CYO154" s="16">
        <f t="shared" ref="CYO154:CYO155" si="9854">0.75*(2.7+3+2.7)</f>
        <v>6.3000000000000007</v>
      </c>
      <c r="CYP154" s="14">
        <f t="shared" ref="CYP154:CYP160" si="9855">CYN154+CYO154</f>
        <v>46.67</v>
      </c>
      <c r="CYQ154" s="14"/>
      <c r="CYR154" s="16">
        <f t="shared" ref="CYR154:CYR160" si="9856">CYP154*(($H$112)+1)+(IF(CYQ154&lt;101,CYQ154,IF(CYQ154&lt;201,CYQ154/2,IF(CYQ154&lt;=301,CYQ154/3,CYQ154/4))))</f>
        <v>70.004999999999995</v>
      </c>
      <c r="CYS154" s="79">
        <f t="shared" ref="CYS154" si="9857">CYS152+1</f>
        <v>2</v>
      </c>
      <c r="CYT154" s="80"/>
      <c r="CYU154" s="16" t="s">
        <v>236</v>
      </c>
      <c r="CYV154" s="16">
        <f t="shared" ref="CYV154" si="9858">37.67+2.7</f>
        <v>40.370000000000005</v>
      </c>
      <c r="CYW154" s="16">
        <f t="shared" ref="CYW154:CYW155" si="9859">0.75*(2.7+3+2.7)</f>
        <v>6.3000000000000007</v>
      </c>
      <c r="CYX154" s="14">
        <f t="shared" ref="CYX154:CYX160" si="9860">CYV154+CYW154</f>
        <v>46.67</v>
      </c>
      <c r="CYY154" s="14"/>
      <c r="CYZ154" s="16">
        <f t="shared" ref="CYZ154:CYZ160" si="9861">CYX154*(($H$112)+1)+(IF(CYY154&lt;101,CYY154,IF(CYY154&lt;201,CYY154/2,IF(CYY154&lt;=301,CYY154/3,CYY154/4))))</f>
        <v>70.004999999999995</v>
      </c>
      <c r="CZA154" s="79">
        <f t="shared" ref="CZA154" si="9862">CZA152+1</f>
        <v>2</v>
      </c>
      <c r="CZB154" s="80"/>
      <c r="CZC154" s="16" t="s">
        <v>236</v>
      </c>
      <c r="CZD154" s="16">
        <f t="shared" ref="CZD154" si="9863">37.67+2.7</f>
        <v>40.370000000000005</v>
      </c>
      <c r="CZE154" s="16">
        <f t="shared" ref="CZE154:CZE155" si="9864">0.75*(2.7+3+2.7)</f>
        <v>6.3000000000000007</v>
      </c>
      <c r="CZF154" s="14">
        <f t="shared" ref="CZF154:CZF160" si="9865">CZD154+CZE154</f>
        <v>46.67</v>
      </c>
      <c r="CZG154" s="14"/>
      <c r="CZH154" s="16">
        <f t="shared" ref="CZH154:CZH160" si="9866">CZF154*(($H$112)+1)+(IF(CZG154&lt;101,CZG154,IF(CZG154&lt;201,CZG154/2,IF(CZG154&lt;=301,CZG154/3,CZG154/4))))</f>
        <v>70.004999999999995</v>
      </c>
      <c r="CZI154" s="79">
        <f t="shared" ref="CZI154" si="9867">CZI152+1</f>
        <v>2</v>
      </c>
      <c r="CZJ154" s="80"/>
      <c r="CZK154" s="16" t="s">
        <v>236</v>
      </c>
      <c r="CZL154" s="16">
        <f t="shared" ref="CZL154" si="9868">37.67+2.7</f>
        <v>40.370000000000005</v>
      </c>
      <c r="CZM154" s="16">
        <f t="shared" ref="CZM154:CZM155" si="9869">0.75*(2.7+3+2.7)</f>
        <v>6.3000000000000007</v>
      </c>
      <c r="CZN154" s="14">
        <f t="shared" ref="CZN154:CZN160" si="9870">CZL154+CZM154</f>
        <v>46.67</v>
      </c>
      <c r="CZO154" s="14"/>
      <c r="CZP154" s="16">
        <f t="shared" ref="CZP154:CZP160" si="9871">CZN154*(($H$112)+1)+(IF(CZO154&lt;101,CZO154,IF(CZO154&lt;201,CZO154/2,IF(CZO154&lt;=301,CZO154/3,CZO154/4))))</f>
        <v>70.004999999999995</v>
      </c>
      <c r="CZQ154" s="79">
        <f t="shared" ref="CZQ154" si="9872">CZQ152+1</f>
        <v>2</v>
      </c>
      <c r="CZR154" s="80"/>
      <c r="CZS154" s="16" t="s">
        <v>236</v>
      </c>
      <c r="CZT154" s="16">
        <f t="shared" ref="CZT154" si="9873">37.67+2.7</f>
        <v>40.370000000000005</v>
      </c>
      <c r="CZU154" s="16">
        <f t="shared" ref="CZU154:CZU155" si="9874">0.75*(2.7+3+2.7)</f>
        <v>6.3000000000000007</v>
      </c>
      <c r="CZV154" s="14">
        <f t="shared" ref="CZV154:CZV160" si="9875">CZT154+CZU154</f>
        <v>46.67</v>
      </c>
      <c r="CZW154" s="14"/>
      <c r="CZX154" s="16">
        <f t="shared" ref="CZX154:CZX160" si="9876">CZV154*(($H$112)+1)+(IF(CZW154&lt;101,CZW154,IF(CZW154&lt;201,CZW154/2,IF(CZW154&lt;=301,CZW154/3,CZW154/4))))</f>
        <v>70.004999999999995</v>
      </c>
      <c r="CZY154" s="79">
        <f t="shared" ref="CZY154" si="9877">CZY152+1</f>
        <v>2</v>
      </c>
      <c r="CZZ154" s="80"/>
      <c r="DAA154" s="16" t="s">
        <v>236</v>
      </c>
      <c r="DAB154" s="16">
        <f t="shared" ref="DAB154" si="9878">37.67+2.7</f>
        <v>40.370000000000005</v>
      </c>
      <c r="DAC154" s="16">
        <f t="shared" ref="DAC154:DAC155" si="9879">0.75*(2.7+3+2.7)</f>
        <v>6.3000000000000007</v>
      </c>
      <c r="DAD154" s="14">
        <f t="shared" ref="DAD154:DAD160" si="9880">DAB154+DAC154</f>
        <v>46.67</v>
      </c>
      <c r="DAE154" s="14"/>
      <c r="DAF154" s="16">
        <f t="shared" ref="DAF154:DAF160" si="9881">DAD154*(($H$112)+1)+(IF(DAE154&lt;101,DAE154,IF(DAE154&lt;201,DAE154/2,IF(DAE154&lt;=301,DAE154/3,DAE154/4))))</f>
        <v>70.004999999999995</v>
      </c>
      <c r="DAG154" s="79">
        <f t="shared" ref="DAG154" si="9882">DAG152+1</f>
        <v>2</v>
      </c>
      <c r="DAH154" s="80"/>
      <c r="DAI154" s="16" t="s">
        <v>236</v>
      </c>
      <c r="DAJ154" s="16">
        <f t="shared" ref="DAJ154" si="9883">37.67+2.7</f>
        <v>40.370000000000005</v>
      </c>
      <c r="DAK154" s="16">
        <f t="shared" ref="DAK154:DAK155" si="9884">0.75*(2.7+3+2.7)</f>
        <v>6.3000000000000007</v>
      </c>
      <c r="DAL154" s="14">
        <f t="shared" ref="DAL154:DAL160" si="9885">DAJ154+DAK154</f>
        <v>46.67</v>
      </c>
      <c r="DAM154" s="14"/>
      <c r="DAN154" s="16">
        <f t="shared" ref="DAN154:DAN160" si="9886">DAL154*(($H$112)+1)+(IF(DAM154&lt;101,DAM154,IF(DAM154&lt;201,DAM154/2,IF(DAM154&lt;=301,DAM154/3,DAM154/4))))</f>
        <v>70.004999999999995</v>
      </c>
      <c r="DAO154" s="79">
        <f t="shared" ref="DAO154" si="9887">DAO152+1</f>
        <v>2</v>
      </c>
      <c r="DAP154" s="80"/>
      <c r="DAQ154" s="16" t="s">
        <v>236</v>
      </c>
      <c r="DAR154" s="16">
        <f t="shared" ref="DAR154" si="9888">37.67+2.7</f>
        <v>40.370000000000005</v>
      </c>
      <c r="DAS154" s="16">
        <f t="shared" ref="DAS154:DAS155" si="9889">0.75*(2.7+3+2.7)</f>
        <v>6.3000000000000007</v>
      </c>
      <c r="DAT154" s="14">
        <f t="shared" ref="DAT154:DAT160" si="9890">DAR154+DAS154</f>
        <v>46.67</v>
      </c>
      <c r="DAU154" s="14"/>
      <c r="DAV154" s="16">
        <f t="shared" ref="DAV154:DAV160" si="9891">DAT154*(($H$112)+1)+(IF(DAU154&lt;101,DAU154,IF(DAU154&lt;201,DAU154/2,IF(DAU154&lt;=301,DAU154/3,DAU154/4))))</f>
        <v>70.004999999999995</v>
      </c>
      <c r="DAW154" s="79">
        <f t="shared" ref="DAW154" si="9892">DAW152+1</f>
        <v>2</v>
      </c>
      <c r="DAX154" s="80"/>
      <c r="DAY154" s="16" t="s">
        <v>236</v>
      </c>
      <c r="DAZ154" s="16">
        <f t="shared" ref="DAZ154" si="9893">37.67+2.7</f>
        <v>40.370000000000005</v>
      </c>
      <c r="DBA154" s="16">
        <f t="shared" ref="DBA154:DBA155" si="9894">0.75*(2.7+3+2.7)</f>
        <v>6.3000000000000007</v>
      </c>
      <c r="DBB154" s="14">
        <f t="shared" ref="DBB154:DBB160" si="9895">DAZ154+DBA154</f>
        <v>46.67</v>
      </c>
      <c r="DBC154" s="14"/>
      <c r="DBD154" s="16">
        <f t="shared" ref="DBD154:DBD160" si="9896">DBB154*(($H$112)+1)+(IF(DBC154&lt;101,DBC154,IF(DBC154&lt;201,DBC154/2,IF(DBC154&lt;=301,DBC154/3,DBC154/4))))</f>
        <v>70.004999999999995</v>
      </c>
      <c r="DBE154" s="79">
        <f t="shared" ref="DBE154" si="9897">DBE152+1</f>
        <v>2</v>
      </c>
      <c r="DBF154" s="80"/>
      <c r="DBG154" s="16" t="s">
        <v>236</v>
      </c>
      <c r="DBH154" s="16">
        <f t="shared" ref="DBH154" si="9898">37.67+2.7</f>
        <v>40.370000000000005</v>
      </c>
      <c r="DBI154" s="16">
        <f t="shared" ref="DBI154:DBI155" si="9899">0.75*(2.7+3+2.7)</f>
        <v>6.3000000000000007</v>
      </c>
      <c r="DBJ154" s="14">
        <f t="shared" ref="DBJ154:DBJ160" si="9900">DBH154+DBI154</f>
        <v>46.67</v>
      </c>
      <c r="DBK154" s="14"/>
      <c r="DBL154" s="16">
        <f t="shared" ref="DBL154:DBL160" si="9901">DBJ154*(($H$112)+1)+(IF(DBK154&lt;101,DBK154,IF(DBK154&lt;201,DBK154/2,IF(DBK154&lt;=301,DBK154/3,DBK154/4))))</f>
        <v>70.004999999999995</v>
      </c>
      <c r="DBM154" s="79">
        <f t="shared" ref="DBM154" si="9902">DBM152+1</f>
        <v>2</v>
      </c>
      <c r="DBN154" s="80"/>
      <c r="DBO154" s="16" t="s">
        <v>236</v>
      </c>
      <c r="DBP154" s="16">
        <f t="shared" ref="DBP154" si="9903">37.67+2.7</f>
        <v>40.370000000000005</v>
      </c>
      <c r="DBQ154" s="16">
        <f t="shared" ref="DBQ154:DBQ155" si="9904">0.75*(2.7+3+2.7)</f>
        <v>6.3000000000000007</v>
      </c>
      <c r="DBR154" s="14">
        <f t="shared" ref="DBR154:DBR160" si="9905">DBP154+DBQ154</f>
        <v>46.67</v>
      </c>
      <c r="DBS154" s="14"/>
      <c r="DBT154" s="16">
        <f t="shared" ref="DBT154:DBT160" si="9906">DBR154*(($H$112)+1)+(IF(DBS154&lt;101,DBS154,IF(DBS154&lt;201,DBS154/2,IF(DBS154&lt;=301,DBS154/3,DBS154/4))))</f>
        <v>70.004999999999995</v>
      </c>
      <c r="DBU154" s="79">
        <f t="shared" ref="DBU154" si="9907">DBU152+1</f>
        <v>2</v>
      </c>
      <c r="DBV154" s="80"/>
      <c r="DBW154" s="16" t="s">
        <v>236</v>
      </c>
      <c r="DBX154" s="16">
        <f t="shared" ref="DBX154" si="9908">37.67+2.7</f>
        <v>40.370000000000005</v>
      </c>
      <c r="DBY154" s="16">
        <f t="shared" ref="DBY154:DBY155" si="9909">0.75*(2.7+3+2.7)</f>
        <v>6.3000000000000007</v>
      </c>
      <c r="DBZ154" s="14">
        <f t="shared" ref="DBZ154:DBZ160" si="9910">DBX154+DBY154</f>
        <v>46.67</v>
      </c>
      <c r="DCA154" s="14"/>
      <c r="DCB154" s="16">
        <f t="shared" ref="DCB154:DCB160" si="9911">DBZ154*(($H$112)+1)+(IF(DCA154&lt;101,DCA154,IF(DCA154&lt;201,DCA154/2,IF(DCA154&lt;=301,DCA154/3,DCA154/4))))</f>
        <v>70.004999999999995</v>
      </c>
      <c r="DCC154" s="79">
        <f t="shared" ref="DCC154" si="9912">DCC152+1</f>
        <v>2</v>
      </c>
      <c r="DCD154" s="80"/>
      <c r="DCE154" s="16" t="s">
        <v>236</v>
      </c>
      <c r="DCF154" s="16">
        <f t="shared" ref="DCF154" si="9913">37.67+2.7</f>
        <v>40.370000000000005</v>
      </c>
      <c r="DCG154" s="16">
        <f t="shared" ref="DCG154:DCG155" si="9914">0.75*(2.7+3+2.7)</f>
        <v>6.3000000000000007</v>
      </c>
      <c r="DCH154" s="14">
        <f t="shared" ref="DCH154:DCH160" si="9915">DCF154+DCG154</f>
        <v>46.67</v>
      </c>
      <c r="DCI154" s="14"/>
      <c r="DCJ154" s="16">
        <f t="shared" ref="DCJ154:DCJ160" si="9916">DCH154*(($H$112)+1)+(IF(DCI154&lt;101,DCI154,IF(DCI154&lt;201,DCI154/2,IF(DCI154&lt;=301,DCI154/3,DCI154/4))))</f>
        <v>70.004999999999995</v>
      </c>
      <c r="DCK154" s="79">
        <f t="shared" ref="DCK154" si="9917">DCK152+1</f>
        <v>2</v>
      </c>
      <c r="DCL154" s="80"/>
      <c r="DCM154" s="16" t="s">
        <v>236</v>
      </c>
      <c r="DCN154" s="16">
        <f t="shared" ref="DCN154" si="9918">37.67+2.7</f>
        <v>40.370000000000005</v>
      </c>
      <c r="DCO154" s="16">
        <f t="shared" ref="DCO154:DCO155" si="9919">0.75*(2.7+3+2.7)</f>
        <v>6.3000000000000007</v>
      </c>
      <c r="DCP154" s="14">
        <f t="shared" ref="DCP154:DCP160" si="9920">DCN154+DCO154</f>
        <v>46.67</v>
      </c>
      <c r="DCQ154" s="14"/>
      <c r="DCR154" s="16">
        <f t="shared" ref="DCR154:DCR160" si="9921">DCP154*(($H$112)+1)+(IF(DCQ154&lt;101,DCQ154,IF(DCQ154&lt;201,DCQ154/2,IF(DCQ154&lt;=301,DCQ154/3,DCQ154/4))))</f>
        <v>70.004999999999995</v>
      </c>
      <c r="DCS154" s="79">
        <f t="shared" ref="DCS154" si="9922">DCS152+1</f>
        <v>2</v>
      </c>
      <c r="DCT154" s="80"/>
      <c r="DCU154" s="16" t="s">
        <v>236</v>
      </c>
      <c r="DCV154" s="16">
        <f t="shared" ref="DCV154" si="9923">37.67+2.7</f>
        <v>40.370000000000005</v>
      </c>
      <c r="DCW154" s="16">
        <f t="shared" ref="DCW154:DCW155" si="9924">0.75*(2.7+3+2.7)</f>
        <v>6.3000000000000007</v>
      </c>
      <c r="DCX154" s="14">
        <f t="shared" ref="DCX154:DCX160" si="9925">DCV154+DCW154</f>
        <v>46.67</v>
      </c>
      <c r="DCY154" s="14"/>
      <c r="DCZ154" s="16">
        <f t="shared" ref="DCZ154:DCZ160" si="9926">DCX154*(($H$112)+1)+(IF(DCY154&lt;101,DCY154,IF(DCY154&lt;201,DCY154/2,IF(DCY154&lt;=301,DCY154/3,DCY154/4))))</f>
        <v>70.004999999999995</v>
      </c>
      <c r="DDA154" s="79">
        <f t="shared" ref="DDA154" si="9927">DDA152+1</f>
        <v>2</v>
      </c>
      <c r="DDB154" s="80"/>
      <c r="DDC154" s="16" t="s">
        <v>236</v>
      </c>
      <c r="DDD154" s="16">
        <f t="shared" ref="DDD154" si="9928">37.67+2.7</f>
        <v>40.370000000000005</v>
      </c>
      <c r="DDE154" s="16">
        <f t="shared" ref="DDE154:DDE155" si="9929">0.75*(2.7+3+2.7)</f>
        <v>6.3000000000000007</v>
      </c>
      <c r="DDF154" s="14">
        <f t="shared" ref="DDF154:DDF160" si="9930">DDD154+DDE154</f>
        <v>46.67</v>
      </c>
      <c r="DDG154" s="14"/>
      <c r="DDH154" s="16">
        <f t="shared" ref="DDH154:DDH160" si="9931">DDF154*(($H$112)+1)+(IF(DDG154&lt;101,DDG154,IF(DDG154&lt;201,DDG154/2,IF(DDG154&lt;=301,DDG154/3,DDG154/4))))</f>
        <v>70.004999999999995</v>
      </c>
      <c r="DDI154" s="79">
        <f t="shared" ref="DDI154" si="9932">DDI152+1</f>
        <v>2</v>
      </c>
      <c r="DDJ154" s="80"/>
      <c r="DDK154" s="16" t="s">
        <v>236</v>
      </c>
      <c r="DDL154" s="16">
        <f t="shared" ref="DDL154" si="9933">37.67+2.7</f>
        <v>40.370000000000005</v>
      </c>
      <c r="DDM154" s="16">
        <f t="shared" ref="DDM154:DDM155" si="9934">0.75*(2.7+3+2.7)</f>
        <v>6.3000000000000007</v>
      </c>
      <c r="DDN154" s="14">
        <f t="shared" ref="DDN154:DDN160" si="9935">DDL154+DDM154</f>
        <v>46.67</v>
      </c>
      <c r="DDO154" s="14"/>
      <c r="DDP154" s="16">
        <f t="shared" ref="DDP154:DDP160" si="9936">DDN154*(($H$112)+1)+(IF(DDO154&lt;101,DDO154,IF(DDO154&lt;201,DDO154/2,IF(DDO154&lt;=301,DDO154/3,DDO154/4))))</f>
        <v>70.004999999999995</v>
      </c>
      <c r="DDQ154" s="79">
        <f t="shared" ref="DDQ154" si="9937">DDQ152+1</f>
        <v>2</v>
      </c>
      <c r="DDR154" s="80"/>
      <c r="DDS154" s="16" t="s">
        <v>236</v>
      </c>
      <c r="DDT154" s="16">
        <f t="shared" ref="DDT154" si="9938">37.67+2.7</f>
        <v>40.370000000000005</v>
      </c>
      <c r="DDU154" s="16">
        <f t="shared" ref="DDU154:DDU155" si="9939">0.75*(2.7+3+2.7)</f>
        <v>6.3000000000000007</v>
      </c>
      <c r="DDV154" s="14">
        <f t="shared" ref="DDV154:DDV160" si="9940">DDT154+DDU154</f>
        <v>46.67</v>
      </c>
      <c r="DDW154" s="14"/>
      <c r="DDX154" s="16">
        <f t="shared" ref="DDX154:DDX160" si="9941">DDV154*(($H$112)+1)+(IF(DDW154&lt;101,DDW154,IF(DDW154&lt;201,DDW154/2,IF(DDW154&lt;=301,DDW154/3,DDW154/4))))</f>
        <v>70.004999999999995</v>
      </c>
      <c r="DDY154" s="79">
        <f t="shared" ref="DDY154" si="9942">DDY152+1</f>
        <v>2</v>
      </c>
      <c r="DDZ154" s="80"/>
      <c r="DEA154" s="16" t="s">
        <v>236</v>
      </c>
      <c r="DEB154" s="16">
        <f t="shared" ref="DEB154" si="9943">37.67+2.7</f>
        <v>40.370000000000005</v>
      </c>
      <c r="DEC154" s="16">
        <f t="shared" ref="DEC154:DEC155" si="9944">0.75*(2.7+3+2.7)</f>
        <v>6.3000000000000007</v>
      </c>
      <c r="DED154" s="14">
        <f t="shared" ref="DED154:DED160" si="9945">DEB154+DEC154</f>
        <v>46.67</v>
      </c>
      <c r="DEE154" s="14"/>
      <c r="DEF154" s="16">
        <f t="shared" ref="DEF154:DEF160" si="9946">DED154*(($H$112)+1)+(IF(DEE154&lt;101,DEE154,IF(DEE154&lt;201,DEE154/2,IF(DEE154&lt;=301,DEE154/3,DEE154/4))))</f>
        <v>70.004999999999995</v>
      </c>
      <c r="DEG154" s="79">
        <f t="shared" ref="DEG154" si="9947">DEG152+1</f>
        <v>2</v>
      </c>
      <c r="DEH154" s="80"/>
      <c r="DEI154" s="16" t="s">
        <v>236</v>
      </c>
      <c r="DEJ154" s="16">
        <f t="shared" ref="DEJ154" si="9948">37.67+2.7</f>
        <v>40.370000000000005</v>
      </c>
      <c r="DEK154" s="16">
        <f t="shared" ref="DEK154:DEK155" si="9949">0.75*(2.7+3+2.7)</f>
        <v>6.3000000000000007</v>
      </c>
      <c r="DEL154" s="14">
        <f t="shared" ref="DEL154:DEL160" si="9950">DEJ154+DEK154</f>
        <v>46.67</v>
      </c>
      <c r="DEM154" s="14"/>
      <c r="DEN154" s="16">
        <f t="shared" ref="DEN154:DEN160" si="9951">DEL154*(($H$112)+1)+(IF(DEM154&lt;101,DEM154,IF(DEM154&lt;201,DEM154/2,IF(DEM154&lt;=301,DEM154/3,DEM154/4))))</f>
        <v>70.004999999999995</v>
      </c>
      <c r="DEO154" s="79">
        <f t="shared" ref="DEO154" si="9952">DEO152+1</f>
        <v>2</v>
      </c>
      <c r="DEP154" s="80"/>
      <c r="DEQ154" s="16" t="s">
        <v>236</v>
      </c>
      <c r="DER154" s="16">
        <f t="shared" ref="DER154" si="9953">37.67+2.7</f>
        <v>40.370000000000005</v>
      </c>
      <c r="DES154" s="16">
        <f t="shared" ref="DES154:DES155" si="9954">0.75*(2.7+3+2.7)</f>
        <v>6.3000000000000007</v>
      </c>
      <c r="DET154" s="14">
        <f t="shared" ref="DET154:DET160" si="9955">DER154+DES154</f>
        <v>46.67</v>
      </c>
      <c r="DEU154" s="14"/>
      <c r="DEV154" s="16">
        <f t="shared" ref="DEV154:DEV160" si="9956">DET154*(($H$112)+1)+(IF(DEU154&lt;101,DEU154,IF(DEU154&lt;201,DEU154/2,IF(DEU154&lt;=301,DEU154/3,DEU154/4))))</f>
        <v>70.004999999999995</v>
      </c>
      <c r="DEW154" s="79">
        <f t="shared" ref="DEW154" si="9957">DEW152+1</f>
        <v>2</v>
      </c>
      <c r="DEX154" s="80"/>
      <c r="DEY154" s="16" t="s">
        <v>236</v>
      </c>
      <c r="DEZ154" s="16">
        <f t="shared" ref="DEZ154" si="9958">37.67+2.7</f>
        <v>40.370000000000005</v>
      </c>
      <c r="DFA154" s="16">
        <f t="shared" ref="DFA154:DFA155" si="9959">0.75*(2.7+3+2.7)</f>
        <v>6.3000000000000007</v>
      </c>
      <c r="DFB154" s="14">
        <f t="shared" ref="DFB154:DFB160" si="9960">DEZ154+DFA154</f>
        <v>46.67</v>
      </c>
      <c r="DFC154" s="14"/>
      <c r="DFD154" s="16">
        <f t="shared" ref="DFD154:DFD160" si="9961">DFB154*(($H$112)+1)+(IF(DFC154&lt;101,DFC154,IF(DFC154&lt;201,DFC154/2,IF(DFC154&lt;=301,DFC154/3,DFC154/4))))</f>
        <v>70.004999999999995</v>
      </c>
      <c r="DFE154" s="79">
        <f t="shared" ref="DFE154" si="9962">DFE152+1</f>
        <v>2</v>
      </c>
      <c r="DFF154" s="80"/>
      <c r="DFG154" s="16" t="s">
        <v>236</v>
      </c>
      <c r="DFH154" s="16">
        <f t="shared" ref="DFH154" si="9963">37.67+2.7</f>
        <v>40.370000000000005</v>
      </c>
      <c r="DFI154" s="16">
        <f t="shared" ref="DFI154:DFI155" si="9964">0.75*(2.7+3+2.7)</f>
        <v>6.3000000000000007</v>
      </c>
      <c r="DFJ154" s="14">
        <f t="shared" ref="DFJ154:DFJ160" si="9965">DFH154+DFI154</f>
        <v>46.67</v>
      </c>
      <c r="DFK154" s="14"/>
      <c r="DFL154" s="16">
        <f t="shared" ref="DFL154:DFL160" si="9966">DFJ154*(($H$112)+1)+(IF(DFK154&lt;101,DFK154,IF(DFK154&lt;201,DFK154/2,IF(DFK154&lt;=301,DFK154/3,DFK154/4))))</f>
        <v>70.004999999999995</v>
      </c>
      <c r="DFM154" s="79">
        <f t="shared" ref="DFM154" si="9967">DFM152+1</f>
        <v>2</v>
      </c>
      <c r="DFN154" s="80"/>
      <c r="DFO154" s="16" t="s">
        <v>236</v>
      </c>
      <c r="DFP154" s="16">
        <f t="shared" ref="DFP154" si="9968">37.67+2.7</f>
        <v>40.370000000000005</v>
      </c>
      <c r="DFQ154" s="16">
        <f t="shared" ref="DFQ154:DFQ155" si="9969">0.75*(2.7+3+2.7)</f>
        <v>6.3000000000000007</v>
      </c>
      <c r="DFR154" s="14">
        <f t="shared" ref="DFR154:DFR160" si="9970">DFP154+DFQ154</f>
        <v>46.67</v>
      </c>
      <c r="DFS154" s="14"/>
      <c r="DFT154" s="16">
        <f t="shared" ref="DFT154:DFT160" si="9971">DFR154*(($H$112)+1)+(IF(DFS154&lt;101,DFS154,IF(DFS154&lt;201,DFS154/2,IF(DFS154&lt;=301,DFS154/3,DFS154/4))))</f>
        <v>70.004999999999995</v>
      </c>
      <c r="DFU154" s="79">
        <f t="shared" ref="DFU154" si="9972">DFU152+1</f>
        <v>2</v>
      </c>
      <c r="DFV154" s="80"/>
      <c r="DFW154" s="16" t="s">
        <v>236</v>
      </c>
      <c r="DFX154" s="16">
        <f t="shared" ref="DFX154" si="9973">37.67+2.7</f>
        <v>40.370000000000005</v>
      </c>
      <c r="DFY154" s="16">
        <f t="shared" ref="DFY154:DFY155" si="9974">0.75*(2.7+3+2.7)</f>
        <v>6.3000000000000007</v>
      </c>
      <c r="DFZ154" s="14">
        <f t="shared" ref="DFZ154:DFZ160" si="9975">DFX154+DFY154</f>
        <v>46.67</v>
      </c>
      <c r="DGA154" s="14"/>
      <c r="DGB154" s="16">
        <f t="shared" ref="DGB154:DGB160" si="9976">DFZ154*(($H$112)+1)+(IF(DGA154&lt;101,DGA154,IF(DGA154&lt;201,DGA154/2,IF(DGA154&lt;=301,DGA154/3,DGA154/4))))</f>
        <v>70.004999999999995</v>
      </c>
      <c r="DGC154" s="79">
        <f t="shared" ref="DGC154" si="9977">DGC152+1</f>
        <v>2</v>
      </c>
      <c r="DGD154" s="80"/>
      <c r="DGE154" s="16" t="s">
        <v>236</v>
      </c>
      <c r="DGF154" s="16">
        <f t="shared" ref="DGF154" si="9978">37.67+2.7</f>
        <v>40.370000000000005</v>
      </c>
      <c r="DGG154" s="16">
        <f t="shared" ref="DGG154:DGG155" si="9979">0.75*(2.7+3+2.7)</f>
        <v>6.3000000000000007</v>
      </c>
      <c r="DGH154" s="14">
        <f t="shared" ref="DGH154:DGH160" si="9980">DGF154+DGG154</f>
        <v>46.67</v>
      </c>
      <c r="DGI154" s="14"/>
      <c r="DGJ154" s="16">
        <f t="shared" ref="DGJ154:DGJ160" si="9981">DGH154*(($H$112)+1)+(IF(DGI154&lt;101,DGI154,IF(DGI154&lt;201,DGI154/2,IF(DGI154&lt;=301,DGI154/3,DGI154/4))))</f>
        <v>70.004999999999995</v>
      </c>
      <c r="DGK154" s="79">
        <f t="shared" ref="DGK154" si="9982">DGK152+1</f>
        <v>2</v>
      </c>
      <c r="DGL154" s="80"/>
      <c r="DGM154" s="16" t="s">
        <v>236</v>
      </c>
      <c r="DGN154" s="16">
        <f t="shared" ref="DGN154" si="9983">37.67+2.7</f>
        <v>40.370000000000005</v>
      </c>
      <c r="DGO154" s="16">
        <f t="shared" ref="DGO154:DGO155" si="9984">0.75*(2.7+3+2.7)</f>
        <v>6.3000000000000007</v>
      </c>
      <c r="DGP154" s="14">
        <f t="shared" ref="DGP154:DGP160" si="9985">DGN154+DGO154</f>
        <v>46.67</v>
      </c>
      <c r="DGQ154" s="14"/>
      <c r="DGR154" s="16">
        <f t="shared" ref="DGR154:DGR160" si="9986">DGP154*(($H$112)+1)+(IF(DGQ154&lt;101,DGQ154,IF(DGQ154&lt;201,DGQ154/2,IF(DGQ154&lt;=301,DGQ154/3,DGQ154/4))))</f>
        <v>70.004999999999995</v>
      </c>
      <c r="DGS154" s="79">
        <f t="shared" ref="DGS154" si="9987">DGS152+1</f>
        <v>2</v>
      </c>
      <c r="DGT154" s="80"/>
      <c r="DGU154" s="16" t="s">
        <v>236</v>
      </c>
      <c r="DGV154" s="16">
        <f t="shared" ref="DGV154" si="9988">37.67+2.7</f>
        <v>40.370000000000005</v>
      </c>
      <c r="DGW154" s="16">
        <f t="shared" ref="DGW154:DGW155" si="9989">0.75*(2.7+3+2.7)</f>
        <v>6.3000000000000007</v>
      </c>
      <c r="DGX154" s="14">
        <f t="shared" ref="DGX154:DGX160" si="9990">DGV154+DGW154</f>
        <v>46.67</v>
      </c>
      <c r="DGY154" s="14"/>
      <c r="DGZ154" s="16">
        <f t="shared" ref="DGZ154:DGZ160" si="9991">DGX154*(($H$112)+1)+(IF(DGY154&lt;101,DGY154,IF(DGY154&lt;201,DGY154/2,IF(DGY154&lt;=301,DGY154/3,DGY154/4))))</f>
        <v>70.004999999999995</v>
      </c>
      <c r="DHA154" s="79">
        <f t="shared" ref="DHA154" si="9992">DHA152+1</f>
        <v>2</v>
      </c>
      <c r="DHB154" s="80"/>
      <c r="DHC154" s="16" t="s">
        <v>236</v>
      </c>
      <c r="DHD154" s="16">
        <f t="shared" ref="DHD154" si="9993">37.67+2.7</f>
        <v>40.370000000000005</v>
      </c>
      <c r="DHE154" s="16">
        <f t="shared" ref="DHE154:DHE155" si="9994">0.75*(2.7+3+2.7)</f>
        <v>6.3000000000000007</v>
      </c>
      <c r="DHF154" s="14">
        <f t="shared" ref="DHF154:DHF160" si="9995">DHD154+DHE154</f>
        <v>46.67</v>
      </c>
      <c r="DHG154" s="14"/>
      <c r="DHH154" s="16">
        <f t="shared" ref="DHH154:DHH160" si="9996">DHF154*(($H$112)+1)+(IF(DHG154&lt;101,DHG154,IF(DHG154&lt;201,DHG154/2,IF(DHG154&lt;=301,DHG154/3,DHG154/4))))</f>
        <v>70.004999999999995</v>
      </c>
      <c r="DHI154" s="79">
        <f t="shared" ref="DHI154" si="9997">DHI152+1</f>
        <v>2</v>
      </c>
      <c r="DHJ154" s="80"/>
      <c r="DHK154" s="16" t="s">
        <v>236</v>
      </c>
      <c r="DHL154" s="16">
        <f t="shared" ref="DHL154" si="9998">37.67+2.7</f>
        <v>40.370000000000005</v>
      </c>
      <c r="DHM154" s="16">
        <f t="shared" ref="DHM154:DHM155" si="9999">0.75*(2.7+3+2.7)</f>
        <v>6.3000000000000007</v>
      </c>
      <c r="DHN154" s="14">
        <f t="shared" ref="DHN154:DHN160" si="10000">DHL154+DHM154</f>
        <v>46.67</v>
      </c>
      <c r="DHO154" s="14"/>
      <c r="DHP154" s="16">
        <f t="shared" ref="DHP154:DHP160" si="10001">DHN154*(($H$112)+1)+(IF(DHO154&lt;101,DHO154,IF(DHO154&lt;201,DHO154/2,IF(DHO154&lt;=301,DHO154/3,DHO154/4))))</f>
        <v>70.004999999999995</v>
      </c>
      <c r="DHQ154" s="79">
        <f t="shared" ref="DHQ154" si="10002">DHQ152+1</f>
        <v>2</v>
      </c>
      <c r="DHR154" s="80"/>
      <c r="DHS154" s="16" t="s">
        <v>236</v>
      </c>
      <c r="DHT154" s="16">
        <f t="shared" ref="DHT154" si="10003">37.67+2.7</f>
        <v>40.370000000000005</v>
      </c>
      <c r="DHU154" s="16">
        <f t="shared" ref="DHU154:DHU155" si="10004">0.75*(2.7+3+2.7)</f>
        <v>6.3000000000000007</v>
      </c>
      <c r="DHV154" s="14">
        <f t="shared" ref="DHV154:DHV160" si="10005">DHT154+DHU154</f>
        <v>46.67</v>
      </c>
      <c r="DHW154" s="14"/>
      <c r="DHX154" s="16">
        <f t="shared" ref="DHX154:DHX160" si="10006">DHV154*(($H$112)+1)+(IF(DHW154&lt;101,DHW154,IF(DHW154&lt;201,DHW154/2,IF(DHW154&lt;=301,DHW154/3,DHW154/4))))</f>
        <v>70.004999999999995</v>
      </c>
      <c r="DHY154" s="79">
        <f t="shared" ref="DHY154" si="10007">DHY152+1</f>
        <v>2</v>
      </c>
      <c r="DHZ154" s="80"/>
      <c r="DIA154" s="16" t="s">
        <v>236</v>
      </c>
      <c r="DIB154" s="16">
        <f t="shared" ref="DIB154" si="10008">37.67+2.7</f>
        <v>40.370000000000005</v>
      </c>
      <c r="DIC154" s="16">
        <f t="shared" ref="DIC154:DIC155" si="10009">0.75*(2.7+3+2.7)</f>
        <v>6.3000000000000007</v>
      </c>
      <c r="DID154" s="14">
        <f t="shared" ref="DID154:DID160" si="10010">DIB154+DIC154</f>
        <v>46.67</v>
      </c>
      <c r="DIE154" s="14"/>
      <c r="DIF154" s="16">
        <f t="shared" ref="DIF154:DIF160" si="10011">DID154*(($H$112)+1)+(IF(DIE154&lt;101,DIE154,IF(DIE154&lt;201,DIE154/2,IF(DIE154&lt;=301,DIE154/3,DIE154/4))))</f>
        <v>70.004999999999995</v>
      </c>
      <c r="DIG154" s="79">
        <f t="shared" ref="DIG154" si="10012">DIG152+1</f>
        <v>2</v>
      </c>
      <c r="DIH154" s="80"/>
      <c r="DII154" s="16" t="s">
        <v>236</v>
      </c>
      <c r="DIJ154" s="16">
        <f t="shared" ref="DIJ154" si="10013">37.67+2.7</f>
        <v>40.370000000000005</v>
      </c>
      <c r="DIK154" s="16">
        <f t="shared" ref="DIK154:DIK155" si="10014">0.75*(2.7+3+2.7)</f>
        <v>6.3000000000000007</v>
      </c>
      <c r="DIL154" s="14">
        <f t="shared" ref="DIL154:DIL160" si="10015">DIJ154+DIK154</f>
        <v>46.67</v>
      </c>
      <c r="DIM154" s="14"/>
      <c r="DIN154" s="16">
        <f t="shared" ref="DIN154:DIN160" si="10016">DIL154*(($H$112)+1)+(IF(DIM154&lt;101,DIM154,IF(DIM154&lt;201,DIM154/2,IF(DIM154&lt;=301,DIM154/3,DIM154/4))))</f>
        <v>70.004999999999995</v>
      </c>
      <c r="DIO154" s="79">
        <f t="shared" ref="DIO154" si="10017">DIO152+1</f>
        <v>2</v>
      </c>
      <c r="DIP154" s="80"/>
      <c r="DIQ154" s="16" t="s">
        <v>236</v>
      </c>
      <c r="DIR154" s="16">
        <f t="shared" ref="DIR154" si="10018">37.67+2.7</f>
        <v>40.370000000000005</v>
      </c>
      <c r="DIS154" s="16">
        <f t="shared" ref="DIS154:DIS155" si="10019">0.75*(2.7+3+2.7)</f>
        <v>6.3000000000000007</v>
      </c>
      <c r="DIT154" s="14">
        <f t="shared" ref="DIT154:DIT160" si="10020">DIR154+DIS154</f>
        <v>46.67</v>
      </c>
      <c r="DIU154" s="14"/>
      <c r="DIV154" s="16">
        <f t="shared" ref="DIV154:DIV160" si="10021">DIT154*(($H$112)+1)+(IF(DIU154&lt;101,DIU154,IF(DIU154&lt;201,DIU154/2,IF(DIU154&lt;=301,DIU154/3,DIU154/4))))</f>
        <v>70.004999999999995</v>
      </c>
      <c r="DIW154" s="79">
        <f t="shared" ref="DIW154" si="10022">DIW152+1</f>
        <v>2</v>
      </c>
      <c r="DIX154" s="80"/>
      <c r="DIY154" s="16" t="s">
        <v>236</v>
      </c>
      <c r="DIZ154" s="16">
        <f t="shared" ref="DIZ154" si="10023">37.67+2.7</f>
        <v>40.370000000000005</v>
      </c>
      <c r="DJA154" s="16">
        <f t="shared" ref="DJA154:DJA155" si="10024">0.75*(2.7+3+2.7)</f>
        <v>6.3000000000000007</v>
      </c>
      <c r="DJB154" s="14">
        <f t="shared" ref="DJB154:DJB160" si="10025">DIZ154+DJA154</f>
        <v>46.67</v>
      </c>
      <c r="DJC154" s="14"/>
      <c r="DJD154" s="16">
        <f t="shared" ref="DJD154:DJD160" si="10026">DJB154*(($H$112)+1)+(IF(DJC154&lt;101,DJC154,IF(DJC154&lt;201,DJC154/2,IF(DJC154&lt;=301,DJC154/3,DJC154/4))))</f>
        <v>70.004999999999995</v>
      </c>
      <c r="DJE154" s="79">
        <f t="shared" ref="DJE154" si="10027">DJE152+1</f>
        <v>2</v>
      </c>
      <c r="DJF154" s="80"/>
      <c r="DJG154" s="16" t="s">
        <v>236</v>
      </c>
      <c r="DJH154" s="16">
        <f t="shared" ref="DJH154" si="10028">37.67+2.7</f>
        <v>40.370000000000005</v>
      </c>
      <c r="DJI154" s="16">
        <f t="shared" ref="DJI154:DJI155" si="10029">0.75*(2.7+3+2.7)</f>
        <v>6.3000000000000007</v>
      </c>
      <c r="DJJ154" s="14">
        <f t="shared" ref="DJJ154:DJJ160" si="10030">DJH154+DJI154</f>
        <v>46.67</v>
      </c>
      <c r="DJK154" s="14"/>
      <c r="DJL154" s="16">
        <f t="shared" ref="DJL154:DJL160" si="10031">DJJ154*(($H$112)+1)+(IF(DJK154&lt;101,DJK154,IF(DJK154&lt;201,DJK154/2,IF(DJK154&lt;=301,DJK154/3,DJK154/4))))</f>
        <v>70.004999999999995</v>
      </c>
      <c r="DJM154" s="79">
        <f t="shared" ref="DJM154" si="10032">DJM152+1</f>
        <v>2</v>
      </c>
      <c r="DJN154" s="80"/>
      <c r="DJO154" s="16" t="s">
        <v>236</v>
      </c>
      <c r="DJP154" s="16">
        <f t="shared" ref="DJP154" si="10033">37.67+2.7</f>
        <v>40.370000000000005</v>
      </c>
      <c r="DJQ154" s="16">
        <f t="shared" ref="DJQ154:DJQ155" si="10034">0.75*(2.7+3+2.7)</f>
        <v>6.3000000000000007</v>
      </c>
      <c r="DJR154" s="14">
        <f t="shared" ref="DJR154:DJR160" si="10035">DJP154+DJQ154</f>
        <v>46.67</v>
      </c>
      <c r="DJS154" s="14"/>
      <c r="DJT154" s="16">
        <f t="shared" ref="DJT154:DJT160" si="10036">DJR154*(($H$112)+1)+(IF(DJS154&lt;101,DJS154,IF(DJS154&lt;201,DJS154/2,IF(DJS154&lt;=301,DJS154/3,DJS154/4))))</f>
        <v>70.004999999999995</v>
      </c>
      <c r="DJU154" s="79">
        <f t="shared" ref="DJU154" si="10037">DJU152+1</f>
        <v>2</v>
      </c>
      <c r="DJV154" s="80"/>
      <c r="DJW154" s="16" t="s">
        <v>236</v>
      </c>
      <c r="DJX154" s="16">
        <f t="shared" ref="DJX154" si="10038">37.67+2.7</f>
        <v>40.370000000000005</v>
      </c>
      <c r="DJY154" s="16">
        <f t="shared" ref="DJY154:DJY155" si="10039">0.75*(2.7+3+2.7)</f>
        <v>6.3000000000000007</v>
      </c>
      <c r="DJZ154" s="14">
        <f t="shared" ref="DJZ154:DJZ160" si="10040">DJX154+DJY154</f>
        <v>46.67</v>
      </c>
      <c r="DKA154" s="14"/>
      <c r="DKB154" s="16">
        <f t="shared" ref="DKB154:DKB160" si="10041">DJZ154*(($H$112)+1)+(IF(DKA154&lt;101,DKA154,IF(DKA154&lt;201,DKA154/2,IF(DKA154&lt;=301,DKA154/3,DKA154/4))))</f>
        <v>70.004999999999995</v>
      </c>
      <c r="DKC154" s="79">
        <f t="shared" ref="DKC154" si="10042">DKC152+1</f>
        <v>2</v>
      </c>
      <c r="DKD154" s="80"/>
      <c r="DKE154" s="16" t="s">
        <v>236</v>
      </c>
      <c r="DKF154" s="16">
        <f t="shared" ref="DKF154" si="10043">37.67+2.7</f>
        <v>40.370000000000005</v>
      </c>
      <c r="DKG154" s="16">
        <f t="shared" ref="DKG154:DKG155" si="10044">0.75*(2.7+3+2.7)</f>
        <v>6.3000000000000007</v>
      </c>
      <c r="DKH154" s="14">
        <f t="shared" ref="DKH154:DKH160" si="10045">DKF154+DKG154</f>
        <v>46.67</v>
      </c>
      <c r="DKI154" s="14"/>
      <c r="DKJ154" s="16">
        <f t="shared" ref="DKJ154:DKJ160" si="10046">DKH154*(($H$112)+1)+(IF(DKI154&lt;101,DKI154,IF(DKI154&lt;201,DKI154/2,IF(DKI154&lt;=301,DKI154/3,DKI154/4))))</f>
        <v>70.004999999999995</v>
      </c>
      <c r="DKK154" s="79">
        <f t="shared" ref="DKK154" si="10047">DKK152+1</f>
        <v>2</v>
      </c>
      <c r="DKL154" s="80"/>
      <c r="DKM154" s="16" t="s">
        <v>236</v>
      </c>
      <c r="DKN154" s="16">
        <f t="shared" ref="DKN154" si="10048">37.67+2.7</f>
        <v>40.370000000000005</v>
      </c>
      <c r="DKO154" s="16">
        <f t="shared" ref="DKO154:DKO155" si="10049">0.75*(2.7+3+2.7)</f>
        <v>6.3000000000000007</v>
      </c>
      <c r="DKP154" s="14">
        <f t="shared" ref="DKP154:DKP160" si="10050">DKN154+DKO154</f>
        <v>46.67</v>
      </c>
      <c r="DKQ154" s="14"/>
      <c r="DKR154" s="16">
        <f t="shared" ref="DKR154:DKR160" si="10051">DKP154*(($H$112)+1)+(IF(DKQ154&lt;101,DKQ154,IF(DKQ154&lt;201,DKQ154/2,IF(DKQ154&lt;=301,DKQ154/3,DKQ154/4))))</f>
        <v>70.004999999999995</v>
      </c>
      <c r="DKS154" s="79">
        <f t="shared" ref="DKS154" si="10052">DKS152+1</f>
        <v>2</v>
      </c>
      <c r="DKT154" s="80"/>
      <c r="DKU154" s="16" t="s">
        <v>236</v>
      </c>
      <c r="DKV154" s="16">
        <f t="shared" ref="DKV154" si="10053">37.67+2.7</f>
        <v>40.370000000000005</v>
      </c>
      <c r="DKW154" s="16">
        <f t="shared" ref="DKW154:DKW155" si="10054">0.75*(2.7+3+2.7)</f>
        <v>6.3000000000000007</v>
      </c>
      <c r="DKX154" s="14">
        <f t="shared" ref="DKX154:DKX160" si="10055">DKV154+DKW154</f>
        <v>46.67</v>
      </c>
      <c r="DKY154" s="14"/>
      <c r="DKZ154" s="16">
        <f t="shared" ref="DKZ154:DKZ160" si="10056">DKX154*(($H$112)+1)+(IF(DKY154&lt;101,DKY154,IF(DKY154&lt;201,DKY154/2,IF(DKY154&lt;=301,DKY154/3,DKY154/4))))</f>
        <v>70.004999999999995</v>
      </c>
      <c r="DLA154" s="79">
        <f t="shared" ref="DLA154" si="10057">DLA152+1</f>
        <v>2</v>
      </c>
      <c r="DLB154" s="80"/>
      <c r="DLC154" s="16" t="s">
        <v>236</v>
      </c>
      <c r="DLD154" s="16">
        <f t="shared" ref="DLD154" si="10058">37.67+2.7</f>
        <v>40.370000000000005</v>
      </c>
      <c r="DLE154" s="16">
        <f t="shared" ref="DLE154:DLE155" si="10059">0.75*(2.7+3+2.7)</f>
        <v>6.3000000000000007</v>
      </c>
      <c r="DLF154" s="14">
        <f t="shared" ref="DLF154:DLF160" si="10060">DLD154+DLE154</f>
        <v>46.67</v>
      </c>
      <c r="DLG154" s="14"/>
      <c r="DLH154" s="16">
        <f t="shared" ref="DLH154:DLH160" si="10061">DLF154*(($H$112)+1)+(IF(DLG154&lt;101,DLG154,IF(DLG154&lt;201,DLG154/2,IF(DLG154&lt;=301,DLG154/3,DLG154/4))))</f>
        <v>70.004999999999995</v>
      </c>
      <c r="DLI154" s="79">
        <f t="shared" ref="DLI154" si="10062">DLI152+1</f>
        <v>2</v>
      </c>
      <c r="DLJ154" s="80"/>
      <c r="DLK154" s="16" t="s">
        <v>236</v>
      </c>
      <c r="DLL154" s="16">
        <f t="shared" ref="DLL154" si="10063">37.67+2.7</f>
        <v>40.370000000000005</v>
      </c>
      <c r="DLM154" s="16">
        <f t="shared" ref="DLM154:DLM155" si="10064">0.75*(2.7+3+2.7)</f>
        <v>6.3000000000000007</v>
      </c>
      <c r="DLN154" s="14">
        <f t="shared" ref="DLN154:DLN160" si="10065">DLL154+DLM154</f>
        <v>46.67</v>
      </c>
      <c r="DLO154" s="14"/>
      <c r="DLP154" s="16">
        <f t="shared" ref="DLP154:DLP160" si="10066">DLN154*(($H$112)+1)+(IF(DLO154&lt;101,DLO154,IF(DLO154&lt;201,DLO154/2,IF(DLO154&lt;=301,DLO154/3,DLO154/4))))</f>
        <v>70.004999999999995</v>
      </c>
      <c r="DLQ154" s="79">
        <f t="shared" ref="DLQ154" si="10067">DLQ152+1</f>
        <v>2</v>
      </c>
      <c r="DLR154" s="80"/>
      <c r="DLS154" s="16" t="s">
        <v>236</v>
      </c>
      <c r="DLT154" s="16">
        <f t="shared" ref="DLT154" si="10068">37.67+2.7</f>
        <v>40.370000000000005</v>
      </c>
      <c r="DLU154" s="16">
        <f t="shared" ref="DLU154:DLU155" si="10069">0.75*(2.7+3+2.7)</f>
        <v>6.3000000000000007</v>
      </c>
      <c r="DLV154" s="14">
        <f t="shared" ref="DLV154:DLV160" si="10070">DLT154+DLU154</f>
        <v>46.67</v>
      </c>
      <c r="DLW154" s="14"/>
      <c r="DLX154" s="16">
        <f t="shared" ref="DLX154:DLX160" si="10071">DLV154*(($H$112)+1)+(IF(DLW154&lt;101,DLW154,IF(DLW154&lt;201,DLW154/2,IF(DLW154&lt;=301,DLW154/3,DLW154/4))))</f>
        <v>70.004999999999995</v>
      </c>
      <c r="DLY154" s="79">
        <f t="shared" ref="DLY154" si="10072">DLY152+1</f>
        <v>2</v>
      </c>
      <c r="DLZ154" s="80"/>
      <c r="DMA154" s="16" t="s">
        <v>236</v>
      </c>
      <c r="DMB154" s="16">
        <f t="shared" ref="DMB154" si="10073">37.67+2.7</f>
        <v>40.370000000000005</v>
      </c>
      <c r="DMC154" s="16">
        <f t="shared" ref="DMC154:DMC155" si="10074">0.75*(2.7+3+2.7)</f>
        <v>6.3000000000000007</v>
      </c>
      <c r="DMD154" s="14">
        <f t="shared" ref="DMD154:DMD160" si="10075">DMB154+DMC154</f>
        <v>46.67</v>
      </c>
      <c r="DME154" s="14"/>
      <c r="DMF154" s="16">
        <f t="shared" ref="DMF154:DMF160" si="10076">DMD154*(($H$112)+1)+(IF(DME154&lt;101,DME154,IF(DME154&lt;201,DME154/2,IF(DME154&lt;=301,DME154/3,DME154/4))))</f>
        <v>70.004999999999995</v>
      </c>
      <c r="DMG154" s="79">
        <f t="shared" ref="DMG154" si="10077">DMG152+1</f>
        <v>2</v>
      </c>
      <c r="DMH154" s="80"/>
      <c r="DMI154" s="16" t="s">
        <v>236</v>
      </c>
      <c r="DMJ154" s="16">
        <f t="shared" ref="DMJ154" si="10078">37.67+2.7</f>
        <v>40.370000000000005</v>
      </c>
      <c r="DMK154" s="16">
        <f t="shared" ref="DMK154:DMK155" si="10079">0.75*(2.7+3+2.7)</f>
        <v>6.3000000000000007</v>
      </c>
      <c r="DML154" s="14">
        <f t="shared" ref="DML154:DML160" si="10080">DMJ154+DMK154</f>
        <v>46.67</v>
      </c>
      <c r="DMM154" s="14"/>
      <c r="DMN154" s="16">
        <f t="shared" ref="DMN154:DMN160" si="10081">DML154*(($H$112)+1)+(IF(DMM154&lt;101,DMM154,IF(DMM154&lt;201,DMM154/2,IF(DMM154&lt;=301,DMM154/3,DMM154/4))))</f>
        <v>70.004999999999995</v>
      </c>
      <c r="DMO154" s="79">
        <f t="shared" ref="DMO154" si="10082">DMO152+1</f>
        <v>2</v>
      </c>
      <c r="DMP154" s="80"/>
      <c r="DMQ154" s="16" t="s">
        <v>236</v>
      </c>
      <c r="DMR154" s="16">
        <f t="shared" ref="DMR154" si="10083">37.67+2.7</f>
        <v>40.370000000000005</v>
      </c>
      <c r="DMS154" s="16">
        <f t="shared" ref="DMS154:DMS155" si="10084">0.75*(2.7+3+2.7)</f>
        <v>6.3000000000000007</v>
      </c>
      <c r="DMT154" s="14">
        <f t="shared" ref="DMT154:DMT160" si="10085">DMR154+DMS154</f>
        <v>46.67</v>
      </c>
      <c r="DMU154" s="14"/>
      <c r="DMV154" s="16">
        <f t="shared" ref="DMV154:DMV160" si="10086">DMT154*(($H$112)+1)+(IF(DMU154&lt;101,DMU154,IF(DMU154&lt;201,DMU154/2,IF(DMU154&lt;=301,DMU154/3,DMU154/4))))</f>
        <v>70.004999999999995</v>
      </c>
      <c r="DMW154" s="79">
        <f t="shared" ref="DMW154" si="10087">DMW152+1</f>
        <v>2</v>
      </c>
      <c r="DMX154" s="80"/>
      <c r="DMY154" s="16" t="s">
        <v>236</v>
      </c>
      <c r="DMZ154" s="16">
        <f t="shared" ref="DMZ154" si="10088">37.67+2.7</f>
        <v>40.370000000000005</v>
      </c>
      <c r="DNA154" s="16">
        <f t="shared" ref="DNA154:DNA155" si="10089">0.75*(2.7+3+2.7)</f>
        <v>6.3000000000000007</v>
      </c>
      <c r="DNB154" s="14">
        <f t="shared" ref="DNB154:DNB160" si="10090">DMZ154+DNA154</f>
        <v>46.67</v>
      </c>
      <c r="DNC154" s="14"/>
      <c r="DND154" s="16">
        <f t="shared" ref="DND154:DND160" si="10091">DNB154*(($H$112)+1)+(IF(DNC154&lt;101,DNC154,IF(DNC154&lt;201,DNC154/2,IF(DNC154&lt;=301,DNC154/3,DNC154/4))))</f>
        <v>70.004999999999995</v>
      </c>
      <c r="DNE154" s="79">
        <f t="shared" ref="DNE154" si="10092">DNE152+1</f>
        <v>2</v>
      </c>
      <c r="DNF154" s="80"/>
      <c r="DNG154" s="16" t="s">
        <v>236</v>
      </c>
      <c r="DNH154" s="16">
        <f t="shared" ref="DNH154" si="10093">37.67+2.7</f>
        <v>40.370000000000005</v>
      </c>
      <c r="DNI154" s="16">
        <f t="shared" ref="DNI154:DNI155" si="10094">0.75*(2.7+3+2.7)</f>
        <v>6.3000000000000007</v>
      </c>
      <c r="DNJ154" s="14">
        <f t="shared" ref="DNJ154:DNJ160" si="10095">DNH154+DNI154</f>
        <v>46.67</v>
      </c>
      <c r="DNK154" s="14"/>
      <c r="DNL154" s="16">
        <f t="shared" ref="DNL154:DNL160" si="10096">DNJ154*(($H$112)+1)+(IF(DNK154&lt;101,DNK154,IF(DNK154&lt;201,DNK154/2,IF(DNK154&lt;=301,DNK154/3,DNK154/4))))</f>
        <v>70.004999999999995</v>
      </c>
      <c r="DNM154" s="79">
        <f t="shared" ref="DNM154" si="10097">DNM152+1</f>
        <v>2</v>
      </c>
      <c r="DNN154" s="80"/>
      <c r="DNO154" s="16" t="s">
        <v>236</v>
      </c>
      <c r="DNP154" s="16">
        <f t="shared" ref="DNP154" si="10098">37.67+2.7</f>
        <v>40.370000000000005</v>
      </c>
      <c r="DNQ154" s="16">
        <f t="shared" ref="DNQ154:DNQ155" si="10099">0.75*(2.7+3+2.7)</f>
        <v>6.3000000000000007</v>
      </c>
      <c r="DNR154" s="14">
        <f t="shared" ref="DNR154:DNR160" si="10100">DNP154+DNQ154</f>
        <v>46.67</v>
      </c>
      <c r="DNS154" s="14"/>
      <c r="DNT154" s="16">
        <f t="shared" ref="DNT154:DNT160" si="10101">DNR154*(($H$112)+1)+(IF(DNS154&lt;101,DNS154,IF(DNS154&lt;201,DNS154/2,IF(DNS154&lt;=301,DNS154/3,DNS154/4))))</f>
        <v>70.004999999999995</v>
      </c>
      <c r="DNU154" s="79">
        <f t="shared" ref="DNU154" si="10102">DNU152+1</f>
        <v>2</v>
      </c>
      <c r="DNV154" s="80"/>
      <c r="DNW154" s="16" t="s">
        <v>236</v>
      </c>
      <c r="DNX154" s="16">
        <f t="shared" ref="DNX154" si="10103">37.67+2.7</f>
        <v>40.370000000000005</v>
      </c>
      <c r="DNY154" s="16">
        <f t="shared" ref="DNY154:DNY155" si="10104">0.75*(2.7+3+2.7)</f>
        <v>6.3000000000000007</v>
      </c>
      <c r="DNZ154" s="14">
        <f t="shared" ref="DNZ154:DNZ160" si="10105">DNX154+DNY154</f>
        <v>46.67</v>
      </c>
      <c r="DOA154" s="14"/>
      <c r="DOB154" s="16">
        <f t="shared" ref="DOB154:DOB160" si="10106">DNZ154*(($H$112)+1)+(IF(DOA154&lt;101,DOA154,IF(DOA154&lt;201,DOA154/2,IF(DOA154&lt;=301,DOA154/3,DOA154/4))))</f>
        <v>70.004999999999995</v>
      </c>
      <c r="DOC154" s="79">
        <f t="shared" ref="DOC154" si="10107">DOC152+1</f>
        <v>2</v>
      </c>
      <c r="DOD154" s="80"/>
      <c r="DOE154" s="16" t="s">
        <v>236</v>
      </c>
      <c r="DOF154" s="16">
        <f t="shared" ref="DOF154" si="10108">37.67+2.7</f>
        <v>40.370000000000005</v>
      </c>
      <c r="DOG154" s="16">
        <f t="shared" ref="DOG154:DOG155" si="10109">0.75*(2.7+3+2.7)</f>
        <v>6.3000000000000007</v>
      </c>
      <c r="DOH154" s="14">
        <f t="shared" ref="DOH154:DOH160" si="10110">DOF154+DOG154</f>
        <v>46.67</v>
      </c>
      <c r="DOI154" s="14"/>
      <c r="DOJ154" s="16">
        <f t="shared" ref="DOJ154:DOJ160" si="10111">DOH154*(($H$112)+1)+(IF(DOI154&lt;101,DOI154,IF(DOI154&lt;201,DOI154/2,IF(DOI154&lt;=301,DOI154/3,DOI154/4))))</f>
        <v>70.004999999999995</v>
      </c>
      <c r="DOK154" s="79">
        <f t="shared" ref="DOK154" si="10112">DOK152+1</f>
        <v>2</v>
      </c>
      <c r="DOL154" s="80"/>
      <c r="DOM154" s="16" t="s">
        <v>236</v>
      </c>
      <c r="DON154" s="16">
        <f t="shared" ref="DON154" si="10113">37.67+2.7</f>
        <v>40.370000000000005</v>
      </c>
      <c r="DOO154" s="16">
        <f t="shared" ref="DOO154:DOO155" si="10114">0.75*(2.7+3+2.7)</f>
        <v>6.3000000000000007</v>
      </c>
      <c r="DOP154" s="14">
        <f t="shared" ref="DOP154:DOP160" si="10115">DON154+DOO154</f>
        <v>46.67</v>
      </c>
      <c r="DOQ154" s="14"/>
      <c r="DOR154" s="16">
        <f t="shared" ref="DOR154:DOR160" si="10116">DOP154*(($H$112)+1)+(IF(DOQ154&lt;101,DOQ154,IF(DOQ154&lt;201,DOQ154/2,IF(DOQ154&lt;=301,DOQ154/3,DOQ154/4))))</f>
        <v>70.004999999999995</v>
      </c>
      <c r="DOS154" s="79">
        <f t="shared" ref="DOS154" si="10117">DOS152+1</f>
        <v>2</v>
      </c>
      <c r="DOT154" s="80"/>
      <c r="DOU154" s="16" t="s">
        <v>236</v>
      </c>
      <c r="DOV154" s="16">
        <f t="shared" ref="DOV154" si="10118">37.67+2.7</f>
        <v>40.370000000000005</v>
      </c>
      <c r="DOW154" s="16">
        <f t="shared" ref="DOW154:DOW155" si="10119">0.75*(2.7+3+2.7)</f>
        <v>6.3000000000000007</v>
      </c>
      <c r="DOX154" s="14">
        <f t="shared" ref="DOX154:DOX160" si="10120">DOV154+DOW154</f>
        <v>46.67</v>
      </c>
      <c r="DOY154" s="14"/>
      <c r="DOZ154" s="16">
        <f t="shared" ref="DOZ154:DOZ160" si="10121">DOX154*(($H$112)+1)+(IF(DOY154&lt;101,DOY154,IF(DOY154&lt;201,DOY154/2,IF(DOY154&lt;=301,DOY154/3,DOY154/4))))</f>
        <v>70.004999999999995</v>
      </c>
      <c r="DPA154" s="79">
        <f t="shared" ref="DPA154" si="10122">DPA152+1</f>
        <v>2</v>
      </c>
      <c r="DPB154" s="80"/>
      <c r="DPC154" s="16" t="s">
        <v>236</v>
      </c>
      <c r="DPD154" s="16">
        <f t="shared" ref="DPD154" si="10123">37.67+2.7</f>
        <v>40.370000000000005</v>
      </c>
      <c r="DPE154" s="16">
        <f t="shared" ref="DPE154:DPE155" si="10124">0.75*(2.7+3+2.7)</f>
        <v>6.3000000000000007</v>
      </c>
      <c r="DPF154" s="14">
        <f t="shared" ref="DPF154:DPF160" si="10125">DPD154+DPE154</f>
        <v>46.67</v>
      </c>
      <c r="DPG154" s="14"/>
      <c r="DPH154" s="16">
        <f t="shared" ref="DPH154:DPH160" si="10126">DPF154*(($H$112)+1)+(IF(DPG154&lt;101,DPG154,IF(DPG154&lt;201,DPG154/2,IF(DPG154&lt;=301,DPG154/3,DPG154/4))))</f>
        <v>70.004999999999995</v>
      </c>
      <c r="DPI154" s="79">
        <f t="shared" ref="DPI154" si="10127">DPI152+1</f>
        <v>2</v>
      </c>
      <c r="DPJ154" s="80"/>
      <c r="DPK154" s="16" t="s">
        <v>236</v>
      </c>
      <c r="DPL154" s="16">
        <f t="shared" ref="DPL154" si="10128">37.67+2.7</f>
        <v>40.370000000000005</v>
      </c>
      <c r="DPM154" s="16">
        <f t="shared" ref="DPM154:DPM155" si="10129">0.75*(2.7+3+2.7)</f>
        <v>6.3000000000000007</v>
      </c>
      <c r="DPN154" s="14">
        <f t="shared" ref="DPN154:DPN160" si="10130">DPL154+DPM154</f>
        <v>46.67</v>
      </c>
      <c r="DPO154" s="14"/>
      <c r="DPP154" s="16">
        <f t="shared" ref="DPP154:DPP160" si="10131">DPN154*(($H$112)+1)+(IF(DPO154&lt;101,DPO154,IF(DPO154&lt;201,DPO154/2,IF(DPO154&lt;=301,DPO154/3,DPO154/4))))</f>
        <v>70.004999999999995</v>
      </c>
      <c r="DPQ154" s="79">
        <f t="shared" ref="DPQ154" si="10132">DPQ152+1</f>
        <v>2</v>
      </c>
      <c r="DPR154" s="80"/>
      <c r="DPS154" s="16" t="s">
        <v>236</v>
      </c>
      <c r="DPT154" s="16">
        <f t="shared" ref="DPT154" si="10133">37.67+2.7</f>
        <v>40.370000000000005</v>
      </c>
      <c r="DPU154" s="16">
        <f t="shared" ref="DPU154:DPU155" si="10134">0.75*(2.7+3+2.7)</f>
        <v>6.3000000000000007</v>
      </c>
      <c r="DPV154" s="14">
        <f t="shared" ref="DPV154:DPV160" si="10135">DPT154+DPU154</f>
        <v>46.67</v>
      </c>
      <c r="DPW154" s="14"/>
      <c r="DPX154" s="16">
        <f t="shared" ref="DPX154:DPX160" si="10136">DPV154*(($H$112)+1)+(IF(DPW154&lt;101,DPW154,IF(DPW154&lt;201,DPW154/2,IF(DPW154&lt;=301,DPW154/3,DPW154/4))))</f>
        <v>70.004999999999995</v>
      </c>
      <c r="DPY154" s="79">
        <f t="shared" ref="DPY154" si="10137">DPY152+1</f>
        <v>2</v>
      </c>
      <c r="DPZ154" s="80"/>
      <c r="DQA154" s="16" t="s">
        <v>236</v>
      </c>
      <c r="DQB154" s="16">
        <f t="shared" ref="DQB154" si="10138">37.67+2.7</f>
        <v>40.370000000000005</v>
      </c>
      <c r="DQC154" s="16">
        <f t="shared" ref="DQC154:DQC155" si="10139">0.75*(2.7+3+2.7)</f>
        <v>6.3000000000000007</v>
      </c>
      <c r="DQD154" s="14">
        <f t="shared" ref="DQD154:DQD160" si="10140">DQB154+DQC154</f>
        <v>46.67</v>
      </c>
      <c r="DQE154" s="14"/>
      <c r="DQF154" s="16">
        <f t="shared" ref="DQF154:DQF160" si="10141">DQD154*(($H$112)+1)+(IF(DQE154&lt;101,DQE154,IF(DQE154&lt;201,DQE154/2,IF(DQE154&lt;=301,DQE154/3,DQE154/4))))</f>
        <v>70.004999999999995</v>
      </c>
      <c r="DQG154" s="79">
        <f t="shared" ref="DQG154" si="10142">DQG152+1</f>
        <v>2</v>
      </c>
      <c r="DQH154" s="80"/>
      <c r="DQI154" s="16" t="s">
        <v>236</v>
      </c>
      <c r="DQJ154" s="16">
        <f t="shared" ref="DQJ154" si="10143">37.67+2.7</f>
        <v>40.370000000000005</v>
      </c>
      <c r="DQK154" s="16">
        <f t="shared" ref="DQK154:DQK155" si="10144">0.75*(2.7+3+2.7)</f>
        <v>6.3000000000000007</v>
      </c>
      <c r="DQL154" s="14">
        <f t="shared" ref="DQL154:DQL160" si="10145">DQJ154+DQK154</f>
        <v>46.67</v>
      </c>
      <c r="DQM154" s="14"/>
      <c r="DQN154" s="16">
        <f t="shared" ref="DQN154:DQN160" si="10146">DQL154*(($H$112)+1)+(IF(DQM154&lt;101,DQM154,IF(DQM154&lt;201,DQM154/2,IF(DQM154&lt;=301,DQM154/3,DQM154/4))))</f>
        <v>70.004999999999995</v>
      </c>
      <c r="DQO154" s="79">
        <f t="shared" ref="DQO154" si="10147">DQO152+1</f>
        <v>2</v>
      </c>
      <c r="DQP154" s="80"/>
      <c r="DQQ154" s="16" t="s">
        <v>236</v>
      </c>
      <c r="DQR154" s="16">
        <f t="shared" ref="DQR154" si="10148">37.67+2.7</f>
        <v>40.370000000000005</v>
      </c>
      <c r="DQS154" s="16">
        <f t="shared" ref="DQS154:DQS155" si="10149">0.75*(2.7+3+2.7)</f>
        <v>6.3000000000000007</v>
      </c>
      <c r="DQT154" s="14">
        <f t="shared" ref="DQT154:DQT160" si="10150">DQR154+DQS154</f>
        <v>46.67</v>
      </c>
      <c r="DQU154" s="14"/>
      <c r="DQV154" s="16">
        <f t="shared" ref="DQV154:DQV160" si="10151">DQT154*(($H$112)+1)+(IF(DQU154&lt;101,DQU154,IF(DQU154&lt;201,DQU154/2,IF(DQU154&lt;=301,DQU154/3,DQU154/4))))</f>
        <v>70.004999999999995</v>
      </c>
      <c r="DQW154" s="79">
        <f t="shared" ref="DQW154" si="10152">DQW152+1</f>
        <v>2</v>
      </c>
      <c r="DQX154" s="80"/>
      <c r="DQY154" s="16" t="s">
        <v>236</v>
      </c>
      <c r="DQZ154" s="16">
        <f t="shared" ref="DQZ154" si="10153">37.67+2.7</f>
        <v>40.370000000000005</v>
      </c>
      <c r="DRA154" s="16">
        <f t="shared" ref="DRA154:DRA155" si="10154">0.75*(2.7+3+2.7)</f>
        <v>6.3000000000000007</v>
      </c>
      <c r="DRB154" s="14">
        <f t="shared" ref="DRB154:DRB160" si="10155">DQZ154+DRA154</f>
        <v>46.67</v>
      </c>
      <c r="DRC154" s="14"/>
      <c r="DRD154" s="16">
        <f t="shared" ref="DRD154:DRD160" si="10156">DRB154*(($H$112)+1)+(IF(DRC154&lt;101,DRC154,IF(DRC154&lt;201,DRC154/2,IF(DRC154&lt;=301,DRC154/3,DRC154/4))))</f>
        <v>70.004999999999995</v>
      </c>
      <c r="DRE154" s="79">
        <f t="shared" ref="DRE154" si="10157">DRE152+1</f>
        <v>2</v>
      </c>
      <c r="DRF154" s="80"/>
      <c r="DRG154" s="16" t="s">
        <v>236</v>
      </c>
      <c r="DRH154" s="16">
        <f t="shared" ref="DRH154" si="10158">37.67+2.7</f>
        <v>40.370000000000005</v>
      </c>
      <c r="DRI154" s="16">
        <f t="shared" ref="DRI154:DRI155" si="10159">0.75*(2.7+3+2.7)</f>
        <v>6.3000000000000007</v>
      </c>
      <c r="DRJ154" s="14">
        <f t="shared" ref="DRJ154:DRJ160" si="10160">DRH154+DRI154</f>
        <v>46.67</v>
      </c>
      <c r="DRK154" s="14"/>
      <c r="DRL154" s="16">
        <f t="shared" ref="DRL154:DRL160" si="10161">DRJ154*(($H$112)+1)+(IF(DRK154&lt;101,DRK154,IF(DRK154&lt;201,DRK154/2,IF(DRK154&lt;=301,DRK154/3,DRK154/4))))</f>
        <v>70.004999999999995</v>
      </c>
      <c r="DRM154" s="79">
        <f t="shared" ref="DRM154" si="10162">DRM152+1</f>
        <v>2</v>
      </c>
      <c r="DRN154" s="80"/>
      <c r="DRO154" s="16" t="s">
        <v>236</v>
      </c>
      <c r="DRP154" s="16">
        <f t="shared" ref="DRP154" si="10163">37.67+2.7</f>
        <v>40.370000000000005</v>
      </c>
      <c r="DRQ154" s="16">
        <f t="shared" ref="DRQ154:DRQ155" si="10164">0.75*(2.7+3+2.7)</f>
        <v>6.3000000000000007</v>
      </c>
      <c r="DRR154" s="14">
        <f t="shared" ref="DRR154:DRR160" si="10165">DRP154+DRQ154</f>
        <v>46.67</v>
      </c>
      <c r="DRS154" s="14"/>
      <c r="DRT154" s="16">
        <f t="shared" ref="DRT154:DRT160" si="10166">DRR154*(($H$112)+1)+(IF(DRS154&lt;101,DRS154,IF(DRS154&lt;201,DRS154/2,IF(DRS154&lt;=301,DRS154/3,DRS154/4))))</f>
        <v>70.004999999999995</v>
      </c>
      <c r="DRU154" s="79">
        <f t="shared" ref="DRU154" si="10167">DRU152+1</f>
        <v>2</v>
      </c>
      <c r="DRV154" s="80"/>
      <c r="DRW154" s="16" t="s">
        <v>236</v>
      </c>
      <c r="DRX154" s="16">
        <f t="shared" ref="DRX154" si="10168">37.67+2.7</f>
        <v>40.370000000000005</v>
      </c>
      <c r="DRY154" s="16">
        <f t="shared" ref="DRY154:DRY155" si="10169">0.75*(2.7+3+2.7)</f>
        <v>6.3000000000000007</v>
      </c>
      <c r="DRZ154" s="14">
        <f t="shared" ref="DRZ154:DRZ160" si="10170">DRX154+DRY154</f>
        <v>46.67</v>
      </c>
      <c r="DSA154" s="14"/>
      <c r="DSB154" s="16">
        <f t="shared" ref="DSB154:DSB160" si="10171">DRZ154*(($H$112)+1)+(IF(DSA154&lt;101,DSA154,IF(DSA154&lt;201,DSA154/2,IF(DSA154&lt;=301,DSA154/3,DSA154/4))))</f>
        <v>70.004999999999995</v>
      </c>
      <c r="DSC154" s="79">
        <f t="shared" ref="DSC154" si="10172">DSC152+1</f>
        <v>2</v>
      </c>
      <c r="DSD154" s="80"/>
      <c r="DSE154" s="16" t="s">
        <v>236</v>
      </c>
      <c r="DSF154" s="16">
        <f t="shared" ref="DSF154" si="10173">37.67+2.7</f>
        <v>40.370000000000005</v>
      </c>
      <c r="DSG154" s="16">
        <f t="shared" ref="DSG154:DSG155" si="10174">0.75*(2.7+3+2.7)</f>
        <v>6.3000000000000007</v>
      </c>
      <c r="DSH154" s="14">
        <f t="shared" ref="DSH154:DSH160" si="10175">DSF154+DSG154</f>
        <v>46.67</v>
      </c>
      <c r="DSI154" s="14"/>
      <c r="DSJ154" s="16">
        <f t="shared" ref="DSJ154:DSJ160" si="10176">DSH154*(($H$112)+1)+(IF(DSI154&lt;101,DSI154,IF(DSI154&lt;201,DSI154/2,IF(DSI154&lt;=301,DSI154/3,DSI154/4))))</f>
        <v>70.004999999999995</v>
      </c>
      <c r="DSK154" s="79">
        <f t="shared" ref="DSK154" si="10177">DSK152+1</f>
        <v>2</v>
      </c>
      <c r="DSL154" s="80"/>
      <c r="DSM154" s="16" t="s">
        <v>236</v>
      </c>
      <c r="DSN154" s="16">
        <f t="shared" ref="DSN154" si="10178">37.67+2.7</f>
        <v>40.370000000000005</v>
      </c>
      <c r="DSO154" s="16">
        <f t="shared" ref="DSO154:DSO155" si="10179">0.75*(2.7+3+2.7)</f>
        <v>6.3000000000000007</v>
      </c>
      <c r="DSP154" s="14">
        <f t="shared" ref="DSP154:DSP160" si="10180">DSN154+DSO154</f>
        <v>46.67</v>
      </c>
      <c r="DSQ154" s="14"/>
      <c r="DSR154" s="16">
        <f t="shared" ref="DSR154:DSR160" si="10181">DSP154*(($H$112)+1)+(IF(DSQ154&lt;101,DSQ154,IF(DSQ154&lt;201,DSQ154/2,IF(DSQ154&lt;=301,DSQ154/3,DSQ154/4))))</f>
        <v>70.004999999999995</v>
      </c>
      <c r="DSS154" s="79">
        <f t="shared" ref="DSS154" si="10182">DSS152+1</f>
        <v>2</v>
      </c>
      <c r="DST154" s="80"/>
      <c r="DSU154" s="16" t="s">
        <v>236</v>
      </c>
      <c r="DSV154" s="16">
        <f t="shared" ref="DSV154" si="10183">37.67+2.7</f>
        <v>40.370000000000005</v>
      </c>
      <c r="DSW154" s="16">
        <f t="shared" ref="DSW154:DSW155" si="10184">0.75*(2.7+3+2.7)</f>
        <v>6.3000000000000007</v>
      </c>
      <c r="DSX154" s="14">
        <f t="shared" ref="DSX154:DSX160" si="10185">DSV154+DSW154</f>
        <v>46.67</v>
      </c>
      <c r="DSY154" s="14"/>
      <c r="DSZ154" s="16">
        <f t="shared" ref="DSZ154:DSZ160" si="10186">DSX154*(($H$112)+1)+(IF(DSY154&lt;101,DSY154,IF(DSY154&lt;201,DSY154/2,IF(DSY154&lt;=301,DSY154/3,DSY154/4))))</f>
        <v>70.004999999999995</v>
      </c>
      <c r="DTA154" s="79">
        <f t="shared" ref="DTA154" si="10187">DTA152+1</f>
        <v>2</v>
      </c>
      <c r="DTB154" s="80"/>
      <c r="DTC154" s="16" t="s">
        <v>236</v>
      </c>
      <c r="DTD154" s="16">
        <f t="shared" ref="DTD154" si="10188">37.67+2.7</f>
        <v>40.370000000000005</v>
      </c>
      <c r="DTE154" s="16">
        <f t="shared" ref="DTE154:DTE155" si="10189">0.75*(2.7+3+2.7)</f>
        <v>6.3000000000000007</v>
      </c>
      <c r="DTF154" s="14">
        <f t="shared" ref="DTF154:DTF160" si="10190">DTD154+DTE154</f>
        <v>46.67</v>
      </c>
      <c r="DTG154" s="14"/>
      <c r="DTH154" s="16">
        <f t="shared" ref="DTH154:DTH160" si="10191">DTF154*(($H$112)+1)+(IF(DTG154&lt;101,DTG154,IF(DTG154&lt;201,DTG154/2,IF(DTG154&lt;=301,DTG154/3,DTG154/4))))</f>
        <v>70.004999999999995</v>
      </c>
      <c r="DTI154" s="79">
        <f t="shared" ref="DTI154" si="10192">DTI152+1</f>
        <v>2</v>
      </c>
      <c r="DTJ154" s="80"/>
      <c r="DTK154" s="16" t="s">
        <v>236</v>
      </c>
      <c r="DTL154" s="16">
        <f t="shared" ref="DTL154" si="10193">37.67+2.7</f>
        <v>40.370000000000005</v>
      </c>
      <c r="DTM154" s="16">
        <f t="shared" ref="DTM154:DTM155" si="10194">0.75*(2.7+3+2.7)</f>
        <v>6.3000000000000007</v>
      </c>
      <c r="DTN154" s="14">
        <f t="shared" ref="DTN154:DTN160" si="10195">DTL154+DTM154</f>
        <v>46.67</v>
      </c>
      <c r="DTO154" s="14"/>
      <c r="DTP154" s="16">
        <f t="shared" ref="DTP154:DTP160" si="10196">DTN154*(($H$112)+1)+(IF(DTO154&lt;101,DTO154,IF(DTO154&lt;201,DTO154/2,IF(DTO154&lt;=301,DTO154/3,DTO154/4))))</f>
        <v>70.004999999999995</v>
      </c>
      <c r="DTQ154" s="79">
        <f t="shared" ref="DTQ154" si="10197">DTQ152+1</f>
        <v>2</v>
      </c>
      <c r="DTR154" s="80"/>
      <c r="DTS154" s="16" t="s">
        <v>236</v>
      </c>
      <c r="DTT154" s="16">
        <f t="shared" ref="DTT154" si="10198">37.67+2.7</f>
        <v>40.370000000000005</v>
      </c>
      <c r="DTU154" s="16">
        <f t="shared" ref="DTU154:DTU155" si="10199">0.75*(2.7+3+2.7)</f>
        <v>6.3000000000000007</v>
      </c>
      <c r="DTV154" s="14">
        <f t="shared" ref="DTV154:DTV160" si="10200">DTT154+DTU154</f>
        <v>46.67</v>
      </c>
      <c r="DTW154" s="14"/>
      <c r="DTX154" s="16">
        <f t="shared" ref="DTX154:DTX160" si="10201">DTV154*(($H$112)+1)+(IF(DTW154&lt;101,DTW154,IF(DTW154&lt;201,DTW154/2,IF(DTW154&lt;=301,DTW154/3,DTW154/4))))</f>
        <v>70.004999999999995</v>
      </c>
      <c r="DTY154" s="79">
        <f t="shared" ref="DTY154" si="10202">DTY152+1</f>
        <v>2</v>
      </c>
      <c r="DTZ154" s="80"/>
      <c r="DUA154" s="16" t="s">
        <v>236</v>
      </c>
      <c r="DUB154" s="16">
        <f t="shared" ref="DUB154" si="10203">37.67+2.7</f>
        <v>40.370000000000005</v>
      </c>
      <c r="DUC154" s="16">
        <f t="shared" ref="DUC154:DUC155" si="10204">0.75*(2.7+3+2.7)</f>
        <v>6.3000000000000007</v>
      </c>
      <c r="DUD154" s="14">
        <f t="shared" ref="DUD154:DUD160" si="10205">DUB154+DUC154</f>
        <v>46.67</v>
      </c>
      <c r="DUE154" s="14"/>
      <c r="DUF154" s="16">
        <f t="shared" ref="DUF154:DUF160" si="10206">DUD154*(($H$112)+1)+(IF(DUE154&lt;101,DUE154,IF(DUE154&lt;201,DUE154/2,IF(DUE154&lt;=301,DUE154/3,DUE154/4))))</f>
        <v>70.004999999999995</v>
      </c>
      <c r="DUG154" s="79">
        <f t="shared" ref="DUG154" si="10207">DUG152+1</f>
        <v>2</v>
      </c>
      <c r="DUH154" s="80"/>
      <c r="DUI154" s="16" t="s">
        <v>236</v>
      </c>
      <c r="DUJ154" s="16">
        <f t="shared" ref="DUJ154" si="10208">37.67+2.7</f>
        <v>40.370000000000005</v>
      </c>
      <c r="DUK154" s="16">
        <f t="shared" ref="DUK154:DUK155" si="10209">0.75*(2.7+3+2.7)</f>
        <v>6.3000000000000007</v>
      </c>
      <c r="DUL154" s="14">
        <f t="shared" ref="DUL154:DUL160" si="10210">DUJ154+DUK154</f>
        <v>46.67</v>
      </c>
      <c r="DUM154" s="14"/>
      <c r="DUN154" s="16">
        <f t="shared" ref="DUN154:DUN160" si="10211">DUL154*(($H$112)+1)+(IF(DUM154&lt;101,DUM154,IF(DUM154&lt;201,DUM154/2,IF(DUM154&lt;=301,DUM154/3,DUM154/4))))</f>
        <v>70.004999999999995</v>
      </c>
      <c r="DUO154" s="79">
        <f t="shared" ref="DUO154" si="10212">DUO152+1</f>
        <v>2</v>
      </c>
      <c r="DUP154" s="80"/>
      <c r="DUQ154" s="16" t="s">
        <v>236</v>
      </c>
      <c r="DUR154" s="16">
        <f t="shared" ref="DUR154" si="10213">37.67+2.7</f>
        <v>40.370000000000005</v>
      </c>
      <c r="DUS154" s="16">
        <f t="shared" ref="DUS154:DUS155" si="10214">0.75*(2.7+3+2.7)</f>
        <v>6.3000000000000007</v>
      </c>
      <c r="DUT154" s="14">
        <f t="shared" ref="DUT154:DUT160" si="10215">DUR154+DUS154</f>
        <v>46.67</v>
      </c>
      <c r="DUU154" s="14"/>
      <c r="DUV154" s="16">
        <f t="shared" ref="DUV154:DUV160" si="10216">DUT154*(($H$112)+1)+(IF(DUU154&lt;101,DUU154,IF(DUU154&lt;201,DUU154/2,IF(DUU154&lt;=301,DUU154/3,DUU154/4))))</f>
        <v>70.004999999999995</v>
      </c>
      <c r="DUW154" s="79">
        <f t="shared" ref="DUW154" si="10217">DUW152+1</f>
        <v>2</v>
      </c>
      <c r="DUX154" s="80"/>
      <c r="DUY154" s="16" t="s">
        <v>236</v>
      </c>
      <c r="DUZ154" s="16">
        <f t="shared" ref="DUZ154" si="10218">37.67+2.7</f>
        <v>40.370000000000005</v>
      </c>
      <c r="DVA154" s="16">
        <f t="shared" ref="DVA154:DVA155" si="10219">0.75*(2.7+3+2.7)</f>
        <v>6.3000000000000007</v>
      </c>
      <c r="DVB154" s="14">
        <f t="shared" ref="DVB154:DVB160" si="10220">DUZ154+DVA154</f>
        <v>46.67</v>
      </c>
      <c r="DVC154" s="14"/>
      <c r="DVD154" s="16">
        <f t="shared" ref="DVD154:DVD160" si="10221">DVB154*(($H$112)+1)+(IF(DVC154&lt;101,DVC154,IF(DVC154&lt;201,DVC154/2,IF(DVC154&lt;=301,DVC154/3,DVC154/4))))</f>
        <v>70.004999999999995</v>
      </c>
      <c r="DVE154" s="79">
        <f t="shared" ref="DVE154" si="10222">DVE152+1</f>
        <v>2</v>
      </c>
      <c r="DVF154" s="80"/>
      <c r="DVG154" s="16" t="s">
        <v>236</v>
      </c>
      <c r="DVH154" s="16">
        <f t="shared" ref="DVH154" si="10223">37.67+2.7</f>
        <v>40.370000000000005</v>
      </c>
      <c r="DVI154" s="16">
        <f t="shared" ref="DVI154:DVI155" si="10224">0.75*(2.7+3+2.7)</f>
        <v>6.3000000000000007</v>
      </c>
      <c r="DVJ154" s="14">
        <f t="shared" ref="DVJ154:DVJ160" si="10225">DVH154+DVI154</f>
        <v>46.67</v>
      </c>
      <c r="DVK154" s="14"/>
      <c r="DVL154" s="16">
        <f t="shared" ref="DVL154:DVL160" si="10226">DVJ154*(($H$112)+1)+(IF(DVK154&lt;101,DVK154,IF(DVK154&lt;201,DVK154/2,IF(DVK154&lt;=301,DVK154/3,DVK154/4))))</f>
        <v>70.004999999999995</v>
      </c>
      <c r="DVM154" s="79">
        <f t="shared" ref="DVM154" si="10227">DVM152+1</f>
        <v>2</v>
      </c>
      <c r="DVN154" s="80"/>
      <c r="DVO154" s="16" t="s">
        <v>236</v>
      </c>
      <c r="DVP154" s="16">
        <f t="shared" ref="DVP154" si="10228">37.67+2.7</f>
        <v>40.370000000000005</v>
      </c>
      <c r="DVQ154" s="16">
        <f t="shared" ref="DVQ154:DVQ155" si="10229">0.75*(2.7+3+2.7)</f>
        <v>6.3000000000000007</v>
      </c>
      <c r="DVR154" s="14">
        <f t="shared" ref="DVR154:DVR160" si="10230">DVP154+DVQ154</f>
        <v>46.67</v>
      </c>
      <c r="DVS154" s="14"/>
      <c r="DVT154" s="16">
        <f t="shared" ref="DVT154:DVT160" si="10231">DVR154*(($H$112)+1)+(IF(DVS154&lt;101,DVS154,IF(DVS154&lt;201,DVS154/2,IF(DVS154&lt;=301,DVS154/3,DVS154/4))))</f>
        <v>70.004999999999995</v>
      </c>
      <c r="DVU154" s="79">
        <f t="shared" ref="DVU154" si="10232">DVU152+1</f>
        <v>2</v>
      </c>
      <c r="DVV154" s="80"/>
      <c r="DVW154" s="16" t="s">
        <v>236</v>
      </c>
      <c r="DVX154" s="16">
        <f t="shared" ref="DVX154" si="10233">37.67+2.7</f>
        <v>40.370000000000005</v>
      </c>
      <c r="DVY154" s="16">
        <f t="shared" ref="DVY154:DVY155" si="10234">0.75*(2.7+3+2.7)</f>
        <v>6.3000000000000007</v>
      </c>
      <c r="DVZ154" s="14">
        <f t="shared" ref="DVZ154:DVZ160" si="10235">DVX154+DVY154</f>
        <v>46.67</v>
      </c>
      <c r="DWA154" s="14"/>
      <c r="DWB154" s="16">
        <f t="shared" ref="DWB154:DWB160" si="10236">DVZ154*(($H$112)+1)+(IF(DWA154&lt;101,DWA154,IF(DWA154&lt;201,DWA154/2,IF(DWA154&lt;=301,DWA154/3,DWA154/4))))</f>
        <v>70.004999999999995</v>
      </c>
      <c r="DWC154" s="79">
        <f t="shared" ref="DWC154" si="10237">DWC152+1</f>
        <v>2</v>
      </c>
      <c r="DWD154" s="80"/>
      <c r="DWE154" s="16" t="s">
        <v>236</v>
      </c>
      <c r="DWF154" s="16">
        <f t="shared" ref="DWF154" si="10238">37.67+2.7</f>
        <v>40.370000000000005</v>
      </c>
      <c r="DWG154" s="16">
        <f t="shared" ref="DWG154:DWG155" si="10239">0.75*(2.7+3+2.7)</f>
        <v>6.3000000000000007</v>
      </c>
      <c r="DWH154" s="14">
        <f t="shared" ref="DWH154:DWH160" si="10240">DWF154+DWG154</f>
        <v>46.67</v>
      </c>
      <c r="DWI154" s="14"/>
      <c r="DWJ154" s="16">
        <f t="shared" ref="DWJ154:DWJ160" si="10241">DWH154*(($H$112)+1)+(IF(DWI154&lt;101,DWI154,IF(DWI154&lt;201,DWI154/2,IF(DWI154&lt;=301,DWI154/3,DWI154/4))))</f>
        <v>70.004999999999995</v>
      </c>
      <c r="DWK154" s="79">
        <f t="shared" ref="DWK154" si="10242">DWK152+1</f>
        <v>2</v>
      </c>
      <c r="DWL154" s="80"/>
      <c r="DWM154" s="16" t="s">
        <v>236</v>
      </c>
      <c r="DWN154" s="16">
        <f t="shared" ref="DWN154" si="10243">37.67+2.7</f>
        <v>40.370000000000005</v>
      </c>
      <c r="DWO154" s="16">
        <f t="shared" ref="DWO154:DWO155" si="10244">0.75*(2.7+3+2.7)</f>
        <v>6.3000000000000007</v>
      </c>
      <c r="DWP154" s="14">
        <f t="shared" ref="DWP154:DWP160" si="10245">DWN154+DWO154</f>
        <v>46.67</v>
      </c>
      <c r="DWQ154" s="14"/>
      <c r="DWR154" s="16">
        <f t="shared" ref="DWR154:DWR160" si="10246">DWP154*(($H$112)+1)+(IF(DWQ154&lt;101,DWQ154,IF(DWQ154&lt;201,DWQ154/2,IF(DWQ154&lt;=301,DWQ154/3,DWQ154/4))))</f>
        <v>70.004999999999995</v>
      </c>
      <c r="DWS154" s="79">
        <f t="shared" ref="DWS154" si="10247">DWS152+1</f>
        <v>2</v>
      </c>
      <c r="DWT154" s="80"/>
      <c r="DWU154" s="16" t="s">
        <v>236</v>
      </c>
      <c r="DWV154" s="16">
        <f t="shared" ref="DWV154" si="10248">37.67+2.7</f>
        <v>40.370000000000005</v>
      </c>
      <c r="DWW154" s="16">
        <f t="shared" ref="DWW154:DWW155" si="10249">0.75*(2.7+3+2.7)</f>
        <v>6.3000000000000007</v>
      </c>
      <c r="DWX154" s="14">
        <f t="shared" ref="DWX154:DWX160" si="10250">DWV154+DWW154</f>
        <v>46.67</v>
      </c>
      <c r="DWY154" s="14"/>
      <c r="DWZ154" s="16">
        <f t="shared" ref="DWZ154:DWZ160" si="10251">DWX154*(($H$112)+1)+(IF(DWY154&lt;101,DWY154,IF(DWY154&lt;201,DWY154/2,IF(DWY154&lt;=301,DWY154/3,DWY154/4))))</f>
        <v>70.004999999999995</v>
      </c>
      <c r="DXA154" s="79">
        <f t="shared" ref="DXA154" si="10252">DXA152+1</f>
        <v>2</v>
      </c>
      <c r="DXB154" s="80"/>
      <c r="DXC154" s="16" t="s">
        <v>236</v>
      </c>
      <c r="DXD154" s="16">
        <f t="shared" ref="DXD154" si="10253">37.67+2.7</f>
        <v>40.370000000000005</v>
      </c>
      <c r="DXE154" s="16">
        <f t="shared" ref="DXE154:DXE155" si="10254">0.75*(2.7+3+2.7)</f>
        <v>6.3000000000000007</v>
      </c>
      <c r="DXF154" s="14">
        <f t="shared" ref="DXF154:DXF160" si="10255">DXD154+DXE154</f>
        <v>46.67</v>
      </c>
      <c r="DXG154" s="14"/>
      <c r="DXH154" s="16">
        <f t="shared" ref="DXH154:DXH160" si="10256">DXF154*(($H$112)+1)+(IF(DXG154&lt;101,DXG154,IF(DXG154&lt;201,DXG154/2,IF(DXG154&lt;=301,DXG154/3,DXG154/4))))</f>
        <v>70.004999999999995</v>
      </c>
      <c r="DXI154" s="79">
        <f t="shared" ref="DXI154" si="10257">DXI152+1</f>
        <v>2</v>
      </c>
      <c r="DXJ154" s="80"/>
      <c r="DXK154" s="16" t="s">
        <v>236</v>
      </c>
      <c r="DXL154" s="16">
        <f t="shared" ref="DXL154" si="10258">37.67+2.7</f>
        <v>40.370000000000005</v>
      </c>
      <c r="DXM154" s="16">
        <f t="shared" ref="DXM154:DXM155" si="10259">0.75*(2.7+3+2.7)</f>
        <v>6.3000000000000007</v>
      </c>
      <c r="DXN154" s="14">
        <f t="shared" ref="DXN154:DXN160" si="10260">DXL154+DXM154</f>
        <v>46.67</v>
      </c>
      <c r="DXO154" s="14"/>
      <c r="DXP154" s="16">
        <f t="shared" ref="DXP154:DXP160" si="10261">DXN154*(($H$112)+1)+(IF(DXO154&lt;101,DXO154,IF(DXO154&lt;201,DXO154/2,IF(DXO154&lt;=301,DXO154/3,DXO154/4))))</f>
        <v>70.004999999999995</v>
      </c>
      <c r="DXQ154" s="79">
        <f t="shared" ref="DXQ154" si="10262">DXQ152+1</f>
        <v>2</v>
      </c>
      <c r="DXR154" s="80"/>
      <c r="DXS154" s="16" t="s">
        <v>236</v>
      </c>
      <c r="DXT154" s="16">
        <f t="shared" ref="DXT154" si="10263">37.67+2.7</f>
        <v>40.370000000000005</v>
      </c>
      <c r="DXU154" s="16">
        <f t="shared" ref="DXU154:DXU155" si="10264">0.75*(2.7+3+2.7)</f>
        <v>6.3000000000000007</v>
      </c>
      <c r="DXV154" s="14">
        <f t="shared" ref="DXV154:DXV160" si="10265">DXT154+DXU154</f>
        <v>46.67</v>
      </c>
      <c r="DXW154" s="14"/>
      <c r="DXX154" s="16">
        <f t="shared" ref="DXX154:DXX160" si="10266">DXV154*(($H$112)+1)+(IF(DXW154&lt;101,DXW154,IF(DXW154&lt;201,DXW154/2,IF(DXW154&lt;=301,DXW154/3,DXW154/4))))</f>
        <v>70.004999999999995</v>
      </c>
      <c r="DXY154" s="79">
        <f t="shared" ref="DXY154" si="10267">DXY152+1</f>
        <v>2</v>
      </c>
      <c r="DXZ154" s="80"/>
      <c r="DYA154" s="16" t="s">
        <v>236</v>
      </c>
      <c r="DYB154" s="16">
        <f t="shared" ref="DYB154" si="10268">37.67+2.7</f>
        <v>40.370000000000005</v>
      </c>
      <c r="DYC154" s="16">
        <f t="shared" ref="DYC154:DYC155" si="10269">0.75*(2.7+3+2.7)</f>
        <v>6.3000000000000007</v>
      </c>
      <c r="DYD154" s="14">
        <f t="shared" ref="DYD154:DYD160" si="10270">DYB154+DYC154</f>
        <v>46.67</v>
      </c>
      <c r="DYE154" s="14"/>
      <c r="DYF154" s="16">
        <f t="shared" ref="DYF154:DYF160" si="10271">DYD154*(($H$112)+1)+(IF(DYE154&lt;101,DYE154,IF(DYE154&lt;201,DYE154/2,IF(DYE154&lt;=301,DYE154/3,DYE154/4))))</f>
        <v>70.004999999999995</v>
      </c>
      <c r="DYG154" s="79">
        <f t="shared" ref="DYG154" si="10272">DYG152+1</f>
        <v>2</v>
      </c>
      <c r="DYH154" s="80"/>
      <c r="DYI154" s="16" t="s">
        <v>236</v>
      </c>
      <c r="DYJ154" s="16">
        <f t="shared" ref="DYJ154" si="10273">37.67+2.7</f>
        <v>40.370000000000005</v>
      </c>
      <c r="DYK154" s="16">
        <f t="shared" ref="DYK154:DYK155" si="10274">0.75*(2.7+3+2.7)</f>
        <v>6.3000000000000007</v>
      </c>
      <c r="DYL154" s="14">
        <f t="shared" ref="DYL154:DYL160" si="10275">DYJ154+DYK154</f>
        <v>46.67</v>
      </c>
      <c r="DYM154" s="14"/>
      <c r="DYN154" s="16">
        <f t="shared" ref="DYN154:DYN160" si="10276">DYL154*(($H$112)+1)+(IF(DYM154&lt;101,DYM154,IF(DYM154&lt;201,DYM154/2,IF(DYM154&lt;=301,DYM154/3,DYM154/4))))</f>
        <v>70.004999999999995</v>
      </c>
      <c r="DYO154" s="79">
        <f t="shared" ref="DYO154" si="10277">DYO152+1</f>
        <v>2</v>
      </c>
      <c r="DYP154" s="80"/>
      <c r="DYQ154" s="16" t="s">
        <v>236</v>
      </c>
      <c r="DYR154" s="16">
        <f t="shared" ref="DYR154" si="10278">37.67+2.7</f>
        <v>40.370000000000005</v>
      </c>
      <c r="DYS154" s="16">
        <f t="shared" ref="DYS154:DYS155" si="10279">0.75*(2.7+3+2.7)</f>
        <v>6.3000000000000007</v>
      </c>
      <c r="DYT154" s="14">
        <f t="shared" ref="DYT154:DYT160" si="10280">DYR154+DYS154</f>
        <v>46.67</v>
      </c>
      <c r="DYU154" s="14"/>
      <c r="DYV154" s="16">
        <f t="shared" ref="DYV154:DYV160" si="10281">DYT154*(($H$112)+1)+(IF(DYU154&lt;101,DYU154,IF(DYU154&lt;201,DYU154/2,IF(DYU154&lt;=301,DYU154/3,DYU154/4))))</f>
        <v>70.004999999999995</v>
      </c>
      <c r="DYW154" s="79">
        <f t="shared" ref="DYW154" si="10282">DYW152+1</f>
        <v>2</v>
      </c>
      <c r="DYX154" s="80"/>
      <c r="DYY154" s="16" t="s">
        <v>236</v>
      </c>
      <c r="DYZ154" s="16">
        <f t="shared" ref="DYZ154" si="10283">37.67+2.7</f>
        <v>40.370000000000005</v>
      </c>
      <c r="DZA154" s="16">
        <f t="shared" ref="DZA154:DZA155" si="10284">0.75*(2.7+3+2.7)</f>
        <v>6.3000000000000007</v>
      </c>
      <c r="DZB154" s="14">
        <f t="shared" ref="DZB154:DZB160" si="10285">DYZ154+DZA154</f>
        <v>46.67</v>
      </c>
      <c r="DZC154" s="14"/>
      <c r="DZD154" s="16">
        <f t="shared" ref="DZD154:DZD160" si="10286">DZB154*(($H$112)+1)+(IF(DZC154&lt;101,DZC154,IF(DZC154&lt;201,DZC154/2,IF(DZC154&lt;=301,DZC154/3,DZC154/4))))</f>
        <v>70.004999999999995</v>
      </c>
      <c r="DZE154" s="79">
        <f t="shared" ref="DZE154" si="10287">DZE152+1</f>
        <v>2</v>
      </c>
      <c r="DZF154" s="80"/>
      <c r="DZG154" s="16" t="s">
        <v>236</v>
      </c>
      <c r="DZH154" s="16">
        <f t="shared" ref="DZH154" si="10288">37.67+2.7</f>
        <v>40.370000000000005</v>
      </c>
      <c r="DZI154" s="16">
        <f t="shared" ref="DZI154:DZI155" si="10289">0.75*(2.7+3+2.7)</f>
        <v>6.3000000000000007</v>
      </c>
      <c r="DZJ154" s="14">
        <f t="shared" ref="DZJ154:DZJ160" si="10290">DZH154+DZI154</f>
        <v>46.67</v>
      </c>
      <c r="DZK154" s="14"/>
      <c r="DZL154" s="16">
        <f t="shared" ref="DZL154:DZL160" si="10291">DZJ154*(($H$112)+1)+(IF(DZK154&lt;101,DZK154,IF(DZK154&lt;201,DZK154/2,IF(DZK154&lt;=301,DZK154/3,DZK154/4))))</f>
        <v>70.004999999999995</v>
      </c>
      <c r="DZM154" s="79">
        <f t="shared" ref="DZM154" si="10292">DZM152+1</f>
        <v>2</v>
      </c>
      <c r="DZN154" s="80"/>
      <c r="DZO154" s="16" t="s">
        <v>236</v>
      </c>
      <c r="DZP154" s="16">
        <f t="shared" ref="DZP154" si="10293">37.67+2.7</f>
        <v>40.370000000000005</v>
      </c>
      <c r="DZQ154" s="16">
        <f t="shared" ref="DZQ154:DZQ155" si="10294">0.75*(2.7+3+2.7)</f>
        <v>6.3000000000000007</v>
      </c>
      <c r="DZR154" s="14">
        <f t="shared" ref="DZR154:DZR160" si="10295">DZP154+DZQ154</f>
        <v>46.67</v>
      </c>
      <c r="DZS154" s="14"/>
      <c r="DZT154" s="16">
        <f t="shared" ref="DZT154:DZT160" si="10296">DZR154*(($H$112)+1)+(IF(DZS154&lt;101,DZS154,IF(DZS154&lt;201,DZS154/2,IF(DZS154&lt;=301,DZS154/3,DZS154/4))))</f>
        <v>70.004999999999995</v>
      </c>
      <c r="DZU154" s="79">
        <f t="shared" ref="DZU154" si="10297">DZU152+1</f>
        <v>2</v>
      </c>
      <c r="DZV154" s="80"/>
      <c r="DZW154" s="16" t="s">
        <v>236</v>
      </c>
      <c r="DZX154" s="16">
        <f t="shared" ref="DZX154" si="10298">37.67+2.7</f>
        <v>40.370000000000005</v>
      </c>
      <c r="DZY154" s="16">
        <f t="shared" ref="DZY154:DZY155" si="10299">0.75*(2.7+3+2.7)</f>
        <v>6.3000000000000007</v>
      </c>
      <c r="DZZ154" s="14">
        <f t="shared" ref="DZZ154:DZZ160" si="10300">DZX154+DZY154</f>
        <v>46.67</v>
      </c>
      <c r="EAA154" s="14"/>
      <c r="EAB154" s="16">
        <f t="shared" ref="EAB154:EAB160" si="10301">DZZ154*(($H$112)+1)+(IF(EAA154&lt;101,EAA154,IF(EAA154&lt;201,EAA154/2,IF(EAA154&lt;=301,EAA154/3,EAA154/4))))</f>
        <v>70.004999999999995</v>
      </c>
      <c r="EAC154" s="79">
        <f t="shared" ref="EAC154" si="10302">EAC152+1</f>
        <v>2</v>
      </c>
      <c r="EAD154" s="80"/>
      <c r="EAE154" s="16" t="s">
        <v>236</v>
      </c>
      <c r="EAF154" s="16">
        <f t="shared" ref="EAF154" si="10303">37.67+2.7</f>
        <v>40.370000000000005</v>
      </c>
      <c r="EAG154" s="16">
        <f t="shared" ref="EAG154:EAG155" si="10304">0.75*(2.7+3+2.7)</f>
        <v>6.3000000000000007</v>
      </c>
      <c r="EAH154" s="14">
        <f t="shared" ref="EAH154:EAH160" si="10305">EAF154+EAG154</f>
        <v>46.67</v>
      </c>
      <c r="EAI154" s="14"/>
      <c r="EAJ154" s="16">
        <f t="shared" ref="EAJ154:EAJ160" si="10306">EAH154*(($H$112)+1)+(IF(EAI154&lt;101,EAI154,IF(EAI154&lt;201,EAI154/2,IF(EAI154&lt;=301,EAI154/3,EAI154/4))))</f>
        <v>70.004999999999995</v>
      </c>
      <c r="EAK154" s="79">
        <f t="shared" ref="EAK154" si="10307">EAK152+1</f>
        <v>2</v>
      </c>
      <c r="EAL154" s="80"/>
      <c r="EAM154" s="16" t="s">
        <v>236</v>
      </c>
      <c r="EAN154" s="16">
        <f t="shared" ref="EAN154" si="10308">37.67+2.7</f>
        <v>40.370000000000005</v>
      </c>
      <c r="EAO154" s="16">
        <f t="shared" ref="EAO154:EAO155" si="10309">0.75*(2.7+3+2.7)</f>
        <v>6.3000000000000007</v>
      </c>
      <c r="EAP154" s="14">
        <f t="shared" ref="EAP154:EAP160" si="10310">EAN154+EAO154</f>
        <v>46.67</v>
      </c>
      <c r="EAQ154" s="14"/>
      <c r="EAR154" s="16">
        <f t="shared" ref="EAR154:EAR160" si="10311">EAP154*(($H$112)+1)+(IF(EAQ154&lt;101,EAQ154,IF(EAQ154&lt;201,EAQ154/2,IF(EAQ154&lt;=301,EAQ154/3,EAQ154/4))))</f>
        <v>70.004999999999995</v>
      </c>
      <c r="EAS154" s="79">
        <f t="shared" ref="EAS154" si="10312">EAS152+1</f>
        <v>2</v>
      </c>
      <c r="EAT154" s="80"/>
      <c r="EAU154" s="16" t="s">
        <v>236</v>
      </c>
      <c r="EAV154" s="16">
        <f t="shared" ref="EAV154" si="10313">37.67+2.7</f>
        <v>40.370000000000005</v>
      </c>
      <c r="EAW154" s="16">
        <f t="shared" ref="EAW154:EAW155" si="10314">0.75*(2.7+3+2.7)</f>
        <v>6.3000000000000007</v>
      </c>
      <c r="EAX154" s="14">
        <f t="shared" ref="EAX154:EAX160" si="10315">EAV154+EAW154</f>
        <v>46.67</v>
      </c>
      <c r="EAY154" s="14"/>
      <c r="EAZ154" s="16">
        <f t="shared" ref="EAZ154:EAZ160" si="10316">EAX154*(($H$112)+1)+(IF(EAY154&lt;101,EAY154,IF(EAY154&lt;201,EAY154/2,IF(EAY154&lt;=301,EAY154/3,EAY154/4))))</f>
        <v>70.004999999999995</v>
      </c>
      <c r="EBA154" s="79">
        <f t="shared" ref="EBA154" si="10317">EBA152+1</f>
        <v>2</v>
      </c>
      <c r="EBB154" s="80"/>
      <c r="EBC154" s="16" t="s">
        <v>236</v>
      </c>
      <c r="EBD154" s="16">
        <f t="shared" ref="EBD154" si="10318">37.67+2.7</f>
        <v>40.370000000000005</v>
      </c>
      <c r="EBE154" s="16">
        <f t="shared" ref="EBE154:EBE155" si="10319">0.75*(2.7+3+2.7)</f>
        <v>6.3000000000000007</v>
      </c>
      <c r="EBF154" s="14">
        <f t="shared" ref="EBF154:EBF160" si="10320">EBD154+EBE154</f>
        <v>46.67</v>
      </c>
      <c r="EBG154" s="14"/>
      <c r="EBH154" s="16">
        <f t="shared" ref="EBH154:EBH160" si="10321">EBF154*(($H$112)+1)+(IF(EBG154&lt;101,EBG154,IF(EBG154&lt;201,EBG154/2,IF(EBG154&lt;=301,EBG154/3,EBG154/4))))</f>
        <v>70.004999999999995</v>
      </c>
      <c r="EBI154" s="79">
        <f t="shared" ref="EBI154" si="10322">EBI152+1</f>
        <v>2</v>
      </c>
      <c r="EBJ154" s="80"/>
      <c r="EBK154" s="16" t="s">
        <v>236</v>
      </c>
      <c r="EBL154" s="16">
        <f t="shared" ref="EBL154" si="10323">37.67+2.7</f>
        <v>40.370000000000005</v>
      </c>
      <c r="EBM154" s="16">
        <f t="shared" ref="EBM154:EBM155" si="10324">0.75*(2.7+3+2.7)</f>
        <v>6.3000000000000007</v>
      </c>
      <c r="EBN154" s="14">
        <f t="shared" ref="EBN154:EBN160" si="10325">EBL154+EBM154</f>
        <v>46.67</v>
      </c>
      <c r="EBO154" s="14"/>
      <c r="EBP154" s="16">
        <f t="shared" ref="EBP154:EBP160" si="10326">EBN154*(($H$112)+1)+(IF(EBO154&lt;101,EBO154,IF(EBO154&lt;201,EBO154/2,IF(EBO154&lt;=301,EBO154/3,EBO154/4))))</f>
        <v>70.004999999999995</v>
      </c>
      <c r="EBQ154" s="79">
        <f t="shared" ref="EBQ154" si="10327">EBQ152+1</f>
        <v>2</v>
      </c>
      <c r="EBR154" s="80"/>
      <c r="EBS154" s="16" t="s">
        <v>236</v>
      </c>
      <c r="EBT154" s="16">
        <f t="shared" ref="EBT154" si="10328">37.67+2.7</f>
        <v>40.370000000000005</v>
      </c>
      <c r="EBU154" s="16">
        <f t="shared" ref="EBU154:EBU155" si="10329">0.75*(2.7+3+2.7)</f>
        <v>6.3000000000000007</v>
      </c>
      <c r="EBV154" s="14">
        <f t="shared" ref="EBV154:EBV160" si="10330">EBT154+EBU154</f>
        <v>46.67</v>
      </c>
      <c r="EBW154" s="14"/>
      <c r="EBX154" s="16">
        <f t="shared" ref="EBX154:EBX160" si="10331">EBV154*(($H$112)+1)+(IF(EBW154&lt;101,EBW154,IF(EBW154&lt;201,EBW154/2,IF(EBW154&lt;=301,EBW154/3,EBW154/4))))</f>
        <v>70.004999999999995</v>
      </c>
      <c r="EBY154" s="79">
        <f t="shared" ref="EBY154" si="10332">EBY152+1</f>
        <v>2</v>
      </c>
      <c r="EBZ154" s="80"/>
      <c r="ECA154" s="16" t="s">
        <v>236</v>
      </c>
      <c r="ECB154" s="16">
        <f t="shared" ref="ECB154" si="10333">37.67+2.7</f>
        <v>40.370000000000005</v>
      </c>
      <c r="ECC154" s="16">
        <f t="shared" ref="ECC154:ECC155" si="10334">0.75*(2.7+3+2.7)</f>
        <v>6.3000000000000007</v>
      </c>
      <c r="ECD154" s="14">
        <f t="shared" ref="ECD154:ECD160" si="10335">ECB154+ECC154</f>
        <v>46.67</v>
      </c>
      <c r="ECE154" s="14"/>
      <c r="ECF154" s="16">
        <f t="shared" ref="ECF154:ECF160" si="10336">ECD154*(($H$112)+1)+(IF(ECE154&lt;101,ECE154,IF(ECE154&lt;201,ECE154/2,IF(ECE154&lt;=301,ECE154/3,ECE154/4))))</f>
        <v>70.004999999999995</v>
      </c>
      <c r="ECG154" s="79">
        <f t="shared" ref="ECG154" si="10337">ECG152+1</f>
        <v>2</v>
      </c>
      <c r="ECH154" s="80"/>
      <c r="ECI154" s="16" t="s">
        <v>236</v>
      </c>
      <c r="ECJ154" s="16">
        <f t="shared" ref="ECJ154" si="10338">37.67+2.7</f>
        <v>40.370000000000005</v>
      </c>
      <c r="ECK154" s="16">
        <f t="shared" ref="ECK154:ECK155" si="10339">0.75*(2.7+3+2.7)</f>
        <v>6.3000000000000007</v>
      </c>
      <c r="ECL154" s="14">
        <f t="shared" ref="ECL154:ECL160" si="10340">ECJ154+ECK154</f>
        <v>46.67</v>
      </c>
      <c r="ECM154" s="14"/>
      <c r="ECN154" s="16">
        <f t="shared" ref="ECN154:ECN160" si="10341">ECL154*(($H$112)+1)+(IF(ECM154&lt;101,ECM154,IF(ECM154&lt;201,ECM154/2,IF(ECM154&lt;=301,ECM154/3,ECM154/4))))</f>
        <v>70.004999999999995</v>
      </c>
      <c r="ECO154" s="79">
        <f t="shared" ref="ECO154" si="10342">ECO152+1</f>
        <v>2</v>
      </c>
      <c r="ECP154" s="80"/>
      <c r="ECQ154" s="16" t="s">
        <v>236</v>
      </c>
      <c r="ECR154" s="16">
        <f t="shared" ref="ECR154" si="10343">37.67+2.7</f>
        <v>40.370000000000005</v>
      </c>
      <c r="ECS154" s="16">
        <f t="shared" ref="ECS154:ECS155" si="10344">0.75*(2.7+3+2.7)</f>
        <v>6.3000000000000007</v>
      </c>
      <c r="ECT154" s="14">
        <f t="shared" ref="ECT154:ECT160" si="10345">ECR154+ECS154</f>
        <v>46.67</v>
      </c>
      <c r="ECU154" s="14"/>
      <c r="ECV154" s="16">
        <f t="shared" ref="ECV154:ECV160" si="10346">ECT154*(($H$112)+1)+(IF(ECU154&lt;101,ECU154,IF(ECU154&lt;201,ECU154/2,IF(ECU154&lt;=301,ECU154/3,ECU154/4))))</f>
        <v>70.004999999999995</v>
      </c>
      <c r="ECW154" s="79">
        <f t="shared" ref="ECW154" si="10347">ECW152+1</f>
        <v>2</v>
      </c>
      <c r="ECX154" s="80"/>
      <c r="ECY154" s="16" t="s">
        <v>236</v>
      </c>
      <c r="ECZ154" s="16">
        <f t="shared" ref="ECZ154" si="10348">37.67+2.7</f>
        <v>40.370000000000005</v>
      </c>
      <c r="EDA154" s="16">
        <f t="shared" ref="EDA154:EDA155" si="10349">0.75*(2.7+3+2.7)</f>
        <v>6.3000000000000007</v>
      </c>
      <c r="EDB154" s="14">
        <f t="shared" ref="EDB154:EDB160" si="10350">ECZ154+EDA154</f>
        <v>46.67</v>
      </c>
      <c r="EDC154" s="14"/>
      <c r="EDD154" s="16">
        <f t="shared" ref="EDD154:EDD160" si="10351">EDB154*(($H$112)+1)+(IF(EDC154&lt;101,EDC154,IF(EDC154&lt;201,EDC154/2,IF(EDC154&lt;=301,EDC154/3,EDC154/4))))</f>
        <v>70.004999999999995</v>
      </c>
      <c r="EDE154" s="79">
        <f t="shared" ref="EDE154" si="10352">EDE152+1</f>
        <v>2</v>
      </c>
      <c r="EDF154" s="80"/>
      <c r="EDG154" s="16" t="s">
        <v>236</v>
      </c>
      <c r="EDH154" s="16">
        <f t="shared" ref="EDH154" si="10353">37.67+2.7</f>
        <v>40.370000000000005</v>
      </c>
      <c r="EDI154" s="16">
        <f t="shared" ref="EDI154:EDI155" si="10354">0.75*(2.7+3+2.7)</f>
        <v>6.3000000000000007</v>
      </c>
      <c r="EDJ154" s="14">
        <f t="shared" ref="EDJ154:EDJ160" si="10355">EDH154+EDI154</f>
        <v>46.67</v>
      </c>
      <c r="EDK154" s="14"/>
      <c r="EDL154" s="16">
        <f t="shared" ref="EDL154:EDL160" si="10356">EDJ154*(($H$112)+1)+(IF(EDK154&lt;101,EDK154,IF(EDK154&lt;201,EDK154/2,IF(EDK154&lt;=301,EDK154/3,EDK154/4))))</f>
        <v>70.004999999999995</v>
      </c>
      <c r="EDM154" s="79">
        <f t="shared" ref="EDM154" si="10357">EDM152+1</f>
        <v>2</v>
      </c>
      <c r="EDN154" s="80"/>
      <c r="EDO154" s="16" t="s">
        <v>236</v>
      </c>
      <c r="EDP154" s="16">
        <f t="shared" ref="EDP154" si="10358">37.67+2.7</f>
        <v>40.370000000000005</v>
      </c>
      <c r="EDQ154" s="16">
        <f t="shared" ref="EDQ154:EDQ155" si="10359">0.75*(2.7+3+2.7)</f>
        <v>6.3000000000000007</v>
      </c>
      <c r="EDR154" s="14">
        <f t="shared" ref="EDR154:EDR160" si="10360">EDP154+EDQ154</f>
        <v>46.67</v>
      </c>
      <c r="EDS154" s="14"/>
      <c r="EDT154" s="16">
        <f t="shared" ref="EDT154:EDT160" si="10361">EDR154*(($H$112)+1)+(IF(EDS154&lt;101,EDS154,IF(EDS154&lt;201,EDS154/2,IF(EDS154&lt;=301,EDS154/3,EDS154/4))))</f>
        <v>70.004999999999995</v>
      </c>
      <c r="EDU154" s="79">
        <f t="shared" ref="EDU154" si="10362">EDU152+1</f>
        <v>2</v>
      </c>
      <c r="EDV154" s="80"/>
      <c r="EDW154" s="16" t="s">
        <v>236</v>
      </c>
      <c r="EDX154" s="16">
        <f t="shared" ref="EDX154" si="10363">37.67+2.7</f>
        <v>40.370000000000005</v>
      </c>
      <c r="EDY154" s="16">
        <f t="shared" ref="EDY154:EDY155" si="10364">0.75*(2.7+3+2.7)</f>
        <v>6.3000000000000007</v>
      </c>
      <c r="EDZ154" s="14">
        <f t="shared" ref="EDZ154:EDZ160" si="10365">EDX154+EDY154</f>
        <v>46.67</v>
      </c>
      <c r="EEA154" s="14"/>
      <c r="EEB154" s="16">
        <f t="shared" ref="EEB154:EEB160" si="10366">EDZ154*(($H$112)+1)+(IF(EEA154&lt;101,EEA154,IF(EEA154&lt;201,EEA154/2,IF(EEA154&lt;=301,EEA154/3,EEA154/4))))</f>
        <v>70.004999999999995</v>
      </c>
      <c r="EEC154" s="79">
        <f t="shared" ref="EEC154" si="10367">EEC152+1</f>
        <v>2</v>
      </c>
      <c r="EED154" s="80"/>
      <c r="EEE154" s="16" t="s">
        <v>236</v>
      </c>
      <c r="EEF154" s="16">
        <f t="shared" ref="EEF154" si="10368">37.67+2.7</f>
        <v>40.370000000000005</v>
      </c>
      <c r="EEG154" s="16">
        <f t="shared" ref="EEG154:EEG155" si="10369">0.75*(2.7+3+2.7)</f>
        <v>6.3000000000000007</v>
      </c>
      <c r="EEH154" s="14">
        <f t="shared" ref="EEH154:EEH160" si="10370">EEF154+EEG154</f>
        <v>46.67</v>
      </c>
      <c r="EEI154" s="14"/>
      <c r="EEJ154" s="16">
        <f t="shared" ref="EEJ154:EEJ160" si="10371">EEH154*(($H$112)+1)+(IF(EEI154&lt;101,EEI154,IF(EEI154&lt;201,EEI154/2,IF(EEI154&lt;=301,EEI154/3,EEI154/4))))</f>
        <v>70.004999999999995</v>
      </c>
      <c r="EEK154" s="79">
        <f t="shared" ref="EEK154" si="10372">EEK152+1</f>
        <v>2</v>
      </c>
      <c r="EEL154" s="80"/>
      <c r="EEM154" s="16" t="s">
        <v>236</v>
      </c>
      <c r="EEN154" s="16">
        <f t="shared" ref="EEN154" si="10373">37.67+2.7</f>
        <v>40.370000000000005</v>
      </c>
      <c r="EEO154" s="16">
        <f t="shared" ref="EEO154:EEO155" si="10374">0.75*(2.7+3+2.7)</f>
        <v>6.3000000000000007</v>
      </c>
      <c r="EEP154" s="14">
        <f t="shared" ref="EEP154:EEP160" si="10375">EEN154+EEO154</f>
        <v>46.67</v>
      </c>
      <c r="EEQ154" s="14"/>
      <c r="EER154" s="16">
        <f t="shared" ref="EER154:EER160" si="10376">EEP154*(($H$112)+1)+(IF(EEQ154&lt;101,EEQ154,IF(EEQ154&lt;201,EEQ154/2,IF(EEQ154&lt;=301,EEQ154/3,EEQ154/4))))</f>
        <v>70.004999999999995</v>
      </c>
      <c r="EES154" s="79">
        <f t="shared" ref="EES154" si="10377">EES152+1</f>
        <v>2</v>
      </c>
      <c r="EET154" s="80"/>
      <c r="EEU154" s="16" t="s">
        <v>236</v>
      </c>
      <c r="EEV154" s="16">
        <f t="shared" ref="EEV154" si="10378">37.67+2.7</f>
        <v>40.370000000000005</v>
      </c>
      <c r="EEW154" s="16">
        <f t="shared" ref="EEW154:EEW155" si="10379">0.75*(2.7+3+2.7)</f>
        <v>6.3000000000000007</v>
      </c>
      <c r="EEX154" s="14">
        <f t="shared" ref="EEX154:EEX160" si="10380">EEV154+EEW154</f>
        <v>46.67</v>
      </c>
      <c r="EEY154" s="14"/>
      <c r="EEZ154" s="16">
        <f t="shared" ref="EEZ154:EEZ160" si="10381">EEX154*(($H$112)+1)+(IF(EEY154&lt;101,EEY154,IF(EEY154&lt;201,EEY154/2,IF(EEY154&lt;=301,EEY154/3,EEY154/4))))</f>
        <v>70.004999999999995</v>
      </c>
      <c r="EFA154" s="79">
        <f t="shared" ref="EFA154" si="10382">EFA152+1</f>
        <v>2</v>
      </c>
      <c r="EFB154" s="80"/>
      <c r="EFC154" s="16" t="s">
        <v>236</v>
      </c>
      <c r="EFD154" s="16">
        <f t="shared" ref="EFD154" si="10383">37.67+2.7</f>
        <v>40.370000000000005</v>
      </c>
      <c r="EFE154" s="16">
        <f t="shared" ref="EFE154:EFE155" si="10384">0.75*(2.7+3+2.7)</f>
        <v>6.3000000000000007</v>
      </c>
      <c r="EFF154" s="14">
        <f t="shared" ref="EFF154:EFF160" si="10385">EFD154+EFE154</f>
        <v>46.67</v>
      </c>
      <c r="EFG154" s="14"/>
      <c r="EFH154" s="16">
        <f t="shared" ref="EFH154:EFH160" si="10386">EFF154*(($H$112)+1)+(IF(EFG154&lt;101,EFG154,IF(EFG154&lt;201,EFG154/2,IF(EFG154&lt;=301,EFG154/3,EFG154/4))))</f>
        <v>70.004999999999995</v>
      </c>
      <c r="EFI154" s="79">
        <f t="shared" ref="EFI154" si="10387">EFI152+1</f>
        <v>2</v>
      </c>
      <c r="EFJ154" s="80"/>
      <c r="EFK154" s="16" t="s">
        <v>236</v>
      </c>
      <c r="EFL154" s="16">
        <f t="shared" ref="EFL154" si="10388">37.67+2.7</f>
        <v>40.370000000000005</v>
      </c>
      <c r="EFM154" s="16">
        <f t="shared" ref="EFM154:EFM155" si="10389">0.75*(2.7+3+2.7)</f>
        <v>6.3000000000000007</v>
      </c>
      <c r="EFN154" s="14">
        <f t="shared" ref="EFN154:EFN160" si="10390">EFL154+EFM154</f>
        <v>46.67</v>
      </c>
      <c r="EFO154" s="14"/>
      <c r="EFP154" s="16">
        <f t="shared" ref="EFP154:EFP160" si="10391">EFN154*(($H$112)+1)+(IF(EFO154&lt;101,EFO154,IF(EFO154&lt;201,EFO154/2,IF(EFO154&lt;=301,EFO154/3,EFO154/4))))</f>
        <v>70.004999999999995</v>
      </c>
      <c r="EFQ154" s="79">
        <f t="shared" ref="EFQ154" si="10392">EFQ152+1</f>
        <v>2</v>
      </c>
      <c r="EFR154" s="80"/>
      <c r="EFS154" s="16" t="s">
        <v>236</v>
      </c>
      <c r="EFT154" s="16">
        <f t="shared" ref="EFT154" si="10393">37.67+2.7</f>
        <v>40.370000000000005</v>
      </c>
      <c r="EFU154" s="16">
        <f t="shared" ref="EFU154:EFU155" si="10394">0.75*(2.7+3+2.7)</f>
        <v>6.3000000000000007</v>
      </c>
      <c r="EFV154" s="14">
        <f t="shared" ref="EFV154:EFV160" si="10395">EFT154+EFU154</f>
        <v>46.67</v>
      </c>
      <c r="EFW154" s="14"/>
      <c r="EFX154" s="16">
        <f t="shared" ref="EFX154:EFX160" si="10396">EFV154*(($H$112)+1)+(IF(EFW154&lt;101,EFW154,IF(EFW154&lt;201,EFW154/2,IF(EFW154&lt;=301,EFW154/3,EFW154/4))))</f>
        <v>70.004999999999995</v>
      </c>
      <c r="EFY154" s="79">
        <f t="shared" ref="EFY154" si="10397">EFY152+1</f>
        <v>2</v>
      </c>
      <c r="EFZ154" s="80"/>
      <c r="EGA154" s="16" t="s">
        <v>236</v>
      </c>
      <c r="EGB154" s="16">
        <f t="shared" ref="EGB154" si="10398">37.67+2.7</f>
        <v>40.370000000000005</v>
      </c>
      <c r="EGC154" s="16">
        <f t="shared" ref="EGC154:EGC155" si="10399">0.75*(2.7+3+2.7)</f>
        <v>6.3000000000000007</v>
      </c>
      <c r="EGD154" s="14">
        <f t="shared" ref="EGD154:EGD160" si="10400">EGB154+EGC154</f>
        <v>46.67</v>
      </c>
      <c r="EGE154" s="14"/>
      <c r="EGF154" s="16">
        <f t="shared" ref="EGF154:EGF160" si="10401">EGD154*(($H$112)+1)+(IF(EGE154&lt;101,EGE154,IF(EGE154&lt;201,EGE154/2,IF(EGE154&lt;=301,EGE154/3,EGE154/4))))</f>
        <v>70.004999999999995</v>
      </c>
      <c r="EGG154" s="79">
        <f t="shared" ref="EGG154" si="10402">EGG152+1</f>
        <v>2</v>
      </c>
      <c r="EGH154" s="80"/>
      <c r="EGI154" s="16" t="s">
        <v>236</v>
      </c>
      <c r="EGJ154" s="16">
        <f t="shared" ref="EGJ154" si="10403">37.67+2.7</f>
        <v>40.370000000000005</v>
      </c>
      <c r="EGK154" s="16">
        <f t="shared" ref="EGK154:EGK155" si="10404">0.75*(2.7+3+2.7)</f>
        <v>6.3000000000000007</v>
      </c>
      <c r="EGL154" s="14">
        <f t="shared" ref="EGL154:EGL160" si="10405">EGJ154+EGK154</f>
        <v>46.67</v>
      </c>
      <c r="EGM154" s="14"/>
      <c r="EGN154" s="16">
        <f t="shared" ref="EGN154:EGN160" si="10406">EGL154*(($H$112)+1)+(IF(EGM154&lt;101,EGM154,IF(EGM154&lt;201,EGM154/2,IF(EGM154&lt;=301,EGM154/3,EGM154/4))))</f>
        <v>70.004999999999995</v>
      </c>
      <c r="EGO154" s="79">
        <f t="shared" ref="EGO154" si="10407">EGO152+1</f>
        <v>2</v>
      </c>
      <c r="EGP154" s="80"/>
      <c r="EGQ154" s="16" t="s">
        <v>236</v>
      </c>
      <c r="EGR154" s="16">
        <f t="shared" ref="EGR154" si="10408">37.67+2.7</f>
        <v>40.370000000000005</v>
      </c>
      <c r="EGS154" s="16">
        <f t="shared" ref="EGS154:EGS155" si="10409">0.75*(2.7+3+2.7)</f>
        <v>6.3000000000000007</v>
      </c>
      <c r="EGT154" s="14">
        <f t="shared" ref="EGT154:EGT160" si="10410">EGR154+EGS154</f>
        <v>46.67</v>
      </c>
      <c r="EGU154" s="14"/>
      <c r="EGV154" s="16">
        <f t="shared" ref="EGV154:EGV160" si="10411">EGT154*(($H$112)+1)+(IF(EGU154&lt;101,EGU154,IF(EGU154&lt;201,EGU154/2,IF(EGU154&lt;=301,EGU154/3,EGU154/4))))</f>
        <v>70.004999999999995</v>
      </c>
      <c r="EGW154" s="79">
        <f t="shared" ref="EGW154" si="10412">EGW152+1</f>
        <v>2</v>
      </c>
      <c r="EGX154" s="80"/>
      <c r="EGY154" s="16" t="s">
        <v>236</v>
      </c>
      <c r="EGZ154" s="16">
        <f t="shared" ref="EGZ154" si="10413">37.67+2.7</f>
        <v>40.370000000000005</v>
      </c>
      <c r="EHA154" s="16">
        <f t="shared" ref="EHA154:EHA155" si="10414">0.75*(2.7+3+2.7)</f>
        <v>6.3000000000000007</v>
      </c>
      <c r="EHB154" s="14">
        <f t="shared" ref="EHB154:EHB160" si="10415">EGZ154+EHA154</f>
        <v>46.67</v>
      </c>
      <c r="EHC154" s="14"/>
      <c r="EHD154" s="16">
        <f t="shared" ref="EHD154:EHD160" si="10416">EHB154*(($H$112)+1)+(IF(EHC154&lt;101,EHC154,IF(EHC154&lt;201,EHC154/2,IF(EHC154&lt;=301,EHC154/3,EHC154/4))))</f>
        <v>70.004999999999995</v>
      </c>
      <c r="EHE154" s="79">
        <f t="shared" ref="EHE154" si="10417">EHE152+1</f>
        <v>2</v>
      </c>
      <c r="EHF154" s="80"/>
      <c r="EHG154" s="16" t="s">
        <v>236</v>
      </c>
      <c r="EHH154" s="16">
        <f t="shared" ref="EHH154" si="10418">37.67+2.7</f>
        <v>40.370000000000005</v>
      </c>
      <c r="EHI154" s="16">
        <f t="shared" ref="EHI154:EHI155" si="10419">0.75*(2.7+3+2.7)</f>
        <v>6.3000000000000007</v>
      </c>
      <c r="EHJ154" s="14">
        <f t="shared" ref="EHJ154:EHJ160" si="10420">EHH154+EHI154</f>
        <v>46.67</v>
      </c>
      <c r="EHK154" s="14"/>
      <c r="EHL154" s="16">
        <f t="shared" ref="EHL154:EHL160" si="10421">EHJ154*(($H$112)+1)+(IF(EHK154&lt;101,EHK154,IF(EHK154&lt;201,EHK154/2,IF(EHK154&lt;=301,EHK154/3,EHK154/4))))</f>
        <v>70.004999999999995</v>
      </c>
      <c r="EHM154" s="79">
        <f t="shared" ref="EHM154" si="10422">EHM152+1</f>
        <v>2</v>
      </c>
      <c r="EHN154" s="80"/>
      <c r="EHO154" s="16" t="s">
        <v>236</v>
      </c>
      <c r="EHP154" s="16">
        <f t="shared" ref="EHP154" si="10423">37.67+2.7</f>
        <v>40.370000000000005</v>
      </c>
      <c r="EHQ154" s="16">
        <f t="shared" ref="EHQ154:EHQ155" si="10424">0.75*(2.7+3+2.7)</f>
        <v>6.3000000000000007</v>
      </c>
      <c r="EHR154" s="14">
        <f t="shared" ref="EHR154:EHR160" si="10425">EHP154+EHQ154</f>
        <v>46.67</v>
      </c>
      <c r="EHS154" s="14"/>
      <c r="EHT154" s="16">
        <f t="shared" ref="EHT154:EHT160" si="10426">EHR154*(($H$112)+1)+(IF(EHS154&lt;101,EHS154,IF(EHS154&lt;201,EHS154/2,IF(EHS154&lt;=301,EHS154/3,EHS154/4))))</f>
        <v>70.004999999999995</v>
      </c>
      <c r="EHU154" s="79">
        <f t="shared" ref="EHU154" si="10427">EHU152+1</f>
        <v>2</v>
      </c>
      <c r="EHV154" s="80"/>
      <c r="EHW154" s="16" t="s">
        <v>236</v>
      </c>
      <c r="EHX154" s="16">
        <f t="shared" ref="EHX154" si="10428">37.67+2.7</f>
        <v>40.370000000000005</v>
      </c>
      <c r="EHY154" s="16">
        <f t="shared" ref="EHY154:EHY155" si="10429">0.75*(2.7+3+2.7)</f>
        <v>6.3000000000000007</v>
      </c>
      <c r="EHZ154" s="14">
        <f t="shared" ref="EHZ154:EHZ160" si="10430">EHX154+EHY154</f>
        <v>46.67</v>
      </c>
      <c r="EIA154" s="14"/>
      <c r="EIB154" s="16">
        <f t="shared" ref="EIB154:EIB160" si="10431">EHZ154*(($H$112)+1)+(IF(EIA154&lt;101,EIA154,IF(EIA154&lt;201,EIA154/2,IF(EIA154&lt;=301,EIA154/3,EIA154/4))))</f>
        <v>70.004999999999995</v>
      </c>
      <c r="EIC154" s="79">
        <f t="shared" ref="EIC154" si="10432">EIC152+1</f>
        <v>2</v>
      </c>
      <c r="EID154" s="80"/>
      <c r="EIE154" s="16" t="s">
        <v>236</v>
      </c>
      <c r="EIF154" s="16">
        <f t="shared" ref="EIF154" si="10433">37.67+2.7</f>
        <v>40.370000000000005</v>
      </c>
      <c r="EIG154" s="16">
        <f t="shared" ref="EIG154:EIG155" si="10434">0.75*(2.7+3+2.7)</f>
        <v>6.3000000000000007</v>
      </c>
      <c r="EIH154" s="14">
        <f t="shared" ref="EIH154:EIH160" si="10435">EIF154+EIG154</f>
        <v>46.67</v>
      </c>
      <c r="EII154" s="14"/>
      <c r="EIJ154" s="16">
        <f t="shared" ref="EIJ154:EIJ160" si="10436">EIH154*(($H$112)+1)+(IF(EII154&lt;101,EII154,IF(EII154&lt;201,EII154/2,IF(EII154&lt;=301,EII154/3,EII154/4))))</f>
        <v>70.004999999999995</v>
      </c>
      <c r="EIK154" s="79">
        <f t="shared" ref="EIK154" si="10437">EIK152+1</f>
        <v>2</v>
      </c>
      <c r="EIL154" s="80"/>
      <c r="EIM154" s="16" t="s">
        <v>236</v>
      </c>
      <c r="EIN154" s="16">
        <f t="shared" ref="EIN154" si="10438">37.67+2.7</f>
        <v>40.370000000000005</v>
      </c>
      <c r="EIO154" s="16">
        <f t="shared" ref="EIO154:EIO155" si="10439">0.75*(2.7+3+2.7)</f>
        <v>6.3000000000000007</v>
      </c>
      <c r="EIP154" s="14">
        <f t="shared" ref="EIP154:EIP160" si="10440">EIN154+EIO154</f>
        <v>46.67</v>
      </c>
      <c r="EIQ154" s="14"/>
      <c r="EIR154" s="16">
        <f t="shared" ref="EIR154:EIR160" si="10441">EIP154*(($H$112)+1)+(IF(EIQ154&lt;101,EIQ154,IF(EIQ154&lt;201,EIQ154/2,IF(EIQ154&lt;=301,EIQ154/3,EIQ154/4))))</f>
        <v>70.004999999999995</v>
      </c>
      <c r="EIS154" s="79">
        <f t="shared" ref="EIS154" si="10442">EIS152+1</f>
        <v>2</v>
      </c>
      <c r="EIT154" s="80"/>
      <c r="EIU154" s="16" t="s">
        <v>236</v>
      </c>
      <c r="EIV154" s="16">
        <f t="shared" ref="EIV154" si="10443">37.67+2.7</f>
        <v>40.370000000000005</v>
      </c>
      <c r="EIW154" s="16">
        <f t="shared" ref="EIW154:EIW155" si="10444">0.75*(2.7+3+2.7)</f>
        <v>6.3000000000000007</v>
      </c>
      <c r="EIX154" s="14">
        <f t="shared" ref="EIX154:EIX160" si="10445">EIV154+EIW154</f>
        <v>46.67</v>
      </c>
      <c r="EIY154" s="14"/>
      <c r="EIZ154" s="16">
        <f t="shared" ref="EIZ154:EIZ160" si="10446">EIX154*(($H$112)+1)+(IF(EIY154&lt;101,EIY154,IF(EIY154&lt;201,EIY154/2,IF(EIY154&lt;=301,EIY154/3,EIY154/4))))</f>
        <v>70.004999999999995</v>
      </c>
      <c r="EJA154" s="79">
        <f t="shared" ref="EJA154" si="10447">EJA152+1</f>
        <v>2</v>
      </c>
      <c r="EJB154" s="80"/>
      <c r="EJC154" s="16" t="s">
        <v>236</v>
      </c>
      <c r="EJD154" s="16">
        <f t="shared" ref="EJD154" si="10448">37.67+2.7</f>
        <v>40.370000000000005</v>
      </c>
      <c r="EJE154" s="16">
        <f t="shared" ref="EJE154:EJE155" si="10449">0.75*(2.7+3+2.7)</f>
        <v>6.3000000000000007</v>
      </c>
      <c r="EJF154" s="14">
        <f t="shared" ref="EJF154:EJF160" si="10450">EJD154+EJE154</f>
        <v>46.67</v>
      </c>
      <c r="EJG154" s="14"/>
      <c r="EJH154" s="16">
        <f t="shared" ref="EJH154:EJH160" si="10451">EJF154*(($H$112)+1)+(IF(EJG154&lt;101,EJG154,IF(EJG154&lt;201,EJG154/2,IF(EJG154&lt;=301,EJG154/3,EJG154/4))))</f>
        <v>70.004999999999995</v>
      </c>
      <c r="EJI154" s="79">
        <f t="shared" ref="EJI154" si="10452">EJI152+1</f>
        <v>2</v>
      </c>
      <c r="EJJ154" s="80"/>
      <c r="EJK154" s="16" t="s">
        <v>236</v>
      </c>
      <c r="EJL154" s="16">
        <f t="shared" ref="EJL154" si="10453">37.67+2.7</f>
        <v>40.370000000000005</v>
      </c>
      <c r="EJM154" s="16">
        <f t="shared" ref="EJM154:EJM155" si="10454">0.75*(2.7+3+2.7)</f>
        <v>6.3000000000000007</v>
      </c>
      <c r="EJN154" s="14">
        <f t="shared" ref="EJN154:EJN160" si="10455">EJL154+EJM154</f>
        <v>46.67</v>
      </c>
      <c r="EJO154" s="14"/>
      <c r="EJP154" s="16">
        <f t="shared" ref="EJP154:EJP160" si="10456">EJN154*(($H$112)+1)+(IF(EJO154&lt;101,EJO154,IF(EJO154&lt;201,EJO154/2,IF(EJO154&lt;=301,EJO154/3,EJO154/4))))</f>
        <v>70.004999999999995</v>
      </c>
      <c r="EJQ154" s="79">
        <f t="shared" ref="EJQ154" si="10457">EJQ152+1</f>
        <v>2</v>
      </c>
      <c r="EJR154" s="80"/>
      <c r="EJS154" s="16" t="s">
        <v>236</v>
      </c>
      <c r="EJT154" s="16">
        <f t="shared" ref="EJT154" si="10458">37.67+2.7</f>
        <v>40.370000000000005</v>
      </c>
      <c r="EJU154" s="16">
        <f t="shared" ref="EJU154:EJU155" si="10459">0.75*(2.7+3+2.7)</f>
        <v>6.3000000000000007</v>
      </c>
      <c r="EJV154" s="14">
        <f t="shared" ref="EJV154:EJV160" si="10460">EJT154+EJU154</f>
        <v>46.67</v>
      </c>
      <c r="EJW154" s="14"/>
      <c r="EJX154" s="16">
        <f t="shared" ref="EJX154:EJX160" si="10461">EJV154*(($H$112)+1)+(IF(EJW154&lt;101,EJW154,IF(EJW154&lt;201,EJW154/2,IF(EJW154&lt;=301,EJW154/3,EJW154/4))))</f>
        <v>70.004999999999995</v>
      </c>
      <c r="EJY154" s="79">
        <f t="shared" ref="EJY154" si="10462">EJY152+1</f>
        <v>2</v>
      </c>
      <c r="EJZ154" s="80"/>
      <c r="EKA154" s="16" t="s">
        <v>236</v>
      </c>
      <c r="EKB154" s="16">
        <f t="shared" ref="EKB154" si="10463">37.67+2.7</f>
        <v>40.370000000000005</v>
      </c>
      <c r="EKC154" s="16">
        <f t="shared" ref="EKC154:EKC155" si="10464">0.75*(2.7+3+2.7)</f>
        <v>6.3000000000000007</v>
      </c>
      <c r="EKD154" s="14">
        <f t="shared" ref="EKD154:EKD160" si="10465">EKB154+EKC154</f>
        <v>46.67</v>
      </c>
      <c r="EKE154" s="14"/>
      <c r="EKF154" s="16">
        <f t="shared" ref="EKF154:EKF160" si="10466">EKD154*(($H$112)+1)+(IF(EKE154&lt;101,EKE154,IF(EKE154&lt;201,EKE154/2,IF(EKE154&lt;=301,EKE154/3,EKE154/4))))</f>
        <v>70.004999999999995</v>
      </c>
      <c r="EKG154" s="79">
        <f t="shared" ref="EKG154" si="10467">EKG152+1</f>
        <v>2</v>
      </c>
      <c r="EKH154" s="80"/>
      <c r="EKI154" s="16" t="s">
        <v>236</v>
      </c>
      <c r="EKJ154" s="16">
        <f t="shared" ref="EKJ154" si="10468">37.67+2.7</f>
        <v>40.370000000000005</v>
      </c>
      <c r="EKK154" s="16">
        <f t="shared" ref="EKK154:EKK155" si="10469">0.75*(2.7+3+2.7)</f>
        <v>6.3000000000000007</v>
      </c>
      <c r="EKL154" s="14">
        <f t="shared" ref="EKL154:EKL160" si="10470">EKJ154+EKK154</f>
        <v>46.67</v>
      </c>
      <c r="EKM154" s="14"/>
      <c r="EKN154" s="16">
        <f t="shared" ref="EKN154:EKN160" si="10471">EKL154*(($H$112)+1)+(IF(EKM154&lt;101,EKM154,IF(EKM154&lt;201,EKM154/2,IF(EKM154&lt;=301,EKM154/3,EKM154/4))))</f>
        <v>70.004999999999995</v>
      </c>
      <c r="EKO154" s="79">
        <f t="shared" ref="EKO154" si="10472">EKO152+1</f>
        <v>2</v>
      </c>
      <c r="EKP154" s="80"/>
      <c r="EKQ154" s="16" t="s">
        <v>236</v>
      </c>
      <c r="EKR154" s="16">
        <f t="shared" ref="EKR154" si="10473">37.67+2.7</f>
        <v>40.370000000000005</v>
      </c>
      <c r="EKS154" s="16">
        <f t="shared" ref="EKS154:EKS155" si="10474">0.75*(2.7+3+2.7)</f>
        <v>6.3000000000000007</v>
      </c>
      <c r="EKT154" s="14">
        <f t="shared" ref="EKT154:EKT160" si="10475">EKR154+EKS154</f>
        <v>46.67</v>
      </c>
      <c r="EKU154" s="14"/>
      <c r="EKV154" s="16">
        <f t="shared" ref="EKV154:EKV160" si="10476">EKT154*(($H$112)+1)+(IF(EKU154&lt;101,EKU154,IF(EKU154&lt;201,EKU154/2,IF(EKU154&lt;=301,EKU154/3,EKU154/4))))</f>
        <v>70.004999999999995</v>
      </c>
      <c r="EKW154" s="79">
        <f t="shared" ref="EKW154" si="10477">EKW152+1</f>
        <v>2</v>
      </c>
      <c r="EKX154" s="80"/>
      <c r="EKY154" s="16" t="s">
        <v>236</v>
      </c>
      <c r="EKZ154" s="16">
        <f t="shared" ref="EKZ154" si="10478">37.67+2.7</f>
        <v>40.370000000000005</v>
      </c>
      <c r="ELA154" s="16">
        <f t="shared" ref="ELA154:ELA155" si="10479">0.75*(2.7+3+2.7)</f>
        <v>6.3000000000000007</v>
      </c>
      <c r="ELB154" s="14">
        <f t="shared" ref="ELB154:ELB160" si="10480">EKZ154+ELA154</f>
        <v>46.67</v>
      </c>
      <c r="ELC154" s="14"/>
      <c r="ELD154" s="16">
        <f t="shared" ref="ELD154:ELD160" si="10481">ELB154*(($H$112)+1)+(IF(ELC154&lt;101,ELC154,IF(ELC154&lt;201,ELC154/2,IF(ELC154&lt;=301,ELC154/3,ELC154/4))))</f>
        <v>70.004999999999995</v>
      </c>
      <c r="ELE154" s="79">
        <f t="shared" ref="ELE154" si="10482">ELE152+1</f>
        <v>2</v>
      </c>
      <c r="ELF154" s="80"/>
      <c r="ELG154" s="16" t="s">
        <v>236</v>
      </c>
      <c r="ELH154" s="16">
        <f t="shared" ref="ELH154" si="10483">37.67+2.7</f>
        <v>40.370000000000005</v>
      </c>
      <c r="ELI154" s="16">
        <f t="shared" ref="ELI154:ELI155" si="10484">0.75*(2.7+3+2.7)</f>
        <v>6.3000000000000007</v>
      </c>
      <c r="ELJ154" s="14">
        <f t="shared" ref="ELJ154:ELJ160" si="10485">ELH154+ELI154</f>
        <v>46.67</v>
      </c>
      <c r="ELK154" s="14"/>
      <c r="ELL154" s="16">
        <f t="shared" ref="ELL154:ELL160" si="10486">ELJ154*(($H$112)+1)+(IF(ELK154&lt;101,ELK154,IF(ELK154&lt;201,ELK154/2,IF(ELK154&lt;=301,ELK154/3,ELK154/4))))</f>
        <v>70.004999999999995</v>
      </c>
      <c r="ELM154" s="79">
        <f t="shared" ref="ELM154" si="10487">ELM152+1</f>
        <v>2</v>
      </c>
      <c r="ELN154" s="80"/>
      <c r="ELO154" s="16" t="s">
        <v>236</v>
      </c>
      <c r="ELP154" s="16">
        <f t="shared" ref="ELP154" si="10488">37.67+2.7</f>
        <v>40.370000000000005</v>
      </c>
      <c r="ELQ154" s="16">
        <f t="shared" ref="ELQ154:ELQ155" si="10489">0.75*(2.7+3+2.7)</f>
        <v>6.3000000000000007</v>
      </c>
      <c r="ELR154" s="14">
        <f t="shared" ref="ELR154:ELR160" si="10490">ELP154+ELQ154</f>
        <v>46.67</v>
      </c>
      <c r="ELS154" s="14"/>
      <c r="ELT154" s="16">
        <f t="shared" ref="ELT154:ELT160" si="10491">ELR154*(($H$112)+1)+(IF(ELS154&lt;101,ELS154,IF(ELS154&lt;201,ELS154/2,IF(ELS154&lt;=301,ELS154/3,ELS154/4))))</f>
        <v>70.004999999999995</v>
      </c>
      <c r="ELU154" s="79">
        <f t="shared" ref="ELU154" si="10492">ELU152+1</f>
        <v>2</v>
      </c>
      <c r="ELV154" s="80"/>
      <c r="ELW154" s="16" t="s">
        <v>236</v>
      </c>
      <c r="ELX154" s="16">
        <f t="shared" ref="ELX154" si="10493">37.67+2.7</f>
        <v>40.370000000000005</v>
      </c>
      <c r="ELY154" s="16">
        <f t="shared" ref="ELY154:ELY155" si="10494">0.75*(2.7+3+2.7)</f>
        <v>6.3000000000000007</v>
      </c>
      <c r="ELZ154" s="14">
        <f t="shared" ref="ELZ154:ELZ160" si="10495">ELX154+ELY154</f>
        <v>46.67</v>
      </c>
      <c r="EMA154" s="14"/>
      <c r="EMB154" s="16">
        <f t="shared" ref="EMB154:EMB160" si="10496">ELZ154*(($H$112)+1)+(IF(EMA154&lt;101,EMA154,IF(EMA154&lt;201,EMA154/2,IF(EMA154&lt;=301,EMA154/3,EMA154/4))))</f>
        <v>70.004999999999995</v>
      </c>
      <c r="EMC154" s="79">
        <f t="shared" ref="EMC154" si="10497">EMC152+1</f>
        <v>2</v>
      </c>
      <c r="EMD154" s="80"/>
      <c r="EME154" s="16" t="s">
        <v>236</v>
      </c>
      <c r="EMF154" s="16">
        <f t="shared" ref="EMF154" si="10498">37.67+2.7</f>
        <v>40.370000000000005</v>
      </c>
      <c r="EMG154" s="16">
        <f t="shared" ref="EMG154:EMG155" si="10499">0.75*(2.7+3+2.7)</f>
        <v>6.3000000000000007</v>
      </c>
      <c r="EMH154" s="14">
        <f t="shared" ref="EMH154:EMH160" si="10500">EMF154+EMG154</f>
        <v>46.67</v>
      </c>
      <c r="EMI154" s="14"/>
      <c r="EMJ154" s="16">
        <f t="shared" ref="EMJ154:EMJ160" si="10501">EMH154*(($H$112)+1)+(IF(EMI154&lt;101,EMI154,IF(EMI154&lt;201,EMI154/2,IF(EMI154&lt;=301,EMI154/3,EMI154/4))))</f>
        <v>70.004999999999995</v>
      </c>
      <c r="EMK154" s="79">
        <f t="shared" ref="EMK154" si="10502">EMK152+1</f>
        <v>2</v>
      </c>
      <c r="EML154" s="80"/>
      <c r="EMM154" s="16" t="s">
        <v>236</v>
      </c>
      <c r="EMN154" s="16">
        <f t="shared" ref="EMN154" si="10503">37.67+2.7</f>
        <v>40.370000000000005</v>
      </c>
      <c r="EMO154" s="16">
        <f t="shared" ref="EMO154:EMO155" si="10504">0.75*(2.7+3+2.7)</f>
        <v>6.3000000000000007</v>
      </c>
      <c r="EMP154" s="14">
        <f t="shared" ref="EMP154:EMP160" si="10505">EMN154+EMO154</f>
        <v>46.67</v>
      </c>
      <c r="EMQ154" s="14"/>
      <c r="EMR154" s="16">
        <f t="shared" ref="EMR154:EMR160" si="10506">EMP154*(($H$112)+1)+(IF(EMQ154&lt;101,EMQ154,IF(EMQ154&lt;201,EMQ154/2,IF(EMQ154&lt;=301,EMQ154/3,EMQ154/4))))</f>
        <v>70.004999999999995</v>
      </c>
      <c r="EMS154" s="79">
        <f t="shared" ref="EMS154" si="10507">EMS152+1</f>
        <v>2</v>
      </c>
      <c r="EMT154" s="80"/>
      <c r="EMU154" s="16" t="s">
        <v>236</v>
      </c>
      <c r="EMV154" s="16">
        <f t="shared" ref="EMV154" si="10508">37.67+2.7</f>
        <v>40.370000000000005</v>
      </c>
      <c r="EMW154" s="16">
        <f t="shared" ref="EMW154:EMW155" si="10509">0.75*(2.7+3+2.7)</f>
        <v>6.3000000000000007</v>
      </c>
      <c r="EMX154" s="14">
        <f t="shared" ref="EMX154:EMX160" si="10510">EMV154+EMW154</f>
        <v>46.67</v>
      </c>
      <c r="EMY154" s="14"/>
      <c r="EMZ154" s="16">
        <f t="shared" ref="EMZ154:EMZ160" si="10511">EMX154*(($H$112)+1)+(IF(EMY154&lt;101,EMY154,IF(EMY154&lt;201,EMY154/2,IF(EMY154&lt;=301,EMY154/3,EMY154/4))))</f>
        <v>70.004999999999995</v>
      </c>
      <c r="ENA154" s="79">
        <f t="shared" ref="ENA154" si="10512">ENA152+1</f>
        <v>2</v>
      </c>
      <c r="ENB154" s="80"/>
      <c r="ENC154" s="16" t="s">
        <v>236</v>
      </c>
      <c r="END154" s="16">
        <f t="shared" ref="END154" si="10513">37.67+2.7</f>
        <v>40.370000000000005</v>
      </c>
      <c r="ENE154" s="16">
        <f t="shared" ref="ENE154:ENE155" si="10514">0.75*(2.7+3+2.7)</f>
        <v>6.3000000000000007</v>
      </c>
      <c r="ENF154" s="14">
        <f t="shared" ref="ENF154:ENF160" si="10515">END154+ENE154</f>
        <v>46.67</v>
      </c>
      <c r="ENG154" s="14"/>
      <c r="ENH154" s="16">
        <f t="shared" ref="ENH154:ENH160" si="10516">ENF154*(($H$112)+1)+(IF(ENG154&lt;101,ENG154,IF(ENG154&lt;201,ENG154/2,IF(ENG154&lt;=301,ENG154/3,ENG154/4))))</f>
        <v>70.004999999999995</v>
      </c>
      <c r="ENI154" s="79">
        <f t="shared" ref="ENI154" si="10517">ENI152+1</f>
        <v>2</v>
      </c>
      <c r="ENJ154" s="80"/>
      <c r="ENK154" s="16" t="s">
        <v>236</v>
      </c>
      <c r="ENL154" s="16">
        <f t="shared" ref="ENL154" si="10518">37.67+2.7</f>
        <v>40.370000000000005</v>
      </c>
      <c r="ENM154" s="16">
        <f t="shared" ref="ENM154:ENM155" si="10519">0.75*(2.7+3+2.7)</f>
        <v>6.3000000000000007</v>
      </c>
      <c r="ENN154" s="14">
        <f t="shared" ref="ENN154:ENN160" si="10520">ENL154+ENM154</f>
        <v>46.67</v>
      </c>
      <c r="ENO154" s="14"/>
      <c r="ENP154" s="16">
        <f t="shared" ref="ENP154:ENP160" si="10521">ENN154*(($H$112)+1)+(IF(ENO154&lt;101,ENO154,IF(ENO154&lt;201,ENO154/2,IF(ENO154&lt;=301,ENO154/3,ENO154/4))))</f>
        <v>70.004999999999995</v>
      </c>
      <c r="ENQ154" s="79">
        <f t="shared" ref="ENQ154" si="10522">ENQ152+1</f>
        <v>2</v>
      </c>
      <c r="ENR154" s="80"/>
      <c r="ENS154" s="16" t="s">
        <v>236</v>
      </c>
      <c r="ENT154" s="16">
        <f t="shared" ref="ENT154" si="10523">37.67+2.7</f>
        <v>40.370000000000005</v>
      </c>
      <c r="ENU154" s="16">
        <f t="shared" ref="ENU154:ENU155" si="10524">0.75*(2.7+3+2.7)</f>
        <v>6.3000000000000007</v>
      </c>
      <c r="ENV154" s="14">
        <f t="shared" ref="ENV154:ENV160" si="10525">ENT154+ENU154</f>
        <v>46.67</v>
      </c>
      <c r="ENW154" s="14"/>
      <c r="ENX154" s="16">
        <f t="shared" ref="ENX154:ENX160" si="10526">ENV154*(($H$112)+1)+(IF(ENW154&lt;101,ENW154,IF(ENW154&lt;201,ENW154/2,IF(ENW154&lt;=301,ENW154/3,ENW154/4))))</f>
        <v>70.004999999999995</v>
      </c>
      <c r="ENY154" s="79">
        <f t="shared" ref="ENY154" si="10527">ENY152+1</f>
        <v>2</v>
      </c>
      <c r="ENZ154" s="80"/>
      <c r="EOA154" s="16" t="s">
        <v>236</v>
      </c>
      <c r="EOB154" s="16">
        <f t="shared" ref="EOB154" si="10528">37.67+2.7</f>
        <v>40.370000000000005</v>
      </c>
      <c r="EOC154" s="16">
        <f t="shared" ref="EOC154:EOC155" si="10529">0.75*(2.7+3+2.7)</f>
        <v>6.3000000000000007</v>
      </c>
      <c r="EOD154" s="14">
        <f t="shared" ref="EOD154:EOD160" si="10530">EOB154+EOC154</f>
        <v>46.67</v>
      </c>
      <c r="EOE154" s="14"/>
      <c r="EOF154" s="16">
        <f t="shared" ref="EOF154:EOF160" si="10531">EOD154*(($H$112)+1)+(IF(EOE154&lt;101,EOE154,IF(EOE154&lt;201,EOE154/2,IF(EOE154&lt;=301,EOE154/3,EOE154/4))))</f>
        <v>70.004999999999995</v>
      </c>
      <c r="EOG154" s="79">
        <f t="shared" ref="EOG154" si="10532">EOG152+1</f>
        <v>2</v>
      </c>
      <c r="EOH154" s="80"/>
      <c r="EOI154" s="16" t="s">
        <v>236</v>
      </c>
      <c r="EOJ154" s="16">
        <f t="shared" ref="EOJ154" si="10533">37.67+2.7</f>
        <v>40.370000000000005</v>
      </c>
      <c r="EOK154" s="16">
        <f t="shared" ref="EOK154:EOK155" si="10534">0.75*(2.7+3+2.7)</f>
        <v>6.3000000000000007</v>
      </c>
      <c r="EOL154" s="14">
        <f t="shared" ref="EOL154:EOL160" si="10535">EOJ154+EOK154</f>
        <v>46.67</v>
      </c>
      <c r="EOM154" s="14"/>
      <c r="EON154" s="16">
        <f t="shared" ref="EON154:EON160" si="10536">EOL154*(($H$112)+1)+(IF(EOM154&lt;101,EOM154,IF(EOM154&lt;201,EOM154/2,IF(EOM154&lt;=301,EOM154/3,EOM154/4))))</f>
        <v>70.004999999999995</v>
      </c>
      <c r="EOO154" s="79">
        <f t="shared" ref="EOO154" si="10537">EOO152+1</f>
        <v>2</v>
      </c>
      <c r="EOP154" s="80"/>
      <c r="EOQ154" s="16" t="s">
        <v>236</v>
      </c>
      <c r="EOR154" s="16">
        <f t="shared" ref="EOR154" si="10538">37.67+2.7</f>
        <v>40.370000000000005</v>
      </c>
      <c r="EOS154" s="16">
        <f t="shared" ref="EOS154:EOS155" si="10539">0.75*(2.7+3+2.7)</f>
        <v>6.3000000000000007</v>
      </c>
      <c r="EOT154" s="14">
        <f t="shared" ref="EOT154:EOT160" si="10540">EOR154+EOS154</f>
        <v>46.67</v>
      </c>
      <c r="EOU154" s="14"/>
      <c r="EOV154" s="16">
        <f t="shared" ref="EOV154:EOV160" si="10541">EOT154*(($H$112)+1)+(IF(EOU154&lt;101,EOU154,IF(EOU154&lt;201,EOU154/2,IF(EOU154&lt;=301,EOU154/3,EOU154/4))))</f>
        <v>70.004999999999995</v>
      </c>
      <c r="EOW154" s="79">
        <f t="shared" ref="EOW154" si="10542">EOW152+1</f>
        <v>2</v>
      </c>
      <c r="EOX154" s="80"/>
      <c r="EOY154" s="16" t="s">
        <v>236</v>
      </c>
      <c r="EOZ154" s="16">
        <f t="shared" ref="EOZ154" si="10543">37.67+2.7</f>
        <v>40.370000000000005</v>
      </c>
      <c r="EPA154" s="16">
        <f t="shared" ref="EPA154:EPA155" si="10544">0.75*(2.7+3+2.7)</f>
        <v>6.3000000000000007</v>
      </c>
      <c r="EPB154" s="14">
        <f t="shared" ref="EPB154:EPB160" si="10545">EOZ154+EPA154</f>
        <v>46.67</v>
      </c>
      <c r="EPC154" s="14"/>
      <c r="EPD154" s="16">
        <f t="shared" ref="EPD154:EPD160" si="10546">EPB154*(($H$112)+1)+(IF(EPC154&lt;101,EPC154,IF(EPC154&lt;201,EPC154/2,IF(EPC154&lt;=301,EPC154/3,EPC154/4))))</f>
        <v>70.004999999999995</v>
      </c>
      <c r="EPE154" s="79">
        <f t="shared" ref="EPE154" si="10547">EPE152+1</f>
        <v>2</v>
      </c>
      <c r="EPF154" s="80"/>
      <c r="EPG154" s="16" t="s">
        <v>236</v>
      </c>
      <c r="EPH154" s="16">
        <f t="shared" ref="EPH154" si="10548">37.67+2.7</f>
        <v>40.370000000000005</v>
      </c>
      <c r="EPI154" s="16">
        <f t="shared" ref="EPI154:EPI155" si="10549">0.75*(2.7+3+2.7)</f>
        <v>6.3000000000000007</v>
      </c>
      <c r="EPJ154" s="14">
        <f t="shared" ref="EPJ154:EPJ160" si="10550">EPH154+EPI154</f>
        <v>46.67</v>
      </c>
      <c r="EPK154" s="14"/>
      <c r="EPL154" s="16">
        <f t="shared" ref="EPL154:EPL160" si="10551">EPJ154*(($H$112)+1)+(IF(EPK154&lt;101,EPK154,IF(EPK154&lt;201,EPK154/2,IF(EPK154&lt;=301,EPK154/3,EPK154/4))))</f>
        <v>70.004999999999995</v>
      </c>
      <c r="EPM154" s="79">
        <f t="shared" ref="EPM154" si="10552">EPM152+1</f>
        <v>2</v>
      </c>
      <c r="EPN154" s="80"/>
      <c r="EPO154" s="16" t="s">
        <v>236</v>
      </c>
      <c r="EPP154" s="16">
        <f t="shared" ref="EPP154" si="10553">37.67+2.7</f>
        <v>40.370000000000005</v>
      </c>
      <c r="EPQ154" s="16">
        <f t="shared" ref="EPQ154:EPQ155" si="10554">0.75*(2.7+3+2.7)</f>
        <v>6.3000000000000007</v>
      </c>
      <c r="EPR154" s="14">
        <f t="shared" ref="EPR154:EPR160" si="10555">EPP154+EPQ154</f>
        <v>46.67</v>
      </c>
      <c r="EPS154" s="14"/>
      <c r="EPT154" s="16">
        <f t="shared" ref="EPT154:EPT160" si="10556">EPR154*(($H$112)+1)+(IF(EPS154&lt;101,EPS154,IF(EPS154&lt;201,EPS154/2,IF(EPS154&lt;=301,EPS154/3,EPS154/4))))</f>
        <v>70.004999999999995</v>
      </c>
      <c r="EPU154" s="79">
        <f t="shared" ref="EPU154" si="10557">EPU152+1</f>
        <v>2</v>
      </c>
      <c r="EPV154" s="80"/>
      <c r="EPW154" s="16" t="s">
        <v>236</v>
      </c>
      <c r="EPX154" s="16">
        <f t="shared" ref="EPX154" si="10558">37.67+2.7</f>
        <v>40.370000000000005</v>
      </c>
      <c r="EPY154" s="16">
        <f t="shared" ref="EPY154:EPY155" si="10559">0.75*(2.7+3+2.7)</f>
        <v>6.3000000000000007</v>
      </c>
      <c r="EPZ154" s="14">
        <f t="shared" ref="EPZ154:EPZ160" si="10560">EPX154+EPY154</f>
        <v>46.67</v>
      </c>
      <c r="EQA154" s="14"/>
      <c r="EQB154" s="16">
        <f t="shared" ref="EQB154:EQB160" si="10561">EPZ154*(($H$112)+1)+(IF(EQA154&lt;101,EQA154,IF(EQA154&lt;201,EQA154/2,IF(EQA154&lt;=301,EQA154/3,EQA154/4))))</f>
        <v>70.004999999999995</v>
      </c>
      <c r="EQC154" s="79">
        <f t="shared" ref="EQC154" si="10562">EQC152+1</f>
        <v>2</v>
      </c>
      <c r="EQD154" s="80"/>
      <c r="EQE154" s="16" t="s">
        <v>236</v>
      </c>
      <c r="EQF154" s="16">
        <f t="shared" ref="EQF154" si="10563">37.67+2.7</f>
        <v>40.370000000000005</v>
      </c>
      <c r="EQG154" s="16">
        <f t="shared" ref="EQG154:EQG155" si="10564">0.75*(2.7+3+2.7)</f>
        <v>6.3000000000000007</v>
      </c>
      <c r="EQH154" s="14">
        <f t="shared" ref="EQH154:EQH160" si="10565">EQF154+EQG154</f>
        <v>46.67</v>
      </c>
      <c r="EQI154" s="14"/>
      <c r="EQJ154" s="16">
        <f t="shared" ref="EQJ154:EQJ160" si="10566">EQH154*(($H$112)+1)+(IF(EQI154&lt;101,EQI154,IF(EQI154&lt;201,EQI154/2,IF(EQI154&lt;=301,EQI154/3,EQI154/4))))</f>
        <v>70.004999999999995</v>
      </c>
      <c r="EQK154" s="79">
        <f t="shared" ref="EQK154" si="10567">EQK152+1</f>
        <v>2</v>
      </c>
      <c r="EQL154" s="80"/>
      <c r="EQM154" s="16" t="s">
        <v>236</v>
      </c>
      <c r="EQN154" s="16">
        <f t="shared" ref="EQN154" si="10568">37.67+2.7</f>
        <v>40.370000000000005</v>
      </c>
      <c r="EQO154" s="16">
        <f t="shared" ref="EQO154:EQO155" si="10569">0.75*(2.7+3+2.7)</f>
        <v>6.3000000000000007</v>
      </c>
      <c r="EQP154" s="14">
        <f t="shared" ref="EQP154:EQP160" si="10570">EQN154+EQO154</f>
        <v>46.67</v>
      </c>
      <c r="EQQ154" s="14"/>
      <c r="EQR154" s="16">
        <f t="shared" ref="EQR154:EQR160" si="10571">EQP154*(($H$112)+1)+(IF(EQQ154&lt;101,EQQ154,IF(EQQ154&lt;201,EQQ154/2,IF(EQQ154&lt;=301,EQQ154/3,EQQ154/4))))</f>
        <v>70.004999999999995</v>
      </c>
      <c r="EQS154" s="79">
        <f t="shared" ref="EQS154" si="10572">EQS152+1</f>
        <v>2</v>
      </c>
      <c r="EQT154" s="80"/>
      <c r="EQU154" s="16" t="s">
        <v>236</v>
      </c>
      <c r="EQV154" s="16">
        <f t="shared" ref="EQV154" si="10573">37.67+2.7</f>
        <v>40.370000000000005</v>
      </c>
      <c r="EQW154" s="16">
        <f t="shared" ref="EQW154:EQW155" si="10574">0.75*(2.7+3+2.7)</f>
        <v>6.3000000000000007</v>
      </c>
      <c r="EQX154" s="14">
        <f t="shared" ref="EQX154:EQX160" si="10575">EQV154+EQW154</f>
        <v>46.67</v>
      </c>
      <c r="EQY154" s="14"/>
      <c r="EQZ154" s="16">
        <f t="shared" ref="EQZ154:EQZ160" si="10576">EQX154*(($H$112)+1)+(IF(EQY154&lt;101,EQY154,IF(EQY154&lt;201,EQY154/2,IF(EQY154&lt;=301,EQY154/3,EQY154/4))))</f>
        <v>70.004999999999995</v>
      </c>
      <c r="ERA154" s="79">
        <f t="shared" ref="ERA154" si="10577">ERA152+1</f>
        <v>2</v>
      </c>
      <c r="ERB154" s="80"/>
      <c r="ERC154" s="16" t="s">
        <v>236</v>
      </c>
      <c r="ERD154" s="16">
        <f t="shared" ref="ERD154" si="10578">37.67+2.7</f>
        <v>40.370000000000005</v>
      </c>
      <c r="ERE154" s="16">
        <f t="shared" ref="ERE154:ERE155" si="10579">0.75*(2.7+3+2.7)</f>
        <v>6.3000000000000007</v>
      </c>
      <c r="ERF154" s="14">
        <f t="shared" ref="ERF154:ERF160" si="10580">ERD154+ERE154</f>
        <v>46.67</v>
      </c>
      <c r="ERG154" s="14"/>
      <c r="ERH154" s="16">
        <f t="shared" ref="ERH154:ERH160" si="10581">ERF154*(($H$112)+1)+(IF(ERG154&lt;101,ERG154,IF(ERG154&lt;201,ERG154/2,IF(ERG154&lt;=301,ERG154/3,ERG154/4))))</f>
        <v>70.004999999999995</v>
      </c>
      <c r="ERI154" s="79">
        <f t="shared" ref="ERI154" si="10582">ERI152+1</f>
        <v>2</v>
      </c>
      <c r="ERJ154" s="80"/>
      <c r="ERK154" s="16" t="s">
        <v>236</v>
      </c>
      <c r="ERL154" s="16">
        <f t="shared" ref="ERL154" si="10583">37.67+2.7</f>
        <v>40.370000000000005</v>
      </c>
      <c r="ERM154" s="16">
        <f t="shared" ref="ERM154:ERM155" si="10584">0.75*(2.7+3+2.7)</f>
        <v>6.3000000000000007</v>
      </c>
      <c r="ERN154" s="14">
        <f t="shared" ref="ERN154:ERN160" si="10585">ERL154+ERM154</f>
        <v>46.67</v>
      </c>
      <c r="ERO154" s="14"/>
      <c r="ERP154" s="16">
        <f t="shared" ref="ERP154:ERP160" si="10586">ERN154*(($H$112)+1)+(IF(ERO154&lt;101,ERO154,IF(ERO154&lt;201,ERO154/2,IF(ERO154&lt;=301,ERO154/3,ERO154/4))))</f>
        <v>70.004999999999995</v>
      </c>
      <c r="ERQ154" s="79">
        <f t="shared" ref="ERQ154" si="10587">ERQ152+1</f>
        <v>2</v>
      </c>
      <c r="ERR154" s="80"/>
      <c r="ERS154" s="16" t="s">
        <v>236</v>
      </c>
      <c r="ERT154" s="16">
        <f t="shared" ref="ERT154" si="10588">37.67+2.7</f>
        <v>40.370000000000005</v>
      </c>
      <c r="ERU154" s="16">
        <f t="shared" ref="ERU154:ERU155" si="10589">0.75*(2.7+3+2.7)</f>
        <v>6.3000000000000007</v>
      </c>
      <c r="ERV154" s="14">
        <f t="shared" ref="ERV154:ERV160" si="10590">ERT154+ERU154</f>
        <v>46.67</v>
      </c>
      <c r="ERW154" s="14"/>
      <c r="ERX154" s="16">
        <f t="shared" ref="ERX154:ERX160" si="10591">ERV154*(($H$112)+1)+(IF(ERW154&lt;101,ERW154,IF(ERW154&lt;201,ERW154/2,IF(ERW154&lt;=301,ERW154/3,ERW154/4))))</f>
        <v>70.004999999999995</v>
      </c>
      <c r="ERY154" s="79">
        <f t="shared" ref="ERY154" si="10592">ERY152+1</f>
        <v>2</v>
      </c>
      <c r="ERZ154" s="80"/>
      <c r="ESA154" s="16" t="s">
        <v>236</v>
      </c>
      <c r="ESB154" s="16">
        <f t="shared" ref="ESB154" si="10593">37.67+2.7</f>
        <v>40.370000000000005</v>
      </c>
      <c r="ESC154" s="16">
        <f t="shared" ref="ESC154:ESC155" si="10594">0.75*(2.7+3+2.7)</f>
        <v>6.3000000000000007</v>
      </c>
      <c r="ESD154" s="14">
        <f t="shared" ref="ESD154:ESD160" si="10595">ESB154+ESC154</f>
        <v>46.67</v>
      </c>
      <c r="ESE154" s="14"/>
      <c r="ESF154" s="16">
        <f t="shared" ref="ESF154:ESF160" si="10596">ESD154*(($H$112)+1)+(IF(ESE154&lt;101,ESE154,IF(ESE154&lt;201,ESE154/2,IF(ESE154&lt;=301,ESE154/3,ESE154/4))))</f>
        <v>70.004999999999995</v>
      </c>
      <c r="ESG154" s="79">
        <f t="shared" ref="ESG154" si="10597">ESG152+1</f>
        <v>2</v>
      </c>
      <c r="ESH154" s="80"/>
      <c r="ESI154" s="16" t="s">
        <v>236</v>
      </c>
      <c r="ESJ154" s="16">
        <f t="shared" ref="ESJ154" si="10598">37.67+2.7</f>
        <v>40.370000000000005</v>
      </c>
      <c r="ESK154" s="16">
        <f t="shared" ref="ESK154:ESK155" si="10599">0.75*(2.7+3+2.7)</f>
        <v>6.3000000000000007</v>
      </c>
      <c r="ESL154" s="14">
        <f t="shared" ref="ESL154:ESL160" si="10600">ESJ154+ESK154</f>
        <v>46.67</v>
      </c>
      <c r="ESM154" s="14"/>
      <c r="ESN154" s="16">
        <f t="shared" ref="ESN154:ESN160" si="10601">ESL154*(($H$112)+1)+(IF(ESM154&lt;101,ESM154,IF(ESM154&lt;201,ESM154/2,IF(ESM154&lt;=301,ESM154/3,ESM154/4))))</f>
        <v>70.004999999999995</v>
      </c>
      <c r="ESO154" s="79">
        <f t="shared" ref="ESO154" si="10602">ESO152+1</f>
        <v>2</v>
      </c>
      <c r="ESP154" s="80"/>
      <c r="ESQ154" s="16" t="s">
        <v>236</v>
      </c>
      <c r="ESR154" s="16">
        <f t="shared" ref="ESR154" si="10603">37.67+2.7</f>
        <v>40.370000000000005</v>
      </c>
      <c r="ESS154" s="16">
        <f t="shared" ref="ESS154:ESS155" si="10604">0.75*(2.7+3+2.7)</f>
        <v>6.3000000000000007</v>
      </c>
      <c r="EST154" s="14">
        <f t="shared" ref="EST154:EST160" si="10605">ESR154+ESS154</f>
        <v>46.67</v>
      </c>
      <c r="ESU154" s="14"/>
      <c r="ESV154" s="16">
        <f t="shared" ref="ESV154:ESV160" si="10606">EST154*(($H$112)+1)+(IF(ESU154&lt;101,ESU154,IF(ESU154&lt;201,ESU154/2,IF(ESU154&lt;=301,ESU154/3,ESU154/4))))</f>
        <v>70.004999999999995</v>
      </c>
      <c r="ESW154" s="79">
        <f t="shared" ref="ESW154" si="10607">ESW152+1</f>
        <v>2</v>
      </c>
      <c r="ESX154" s="80"/>
      <c r="ESY154" s="16" t="s">
        <v>236</v>
      </c>
      <c r="ESZ154" s="16">
        <f t="shared" ref="ESZ154" si="10608">37.67+2.7</f>
        <v>40.370000000000005</v>
      </c>
      <c r="ETA154" s="16">
        <f t="shared" ref="ETA154:ETA155" si="10609">0.75*(2.7+3+2.7)</f>
        <v>6.3000000000000007</v>
      </c>
      <c r="ETB154" s="14">
        <f t="shared" ref="ETB154:ETB160" si="10610">ESZ154+ETA154</f>
        <v>46.67</v>
      </c>
      <c r="ETC154" s="14"/>
      <c r="ETD154" s="16">
        <f t="shared" ref="ETD154:ETD160" si="10611">ETB154*(($H$112)+1)+(IF(ETC154&lt;101,ETC154,IF(ETC154&lt;201,ETC154/2,IF(ETC154&lt;=301,ETC154/3,ETC154/4))))</f>
        <v>70.004999999999995</v>
      </c>
      <c r="ETE154" s="79">
        <f t="shared" ref="ETE154" si="10612">ETE152+1</f>
        <v>2</v>
      </c>
      <c r="ETF154" s="80"/>
      <c r="ETG154" s="16" t="s">
        <v>236</v>
      </c>
      <c r="ETH154" s="16">
        <f t="shared" ref="ETH154" si="10613">37.67+2.7</f>
        <v>40.370000000000005</v>
      </c>
      <c r="ETI154" s="16">
        <f t="shared" ref="ETI154:ETI155" si="10614">0.75*(2.7+3+2.7)</f>
        <v>6.3000000000000007</v>
      </c>
      <c r="ETJ154" s="14">
        <f t="shared" ref="ETJ154:ETJ160" si="10615">ETH154+ETI154</f>
        <v>46.67</v>
      </c>
      <c r="ETK154" s="14"/>
      <c r="ETL154" s="16">
        <f t="shared" ref="ETL154:ETL160" si="10616">ETJ154*(($H$112)+1)+(IF(ETK154&lt;101,ETK154,IF(ETK154&lt;201,ETK154/2,IF(ETK154&lt;=301,ETK154/3,ETK154/4))))</f>
        <v>70.004999999999995</v>
      </c>
      <c r="ETM154" s="79">
        <f t="shared" ref="ETM154" si="10617">ETM152+1</f>
        <v>2</v>
      </c>
      <c r="ETN154" s="80"/>
      <c r="ETO154" s="16" t="s">
        <v>236</v>
      </c>
      <c r="ETP154" s="16">
        <f t="shared" ref="ETP154" si="10618">37.67+2.7</f>
        <v>40.370000000000005</v>
      </c>
      <c r="ETQ154" s="16">
        <f t="shared" ref="ETQ154:ETQ155" si="10619">0.75*(2.7+3+2.7)</f>
        <v>6.3000000000000007</v>
      </c>
      <c r="ETR154" s="14">
        <f t="shared" ref="ETR154:ETR160" si="10620">ETP154+ETQ154</f>
        <v>46.67</v>
      </c>
      <c r="ETS154" s="14"/>
      <c r="ETT154" s="16">
        <f t="shared" ref="ETT154:ETT160" si="10621">ETR154*(($H$112)+1)+(IF(ETS154&lt;101,ETS154,IF(ETS154&lt;201,ETS154/2,IF(ETS154&lt;=301,ETS154/3,ETS154/4))))</f>
        <v>70.004999999999995</v>
      </c>
      <c r="ETU154" s="79">
        <f t="shared" ref="ETU154" si="10622">ETU152+1</f>
        <v>2</v>
      </c>
      <c r="ETV154" s="80"/>
      <c r="ETW154" s="16" t="s">
        <v>236</v>
      </c>
      <c r="ETX154" s="16">
        <f t="shared" ref="ETX154" si="10623">37.67+2.7</f>
        <v>40.370000000000005</v>
      </c>
      <c r="ETY154" s="16">
        <f t="shared" ref="ETY154:ETY155" si="10624">0.75*(2.7+3+2.7)</f>
        <v>6.3000000000000007</v>
      </c>
      <c r="ETZ154" s="14">
        <f t="shared" ref="ETZ154:ETZ160" si="10625">ETX154+ETY154</f>
        <v>46.67</v>
      </c>
      <c r="EUA154" s="14"/>
      <c r="EUB154" s="16">
        <f t="shared" ref="EUB154:EUB160" si="10626">ETZ154*(($H$112)+1)+(IF(EUA154&lt;101,EUA154,IF(EUA154&lt;201,EUA154/2,IF(EUA154&lt;=301,EUA154/3,EUA154/4))))</f>
        <v>70.004999999999995</v>
      </c>
      <c r="EUC154" s="79">
        <f t="shared" ref="EUC154" si="10627">EUC152+1</f>
        <v>2</v>
      </c>
      <c r="EUD154" s="80"/>
      <c r="EUE154" s="16" t="s">
        <v>236</v>
      </c>
      <c r="EUF154" s="16">
        <f t="shared" ref="EUF154" si="10628">37.67+2.7</f>
        <v>40.370000000000005</v>
      </c>
      <c r="EUG154" s="16">
        <f t="shared" ref="EUG154:EUG155" si="10629">0.75*(2.7+3+2.7)</f>
        <v>6.3000000000000007</v>
      </c>
      <c r="EUH154" s="14">
        <f t="shared" ref="EUH154:EUH160" si="10630">EUF154+EUG154</f>
        <v>46.67</v>
      </c>
      <c r="EUI154" s="14"/>
      <c r="EUJ154" s="16">
        <f t="shared" ref="EUJ154:EUJ160" si="10631">EUH154*(($H$112)+1)+(IF(EUI154&lt;101,EUI154,IF(EUI154&lt;201,EUI154/2,IF(EUI154&lt;=301,EUI154/3,EUI154/4))))</f>
        <v>70.004999999999995</v>
      </c>
      <c r="EUK154" s="79">
        <f t="shared" ref="EUK154" si="10632">EUK152+1</f>
        <v>2</v>
      </c>
      <c r="EUL154" s="80"/>
      <c r="EUM154" s="16" t="s">
        <v>236</v>
      </c>
      <c r="EUN154" s="16">
        <f t="shared" ref="EUN154" si="10633">37.67+2.7</f>
        <v>40.370000000000005</v>
      </c>
      <c r="EUO154" s="16">
        <f t="shared" ref="EUO154:EUO155" si="10634">0.75*(2.7+3+2.7)</f>
        <v>6.3000000000000007</v>
      </c>
      <c r="EUP154" s="14">
        <f t="shared" ref="EUP154:EUP160" si="10635">EUN154+EUO154</f>
        <v>46.67</v>
      </c>
      <c r="EUQ154" s="14"/>
      <c r="EUR154" s="16">
        <f t="shared" ref="EUR154:EUR160" si="10636">EUP154*(($H$112)+1)+(IF(EUQ154&lt;101,EUQ154,IF(EUQ154&lt;201,EUQ154/2,IF(EUQ154&lt;=301,EUQ154/3,EUQ154/4))))</f>
        <v>70.004999999999995</v>
      </c>
      <c r="EUS154" s="79">
        <f t="shared" ref="EUS154" si="10637">EUS152+1</f>
        <v>2</v>
      </c>
      <c r="EUT154" s="80"/>
      <c r="EUU154" s="16" t="s">
        <v>236</v>
      </c>
      <c r="EUV154" s="16">
        <f t="shared" ref="EUV154" si="10638">37.67+2.7</f>
        <v>40.370000000000005</v>
      </c>
      <c r="EUW154" s="16">
        <f t="shared" ref="EUW154:EUW155" si="10639">0.75*(2.7+3+2.7)</f>
        <v>6.3000000000000007</v>
      </c>
      <c r="EUX154" s="14">
        <f t="shared" ref="EUX154:EUX160" si="10640">EUV154+EUW154</f>
        <v>46.67</v>
      </c>
      <c r="EUY154" s="14"/>
      <c r="EUZ154" s="16">
        <f t="shared" ref="EUZ154:EUZ160" si="10641">EUX154*(($H$112)+1)+(IF(EUY154&lt;101,EUY154,IF(EUY154&lt;201,EUY154/2,IF(EUY154&lt;=301,EUY154/3,EUY154/4))))</f>
        <v>70.004999999999995</v>
      </c>
      <c r="EVA154" s="79">
        <f t="shared" ref="EVA154" si="10642">EVA152+1</f>
        <v>2</v>
      </c>
      <c r="EVB154" s="80"/>
      <c r="EVC154" s="16" t="s">
        <v>236</v>
      </c>
      <c r="EVD154" s="16">
        <f t="shared" ref="EVD154" si="10643">37.67+2.7</f>
        <v>40.370000000000005</v>
      </c>
      <c r="EVE154" s="16">
        <f t="shared" ref="EVE154:EVE155" si="10644">0.75*(2.7+3+2.7)</f>
        <v>6.3000000000000007</v>
      </c>
      <c r="EVF154" s="14">
        <f t="shared" ref="EVF154:EVF160" si="10645">EVD154+EVE154</f>
        <v>46.67</v>
      </c>
      <c r="EVG154" s="14"/>
      <c r="EVH154" s="16">
        <f t="shared" ref="EVH154:EVH160" si="10646">EVF154*(($H$112)+1)+(IF(EVG154&lt;101,EVG154,IF(EVG154&lt;201,EVG154/2,IF(EVG154&lt;=301,EVG154/3,EVG154/4))))</f>
        <v>70.004999999999995</v>
      </c>
      <c r="EVI154" s="79">
        <f t="shared" ref="EVI154" si="10647">EVI152+1</f>
        <v>2</v>
      </c>
      <c r="EVJ154" s="80"/>
      <c r="EVK154" s="16" t="s">
        <v>236</v>
      </c>
      <c r="EVL154" s="16">
        <f t="shared" ref="EVL154" si="10648">37.67+2.7</f>
        <v>40.370000000000005</v>
      </c>
      <c r="EVM154" s="16">
        <f t="shared" ref="EVM154:EVM155" si="10649">0.75*(2.7+3+2.7)</f>
        <v>6.3000000000000007</v>
      </c>
      <c r="EVN154" s="14">
        <f t="shared" ref="EVN154:EVN160" si="10650">EVL154+EVM154</f>
        <v>46.67</v>
      </c>
      <c r="EVO154" s="14"/>
      <c r="EVP154" s="16">
        <f t="shared" ref="EVP154:EVP160" si="10651">EVN154*(($H$112)+1)+(IF(EVO154&lt;101,EVO154,IF(EVO154&lt;201,EVO154/2,IF(EVO154&lt;=301,EVO154/3,EVO154/4))))</f>
        <v>70.004999999999995</v>
      </c>
      <c r="EVQ154" s="79">
        <f t="shared" ref="EVQ154" si="10652">EVQ152+1</f>
        <v>2</v>
      </c>
      <c r="EVR154" s="80"/>
      <c r="EVS154" s="16" t="s">
        <v>236</v>
      </c>
      <c r="EVT154" s="16">
        <f t="shared" ref="EVT154" si="10653">37.67+2.7</f>
        <v>40.370000000000005</v>
      </c>
      <c r="EVU154" s="16">
        <f t="shared" ref="EVU154:EVU155" si="10654">0.75*(2.7+3+2.7)</f>
        <v>6.3000000000000007</v>
      </c>
      <c r="EVV154" s="14">
        <f t="shared" ref="EVV154:EVV160" si="10655">EVT154+EVU154</f>
        <v>46.67</v>
      </c>
      <c r="EVW154" s="14"/>
      <c r="EVX154" s="16">
        <f t="shared" ref="EVX154:EVX160" si="10656">EVV154*(($H$112)+1)+(IF(EVW154&lt;101,EVW154,IF(EVW154&lt;201,EVW154/2,IF(EVW154&lt;=301,EVW154/3,EVW154/4))))</f>
        <v>70.004999999999995</v>
      </c>
      <c r="EVY154" s="79">
        <f t="shared" ref="EVY154" si="10657">EVY152+1</f>
        <v>2</v>
      </c>
      <c r="EVZ154" s="80"/>
      <c r="EWA154" s="16" t="s">
        <v>236</v>
      </c>
      <c r="EWB154" s="16">
        <f t="shared" ref="EWB154" si="10658">37.67+2.7</f>
        <v>40.370000000000005</v>
      </c>
      <c r="EWC154" s="16">
        <f t="shared" ref="EWC154:EWC155" si="10659">0.75*(2.7+3+2.7)</f>
        <v>6.3000000000000007</v>
      </c>
      <c r="EWD154" s="14">
        <f t="shared" ref="EWD154:EWD160" si="10660">EWB154+EWC154</f>
        <v>46.67</v>
      </c>
      <c r="EWE154" s="14"/>
      <c r="EWF154" s="16">
        <f t="shared" ref="EWF154:EWF160" si="10661">EWD154*(($H$112)+1)+(IF(EWE154&lt;101,EWE154,IF(EWE154&lt;201,EWE154/2,IF(EWE154&lt;=301,EWE154/3,EWE154/4))))</f>
        <v>70.004999999999995</v>
      </c>
      <c r="EWG154" s="79">
        <f t="shared" ref="EWG154" si="10662">EWG152+1</f>
        <v>2</v>
      </c>
      <c r="EWH154" s="80"/>
      <c r="EWI154" s="16" t="s">
        <v>236</v>
      </c>
      <c r="EWJ154" s="16">
        <f t="shared" ref="EWJ154" si="10663">37.67+2.7</f>
        <v>40.370000000000005</v>
      </c>
      <c r="EWK154" s="16">
        <f t="shared" ref="EWK154:EWK155" si="10664">0.75*(2.7+3+2.7)</f>
        <v>6.3000000000000007</v>
      </c>
      <c r="EWL154" s="14">
        <f t="shared" ref="EWL154:EWL160" si="10665">EWJ154+EWK154</f>
        <v>46.67</v>
      </c>
      <c r="EWM154" s="14"/>
      <c r="EWN154" s="16">
        <f t="shared" ref="EWN154:EWN160" si="10666">EWL154*(($H$112)+1)+(IF(EWM154&lt;101,EWM154,IF(EWM154&lt;201,EWM154/2,IF(EWM154&lt;=301,EWM154/3,EWM154/4))))</f>
        <v>70.004999999999995</v>
      </c>
      <c r="EWO154" s="79">
        <f t="shared" ref="EWO154" si="10667">EWO152+1</f>
        <v>2</v>
      </c>
      <c r="EWP154" s="80"/>
      <c r="EWQ154" s="16" t="s">
        <v>236</v>
      </c>
      <c r="EWR154" s="16">
        <f t="shared" ref="EWR154" si="10668">37.67+2.7</f>
        <v>40.370000000000005</v>
      </c>
      <c r="EWS154" s="16">
        <f t="shared" ref="EWS154:EWS155" si="10669">0.75*(2.7+3+2.7)</f>
        <v>6.3000000000000007</v>
      </c>
      <c r="EWT154" s="14">
        <f t="shared" ref="EWT154:EWT160" si="10670">EWR154+EWS154</f>
        <v>46.67</v>
      </c>
      <c r="EWU154" s="14"/>
      <c r="EWV154" s="16">
        <f t="shared" ref="EWV154:EWV160" si="10671">EWT154*(($H$112)+1)+(IF(EWU154&lt;101,EWU154,IF(EWU154&lt;201,EWU154/2,IF(EWU154&lt;=301,EWU154/3,EWU154/4))))</f>
        <v>70.004999999999995</v>
      </c>
      <c r="EWW154" s="79">
        <f t="shared" ref="EWW154" si="10672">EWW152+1</f>
        <v>2</v>
      </c>
      <c r="EWX154" s="80"/>
      <c r="EWY154" s="16" t="s">
        <v>236</v>
      </c>
      <c r="EWZ154" s="16">
        <f t="shared" ref="EWZ154" si="10673">37.67+2.7</f>
        <v>40.370000000000005</v>
      </c>
      <c r="EXA154" s="16">
        <f t="shared" ref="EXA154:EXA155" si="10674">0.75*(2.7+3+2.7)</f>
        <v>6.3000000000000007</v>
      </c>
      <c r="EXB154" s="14">
        <f t="shared" ref="EXB154:EXB160" si="10675">EWZ154+EXA154</f>
        <v>46.67</v>
      </c>
      <c r="EXC154" s="14"/>
      <c r="EXD154" s="16">
        <f t="shared" ref="EXD154:EXD160" si="10676">EXB154*(($H$112)+1)+(IF(EXC154&lt;101,EXC154,IF(EXC154&lt;201,EXC154/2,IF(EXC154&lt;=301,EXC154/3,EXC154/4))))</f>
        <v>70.004999999999995</v>
      </c>
      <c r="EXE154" s="79">
        <f t="shared" ref="EXE154" si="10677">EXE152+1</f>
        <v>2</v>
      </c>
      <c r="EXF154" s="80"/>
      <c r="EXG154" s="16" t="s">
        <v>236</v>
      </c>
      <c r="EXH154" s="16">
        <f t="shared" ref="EXH154" si="10678">37.67+2.7</f>
        <v>40.370000000000005</v>
      </c>
      <c r="EXI154" s="16">
        <f t="shared" ref="EXI154:EXI155" si="10679">0.75*(2.7+3+2.7)</f>
        <v>6.3000000000000007</v>
      </c>
      <c r="EXJ154" s="14">
        <f t="shared" ref="EXJ154:EXJ160" si="10680">EXH154+EXI154</f>
        <v>46.67</v>
      </c>
      <c r="EXK154" s="14"/>
      <c r="EXL154" s="16">
        <f t="shared" ref="EXL154:EXL160" si="10681">EXJ154*(($H$112)+1)+(IF(EXK154&lt;101,EXK154,IF(EXK154&lt;201,EXK154/2,IF(EXK154&lt;=301,EXK154/3,EXK154/4))))</f>
        <v>70.004999999999995</v>
      </c>
      <c r="EXM154" s="79">
        <f t="shared" ref="EXM154" si="10682">EXM152+1</f>
        <v>2</v>
      </c>
      <c r="EXN154" s="80"/>
      <c r="EXO154" s="16" t="s">
        <v>236</v>
      </c>
      <c r="EXP154" s="16">
        <f t="shared" ref="EXP154" si="10683">37.67+2.7</f>
        <v>40.370000000000005</v>
      </c>
      <c r="EXQ154" s="16">
        <f t="shared" ref="EXQ154:EXQ155" si="10684">0.75*(2.7+3+2.7)</f>
        <v>6.3000000000000007</v>
      </c>
      <c r="EXR154" s="14">
        <f t="shared" ref="EXR154:EXR160" si="10685">EXP154+EXQ154</f>
        <v>46.67</v>
      </c>
      <c r="EXS154" s="14"/>
      <c r="EXT154" s="16">
        <f t="shared" ref="EXT154:EXT160" si="10686">EXR154*(($H$112)+1)+(IF(EXS154&lt;101,EXS154,IF(EXS154&lt;201,EXS154/2,IF(EXS154&lt;=301,EXS154/3,EXS154/4))))</f>
        <v>70.004999999999995</v>
      </c>
      <c r="EXU154" s="79">
        <f t="shared" ref="EXU154" si="10687">EXU152+1</f>
        <v>2</v>
      </c>
      <c r="EXV154" s="80"/>
      <c r="EXW154" s="16" t="s">
        <v>236</v>
      </c>
      <c r="EXX154" s="16">
        <f t="shared" ref="EXX154" si="10688">37.67+2.7</f>
        <v>40.370000000000005</v>
      </c>
      <c r="EXY154" s="16">
        <f t="shared" ref="EXY154:EXY155" si="10689">0.75*(2.7+3+2.7)</f>
        <v>6.3000000000000007</v>
      </c>
      <c r="EXZ154" s="14">
        <f t="shared" ref="EXZ154:EXZ160" si="10690">EXX154+EXY154</f>
        <v>46.67</v>
      </c>
      <c r="EYA154" s="14"/>
      <c r="EYB154" s="16">
        <f t="shared" ref="EYB154:EYB160" si="10691">EXZ154*(($H$112)+1)+(IF(EYA154&lt;101,EYA154,IF(EYA154&lt;201,EYA154/2,IF(EYA154&lt;=301,EYA154/3,EYA154/4))))</f>
        <v>70.004999999999995</v>
      </c>
      <c r="EYC154" s="79">
        <f t="shared" ref="EYC154" si="10692">EYC152+1</f>
        <v>2</v>
      </c>
      <c r="EYD154" s="80"/>
      <c r="EYE154" s="16" t="s">
        <v>236</v>
      </c>
      <c r="EYF154" s="16">
        <f t="shared" ref="EYF154" si="10693">37.67+2.7</f>
        <v>40.370000000000005</v>
      </c>
      <c r="EYG154" s="16">
        <f t="shared" ref="EYG154:EYG155" si="10694">0.75*(2.7+3+2.7)</f>
        <v>6.3000000000000007</v>
      </c>
      <c r="EYH154" s="14">
        <f t="shared" ref="EYH154:EYH160" si="10695">EYF154+EYG154</f>
        <v>46.67</v>
      </c>
      <c r="EYI154" s="14"/>
      <c r="EYJ154" s="16">
        <f t="shared" ref="EYJ154:EYJ160" si="10696">EYH154*(($H$112)+1)+(IF(EYI154&lt;101,EYI154,IF(EYI154&lt;201,EYI154/2,IF(EYI154&lt;=301,EYI154/3,EYI154/4))))</f>
        <v>70.004999999999995</v>
      </c>
      <c r="EYK154" s="79">
        <f t="shared" ref="EYK154" si="10697">EYK152+1</f>
        <v>2</v>
      </c>
      <c r="EYL154" s="80"/>
      <c r="EYM154" s="16" t="s">
        <v>236</v>
      </c>
      <c r="EYN154" s="16">
        <f t="shared" ref="EYN154" si="10698">37.67+2.7</f>
        <v>40.370000000000005</v>
      </c>
      <c r="EYO154" s="16">
        <f t="shared" ref="EYO154:EYO155" si="10699">0.75*(2.7+3+2.7)</f>
        <v>6.3000000000000007</v>
      </c>
      <c r="EYP154" s="14">
        <f t="shared" ref="EYP154:EYP160" si="10700">EYN154+EYO154</f>
        <v>46.67</v>
      </c>
      <c r="EYQ154" s="14"/>
      <c r="EYR154" s="16">
        <f t="shared" ref="EYR154:EYR160" si="10701">EYP154*(($H$112)+1)+(IF(EYQ154&lt;101,EYQ154,IF(EYQ154&lt;201,EYQ154/2,IF(EYQ154&lt;=301,EYQ154/3,EYQ154/4))))</f>
        <v>70.004999999999995</v>
      </c>
      <c r="EYS154" s="79">
        <f t="shared" ref="EYS154" si="10702">EYS152+1</f>
        <v>2</v>
      </c>
      <c r="EYT154" s="80"/>
      <c r="EYU154" s="16" t="s">
        <v>236</v>
      </c>
      <c r="EYV154" s="16">
        <f t="shared" ref="EYV154" si="10703">37.67+2.7</f>
        <v>40.370000000000005</v>
      </c>
      <c r="EYW154" s="16">
        <f t="shared" ref="EYW154:EYW155" si="10704">0.75*(2.7+3+2.7)</f>
        <v>6.3000000000000007</v>
      </c>
      <c r="EYX154" s="14">
        <f t="shared" ref="EYX154:EYX160" si="10705">EYV154+EYW154</f>
        <v>46.67</v>
      </c>
      <c r="EYY154" s="14"/>
      <c r="EYZ154" s="16">
        <f t="shared" ref="EYZ154:EYZ160" si="10706">EYX154*(($H$112)+1)+(IF(EYY154&lt;101,EYY154,IF(EYY154&lt;201,EYY154/2,IF(EYY154&lt;=301,EYY154/3,EYY154/4))))</f>
        <v>70.004999999999995</v>
      </c>
      <c r="EZA154" s="79">
        <f t="shared" ref="EZA154" si="10707">EZA152+1</f>
        <v>2</v>
      </c>
      <c r="EZB154" s="80"/>
      <c r="EZC154" s="16" t="s">
        <v>236</v>
      </c>
      <c r="EZD154" s="16">
        <f t="shared" ref="EZD154" si="10708">37.67+2.7</f>
        <v>40.370000000000005</v>
      </c>
      <c r="EZE154" s="16">
        <f t="shared" ref="EZE154:EZE155" si="10709">0.75*(2.7+3+2.7)</f>
        <v>6.3000000000000007</v>
      </c>
      <c r="EZF154" s="14">
        <f t="shared" ref="EZF154:EZF160" si="10710">EZD154+EZE154</f>
        <v>46.67</v>
      </c>
      <c r="EZG154" s="14"/>
      <c r="EZH154" s="16">
        <f t="shared" ref="EZH154:EZH160" si="10711">EZF154*(($H$112)+1)+(IF(EZG154&lt;101,EZG154,IF(EZG154&lt;201,EZG154/2,IF(EZG154&lt;=301,EZG154/3,EZG154/4))))</f>
        <v>70.004999999999995</v>
      </c>
      <c r="EZI154" s="79">
        <f t="shared" ref="EZI154" si="10712">EZI152+1</f>
        <v>2</v>
      </c>
      <c r="EZJ154" s="80"/>
      <c r="EZK154" s="16" t="s">
        <v>236</v>
      </c>
      <c r="EZL154" s="16">
        <f t="shared" ref="EZL154" si="10713">37.67+2.7</f>
        <v>40.370000000000005</v>
      </c>
      <c r="EZM154" s="16">
        <f t="shared" ref="EZM154:EZM155" si="10714">0.75*(2.7+3+2.7)</f>
        <v>6.3000000000000007</v>
      </c>
      <c r="EZN154" s="14">
        <f t="shared" ref="EZN154:EZN160" si="10715">EZL154+EZM154</f>
        <v>46.67</v>
      </c>
      <c r="EZO154" s="14"/>
      <c r="EZP154" s="16">
        <f t="shared" ref="EZP154:EZP160" si="10716">EZN154*(($H$112)+1)+(IF(EZO154&lt;101,EZO154,IF(EZO154&lt;201,EZO154/2,IF(EZO154&lt;=301,EZO154/3,EZO154/4))))</f>
        <v>70.004999999999995</v>
      </c>
      <c r="EZQ154" s="79">
        <f t="shared" ref="EZQ154" si="10717">EZQ152+1</f>
        <v>2</v>
      </c>
      <c r="EZR154" s="80"/>
      <c r="EZS154" s="16" t="s">
        <v>236</v>
      </c>
      <c r="EZT154" s="16">
        <f t="shared" ref="EZT154" si="10718">37.67+2.7</f>
        <v>40.370000000000005</v>
      </c>
      <c r="EZU154" s="16">
        <f t="shared" ref="EZU154:EZU155" si="10719">0.75*(2.7+3+2.7)</f>
        <v>6.3000000000000007</v>
      </c>
      <c r="EZV154" s="14">
        <f t="shared" ref="EZV154:EZV160" si="10720">EZT154+EZU154</f>
        <v>46.67</v>
      </c>
      <c r="EZW154" s="14"/>
      <c r="EZX154" s="16">
        <f t="shared" ref="EZX154:EZX160" si="10721">EZV154*(($H$112)+1)+(IF(EZW154&lt;101,EZW154,IF(EZW154&lt;201,EZW154/2,IF(EZW154&lt;=301,EZW154/3,EZW154/4))))</f>
        <v>70.004999999999995</v>
      </c>
      <c r="EZY154" s="79">
        <f t="shared" ref="EZY154" si="10722">EZY152+1</f>
        <v>2</v>
      </c>
      <c r="EZZ154" s="80"/>
      <c r="FAA154" s="16" t="s">
        <v>236</v>
      </c>
      <c r="FAB154" s="16">
        <f t="shared" ref="FAB154" si="10723">37.67+2.7</f>
        <v>40.370000000000005</v>
      </c>
      <c r="FAC154" s="16">
        <f t="shared" ref="FAC154:FAC155" si="10724">0.75*(2.7+3+2.7)</f>
        <v>6.3000000000000007</v>
      </c>
      <c r="FAD154" s="14">
        <f t="shared" ref="FAD154:FAD160" si="10725">FAB154+FAC154</f>
        <v>46.67</v>
      </c>
      <c r="FAE154" s="14"/>
      <c r="FAF154" s="16">
        <f t="shared" ref="FAF154:FAF160" si="10726">FAD154*(($H$112)+1)+(IF(FAE154&lt;101,FAE154,IF(FAE154&lt;201,FAE154/2,IF(FAE154&lt;=301,FAE154/3,FAE154/4))))</f>
        <v>70.004999999999995</v>
      </c>
      <c r="FAG154" s="79">
        <f t="shared" ref="FAG154" si="10727">FAG152+1</f>
        <v>2</v>
      </c>
      <c r="FAH154" s="80"/>
      <c r="FAI154" s="16" t="s">
        <v>236</v>
      </c>
      <c r="FAJ154" s="16">
        <f t="shared" ref="FAJ154" si="10728">37.67+2.7</f>
        <v>40.370000000000005</v>
      </c>
      <c r="FAK154" s="16">
        <f t="shared" ref="FAK154:FAK155" si="10729">0.75*(2.7+3+2.7)</f>
        <v>6.3000000000000007</v>
      </c>
      <c r="FAL154" s="14">
        <f t="shared" ref="FAL154:FAL160" si="10730">FAJ154+FAK154</f>
        <v>46.67</v>
      </c>
      <c r="FAM154" s="14"/>
      <c r="FAN154" s="16">
        <f t="shared" ref="FAN154:FAN160" si="10731">FAL154*(($H$112)+1)+(IF(FAM154&lt;101,FAM154,IF(FAM154&lt;201,FAM154/2,IF(FAM154&lt;=301,FAM154/3,FAM154/4))))</f>
        <v>70.004999999999995</v>
      </c>
      <c r="FAO154" s="79">
        <f t="shared" ref="FAO154" si="10732">FAO152+1</f>
        <v>2</v>
      </c>
      <c r="FAP154" s="80"/>
      <c r="FAQ154" s="16" t="s">
        <v>236</v>
      </c>
      <c r="FAR154" s="16">
        <f t="shared" ref="FAR154" si="10733">37.67+2.7</f>
        <v>40.370000000000005</v>
      </c>
      <c r="FAS154" s="16">
        <f t="shared" ref="FAS154:FAS155" si="10734">0.75*(2.7+3+2.7)</f>
        <v>6.3000000000000007</v>
      </c>
      <c r="FAT154" s="14">
        <f t="shared" ref="FAT154:FAT160" si="10735">FAR154+FAS154</f>
        <v>46.67</v>
      </c>
      <c r="FAU154" s="14"/>
      <c r="FAV154" s="16">
        <f t="shared" ref="FAV154:FAV160" si="10736">FAT154*(($H$112)+1)+(IF(FAU154&lt;101,FAU154,IF(FAU154&lt;201,FAU154/2,IF(FAU154&lt;=301,FAU154/3,FAU154/4))))</f>
        <v>70.004999999999995</v>
      </c>
      <c r="FAW154" s="79">
        <f t="shared" ref="FAW154" si="10737">FAW152+1</f>
        <v>2</v>
      </c>
      <c r="FAX154" s="80"/>
      <c r="FAY154" s="16" t="s">
        <v>236</v>
      </c>
      <c r="FAZ154" s="16">
        <f t="shared" ref="FAZ154" si="10738">37.67+2.7</f>
        <v>40.370000000000005</v>
      </c>
      <c r="FBA154" s="16">
        <f t="shared" ref="FBA154:FBA155" si="10739">0.75*(2.7+3+2.7)</f>
        <v>6.3000000000000007</v>
      </c>
      <c r="FBB154" s="14">
        <f t="shared" ref="FBB154:FBB160" si="10740">FAZ154+FBA154</f>
        <v>46.67</v>
      </c>
      <c r="FBC154" s="14"/>
      <c r="FBD154" s="16">
        <f t="shared" ref="FBD154:FBD160" si="10741">FBB154*(($H$112)+1)+(IF(FBC154&lt;101,FBC154,IF(FBC154&lt;201,FBC154/2,IF(FBC154&lt;=301,FBC154/3,FBC154/4))))</f>
        <v>70.004999999999995</v>
      </c>
      <c r="FBE154" s="79">
        <f t="shared" ref="FBE154" si="10742">FBE152+1</f>
        <v>2</v>
      </c>
      <c r="FBF154" s="80"/>
      <c r="FBG154" s="16" t="s">
        <v>236</v>
      </c>
      <c r="FBH154" s="16">
        <f t="shared" ref="FBH154" si="10743">37.67+2.7</f>
        <v>40.370000000000005</v>
      </c>
      <c r="FBI154" s="16">
        <f t="shared" ref="FBI154:FBI155" si="10744">0.75*(2.7+3+2.7)</f>
        <v>6.3000000000000007</v>
      </c>
      <c r="FBJ154" s="14">
        <f t="shared" ref="FBJ154:FBJ160" si="10745">FBH154+FBI154</f>
        <v>46.67</v>
      </c>
      <c r="FBK154" s="14"/>
      <c r="FBL154" s="16">
        <f t="shared" ref="FBL154:FBL160" si="10746">FBJ154*(($H$112)+1)+(IF(FBK154&lt;101,FBK154,IF(FBK154&lt;201,FBK154/2,IF(FBK154&lt;=301,FBK154/3,FBK154/4))))</f>
        <v>70.004999999999995</v>
      </c>
      <c r="FBM154" s="79">
        <f t="shared" ref="FBM154" si="10747">FBM152+1</f>
        <v>2</v>
      </c>
      <c r="FBN154" s="80"/>
      <c r="FBO154" s="16" t="s">
        <v>236</v>
      </c>
      <c r="FBP154" s="16">
        <f t="shared" ref="FBP154" si="10748">37.67+2.7</f>
        <v>40.370000000000005</v>
      </c>
      <c r="FBQ154" s="16">
        <f t="shared" ref="FBQ154:FBQ155" si="10749">0.75*(2.7+3+2.7)</f>
        <v>6.3000000000000007</v>
      </c>
      <c r="FBR154" s="14">
        <f t="shared" ref="FBR154:FBR160" si="10750">FBP154+FBQ154</f>
        <v>46.67</v>
      </c>
      <c r="FBS154" s="14"/>
      <c r="FBT154" s="16">
        <f t="shared" ref="FBT154:FBT160" si="10751">FBR154*(($H$112)+1)+(IF(FBS154&lt;101,FBS154,IF(FBS154&lt;201,FBS154/2,IF(FBS154&lt;=301,FBS154/3,FBS154/4))))</f>
        <v>70.004999999999995</v>
      </c>
      <c r="FBU154" s="79">
        <f t="shared" ref="FBU154" si="10752">FBU152+1</f>
        <v>2</v>
      </c>
      <c r="FBV154" s="80"/>
      <c r="FBW154" s="16" t="s">
        <v>236</v>
      </c>
      <c r="FBX154" s="16">
        <f t="shared" ref="FBX154" si="10753">37.67+2.7</f>
        <v>40.370000000000005</v>
      </c>
      <c r="FBY154" s="16">
        <f t="shared" ref="FBY154:FBY155" si="10754">0.75*(2.7+3+2.7)</f>
        <v>6.3000000000000007</v>
      </c>
      <c r="FBZ154" s="14">
        <f t="shared" ref="FBZ154:FBZ160" si="10755">FBX154+FBY154</f>
        <v>46.67</v>
      </c>
      <c r="FCA154" s="14"/>
      <c r="FCB154" s="16">
        <f t="shared" ref="FCB154:FCB160" si="10756">FBZ154*(($H$112)+1)+(IF(FCA154&lt;101,FCA154,IF(FCA154&lt;201,FCA154/2,IF(FCA154&lt;=301,FCA154/3,FCA154/4))))</f>
        <v>70.004999999999995</v>
      </c>
      <c r="FCC154" s="79">
        <f t="shared" ref="FCC154" si="10757">FCC152+1</f>
        <v>2</v>
      </c>
      <c r="FCD154" s="80"/>
      <c r="FCE154" s="16" t="s">
        <v>236</v>
      </c>
      <c r="FCF154" s="16">
        <f t="shared" ref="FCF154" si="10758">37.67+2.7</f>
        <v>40.370000000000005</v>
      </c>
      <c r="FCG154" s="16">
        <f t="shared" ref="FCG154:FCG155" si="10759">0.75*(2.7+3+2.7)</f>
        <v>6.3000000000000007</v>
      </c>
      <c r="FCH154" s="14">
        <f t="shared" ref="FCH154:FCH160" si="10760">FCF154+FCG154</f>
        <v>46.67</v>
      </c>
      <c r="FCI154" s="14"/>
      <c r="FCJ154" s="16">
        <f t="shared" ref="FCJ154:FCJ160" si="10761">FCH154*(($H$112)+1)+(IF(FCI154&lt;101,FCI154,IF(FCI154&lt;201,FCI154/2,IF(FCI154&lt;=301,FCI154/3,FCI154/4))))</f>
        <v>70.004999999999995</v>
      </c>
      <c r="FCK154" s="79">
        <f t="shared" ref="FCK154" si="10762">FCK152+1</f>
        <v>2</v>
      </c>
      <c r="FCL154" s="80"/>
      <c r="FCM154" s="16" t="s">
        <v>236</v>
      </c>
      <c r="FCN154" s="16">
        <f t="shared" ref="FCN154" si="10763">37.67+2.7</f>
        <v>40.370000000000005</v>
      </c>
      <c r="FCO154" s="16">
        <f t="shared" ref="FCO154:FCO155" si="10764">0.75*(2.7+3+2.7)</f>
        <v>6.3000000000000007</v>
      </c>
      <c r="FCP154" s="14">
        <f t="shared" ref="FCP154:FCP160" si="10765">FCN154+FCO154</f>
        <v>46.67</v>
      </c>
      <c r="FCQ154" s="14"/>
      <c r="FCR154" s="16">
        <f t="shared" ref="FCR154:FCR160" si="10766">FCP154*(($H$112)+1)+(IF(FCQ154&lt;101,FCQ154,IF(FCQ154&lt;201,FCQ154/2,IF(FCQ154&lt;=301,FCQ154/3,FCQ154/4))))</f>
        <v>70.004999999999995</v>
      </c>
      <c r="FCS154" s="79">
        <f t="shared" ref="FCS154" si="10767">FCS152+1</f>
        <v>2</v>
      </c>
      <c r="FCT154" s="80"/>
      <c r="FCU154" s="16" t="s">
        <v>236</v>
      </c>
      <c r="FCV154" s="16">
        <f t="shared" ref="FCV154" si="10768">37.67+2.7</f>
        <v>40.370000000000005</v>
      </c>
      <c r="FCW154" s="16">
        <f t="shared" ref="FCW154:FCW155" si="10769">0.75*(2.7+3+2.7)</f>
        <v>6.3000000000000007</v>
      </c>
      <c r="FCX154" s="14">
        <f t="shared" ref="FCX154:FCX160" si="10770">FCV154+FCW154</f>
        <v>46.67</v>
      </c>
      <c r="FCY154" s="14"/>
      <c r="FCZ154" s="16">
        <f t="shared" ref="FCZ154:FCZ160" si="10771">FCX154*(($H$112)+1)+(IF(FCY154&lt;101,FCY154,IF(FCY154&lt;201,FCY154/2,IF(FCY154&lt;=301,FCY154/3,FCY154/4))))</f>
        <v>70.004999999999995</v>
      </c>
      <c r="FDA154" s="79">
        <f t="shared" ref="FDA154" si="10772">FDA152+1</f>
        <v>2</v>
      </c>
      <c r="FDB154" s="80"/>
      <c r="FDC154" s="16" t="s">
        <v>236</v>
      </c>
      <c r="FDD154" s="16">
        <f t="shared" ref="FDD154" si="10773">37.67+2.7</f>
        <v>40.370000000000005</v>
      </c>
      <c r="FDE154" s="16">
        <f t="shared" ref="FDE154:FDE155" si="10774">0.75*(2.7+3+2.7)</f>
        <v>6.3000000000000007</v>
      </c>
      <c r="FDF154" s="14">
        <f t="shared" ref="FDF154:FDF160" si="10775">FDD154+FDE154</f>
        <v>46.67</v>
      </c>
      <c r="FDG154" s="14"/>
      <c r="FDH154" s="16">
        <f t="shared" ref="FDH154:FDH160" si="10776">FDF154*(($H$112)+1)+(IF(FDG154&lt;101,FDG154,IF(FDG154&lt;201,FDG154/2,IF(FDG154&lt;=301,FDG154/3,FDG154/4))))</f>
        <v>70.004999999999995</v>
      </c>
      <c r="FDI154" s="79">
        <f t="shared" ref="FDI154" si="10777">FDI152+1</f>
        <v>2</v>
      </c>
      <c r="FDJ154" s="80"/>
      <c r="FDK154" s="16" t="s">
        <v>236</v>
      </c>
      <c r="FDL154" s="16">
        <f t="shared" ref="FDL154" si="10778">37.67+2.7</f>
        <v>40.370000000000005</v>
      </c>
      <c r="FDM154" s="16">
        <f t="shared" ref="FDM154:FDM155" si="10779">0.75*(2.7+3+2.7)</f>
        <v>6.3000000000000007</v>
      </c>
      <c r="FDN154" s="14">
        <f t="shared" ref="FDN154:FDN160" si="10780">FDL154+FDM154</f>
        <v>46.67</v>
      </c>
      <c r="FDO154" s="14"/>
      <c r="FDP154" s="16">
        <f t="shared" ref="FDP154:FDP160" si="10781">FDN154*(($H$112)+1)+(IF(FDO154&lt;101,FDO154,IF(FDO154&lt;201,FDO154/2,IF(FDO154&lt;=301,FDO154/3,FDO154/4))))</f>
        <v>70.004999999999995</v>
      </c>
      <c r="FDQ154" s="79">
        <f t="shared" ref="FDQ154" si="10782">FDQ152+1</f>
        <v>2</v>
      </c>
      <c r="FDR154" s="80"/>
      <c r="FDS154" s="16" t="s">
        <v>236</v>
      </c>
      <c r="FDT154" s="16">
        <f t="shared" ref="FDT154" si="10783">37.67+2.7</f>
        <v>40.370000000000005</v>
      </c>
      <c r="FDU154" s="16">
        <f t="shared" ref="FDU154:FDU155" si="10784">0.75*(2.7+3+2.7)</f>
        <v>6.3000000000000007</v>
      </c>
      <c r="FDV154" s="14">
        <f t="shared" ref="FDV154:FDV160" si="10785">FDT154+FDU154</f>
        <v>46.67</v>
      </c>
      <c r="FDW154" s="14"/>
      <c r="FDX154" s="16">
        <f t="shared" ref="FDX154:FDX160" si="10786">FDV154*(($H$112)+1)+(IF(FDW154&lt;101,FDW154,IF(FDW154&lt;201,FDW154/2,IF(FDW154&lt;=301,FDW154/3,FDW154/4))))</f>
        <v>70.004999999999995</v>
      </c>
      <c r="FDY154" s="79">
        <f t="shared" ref="FDY154" si="10787">FDY152+1</f>
        <v>2</v>
      </c>
      <c r="FDZ154" s="80"/>
      <c r="FEA154" s="16" t="s">
        <v>236</v>
      </c>
      <c r="FEB154" s="16">
        <f t="shared" ref="FEB154" si="10788">37.67+2.7</f>
        <v>40.370000000000005</v>
      </c>
      <c r="FEC154" s="16">
        <f t="shared" ref="FEC154:FEC155" si="10789">0.75*(2.7+3+2.7)</f>
        <v>6.3000000000000007</v>
      </c>
      <c r="FED154" s="14">
        <f t="shared" ref="FED154:FED160" si="10790">FEB154+FEC154</f>
        <v>46.67</v>
      </c>
      <c r="FEE154" s="14"/>
      <c r="FEF154" s="16">
        <f t="shared" ref="FEF154:FEF160" si="10791">FED154*(($H$112)+1)+(IF(FEE154&lt;101,FEE154,IF(FEE154&lt;201,FEE154/2,IF(FEE154&lt;=301,FEE154/3,FEE154/4))))</f>
        <v>70.004999999999995</v>
      </c>
      <c r="FEG154" s="79">
        <f t="shared" ref="FEG154" si="10792">FEG152+1</f>
        <v>2</v>
      </c>
      <c r="FEH154" s="80"/>
      <c r="FEI154" s="16" t="s">
        <v>236</v>
      </c>
      <c r="FEJ154" s="16">
        <f t="shared" ref="FEJ154" si="10793">37.67+2.7</f>
        <v>40.370000000000005</v>
      </c>
      <c r="FEK154" s="16">
        <f t="shared" ref="FEK154:FEK155" si="10794">0.75*(2.7+3+2.7)</f>
        <v>6.3000000000000007</v>
      </c>
      <c r="FEL154" s="14">
        <f t="shared" ref="FEL154:FEL160" si="10795">FEJ154+FEK154</f>
        <v>46.67</v>
      </c>
      <c r="FEM154" s="14"/>
      <c r="FEN154" s="16">
        <f t="shared" ref="FEN154:FEN160" si="10796">FEL154*(($H$112)+1)+(IF(FEM154&lt;101,FEM154,IF(FEM154&lt;201,FEM154/2,IF(FEM154&lt;=301,FEM154/3,FEM154/4))))</f>
        <v>70.004999999999995</v>
      </c>
      <c r="FEO154" s="79">
        <f t="shared" ref="FEO154" si="10797">FEO152+1</f>
        <v>2</v>
      </c>
      <c r="FEP154" s="80"/>
      <c r="FEQ154" s="16" t="s">
        <v>236</v>
      </c>
      <c r="FER154" s="16">
        <f t="shared" ref="FER154" si="10798">37.67+2.7</f>
        <v>40.370000000000005</v>
      </c>
      <c r="FES154" s="16">
        <f t="shared" ref="FES154:FES155" si="10799">0.75*(2.7+3+2.7)</f>
        <v>6.3000000000000007</v>
      </c>
      <c r="FET154" s="14">
        <f t="shared" ref="FET154:FET160" si="10800">FER154+FES154</f>
        <v>46.67</v>
      </c>
      <c r="FEU154" s="14"/>
      <c r="FEV154" s="16">
        <f t="shared" ref="FEV154:FEV160" si="10801">FET154*(($H$112)+1)+(IF(FEU154&lt;101,FEU154,IF(FEU154&lt;201,FEU154/2,IF(FEU154&lt;=301,FEU154/3,FEU154/4))))</f>
        <v>70.004999999999995</v>
      </c>
      <c r="FEW154" s="79">
        <f t="shared" ref="FEW154" si="10802">FEW152+1</f>
        <v>2</v>
      </c>
      <c r="FEX154" s="80"/>
      <c r="FEY154" s="16" t="s">
        <v>236</v>
      </c>
      <c r="FEZ154" s="16">
        <f t="shared" ref="FEZ154" si="10803">37.67+2.7</f>
        <v>40.370000000000005</v>
      </c>
      <c r="FFA154" s="16">
        <f t="shared" ref="FFA154:FFA155" si="10804">0.75*(2.7+3+2.7)</f>
        <v>6.3000000000000007</v>
      </c>
      <c r="FFB154" s="14">
        <f t="shared" ref="FFB154:FFB160" si="10805">FEZ154+FFA154</f>
        <v>46.67</v>
      </c>
      <c r="FFC154" s="14"/>
      <c r="FFD154" s="16">
        <f t="shared" ref="FFD154:FFD160" si="10806">FFB154*(($H$112)+1)+(IF(FFC154&lt;101,FFC154,IF(FFC154&lt;201,FFC154/2,IF(FFC154&lt;=301,FFC154/3,FFC154/4))))</f>
        <v>70.004999999999995</v>
      </c>
      <c r="FFE154" s="79">
        <f t="shared" ref="FFE154" si="10807">FFE152+1</f>
        <v>2</v>
      </c>
      <c r="FFF154" s="80"/>
      <c r="FFG154" s="16" t="s">
        <v>236</v>
      </c>
      <c r="FFH154" s="16">
        <f t="shared" ref="FFH154" si="10808">37.67+2.7</f>
        <v>40.370000000000005</v>
      </c>
      <c r="FFI154" s="16">
        <f t="shared" ref="FFI154:FFI155" si="10809">0.75*(2.7+3+2.7)</f>
        <v>6.3000000000000007</v>
      </c>
      <c r="FFJ154" s="14">
        <f t="shared" ref="FFJ154:FFJ160" si="10810">FFH154+FFI154</f>
        <v>46.67</v>
      </c>
      <c r="FFK154" s="14"/>
      <c r="FFL154" s="16">
        <f t="shared" ref="FFL154:FFL160" si="10811">FFJ154*(($H$112)+1)+(IF(FFK154&lt;101,FFK154,IF(FFK154&lt;201,FFK154/2,IF(FFK154&lt;=301,FFK154/3,FFK154/4))))</f>
        <v>70.004999999999995</v>
      </c>
      <c r="FFM154" s="79">
        <f t="shared" ref="FFM154" si="10812">FFM152+1</f>
        <v>2</v>
      </c>
      <c r="FFN154" s="80"/>
      <c r="FFO154" s="16" t="s">
        <v>236</v>
      </c>
      <c r="FFP154" s="16">
        <f t="shared" ref="FFP154" si="10813">37.67+2.7</f>
        <v>40.370000000000005</v>
      </c>
      <c r="FFQ154" s="16">
        <f t="shared" ref="FFQ154:FFQ155" si="10814">0.75*(2.7+3+2.7)</f>
        <v>6.3000000000000007</v>
      </c>
      <c r="FFR154" s="14">
        <f t="shared" ref="FFR154:FFR160" si="10815">FFP154+FFQ154</f>
        <v>46.67</v>
      </c>
      <c r="FFS154" s="14"/>
      <c r="FFT154" s="16">
        <f t="shared" ref="FFT154:FFT160" si="10816">FFR154*(($H$112)+1)+(IF(FFS154&lt;101,FFS154,IF(FFS154&lt;201,FFS154/2,IF(FFS154&lt;=301,FFS154/3,FFS154/4))))</f>
        <v>70.004999999999995</v>
      </c>
      <c r="FFU154" s="79">
        <f t="shared" ref="FFU154" si="10817">FFU152+1</f>
        <v>2</v>
      </c>
      <c r="FFV154" s="80"/>
      <c r="FFW154" s="16" t="s">
        <v>236</v>
      </c>
      <c r="FFX154" s="16">
        <f t="shared" ref="FFX154" si="10818">37.67+2.7</f>
        <v>40.370000000000005</v>
      </c>
      <c r="FFY154" s="16">
        <f t="shared" ref="FFY154:FFY155" si="10819">0.75*(2.7+3+2.7)</f>
        <v>6.3000000000000007</v>
      </c>
      <c r="FFZ154" s="14">
        <f t="shared" ref="FFZ154:FFZ160" si="10820">FFX154+FFY154</f>
        <v>46.67</v>
      </c>
      <c r="FGA154" s="14"/>
      <c r="FGB154" s="16">
        <f t="shared" ref="FGB154:FGB160" si="10821">FFZ154*(($H$112)+1)+(IF(FGA154&lt;101,FGA154,IF(FGA154&lt;201,FGA154/2,IF(FGA154&lt;=301,FGA154/3,FGA154/4))))</f>
        <v>70.004999999999995</v>
      </c>
      <c r="FGC154" s="79">
        <f t="shared" ref="FGC154" si="10822">FGC152+1</f>
        <v>2</v>
      </c>
      <c r="FGD154" s="80"/>
      <c r="FGE154" s="16" t="s">
        <v>236</v>
      </c>
      <c r="FGF154" s="16">
        <f t="shared" ref="FGF154" si="10823">37.67+2.7</f>
        <v>40.370000000000005</v>
      </c>
      <c r="FGG154" s="16">
        <f t="shared" ref="FGG154:FGG155" si="10824">0.75*(2.7+3+2.7)</f>
        <v>6.3000000000000007</v>
      </c>
      <c r="FGH154" s="14">
        <f t="shared" ref="FGH154:FGH160" si="10825">FGF154+FGG154</f>
        <v>46.67</v>
      </c>
      <c r="FGI154" s="14"/>
      <c r="FGJ154" s="16">
        <f t="shared" ref="FGJ154:FGJ160" si="10826">FGH154*(($H$112)+1)+(IF(FGI154&lt;101,FGI154,IF(FGI154&lt;201,FGI154/2,IF(FGI154&lt;=301,FGI154/3,FGI154/4))))</f>
        <v>70.004999999999995</v>
      </c>
      <c r="FGK154" s="79">
        <f t="shared" ref="FGK154" si="10827">FGK152+1</f>
        <v>2</v>
      </c>
      <c r="FGL154" s="80"/>
      <c r="FGM154" s="16" t="s">
        <v>236</v>
      </c>
      <c r="FGN154" s="16">
        <f t="shared" ref="FGN154" si="10828">37.67+2.7</f>
        <v>40.370000000000005</v>
      </c>
      <c r="FGO154" s="16">
        <f t="shared" ref="FGO154:FGO155" si="10829">0.75*(2.7+3+2.7)</f>
        <v>6.3000000000000007</v>
      </c>
      <c r="FGP154" s="14">
        <f t="shared" ref="FGP154:FGP160" si="10830">FGN154+FGO154</f>
        <v>46.67</v>
      </c>
      <c r="FGQ154" s="14"/>
      <c r="FGR154" s="16">
        <f t="shared" ref="FGR154:FGR160" si="10831">FGP154*(($H$112)+1)+(IF(FGQ154&lt;101,FGQ154,IF(FGQ154&lt;201,FGQ154/2,IF(FGQ154&lt;=301,FGQ154/3,FGQ154/4))))</f>
        <v>70.004999999999995</v>
      </c>
      <c r="FGS154" s="79">
        <f t="shared" ref="FGS154" si="10832">FGS152+1</f>
        <v>2</v>
      </c>
      <c r="FGT154" s="80"/>
      <c r="FGU154" s="16" t="s">
        <v>236</v>
      </c>
      <c r="FGV154" s="16">
        <f t="shared" ref="FGV154" si="10833">37.67+2.7</f>
        <v>40.370000000000005</v>
      </c>
      <c r="FGW154" s="16">
        <f t="shared" ref="FGW154:FGW155" si="10834">0.75*(2.7+3+2.7)</f>
        <v>6.3000000000000007</v>
      </c>
      <c r="FGX154" s="14">
        <f t="shared" ref="FGX154:FGX160" si="10835">FGV154+FGW154</f>
        <v>46.67</v>
      </c>
      <c r="FGY154" s="14"/>
      <c r="FGZ154" s="16">
        <f t="shared" ref="FGZ154:FGZ160" si="10836">FGX154*(($H$112)+1)+(IF(FGY154&lt;101,FGY154,IF(FGY154&lt;201,FGY154/2,IF(FGY154&lt;=301,FGY154/3,FGY154/4))))</f>
        <v>70.004999999999995</v>
      </c>
      <c r="FHA154" s="79">
        <f t="shared" ref="FHA154" si="10837">FHA152+1</f>
        <v>2</v>
      </c>
      <c r="FHB154" s="80"/>
      <c r="FHC154" s="16" t="s">
        <v>236</v>
      </c>
      <c r="FHD154" s="16">
        <f t="shared" ref="FHD154" si="10838">37.67+2.7</f>
        <v>40.370000000000005</v>
      </c>
      <c r="FHE154" s="16">
        <f t="shared" ref="FHE154:FHE155" si="10839">0.75*(2.7+3+2.7)</f>
        <v>6.3000000000000007</v>
      </c>
      <c r="FHF154" s="14">
        <f t="shared" ref="FHF154:FHF160" si="10840">FHD154+FHE154</f>
        <v>46.67</v>
      </c>
      <c r="FHG154" s="14"/>
      <c r="FHH154" s="16">
        <f t="shared" ref="FHH154:FHH160" si="10841">FHF154*(($H$112)+1)+(IF(FHG154&lt;101,FHG154,IF(FHG154&lt;201,FHG154/2,IF(FHG154&lt;=301,FHG154/3,FHG154/4))))</f>
        <v>70.004999999999995</v>
      </c>
      <c r="FHI154" s="79">
        <f t="shared" ref="FHI154" si="10842">FHI152+1</f>
        <v>2</v>
      </c>
      <c r="FHJ154" s="80"/>
      <c r="FHK154" s="16" t="s">
        <v>236</v>
      </c>
      <c r="FHL154" s="16">
        <f t="shared" ref="FHL154" si="10843">37.67+2.7</f>
        <v>40.370000000000005</v>
      </c>
      <c r="FHM154" s="16">
        <f t="shared" ref="FHM154:FHM155" si="10844">0.75*(2.7+3+2.7)</f>
        <v>6.3000000000000007</v>
      </c>
      <c r="FHN154" s="14">
        <f t="shared" ref="FHN154:FHN160" si="10845">FHL154+FHM154</f>
        <v>46.67</v>
      </c>
      <c r="FHO154" s="14"/>
      <c r="FHP154" s="16">
        <f t="shared" ref="FHP154:FHP160" si="10846">FHN154*(($H$112)+1)+(IF(FHO154&lt;101,FHO154,IF(FHO154&lt;201,FHO154/2,IF(FHO154&lt;=301,FHO154/3,FHO154/4))))</f>
        <v>70.004999999999995</v>
      </c>
      <c r="FHQ154" s="79">
        <f t="shared" ref="FHQ154" si="10847">FHQ152+1</f>
        <v>2</v>
      </c>
      <c r="FHR154" s="80"/>
      <c r="FHS154" s="16" t="s">
        <v>236</v>
      </c>
      <c r="FHT154" s="16">
        <f t="shared" ref="FHT154" si="10848">37.67+2.7</f>
        <v>40.370000000000005</v>
      </c>
      <c r="FHU154" s="16">
        <f t="shared" ref="FHU154:FHU155" si="10849">0.75*(2.7+3+2.7)</f>
        <v>6.3000000000000007</v>
      </c>
      <c r="FHV154" s="14">
        <f t="shared" ref="FHV154:FHV160" si="10850">FHT154+FHU154</f>
        <v>46.67</v>
      </c>
      <c r="FHW154" s="14"/>
      <c r="FHX154" s="16">
        <f t="shared" ref="FHX154:FHX160" si="10851">FHV154*(($H$112)+1)+(IF(FHW154&lt;101,FHW154,IF(FHW154&lt;201,FHW154/2,IF(FHW154&lt;=301,FHW154/3,FHW154/4))))</f>
        <v>70.004999999999995</v>
      </c>
      <c r="FHY154" s="79">
        <f t="shared" ref="FHY154" si="10852">FHY152+1</f>
        <v>2</v>
      </c>
      <c r="FHZ154" s="80"/>
      <c r="FIA154" s="16" t="s">
        <v>236</v>
      </c>
      <c r="FIB154" s="16">
        <f t="shared" ref="FIB154" si="10853">37.67+2.7</f>
        <v>40.370000000000005</v>
      </c>
      <c r="FIC154" s="16">
        <f t="shared" ref="FIC154:FIC155" si="10854">0.75*(2.7+3+2.7)</f>
        <v>6.3000000000000007</v>
      </c>
      <c r="FID154" s="14">
        <f t="shared" ref="FID154:FID160" si="10855">FIB154+FIC154</f>
        <v>46.67</v>
      </c>
      <c r="FIE154" s="14"/>
      <c r="FIF154" s="16">
        <f t="shared" ref="FIF154:FIF160" si="10856">FID154*(($H$112)+1)+(IF(FIE154&lt;101,FIE154,IF(FIE154&lt;201,FIE154/2,IF(FIE154&lt;=301,FIE154/3,FIE154/4))))</f>
        <v>70.004999999999995</v>
      </c>
      <c r="FIG154" s="79">
        <f t="shared" ref="FIG154" si="10857">FIG152+1</f>
        <v>2</v>
      </c>
      <c r="FIH154" s="80"/>
      <c r="FII154" s="16" t="s">
        <v>236</v>
      </c>
      <c r="FIJ154" s="16">
        <f t="shared" ref="FIJ154" si="10858">37.67+2.7</f>
        <v>40.370000000000005</v>
      </c>
      <c r="FIK154" s="16">
        <f t="shared" ref="FIK154:FIK155" si="10859">0.75*(2.7+3+2.7)</f>
        <v>6.3000000000000007</v>
      </c>
      <c r="FIL154" s="14">
        <f t="shared" ref="FIL154:FIL160" si="10860">FIJ154+FIK154</f>
        <v>46.67</v>
      </c>
      <c r="FIM154" s="14"/>
      <c r="FIN154" s="16">
        <f t="shared" ref="FIN154:FIN160" si="10861">FIL154*(($H$112)+1)+(IF(FIM154&lt;101,FIM154,IF(FIM154&lt;201,FIM154/2,IF(FIM154&lt;=301,FIM154/3,FIM154/4))))</f>
        <v>70.004999999999995</v>
      </c>
      <c r="FIO154" s="79">
        <f t="shared" ref="FIO154" si="10862">FIO152+1</f>
        <v>2</v>
      </c>
      <c r="FIP154" s="80"/>
      <c r="FIQ154" s="16" t="s">
        <v>236</v>
      </c>
      <c r="FIR154" s="16">
        <f t="shared" ref="FIR154" si="10863">37.67+2.7</f>
        <v>40.370000000000005</v>
      </c>
      <c r="FIS154" s="16">
        <f t="shared" ref="FIS154:FIS155" si="10864">0.75*(2.7+3+2.7)</f>
        <v>6.3000000000000007</v>
      </c>
      <c r="FIT154" s="14">
        <f t="shared" ref="FIT154:FIT160" si="10865">FIR154+FIS154</f>
        <v>46.67</v>
      </c>
      <c r="FIU154" s="14"/>
      <c r="FIV154" s="16">
        <f t="shared" ref="FIV154:FIV160" si="10866">FIT154*(($H$112)+1)+(IF(FIU154&lt;101,FIU154,IF(FIU154&lt;201,FIU154/2,IF(FIU154&lt;=301,FIU154/3,FIU154/4))))</f>
        <v>70.004999999999995</v>
      </c>
      <c r="FIW154" s="79">
        <f t="shared" ref="FIW154" si="10867">FIW152+1</f>
        <v>2</v>
      </c>
      <c r="FIX154" s="80"/>
      <c r="FIY154" s="16" t="s">
        <v>236</v>
      </c>
      <c r="FIZ154" s="16">
        <f t="shared" ref="FIZ154" si="10868">37.67+2.7</f>
        <v>40.370000000000005</v>
      </c>
      <c r="FJA154" s="16">
        <f t="shared" ref="FJA154:FJA155" si="10869">0.75*(2.7+3+2.7)</f>
        <v>6.3000000000000007</v>
      </c>
      <c r="FJB154" s="14">
        <f t="shared" ref="FJB154:FJB160" si="10870">FIZ154+FJA154</f>
        <v>46.67</v>
      </c>
      <c r="FJC154" s="14"/>
      <c r="FJD154" s="16">
        <f t="shared" ref="FJD154:FJD160" si="10871">FJB154*(($H$112)+1)+(IF(FJC154&lt;101,FJC154,IF(FJC154&lt;201,FJC154/2,IF(FJC154&lt;=301,FJC154/3,FJC154/4))))</f>
        <v>70.004999999999995</v>
      </c>
      <c r="FJE154" s="79">
        <f t="shared" ref="FJE154" si="10872">FJE152+1</f>
        <v>2</v>
      </c>
      <c r="FJF154" s="80"/>
      <c r="FJG154" s="16" t="s">
        <v>236</v>
      </c>
      <c r="FJH154" s="16">
        <f t="shared" ref="FJH154" si="10873">37.67+2.7</f>
        <v>40.370000000000005</v>
      </c>
      <c r="FJI154" s="16">
        <f t="shared" ref="FJI154:FJI155" si="10874">0.75*(2.7+3+2.7)</f>
        <v>6.3000000000000007</v>
      </c>
      <c r="FJJ154" s="14">
        <f t="shared" ref="FJJ154:FJJ160" si="10875">FJH154+FJI154</f>
        <v>46.67</v>
      </c>
      <c r="FJK154" s="14"/>
      <c r="FJL154" s="16">
        <f t="shared" ref="FJL154:FJL160" si="10876">FJJ154*(($H$112)+1)+(IF(FJK154&lt;101,FJK154,IF(FJK154&lt;201,FJK154/2,IF(FJK154&lt;=301,FJK154/3,FJK154/4))))</f>
        <v>70.004999999999995</v>
      </c>
      <c r="FJM154" s="79">
        <f t="shared" ref="FJM154" si="10877">FJM152+1</f>
        <v>2</v>
      </c>
      <c r="FJN154" s="80"/>
      <c r="FJO154" s="16" t="s">
        <v>236</v>
      </c>
      <c r="FJP154" s="16">
        <f t="shared" ref="FJP154" si="10878">37.67+2.7</f>
        <v>40.370000000000005</v>
      </c>
      <c r="FJQ154" s="16">
        <f t="shared" ref="FJQ154:FJQ155" si="10879">0.75*(2.7+3+2.7)</f>
        <v>6.3000000000000007</v>
      </c>
      <c r="FJR154" s="14">
        <f t="shared" ref="FJR154:FJR160" si="10880">FJP154+FJQ154</f>
        <v>46.67</v>
      </c>
      <c r="FJS154" s="14"/>
      <c r="FJT154" s="16">
        <f t="shared" ref="FJT154:FJT160" si="10881">FJR154*(($H$112)+1)+(IF(FJS154&lt;101,FJS154,IF(FJS154&lt;201,FJS154/2,IF(FJS154&lt;=301,FJS154/3,FJS154/4))))</f>
        <v>70.004999999999995</v>
      </c>
      <c r="FJU154" s="79">
        <f t="shared" ref="FJU154" si="10882">FJU152+1</f>
        <v>2</v>
      </c>
      <c r="FJV154" s="80"/>
      <c r="FJW154" s="16" t="s">
        <v>236</v>
      </c>
      <c r="FJX154" s="16">
        <f t="shared" ref="FJX154" si="10883">37.67+2.7</f>
        <v>40.370000000000005</v>
      </c>
      <c r="FJY154" s="16">
        <f t="shared" ref="FJY154:FJY155" si="10884">0.75*(2.7+3+2.7)</f>
        <v>6.3000000000000007</v>
      </c>
      <c r="FJZ154" s="14">
        <f t="shared" ref="FJZ154:FJZ160" si="10885">FJX154+FJY154</f>
        <v>46.67</v>
      </c>
      <c r="FKA154" s="14"/>
      <c r="FKB154" s="16">
        <f t="shared" ref="FKB154:FKB160" si="10886">FJZ154*(($H$112)+1)+(IF(FKA154&lt;101,FKA154,IF(FKA154&lt;201,FKA154/2,IF(FKA154&lt;=301,FKA154/3,FKA154/4))))</f>
        <v>70.004999999999995</v>
      </c>
      <c r="FKC154" s="79">
        <f t="shared" ref="FKC154" si="10887">FKC152+1</f>
        <v>2</v>
      </c>
      <c r="FKD154" s="80"/>
      <c r="FKE154" s="16" t="s">
        <v>236</v>
      </c>
      <c r="FKF154" s="16">
        <f t="shared" ref="FKF154" si="10888">37.67+2.7</f>
        <v>40.370000000000005</v>
      </c>
      <c r="FKG154" s="16">
        <f t="shared" ref="FKG154:FKG155" si="10889">0.75*(2.7+3+2.7)</f>
        <v>6.3000000000000007</v>
      </c>
      <c r="FKH154" s="14">
        <f t="shared" ref="FKH154:FKH160" si="10890">FKF154+FKG154</f>
        <v>46.67</v>
      </c>
      <c r="FKI154" s="14"/>
      <c r="FKJ154" s="16">
        <f t="shared" ref="FKJ154:FKJ160" si="10891">FKH154*(($H$112)+1)+(IF(FKI154&lt;101,FKI154,IF(FKI154&lt;201,FKI154/2,IF(FKI154&lt;=301,FKI154/3,FKI154/4))))</f>
        <v>70.004999999999995</v>
      </c>
      <c r="FKK154" s="79">
        <f t="shared" ref="FKK154" si="10892">FKK152+1</f>
        <v>2</v>
      </c>
      <c r="FKL154" s="80"/>
      <c r="FKM154" s="16" t="s">
        <v>236</v>
      </c>
      <c r="FKN154" s="16">
        <f t="shared" ref="FKN154" si="10893">37.67+2.7</f>
        <v>40.370000000000005</v>
      </c>
      <c r="FKO154" s="16">
        <f t="shared" ref="FKO154:FKO155" si="10894">0.75*(2.7+3+2.7)</f>
        <v>6.3000000000000007</v>
      </c>
      <c r="FKP154" s="14">
        <f t="shared" ref="FKP154:FKP160" si="10895">FKN154+FKO154</f>
        <v>46.67</v>
      </c>
      <c r="FKQ154" s="14"/>
      <c r="FKR154" s="16">
        <f t="shared" ref="FKR154:FKR160" si="10896">FKP154*(($H$112)+1)+(IF(FKQ154&lt;101,FKQ154,IF(FKQ154&lt;201,FKQ154/2,IF(FKQ154&lt;=301,FKQ154/3,FKQ154/4))))</f>
        <v>70.004999999999995</v>
      </c>
      <c r="FKS154" s="79">
        <f t="shared" ref="FKS154" si="10897">FKS152+1</f>
        <v>2</v>
      </c>
      <c r="FKT154" s="80"/>
      <c r="FKU154" s="16" t="s">
        <v>236</v>
      </c>
      <c r="FKV154" s="16">
        <f t="shared" ref="FKV154" si="10898">37.67+2.7</f>
        <v>40.370000000000005</v>
      </c>
      <c r="FKW154" s="16">
        <f t="shared" ref="FKW154:FKW155" si="10899">0.75*(2.7+3+2.7)</f>
        <v>6.3000000000000007</v>
      </c>
      <c r="FKX154" s="14">
        <f t="shared" ref="FKX154:FKX160" si="10900">FKV154+FKW154</f>
        <v>46.67</v>
      </c>
      <c r="FKY154" s="14"/>
      <c r="FKZ154" s="16">
        <f t="shared" ref="FKZ154:FKZ160" si="10901">FKX154*(($H$112)+1)+(IF(FKY154&lt;101,FKY154,IF(FKY154&lt;201,FKY154/2,IF(FKY154&lt;=301,FKY154/3,FKY154/4))))</f>
        <v>70.004999999999995</v>
      </c>
      <c r="FLA154" s="79">
        <f t="shared" ref="FLA154" si="10902">FLA152+1</f>
        <v>2</v>
      </c>
      <c r="FLB154" s="80"/>
      <c r="FLC154" s="16" t="s">
        <v>236</v>
      </c>
      <c r="FLD154" s="16">
        <f t="shared" ref="FLD154" si="10903">37.67+2.7</f>
        <v>40.370000000000005</v>
      </c>
      <c r="FLE154" s="16">
        <f t="shared" ref="FLE154:FLE155" si="10904">0.75*(2.7+3+2.7)</f>
        <v>6.3000000000000007</v>
      </c>
      <c r="FLF154" s="14">
        <f t="shared" ref="FLF154:FLF160" si="10905">FLD154+FLE154</f>
        <v>46.67</v>
      </c>
      <c r="FLG154" s="14"/>
      <c r="FLH154" s="16">
        <f t="shared" ref="FLH154:FLH160" si="10906">FLF154*(($H$112)+1)+(IF(FLG154&lt;101,FLG154,IF(FLG154&lt;201,FLG154/2,IF(FLG154&lt;=301,FLG154/3,FLG154/4))))</f>
        <v>70.004999999999995</v>
      </c>
      <c r="FLI154" s="79">
        <f t="shared" ref="FLI154" si="10907">FLI152+1</f>
        <v>2</v>
      </c>
      <c r="FLJ154" s="80"/>
      <c r="FLK154" s="16" t="s">
        <v>236</v>
      </c>
      <c r="FLL154" s="16">
        <f t="shared" ref="FLL154" si="10908">37.67+2.7</f>
        <v>40.370000000000005</v>
      </c>
      <c r="FLM154" s="16">
        <f t="shared" ref="FLM154:FLM155" si="10909">0.75*(2.7+3+2.7)</f>
        <v>6.3000000000000007</v>
      </c>
      <c r="FLN154" s="14">
        <f t="shared" ref="FLN154:FLN160" si="10910">FLL154+FLM154</f>
        <v>46.67</v>
      </c>
      <c r="FLO154" s="14"/>
      <c r="FLP154" s="16">
        <f t="shared" ref="FLP154:FLP160" si="10911">FLN154*(($H$112)+1)+(IF(FLO154&lt;101,FLO154,IF(FLO154&lt;201,FLO154/2,IF(FLO154&lt;=301,FLO154/3,FLO154/4))))</f>
        <v>70.004999999999995</v>
      </c>
      <c r="FLQ154" s="79">
        <f t="shared" ref="FLQ154" si="10912">FLQ152+1</f>
        <v>2</v>
      </c>
      <c r="FLR154" s="80"/>
      <c r="FLS154" s="16" t="s">
        <v>236</v>
      </c>
      <c r="FLT154" s="16">
        <f t="shared" ref="FLT154" si="10913">37.67+2.7</f>
        <v>40.370000000000005</v>
      </c>
      <c r="FLU154" s="16">
        <f t="shared" ref="FLU154:FLU155" si="10914">0.75*(2.7+3+2.7)</f>
        <v>6.3000000000000007</v>
      </c>
      <c r="FLV154" s="14">
        <f t="shared" ref="FLV154:FLV160" si="10915">FLT154+FLU154</f>
        <v>46.67</v>
      </c>
      <c r="FLW154" s="14"/>
      <c r="FLX154" s="16">
        <f t="shared" ref="FLX154:FLX160" si="10916">FLV154*(($H$112)+1)+(IF(FLW154&lt;101,FLW154,IF(FLW154&lt;201,FLW154/2,IF(FLW154&lt;=301,FLW154/3,FLW154/4))))</f>
        <v>70.004999999999995</v>
      </c>
      <c r="FLY154" s="79">
        <f t="shared" ref="FLY154" si="10917">FLY152+1</f>
        <v>2</v>
      </c>
      <c r="FLZ154" s="80"/>
      <c r="FMA154" s="16" t="s">
        <v>236</v>
      </c>
      <c r="FMB154" s="16">
        <f t="shared" ref="FMB154" si="10918">37.67+2.7</f>
        <v>40.370000000000005</v>
      </c>
      <c r="FMC154" s="16">
        <f t="shared" ref="FMC154:FMC155" si="10919">0.75*(2.7+3+2.7)</f>
        <v>6.3000000000000007</v>
      </c>
      <c r="FMD154" s="14">
        <f t="shared" ref="FMD154:FMD160" si="10920">FMB154+FMC154</f>
        <v>46.67</v>
      </c>
      <c r="FME154" s="14"/>
      <c r="FMF154" s="16">
        <f t="shared" ref="FMF154:FMF160" si="10921">FMD154*(($H$112)+1)+(IF(FME154&lt;101,FME154,IF(FME154&lt;201,FME154/2,IF(FME154&lt;=301,FME154/3,FME154/4))))</f>
        <v>70.004999999999995</v>
      </c>
      <c r="FMG154" s="79">
        <f t="shared" ref="FMG154" si="10922">FMG152+1</f>
        <v>2</v>
      </c>
      <c r="FMH154" s="80"/>
      <c r="FMI154" s="16" t="s">
        <v>236</v>
      </c>
      <c r="FMJ154" s="16">
        <f t="shared" ref="FMJ154" si="10923">37.67+2.7</f>
        <v>40.370000000000005</v>
      </c>
      <c r="FMK154" s="16">
        <f t="shared" ref="FMK154:FMK155" si="10924">0.75*(2.7+3+2.7)</f>
        <v>6.3000000000000007</v>
      </c>
      <c r="FML154" s="14">
        <f t="shared" ref="FML154:FML160" si="10925">FMJ154+FMK154</f>
        <v>46.67</v>
      </c>
      <c r="FMM154" s="14"/>
      <c r="FMN154" s="16">
        <f t="shared" ref="FMN154:FMN160" si="10926">FML154*(($H$112)+1)+(IF(FMM154&lt;101,FMM154,IF(FMM154&lt;201,FMM154/2,IF(FMM154&lt;=301,FMM154/3,FMM154/4))))</f>
        <v>70.004999999999995</v>
      </c>
      <c r="FMO154" s="79">
        <f t="shared" ref="FMO154" si="10927">FMO152+1</f>
        <v>2</v>
      </c>
      <c r="FMP154" s="80"/>
      <c r="FMQ154" s="16" t="s">
        <v>236</v>
      </c>
      <c r="FMR154" s="16">
        <f t="shared" ref="FMR154" si="10928">37.67+2.7</f>
        <v>40.370000000000005</v>
      </c>
      <c r="FMS154" s="16">
        <f t="shared" ref="FMS154:FMS155" si="10929">0.75*(2.7+3+2.7)</f>
        <v>6.3000000000000007</v>
      </c>
      <c r="FMT154" s="14">
        <f t="shared" ref="FMT154:FMT160" si="10930">FMR154+FMS154</f>
        <v>46.67</v>
      </c>
      <c r="FMU154" s="14"/>
      <c r="FMV154" s="16">
        <f t="shared" ref="FMV154:FMV160" si="10931">FMT154*(($H$112)+1)+(IF(FMU154&lt;101,FMU154,IF(FMU154&lt;201,FMU154/2,IF(FMU154&lt;=301,FMU154/3,FMU154/4))))</f>
        <v>70.004999999999995</v>
      </c>
      <c r="FMW154" s="79">
        <f t="shared" ref="FMW154" si="10932">FMW152+1</f>
        <v>2</v>
      </c>
      <c r="FMX154" s="80"/>
      <c r="FMY154" s="16" t="s">
        <v>236</v>
      </c>
      <c r="FMZ154" s="16">
        <f t="shared" ref="FMZ154" si="10933">37.67+2.7</f>
        <v>40.370000000000005</v>
      </c>
      <c r="FNA154" s="16">
        <f t="shared" ref="FNA154:FNA155" si="10934">0.75*(2.7+3+2.7)</f>
        <v>6.3000000000000007</v>
      </c>
      <c r="FNB154" s="14">
        <f t="shared" ref="FNB154:FNB160" si="10935">FMZ154+FNA154</f>
        <v>46.67</v>
      </c>
      <c r="FNC154" s="14"/>
      <c r="FND154" s="16">
        <f t="shared" ref="FND154:FND160" si="10936">FNB154*(($H$112)+1)+(IF(FNC154&lt;101,FNC154,IF(FNC154&lt;201,FNC154/2,IF(FNC154&lt;=301,FNC154/3,FNC154/4))))</f>
        <v>70.004999999999995</v>
      </c>
      <c r="FNE154" s="79">
        <f t="shared" ref="FNE154" si="10937">FNE152+1</f>
        <v>2</v>
      </c>
      <c r="FNF154" s="80"/>
      <c r="FNG154" s="16" t="s">
        <v>236</v>
      </c>
      <c r="FNH154" s="16">
        <f t="shared" ref="FNH154" si="10938">37.67+2.7</f>
        <v>40.370000000000005</v>
      </c>
      <c r="FNI154" s="16">
        <f t="shared" ref="FNI154:FNI155" si="10939">0.75*(2.7+3+2.7)</f>
        <v>6.3000000000000007</v>
      </c>
      <c r="FNJ154" s="14">
        <f t="shared" ref="FNJ154:FNJ160" si="10940">FNH154+FNI154</f>
        <v>46.67</v>
      </c>
      <c r="FNK154" s="14"/>
      <c r="FNL154" s="16">
        <f t="shared" ref="FNL154:FNL160" si="10941">FNJ154*(($H$112)+1)+(IF(FNK154&lt;101,FNK154,IF(FNK154&lt;201,FNK154/2,IF(FNK154&lt;=301,FNK154/3,FNK154/4))))</f>
        <v>70.004999999999995</v>
      </c>
      <c r="FNM154" s="79">
        <f t="shared" ref="FNM154" si="10942">FNM152+1</f>
        <v>2</v>
      </c>
      <c r="FNN154" s="80"/>
      <c r="FNO154" s="16" t="s">
        <v>236</v>
      </c>
      <c r="FNP154" s="16">
        <f t="shared" ref="FNP154" si="10943">37.67+2.7</f>
        <v>40.370000000000005</v>
      </c>
      <c r="FNQ154" s="16">
        <f t="shared" ref="FNQ154:FNQ155" si="10944">0.75*(2.7+3+2.7)</f>
        <v>6.3000000000000007</v>
      </c>
      <c r="FNR154" s="14">
        <f t="shared" ref="FNR154:FNR160" si="10945">FNP154+FNQ154</f>
        <v>46.67</v>
      </c>
      <c r="FNS154" s="14"/>
      <c r="FNT154" s="16">
        <f t="shared" ref="FNT154:FNT160" si="10946">FNR154*(($H$112)+1)+(IF(FNS154&lt;101,FNS154,IF(FNS154&lt;201,FNS154/2,IF(FNS154&lt;=301,FNS154/3,FNS154/4))))</f>
        <v>70.004999999999995</v>
      </c>
      <c r="FNU154" s="79">
        <f t="shared" ref="FNU154" si="10947">FNU152+1</f>
        <v>2</v>
      </c>
      <c r="FNV154" s="80"/>
      <c r="FNW154" s="16" t="s">
        <v>236</v>
      </c>
      <c r="FNX154" s="16">
        <f t="shared" ref="FNX154" si="10948">37.67+2.7</f>
        <v>40.370000000000005</v>
      </c>
      <c r="FNY154" s="16">
        <f t="shared" ref="FNY154:FNY155" si="10949">0.75*(2.7+3+2.7)</f>
        <v>6.3000000000000007</v>
      </c>
      <c r="FNZ154" s="14">
        <f t="shared" ref="FNZ154:FNZ160" si="10950">FNX154+FNY154</f>
        <v>46.67</v>
      </c>
      <c r="FOA154" s="14"/>
      <c r="FOB154" s="16">
        <f t="shared" ref="FOB154:FOB160" si="10951">FNZ154*(($H$112)+1)+(IF(FOA154&lt;101,FOA154,IF(FOA154&lt;201,FOA154/2,IF(FOA154&lt;=301,FOA154/3,FOA154/4))))</f>
        <v>70.004999999999995</v>
      </c>
      <c r="FOC154" s="79">
        <f t="shared" ref="FOC154" si="10952">FOC152+1</f>
        <v>2</v>
      </c>
      <c r="FOD154" s="80"/>
      <c r="FOE154" s="16" t="s">
        <v>236</v>
      </c>
      <c r="FOF154" s="16">
        <f t="shared" ref="FOF154" si="10953">37.67+2.7</f>
        <v>40.370000000000005</v>
      </c>
      <c r="FOG154" s="16">
        <f t="shared" ref="FOG154:FOG155" si="10954">0.75*(2.7+3+2.7)</f>
        <v>6.3000000000000007</v>
      </c>
      <c r="FOH154" s="14">
        <f t="shared" ref="FOH154:FOH160" si="10955">FOF154+FOG154</f>
        <v>46.67</v>
      </c>
      <c r="FOI154" s="14"/>
      <c r="FOJ154" s="16">
        <f t="shared" ref="FOJ154:FOJ160" si="10956">FOH154*(($H$112)+1)+(IF(FOI154&lt;101,FOI154,IF(FOI154&lt;201,FOI154/2,IF(FOI154&lt;=301,FOI154/3,FOI154/4))))</f>
        <v>70.004999999999995</v>
      </c>
      <c r="FOK154" s="79">
        <f t="shared" ref="FOK154" si="10957">FOK152+1</f>
        <v>2</v>
      </c>
      <c r="FOL154" s="80"/>
      <c r="FOM154" s="16" t="s">
        <v>236</v>
      </c>
      <c r="FON154" s="16">
        <f t="shared" ref="FON154" si="10958">37.67+2.7</f>
        <v>40.370000000000005</v>
      </c>
      <c r="FOO154" s="16">
        <f t="shared" ref="FOO154:FOO155" si="10959">0.75*(2.7+3+2.7)</f>
        <v>6.3000000000000007</v>
      </c>
      <c r="FOP154" s="14">
        <f t="shared" ref="FOP154:FOP160" si="10960">FON154+FOO154</f>
        <v>46.67</v>
      </c>
      <c r="FOQ154" s="14"/>
      <c r="FOR154" s="16">
        <f t="shared" ref="FOR154:FOR160" si="10961">FOP154*(($H$112)+1)+(IF(FOQ154&lt;101,FOQ154,IF(FOQ154&lt;201,FOQ154/2,IF(FOQ154&lt;=301,FOQ154/3,FOQ154/4))))</f>
        <v>70.004999999999995</v>
      </c>
      <c r="FOS154" s="79">
        <f t="shared" ref="FOS154" si="10962">FOS152+1</f>
        <v>2</v>
      </c>
      <c r="FOT154" s="80"/>
      <c r="FOU154" s="16" t="s">
        <v>236</v>
      </c>
      <c r="FOV154" s="16">
        <f t="shared" ref="FOV154" si="10963">37.67+2.7</f>
        <v>40.370000000000005</v>
      </c>
      <c r="FOW154" s="16">
        <f t="shared" ref="FOW154:FOW155" si="10964">0.75*(2.7+3+2.7)</f>
        <v>6.3000000000000007</v>
      </c>
      <c r="FOX154" s="14">
        <f t="shared" ref="FOX154:FOX160" si="10965">FOV154+FOW154</f>
        <v>46.67</v>
      </c>
      <c r="FOY154" s="14"/>
      <c r="FOZ154" s="16">
        <f t="shared" ref="FOZ154:FOZ160" si="10966">FOX154*(($H$112)+1)+(IF(FOY154&lt;101,FOY154,IF(FOY154&lt;201,FOY154/2,IF(FOY154&lt;=301,FOY154/3,FOY154/4))))</f>
        <v>70.004999999999995</v>
      </c>
      <c r="FPA154" s="79">
        <f t="shared" ref="FPA154" si="10967">FPA152+1</f>
        <v>2</v>
      </c>
      <c r="FPB154" s="80"/>
      <c r="FPC154" s="16" t="s">
        <v>236</v>
      </c>
      <c r="FPD154" s="16">
        <f t="shared" ref="FPD154" si="10968">37.67+2.7</f>
        <v>40.370000000000005</v>
      </c>
      <c r="FPE154" s="16">
        <f t="shared" ref="FPE154:FPE155" si="10969">0.75*(2.7+3+2.7)</f>
        <v>6.3000000000000007</v>
      </c>
      <c r="FPF154" s="14">
        <f t="shared" ref="FPF154:FPF160" si="10970">FPD154+FPE154</f>
        <v>46.67</v>
      </c>
      <c r="FPG154" s="14"/>
      <c r="FPH154" s="16">
        <f t="shared" ref="FPH154:FPH160" si="10971">FPF154*(($H$112)+1)+(IF(FPG154&lt;101,FPG154,IF(FPG154&lt;201,FPG154/2,IF(FPG154&lt;=301,FPG154/3,FPG154/4))))</f>
        <v>70.004999999999995</v>
      </c>
      <c r="FPI154" s="79">
        <f t="shared" ref="FPI154" si="10972">FPI152+1</f>
        <v>2</v>
      </c>
      <c r="FPJ154" s="80"/>
      <c r="FPK154" s="16" t="s">
        <v>236</v>
      </c>
      <c r="FPL154" s="16">
        <f t="shared" ref="FPL154" si="10973">37.67+2.7</f>
        <v>40.370000000000005</v>
      </c>
      <c r="FPM154" s="16">
        <f t="shared" ref="FPM154:FPM155" si="10974">0.75*(2.7+3+2.7)</f>
        <v>6.3000000000000007</v>
      </c>
      <c r="FPN154" s="14">
        <f t="shared" ref="FPN154:FPN160" si="10975">FPL154+FPM154</f>
        <v>46.67</v>
      </c>
      <c r="FPO154" s="14"/>
      <c r="FPP154" s="16">
        <f t="shared" ref="FPP154:FPP160" si="10976">FPN154*(($H$112)+1)+(IF(FPO154&lt;101,FPO154,IF(FPO154&lt;201,FPO154/2,IF(FPO154&lt;=301,FPO154/3,FPO154/4))))</f>
        <v>70.004999999999995</v>
      </c>
      <c r="FPQ154" s="79">
        <f t="shared" ref="FPQ154" si="10977">FPQ152+1</f>
        <v>2</v>
      </c>
      <c r="FPR154" s="80"/>
      <c r="FPS154" s="16" t="s">
        <v>236</v>
      </c>
      <c r="FPT154" s="16">
        <f t="shared" ref="FPT154" si="10978">37.67+2.7</f>
        <v>40.370000000000005</v>
      </c>
      <c r="FPU154" s="16">
        <f t="shared" ref="FPU154:FPU155" si="10979">0.75*(2.7+3+2.7)</f>
        <v>6.3000000000000007</v>
      </c>
      <c r="FPV154" s="14">
        <f t="shared" ref="FPV154:FPV160" si="10980">FPT154+FPU154</f>
        <v>46.67</v>
      </c>
      <c r="FPW154" s="14"/>
      <c r="FPX154" s="16">
        <f t="shared" ref="FPX154:FPX160" si="10981">FPV154*(($H$112)+1)+(IF(FPW154&lt;101,FPW154,IF(FPW154&lt;201,FPW154/2,IF(FPW154&lt;=301,FPW154/3,FPW154/4))))</f>
        <v>70.004999999999995</v>
      </c>
      <c r="FPY154" s="79">
        <f t="shared" ref="FPY154" si="10982">FPY152+1</f>
        <v>2</v>
      </c>
      <c r="FPZ154" s="80"/>
      <c r="FQA154" s="16" t="s">
        <v>236</v>
      </c>
      <c r="FQB154" s="16">
        <f t="shared" ref="FQB154" si="10983">37.67+2.7</f>
        <v>40.370000000000005</v>
      </c>
      <c r="FQC154" s="16">
        <f t="shared" ref="FQC154:FQC155" si="10984">0.75*(2.7+3+2.7)</f>
        <v>6.3000000000000007</v>
      </c>
      <c r="FQD154" s="14">
        <f t="shared" ref="FQD154:FQD160" si="10985">FQB154+FQC154</f>
        <v>46.67</v>
      </c>
      <c r="FQE154" s="14"/>
      <c r="FQF154" s="16">
        <f t="shared" ref="FQF154:FQF160" si="10986">FQD154*(($H$112)+1)+(IF(FQE154&lt;101,FQE154,IF(FQE154&lt;201,FQE154/2,IF(FQE154&lt;=301,FQE154/3,FQE154/4))))</f>
        <v>70.004999999999995</v>
      </c>
      <c r="FQG154" s="79">
        <f t="shared" ref="FQG154" si="10987">FQG152+1</f>
        <v>2</v>
      </c>
      <c r="FQH154" s="80"/>
      <c r="FQI154" s="16" t="s">
        <v>236</v>
      </c>
      <c r="FQJ154" s="16">
        <f t="shared" ref="FQJ154" si="10988">37.67+2.7</f>
        <v>40.370000000000005</v>
      </c>
      <c r="FQK154" s="16">
        <f t="shared" ref="FQK154:FQK155" si="10989">0.75*(2.7+3+2.7)</f>
        <v>6.3000000000000007</v>
      </c>
      <c r="FQL154" s="14">
        <f t="shared" ref="FQL154:FQL160" si="10990">FQJ154+FQK154</f>
        <v>46.67</v>
      </c>
      <c r="FQM154" s="14"/>
      <c r="FQN154" s="16">
        <f t="shared" ref="FQN154:FQN160" si="10991">FQL154*(($H$112)+1)+(IF(FQM154&lt;101,FQM154,IF(FQM154&lt;201,FQM154/2,IF(FQM154&lt;=301,FQM154/3,FQM154/4))))</f>
        <v>70.004999999999995</v>
      </c>
      <c r="FQO154" s="79">
        <f t="shared" ref="FQO154" si="10992">FQO152+1</f>
        <v>2</v>
      </c>
      <c r="FQP154" s="80"/>
      <c r="FQQ154" s="16" t="s">
        <v>236</v>
      </c>
      <c r="FQR154" s="16">
        <f t="shared" ref="FQR154" si="10993">37.67+2.7</f>
        <v>40.370000000000005</v>
      </c>
      <c r="FQS154" s="16">
        <f t="shared" ref="FQS154:FQS155" si="10994">0.75*(2.7+3+2.7)</f>
        <v>6.3000000000000007</v>
      </c>
      <c r="FQT154" s="14">
        <f t="shared" ref="FQT154:FQT160" si="10995">FQR154+FQS154</f>
        <v>46.67</v>
      </c>
      <c r="FQU154" s="14"/>
      <c r="FQV154" s="16">
        <f t="shared" ref="FQV154:FQV160" si="10996">FQT154*(($H$112)+1)+(IF(FQU154&lt;101,FQU154,IF(FQU154&lt;201,FQU154/2,IF(FQU154&lt;=301,FQU154/3,FQU154/4))))</f>
        <v>70.004999999999995</v>
      </c>
      <c r="FQW154" s="79">
        <f t="shared" ref="FQW154" si="10997">FQW152+1</f>
        <v>2</v>
      </c>
      <c r="FQX154" s="80"/>
      <c r="FQY154" s="16" t="s">
        <v>236</v>
      </c>
      <c r="FQZ154" s="16">
        <f t="shared" ref="FQZ154" si="10998">37.67+2.7</f>
        <v>40.370000000000005</v>
      </c>
      <c r="FRA154" s="16">
        <f t="shared" ref="FRA154:FRA155" si="10999">0.75*(2.7+3+2.7)</f>
        <v>6.3000000000000007</v>
      </c>
      <c r="FRB154" s="14">
        <f t="shared" ref="FRB154:FRB160" si="11000">FQZ154+FRA154</f>
        <v>46.67</v>
      </c>
      <c r="FRC154" s="14"/>
      <c r="FRD154" s="16">
        <f t="shared" ref="FRD154:FRD160" si="11001">FRB154*(($H$112)+1)+(IF(FRC154&lt;101,FRC154,IF(FRC154&lt;201,FRC154/2,IF(FRC154&lt;=301,FRC154/3,FRC154/4))))</f>
        <v>70.004999999999995</v>
      </c>
      <c r="FRE154" s="79">
        <f t="shared" ref="FRE154" si="11002">FRE152+1</f>
        <v>2</v>
      </c>
      <c r="FRF154" s="80"/>
      <c r="FRG154" s="16" t="s">
        <v>236</v>
      </c>
      <c r="FRH154" s="16">
        <f t="shared" ref="FRH154" si="11003">37.67+2.7</f>
        <v>40.370000000000005</v>
      </c>
      <c r="FRI154" s="16">
        <f t="shared" ref="FRI154:FRI155" si="11004">0.75*(2.7+3+2.7)</f>
        <v>6.3000000000000007</v>
      </c>
      <c r="FRJ154" s="14">
        <f t="shared" ref="FRJ154:FRJ160" si="11005">FRH154+FRI154</f>
        <v>46.67</v>
      </c>
      <c r="FRK154" s="14"/>
      <c r="FRL154" s="16">
        <f t="shared" ref="FRL154:FRL160" si="11006">FRJ154*(($H$112)+1)+(IF(FRK154&lt;101,FRK154,IF(FRK154&lt;201,FRK154/2,IF(FRK154&lt;=301,FRK154/3,FRK154/4))))</f>
        <v>70.004999999999995</v>
      </c>
      <c r="FRM154" s="79">
        <f t="shared" ref="FRM154" si="11007">FRM152+1</f>
        <v>2</v>
      </c>
      <c r="FRN154" s="80"/>
      <c r="FRO154" s="16" t="s">
        <v>236</v>
      </c>
      <c r="FRP154" s="16">
        <f t="shared" ref="FRP154" si="11008">37.67+2.7</f>
        <v>40.370000000000005</v>
      </c>
      <c r="FRQ154" s="16">
        <f t="shared" ref="FRQ154:FRQ155" si="11009">0.75*(2.7+3+2.7)</f>
        <v>6.3000000000000007</v>
      </c>
      <c r="FRR154" s="14">
        <f t="shared" ref="FRR154:FRR160" si="11010">FRP154+FRQ154</f>
        <v>46.67</v>
      </c>
      <c r="FRS154" s="14"/>
      <c r="FRT154" s="16">
        <f t="shared" ref="FRT154:FRT160" si="11011">FRR154*(($H$112)+1)+(IF(FRS154&lt;101,FRS154,IF(FRS154&lt;201,FRS154/2,IF(FRS154&lt;=301,FRS154/3,FRS154/4))))</f>
        <v>70.004999999999995</v>
      </c>
      <c r="FRU154" s="79">
        <f t="shared" ref="FRU154" si="11012">FRU152+1</f>
        <v>2</v>
      </c>
      <c r="FRV154" s="80"/>
      <c r="FRW154" s="16" t="s">
        <v>236</v>
      </c>
      <c r="FRX154" s="16">
        <f t="shared" ref="FRX154" si="11013">37.67+2.7</f>
        <v>40.370000000000005</v>
      </c>
      <c r="FRY154" s="16">
        <f t="shared" ref="FRY154:FRY155" si="11014">0.75*(2.7+3+2.7)</f>
        <v>6.3000000000000007</v>
      </c>
      <c r="FRZ154" s="14">
        <f t="shared" ref="FRZ154:FRZ160" si="11015">FRX154+FRY154</f>
        <v>46.67</v>
      </c>
      <c r="FSA154" s="14"/>
      <c r="FSB154" s="16">
        <f t="shared" ref="FSB154:FSB160" si="11016">FRZ154*(($H$112)+1)+(IF(FSA154&lt;101,FSA154,IF(FSA154&lt;201,FSA154/2,IF(FSA154&lt;=301,FSA154/3,FSA154/4))))</f>
        <v>70.004999999999995</v>
      </c>
      <c r="FSC154" s="79">
        <f t="shared" ref="FSC154" si="11017">FSC152+1</f>
        <v>2</v>
      </c>
      <c r="FSD154" s="80"/>
      <c r="FSE154" s="16" t="s">
        <v>236</v>
      </c>
      <c r="FSF154" s="16">
        <f t="shared" ref="FSF154" si="11018">37.67+2.7</f>
        <v>40.370000000000005</v>
      </c>
      <c r="FSG154" s="16">
        <f t="shared" ref="FSG154:FSG155" si="11019">0.75*(2.7+3+2.7)</f>
        <v>6.3000000000000007</v>
      </c>
      <c r="FSH154" s="14">
        <f t="shared" ref="FSH154:FSH160" si="11020">FSF154+FSG154</f>
        <v>46.67</v>
      </c>
      <c r="FSI154" s="14"/>
      <c r="FSJ154" s="16">
        <f t="shared" ref="FSJ154:FSJ160" si="11021">FSH154*(($H$112)+1)+(IF(FSI154&lt;101,FSI154,IF(FSI154&lt;201,FSI154/2,IF(FSI154&lt;=301,FSI154/3,FSI154/4))))</f>
        <v>70.004999999999995</v>
      </c>
      <c r="FSK154" s="79">
        <f t="shared" ref="FSK154" si="11022">FSK152+1</f>
        <v>2</v>
      </c>
      <c r="FSL154" s="80"/>
      <c r="FSM154" s="16" t="s">
        <v>236</v>
      </c>
      <c r="FSN154" s="16">
        <f t="shared" ref="FSN154" si="11023">37.67+2.7</f>
        <v>40.370000000000005</v>
      </c>
      <c r="FSO154" s="16">
        <f t="shared" ref="FSO154:FSO155" si="11024">0.75*(2.7+3+2.7)</f>
        <v>6.3000000000000007</v>
      </c>
      <c r="FSP154" s="14">
        <f t="shared" ref="FSP154:FSP160" si="11025">FSN154+FSO154</f>
        <v>46.67</v>
      </c>
      <c r="FSQ154" s="14"/>
      <c r="FSR154" s="16">
        <f t="shared" ref="FSR154:FSR160" si="11026">FSP154*(($H$112)+1)+(IF(FSQ154&lt;101,FSQ154,IF(FSQ154&lt;201,FSQ154/2,IF(FSQ154&lt;=301,FSQ154/3,FSQ154/4))))</f>
        <v>70.004999999999995</v>
      </c>
      <c r="FSS154" s="79">
        <f t="shared" ref="FSS154" si="11027">FSS152+1</f>
        <v>2</v>
      </c>
      <c r="FST154" s="80"/>
      <c r="FSU154" s="16" t="s">
        <v>236</v>
      </c>
      <c r="FSV154" s="16">
        <f t="shared" ref="FSV154" si="11028">37.67+2.7</f>
        <v>40.370000000000005</v>
      </c>
      <c r="FSW154" s="16">
        <f t="shared" ref="FSW154:FSW155" si="11029">0.75*(2.7+3+2.7)</f>
        <v>6.3000000000000007</v>
      </c>
      <c r="FSX154" s="14">
        <f t="shared" ref="FSX154:FSX160" si="11030">FSV154+FSW154</f>
        <v>46.67</v>
      </c>
      <c r="FSY154" s="14"/>
      <c r="FSZ154" s="16">
        <f t="shared" ref="FSZ154:FSZ160" si="11031">FSX154*(($H$112)+1)+(IF(FSY154&lt;101,FSY154,IF(FSY154&lt;201,FSY154/2,IF(FSY154&lt;=301,FSY154/3,FSY154/4))))</f>
        <v>70.004999999999995</v>
      </c>
      <c r="FTA154" s="79">
        <f t="shared" ref="FTA154" si="11032">FTA152+1</f>
        <v>2</v>
      </c>
      <c r="FTB154" s="80"/>
      <c r="FTC154" s="16" t="s">
        <v>236</v>
      </c>
      <c r="FTD154" s="16">
        <f t="shared" ref="FTD154" si="11033">37.67+2.7</f>
        <v>40.370000000000005</v>
      </c>
      <c r="FTE154" s="16">
        <f t="shared" ref="FTE154:FTE155" si="11034">0.75*(2.7+3+2.7)</f>
        <v>6.3000000000000007</v>
      </c>
      <c r="FTF154" s="14">
        <f t="shared" ref="FTF154:FTF160" si="11035">FTD154+FTE154</f>
        <v>46.67</v>
      </c>
      <c r="FTG154" s="14"/>
      <c r="FTH154" s="16">
        <f t="shared" ref="FTH154:FTH160" si="11036">FTF154*(($H$112)+1)+(IF(FTG154&lt;101,FTG154,IF(FTG154&lt;201,FTG154/2,IF(FTG154&lt;=301,FTG154/3,FTG154/4))))</f>
        <v>70.004999999999995</v>
      </c>
      <c r="FTI154" s="79">
        <f t="shared" ref="FTI154" si="11037">FTI152+1</f>
        <v>2</v>
      </c>
      <c r="FTJ154" s="80"/>
      <c r="FTK154" s="16" t="s">
        <v>236</v>
      </c>
      <c r="FTL154" s="16">
        <f t="shared" ref="FTL154" si="11038">37.67+2.7</f>
        <v>40.370000000000005</v>
      </c>
      <c r="FTM154" s="16">
        <f t="shared" ref="FTM154:FTM155" si="11039">0.75*(2.7+3+2.7)</f>
        <v>6.3000000000000007</v>
      </c>
      <c r="FTN154" s="14">
        <f t="shared" ref="FTN154:FTN160" si="11040">FTL154+FTM154</f>
        <v>46.67</v>
      </c>
      <c r="FTO154" s="14"/>
      <c r="FTP154" s="16">
        <f t="shared" ref="FTP154:FTP160" si="11041">FTN154*(($H$112)+1)+(IF(FTO154&lt;101,FTO154,IF(FTO154&lt;201,FTO154/2,IF(FTO154&lt;=301,FTO154/3,FTO154/4))))</f>
        <v>70.004999999999995</v>
      </c>
      <c r="FTQ154" s="79">
        <f t="shared" ref="FTQ154" si="11042">FTQ152+1</f>
        <v>2</v>
      </c>
      <c r="FTR154" s="80"/>
      <c r="FTS154" s="16" t="s">
        <v>236</v>
      </c>
      <c r="FTT154" s="16">
        <f t="shared" ref="FTT154" si="11043">37.67+2.7</f>
        <v>40.370000000000005</v>
      </c>
      <c r="FTU154" s="16">
        <f t="shared" ref="FTU154:FTU155" si="11044">0.75*(2.7+3+2.7)</f>
        <v>6.3000000000000007</v>
      </c>
      <c r="FTV154" s="14">
        <f t="shared" ref="FTV154:FTV160" si="11045">FTT154+FTU154</f>
        <v>46.67</v>
      </c>
      <c r="FTW154" s="14"/>
      <c r="FTX154" s="16">
        <f t="shared" ref="FTX154:FTX160" si="11046">FTV154*(($H$112)+1)+(IF(FTW154&lt;101,FTW154,IF(FTW154&lt;201,FTW154/2,IF(FTW154&lt;=301,FTW154/3,FTW154/4))))</f>
        <v>70.004999999999995</v>
      </c>
      <c r="FTY154" s="79">
        <f t="shared" ref="FTY154" si="11047">FTY152+1</f>
        <v>2</v>
      </c>
      <c r="FTZ154" s="80"/>
      <c r="FUA154" s="16" t="s">
        <v>236</v>
      </c>
      <c r="FUB154" s="16">
        <f t="shared" ref="FUB154" si="11048">37.67+2.7</f>
        <v>40.370000000000005</v>
      </c>
      <c r="FUC154" s="16">
        <f t="shared" ref="FUC154:FUC155" si="11049">0.75*(2.7+3+2.7)</f>
        <v>6.3000000000000007</v>
      </c>
      <c r="FUD154" s="14">
        <f t="shared" ref="FUD154:FUD160" si="11050">FUB154+FUC154</f>
        <v>46.67</v>
      </c>
      <c r="FUE154" s="14"/>
      <c r="FUF154" s="16">
        <f t="shared" ref="FUF154:FUF160" si="11051">FUD154*(($H$112)+1)+(IF(FUE154&lt;101,FUE154,IF(FUE154&lt;201,FUE154/2,IF(FUE154&lt;=301,FUE154/3,FUE154/4))))</f>
        <v>70.004999999999995</v>
      </c>
      <c r="FUG154" s="79">
        <f t="shared" ref="FUG154" si="11052">FUG152+1</f>
        <v>2</v>
      </c>
      <c r="FUH154" s="80"/>
      <c r="FUI154" s="16" t="s">
        <v>236</v>
      </c>
      <c r="FUJ154" s="16">
        <f t="shared" ref="FUJ154" si="11053">37.67+2.7</f>
        <v>40.370000000000005</v>
      </c>
      <c r="FUK154" s="16">
        <f t="shared" ref="FUK154:FUK155" si="11054">0.75*(2.7+3+2.7)</f>
        <v>6.3000000000000007</v>
      </c>
      <c r="FUL154" s="14">
        <f t="shared" ref="FUL154:FUL160" si="11055">FUJ154+FUK154</f>
        <v>46.67</v>
      </c>
      <c r="FUM154" s="14"/>
      <c r="FUN154" s="16">
        <f t="shared" ref="FUN154:FUN160" si="11056">FUL154*(($H$112)+1)+(IF(FUM154&lt;101,FUM154,IF(FUM154&lt;201,FUM154/2,IF(FUM154&lt;=301,FUM154/3,FUM154/4))))</f>
        <v>70.004999999999995</v>
      </c>
      <c r="FUO154" s="79">
        <f t="shared" ref="FUO154" si="11057">FUO152+1</f>
        <v>2</v>
      </c>
      <c r="FUP154" s="80"/>
      <c r="FUQ154" s="16" t="s">
        <v>236</v>
      </c>
      <c r="FUR154" s="16">
        <f t="shared" ref="FUR154" si="11058">37.67+2.7</f>
        <v>40.370000000000005</v>
      </c>
      <c r="FUS154" s="16">
        <f t="shared" ref="FUS154:FUS155" si="11059">0.75*(2.7+3+2.7)</f>
        <v>6.3000000000000007</v>
      </c>
      <c r="FUT154" s="14">
        <f t="shared" ref="FUT154:FUT160" si="11060">FUR154+FUS154</f>
        <v>46.67</v>
      </c>
      <c r="FUU154" s="14"/>
      <c r="FUV154" s="16">
        <f t="shared" ref="FUV154:FUV160" si="11061">FUT154*(($H$112)+1)+(IF(FUU154&lt;101,FUU154,IF(FUU154&lt;201,FUU154/2,IF(FUU154&lt;=301,FUU154/3,FUU154/4))))</f>
        <v>70.004999999999995</v>
      </c>
      <c r="FUW154" s="79">
        <f t="shared" ref="FUW154" si="11062">FUW152+1</f>
        <v>2</v>
      </c>
      <c r="FUX154" s="80"/>
      <c r="FUY154" s="16" t="s">
        <v>236</v>
      </c>
      <c r="FUZ154" s="16">
        <f t="shared" ref="FUZ154" si="11063">37.67+2.7</f>
        <v>40.370000000000005</v>
      </c>
      <c r="FVA154" s="16">
        <f t="shared" ref="FVA154:FVA155" si="11064">0.75*(2.7+3+2.7)</f>
        <v>6.3000000000000007</v>
      </c>
      <c r="FVB154" s="14">
        <f t="shared" ref="FVB154:FVB160" si="11065">FUZ154+FVA154</f>
        <v>46.67</v>
      </c>
      <c r="FVC154" s="14"/>
      <c r="FVD154" s="16">
        <f t="shared" ref="FVD154:FVD160" si="11066">FVB154*(($H$112)+1)+(IF(FVC154&lt;101,FVC154,IF(FVC154&lt;201,FVC154/2,IF(FVC154&lt;=301,FVC154/3,FVC154/4))))</f>
        <v>70.004999999999995</v>
      </c>
      <c r="FVE154" s="79">
        <f t="shared" ref="FVE154" si="11067">FVE152+1</f>
        <v>2</v>
      </c>
      <c r="FVF154" s="80"/>
      <c r="FVG154" s="16" t="s">
        <v>236</v>
      </c>
      <c r="FVH154" s="16">
        <f t="shared" ref="FVH154" si="11068">37.67+2.7</f>
        <v>40.370000000000005</v>
      </c>
      <c r="FVI154" s="16">
        <f t="shared" ref="FVI154:FVI155" si="11069">0.75*(2.7+3+2.7)</f>
        <v>6.3000000000000007</v>
      </c>
      <c r="FVJ154" s="14">
        <f t="shared" ref="FVJ154:FVJ160" si="11070">FVH154+FVI154</f>
        <v>46.67</v>
      </c>
      <c r="FVK154" s="14"/>
      <c r="FVL154" s="16">
        <f t="shared" ref="FVL154:FVL160" si="11071">FVJ154*(($H$112)+1)+(IF(FVK154&lt;101,FVK154,IF(FVK154&lt;201,FVK154/2,IF(FVK154&lt;=301,FVK154/3,FVK154/4))))</f>
        <v>70.004999999999995</v>
      </c>
      <c r="FVM154" s="79">
        <f t="shared" ref="FVM154" si="11072">FVM152+1</f>
        <v>2</v>
      </c>
      <c r="FVN154" s="80"/>
      <c r="FVO154" s="16" t="s">
        <v>236</v>
      </c>
      <c r="FVP154" s="16">
        <f t="shared" ref="FVP154" si="11073">37.67+2.7</f>
        <v>40.370000000000005</v>
      </c>
      <c r="FVQ154" s="16">
        <f t="shared" ref="FVQ154:FVQ155" si="11074">0.75*(2.7+3+2.7)</f>
        <v>6.3000000000000007</v>
      </c>
      <c r="FVR154" s="14">
        <f t="shared" ref="FVR154:FVR160" si="11075">FVP154+FVQ154</f>
        <v>46.67</v>
      </c>
      <c r="FVS154" s="14"/>
      <c r="FVT154" s="16">
        <f t="shared" ref="FVT154:FVT160" si="11076">FVR154*(($H$112)+1)+(IF(FVS154&lt;101,FVS154,IF(FVS154&lt;201,FVS154/2,IF(FVS154&lt;=301,FVS154/3,FVS154/4))))</f>
        <v>70.004999999999995</v>
      </c>
      <c r="FVU154" s="79">
        <f t="shared" ref="FVU154" si="11077">FVU152+1</f>
        <v>2</v>
      </c>
      <c r="FVV154" s="80"/>
      <c r="FVW154" s="16" t="s">
        <v>236</v>
      </c>
      <c r="FVX154" s="16">
        <f t="shared" ref="FVX154" si="11078">37.67+2.7</f>
        <v>40.370000000000005</v>
      </c>
      <c r="FVY154" s="16">
        <f t="shared" ref="FVY154:FVY155" si="11079">0.75*(2.7+3+2.7)</f>
        <v>6.3000000000000007</v>
      </c>
      <c r="FVZ154" s="14">
        <f t="shared" ref="FVZ154:FVZ160" si="11080">FVX154+FVY154</f>
        <v>46.67</v>
      </c>
      <c r="FWA154" s="14"/>
      <c r="FWB154" s="16">
        <f t="shared" ref="FWB154:FWB160" si="11081">FVZ154*(($H$112)+1)+(IF(FWA154&lt;101,FWA154,IF(FWA154&lt;201,FWA154/2,IF(FWA154&lt;=301,FWA154/3,FWA154/4))))</f>
        <v>70.004999999999995</v>
      </c>
      <c r="FWC154" s="79">
        <f t="shared" ref="FWC154" si="11082">FWC152+1</f>
        <v>2</v>
      </c>
      <c r="FWD154" s="80"/>
      <c r="FWE154" s="16" t="s">
        <v>236</v>
      </c>
      <c r="FWF154" s="16">
        <f t="shared" ref="FWF154" si="11083">37.67+2.7</f>
        <v>40.370000000000005</v>
      </c>
      <c r="FWG154" s="16">
        <f t="shared" ref="FWG154:FWG155" si="11084">0.75*(2.7+3+2.7)</f>
        <v>6.3000000000000007</v>
      </c>
      <c r="FWH154" s="14">
        <f t="shared" ref="FWH154:FWH160" si="11085">FWF154+FWG154</f>
        <v>46.67</v>
      </c>
      <c r="FWI154" s="14"/>
      <c r="FWJ154" s="16">
        <f t="shared" ref="FWJ154:FWJ160" si="11086">FWH154*(($H$112)+1)+(IF(FWI154&lt;101,FWI154,IF(FWI154&lt;201,FWI154/2,IF(FWI154&lt;=301,FWI154/3,FWI154/4))))</f>
        <v>70.004999999999995</v>
      </c>
      <c r="FWK154" s="79">
        <f t="shared" ref="FWK154" si="11087">FWK152+1</f>
        <v>2</v>
      </c>
      <c r="FWL154" s="80"/>
      <c r="FWM154" s="16" t="s">
        <v>236</v>
      </c>
      <c r="FWN154" s="16">
        <f t="shared" ref="FWN154" si="11088">37.67+2.7</f>
        <v>40.370000000000005</v>
      </c>
      <c r="FWO154" s="16">
        <f t="shared" ref="FWO154:FWO155" si="11089">0.75*(2.7+3+2.7)</f>
        <v>6.3000000000000007</v>
      </c>
      <c r="FWP154" s="14">
        <f t="shared" ref="FWP154:FWP160" si="11090">FWN154+FWO154</f>
        <v>46.67</v>
      </c>
      <c r="FWQ154" s="14"/>
      <c r="FWR154" s="16">
        <f t="shared" ref="FWR154:FWR160" si="11091">FWP154*(($H$112)+1)+(IF(FWQ154&lt;101,FWQ154,IF(FWQ154&lt;201,FWQ154/2,IF(FWQ154&lt;=301,FWQ154/3,FWQ154/4))))</f>
        <v>70.004999999999995</v>
      </c>
      <c r="FWS154" s="79">
        <f t="shared" ref="FWS154" si="11092">FWS152+1</f>
        <v>2</v>
      </c>
      <c r="FWT154" s="80"/>
      <c r="FWU154" s="16" t="s">
        <v>236</v>
      </c>
      <c r="FWV154" s="16">
        <f t="shared" ref="FWV154" si="11093">37.67+2.7</f>
        <v>40.370000000000005</v>
      </c>
      <c r="FWW154" s="16">
        <f t="shared" ref="FWW154:FWW155" si="11094">0.75*(2.7+3+2.7)</f>
        <v>6.3000000000000007</v>
      </c>
      <c r="FWX154" s="14">
        <f t="shared" ref="FWX154:FWX160" si="11095">FWV154+FWW154</f>
        <v>46.67</v>
      </c>
      <c r="FWY154" s="14"/>
      <c r="FWZ154" s="16">
        <f t="shared" ref="FWZ154:FWZ160" si="11096">FWX154*(($H$112)+1)+(IF(FWY154&lt;101,FWY154,IF(FWY154&lt;201,FWY154/2,IF(FWY154&lt;=301,FWY154/3,FWY154/4))))</f>
        <v>70.004999999999995</v>
      </c>
      <c r="FXA154" s="79">
        <f t="shared" ref="FXA154" si="11097">FXA152+1</f>
        <v>2</v>
      </c>
      <c r="FXB154" s="80"/>
      <c r="FXC154" s="16" t="s">
        <v>236</v>
      </c>
      <c r="FXD154" s="16">
        <f t="shared" ref="FXD154" si="11098">37.67+2.7</f>
        <v>40.370000000000005</v>
      </c>
      <c r="FXE154" s="16">
        <f t="shared" ref="FXE154:FXE155" si="11099">0.75*(2.7+3+2.7)</f>
        <v>6.3000000000000007</v>
      </c>
      <c r="FXF154" s="14">
        <f t="shared" ref="FXF154:FXF160" si="11100">FXD154+FXE154</f>
        <v>46.67</v>
      </c>
      <c r="FXG154" s="14"/>
      <c r="FXH154" s="16">
        <f t="shared" ref="FXH154:FXH160" si="11101">FXF154*(($H$112)+1)+(IF(FXG154&lt;101,FXG154,IF(FXG154&lt;201,FXG154/2,IF(FXG154&lt;=301,FXG154/3,FXG154/4))))</f>
        <v>70.004999999999995</v>
      </c>
      <c r="FXI154" s="79">
        <f t="shared" ref="FXI154" si="11102">FXI152+1</f>
        <v>2</v>
      </c>
      <c r="FXJ154" s="80"/>
      <c r="FXK154" s="16" t="s">
        <v>236</v>
      </c>
      <c r="FXL154" s="16">
        <f t="shared" ref="FXL154" si="11103">37.67+2.7</f>
        <v>40.370000000000005</v>
      </c>
      <c r="FXM154" s="16">
        <f t="shared" ref="FXM154:FXM155" si="11104">0.75*(2.7+3+2.7)</f>
        <v>6.3000000000000007</v>
      </c>
      <c r="FXN154" s="14">
        <f t="shared" ref="FXN154:FXN160" si="11105">FXL154+FXM154</f>
        <v>46.67</v>
      </c>
      <c r="FXO154" s="14"/>
      <c r="FXP154" s="16">
        <f t="shared" ref="FXP154:FXP160" si="11106">FXN154*(($H$112)+1)+(IF(FXO154&lt;101,FXO154,IF(FXO154&lt;201,FXO154/2,IF(FXO154&lt;=301,FXO154/3,FXO154/4))))</f>
        <v>70.004999999999995</v>
      </c>
      <c r="FXQ154" s="79">
        <f t="shared" ref="FXQ154" si="11107">FXQ152+1</f>
        <v>2</v>
      </c>
      <c r="FXR154" s="80"/>
      <c r="FXS154" s="16" t="s">
        <v>236</v>
      </c>
      <c r="FXT154" s="16">
        <f t="shared" ref="FXT154" si="11108">37.67+2.7</f>
        <v>40.370000000000005</v>
      </c>
      <c r="FXU154" s="16">
        <f t="shared" ref="FXU154:FXU155" si="11109">0.75*(2.7+3+2.7)</f>
        <v>6.3000000000000007</v>
      </c>
      <c r="FXV154" s="14">
        <f t="shared" ref="FXV154:FXV160" si="11110">FXT154+FXU154</f>
        <v>46.67</v>
      </c>
      <c r="FXW154" s="14"/>
      <c r="FXX154" s="16">
        <f t="shared" ref="FXX154:FXX160" si="11111">FXV154*(($H$112)+1)+(IF(FXW154&lt;101,FXW154,IF(FXW154&lt;201,FXW154/2,IF(FXW154&lt;=301,FXW154/3,FXW154/4))))</f>
        <v>70.004999999999995</v>
      </c>
      <c r="FXY154" s="79">
        <f t="shared" ref="FXY154" si="11112">FXY152+1</f>
        <v>2</v>
      </c>
      <c r="FXZ154" s="80"/>
      <c r="FYA154" s="16" t="s">
        <v>236</v>
      </c>
      <c r="FYB154" s="16">
        <f t="shared" ref="FYB154" si="11113">37.67+2.7</f>
        <v>40.370000000000005</v>
      </c>
      <c r="FYC154" s="16">
        <f t="shared" ref="FYC154:FYC155" si="11114">0.75*(2.7+3+2.7)</f>
        <v>6.3000000000000007</v>
      </c>
      <c r="FYD154" s="14">
        <f t="shared" ref="FYD154:FYD160" si="11115">FYB154+FYC154</f>
        <v>46.67</v>
      </c>
      <c r="FYE154" s="14"/>
      <c r="FYF154" s="16">
        <f t="shared" ref="FYF154:FYF160" si="11116">FYD154*(($H$112)+1)+(IF(FYE154&lt;101,FYE154,IF(FYE154&lt;201,FYE154/2,IF(FYE154&lt;=301,FYE154/3,FYE154/4))))</f>
        <v>70.004999999999995</v>
      </c>
      <c r="FYG154" s="79">
        <f t="shared" ref="FYG154" si="11117">FYG152+1</f>
        <v>2</v>
      </c>
      <c r="FYH154" s="80"/>
      <c r="FYI154" s="16" t="s">
        <v>236</v>
      </c>
      <c r="FYJ154" s="16">
        <f t="shared" ref="FYJ154" si="11118">37.67+2.7</f>
        <v>40.370000000000005</v>
      </c>
      <c r="FYK154" s="16">
        <f t="shared" ref="FYK154:FYK155" si="11119">0.75*(2.7+3+2.7)</f>
        <v>6.3000000000000007</v>
      </c>
      <c r="FYL154" s="14">
        <f t="shared" ref="FYL154:FYL160" si="11120">FYJ154+FYK154</f>
        <v>46.67</v>
      </c>
      <c r="FYM154" s="14"/>
      <c r="FYN154" s="16">
        <f t="shared" ref="FYN154:FYN160" si="11121">FYL154*(($H$112)+1)+(IF(FYM154&lt;101,FYM154,IF(FYM154&lt;201,FYM154/2,IF(FYM154&lt;=301,FYM154/3,FYM154/4))))</f>
        <v>70.004999999999995</v>
      </c>
      <c r="FYO154" s="79">
        <f t="shared" ref="FYO154" si="11122">FYO152+1</f>
        <v>2</v>
      </c>
      <c r="FYP154" s="80"/>
      <c r="FYQ154" s="16" t="s">
        <v>236</v>
      </c>
      <c r="FYR154" s="16">
        <f t="shared" ref="FYR154" si="11123">37.67+2.7</f>
        <v>40.370000000000005</v>
      </c>
      <c r="FYS154" s="16">
        <f t="shared" ref="FYS154:FYS155" si="11124">0.75*(2.7+3+2.7)</f>
        <v>6.3000000000000007</v>
      </c>
      <c r="FYT154" s="14">
        <f t="shared" ref="FYT154:FYT160" si="11125">FYR154+FYS154</f>
        <v>46.67</v>
      </c>
      <c r="FYU154" s="14"/>
      <c r="FYV154" s="16">
        <f t="shared" ref="FYV154:FYV160" si="11126">FYT154*(($H$112)+1)+(IF(FYU154&lt;101,FYU154,IF(FYU154&lt;201,FYU154/2,IF(FYU154&lt;=301,FYU154/3,FYU154/4))))</f>
        <v>70.004999999999995</v>
      </c>
      <c r="FYW154" s="79">
        <f t="shared" ref="FYW154" si="11127">FYW152+1</f>
        <v>2</v>
      </c>
      <c r="FYX154" s="80"/>
      <c r="FYY154" s="16" t="s">
        <v>236</v>
      </c>
      <c r="FYZ154" s="16">
        <f t="shared" ref="FYZ154" si="11128">37.67+2.7</f>
        <v>40.370000000000005</v>
      </c>
      <c r="FZA154" s="16">
        <f t="shared" ref="FZA154:FZA155" si="11129">0.75*(2.7+3+2.7)</f>
        <v>6.3000000000000007</v>
      </c>
      <c r="FZB154" s="14">
        <f t="shared" ref="FZB154:FZB160" si="11130">FYZ154+FZA154</f>
        <v>46.67</v>
      </c>
      <c r="FZC154" s="14"/>
      <c r="FZD154" s="16">
        <f t="shared" ref="FZD154:FZD160" si="11131">FZB154*(($H$112)+1)+(IF(FZC154&lt;101,FZC154,IF(FZC154&lt;201,FZC154/2,IF(FZC154&lt;=301,FZC154/3,FZC154/4))))</f>
        <v>70.004999999999995</v>
      </c>
      <c r="FZE154" s="79">
        <f t="shared" ref="FZE154" si="11132">FZE152+1</f>
        <v>2</v>
      </c>
      <c r="FZF154" s="80"/>
      <c r="FZG154" s="16" t="s">
        <v>236</v>
      </c>
      <c r="FZH154" s="16">
        <f t="shared" ref="FZH154" si="11133">37.67+2.7</f>
        <v>40.370000000000005</v>
      </c>
      <c r="FZI154" s="16">
        <f t="shared" ref="FZI154:FZI155" si="11134">0.75*(2.7+3+2.7)</f>
        <v>6.3000000000000007</v>
      </c>
      <c r="FZJ154" s="14">
        <f t="shared" ref="FZJ154:FZJ160" si="11135">FZH154+FZI154</f>
        <v>46.67</v>
      </c>
      <c r="FZK154" s="14"/>
      <c r="FZL154" s="16">
        <f t="shared" ref="FZL154:FZL160" si="11136">FZJ154*(($H$112)+1)+(IF(FZK154&lt;101,FZK154,IF(FZK154&lt;201,FZK154/2,IF(FZK154&lt;=301,FZK154/3,FZK154/4))))</f>
        <v>70.004999999999995</v>
      </c>
      <c r="FZM154" s="79">
        <f t="shared" ref="FZM154" si="11137">FZM152+1</f>
        <v>2</v>
      </c>
      <c r="FZN154" s="80"/>
      <c r="FZO154" s="16" t="s">
        <v>236</v>
      </c>
      <c r="FZP154" s="16">
        <f t="shared" ref="FZP154" si="11138">37.67+2.7</f>
        <v>40.370000000000005</v>
      </c>
      <c r="FZQ154" s="16">
        <f t="shared" ref="FZQ154:FZQ155" si="11139">0.75*(2.7+3+2.7)</f>
        <v>6.3000000000000007</v>
      </c>
      <c r="FZR154" s="14">
        <f t="shared" ref="FZR154:FZR160" si="11140">FZP154+FZQ154</f>
        <v>46.67</v>
      </c>
      <c r="FZS154" s="14"/>
      <c r="FZT154" s="16">
        <f t="shared" ref="FZT154:FZT160" si="11141">FZR154*(($H$112)+1)+(IF(FZS154&lt;101,FZS154,IF(FZS154&lt;201,FZS154/2,IF(FZS154&lt;=301,FZS154/3,FZS154/4))))</f>
        <v>70.004999999999995</v>
      </c>
      <c r="FZU154" s="79">
        <f t="shared" ref="FZU154" si="11142">FZU152+1</f>
        <v>2</v>
      </c>
      <c r="FZV154" s="80"/>
      <c r="FZW154" s="16" t="s">
        <v>236</v>
      </c>
      <c r="FZX154" s="16">
        <f t="shared" ref="FZX154" si="11143">37.67+2.7</f>
        <v>40.370000000000005</v>
      </c>
      <c r="FZY154" s="16">
        <f t="shared" ref="FZY154:FZY155" si="11144">0.75*(2.7+3+2.7)</f>
        <v>6.3000000000000007</v>
      </c>
      <c r="FZZ154" s="14">
        <f t="shared" ref="FZZ154:FZZ160" si="11145">FZX154+FZY154</f>
        <v>46.67</v>
      </c>
      <c r="GAA154" s="14"/>
      <c r="GAB154" s="16">
        <f t="shared" ref="GAB154:GAB160" si="11146">FZZ154*(($H$112)+1)+(IF(GAA154&lt;101,GAA154,IF(GAA154&lt;201,GAA154/2,IF(GAA154&lt;=301,GAA154/3,GAA154/4))))</f>
        <v>70.004999999999995</v>
      </c>
      <c r="GAC154" s="79">
        <f t="shared" ref="GAC154" si="11147">GAC152+1</f>
        <v>2</v>
      </c>
      <c r="GAD154" s="80"/>
      <c r="GAE154" s="16" t="s">
        <v>236</v>
      </c>
      <c r="GAF154" s="16">
        <f t="shared" ref="GAF154" si="11148">37.67+2.7</f>
        <v>40.370000000000005</v>
      </c>
      <c r="GAG154" s="16">
        <f t="shared" ref="GAG154:GAG155" si="11149">0.75*(2.7+3+2.7)</f>
        <v>6.3000000000000007</v>
      </c>
      <c r="GAH154" s="14">
        <f t="shared" ref="GAH154:GAH160" si="11150">GAF154+GAG154</f>
        <v>46.67</v>
      </c>
      <c r="GAI154" s="14"/>
      <c r="GAJ154" s="16">
        <f t="shared" ref="GAJ154:GAJ160" si="11151">GAH154*(($H$112)+1)+(IF(GAI154&lt;101,GAI154,IF(GAI154&lt;201,GAI154/2,IF(GAI154&lt;=301,GAI154/3,GAI154/4))))</f>
        <v>70.004999999999995</v>
      </c>
      <c r="GAK154" s="79">
        <f t="shared" ref="GAK154" si="11152">GAK152+1</f>
        <v>2</v>
      </c>
      <c r="GAL154" s="80"/>
      <c r="GAM154" s="16" t="s">
        <v>236</v>
      </c>
      <c r="GAN154" s="16">
        <f t="shared" ref="GAN154" si="11153">37.67+2.7</f>
        <v>40.370000000000005</v>
      </c>
      <c r="GAO154" s="16">
        <f t="shared" ref="GAO154:GAO155" si="11154">0.75*(2.7+3+2.7)</f>
        <v>6.3000000000000007</v>
      </c>
      <c r="GAP154" s="14">
        <f t="shared" ref="GAP154:GAP160" si="11155">GAN154+GAO154</f>
        <v>46.67</v>
      </c>
      <c r="GAQ154" s="14"/>
      <c r="GAR154" s="16">
        <f t="shared" ref="GAR154:GAR160" si="11156">GAP154*(($H$112)+1)+(IF(GAQ154&lt;101,GAQ154,IF(GAQ154&lt;201,GAQ154/2,IF(GAQ154&lt;=301,GAQ154/3,GAQ154/4))))</f>
        <v>70.004999999999995</v>
      </c>
      <c r="GAS154" s="79">
        <f t="shared" ref="GAS154" si="11157">GAS152+1</f>
        <v>2</v>
      </c>
      <c r="GAT154" s="80"/>
      <c r="GAU154" s="16" t="s">
        <v>236</v>
      </c>
      <c r="GAV154" s="16">
        <f t="shared" ref="GAV154" si="11158">37.67+2.7</f>
        <v>40.370000000000005</v>
      </c>
      <c r="GAW154" s="16">
        <f t="shared" ref="GAW154:GAW155" si="11159">0.75*(2.7+3+2.7)</f>
        <v>6.3000000000000007</v>
      </c>
      <c r="GAX154" s="14">
        <f t="shared" ref="GAX154:GAX160" si="11160">GAV154+GAW154</f>
        <v>46.67</v>
      </c>
      <c r="GAY154" s="14"/>
      <c r="GAZ154" s="16">
        <f t="shared" ref="GAZ154:GAZ160" si="11161">GAX154*(($H$112)+1)+(IF(GAY154&lt;101,GAY154,IF(GAY154&lt;201,GAY154/2,IF(GAY154&lt;=301,GAY154/3,GAY154/4))))</f>
        <v>70.004999999999995</v>
      </c>
      <c r="GBA154" s="79">
        <f t="shared" ref="GBA154" si="11162">GBA152+1</f>
        <v>2</v>
      </c>
      <c r="GBB154" s="80"/>
      <c r="GBC154" s="16" t="s">
        <v>236</v>
      </c>
      <c r="GBD154" s="16">
        <f t="shared" ref="GBD154" si="11163">37.67+2.7</f>
        <v>40.370000000000005</v>
      </c>
      <c r="GBE154" s="16">
        <f t="shared" ref="GBE154:GBE155" si="11164">0.75*(2.7+3+2.7)</f>
        <v>6.3000000000000007</v>
      </c>
      <c r="GBF154" s="14">
        <f t="shared" ref="GBF154:GBF160" si="11165">GBD154+GBE154</f>
        <v>46.67</v>
      </c>
      <c r="GBG154" s="14"/>
      <c r="GBH154" s="16">
        <f t="shared" ref="GBH154:GBH160" si="11166">GBF154*(($H$112)+1)+(IF(GBG154&lt;101,GBG154,IF(GBG154&lt;201,GBG154/2,IF(GBG154&lt;=301,GBG154/3,GBG154/4))))</f>
        <v>70.004999999999995</v>
      </c>
      <c r="GBI154" s="79">
        <f t="shared" ref="GBI154" si="11167">GBI152+1</f>
        <v>2</v>
      </c>
      <c r="GBJ154" s="80"/>
      <c r="GBK154" s="16" t="s">
        <v>236</v>
      </c>
      <c r="GBL154" s="16">
        <f t="shared" ref="GBL154" si="11168">37.67+2.7</f>
        <v>40.370000000000005</v>
      </c>
      <c r="GBM154" s="16">
        <f t="shared" ref="GBM154:GBM155" si="11169">0.75*(2.7+3+2.7)</f>
        <v>6.3000000000000007</v>
      </c>
      <c r="GBN154" s="14">
        <f t="shared" ref="GBN154:GBN160" si="11170">GBL154+GBM154</f>
        <v>46.67</v>
      </c>
      <c r="GBO154" s="14"/>
      <c r="GBP154" s="16">
        <f t="shared" ref="GBP154:GBP160" si="11171">GBN154*(($H$112)+1)+(IF(GBO154&lt;101,GBO154,IF(GBO154&lt;201,GBO154/2,IF(GBO154&lt;=301,GBO154/3,GBO154/4))))</f>
        <v>70.004999999999995</v>
      </c>
      <c r="GBQ154" s="79">
        <f t="shared" ref="GBQ154" si="11172">GBQ152+1</f>
        <v>2</v>
      </c>
      <c r="GBR154" s="80"/>
      <c r="GBS154" s="16" t="s">
        <v>236</v>
      </c>
      <c r="GBT154" s="16">
        <f t="shared" ref="GBT154" si="11173">37.67+2.7</f>
        <v>40.370000000000005</v>
      </c>
      <c r="GBU154" s="16">
        <f t="shared" ref="GBU154:GBU155" si="11174">0.75*(2.7+3+2.7)</f>
        <v>6.3000000000000007</v>
      </c>
      <c r="GBV154" s="14">
        <f t="shared" ref="GBV154:GBV160" si="11175">GBT154+GBU154</f>
        <v>46.67</v>
      </c>
      <c r="GBW154" s="14"/>
      <c r="GBX154" s="16">
        <f t="shared" ref="GBX154:GBX160" si="11176">GBV154*(($H$112)+1)+(IF(GBW154&lt;101,GBW154,IF(GBW154&lt;201,GBW154/2,IF(GBW154&lt;=301,GBW154/3,GBW154/4))))</f>
        <v>70.004999999999995</v>
      </c>
      <c r="GBY154" s="79">
        <f t="shared" ref="GBY154" si="11177">GBY152+1</f>
        <v>2</v>
      </c>
      <c r="GBZ154" s="80"/>
      <c r="GCA154" s="16" t="s">
        <v>236</v>
      </c>
      <c r="GCB154" s="16">
        <f t="shared" ref="GCB154" si="11178">37.67+2.7</f>
        <v>40.370000000000005</v>
      </c>
      <c r="GCC154" s="16">
        <f t="shared" ref="GCC154:GCC155" si="11179">0.75*(2.7+3+2.7)</f>
        <v>6.3000000000000007</v>
      </c>
      <c r="GCD154" s="14">
        <f t="shared" ref="GCD154:GCD160" si="11180">GCB154+GCC154</f>
        <v>46.67</v>
      </c>
      <c r="GCE154" s="14"/>
      <c r="GCF154" s="16">
        <f t="shared" ref="GCF154:GCF160" si="11181">GCD154*(($H$112)+1)+(IF(GCE154&lt;101,GCE154,IF(GCE154&lt;201,GCE154/2,IF(GCE154&lt;=301,GCE154/3,GCE154/4))))</f>
        <v>70.004999999999995</v>
      </c>
      <c r="GCG154" s="79">
        <f t="shared" ref="GCG154" si="11182">GCG152+1</f>
        <v>2</v>
      </c>
      <c r="GCH154" s="80"/>
      <c r="GCI154" s="16" t="s">
        <v>236</v>
      </c>
      <c r="GCJ154" s="16">
        <f t="shared" ref="GCJ154" si="11183">37.67+2.7</f>
        <v>40.370000000000005</v>
      </c>
      <c r="GCK154" s="16">
        <f t="shared" ref="GCK154:GCK155" si="11184">0.75*(2.7+3+2.7)</f>
        <v>6.3000000000000007</v>
      </c>
      <c r="GCL154" s="14">
        <f t="shared" ref="GCL154:GCL160" si="11185">GCJ154+GCK154</f>
        <v>46.67</v>
      </c>
      <c r="GCM154" s="14"/>
      <c r="GCN154" s="16">
        <f t="shared" ref="GCN154:GCN160" si="11186">GCL154*(($H$112)+1)+(IF(GCM154&lt;101,GCM154,IF(GCM154&lt;201,GCM154/2,IF(GCM154&lt;=301,GCM154/3,GCM154/4))))</f>
        <v>70.004999999999995</v>
      </c>
      <c r="GCO154" s="79">
        <f t="shared" ref="GCO154" si="11187">GCO152+1</f>
        <v>2</v>
      </c>
      <c r="GCP154" s="80"/>
      <c r="GCQ154" s="16" t="s">
        <v>236</v>
      </c>
      <c r="GCR154" s="16">
        <f t="shared" ref="GCR154" si="11188">37.67+2.7</f>
        <v>40.370000000000005</v>
      </c>
      <c r="GCS154" s="16">
        <f t="shared" ref="GCS154:GCS155" si="11189">0.75*(2.7+3+2.7)</f>
        <v>6.3000000000000007</v>
      </c>
      <c r="GCT154" s="14">
        <f t="shared" ref="GCT154:GCT160" si="11190">GCR154+GCS154</f>
        <v>46.67</v>
      </c>
      <c r="GCU154" s="14"/>
      <c r="GCV154" s="16">
        <f t="shared" ref="GCV154:GCV160" si="11191">GCT154*(($H$112)+1)+(IF(GCU154&lt;101,GCU154,IF(GCU154&lt;201,GCU154/2,IF(GCU154&lt;=301,GCU154/3,GCU154/4))))</f>
        <v>70.004999999999995</v>
      </c>
      <c r="GCW154" s="79">
        <f t="shared" ref="GCW154" si="11192">GCW152+1</f>
        <v>2</v>
      </c>
      <c r="GCX154" s="80"/>
      <c r="GCY154" s="16" t="s">
        <v>236</v>
      </c>
      <c r="GCZ154" s="16">
        <f t="shared" ref="GCZ154" si="11193">37.67+2.7</f>
        <v>40.370000000000005</v>
      </c>
      <c r="GDA154" s="16">
        <f t="shared" ref="GDA154:GDA155" si="11194">0.75*(2.7+3+2.7)</f>
        <v>6.3000000000000007</v>
      </c>
      <c r="GDB154" s="14">
        <f t="shared" ref="GDB154:GDB160" si="11195">GCZ154+GDA154</f>
        <v>46.67</v>
      </c>
      <c r="GDC154" s="14"/>
      <c r="GDD154" s="16">
        <f t="shared" ref="GDD154:GDD160" si="11196">GDB154*(($H$112)+1)+(IF(GDC154&lt;101,GDC154,IF(GDC154&lt;201,GDC154/2,IF(GDC154&lt;=301,GDC154/3,GDC154/4))))</f>
        <v>70.004999999999995</v>
      </c>
      <c r="GDE154" s="79">
        <f t="shared" ref="GDE154" si="11197">GDE152+1</f>
        <v>2</v>
      </c>
      <c r="GDF154" s="80"/>
      <c r="GDG154" s="16" t="s">
        <v>236</v>
      </c>
      <c r="GDH154" s="16">
        <f t="shared" ref="GDH154" si="11198">37.67+2.7</f>
        <v>40.370000000000005</v>
      </c>
      <c r="GDI154" s="16">
        <f t="shared" ref="GDI154:GDI155" si="11199">0.75*(2.7+3+2.7)</f>
        <v>6.3000000000000007</v>
      </c>
      <c r="GDJ154" s="14">
        <f t="shared" ref="GDJ154:GDJ160" si="11200">GDH154+GDI154</f>
        <v>46.67</v>
      </c>
      <c r="GDK154" s="14"/>
      <c r="GDL154" s="16">
        <f t="shared" ref="GDL154:GDL160" si="11201">GDJ154*(($H$112)+1)+(IF(GDK154&lt;101,GDK154,IF(GDK154&lt;201,GDK154/2,IF(GDK154&lt;=301,GDK154/3,GDK154/4))))</f>
        <v>70.004999999999995</v>
      </c>
      <c r="GDM154" s="79">
        <f t="shared" ref="GDM154" si="11202">GDM152+1</f>
        <v>2</v>
      </c>
      <c r="GDN154" s="80"/>
      <c r="GDO154" s="16" t="s">
        <v>236</v>
      </c>
      <c r="GDP154" s="16">
        <f t="shared" ref="GDP154" si="11203">37.67+2.7</f>
        <v>40.370000000000005</v>
      </c>
      <c r="GDQ154" s="16">
        <f t="shared" ref="GDQ154:GDQ155" si="11204">0.75*(2.7+3+2.7)</f>
        <v>6.3000000000000007</v>
      </c>
      <c r="GDR154" s="14">
        <f t="shared" ref="GDR154:GDR160" si="11205">GDP154+GDQ154</f>
        <v>46.67</v>
      </c>
      <c r="GDS154" s="14"/>
      <c r="GDT154" s="16">
        <f t="shared" ref="GDT154:GDT160" si="11206">GDR154*(($H$112)+1)+(IF(GDS154&lt;101,GDS154,IF(GDS154&lt;201,GDS154/2,IF(GDS154&lt;=301,GDS154/3,GDS154/4))))</f>
        <v>70.004999999999995</v>
      </c>
      <c r="GDU154" s="79">
        <f t="shared" ref="GDU154" si="11207">GDU152+1</f>
        <v>2</v>
      </c>
      <c r="GDV154" s="80"/>
      <c r="GDW154" s="16" t="s">
        <v>236</v>
      </c>
      <c r="GDX154" s="16">
        <f t="shared" ref="GDX154" si="11208">37.67+2.7</f>
        <v>40.370000000000005</v>
      </c>
      <c r="GDY154" s="16">
        <f t="shared" ref="GDY154:GDY155" si="11209">0.75*(2.7+3+2.7)</f>
        <v>6.3000000000000007</v>
      </c>
      <c r="GDZ154" s="14">
        <f t="shared" ref="GDZ154:GDZ160" si="11210">GDX154+GDY154</f>
        <v>46.67</v>
      </c>
      <c r="GEA154" s="14"/>
      <c r="GEB154" s="16">
        <f t="shared" ref="GEB154:GEB160" si="11211">GDZ154*(($H$112)+1)+(IF(GEA154&lt;101,GEA154,IF(GEA154&lt;201,GEA154/2,IF(GEA154&lt;=301,GEA154/3,GEA154/4))))</f>
        <v>70.004999999999995</v>
      </c>
      <c r="GEC154" s="79">
        <f t="shared" ref="GEC154" si="11212">GEC152+1</f>
        <v>2</v>
      </c>
      <c r="GED154" s="80"/>
      <c r="GEE154" s="16" t="s">
        <v>236</v>
      </c>
      <c r="GEF154" s="16">
        <f t="shared" ref="GEF154" si="11213">37.67+2.7</f>
        <v>40.370000000000005</v>
      </c>
      <c r="GEG154" s="16">
        <f t="shared" ref="GEG154:GEG155" si="11214">0.75*(2.7+3+2.7)</f>
        <v>6.3000000000000007</v>
      </c>
      <c r="GEH154" s="14">
        <f t="shared" ref="GEH154:GEH160" si="11215">GEF154+GEG154</f>
        <v>46.67</v>
      </c>
      <c r="GEI154" s="14"/>
      <c r="GEJ154" s="16">
        <f t="shared" ref="GEJ154:GEJ160" si="11216">GEH154*(($H$112)+1)+(IF(GEI154&lt;101,GEI154,IF(GEI154&lt;201,GEI154/2,IF(GEI154&lt;=301,GEI154/3,GEI154/4))))</f>
        <v>70.004999999999995</v>
      </c>
      <c r="GEK154" s="79">
        <f t="shared" ref="GEK154" si="11217">GEK152+1</f>
        <v>2</v>
      </c>
      <c r="GEL154" s="80"/>
      <c r="GEM154" s="16" t="s">
        <v>236</v>
      </c>
      <c r="GEN154" s="16">
        <f t="shared" ref="GEN154" si="11218">37.67+2.7</f>
        <v>40.370000000000005</v>
      </c>
      <c r="GEO154" s="16">
        <f t="shared" ref="GEO154:GEO155" si="11219">0.75*(2.7+3+2.7)</f>
        <v>6.3000000000000007</v>
      </c>
      <c r="GEP154" s="14">
        <f t="shared" ref="GEP154:GEP160" si="11220">GEN154+GEO154</f>
        <v>46.67</v>
      </c>
      <c r="GEQ154" s="14"/>
      <c r="GER154" s="16">
        <f t="shared" ref="GER154:GER160" si="11221">GEP154*(($H$112)+1)+(IF(GEQ154&lt;101,GEQ154,IF(GEQ154&lt;201,GEQ154/2,IF(GEQ154&lt;=301,GEQ154/3,GEQ154/4))))</f>
        <v>70.004999999999995</v>
      </c>
      <c r="GES154" s="79">
        <f t="shared" ref="GES154" si="11222">GES152+1</f>
        <v>2</v>
      </c>
      <c r="GET154" s="80"/>
      <c r="GEU154" s="16" t="s">
        <v>236</v>
      </c>
      <c r="GEV154" s="16">
        <f t="shared" ref="GEV154" si="11223">37.67+2.7</f>
        <v>40.370000000000005</v>
      </c>
      <c r="GEW154" s="16">
        <f t="shared" ref="GEW154:GEW155" si="11224">0.75*(2.7+3+2.7)</f>
        <v>6.3000000000000007</v>
      </c>
      <c r="GEX154" s="14">
        <f t="shared" ref="GEX154:GEX160" si="11225">GEV154+GEW154</f>
        <v>46.67</v>
      </c>
      <c r="GEY154" s="14"/>
      <c r="GEZ154" s="16">
        <f t="shared" ref="GEZ154:GEZ160" si="11226">GEX154*(($H$112)+1)+(IF(GEY154&lt;101,GEY154,IF(GEY154&lt;201,GEY154/2,IF(GEY154&lt;=301,GEY154/3,GEY154/4))))</f>
        <v>70.004999999999995</v>
      </c>
      <c r="GFA154" s="79">
        <f t="shared" ref="GFA154" si="11227">GFA152+1</f>
        <v>2</v>
      </c>
      <c r="GFB154" s="80"/>
      <c r="GFC154" s="16" t="s">
        <v>236</v>
      </c>
      <c r="GFD154" s="16">
        <f t="shared" ref="GFD154" si="11228">37.67+2.7</f>
        <v>40.370000000000005</v>
      </c>
      <c r="GFE154" s="16">
        <f t="shared" ref="GFE154:GFE155" si="11229">0.75*(2.7+3+2.7)</f>
        <v>6.3000000000000007</v>
      </c>
      <c r="GFF154" s="14">
        <f t="shared" ref="GFF154:GFF160" si="11230">GFD154+GFE154</f>
        <v>46.67</v>
      </c>
      <c r="GFG154" s="14"/>
      <c r="GFH154" s="16">
        <f t="shared" ref="GFH154:GFH160" si="11231">GFF154*(($H$112)+1)+(IF(GFG154&lt;101,GFG154,IF(GFG154&lt;201,GFG154/2,IF(GFG154&lt;=301,GFG154/3,GFG154/4))))</f>
        <v>70.004999999999995</v>
      </c>
      <c r="GFI154" s="79">
        <f t="shared" ref="GFI154" si="11232">GFI152+1</f>
        <v>2</v>
      </c>
      <c r="GFJ154" s="80"/>
      <c r="GFK154" s="16" t="s">
        <v>236</v>
      </c>
      <c r="GFL154" s="16">
        <f t="shared" ref="GFL154" si="11233">37.67+2.7</f>
        <v>40.370000000000005</v>
      </c>
      <c r="GFM154" s="16">
        <f t="shared" ref="GFM154:GFM155" si="11234">0.75*(2.7+3+2.7)</f>
        <v>6.3000000000000007</v>
      </c>
      <c r="GFN154" s="14">
        <f t="shared" ref="GFN154:GFN160" si="11235">GFL154+GFM154</f>
        <v>46.67</v>
      </c>
      <c r="GFO154" s="14"/>
      <c r="GFP154" s="16">
        <f t="shared" ref="GFP154:GFP160" si="11236">GFN154*(($H$112)+1)+(IF(GFO154&lt;101,GFO154,IF(GFO154&lt;201,GFO154/2,IF(GFO154&lt;=301,GFO154/3,GFO154/4))))</f>
        <v>70.004999999999995</v>
      </c>
      <c r="GFQ154" s="79">
        <f t="shared" ref="GFQ154" si="11237">GFQ152+1</f>
        <v>2</v>
      </c>
      <c r="GFR154" s="80"/>
      <c r="GFS154" s="16" t="s">
        <v>236</v>
      </c>
      <c r="GFT154" s="16">
        <f t="shared" ref="GFT154" si="11238">37.67+2.7</f>
        <v>40.370000000000005</v>
      </c>
      <c r="GFU154" s="16">
        <f t="shared" ref="GFU154:GFU155" si="11239">0.75*(2.7+3+2.7)</f>
        <v>6.3000000000000007</v>
      </c>
      <c r="GFV154" s="14">
        <f t="shared" ref="GFV154:GFV160" si="11240">GFT154+GFU154</f>
        <v>46.67</v>
      </c>
      <c r="GFW154" s="14"/>
      <c r="GFX154" s="16">
        <f t="shared" ref="GFX154:GFX160" si="11241">GFV154*(($H$112)+1)+(IF(GFW154&lt;101,GFW154,IF(GFW154&lt;201,GFW154/2,IF(GFW154&lt;=301,GFW154/3,GFW154/4))))</f>
        <v>70.004999999999995</v>
      </c>
      <c r="GFY154" s="79">
        <f t="shared" ref="GFY154" si="11242">GFY152+1</f>
        <v>2</v>
      </c>
      <c r="GFZ154" s="80"/>
      <c r="GGA154" s="16" t="s">
        <v>236</v>
      </c>
      <c r="GGB154" s="16">
        <f t="shared" ref="GGB154" si="11243">37.67+2.7</f>
        <v>40.370000000000005</v>
      </c>
      <c r="GGC154" s="16">
        <f t="shared" ref="GGC154:GGC155" si="11244">0.75*(2.7+3+2.7)</f>
        <v>6.3000000000000007</v>
      </c>
      <c r="GGD154" s="14">
        <f t="shared" ref="GGD154:GGD160" si="11245">GGB154+GGC154</f>
        <v>46.67</v>
      </c>
      <c r="GGE154" s="14"/>
      <c r="GGF154" s="16">
        <f t="shared" ref="GGF154:GGF160" si="11246">GGD154*(($H$112)+1)+(IF(GGE154&lt;101,GGE154,IF(GGE154&lt;201,GGE154/2,IF(GGE154&lt;=301,GGE154/3,GGE154/4))))</f>
        <v>70.004999999999995</v>
      </c>
      <c r="GGG154" s="79">
        <f t="shared" ref="GGG154" si="11247">GGG152+1</f>
        <v>2</v>
      </c>
      <c r="GGH154" s="80"/>
      <c r="GGI154" s="16" t="s">
        <v>236</v>
      </c>
      <c r="GGJ154" s="16">
        <f t="shared" ref="GGJ154" si="11248">37.67+2.7</f>
        <v>40.370000000000005</v>
      </c>
      <c r="GGK154" s="16">
        <f t="shared" ref="GGK154:GGK155" si="11249">0.75*(2.7+3+2.7)</f>
        <v>6.3000000000000007</v>
      </c>
      <c r="GGL154" s="14">
        <f t="shared" ref="GGL154:GGL160" si="11250">GGJ154+GGK154</f>
        <v>46.67</v>
      </c>
      <c r="GGM154" s="14"/>
      <c r="GGN154" s="16">
        <f t="shared" ref="GGN154:GGN160" si="11251">GGL154*(($H$112)+1)+(IF(GGM154&lt;101,GGM154,IF(GGM154&lt;201,GGM154/2,IF(GGM154&lt;=301,GGM154/3,GGM154/4))))</f>
        <v>70.004999999999995</v>
      </c>
      <c r="GGO154" s="79">
        <f t="shared" ref="GGO154" si="11252">GGO152+1</f>
        <v>2</v>
      </c>
      <c r="GGP154" s="80"/>
      <c r="GGQ154" s="16" t="s">
        <v>236</v>
      </c>
      <c r="GGR154" s="16">
        <f t="shared" ref="GGR154" si="11253">37.67+2.7</f>
        <v>40.370000000000005</v>
      </c>
      <c r="GGS154" s="16">
        <f t="shared" ref="GGS154:GGS155" si="11254">0.75*(2.7+3+2.7)</f>
        <v>6.3000000000000007</v>
      </c>
      <c r="GGT154" s="14">
        <f t="shared" ref="GGT154:GGT160" si="11255">GGR154+GGS154</f>
        <v>46.67</v>
      </c>
      <c r="GGU154" s="14"/>
      <c r="GGV154" s="16">
        <f t="shared" ref="GGV154:GGV160" si="11256">GGT154*(($H$112)+1)+(IF(GGU154&lt;101,GGU154,IF(GGU154&lt;201,GGU154/2,IF(GGU154&lt;=301,GGU154/3,GGU154/4))))</f>
        <v>70.004999999999995</v>
      </c>
      <c r="GGW154" s="79">
        <f t="shared" ref="GGW154" si="11257">GGW152+1</f>
        <v>2</v>
      </c>
      <c r="GGX154" s="80"/>
      <c r="GGY154" s="16" t="s">
        <v>236</v>
      </c>
      <c r="GGZ154" s="16">
        <f t="shared" ref="GGZ154" si="11258">37.67+2.7</f>
        <v>40.370000000000005</v>
      </c>
      <c r="GHA154" s="16">
        <f t="shared" ref="GHA154:GHA155" si="11259">0.75*(2.7+3+2.7)</f>
        <v>6.3000000000000007</v>
      </c>
      <c r="GHB154" s="14">
        <f t="shared" ref="GHB154:GHB160" si="11260">GGZ154+GHA154</f>
        <v>46.67</v>
      </c>
      <c r="GHC154" s="14"/>
      <c r="GHD154" s="16">
        <f t="shared" ref="GHD154:GHD160" si="11261">GHB154*(($H$112)+1)+(IF(GHC154&lt;101,GHC154,IF(GHC154&lt;201,GHC154/2,IF(GHC154&lt;=301,GHC154/3,GHC154/4))))</f>
        <v>70.004999999999995</v>
      </c>
      <c r="GHE154" s="79">
        <f t="shared" ref="GHE154" si="11262">GHE152+1</f>
        <v>2</v>
      </c>
      <c r="GHF154" s="80"/>
      <c r="GHG154" s="16" t="s">
        <v>236</v>
      </c>
      <c r="GHH154" s="16">
        <f t="shared" ref="GHH154" si="11263">37.67+2.7</f>
        <v>40.370000000000005</v>
      </c>
      <c r="GHI154" s="16">
        <f t="shared" ref="GHI154:GHI155" si="11264">0.75*(2.7+3+2.7)</f>
        <v>6.3000000000000007</v>
      </c>
      <c r="GHJ154" s="14">
        <f t="shared" ref="GHJ154:GHJ160" si="11265">GHH154+GHI154</f>
        <v>46.67</v>
      </c>
      <c r="GHK154" s="14"/>
      <c r="GHL154" s="16">
        <f t="shared" ref="GHL154:GHL160" si="11266">GHJ154*(($H$112)+1)+(IF(GHK154&lt;101,GHK154,IF(GHK154&lt;201,GHK154/2,IF(GHK154&lt;=301,GHK154/3,GHK154/4))))</f>
        <v>70.004999999999995</v>
      </c>
      <c r="GHM154" s="79">
        <f t="shared" ref="GHM154" si="11267">GHM152+1</f>
        <v>2</v>
      </c>
      <c r="GHN154" s="80"/>
      <c r="GHO154" s="16" t="s">
        <v>236</v>
      </c>
      <c r="GHP154" s="16">
        <f t="shared" ref="GHP154" si="11268">37.67+2.7</f>
        <v>40.370000000000005</v>
      </c>
      <c r="GHQ154" s="16">
        <f t="shared" ref="GHQ154:GHQ155" si="11269">0.75*(2.7+3+2.7)</f>
        <v>6.3000000000000007</v>
      </c>
      <c r="GHR154" s="14">
        <f t="shared" ref="GHR154:GHR160" si="11270">GHP154+GHQ154</f>
        <v>46.67</v>
      </c>
      <c r="GHS154" s="14"/>
      <c r="GHT154" s="16">
        <f t="shared" ref="GHT154:GHT160" si="11271">GHR154*(($H$112)+1)+(IF(GHS154&lt;101,GHS154,IF(GHS154&lt;201,GHS154/2,IF(GHS154&lt;=301,GHS154/3,GHS154/4))))</f>
        <v>70.004999999999995</v>
      </c>
      <c r="GHU154" s="79">
        <f t="shared" ref="GHU154" si="11272">GHU152+1</f>
        <v>2</v>
      </c>
      <c r="GHV154" s="80"/>
      <c r="GHW154" s="16" t="s">
        <v>236</v>
      </c>
      <c r="GHX154" s="16">
        <f t="shared" ref="GHX154" si="11273">37.67+2.7</f>
        <v>40.370000000000005</v>
      </c>
      <c r="GHY154" s="16">
        <f t="shared" ref="GHY154:GHY155" si="11274">0.75*(2.7+3+2.7)</f>
        <v>6.3000000000000007</v>
      </c>
      <c r="GHZ154" s="14">
        <f t="shared" ref="GHZ154:GHZ160" si="11275">GHX154+GHY154</f>
        <v>46.67</v>
      </c>
      <c r="GIA154" s="14"/>
      <c r="GIB154" s="16">
        <f t="shared" ref="GIB154:GIB160" si="11276">GHZ154*(($H$112)+1)+(IF(GIA154&lt;101,GIA154,IF(GIA154&lt;201,GIA154/2,IF(GIA154&lt;=301,GIA154/3,GIA154/4))))</f>
        <v>70.004999999999995</v>
      </c>
      <c r="GIC154" s="79">
        <f t="shared" ref="GIC154" si="11277">GIC152+1</f>
        <v>2</v>
      </c>
      <c r="GID154" s="80"/>
      <c r="GIE154" s="16" t="s">
        <v>236</v>
      </c>
      <c r="GIF154" s="16">
        <f t="shared" ref="GIF154" si="11278">37.67+2.7</f>
        <v>40.370000000000005</v>
      </c>
      <c r="GIG154" s="16">
        <f t="shared" ref="GIG154:GIG155" si="11279">0.75*(2.7+3+2.7)</f>
        <v>6.3000000000000007</v>
      </c>
      <c r="GIH154" s="14">
        <f t="shared" ref="GIH154:GIH160" si="11280">GIF154+GIG154</f>
        <v>46.67</v>
      </c>
      <c r="GII154" s="14"/>
      <c r="GIJ154" s="16">
        <f t="shared" ref="GIJ154:GIJ160" si="11281">GIH154*(($H$112)+1)+(IF(GII154&lt;101,GII154,IF(GII154&lt;201,GII154/2,IF(GII154&lt;=301,GII154/3,GII154/4))))</f>
        <v>70.004999999999995</v>
      </c>
      <c r="GIK154" s="79">
        <f t="shared" ref="GIK154" si="11282">GIK152+1</f>
        <v>2</v>
      </c>
      <c r="GIL154" s="80"/>
      <c r="GIM154" s="16" t="s">
        <v>236</v>
      </c>
      <c r="GIN154" s="16">
        <f t="shared" ref="GIN154" si="11283">37.67+2.7</f>
        <v>40.370000000000005</v>
      </c>
      <c r="GIO154" s="16">
        <f t="shared" ref="GIO154:GIO155" si="11284">0.75*(2.7+3+2.7)</f>
        <v>6.3000000000000007</v>
      </c>
      <c r="GIP154" s="14">
        <f t="shared" ref="GIP154:GIP160" si="11285">GIN154+GIO154</f>
        <v>46.67</v>
      </c>
      <c r="GIQ154" s="14"/>
      <c r="GIR154" s="16">
        <f t="shared" ref="GIR154:GIR160" si="11286">GIP154*(($H$112)+1)+(IF(GIQ154&lt;101,GIQ154,IF(GIQ154&lt;201,GIQ154/2,IF(GIQ154&lt;=301,GIQ154/3,GIQ154/4))))</f>
        <v>70.004999999999995</v>
      </c>
      <c r="GIS154" s="79">
        <f t="shared" ref="GIS154" si="11287">GIS152+1</f>
        <v>2</v>
      </c>
      <c r="GIT154" s="80"/>
      <c r="GIU154" s="16" t="s">
        <v>236</v>
      </c>
      <c r="GIV154" s="16">
        <f t="shared" ref="GIV154" si="11288">37.67+2.7</f>
        <v>40.370000000000005</v>
      </c>
      <c r="GIW154" s="16">
        <f t="shared" ref="GIW154:GIW155" si="11289">0.75*(2.7+3+2.7)</f>
        <v>6.3000000000000007</v>
      </c>
      <c r="GIX154" s="14">
        <f t="shared" ref="GIX154:GIX160" si="11290">GIV154+GIW154</f>
        <v>46.67</v>
      </c>
      <c r="GIY154" s="14"/>
      <c r="GIZ154" s="16">
        <f t="shared" ref="GIZ154:GIZ160" si="11291">GIX154*(($H$112)+1)+(IF(GIY154&lt;101,GIY154,IF(GIY154&lt;201,GIY154/2,IF(GIY154&lt;=301,GIY154/3,GIY154/4))))</f>
        <v>70.004999999999995</v>
      </c>
      <c r="GJA154" s="79">
        <f t="shared" ref="GJA154" si="11292">GJA152+1</f>
        <v>2</v>
      </c>
      <c r="GJB154" s="80"/>
      <c r="GJC154" s="16" t="s">
        <v>236</v>
      </c>
      <c r="GJD154" s="16">
        <f t="shared" ref="GJD154" si="11293">37.67+2.7</f>
        <v>40.370000000000005</v>
      </c>
      <c r="GJE154" s="16">
        <f t="shared" ref="GJE154:GJE155" si="11294">0.75*(2.7+3+2.7)</f>
        <v>6.3000000000000007</v>
      </c>
      <c r="GJF154" s="14">
        <f t="shared" ref="GJF154:GJF160" si="11295">GJD154+GJE154</f>
        <v>46.67</v>
      </c>
      <c r="GJG154" s="14"/>
      <c r="GJH154" s="16">
        <f t="shared" ref="GJH154:GJH160" si="11296">GJF154*(($H$112)+1)+(IF(GJG154&lt;101,GJG154,IF(GJG154&lt;201,GJG154/2,IF(GJG154&lt;=301,GJG154/3,GJG154/4))))</f>
        <v>70.004999999999995</v>
      </c>
      <c r="GJI154" s="79">
        <f t="shared" ref="GJI154" si="11297">GJI152+1</f>
        <v>2</v>
      </c>
      <c r="GJJ154" s="80"/>
      <c r="GJK154" s="16" t="s">
        <v>236</v>
      </c>
      <c r="GJL154" s="16">
        <f t="shared" ref="GJL154" si="11298">37.67+2.7</f>
        <v>40.370000000000005</v>
      </c>
      <c r="GJM154" s="16">
        <f t="shared" ref="GJM154:GJM155" si="11299">0.75*(2.7+3+2.7)</f>
        <v>6.3000000000000007</v>
      </c>
      <c r="GJN154" s="14">
        <f t="shared" ref="GJN154:GJN160" si="11300">GJL154+GJM154</f>
        <v>46.67</v>
      </c>
      <c r="GJO154" s="14"/>
      <c r="GJP154" s="16">
        <f t="shared" ref="GJP154:GJP160" si="11301">GJN154*(($H$112)+1)+(IF(GJO154&lt;101,GJO154,IF(GJO154&lt;201,GJO154/2,IF(GJO154&lt;=301,GJO154/3,GJO154/4))))</f>
        <v>70.004999999999995</v>
      </c>
      <c r="GJQ154" s="79">
        <f t="shared" ref="GJQ154" si="11302">GJQ152+1</f>
        <v>2</v>
      </c>
      <c r="GJR154" s="80"/>
      <c r="GJS154" s="16" t="s">
        <v>236</v>
      </c>
      <c r="GJT154" s="16">
        <f t="shared" ref="GJT154" si="11303">37.67+2.7</f>
        <v>40.370000000000005</v>
      </c>
      <c r="GJU154" s="16">
        <f t="shared" ref="GJU154:GJU155" si="11304">0.75*(2.7+3+2.7)</f>
        <v>6.3000000000000007</v>
      </c>
      <c r="GJV154" s="14">
        <f t="shared" ref="GJV154:GJV160" si="11305">GJT154+GJU154</f>
        <v>46.67</v>
      </c>
      <c r="GJW154" s="14"/>
      <c r="GJX154" s="16">
        <f t="shared" ref="GJX154:GJX160" si="11306">GJV154*(($H$112)+1)+(IF(GJW154&lt;101,GJW154,IF(GJW154&lt;201,GJW154/2,IF(GJW154&lt;=301,GJW154/3,GJW154/4))))</f>
        <v>70.004999999999995</v>
      </c>
      <c r="GJY154" s="79">
        <f t="shared" ref="GJY154" si="11307">GJY152+1</f>
        <v>2</v>
      </c>
      <c r="GJZ154" s="80"/>
      <c r="GKA154" s="16" t="s">
        <v>236</v>
      </c>
      <c r="GKB154" s="16">
        <f t="shared" ref="GKB154" si="11308">37.67+2.7</f>
        <v>40.370000000000005</v>
      </c>
      <c r="GKC154" s="16">
        <f t="shared" ref="GKC154:GKC155" si="11309">0.75*(2.7+3+2.7)</f>
        <v>6.3000000000000007</v>
      </c>
      <c r="GKD154" s="14">
        <f t="shared" ref="GKD154:GKD160" si="11310">GKB154+GKC154</f>
        <v>46.67</v>
      </c>
      <c r="GKE154" s="14"/>
      <c r="GKF154" s="16">
        <f t="shared" ref="GKF154:GKF160" si="11311">GKD154*(($H$112)+1)+(IF(GKE154&lt;101,GKE154,IF(GKE154&lt;201,GKE154/2,IF(GKE154&lt;=301,GKE154/3,GKE154/4))))</f>
        <v>70.004999999999995</v>
      </c>
      <c r="GKG154" s="79">
        <f t="shared" ref="GKG154" si="11312">GKG152+1</f>
        <v>2</v>
      </c>
      <c r="GKH154" s="80"/>
      <c r="GKI154" s="16" t="s">
        <v>236</v>
      </c>
      <c r="GKJ154" s="16">
        <f t="shared" ref="GKJ154" si="11313">37.67+2.7</f>
        <v>40.370000000000005</v>
      </c>
      <c r="GKK154" s="16">
        <f t="shared" ref="GKK154:GKK155" si="11314">0.75*(2.7+3+2.7)</f>
        <v>6.3000000000000007</v>
      </c>
      <c r="GKL154" s="14">
        <f t="shared" ref="GKL154:GKL160" si="11315">GKJ154+GKK154</f>
        <v>46.67</v>
      </c>
      <c r="GKM154" s="14"/>
      <c r="GKN154" s="16">
        <f t="shared" ref="GKN154:GKN160" si="11316">GKL154*(($H$112)+1)+(IF(GKM154&lt;101,GKM154,IF(GKM154&lt;201,GKM154/2,IF(GKM154&lt;=301,GKM154/3,GKM154/4))))</f>
        <v>70.004999999999995</v>
      </c>
      <c r="GKO154" s="79">
        <f t="shared" ref="GKO154" si="11317">GKO152+1</f>
        <v>2</v>
      </c>
      <c r="GKP154" s="80"/>
      <c r="GKQ154" s="16" t="s">
        <v>236</v>
      </c>
      <c r="GKR154" s="16">
        <f t="shared" ref="GKR154" si="11318">37.67+2.7</f>
        <v>40.370000000000005</v>
      </c>
      <c r="GKS154" s="16">
        <f t="shared" ref="GKS154:GKS155" si="11319">0.75*(2.7+3+2.7)</f>
        <v>6.3000000000000007</v>
      </c>
      <c r="GKT154" s="14">
        <f t="shared" ref="GKT154:GKT160" si="11320">GKR154+GKS154</f>
        <v>46.67</v>
      </c>
      <c r="GKU154" s="14"/>
      <c r="GKV154" s="16">
        <f t="shared" ref="GKV154:GKV160" si="11321">GKT154*(($H$112)+1)+(IF(GKU154&lt;101,GKU154,IF(GKU154&lt;201,GKU154/2,IF(GKU154&lt;=301,GKU154/3,GKU154/4))))</f>
        <v>70.004999999999995</v>
      </c>
      <c r="GKW154" s="79">
        <f t="shared" ref="GKW154" si="11322">GKW152+1</f>
        <v>2</v>
      </c>
      <c r="GKX154" s="80"/>
      <c r="GKY154" s="16" t="s">
        <v>236</v>
      </c>
      <c r="GKZ154" s="16">
        <f t="shared" ref="GKZ154" si="11323">37.67+2.7</f>
        <v>40.370000000000005</v>
      </c>
      <c r="GLA154" s="16">
        <f t="shared" ref="GLA154:GLA155" si="11324">0.75*(2.7+3+2.7)</f>
        <v>6.3000000000000007</v>
      </c>
      <c r="GLB154" s="14">
        <f t="shared" ref="GLB154:GLB160" si="11325">GKZ154+GLA154</f>
        <v>46.67</v>
      </c>
      <c r="GLC154" s="14"/>
      <c r="GLD154" s="16">
        <f t="shared" ref="GLD154:GLD160" si="11326">GLB154*(($H$112)+1)+(IF(GLC154&lt;101,GLC154,IF(GLC154&lt;201,GLC154/2,IF(GLC154&lt;=301,GLC154/3,GLC154/4))))</f>
        <v>70.004999999999995</v>
      </c>
      <c r="GLE154" s="79">
        <f t="shared" ref="GLE154" si="11327">GLE152+1</f>
        <v>2</v>
      </c>
      <c r="GLF154" s="80"/>
      <c r="GLG154" s="16" t="s">
        <v>236</v>
      </c>
      <c r="GLH154" s="16">
        <f t="shared" ref="GLH154" si="11328">37.67+2.7</f>
        <v>40.370000000000005</v>
      </c>
      <c r="GLI154" s="16">
        <f t="shared" ref="GLI154:GLI155" si="11329">0.75*(2.7+3+2.7)</f>
        <v>6.3000000000000007</v>
      </c>
      <c r="GLJ154" s="14">
        <f t="shared" ref="GLJ154:GLJ160" si="11330">GLH154+GLI154</f>
        <v>46.67</v>
      </c>
      <c r="GLK154" s="14"/>
      <c r="GLL154" s="16">
        <f t="shared" ref="GLL154:GLL160" si="11331">GLJ154*(($H$112)+1)+(IF(GLK154&lt;101,GLK154,IF(GLK154&lt;201,GLK154/2,IF(GLK154&lt;=301,GLK154/3,GLK154/4))))</f>
        <v>70.004999999999995</v>
      </c>
      <c r="GLM154" s="79">
        <f t="shared" ref="GLM154" si="11332">GLM152+1</f>
        <v>2</v>
      </c>
      <c r="GLN154" s="80"/>
      <c r="GLO154" s="16" t="s">
        <v>236</v>
      </c>
      <c r="GLP154" s="16">
        <f t="shared" ref="GLP154" si="11333">37.67+2.7</f>
        <v>40.370000000000005</v>
      </c>
      <c r="GLQ154" s="16">
        <f t="shared" ref="GLQ154:GLQ155" si="11334">0.75*(2.7+3+2.7)</f>
        <v>6.3000000000000007</v>
      </c>
      <c r="GLR154" s="14">
        <f t="shared" ref="GLR154:GLR160" si="11335">GLP154+GLQ154</f>
        <v>46.67</v>
      </c>
      <c r="GLS154" s="14"/>
      <c r="GLT154" s="16">
        <f t="shared" ref="GLT154:GLT160" si="11336">GLR154*(($H$112)+1)+(IF(GLS154&lt;101,GLS154,IF(GLS154&lt;201,GLS154/2,IF(GLS154&lt;=301,GLS154/3,GLS154/4))))</f>
        <v>70.004999999999995</v>
      </c>
      <c r="GLU154" s="79">
        <f t="shared" ref="GLU154" si="11337">GLU152+1</f>
        <v>2</v>
      </c>
      <c r="GLV154" s="80"/>
      <c r="GLW154" s="16" t="s">
        <v>236</v>
      </c>
      <c r="GLX154" s="16">
        <f t="shared" ref="GLX154" si="11338">37.67+2.7</f>
        <v>40.370000000000005</v>
      </c>
      <c r="GLY154" s="16">
        <f t="shared" ref="GLY154:GLY155" si="11339">0.75*(2.7+3+2.7)</f>
        <v>6.3000000000000007</v>
      </c>
      <c r="GLZ154" s="14">
        <f t="shared" ref="GLZ154:GLZ160" si="11340">GLX154+GLY154</f>
        <v>46.67</v>
      </c>
      <c r="GMA154" s="14"/>
      <c r="GMB154" s="16">
        <f t="shared" ref="GMB154:GMB160" si="11341">GLZ154*(($H$112)+1)+(IF(GMA154&lt;101,GMA154,IF(GMA154&lt;201,GMA154/2,IF(GMA154&lt;=301,GMA154/3,GMA154/4))))</f>
        <v>70.004999999999995</v>
      </c>
      <c r="GMC154" s="79">
        <f t="shared" ref="GMC154" si="11342">GMC152+1</f>
        <v>2</v>
      </c>
      <c r="GMD154" s="80"/>
      <c r="GME154" s="16" t="s">
        <v>236</v>
      </c>
      <c r="GMF154" s="16">
        <f t="shared" ref="GMF154" si="11343">37.67+2.7</f>
        <v>40.370000000000005</v>
      </c>
      <c r="GMG154" s="16">
        <f t="shared" ref="GMG154:GMG155" si="11344">0.75*(2.7+3+2.7)</f>
        <v>6.3000000000000007</v>
      </c>
      <c r="GMH154" s="14">
        <f t="shared" ref="GMH154:GMH160" si="11345">GMF154+GMG154</f>
        <v>46.67</v>
      </c>
      <c r="GMI154" s="14"/>
      <c r="GMJ154" s="16">
        <f t="shared" ref="GMJ154:GMJ160" si="11346">GMH154*(($H$112)+1)+(IF(GMI154&lt;101,GMI154,IF(GMI154&lt;201,GMI154/2,IF(GMI154&lt;=301,GMI154/3,GMI154/4))))</f>
        <v>70.004999999999995</v>
      </c>
      <c r="GMK154" s="79">
        <f t="shared" ref="GMK154" si="11347">GMK152+1</f>
        <v>2</v>
      </c>
      <c r="GML154" s="80"/>
      <c r="GMM154" s="16" t="s">
        <v>236</v>
      </c>
      <c r="GMN154" s="16">
        <f t="shared" ref="GMN154" si="11348">37.67+2.7</f>
        <v>40.370000000000005</v>
      </c>
      <c r="GMO154" s="16">
        <f t="shared" ref="GMO154:GMO155" si="11349">0.75*(2.7+3+2.7)</f>
        <v>6.3000000000000007</v>
      </c>
      <c r="GMP154" s="14">
        <f t="shared" ref="GMP154:GMP160" si="11350">GMN154+GMO154</f>
        <v>46.67</v>
      </c>
      <c r="GMQ154" s="14"/>
      <c r="GMR154" s="16">
        <f t="shared" ref="GMR154:GMR160" si="11351">GMP154*(($H$112)+1)+(IF(GMQ154&lt;101,GMQ154,IF(GMQ154&lt;201,GMQ154/2,IF(GMQ154&lt;=301,GMQ154/3,GMQ154/4))))</f>
        <v>70.004999999999995</v>
      </c>
      <c r="GMS154" s="79">
        <f t="shared" ref="GMS154" si="11352">GMS152+1</f>
        <v>2</v>
      </c>
      <c r="GMT154" s="80"/>
      <c r="GMU154" s="16" t="s">
        <v>236</v>
      </c>
      <c r="GMV154" s="16">
        <f t="shared" ref="GMV154" si="11353">37.67+2.7</f>
        <v>40.370000000000005</v>
      </c>
      <c r="GMW154" s="16">
        <f t="shared" ref="GMW154:GMW155" si="11354">0.75*(2.7+3+2.7)</f>
        <v>6.3000000000000007</v>
      </c>
      <c r="GMX154" s="14">
        <f t="shared" ref="GMX154:GMX160" si="11355">GMV154+GMW154</f>
        <v>46.67</v>
      </c>
      <c r="GMY154" s="14"/>
      <c r="GMZ154" s="16">
        <f t="shared" ref="GMZ154:GMZ160" si="11356">GMX154*(($H$112)+1)+(IF(GMY154&lt;101,GMY154,IF(GMY154&lt;201,GMY154/2,IF(GMY154&lt;=301,GMY154/3,GMY154/4))))</f>
        <v>70.004999999999995</v>
      </c>
      <c r="GNA154" s="79">
        <f t="shared" ref="GNA154" si="11357">GNA152+1</f>
        <v>2</v>
      </c>
      <c r="GNB154" s="80"/>
      <c r="GNC154" s="16" t="s">
        <v>236</v>
      </c>
      <c r="GND154" s="16">
        <f t="shared" ref="GND154" si="11358">37.67+2.7</f>
        <v>40.370000000000005</v>
      </c>
      <c r="GNE154" s="16">
        <f t="shared" ref="GNE154:GNE155" si="11359">0.75*(2.7+3+2.7)</f>
        <v>6.3000000000000007</v>
      </c>
      <c r="GNF154" s="14">
        <f t="shared" ref="GNF154:GNF160" si="11360">GND154+GNE154</f>
        <v>46.67</v>
      </c>
      <c r="GNG154" s="14"/>
      <c r="GNH154" s="16">
        <f t="shared" ref="GNH154:GNH160" si="11361">GNF154*(($H$112)+1)+(IF(GNG154&lt;101,GNG154,IF(GNG154&lt;201,GNG154/2,IF(GNG154&lt;=301,GNG154/3,GNG154/4))))</f>
        <v>70.004999999999995</v>
      </c>
      <c r="GNI154" s="79">
        <f t="shared" ref="GNI154" si="11362">GNI152+1</f>
        <v>2</v>
      </c>
      <c r="GNJ154" s="80"/>
      <c r="GNK154" s="16" t="s">
        <v>236</v>
      </c>
      <c r="GNL154" s="16">
        <f t="shared" ref="GNL154" si="11363">37.67+2.7</f>
        <v>40.370000000000005</v>
      </c>
      <c r="GNM154" s="16">
        <f t="shared" ref="GNM154:GNM155" si="11364">0.75*(2.7+3+2.7)</f>
        <v>6.3000000000000007</v>
      </c>
      <c r="GNN154" s="14">
        <f t="shared" ref="GNN154:GNN160" si="11365">GNL154+GNM154</f>
        <v>46.67</v>
      </c>
      <c r="GNO154" s="14"/>
      <c r="GNP154" s="16">
        <f t="shared" ref="GNP154:GNP160" si="11366">GNN154*(($H$112)+1)+(IF(GNO154&lt;101,GNO154,IF(GNO154&lt;201,GNO154/2,IF(GNO154&lt;=301,GNO154/3,GNO154/4))))</f>
        <v>70.004999999999995</v>
      </c>
      <c r="GNQ154" s="79">
        <f t="shared" ref="GNQ154" si="11367">GNQ152+1</f>
        <v>2</v>
      </c>
      <c r="GNR154" s="80"/>
      <c r="GNS154" s="16" t="s">
        <v>236</v>
      </c>
      <c r="GNT154" s="16">
        <f t="shared" ref="GNT154" si="11368">37.67+2.7</f>
        <v>40.370000000000005</v>
      </c>
      <c r="GNU154" s="16">
        <f t="shared" ref="GNU154:GNU155" si="11369">0.75*(2.7+3+2.7)</f>
        <v>6.3000000000000007</v>
      </c>
      <c r="GNV154" s="14">
        <f t="shared" ref="GNV154:GNV160" si="11370">GNT154+GNU154</f>
        <v>46.67</v>
      </c>
      <c r="GNW154" s="14"/>
      <c r="GNX154" s="16">
        <f t="shared" ref="GNX154:GNX160" si="11371">GNV154*(($H$112)+1)+(IF(GNW154&lt;101,GNW154,IF(GNW154&lt;201,GNW154/2,IF(GNW154&lt;=301,GNW154/3,GNW154/4))))</f>
        <v>70.004999999999995</v>
      </c>
      <c r="GNY154" s="79">
        <f t="shared" ref="GNY154" si="11372">GNY152+1</f>
        <v>2</v>
      </c>
      <c r="GNZ154" s="80"/>
      <c r="GOA154" s="16" t="s">
        <v>236</v>
      </c>
      <c r="GOB154" s="16">
        <f t="shared" ref="GOB154" si="11373">37.67+2.7</f>
        <v>40.370000000000005</v>
      </c>
      <c r="GOC154" s="16">
        <f t="shared" ref="GOC154:GOC155" si="11374">0.75*(2.7+3+2.7)</f>
        <v>6.3000000000000007</v>
      </c>
      <c r="GOD154" s="14">
        <f t="shared" ref="GOD154:GOD160" si="11375">GOB154+GOC154</f>
        <v>46.67</v>
      </c>
      <c r="GOE154" s="14"/>
      <c r="GOF154" s="16">
        <f t="shared" ref="GOF154:GOF160" si="11376">GOD154*(($H$112)+1)+(IF(GOE154&lt;101,GOE154,IF(GOE154&lt;201,GOE154/2,IF(GOE154&lt;=301,GOE154/3,GOE154/4))))</f>
        <v>70.004999999999995</v>
      </c>
      <c r="GOG154" s="79">
        <f t="shared" ref="GOG154" si="11377">GOG152+1</f>
        <v>2</v>
      </c>
      <c r="GOH154" s="80"/>
      <c r="GOI154" s="16" t="s">
        <v>236</v>
      </c>
      <c r="GOJ154" s="16">
        <f t="shared" ref="GOJ154" si="11378">37.67+2.7</f>
        <v>40.370000000000005</v>
      </c>
      <c r="GOK154" s="16">
        <f t="shared" ref="GOK154:GOK155" si="11379">0.75*(2.7+3+2.7)</f>
        <v>6.3000000000000007</v>
      </c>
      <c r="GOL154" s="14">
        <f t="shared" ref="GOL154:GOL160" si="11380">GOJ154+GOK154</f>
        <v>46.67</v>
      </c>
      <c r="GOM154" s="14"/>
      <c r="GON154" s="16">
        <f t="shared" ref="GON154:GON160" si="11381">GOL154*(($H$112)+1)+(IF(GOM154&lt;101,GOM154,IF(GOM154&lt;201,GOM154/2,IF(GOM154&lt;=301,GOM154/3,GOM154/4))))</f>
        <v>70.004999999999995</v>
      </c>
      <c r="GOO154" s="79">
        <f t="shared" ref="GOO154" si="11382">GOO152+1</f>
        <v>2</v>
      </c>
      <c r="GOP154" s="80"/>
      <c r="GOQ154" s="16" t="s">
        <v>236</v>
      </c>
      <c r="GOR154" s="16">
        <f t="shared" ref="GOR154" si="11383">37.67+2.7</f>
        <v>40.370000000000005</v>
      </c>
      <c r="GOS154" s="16">
        <f t="shared" ref="GOS154:GOS155" si="11384">0.75*(2.7+3+2.7)</f>
        <v>6.3000000000000007</v>
      </c>
      <c r="GOT154" s="14">
        <f t="shared" ref="GOT154:GOT160" si="11385">GOR154+GOS154</f>
        <v>46.67</v>
      </c>
      <c r="GOU154" s="14"/>
      <c r="GOV154" s="16">
        <f t="shared" ref="GOV154:GOV160" si="11386">GOT154*(($H$112)+1)+(IF(GOU154&lt;101,GOU154,IF(GOU154&lt;201,GOU154/2,IF(GOU154&lt;=301,GOU154/3,GOU154/4))))</f>
        <v>70.004999999999995</v>
      </c>
      <c r="GOW154" s="79">
        <f t="shared" ref="GOW154" si="11387">GOW152+1</f>
        <v>2</v>
      </c>
      <c r="GOX154" s="80"/>
      <c r="GOY154" s="16" t="s">
        <v>236</v>
      </c>
      <c r="GOZ154" s="16">
        <f t="shared" ref="GOZ154" si="11388">37.67+2.7</f>
        <v>40.370000000000005</v>
      </c>
      <c r="GPA154" s="16">
        <f t="shared" ref="GPA154:GPA155" si="11389">0.75*(2.7+3+2.7)</f>
        <v>6.3000000000000007</v>
      </c>
      <c r="GPB154" s="14">
        <f t="shared" ref="GPB154:GPB160" si="11390">GOZ154+GPA154</f>
        <v>46.67</v>
      </c>
      <c r="GPC154" s="14"/>
      <c r="GPD154" s="16">
        <f t="shared" ref="GPD154:GPD160" si="11391">GPB154*(($H$112)+1)+(IF(GPC154&lt;101,GPC154,IF(GPC154&lt;201,GPC154/2,IF(GPC154&lt;=301,GPC154/3,GPC154/4))))</f>
        <v>70.004999999999995</v>
      </c>
      <c r="GPE154" s="79">
        <f t="shared" ref="GPE154" si="11392">GPE152+1</f>
        <v>2</v>
      </c>
      <c r="GPF154" s="80"/>
      <c r="GPG154" s="16" t="s">
        <v>236</v>
      </c>
      <c r="GPH154" s="16">
        <f t="shared" ref="GPH154" si="11393">37.67+2.7</f>
        <v>40.370000000000005</v>
      </c>
      <c r="GPI154" s="16">
        <f t="shared" ref="GPI154:GPI155" si="11394">0.75*(2.7+3+2.7)</f>
        <v>6.3000000000000007</v>
      </c>
      <c r="GPJ154" s="14">
        <f t="shared" ref="GPJ154:GPJ160" si="11395">GPH154+GPI154</f>
        <v>46.67</v>
      </c>
      <c r="GPK154" s="14"/>
      <c r="GPL154" s="16">
        <f t="shared" ref="GPL154:GPL160" si="11396">GPJ154*(($H$112)+1)+(IF(GPK154&lt;101,GPK154,IF(GPK154&lt;201,GPK154/2,IF(GPK154&lt;=301,GPK154/3,GPK154/4))))</f>
        <v>70.004999999999995</v>
      </c>
      <c r="GPM154" s="79">
        <f t="shared" ref="GPM154" si="11397">GPM152+1</f>
        <v>2</v>
      </c>
      <c r="GPN154" s="80"/>
      <c r="GPO154" s="16" t="s">
        <v>236</v>
      </c>
      <c r="GPP154" s="16">
        <f t="shared" ref="GPP154" si="11398">37.67+2.7</f>
        <v>40.370000000000005</v>
      </c>
      <c r="GPQ154" s="16">
        <f t="shared" ref="GPQ154:GPQ155" si="11399">0.75*(2.7+3+2.7)</f>
        <v>6.3000000000000007</v>
      </c>
      <c r="GPR154" s="14">
        <f t="shared" ref="GPR154:GPR160" si="11400">GPP154+GPQ154</f>
        <v>46.67</v>
      </c>
      <c r="GPS154" s="14"/>
      <c r="GPT154" s="16">
        <f t="shared" ref="GPT154:GPT160" si="11401">GPR154*(($H$112)+1)+(IF(GPS154&lt;101,GPS154,IF(GPS154&lt;201,GPS154/2,IF(GPS154&lt;=301,GPS154/3,GPS154/4))))</f>
        <v>70.004999999999995</v>
      </c>
      <c r="GPU154" s="79">
        <f t="shared" ref="GPU154" si="11402">GPU152+1</f>
        <v>2</v>
      </c>
      <c r="GPV154" s="80"/>
      <c r="GPW154" s="16" t="s">
        <v>236</v>
      </c>
      <c r="GPX154" s="16">
        <f t="shared" ref="GPX154" si="11403">37.67+2.7</f>
        <v>40.370000000000005</v>
      </c>
      <c r="GPY154" s="16">
        <f t="shared" ref="GPY154:GPY155" si="11404">0.75*(2.7+3+2.7)</f>
        <v>6.3000000000000007</v>
      </c>
      <c r="GPZ154" s="14">
        <f t="shared" ref="GPZ154:GPZ160" si="11405">GPX154+GPY154</f>
        <v>46.67</v>
      </c>
      <c r="GQA154" s="14"/>
      <c r="GQB154" s="16">
        <f t="shared" ref="GQB154:GQB160" si="11406">GPZ154*(($H$112)+1)+(IF(GQA154&lt;101,GQA154,IF(GQA154&lt;201,GQA154/2,IF(GQA154&lt;=301,GQA154/3,GQA154/4))))</f>
        <v>70.004999999999995</v>
      </c>
      <c r="GQC154" s="79">
        <f t="shared" ref="GQC154" si="11407">GQC152+1</f>
        <v>2</v>
      </c>
      <c r="GQD154" s="80"/>
      <c r="GQE154" s="16" t="s">
        <v>236</v>
      </c>
      <c r="GQF154" s="16">
        <f t="shared" ref="GQF154" si="11408">37.67+2.7</f>
        <v>40.370000000000005</v>
      </c>
      <c r="GQG154" s="16">
        <f t="shared" ref="GQG154:GQG155" si="11409">0.75*(2.7+3+2.7)</f>
        <v>6.3000000000000007</v>
      </c>
      <c r="GQH154" s="14">
        <f t="shared" ref="GQH154:GQH160" si="11410">GQF154+GQG154</f>
        <v>46.67</v>
      </c>
      <c r="GQI154" s="14"/>
      <c r="GQJ154" s="16">
        <f t="shared" ref="GQJ154:GQJ160" si="11411">GQH154*(($H$112)+1)+(IF(GQI154&lt;101,GQI154,IF(GQI154&lt;201,GQI154/2,IF(GQI154&lt;=301,GQI154/3,GQI154/4))))</f>
        <v>70.004999999999995</v>
      </c>
      <c r="GQK154" s="79">
        <f t="shared" ref="GQK154" si="11412">GQK152+1</f>
        <v>2</v>
      </c>
      <c r="GQL154" s="80"/>
      <c r="GQM154" s="16" t="s">
        <v>236</v>
      </c>
      <c r="GQN154" s="16">
        <f t="shared" ref="GQN154" si="11413">37.67+2.7</f>
        <v>40.370000000000005</v>
      </c>
      <c r="GQO154" s="16">
        <f t="shared" ref="GQO154:GQO155" si="11414">0.75*(2.7+3+2.7)</f>
        <v>6.3000000000000007</v>
      </c>
      <c r="GQP154" s="14">
        <f t="shared" ref="GQP154:GQP160" si="11415">GQN154+GQO154</f>
        <v>46.67</v>
      </c>
      <c r="GQQ154" s="14"/>
      <c r="GQR154" s="16">
        <f t="shared" ref="GQR154:GQR160" si="11416">GQP154*(($H$112)+1)+(IF(GQQ154&lt;101,GQQ154,IF(GQQ154&lt;201,GQQ154/2,IF(GQQ154&lt;=301,GQQ154/3,GQQ154/4))))</f>
        <v>70.004999999999995</v>
      </c>
      <c r="GQS154" s="79">
        <f t="shared" ref="GQS154" si="11417">GQS152+1</f>
        <v>2</v>
      </c>
      <c r="GQT154" s="80"/>
      <c r="GQU154" s="16" t="s">
        <v>236</v>
      </c>
      <c r="GQV154" s="16">
        <f t="shared" ref="GQV154" si="11418">37.67+2.7</f>
        <v>40.370000000000005</v>
      </c>
      <c r="GQW154" s="16">
        <f t="shared" ref="GQW154:GQW155" si="11419">0.75*(2.7+3+2.7)</f>
        <v>6.3000000000000007</v>
      </c>
      <c r="GQX154" s="14">
        <f t="shared" ref="GQX154:GQX160" si="11420">GQV154+GQW154</f>
        <v>46.67</v>
      </c>
      <c r="GQY154" s="14"/>
      <c r="GQZ154" s="16">
        <f t="shared" ref="GQZ154:GQZ160" si="11421">GQX154*(($H$112)+1)+(IF(GQY154&lt;101,GQY154,IF(GQY154&lt;201,GQY154/2,IF(GQY154&lt;=301,GQY154/3,GQY154/4))))</f>
        <v>70.004999999999995</v>
      </c>
      <c r="GRA154" s="79">
        <f t="shared" ref="GRA154" si="11422">GRA152+1</f>
        <v>2</v>
      </c>
      <c r="GRB154" s="80"/>
      <c r="GRC154" s="16" t="s">
        <v>236</v>
      </c>
      <c r="GRD154" s="16">
        <f t="shared" ref="GRD154" si="11423">37.67+2.7</f>
        <v>40.370000000000005</v>
      </c>
      <c r="GRE154" s="16">
        <f t="shared" ref="GRE154:GRE155" si="11424">0.75*(2.7+3+2.7)</f>
        <v>6.3000000000000007</v>
      </c>
      <c r="GRF154" s="14">
        <f t="shared" ref="GRF154:GRF160" si="11425">GRD154+GRE154</f>
        <v>46.67</v>
      </c>
      <c r="GRG154" s="14"/>
      <c r="GRH154" s="16">
        <f t="shared" ref="GRH154:GRH160" si="11426">GRF154*(($H$112)+1)+(IF(GRG154&lt;101,GRG154,IF(GRG154&lt;201,GRG154/2,IF(GRG154&lt;=301,GRG154/3,GRG154/4))))</f>
        <v>70.004999999999995</v>
      </c>
      <c r="GRI154" s="79">
        <f t="shared" ref="GRI154" si="11427">GRI152+1</f>
        <v>2</v>
      </c>
      <c r="GRJ154" s="80"/>
      <c r="GRK154" s="16" t="s">
        <v>236</v>
      </c>
      <c r="GRL154" s="16">
        <f t="shared" ref="GRL154" si="11428">37.67+2.7</f>
        <v>40.370000000000005</v>
      </c>
      <c r="GRM154" s="16">
        <f t="shared" ref="GRM154:GRM155" si="11429">0.75*(2.7+3+2.7)</f>
        <v>6.3000000000000007</v>
      </c>
      <c r="GRN154" s="14">
        <f t="shared" ref="GRN154:GRN160" si="11430">GRL154+GRM154</f>
        <v>46.67</v>
      </c>
      <c r="GRO154" s="14"/>
      <c r="GRP154" s="16">
        <f t="shared" ref="GRP154:GRP160" si="11431">GRN154*(($H$112)+1)+(IF(GRO154&lt;101,GRO154,IF(GRO154&lt;201,GRO154/2,IF(GRO154&lt;=301,GRO154/3,GRO154/4))))</f>
        <v>70.004999999999995</v>
      </c>
      <c r="GRQ154" s="79">
        <f t="shared" ref="GRQ154" si="11432">GRQ152+1</f>
        <v>2</v>
      </c>
      <c r="GRR154" s="80"/>
      <c r="GRS154" s="16" t="s">
        <v>236</v>
      </c>
      <c r="GRT154" s="16">
        <f t="shared" ref="GRT154" si="11433">37.67+2.7</f>
        <v>40.370000000000005</v>
      </c>
      <c r="GRU154" s="16">
        <f t="shared" ref="GRU154:GRU155" si="11434">0.75*(2.7+3+2.7)</f>
        <v>6.3000000000000007</v>
      </c>
      <c r="GRV154" s="14">
        <f t="shared" ref="GRV154:GRV160" si="11435">GRT154+GRU154</f>
        <v>46.67</v>
      </c>
      <c r="GRW154" s="14"/>
      <c r="GRX154" s="16">
        <f t="shared" ref="GRX154:GRX160" si="11436">GRV154*(($H$112)+1)+(IF(GRW154&lt;101,GRW154,IF(GRW154&lt;201,GRW154/2,IF(GRW154&lt;=301,GRW154/3,GRW154/4))))</f>
        <v>70.004999999999995</v>
      </c>
      <c r="GRY154" s="79">
        <f t="shared" ref="GRY154" si="11437">GRY152+1</f>
        <v>2</v>
      </c>
      <c r="GRZ154" s="80"/>
      <c r="GSA154" s="16" t="s">
        <v>236</v>
      </c>
      <c r="GSB154" s="16">
        <f t="shared" ref="GSB154" si="11438">37.67+2.7</f>
        <v>40.370000000000005</v>
      </c>
      <c r="GSC154" s="16">
        <f t="shared" ref="GSC154:GSC155" si="11439">0.75*(2.7+3+2.7)</f>
        <v>6.3000000000000007</v>
      </c>
      <c r="GSD154" s="14">
        <f t="shared" ref="GSD154:GSD160" si="11440">GSB154+GSC154</f>
        <v>46.67</v>
      </c>
      <c r="GSE154" s="14"/>
      <c r="GSF154" s="16">
        <f t="shared" ref="GSF154:GSF160" si="11441">GSD154*(($H$112)+1)+(IF(GSE154&lt;101,GSE154,IF(GSE154&lt;201,GSE154/2,IF(GSE154&lt;=301,GSE154/3,GSE154/4))))</f>
        <v>70.004999999999995</v>
      </c>
      <c r="GSG154" s="79">
        <f t="shared" ref="GSG154" si="11442">GSG152+1</f>
        <v>2</v>
      </c>
      <c r="GSH154" s="80"/>
      <c r="GSI154" s="16" t="s">
        <v>236</v>
      </c>
      <c r="GSJ154" s="16">
        <f t="shared" ref="GSJ154" si="11443">37.67+2.7</f>
        <v>40.370000000000005</v>
      </c>
      <c r="GSK154" s="16">
        <f t="shared" ref="GSK154:GSK155" si="11444">0.75*(2.7+3+2.7)</f>
        <v>6.3000000000000007</v>
      </c>
      <c r="GSL154" s="14">
        <f t="shared" ref="GSL154:GSL160" si="11445">GSJ154+GSK154</f>
        <v>46.67</v>
      </c>
      <c r="GSM154" s="14"/>
      <c r="GSN154" s="16">
        <f t="shared" ref="GSN154:GSN160" si="11446">GSL154*(($H$112)+1)+(IF(GSM154&lt;101,GSM154,IF(GSM154&lt;201,GSM154/2,IF(GSM154&lt;=301,GSM154/3,GSM154/4))))</f>
        <v>70.004999999999995</v>
      </c>
      <c r="GSO154" s="79">
        <f t="shared" ref="GSO154" si="11447">GSO152+1</f>
        <v>2</v>
      </c>
      <c r="GSP154" s="80"/>
      <c r="GSQ154" s="16" t="s">
        <v>236</v>
      </c>
      <c r="GSR154" s="16">
        <f t="shared" ref="GSR154" si="11448">37.67+2.7</f>
        <v>40.370000000000005</v>
      </c>
      <c r="GSS154" s="16">
        <f t="shared" ref="GSS154:GSS155" si="11449">0.75*(2.7+3+2.7)</f>
        <v>6.3000000000000007</v>
      </c>
      <c r="GST154" s="14">
        <f t="shared" ref="GST154:GST160" si="11450">GSR154+GSS154</f>
        <v>46.67</v>
      </c>
      <c r="GSU154" s="14"/>
      <c r="GSV154" s="16">
        <f t="shared" ref="GSV154:GSV160" si="11451">GST154*(($H$112)+1)+(IF(GSU154&lt;101,GSU154,IF(GSU154&lt;201,GSU154/2,IF(GSU154&lt;=301,GSU154/3,GSU154/4))))</f>
        <v>70.004999999999995</v>
      </c>
      <c r="GSW154" s="79">
        <f t="shared" ref="GSW154" si="11452">GSW152+1</f>
        <v>2</v>
      </c>
      <c r="GSX154" s="80"/>
      <c r="GSY154" s="16" t="s">
        <v>236</v>
      </c>
      <c r="GSZ154" s="16">
        <f t="shared" ref="GSZ154" si="11453">37.67+2.7</f>
        <v>40.370000000000005</v>
      </c>
      <c r="GTA154" s="16">
        <f t="shared" ref="GTA154:GTA155" si="11454">0.75*(2.7+3+2.7)</f>
        <v>6.3000000000000007</v>
      </c>
      <c r="GTB154" s="14">
        <f t="shared" ref="GTB154:GTB160" si="11455">GSZ154+GTA154</f>
        <v>46.67</v>
      </c>
      <c r="GTC154" s="14"/>
      <c r="GTD154" s="16">
        <f t="shared" ref="GTD154:GTD160" si="11456">GTB154*(($H$112)+1)+(IF(GTC154&lt;101,GTC154,IF(GTC154&lt;201,GTC154/2,IF(GTC154&lt;=301,GTC154/3,GTC154/4))))</f>
        <v>70.004999999999995</v>
      </c>
      <c r="GTE154" s="79">
        <f t="shared" ref="GTE154" si="11457">GTE152+1</f>
        <v>2</v>
      </c>
      <c r="GTF154" s="80"/>
      <c r="GTG154" s="16" t="s">
        <v>236</v>
      </c>
      <c r="GTH154" s="16">
        <f t="shared" ref="GTH154" si="11458">37.67+2.7</f>
        <v>40.370000000000005</v>
      </c>
      <c r="GTI154" s="16">
        <f t="shared" ref="GTI154:GTI155" si="11459">0.75*(2.7+3+2.7)</f>
        <v>6.3000000000000007</v>
      </c>
      <c r="GTJ154" s="14">
        <f t="shared" ref="GTJ154:GTJ160" si="11460">GTH154+GTI154</f>
        <v>46.67</v>
      </c>
      <c r="GTK154" s="14"/>
      <c r="GTL154" s="16">
        <f t="shared" ref="GTL154:GTL160" si="11461">GTJ154*(($H$112)+1)+(IF(GTK154&lt;101,GTK154,IF(GTK154&lt;201,GTK154/2,IF(GTK154&lt;=301,GTK154/3,GTK154/4))))</f>
        <v>70.004999999999995</v>
      </c>
      <c r="GTM154" s="79">
        <f t="shared" ref="GTM154" si="11462">GTM152+1</f>
        <v>2</v>
      </c>
      <c r="GTN154" s="80"/>
      <c r="GTO154" s="16" t="s">
        <v>236</v>
      </c>
      <c r="GTP154" s="16">
        <f t="shared" ref="GTP154" si="11463">37.67+2.7</f>
        <v>40.370000000000005</v>
      </c>
      <c r="GTQ154" s="16">
        <f t="shared" ref="GTQ154:GTQ155" si="11464">0.75*(2.7+3+2.7)</f>
        <v>6.3000000000000007</v>
      </c>
      <c r="GTR154" s="14">
        <f t="shared" ref="GTR154:GTR160" si="11465">GTP154+GTQ154</f>
        <v>46.67</v>
      </c>
      <c r="GTS154" s="14"/>
      <c r="GTT154" s="16">
        <f t="shared" ref="GTT154:GTT160" si="11466">GTR154*(($H$112)+1)+(IF(GTS154&lt;101,GTS154,IF(GTS154&lt;201,GTS154/2,IF(GTS154&lt;=301,GTS154/3,GTS154/4))))</f>
        <v>70.004999999999995</v>
      </c>
      <c r="GTU154" s="79">
        <f t="shared" ref="GTU154" si="11467">GTU152+1</f>
        <v>2</v>
      </c>
      <c r="GTV154" s="80"/>
      <c r="GTW154" s="16" t="s">
        <v>236</v>
      </c>
      <c r="GTX154" s="16">
        <f t="shared" ref="GTX154" si="11468">37.67+2.7</f>
        <v>40.370000000000005</v>
      </c>
      <c r="GTY154" s="16">
        <f t="shared" ref="GTY154:GTY155" si="11469">0.75*(2.7+3+2.7)</f>
        <v>6.3000000000000007</v>
      </c>
      <c r="GTZ154" s="14">
        <f t="shared" ref="GTZ154:GTZ160" si="11470">GTX154+GTY154</f>
        <v>46.67</v>
      </c>
      <c r="GUA154" s="14"/>
      <c r="GUB154" s="16">
        <f t="shared" ref="GUB154:GUB160" si="11471">GTZ154*(($H$112)+1)+(IF(GUA154&lt;101,GUA154,IF(GUA154&lt;201,GUA154/2,IF(GUA154&lt;=301,GUA154/3,GUA154/4))))</f>
        <v>70.004999999999995</v>
      </c>
      <c r="GUC154" s="79">
        <f t="shared" ref="GUC154" si="11472">GUC152+1</f>
        <v>2</v>
      </c>
      <c r="GUD154" s="80"/>
      <c r="GUE154" s="16" t="s">
        <v>236</v>
      </c>
      <c r="GUF154" s="16">
        <f t="shared" ref="GUF154" si="11473">37.67+2.7</f>
        <v>40.370000000000005</v>
      </c>
      <c r="GUG154" s="16">
        <f t="shared" ref="GUG154:GUG155" si="11474">0.75*(2.7+3+2.7)</f>
        <v>6.3000000000000007</v>
      </c>
      <c r="GUH154" s="14">
        <f t="shared" ref="GUH154:GUH160" si="11475">GUF154+GUG154</f>
        <v>46.67</v>
      </c>
      <c r="GUI154" s="14"/>
      <c r="GUJ154" s="16">
        <f t="shared" ref="GUJ154:GUJ160" si="11476">GUH154*(($H$112)+1)+(IF(GUI154&lt;101,GUI154,IF(GUI154&lt;201,GUI154/2,IF(GUI154&lt;=301,GUI154/3,GUI154/4))))</f>
        <v>70.004999999999995</v>
      </c>
      <c r="GUK154" s="79">
        <f t="shared" ref="GUK154" si="11477">GUK152+1</f>
        <v>2</v>
      </c>
      <c r="GUL154" s="80"/>
      <c r="GUM154" s="16" t="s">
        <v>236</v>
      </c>
      <c r="GUN154" s="16">
        <f t="shared" ref="GUN154" si="11478">37.67+2.7</f>
        <v>40.370000000000005</v>
      </c>
      <c r="GUO154" s="16">
        <f t="shared" ref="GUO154:GUO155" si="11479">0.75*(2.7+3+2.7)</f>
        <v>6.3000000000000007</v>
      </c>
      <c r="GUP154" s="14">
        <f t="shared" ref="GUP154:GUP160" si="11480">GUN154+GUO154</f>
        <v>46.67</v>
      </c>
      <c r="GUQ154" s="14"/>
      <c r="GUR154" s="16">
        <f t="shared" ref="GUR154:GUR160" si="11481">GUP154*(($H$112)+1)+(IF(GUQ154&lt;101,GUQ154,IF(GUQ154&lt;201,GUQ154/2,IF(GUQ154&lt;=301,GUQ154/3,GUQ154/4))))</f>
        <v>70.004999999999995</v>
      </c>
      <c r="GUS154" s="79">
        <f t="shared" ref="GUS154" si="11482">GUS152+1</f>
        <v>2</v>
      </c>
      <c r="GUT154" s="80"/>
      <c r="GUU154" s="16" t="s">
        <v>236</v>
      </c>
      <c r="GUV154" s="16">
        <f t="shared" ref="GUV154" si="11483">37.67+2.7</f>
        <v>40.370000000000005</v>
      </c>
      <c r="GUW154" s="16">
        <f t="shared" ref="GUW154:GUW155" si="11484">0.75*(2.7+3+2.7)</f>
        <v>6.3000000000000007</v>
      </c>
      <c r="GUX154" s="14">
        <f t="shared" ref="GUX154:GUX160" si="11485">GUV154+GUW154</f>
        <v>46.67</v>
      </c>
      <c r="GUY154" s="14"/>
      <c r="GUZ154" s="16">
        <f t="shared" ref="GUZ154:GUZ160" si="11486">GUX154*(($H$112)+1)+(IF(GUY154&lt;101,GUY154,IF(GUY154&lt;201,GUY154/2,IF(GUY154&lt;=301,GUY154/3,GUY154/4))))</f>
        <v>70.004999999999995</v>
      </c>
      <c r="GVA154" s="79">
        <f t="shared" ref="GVA154" si="11487">GVA152+1</f>
        <v>2</v>
      </c>
      <c r="GVB154" s="80"/>
      <c r="GVC154" s="16" t="s">
        <v>236</v>
      </c>
      <c r="GVD154" s="16">
        <f t="shared" ref="GVD154" si="11488">37.67+2.7</f>
        <v>40.370000000000005</v>
      </c>
      <c r="GVE154" s="16">
        <f t="shared" ref="GVE154:GVE155" si="11489">0.75*(2.7+3+2.7)</f>
        <v>6.3000000000000007</v>
      </c>
      <c r="GVF154" s="14">
        <f t="shared" ref="GVF154:GVF160" si="11490">GVD154+GVE154</f>
        <v>46.67</v>
      </c>
      <c r="GVG154" s="14"/>
      <c r="GVH154" s="16">
        <f t="shared" ref="GVH154:GVH160" si="11491">GVF154*(($H$112)+1)+(IF(GVG154&lt;101,GVG154,IF(GVG154&lt;201,GVG154/2,IF(GVG154&lt;=301,GVG154/3,GVG154/4))))</f>
        <v>70.004999999999995</v>
      </c>
      <c r="GVI154" s="79">
        <f t="shared" ref="GVI154" si="11492">GVI152+1</f>
        <v>2</v>
      </c>
      <c r="GVJ154" s="80"/>
      <c r="GVK154" s="16" t="s">
        <v>236</v>
      </c>
      <c r="GVL154" s="16">
        <f t="shared" ref="GVL154" si="11493">37.67+2.7</f>
        <v>40.370000000000005</v>
      </c>
      <c r="GVM154" s="16">
        <f t="shared" ref="GVM154:GVM155" si="11494">0.75*(2.7+3+2.7)</f>
        <v>6.3000000000000007</v>
      </c>
      <c r="GVN154" s="14">
        <f t="shared" ref="GVN154:GVN160" si="11495">GVL154+GVM154</f>
        <v>46.67</v>
      </c>
      <c r="GVO154" s="14"/>
      <c r="GVP154" s="16">
        <f t="shared" ref="GVP154:GVP160" si="11496">GVN154*(($H$112)+1)+(IF(GVO154&lt;101,GVO154,IF(GVO154&lt;201,GVO154/2,IF(GVO154&lt;=301,GVO154/3,GVO154/4))))</f>
        <v>70.004999999999995</v>
      </c>
      <c r="GVQ154" s="79">
        <f t="shared" ref="GVQ154" si="11497">GVQ152+1</f>
        <v>2</v>
      </c>
      <c r="GVR154" s="80"/>
      <c r="GVS154" s="16" t="s">
        <v>236</v>
      </c>
      <c r="GVT154" s="16">
        <f t="shared" ref="GVT154" si="11498">37.67+2.7</f>
        <v>40.370000000000005</v>
      </c>
      <c r="GVU154" s="16">
        <f t="shared" ref="GVU154:GVU155" si="11499">0.75*(2.7+3+2.7)</f>
        <v>6.3000000000000007</v>
      </c>
      <c r="GVV154" s="14">
        <f t="shared" ref="GVV154:GVV160" si="11500">GVT154+GVU154</f>
        <v>46.67</v>
      </c>
      <c r="GVW154" s="14"/>
      <c r="GVX154" s="16">
        <f t="shared" ref="GVX154:GVX160" si="11501">GVV154*(($H$112)+1)+(IF(GVW154&lt;101,GVW154,IF(GVW154&lt;201,GVW154/2,IF(GVW154&lt;=301,GVW154/3,GVW154/4))))</f>
        <v>70.004999999999995</v>
      </c>
      <c r="GVY154" s="79">
        <f t="shared" ref="GVY154" si="11502">GVY152+1</f>
        <v>2</v>
      </c>
      <c r="GVZ154" s="80"/>
      <c r="GWA154" s="16" t="s">
        <v>236</v>
      </c>
      <c r="GWB154" s="16">
        <f t="shared" ref="GWB154" si="11503">37.67+2.7</f>
        <v>40.370000000000005</v>
      </c>
      <c r="GWC154" s="16">
        <f t="shared" ref="GWC154:GWC155" si="11504">0.75*(2.7+3+2.7)</f>
        <v>6.3000000000000007</v>
      </c>
      <c r="GWD154" s="14">
        <f t="shared" ref="GWD154:GWD160" si="11505">GWB154+GWC154</f>
        <v>46.67</v>
      </c>
      <c r="GWE154" s="14"/>
      <c r="GWF154" s="16">
        <f t="shared" ref="GWF154:GWF160" si="11506">GWD154*(($H$112)+1)+(IF(GWE154&lt;101,GWE154,IF(GWE154&lt;201,GWE154/2,IF(GWE154&lt;=301,GWE154/3,GWE154/4))))</f>
        <v>70.004999999999995</v>
      </c>
      <c r="GWG154" s="79">
        <f t="shared" ref="GWG154" si="11507">GWG152+1</f>
        <v>2</v>
      </c>
      <c r="GWH154" s="80"/>
      <c r="GWI154" s="16" t="s">
        <v>236</v>
      </c>
      <c r="GWJ154" s="16">
        <f t="shared" ref="GWJ154" si="11508">37.67+2.7</f>
        <v>40.370000000000005</v>
      </c>
      <c r="GWK154" s="16">
        <f t="shared" ref="GWK154:GWK155" si="11509">0.75*(2.7+3+2.7)</f>
        <v>6.3000000000000007</v>
      </c>
      <c r="GWL154" s="14">
        <f t="shared" ref="GWL154:GWL160" si="11510">GWJ154+GWK154</f>
        <v>46.67</v>
      </c>
      <c r="GWM154" s="14"/>
      <c r="GWN154" s="16">
        <f t="shared" ref="GWN154:GWN160" si="11511">GWL154*(($H$112)+1)+(IF(GWM154&lt;101,GWM154,IF(GWM154&lt;201,GWM154/2,IF(GWM154&lt;=301,GWM154/3,GWM154/4))))</f>
        <v>70.004999999999995</v>
      </c>
      <c r="GWO154" s="79">
        <f t="shared" ref="GWO154" si="11512">GWO152+1</f>
        <v>2</v>
      </c>
      <c r="GWP154" s="80"/>
      <c r="GWQ154" s="16" t="s">
        <v>236</v>
      </c>
      <c r="GWR154" s="16">
        <f t="shared" ref="GWR154" si="11513">37.67+2.7</f>
        <v>40.370000000000005</v>
      </c>
      <c r="GWS154" s="16">
        <f t="shared" ref="GWS154:GWS155" si="11514">0.75*(2.7+3+2.7)</f>
        <v>6.3000000000000007</v>
      </c>
      <c r="GWT154" s="14">
        <f t="shared" ref="GWT154:GWT160" si="11515">GWR154+GWS154</f>
        <v>46.67</v>
      </c>
      <c r="GWU154" s="14"/>
      <c r="GWV154" s="16">
        <f t="shared" ref="GWV154:GWV160" si="11516">GWT154*(($H$112)+1)+(IF(GWU154&lt;101,GWU154,IF(GWU154&lt;201,GWU154/2,IF(GWU154&lt;=301,GWU154/3,GWU154/4))))</f>
        <v>70.004999999999995</v>
      </c>
      <c r="GWW154" s="79">
        <f t="shared" ref="GWW154" si="11517">GWW152+1</f>
        <v>2</v>
      </c>
      <c r="GWX154" s="80"/>
      <c r="GWY154" s="16" t="s">
        <v>236</v>
      </c>
      <c r="GWZ154" s="16">
        <f t="shared" ref="GWZ154" si="11518">37.67+2.7</f>
        <v>40.370000000000005</v>
      </c>
      <c r="GXA154" s="16">
        <f t="shared" ref="GXA154:GXA155" si="11519">0.75*(2.7+3+2.7)</f>
        <v>6.3000000000000007</v>
      </c>
      <c r="GXB154" s="14">
        <f t="shared" ref="GXB154:GXB160" si="11520">GWZ154+GXA154</f>
        <v>46.67</v>
      </c>
      <c r="GXC154" s="14"/>
      <c r="GXD154" s="16">
        <f t="shared" ref="GXD154:GXD160" si="11521">GXB154*(($H$112)+1)+(IF(GXC154&lt;101,GXC154,IF(GXC154&lt;201,GXC154/2,IF(GXC154&lt;=301,GXC154/3,GXC154/4))))</f>
        <v>70.004999999999995</v>
      </c>
      <c r="GXE154" s="79">
        <f t="shared" ref="GXE154" si="11522">GXE152+1</f>
        <v>2</v>
      </c>
      <c r="GXF154" s="80"/>
      <c r="GXG154" s="16" t="s">
        <v>236</v>
      </c>
      <c r="GXH154" s="16">
        <f t="shared" ref="GXH154" si="11523">37.67+2.7</f>
        <v>40.370000000000005</v>
      </c>
      <c r="GXI154" s="16">
        <f t="shared" ref="GXI154:GXI155" si="11524">0.75*(2.7+3+2.7)</f>
        <v>6.3000000000000007</v>
      </c>
      <c r="GXJ154" s="14">
        <f t="shared" ref="GXJ154:GXJ160" si="11525">GXH154+GXI154</f>
        <v>46.67</v>
      </c>
      <c r="GXK154" s="14"/>
      <c r="GXL154" s="16">
        <f t="shared" ref="GXL154:GXL160" si="11526">GXJ154*(($H$112)+1)+(IF(GXK154&lt;101,GXK154,IF(GXK154&lt;201,GXK154/2,IF(GXK154&lt;=301,GXK154/3,GXK154/4))))</f>
        <v>70.004999999999995</v>
      </c>
      <c r="GXM154" s="79">
        <f t="shared" ref="GXM154" si="11527">GXM152+1</f>
        <v>2</v>
      </c>
      <c r="GXN154" s="80"/>
      <c r="GXO154" s="16" t="s">
        <v>236</v>
      </c>
      <c r="GXP154" s="16">
        <f t="shared" ref="GXP154" si="11528">37.67+2.7</f>
        <v>40.370000000000005</v>
      </c>
      <c r="GXQ154" s="16">
        <f t="shared" ref="GXQ154:GXQ155" si="11529">0.75*(2.7+3+2.7)</f>
        <v>6.3000000000000007</v>
      </c>
      <c r="GXR154" s="14">
        <f t="shared" ref="GXR154:GXR160" si="11530">GXP154+GXQ154</f>
        <v>46.67</v>
      </c>
      <c r="GXS154" s="14"/>
      <c r="GXT154" s="16">
        <f t="shared" ref="GXT154:GXT160" si="11531">GXR154*(($H$112)+1)+(IF(GXS154&lt;101,GXS154,IF(GXS154&lt;201,GXS154/2,IF(GXS154&lt;=301,GXS154/3,GXS154/4))))</f>
        <v>70.004999999999995</v>
      </c>
      <c r="GXU154" s="79">
        <f t="shared" ref="GXU154" si="11532">GXU152+1</f>
        <v>2</v>
      </c>
      <c r="GXV154" s="80"/>
      <c r="GXW154" s="16" t="s">
        <v>236</v>
      </c>
      <c r="GXX154" s="16">
        <f t="shared" ref="GXX154" si="11533">37.67+2.7</f>
        <v>40.370000000000005</v>
      </c>
      <c r="GXY154" s="16">
        <f t="shared" ref="GXY154:GXY155" si="11534">0.75*(2.7+3+2.7)</f>
        <v>6.3000000000000007</v>
      </c>
      <c r="GXZ154" s="14">
        <f t="shared" ref="GXZ154:GXZ160" si="11535">GXX154+GXY154</f>
        <v>46.67</v>
      </c>
      <c r="GYA154" s="14"/>
      <c r="GYB154" s="16">
        <f t="shared" ref="GYB154:GYB160" si="11536">GXZ154*(($H$112)+1)+(IF(GYA154&lt;101,GYA154,IF(GYA154&lt;201,GYA154/2,IF(GYA154&lt;=301,GYA154/3,GYA154/4))))</f>
        <v>70.004999999999995</v>
      </c>
      <c r="GYC154" s="79">
        <f t="shared" ref="GYC154" si="11537">GYC152+1</f>
        <v>2</v>
      </c>
      <c r="GYD154" s="80"/>
      <c r="GYE154" s="16" t="s">
        <v>236</v>
      </c>
      <c r="GYF154" s="16">
        <f t="shared" ref="GYF154" si="11538">37.67+2.7</f>
        <v>40.370000000000005</v>
      </c>
      <c r="GYG154" s="16">
        <f t="shared" ref="GYG154:GYG155" si="11539">0.75*(2.7+3+2.7)</f>
        <v>6.3000000000000007</v>
      </c>
      <c r="GYH154" s="14">
        <f t="shared" ref="GYH154:GYH160" si="11540">GYF154+GYG154</f>
        <v>46.67</v>
      </c>
      <c r="GYI154" s="14"/>
      <c r="GYJ154" s="16">
        <f t="shared" ref="GYJ154:GYJ160" si="11541">GYH154*(($H$112)+1)+(IF(GYI154&lt;101,GYI154,IF(GYI154&lt;201,GYI154/2,IF(GYI154&lt;=301,GYI154/3,GYI154/4))))</f>
        <v>70.004999999999995</v>
      </c>
      <c r="GYK154" s="79">
        <f t="shared" ref="GYK154" si="11542">GYK152+1</f>
        <v>2</v>
      </c>
      <c r="GYL154" s="80"/>
      <c r="GYM154" s="16" t="s">
        <v>236</v>
      </c>
      <c r="GYN154" s="16">
        <f t="shared" ref="GYN154" si="11543">37.67+2.7</f>
        <v>40.370000000000005</v>
      </c>
      <c r="GYO154" s="16">
        <f t="shared" ref="GYO154:GYO155" si="11544">0.75*(2.7+3+2.7)</f>
        <v>6.3000000000000007</v>
      </c>
      <c r="GYP154" s="14">
        <f t="shared" ref="GYP154:GYP160" si="11545">GYN154+GYO154</f>
        <v>46.67</v>
      </c>
      <c r="GYQ154" s="14"/>
      <c r="GYR154" s="16">
        <f t="shared" ref="GYR154:GYR160" si="11546">GYP154*(($H$112)+1)+(IF(GYQ154&lt;101,GYQ154,IF(GYQ154&lt;201,GYQ154/2,IF(GYQ154&lt;=301,GYQ154/3,GYQ154/4))))</f>
        <v>70.004999999999995</v>
      </c>
      <c r="GYS154" s="79">
        <f t="shared" ref="GYS154" si="11547">GYS152+1</f>
        <v>2</v>
      </c>
      <c r="GYT154" s="80"/>
      <c r="GYU154" s="16" t="s">
        <v>236</v>
      </c>
      <c r="GYV154" s="16">
        <f t="shared" ref="GYV154" si="11548">37.67+2.7</f>
        <v>40.370000000000005</v>
      </c>
      <c r="GYW154" s="16">
        <f t="shared" ref="GYW154:GYW155" si="11549">0.75*(2.7+3+2.7)</f>
        <v>6.3000000000000007</v>
      </c>
      <c r="GYX154" s="14">
        <f t="shared" ref="GYX154:GYX160" si="11550">GYV154+GYW154</f>
        <v>46.67</v>
      </c>
      <c r="GYY154" s="14"/>
      <c r="GYZ154" s="16">
        <f t="shared" ref="GYZ154:GYZ160" si="11551">GYX154*(($H$112)+1)+(IF(GYY154&lt;101,GYY154,IF(GYY154&lt;201,GYY154/2,IF(GYY154&lt;=301,GYY154/3,GYY154/4))))</f>
        <v>70.004999999999995</v>
      </c>
      <c r="GZA154" s="79">
        <f t="shared" ref="GZA154" si="11552">GZA152+1</f>
        <v>2</v>
      </c>
      <c r="GZB154" s="80"/>
      <c r="GZC154" s="16" t="s">
        <v>236</v>
      </c>
      <c r="GZD154" s="16">
        <f t="shared" ref="GZD154" si="11553">37.67+2.7</f>
        <v>40.370000000000005</v>
      </c>
      <c r="GZE154" s="16">
        <f t="shared" ref="GZE154:GZE155" si="11554">0.75*(2.7+3+2.7)</f>
        <v>6.3000000000000007</v>
      </c>
      <c r="GZF154" s="14">
        <f t="shared" ref="GZF154:GZF160" si="11555">GZD154+GZE154</f>
        <v>46.67</v>
      </c>
      <c r="GZG154" s="14"/>
      <c r="GZH154" s="16">
        <f t="shared" ref="GZH154:GZH160" si="11556">GZF154*(($H$112)+1)+(IF(GZG154&lt;101,GZG154,IF(GZG154&lt;201,GZG154/2,IF(GZG154&lt;=301,GZG154/3,GZG154/4))))</f>
        <v>70.004999999999995</v>
      </c>
      <c r="GZI154" s="79">
        <f t="shared" ref="GZI154" si="11557">GZI152+1</f>
        <v>2</v>
      </c>
      <c r="GZJ154" s="80"/>
      <c r="GZK154" s="16" t="s">
        <v>236</v>
      </c>
      <c r="GZL154" s="16">
        <f t="shared" ref="GZL154" si="11558">37.67+2.7</f>
        <v>40.370000000000005</v>
      </c>
      <c r="GZM154" s="16">
        <f t="shared" ref="GZM154:GZM155" si="11559">0.75*(2.7+3+2.7)</f>
        <v>6.3000000000000007</v>
      </c>
      <c r="GZN154" s="14">
        <f t="shared" ref="GZN154:GZN160" si="11560">GZL154+GZM154</f>
        <v>46.67</v>
      </c>
      <c r="GZO154" s="14"/>
      <c r="GZP154" s="16">
        <f t="shared" ref="GZP154:GZP160" si="11561">GZN154*(($H$112)+1)+(IF(GZO154&lt;101,GZO154,IF(GZO154&lt;201,GZO154/2,IF(GZO154&lt;=301,GZO154/3,GZO154/4))))</f>
        <v>70.004999999999995</v>
      </c>
      <c r="GZQ154" s="79">
        <f t="shared" ref="GZQ154" si="11562">GZQ152+1</f>
        <v>2</v>
      </c>
      <c r="GZR154" s="80"/>
      <c r="GZS154" s="16" t="s">
        <v>236</v>
      </c>
      <c r="GZT154" s="16">
        <f t="shared" ref="GZT154" si="11563">37.67+2.7</f>
        <v>40.370000000000005</v>
      </c>
      <c r="GZU154" s="16">
        <f t="shared" ref="GZU154:GZU155" si="11564">0.75*(2.7+3+2.7)</f>
        <v>6.3000000000000007</v>
      </c>
      <c r="GZV154" s="14">
        <f t="shared" ref="GZV154:GZV160" si="11565">GZT154+GZU154</f>
        <v>46.67</v>
      </c>
      <c r="GZW154" s="14"/>
      <c r="GZX154" s="16">
        <f t="shared" ref="GZX154:GZX160" si="11566">GZV154*(($H$112)+1)+(IF(GZW154&lt;101,GZW154,IF(GZW154&lt;201,GZW154/2,IF(GZW154&lt;=301,GZW154/3,GZW154/4))))</f>
        <v>70.004999999999995</v>
      </c>
      <c r="GZY154" s="79">
        <f t="shared" ref="GZY154" si="11567">GZY152+1</f>
        <v>2</v>
      </c>
      <c r="GZZ154" s="80"/>
      <c r="HAA154" s="16" t="s">
        <v>236</v>
      </c>
      <c r="HAB154" s="16">
        <f t="shared" ref="HAB154" si="11568">37.67+2.7</f>
        <v>40.370000000000005</v>
      </c>
      <c r="HAC154" s="16">
        <f t="shared" ref="HAC154:HAC155" si="11569">0.75*(2.7+3+2.7)</f>
        <v>6.3000000000000007</v>
      </c>
      <c r="HAD154" s="14">
        <f t="shared" ref="HAD154:HAD160" si="11570">HAB154+HAC154</f>
        <v>46.67</v>
      </c>
      <c r="HAE154" s="14"/>
      <c r="HAF154" s="16">
        <f t="shared" ref="HAF154:HAF160" si="11571">HAD154*(($H$112)+1)+(IF(HAE154&lt;101,HAE154,IF(HAE154&lt;201,HAE154/2,IF(HAE154&lt;=301,HAE154/3,HAE154/4))))</f>
        <v>70.004999999999995</v>
      </c>
      <c r="HAG154" s="79">
        <f t="shared" ref="HAG154" si="11572">HAG152+1</f>
        <v>2</v>
      </c>
      <c r="HAH154" s="80"/>
      <c r="HAI154" s="16" t="s">
        <v>236</v>
      </c>
      <c r="HAJ154" s="16">
        <f t="shared" ref="HAJ154" si="11573">37.67+2.7</f>
        <v>40.370000000000005</v>
      </c>
      <c r="HAK154" s="16">
        <f t="shared" ref="HAK154:HAK155" si="11574">0.75*(2.7+3+2.7)</f>
        <v>6.3000000000000007</v>
      </c>
      <c r="HAL154" s="14">
        <f t="shared" ref="HAL154:HAL160" si="11575">HAJ154+HAK154</f>
        <v>46.67</v>
      </c>
      <c r="HAM154" s="14"/>
      <c r="HAN154" s="16">
        <f t="shared" ref="HAN154:HAN160" si="11576">HAL154*(($H$112)+1)+(IF(HAM154&lt;101,HAM154,IF(HAM154&lt;201,HAM154/2,IF(HAM154&lt;=301,HAM154/3,HAM154/4))))</f>
        <v>70.004999999999995</v>
      </c>
      <c r="HAO154" s="79">
        <f t="shared" ref="HAO154" si="11577">HAO152+1</f>
        <v>2</v>
      </c>
      <c r="HAP154" s="80"/>
      <c r="HAQ154" s="16" t="s">
        <v>236</v>
      </c>
      <c r="HAR154" s="16">
        <f t="shared" ref="HAR154" si="11578">37.67+2.7</f>
        <v>40.370000000000005</v>
      </c>
      <c r="HAS154" s="16">
        <f t="shared" ref="HAS154:HAS155" si="11579">0.75*(2.7+3+2.7)</f>
        <v>6.3000000000000007</v>
      </c>
      <c r="HAT154" s="14">
        <f t="shared" ref="HAT154:HAT160" si="11580">HAR154+HAS154</f>
        <v>46.67</v>
      </c>
      <c r="HAU154" s="14"/>
      <c r="HAV154" s="16">
        <f t="shared" ref="HAV154:HAV160" si="11581">HAT154*(($H$112)+1)+(IF(HAU154&lt;101,HAU154,IF(HAU154&lt;201,HAU154/2,IF(HAU154&lt;=301,HAU154/3,HAU154/4))))</f>
        <v>70.004999999999995</v>
      </c>
      <c r="HAW154" s="79">
        <f t="shared" ref="HAW154" si="11582">HAW152+1</f>
        <v>2</v>
      </c>
      <c r="HAX154" s="80"/>
      <c r="HAY154" s="16" t="s">
        <v>236</v>
      </c>
      <c r="HAZ154" s="16">
        <f t="shared" ref="HAZ154" si="11583">37.67+2.7</f>
        <v>40.370000000000005</v>
      </c>
      <c r="HBA154" s="16">
        <f t="shared" ref="HBA154:HBA155" si="11584">0.75*(2.7+3+2.7)</f>
        <v>6.3000000000000007</v>
      </c>
      <c r="HBB154" s="14">
        <f t="shared" ref="HBB154:HBB160" si="11585">HAZ154+HBA154</f>
        <v>46.67</v>
      </c>
      <c r="HBC154" s="14"/>
      <c r="HBD154" s="16">
        <f t="shared" ref="HBD154:HBD160" si="11586">HBB154*(($H$112)+1)+(IF(HBC154&lt;101,HBC154,IF(HBC154&lt;201,HBC154/2,IF(HBC154&lt;=301,HBC154/3,HBC154/4))))</f>
        <v>70.004999999999995</v>
      </c>
      <c r="HBE154" s="79">
        <f t="shared" ref="HBE154" si="11587">HBE152+1</f>
        <v>2</v>
      </c>
      <c r="HBF154" s="80"/>
      <c r="HBG154" s="16" t="s">
        <v>236</v>
      </c>
      <c r="HBH154" s="16">
        <f t="shared" ref="HBH154" si="11588">37.67+2.7</f>
        <v>40.370000000000005</v>
      </c>
      <c r="HBI154" s="16">
        <f t="shared" ref="HBI154:HBI155" si="11589">0.75*(2.7+3+2.7)</f>
        <v>6.3000000000000007</v>
      </c>
      <c r="HBJ154" s="14">
        <f t="shared" ref="HBJ154:HBJ160" si="11590">HBH154+HBI154</f>
        <v>46.67</v>
      </c>
      <c r="HBK154" s="14"/>
      <c r="HBL154" s="16">
        <f t="shared" ref="HBL154:HBL160" si="11591">HBJ154*(($H$112)+1)+(IF(HBK154&lt;101,HBK154,IF(HBK154&lt;201,HBK154/2,IF(HBK154&lt;=301,HBK154/3,HBK154/4))))</f>
        <v>70.004999999999995</v>
      </c>
      <c r="HBM154" s="79">
        <f t="shared" ref="HBM154" si="11592">HBM152+1</f>
        <v>2</v>
      </c>
      <c r="HBN154" s="80"/>
      <c r="HBO154" s="16" t="s">
        <v>236</v>
      </c>
      <c r="HBP154" s="16">
        <f t="shared" ref="HBP154" si="11593">37.67+2.7</f>
        <v>40.370000000000005</v>
      </c>
      <c r="HBQ154" s="16">
        <f t="shared" ref="HBQ154:HBQ155" si="11594">0.75*(2.7+3+2.7)</f>
        <v>6.3000000000000007</v>
      </c>
      <c r="HBR154" s="14">
        <f t="shared" ref="HBR154:HBR160" si="11595">HBP154+HBQ154</f>
        <v>46.67</v>
      </c>
      <c r="HBS154" s="14"/>
      <c r="HBT154" s="16">
        <f t="shared" ref="HBT154:HBT160" si="11596">HBR154*(($H$112)+1)+(IF(HBS154&lt;101,HBS154,IF(HBS154&lt;201,HBS154/2,IF(HBS154&lt;=301,HBS154/3,HBS154/4))))</f>
        <v>70.004999999999995</v>
      </c>
      <c r="HBU154" s="79">
        <f t="shared" ref="HBU154" si="11597">HBU152+1</f>
        <v>2</v>
      </c>
      <c r="HBV154" s="80"/>
      <c r="HBW154" s="16" t="s">
        <v>236</v>
      </c>
      <c r="HBX154" s="16">
        <f t="shared" ref="HBX154" si="11598">37.67+2.7</f>
        <v>40.370000000000005</v>
      </c>
      <c r="HBY154" s="16">
        <f t="shared" ref="HBY154:HBY155" si="11599">0.75*(2.7+3+2.7)</f>
        <v>6.3000000000000007</v>
      </c>
      <c r="HBZ154" s="14">
        <f t="shared" ref="HBZ154:HBZ160" si="11600">HBX154+HBY154</f>
        <v>46.67</v>
      </c>
      <c r="HCA154" s="14"/>
      <c r="HCB154" s="16">
        <f t="shared" ref="HCB154:HCB160" si="11601">HBZ154*(($H$112)+1)+(IF(HCA154&lt;101,HCA154,IF(HCA154&lt;201,HCA154/2,IF(HCA154&lt;=301,HCA154/3,HCA154/4))))</f>
        <v>70.004999999999995</v>
      </c>
      <c r="HCC154" s="79">
        <f t="shared" ref="HCC154" si="11602">HCC152+1</f>
        <v>2</v>
      </c>
      <c r="HCD154" s="80"/>
      <c r="HCE154" s="16" t="s">
        <v>236</v>
      </c>
      <c r="HCF154" s="16">
        <f t="shared" ref="HCF154" si="11603">37.67+2.7</f>
        <v>40.370000000000005</v>
      </c>
      <c r="HCG154" s="16">
        <f t="shared" ref="HCG154:HCG155" si="11604">0.75*(2.7+3+2.7)</f>
        <v>6.3000000000000007</v>
      </c>
      <c r="HCH154" s="14">
        <f t="shared" ref="HCH154:HCH160" si="11605">HCF154+HCG154</f>
        <v>46.67</v>
      </c>
      <c r="HCI154" s="14"/>
      <c r="HCJ154" s="16">
        <f t="shared" ref="HCJ154:HCJ160" si="11606">HCH154*(($H$112)+1)+(IF(HCI154&lt;101,HCI154,IF(HCI154&lt;201,HCI154/2,IF(HCI154&lt;=301,HCI154/3,HCI154/4))))</f>
        <v>70.004999999999995</v>
      </c>
      <c r="HCK154" s="79">
        <f t="shared" ref="HCK154" si="11607">HCK152+1</f>
        <v>2</v>
      </c>
      <c r="HCL154" s="80"/>
      <c r="HCM154" s="16" t="s">
        <v>236</v>
      </c>
      <c r="HCN154" s="16">
        <f t="shared" ref="HCN154" si="11608">37.67+2.7</f>
        <v>40.370000000000005</v>
      </c>
      <c r="HCO154" s="16">
        <f t="shared" ref="HCO154:HCO155" si="11609">0.75*(2.7+3+2.7)</f>
        <v>6.3000000000000007</v>
      </c>
      <c r="HCP154" s="14">
        <f t="shared" ref="HCP154:HCP160" si="11610">HCN154+HCO154</f>
        <v>46.67</v>
      </c>
      <c r="HCQ154" s="14"/>
      <c r="HCR154" s="16">
        <f t="shared" ref="HCR154:HCR160" si="11611">HCP154*(($H$112)+1)+(IF(HCQ154&lt;101,HCQ154,IF(HCQ154&lt;201,HCQ154/2,IF(HCQ154&lt;=301,HCQ154/3,HCQ154/4))))</f>
        <v>70.004999999999995</v>
      </c>
      <c r="HCS154" s="79">
        <f t="shared" ref="HCS154" si="11612">HCS152+1</f>
        <v>2</v>
      </c>
      <c r="HCT154" s="80"/>
      <c r="HCU154" s="16" t="s">
        <v>236</v>
      </c>
      <c r="HCV154" s="16">
        <f t="shared" ref="HCV154" si="11613">37.67+2.7</f>
        <v>40.370000000000005</v>
      </c>
      <c r="HCW154" s="16">
        <f t="shared" ref="HCW154:HCW155" si="11614">0.75*(2.7+3+2.7)</f>
        <v>6.3000000000000007</v>
      </c>
      <c r="HCX154" s="14">
        <f t="shared" ref="HCX154:HCX160" si="11615">HCV154+HCW154</f>
        <v>46.67</v>
      </c>
      <c r="HCY154" s="14"/>
      <c r="HCZ154" s="16">
        <f t="shared" ref="HCZ154:HCZ160" si="11616">HCX154*(($H$112)+1)+(IF(HCY154&lt;101,HCY154,IF(HCY154&lt;201,HCY154/2,IF(HCY154&lt;=301,HCY154/3,HCY154/4))))</f>
        <v>70.004999999999995</v>
      </c>
      <c r="HDA154" s="79">
        <f t="shared" ref="HDA154" si="11617">HDA152+1</f>
        <v>2</v>
      </c>
      <c r="HDB154" s="80"/>
      <c r="HDC154" s="16" t="s">
        <v>236</v>
      </c>
      <c r="HDD154" s="16">
        <f t="shared" ref="HDD154" si="11618">37.67+2.7</f>
        <v>40.370000000000005</v>
      </c>
      <c r="HDE154" s="16">
        <f t="shared" ref="HDE154:HDE155" si="11619">0.75*(2.7+3+2.7)</f>
        <v>6.3000000000000007</v>
      </c>
      <c r="HDF154" s="14">
        <f t="shared" ref="HDF154:HDF160" si="11620">HDD154+HDE154</f>
        <v>46.67</v>
      </c>
      <c r="HDG154" s="14"/>
      <c r="HDH154" s="16">
        <f t="shared" ref="HDH154:HDH160" si="11621">HDF154*(($H$112)+1)+(IF(HDG154&lt;101,HDG154,IF(HDG154&lt;201,HDG154/2,IF(HDG154&lt;=301,HDG154/3,HDG154/4))))</f>
        <v>70.004999999999995</v>
      </c>
      <c r="HDI154" s="79">
        <f t="shared" ref="HDI154" si="11622">HDI152+1</f>
        <v>2</v>
      </c>
      <c r="HDJ154" s="80"/>
      <c r="HDK154" s="16" t="s">
        <v>236</v>
      </c>
      <c r="HDL154" s="16">
        <f t="shared" ref="HDL154" si="11623">37.67+2.7</f>
        <v>40.370000000000005</v>
      </c>
      <c r="HDM154" s="16">
        <f t="shared" ref="HDM154:HDM155" si="11624">0.75*(2.7+3+2.7)</f>
        <v>6.3000000000000007</v>
      </c>
      <c r="HDN154" s="14">
        <f t="shared" ref="HDN154:HDN160" si="11625">HDL154+HDM154</f>
        <v>46.67</v>
      </c>
      <c r="HDO154" s="14"/>
      <c r="HDP154" s="16">
        <f t="shared" ref="HDP154:HDP160" si="11626">HDN154*(($H$112)+1)+(IF(HDO154&lt;101,HDO154,IF(HDO154&lt;201,HDO154/2,IF(HDO154&lt;=301,HDO154/3,HDO154/4))))</f>
        <v>70.004999999999995</v>
      </c>
      <c r="HDQ154" s="79">
        <f t="shared" ref="HDQ154" si="11627">HDQ152+1</f>
        <v>2</v>
      </c>
      <c r="HDR154" s="80"/>
      <c r="HDS154" s="16" t="s">
        <v>236</v>
      </c>
      <c r="HDT154" s="16">
        <f t="shared" ref="HDT154" si="11628">37.67+2.7</f>
        <v>40.370000000000005</v>
      </c>
      <c r="HDU154" s="16">
        <f t="shared" ref="HDU154:HDU155" si="11629">0.75*(2.7+3+2.7)</f>
        <v>6.3000000000000007</v>
      </c>
      <c r="HDV154" s="14">
        <f t="shared" ref="HDV154:HDV160" si="11630">HDT154+HDU154</f>
        <v>46.67</v>
      </c>
      <c r="HDW154" s="14"/>
      <c r="HDX154" s="16">
        <f t="shared" ref="HDX154:HDX160" si="11631">HDV154*(($H$112)+1)+(IF(HDW154&lt;101,HDW154,IF(HDW154&lt;201,HDW154/2,IF(HDW154&lt;=301,HDW154/3,HDW154/4))))</f>
        <v>70.004999999999995</v>
      </c>
      <c r="HDY154" s="79">
        <f t="shared" ref="HDY154" si="11632">HDY152+1</f>
        <v>2</v>
      </c>
      <c r="HDZ154" s="80"/>
      <c r="HEA154" s="16" t="s">
        <v>236</v>
      </c>
      <c r="HEB154" s="16">
        <f t="shared" ref="HEB154" si="11633">37.67+2.7</f>
        <v>40.370000000000005</v>
      </c>
      <c r="HEC154" s="16">
        <f t="shared" ref="HEC154:HEC155" si="11634">0.75*(2.7+3+2.7)</f>
        <v>6.3000000000000007</v>
      </c>
      <c r="HED154" s="14">
        <f t="shared" ref="HED154:HED160" si="11635">HEB154+HEC154</f>
        <v>46.67</v>
      </c>
      <c r="HEE154" s="14"/>
      <c r="HEF154" s="16">
        <f t="shared" ref="HEF154:HEF160" si="11636">HED154*(($H$112)+1)+(IF(HEE154&lt;101,HEE154,IF(HEE154&lt;201,HEE154/2,IF(HEE154&lt;=301,HEE154/3,HEE154/4))))</f>
        <v>70.004999999999995</v>
      </c>
      <c r="HEG154" s="79">
        <f t="shared" ref="HEG154" si="11637">HEG152+1</f>
        <v>2</v>
      </c>
      <c r="HEH154" s="80"/>
      <c r="HEI154" s="16" t="s">
        <v>236</v>
      </c>
      <c r="HEJ154" s="16">
        <f t="shared" ref="HEJ154" si="11638">37.67+2.7</f>
        <v>40.370000000000005</v>
      </c>
      <c r="HEK154" s="16">
        <f t="shared" ref="HEK154:HEK155" si="11639">0.75*(2.7+3+2.7)</f>
        <v>6.3000000000000007</v>
      </c>
      <c r="HEL154" s="14">
        <f t="shared" ref="HEL154:HEL160" si="11640">HEJ154+HEK154</f>
        <v>46.67</v>
      </c>
      <c r="HEM154" s="14"/>
      <c r="HEN154" s="16">
        <f t="shared" ref="HEN154:HEN160" si="11641">HEL154*(($H$112)+1)+(IF(HEM154&lt;101,HEM154,IF(HEM154&lt;201,HEM154/2,IF(HEM154&lt;=301,HEM154/3,HEM154/4))))</f>
        <v>70.004999999999995</v>
      </c>
      <c r="HEO154" s="79">
        <f t="shared" ref="HEO154" si="11642">HEO152+1</f>
        <v>2</v>
      </c>
      <c r="HEP154" s="80"/>
      <c r="HEQ154" s="16" t="s">
        <v>236</v>
      </c>
      <c r="HER154" s="16">
        <f t="shared" ref="HER154" si="11643">37.67+2.7</f>
        <v>40.370000000000005</v>
      </c>
      <c r="HES154" s="16">
        <f t="shared" ref="HES154:HES155" si="11644">0.75*(2.7+3+2.7)</f>
        <v>6.3000000000000007</v>
      </c>
      <c r="HET154" s="14">
        <f t="shared" ref="HET154:HET160" si="11645">HER154+HES154</f>
        <v>46.67</v>
      </c>
      <c r="HEU154" s="14"/>
      <c r="HEV154" s="16">
        <f t="shared" ref="HEV154:HEV160" si="11646">HET154*(($H$112)+1)+(IF(HEU154&lt;101,HEU154,IF(HEU154&lt;201,HEU154/2,IF(HEU154&lt;=301,HEU154/3,HEU154/4))))</f>
        <v>70.004999999999995</v>
      </c>
      <c r="HEW154" s="79">
        <f t="shared" ref="HEW154" si="11647">HEW152+1</f>
        <v>2</v>
      </c>
      <c r="HEX154" s="80"/>
      <c r="HEY154" s="16" t="s">
        <v>236</v>
      </c>
      <c r="HEZ154" s="16">
        <f t="shared" ref="HEZ154" si="11648">37.67+2.7</f>
        <v>40.370000000000005</v>
      </c>
      <c r="HFA154" s="16">
        <f t="shared" ref="HFA154:HFA155" si="11649">0.75*(2.7+3+2.7)</f>
        <v>6.3000000000000007</v>
      </c>
      <c r="HFB154" s="14">
        <f t="shared" ref="HFB154:HFB160" si="11650">HEZ154+HFA154</f>
        <v>46.67</v>
      </c>
      <c r="HFC154" s="14"/>
      <c r="HFD154" s="16">
        <f t="shared" ref="HFD154:HFD160" si="11651">HFB154*(($H$112)+1)+(IF(HFC154&lt;101,HFC154,IF(HFC154&lt;201,HFC154/2,IF(HFC154&lt;=301,HFC154/3,HFC154/4))))</f>
        <v>70.004999999999995</v>
      </c>
      <c r="HFE154" s="79">
        <f t="shared" ref="HFE154" si="11652">HFE152+1</f>
        <v>2</v>
      </c>
      <c r="HFF154" s="80"/>
      <c r="HFG154" s="16" t="s">
        <v>236</v>
      </c>
      <c r="HFH154" s="16">
        <f t="shared" ref="HFH154" si="11653">37.67+2.7</f>
        <v>40.370000000000005</v>
      </c>
      <c r="HFI154" s="16">
        <f t="shared" ref="HFI154:HFI155" si="11654">0.75*(2.7+3+2.7)</f>
        <v>6.3000000000000007</v>
      </c>
      <c r="HFJ154" s="14">
        <f t="shared" ref="HFJ154:HFJ160" si="11655">HFH154+HFI154</f>
        <v>46.67</v>
      </c>
      <c r="HFK154" s="14"/>
      <c r="HFL154" s="16">
        <f t="shared" ref="HFL154:HFL160" si="11656">HFJ154*(($H$112)+1)+(IF(HFK154&lt;101,HFK154,IF(HFK154&lt;201,HFK154/2,IF(HFK154&lt;=301,HFK154/3,HFK154/4))))</f>
        <v>70.004999999999995</v>
      </c>
      <c r="HFM154" s="79">
        <f t="shared" ref="HFM154" si="11657">HFM152+1</f>
        <v>2</v>
      </c>
      <c r="HFN154" s="80"/>
      <c r="HFO154" s="16" t="s">
        <v>236</v>
      </c>
      <c r="HFP154" s="16">
        <f t="shared" ref="HFP154" si="11658">37.67+2.7</f>
        <v>40.370000000000005</v>
      </c>
      <c r="HFQ154" s="16">
        <f t="shared" ref="HFQ154:HFQ155" si="11659">0.75*(2.7+3+2.7)</f>
        <v>6.3000000000000007</v>
      </c>
      <c r="HFR154" s="14">
        <f t="shared" ref="HFR154:HFR160" si="11660">HFP154+HFQ154</f>
        <v>46.67</v>
      </c>
      <c r="HFS154" s="14"/>
      <c r="HFT154" s="16">
        <f t="shared" ref="HFT154:HFT160" si="11661">HFR154*(($H$112)+1)+(IF(HFS154&lt;101,HFS154,IF(HFS154&lt;201,HFS154/2,IF(HFS154&lt;=301,HFS154/3,HFS154/4))))</f>
        <v>70.004999999999995</v>
      </c>
      <c r="HFU154" s="79">
        <f t="shared" ref="HFU154" si="11662">HFU152+1</f>
        <v>2</v>
      </c>
      <c r="HFV154" s="80"/>
      <c r="HFW154" s="16" t="s">
        <v>236</v>
      </c>
      <c r="HFX154" s="16">
        <f t="shared" ref="HFX154" si="11663">37.67+2.7</f>
        <v>40.370000000000005</v>
      </c>
      <c r="HFY154" s="16">
        <f t="shared" ref="HFY154:HFY155" si="11664">0.75*(2.7+3+2.7)</f>
        <v>6.3000000000000007</v>
      </c>
      <c r="HFZ154" s="14">
        <f t="shared" ref="HFZ154:HFZ160" si="11665">HFX154+HFY154</f>
        <v>46.67</v>
      </c>
      <c r="HGA154" s="14"/>
      <c r="HGB154" s="16">
        <f t="shared" ref="HGB154:HGB160" si="11666">HFZ154*(($H$112)+1)+(IF(HGA154&lt;101,HGA154,IF(HGA154&lt;201,HGA154/2,IF(HGA154&lt;=301,HGA154/3,HGA154/4))))</f>
        <v>70.004999999999995</v>
      </c>
      <c r="HGC154" s="79">
        <f t="shared" ref="HGC154" si="11667">HGC152+1</f>
        <v>2</v>
      </c>
      <c r="HGD154" s="80"/>
      <c r="HGE154" s="16" t="s">
        <v>236</v>
      </c>
      <c r="HGF154" s="16">
        <f t="shared" ref="HGF154" si="11668">37.67+2.7</f>
        <v>40.370000000000005</v>
      </c>
      <c r="HGG154" s="16">
        <f t="shared" ref="HGG154:HGG155" si="11669">0.75*(2.7+3+2.7)</f>
        <v>6.3000000000000007</v>
      </c>
      <c r="HGH154" s="14">
        <f t="shared" ref="HGH154:HGH160" si="11670">HGF154+HGG154</f>
        <v>46.67</v>
      </c>
      <c r="HGI154" s="14"/>
      <c r="HGJ154" s="16">
        <f t="shared" ref="HGJ154:HGJ160" si="11671">HGH154*(($H$112)+1)+(IF(HGI154&lt;101,HGI154,IF(HGI154&lt;201,HGI154/2,IF(HGI154&lt;=301,HGI154/3,HGI154/4))))</f>
        <v>70.004999999999995</v>
      </c>
      <c r="HGK154" s="79">
        <f t="shared" ref="HGK154" si="11672">HGK152+1</f>
        <v>2</v>
      </c>
      <c r="HGL154" s="80"/>
      <c r="HGM154" s="16" t="s">
        <v>236</v>
      </c>
      <c r="HGN154" s="16">
        <f t="shared" ref="HGN154" si="11673">37.67+2.7</f>
        <v>40.370000000000005</v>
      </c>
      <c r="HGO154" s="16">
        <f t="shared" ref="HGO154:HGO155" si="11674">0.75*(2.7+3+2.7)</f>
        <v>6.3000000000000007</v>
      </c>
      <c r="HGP154" s="14">
        <f t="shared" ref="HGP154:HGP160" si="11675">HGN154+HGO154</f>
        <v>46.67</v>
      </c>
      <c r="HGQ154" s="14"/>
      <c r="HGR154" s="16">
        <f t="shared" ref="HGR154:HGR160" si="11676">HGP154*(($H$112)+1)+(IF(HGQ154&lt;101,HGQ154,IF(HGQ154&lt;201,HGQ154/2,IF(HGQ154&lt;=301,HGQ154/3,HGQ154/4))))</f>
        <v>70.004999999999995</v>
      </c>
      <c r="HGS154" s="79">
        <f t="shared" ref="HGS154" si="11677">HGS152+1</f>
        <v>2</v>
      </c>
      <c r="HGT154" s="80"/>
      <c r="HGU154" s="16" t="s">
        <v>236</v>
      </c>
      <c r="HGV154" s="16">
        <f t="shared" ref="HGV154" si="11678">37.67+2.7</f>
        <v>40.370000000000005</v>
      </c>
      <c r="HGW154" s="16">
        <f t="shared" ref="HGW154:HGW155" si="11679">0.75*(2.7+3+2.7)</f>
        <v>6.3000000000000007</v>
      </c>
      <c r="HGX154" s="14">
        <f t="shared" ref="HGX154:HGX160" si="11680">HGV154+HGW154</f>
        <v>46.67</v>
      </c>
      <c r="HGY154" s="14"/>
      <c r="HGZ154" s="16">
        <f t="shared" ref="HGZ154:HGZ160" si="11681">HGX154*(($H$112)+1)+(IF(HGY154&lt;101,HGY154,IF(HGY154&lt;201,HGY154/2,IF(HGY154&lt;=301,HGY154/3,HGY154/4))))</f>
        <v>70.004999999999995</v>
      </c>
      <c r="HHA154" s="79">
        <f t="shared" ref="HHA154" si="11682">HHA152+1</f>
        <v>2</v>
      </c>
      <c r="HHB154" s="80"/>
      <c r="HHC154" s="16" t="s">
        <v>236</v>
      </c>
      <c r="HHD154" s="16">
        <f t="shared" ref="HHD154" si="11683">37.67+2.7</f>
        <v>40.370000000000005</v>
      </c>
      <c r="HHE154" s="16">
        <f t="shared" ref="HHE154:HHE155" si="11684">0.75*(2.7+3+2.7)</f>
        <v>6.3000000000000007</v>
      </c>
      <c r="HHF154" s="14">
        <f t="shared" ref="HHF154:HHF160" si="11685">HHD154+HHE154</f>
        <v>46.67</v>
      </c>
      <c r="HHG154" s="14"/>
      <c r="HHH154" s="16">
        <f t="shared" ref="HHH154:HHH160" si="11686">HHF154*(($H$112)+1)+(IF(HHG154&lt;101,HHG154,IF(HHG154&lt;201,HHG154/2,IF(HHG154&lt;=301,HHG154/3,HHG154/4))))</f>
        <v>70.004999999999995</v>
      </c>
      <c r="HHI154" s="79">
        <f t="shared" ref="HHI154" si="11687">HHI152+1</f>
        <v>2</v>
      </c>
      <c r="HHJ154" s="80"/>
      <c r="HHK154" s="16" t="s">
        <v>236</v>
      </c>
      <c r="HHL154" s="16">
        <f t="shared" ref="HHL154" si="11688">37.67+2.7</f>
        <v>40.370000000000005</v>
      </c>
      <c r="HHM154" s="16">
        <f t="shared" ref="HHM154:HHM155" si="11689">0.75*(2.7+3+2.7)</f>
        <v>6.3000000000000007</v>
      </c>
      <c r="HHN154" s="14">
        <f t="shared" ref="HHN154:HHN160" si="11690">HHL154+HHM154</f>
        <v>46.67</v>
      </c>
      <c r="HHO154" s="14"/>
      <c r="HHP154" s="16">
        <f t="shared" ref="HHP154:HHP160" si="11691">HHN154*(($H$112)+1)+(IF(HHO154&lt;101,HHO154,IF(HHO154&lt;201,HHO154/2,IF(HHO154&lt;=301,HHO154/3,HHO154/4))))</f>
        <v>70.004999999999995</v>
      </c>
      <c r="HHQ154" s="79">
        <f t="shared" ref="HHQ154" si="11692">HHQ152+1</f>
        <v>2</v>
      </c>
      <c r="HHR154" s="80"/>
      <c r="HHS154" s="16" t="s">
        <v>236</v>
      </c>
      <c r="HHT154" s="16">
        <f t="shared" ref="HHT154" si="11693">37.67+2.7</f>
        <v>40.370000000000005</v>
      </c>
      <c r="HHU154" s="16">
        <f t="shared" ref="HHU154:HHU155" si="11694">0.75*(2.7+3+2.7)</f>
        <v>6.3000000000000007</v>
      </c>
      <c r="HHV154" s="14">
        <f t="shared" ref="HHV154:HHV160" si="11695">HHT154+HHU154</f>
        <v>46.67</v>
      </c>
      <c r="HHW154" s="14"/>
      <c r="HHX154" s="16">
        <f t="shared" ref="HHX154:HHX160" si="11696">HHV154*(($H$112)+1)+(IF(HHW154&lt;101,HHW154,IF(HHW154&lt;201,HHW154/2,IF(HHW154&lt;=301,HHW154/3,HHW154/4))))</f>
        <v>70.004999999999995</v>
      </c>
      <c r="HHY154" s="79">
        <f t="shared" ref="HHY154" si="11697">HHY152+1</f>
        <v>2</v>
      </c>
      <c r="HHZ154" s="80"/>
      <c r="HIA154" s="16" t="s">
        <v>236</v>
      </c>
      <c r="HIB154" s="16">
        <f t="shared" ref="HIB154" si="11698">37.67+2.7</f>
        <v>40.370000000000005</v>
      </c>
      <c r="HIC154" s="16">
        <f t="shared" ref="HIC154:HIC155" si="11699">0.75*(2.7+3+2.7)</f>
        <v>6.3000000000000007</v>
      </c>
      <c r="HID154" s="14">
        <f t="shared" ref="HID154:HID160" si="11700">HIB154+HIC154</f>
        <v>46.67</v>
      </c>
      <c r="HIE154" s="14"/>
      <c r="HIF154" s="16">
        <f t="shared" ref="HIF154:HIF160" si="11701">HID154*(($H$112)+1)+(IF(HIE154&lt;101,HIE154,IF(HIE154&lt;201,HIE154/2,IF(HIE154&lt;=301,HIE154/3,HIE154/4))))</f>
        <v>70.004999999999995</v>
      </c>
      <c r="HIG154" s="79">
        <f t="shared" ref="HIG154" si="11702">HIG152+1</f>
        <v>2</v>
      </c>
      <c r="HIH154" s="80"/>
      <c r="HII154" s="16" t="s">
        <v>236</v>
      </c>
      <c r="HIJ154" s="16">
        <f t="shared" ref="HIJ154" si="11703">37.67+2.7</f>
        <v>40.370000000000005</v>
      </c>
      <c r="HIK154" s="16">
        <f t="shared" ref="HIK154:HIK155" si="11704">0.75*(2.7+3+2.7)</f>
        <v>6.3000000000000007</v>
      </c>
      <c r="HIL154" s="14">
        <f t="shared" ref="HIL154:HIL160" si="11705">HIJ154+HIK154</f>
        <v>46.67</v>
      </c>
      <c r="HIM154" s="14"/>
      <c r="HIN154" s="16">
        <f t="shared" ref="HIN154:HIN160" si="11706">HIL154*(($H$112)+1)+(IF(HIM154&lt;101,HIM154,IF(HIM154&lt;201,HIM154/2,IF(HIM154&lt;=301,HIM154/3,HIM154/4))))</f>
        <v>70.004999999999995</v>
      </c>
      <c r="HIO154" s="79">
        <f t="shared" ref="HIO154" si="11707">HIO152+1</f>
        <v>2</v>
      </c>
      <c r="HIP154" s="80"/>
      <c r="HIQ154" s="16" t="s">
        <v>236</v>
      </c>
      <c r="HIR154" s="16">
        <f t="shared" ref="HIR154" si="11708">37.67+2.7</f>
        <v>40.370000000000005</v>
      </c>
      <c r="HIS154" s="16">
        <f t="shared" ref="HIS154:HIS155" si="11709">0.75*(2.7+3+2.7)</f>
        <v>6.3000000000000007</v>
      </c>
      <c r="HIT154" s="14">
        <f t="shared" ref="HIT154:HIT160" si="11710">HIR154+HIS154</f>
        <v>46.67</v>
      </c>
      <c r="HIU154" s="14"/>
      <c r="HIV154" s="16">
        <f t="shared" ref="HIV154:HIV160" si="11711">HIT154*(($H$112)+1)+(IF(HIU154&lt;101,HIU154,IF(HIU154&lt;201,HIU154/2,IF(HIU154&lt;=301,HIU154/3,HIU154/4))))</f>
        <v>70.004999999999995</v>
      </c>
      <c r="HIW154" s="79">
        <f t="shared" ref="HIW154" si="11712">HIW152+1</f>
        <v>2</v>
      </c>
      <c r="HIX154" s="80"/>
      <c r="HIY154" s="16" t="s">
        <v>236</v>
      </c>
      <c r="HIZ154" s="16">
        <f t="shared" ref="HIZ154" si="11713">37.67+2.7</f>
        <v>40.370000000000005</v>
      </c>
      <c r="HJA154" s="16">
        <f t="shared" ref="HJA154:HJA155" si="11714">0.75*(2.7+3+2.7)</f>
        <v>6.3000000000000007</v>
      </c>
      <c r="HJB154" s="14">
        <f t="shared" ref="HJB154:HJB160" si="11715">HIZ154+HJA154</f>
        <v>46.67</v>
      </c>
      <c r="HJC154" s="14"/>
      <c r="HJD154" s="16">
        <f t="shared" ref="HJD154:HJD160" si="11716">HJB154*(($H$112)+1)+(IF(HJC154&lt;101,HJC154,IF(HJC154&lt;201,HJC154/2,IF(HJC154&lt;=301,HJC154/3,HJC154/4))))</f>
        <v>70.004999999999995</v>
      </c>
      <c r="HJE154" s="79">
        <f t="shared" ref="HJE154" si="11717">HJE152+1</f>
        <v>2</v>
      </c>
      <c r="HJF154" s="80"/>
      <c r="HJG154" s="16" t="s">
        <v>236</v>
      </c>
      <c r="HJH154" s="16">
        <f t="shared" ref="HJH154" si="11718">37.67+2.7</f>
        <v>40.370000000000005</v>
      </c>
      <c r="HJI154" s="16">
        <f t="shared" ref="HJI154:HJI155" si="11719">0.75*(2.7+3+2.7)</f>
        <v>6.3000000000000007</v>
      </c>
      <c r="HJJ154" s="14">
        <f t="shared" ref="HJJ154:HJJ160" si="11720">HJH154+HJI154</f>
        <v>46.67</v>
      </c>
      <c r="HJK154" s="14"/>
      <c r="HJL154" s="16">
        <f t="shared" ref="HJL154:HJL160" si="11721">HJJ154*(($H$112)+1)+(IF(HJK154&lt;101,HJK154,IF(HJK154&lt;201,HJK154/2,IF(HJK154&lt;=301,HJK154/3,HJK154/4))))</f>
        <v>70.004999999999995</v>
      </c>
      <c r="HJM154" s="79">
        <f t="shared" ref="HJM154" si="11722">HJM152+1</f>
        <v>2</v>
      </c>
      <c r="HJN154" s="80"/>
      <c r="HJO154" s="16" t="s">
        <v>236</v>
      </c>
      <c r="HJP154" s="16">
        <f t="shared" ref="HJP154" si="11723">37.67+2.7</f>
        <v>40.370000000000005</v>
      </c>
      <c r="HJQ154" s="16">
        <f t="shared" ref="HJQ154:HJQ155" si="11724">0.75*(2.7+3+2.7)</f>
        <v>6.3000000000000007</v>
      </c>
      <c r="HJR154" s="14">
        <f t="shared" ref="HJR154:HJR160" si="11725">HJP154+HJQ154</f>
        <v>46.67</v>
      </c>
      <c r="HJS154" s="14"/>
      <c r="HJT154" s="16">
        <f t="shared" ref="HJT154:HJT160" si="11726">HJR154*(($H$112)+1)+(IF(HJS154&lt;101,HJS154,IF(HJS154&lt;201,HJS154/2,IF(HJS154&lt;=301,HJS154/3,HJS154/4))))</f>
        <v>70.004999999999995</v>
      </c>
      <c r="HJU154" s="79">
        <f t="shared" ref="HJU154" si="11727">HJU152+1</f>
        <v>2</v>
      </c>
      <c r="HJV154" s="80"/>
      <c r="HJW154" s="16" t="s">
        <v>236</v>
      </c>
      <c r="HJX154" s="16">
        <f t="shared" ref="HJX154" si="11728">37.67+2.7</f>
        <v>40.370000000000005</v>
      </c>
      <c r="HJY154" s="16">
        <f t="shared" ref="HJY154:HJY155" si="11729">0.75*(2.7+3+2.7)</f>
        <v>6.3000000000000007</v>
      </c>
      <c r="HJZ154" s="14">
        <f t="shared" ref="HJZ154:HJZ160" si="11730">HJX154+HJY154</f>
        <v>46.67</v>
      </c>
      <c r="HKA154" s="14"/>
      <c r="HKB154" s="16">
        <f t="shared" ref="HKB154:HKB160" si="11731">HJZ154*(($H$112)+1)+(IF(HKA154&lt;101,HKA154,IF(HKA154&lt;201,HKA154/2,IF(HKA154&lt;=301,HKA154/3,HKA154/4))))</f>
        <v>70.004999999999995</v>
      </c>
      <c r="HKC154" s="79">
        <f t="shared" ref="HKC154" si="11732">HKC152+1</f>
        <v>2</v>
      </c>
      <c r="HKD154" s="80"/>
      <c r="HKE154" s="16" t="s">
        <v>236</v>
      </c>
      <c r="HKF154" s="16">
        <f t="shared" ref="HKF154" si="11733">37.67+2.7</f>
        <v>40.370000000000005</v>
      </c>
      <c r="HKG154" s="16">
        <f t="shared" ref="HKG154:HKG155" si="11734">0.75*(2.7+3+2.7)</f>
        <v>6.3000000000000007</v>
      </c>
      <c r="HKH154" s="14">
        <f t="shared" ref="HKH154:HKH160" si="11735">HKF154+HKG154</f>
        <v>46.67</v>
      </c>
      <c r="HKI154" s="14"/>
      <c r="HKJ154" s="16">
        <f t="shared" ref="HKJ154:HKJ160" si="11736">HKH154*(($H$112)+1)+(IF(HKI154&lt;101,HKI154,IF(HKI154&lt;201,HKI154/2,IF(HKI154&lt;=301,HKI154/3,HKI154/4))))</f>
        <v>70.004999999999995</v>
      </c>
      <c r="HKK154" s="79">
        <f t="shared" ref="HKK154" si="11737">HKK152+1</f>
        <v>2</v>
      </c>
      <c r="HKL154" s="80"/>
      <c r="HKM154" s="16" t="s">
        <v>236</v>
      </c>
      <c r="HKN154" s="16">
        <f t="shared" ref="HKN154" si="11738">37.67+2.7</f>
        <v>40.370000000000005</v>
      </c>
      <c r="HKO154" s="16">
        <f t="shared" ref="HKO154:HKO155" si="11739">0.75*(2.7+3+2.7)</f>
        <v>6.3000000000000007</v>
      </c>
      <c r="HKP154" s="14">
        <f t="shared" ref="HKP154:HKP160" si="11740">HKN154+HKO154</f>
        <v>46.67</v>
      </c>
      <c r="HKQ154" s="14"/>
      <c r="HKR154" s="16">
        <f t="shared" ref="HKR154:HKR160" si="11741">HKP154*(($H$112)+1)+(IF(HKQ154&lt;101,HKQ154,IF(HKQ154&lt;201,HKQ154/2,IF(HKQ154&lt;=301,HKQ154/3,HKQ154/4))))</f>
        <v>70.004999999999995</v>
      </c>
      <c r="HKS154" s="79">
        <f t="shared" ref="HKS154" si="11742">HKS152+1</f>
        <v>2</v>
      </c>
      <c r="HKT154" s="80"/>
      <c r="HKU154" s="16" t="s">
        <v>236</v>
      </c>
      <c r="HKV154" s="16">
        <f t="shared" ref="HKV154" si="11743">37.67+2.7</f>
        <v>40.370000000000005</v>
      </c>
      <c r="HKW154" s="16">
        <f t="shared" ref="HKW154:HKW155" si="11744">0.75*(2.7+3+2.7)</f>
        <v>6.3000000000000007</v>
      </c>
      <c r="HKX154" s="14">
        <f t="shared" ref="HKX154:HKX160" si="11745">HKV154+HKW154</f>
        <v>46.67</v>
      </c>
      <c r="HKY154" s="14"/>
      <c r="HKZ154" s="16">
        <f t="shared" ref="HKZ154:HKZ160" si="11746">HKX154*(($H$112)+1)+(IF(HKY154&lt;101,HKY154,IF(HKY154&lt;201,HKY154/2,IF(HKY154&lt;=301,HKY154/3,HKY154/4))))</f>
        <v>70.004999999999995</v>
      </c>
      <c r="HLA154" s="79">
        <f t="shared" ref="HLA154" si="11747">HLA152+1</f>
        <v>2</v>
      </c>
      <c r="HLB154" s="80"/>
      <c r="HLC154" s="16" t="s">
        <v>236</v>
      </c>
      <c r="HLD154" s="16">
        <f t="shared" ref="HLD154" si="11748">37.67+2.7</f>
        <v>40.370000000000005</v>
      </c>
      <c r="HLE154" s="16">
        <f t="shared" ref="HLE154:HLE155" si="11749">0.75*(2.7+3+2.7)</f>
        <v>6.3000000000000007</v>
      </c>
      <c r="HLF154" s="14">
        <f t="shared" ref="HLF154:HLF160" si="11750">HLD154+HLE154</f>
        <v>46.67</v>
      </c>
      <c r="HLG154" s="14"/>
      <c r="HLH154" s="16">
        <f t="shared" ref="HLH154:HLH160" si="11751">HLF154*(($H$112)+1)+(IF(HLG154&lt;101,HLG154,IF(HLG154&lt;201,HLG154/2,IF(HLG154&lt;=301,HLG154/3,HLG154/4))))</f>
        <v>70.004999999999995</v>
      </c>
      <c r="HLI154" s="79">
        <f t="shared" ref="HLI154" si="11752">HLI152+1</f>
        <v>2</v>
      </c>
      <c r="HLJ154" s="80"/>
      <c r="HLK154" s="16" t="s">
        <v>236</v>
      </c>
      <c r="HLL154" s="16">
        <f t="shared" ref="HLL154" si="11753">37.67+2.7</f>
        <v>40.370000000000005</v>
      </c>
      <c r="HLM154" s="16">
        <f t="shared" ref="HLM154:HLM155" si="11754">0.75*(2.7+3+2.7)</f>
        <v>6.3000000000000007</v>
      </c>
      <c r="HLN154" s="14">
        <f t="shared" ref="HLN154:HLN160" si="11755">HLL154+HLM154</f>
        <v>46.67</v>
      </c>
      <c r="HLO154" s="14"/>
      <c r="HLP154" s="16">
        <f t="shared" ref="HLP154:HLP160" si="11756">HLN154*(($H$112)+1)+(IF(HLO154&lt;101,HLO154,IF(HLO154&lt;201,HLO154/2,IF(HLO154&lt;=301,HLO154/3,HLO154/4))))</f>
        <v>70.004999999999995</v>
      </c>
      <c r="HLQ154" s="79">
        <f t="shared" ref="HLQ154" si="11757">HLQ152+1</f>
        <v>2</v>
      </c>
      <c r="HLR154" s="80"/>
      <c r="HLS154" s="16" t="s">
        <v>236</v>
      </c>
      <c r="HLT154" s="16">
        <f t="shared" ref="HLT154" si="11758">37.67+2.7</f>
        <v>40.370000000000005</v>
      </c>
      <c r="HLU154" s="16">
        <f t="shared" ref="HLU154:HLU155" si="11759">0.75*(2.7+3+2.7)</f>
        <v>6.3000000000000007</v>
      </c>
      <c r="HLV154" s="14">
        <f t="shared" ref="HLV154:HLV160" si="11760">HLT154+HLU154</f>
        <v>46.67</v>
      </c>
      <c r="HLW154" s="14"/>
      <c r="HLX154" s="16">
        <f t="shared" ref="HLX154:HLX160" si="11761">HLV154*(($H$112)+1)+(IF(HLW154&lt;101,HLW154,IF(HLW154&lt;201,HLW154/2,IF(HLW154&lt;=301,HLW154/3,HLW154/4))))</f>
        <v>70.004999999999995</v>
      </c>
      <c r="HLY154" s="79">
        <f t="shared" ref="HLY154" si="11762">HLY152+1</f>
        <v>2</v>
      </c>
      <c r="HLZ154" s="80"/>
      <c r="HMA154" s="16" t="s">
        <v>236</v>
      </c>
      <c r="HMB154" s="16">
        <f t="shared" ref="HMB154" si="11763">37.67+2.7</f>
        <v>40.370000000000005</v>
      </c>
      <c r="HMC154" s="16">
        <f t="shared" ref="HMC154:HMC155" si="11764">0.75*(2.7+3+2.7)</f>
        <v>6.3000000000000007</v>
      </c>
      <c r="HMD154" s="14">
        <f t="shared" ref="HMD154:HMD160" si="11765">HMB154+HMC154</f>
        <v>46.67</v>
      </c>
      <c r="HME154" s="14"/>
      <c r="HMF154" s="16">
        <f t="shared" ref="HMF154:HMF160" si="11766">HMD154*(($H$112)+1)+(IF(HME154&lt;101,HME154,IF(HME154&lt;201,HME154/2,IF(HME154&lt;=301,HME154/3,HME154/4))))</f>
        <v>70.004999999999995</v>
      </c>
      <c r="HMG154" s="79">
        <f t="shared" ref="HMG154" si="11767">HMG152+1</f>
        <v>2</v>
      </c>
      <c r="HMH154" s="80"/>
      <c r="HMI154" s="16" t="s">
        <v>236</v>
      </c>
      <c r="HMJ154" s="16">
        <f t="shared" ref="HMJ154" si="11768">37.67+2.7</f>
        <v>40.370000000000005</v>
      </c>
      <c r="HMK154" s="16">
        <f t="shared" ref="HMK154:HMK155" si="11769">0.75*(2.7+3+2.7)</f>
        <v>6.3000000000000007</v>
      </c>
      <c r="HML154" s="14">
        <f t="shared" ref="HML154:HML160" si="11770">HMJ154+HMK154</f>
        <v>46.67</v>
      </c>
      <c r="HMM154" s="14"/>
      <c r="HMN154" s="16">
        <f t="shared" ref="HMN154:HMN160" si="11771">HML154*(($H$112)+1)+(IF(HMM154&lt;101,HMM154,IF(HMM154&lt;201,HMM154/2,IF(HMM154&lt;=301,HMM154/3,HMM154/4))))</f>
        <v>70.004999999999995</v>
      </c>
      <c r="HMO154" s="79">
        <f t="shared" ref="HMO154" si="11772">HMO152+1</f>
        <v>2</v>
      </c>
      <c r="HMP154" s="80"/>
      <c r="HMQ154" s="16" t="s">
        <v>236</v>
      </c>
      <c r="HMR154" s="16">
        <f t="shared" ref="HMR154" si="11773">37.67+2.7</f>
        <v>40.370000000000005</v>
      </c>
      <c r="HMS154" s="16">
        <f t="shared" ref="HMS154:HMS155" si="11774">0.75*(2.7+3+2.7)</f>
        <v>6.3000000000000007</v>
      </c>
      <c r="HMT154" s="14">
        <f t="shared" ref="HMT154:HMT160" si="11775">HMR154+HMS154</f>
        <v>46.67</v>
      </c>
      <c r="HMU154" s="14"/>
      <c r="HMV154" s="16">
        <f t="shared" ref="HMV154:HMV160" si="11776">HMT154*(($H$112)+1)+(IF(HMU154&lt;101,HMU154,IF(HMU154&lt;201,HMU154/2,IF(HMU154&lt;=301,HMU154/3,HMU154/4))))</f>
        <v>70.004999999999995</v>
      </c>
      <c r="HMW154" s="79">
        <f t="shared" ref="HMW154" si="11777">HMW152+1</f>
        <v>2</v>
      </c>
      <c r="HMX154" s="80"/>
      <c r="HMY154" s="16" t="s">
        <v>236</v>
      </c>
      <c r="HMZ154" s="16">
        <f t="shared" ref="HMZ154" si="11778">37.67+2.7</f>
        <v>40.370000000000005</v>
      </c>
      <c r="HNA154" s="16">
        <f t="shared" ref="HNA154:HNA155" si="11779">0.75*(2.7+3+2.7)</f>
        <v>6.3000000000000007</v>
      </c>
      <c r="HNB154" s="14">
        <f t="shared" ref="HNB154:HNB160" si="11780">HMZ154+HNA154</f>
        <v>46.67</v>
      </c>
      <c r="HNC154" s="14"/>
      <c r="HND154" s="16">
        <f t="shared" ref="HND154:HND160" si="11781">HNB154*(($H$112)+1)+(IF(HNC154&lt;101,HNC154,IF(HNC154&lt;201,HNC154/2,IF(HNC154&lt;=301,HNC154/3,HNC154/4))))</f>
        <v>70.004999999999995</v>
      </c>
      <c r="HNE154" s="79">
        <f t="shared" ref="HNE154" si="11782">HNE152+1</f>
        <v>2</v>
      </c>
      <c r="HNF154" s="80"/>
      <c r="HNG154" s="16" t="s">
        <v>236</v>
      </c>
      <c r="HNH154" s="16">
        <f t="shared" ref="HNH154" si="11783">37.67+2.7</f>
        <v>40.370000000000005</v>
      </c>
      <c r="HNI154" s="16">
        <f t="shared" ref="HNI154:HNI155" si="11784">0.75*(2.7+3+2.7)</f>
        <v>6.3000000000000007</v>
      </c>
      <c r="HNJ154" s="14">
        <f t="shared" ref="HNJ154:HNJ160" si="11785">HNH154+HNI154</f>
        <v>46.67</v>
      </c>
      <c r="HNK154" s="14"/>
      <c r="HNL154" s="16">
        <f t="shared" ref="HNL154:HNL160" si="11786">HNJ154*(($H$112)+1)+(IF(HNK154&lt;101,HNK154,IF(HNK154&lt;201,HNK154/2,IF(HNK154&lt;=301,HNK154/3,HNK154/4))))</f>
        <v>70.004999999999995</v>
      </c>
      <c r="HNM154" s="79">
        <f t="shared" ref="HNM154" si="11787">HNM152+1</f>
        <v>2</v>
      </c>
      <c r="HNN154" s="80"/>
      <c r="HNO154" s="16" t="s">
        <v>236</v>
      </c>
      <c r="HNP154" s="16">
        <f t="shared" ref="HNP154" si="11788">37.67+2.7</f>
        <v>40.370000000000005</v>
      </c>
      <c r="HNQ154" s="16">
        <f t="shared" ref="HNQ154:HNQ155" si="11789">0.75*(2.7+3+2.7)</f>
        <v>6.3000000000000007</v>
      </c>
      <c r="HNR154" s="14">
        <f t="shared" ref="HNR154:HNR160" si="11790">HNP154+HNQ154</f>
        <v>46.67</v>
      </c>
      <c r="HNS154" s="14"/>
      <c r="HNT154" s="16">
        <f t="shared" ref="HNT154:HNT160" si="11791">HNR154*(($H$112)+1)+(IF(HNS154&lt;101,HNS154,IF(HNS154&lt;201,HNS154/2,IF(HNS154&lt;=301,HNS154/3,HNS154/4))))</f>
        <v>70.004999999999995</v>
      </c>
      <c r="HNU154" s="79">
        <f t="shared" ref="HNU154" si="11792">HNU152+1</f>
        <v>2</v>
      </c>
      <c r="HNV154" s="80"/>
      <c r="HNW154" s="16" t="s">
        <v>236</v>
      </c>
      <c r="HNX154" s="16">
        <f t="shared" ref="HNX154" si="11793">37.67+2.7</f>
        <v>40.370000000000005</v>
      </c>
      <c r="HNY154" s="16">
        <f t="shared" ref="HNY154:HNY155" si="11794">0.75*(2.7+3+2.7)</f>
        <v>6.3000000000000007</v>
      </c>
      <c r="HNZ154" s="14">
        <f t="shared" ref="HNZ154:HNZ160" si="11795">HNX154+HNY154</f>
        <v>46.67</v>
      </c>
      <c r="HOA154" s="14"/>
      <c r="HOB154" s="16">
        <f t="shared" ref="HOB154:HOB160" si="11796">HNZ154*(($H$112)+1)+(IF(HOA154&lt;101,HOA154,IF(HOA154&lt;201,HOA154/2,IF(HOA154&lt;=301,HOA154/3,HOA154/4))))</f>
        <v>70.004999999999995</v>
      </c>
      <c r="HOC154" s="79">
        <f t="shared" ref="HOC154" si="11797">HOC152+1</f>
        <v>2</v>
      </c>
      <c r="HOD154" s="80"/>
      <c r="HOE154" s="16" t="s">
        <v>236</v>
      </c>
      <c r="HOF154" s="16">
        <f t="shared" ref="HOF154" si="11798">37.67+2.7</f>
        <v>40.370000000000005</v>
      </c>
      <c r="HOG154" s="16">
        <f t="shared" ref="HOG154:HOG155" si="11799">0.75*(2.7+3+2.7)</f>
        <v>6.3000000000000007</v>
      </c>
      <c r="HOH154" s="14">
        <f t="shared" ref="HOH154:HOH160" si="11800">HOF154+HOG154</f>
        <v>46.67</v>
      </c>
      <c r="HOI154" s="14"/>
      <c r="HOJ154" s="16">
        <f t="shared" ref="HOJ154:HOJ160" si="11801">HOH154*(($H$112)+1)+(IF(HOI154&lt;101,HOI154,IF(HOI154&lt;201,HOI154/2,IF(HOI154&lt;=301,HOI154/3,HOI154/4))))</f>
        <v>70.004999999999995</v>
      </c>
      <c r="HOK154" s="79">
        <f t="shared" ref="HOK154" si="11802">HOK152+1</f>
        <v>2</v>
      </c>
      <c r="HOL154" s="80"/>
      <c r="HOM154" s="16" t="s">
        <v>236</v>
      </c>
      <c r="HON154" s="16">
        <f t="shared" ref="HON154" si="11803">37.67+2.7</f>
        <v>40.370000000000005</v>
      </c>
      <c r="HOO154" s="16">
        <f t="shared" ref="HOO154:HOO155" si="11804">0.75*(2.7+3+2.7)</f>
        <v>6.3000000000000007</v>
      </c>
      <c r="HOP154" s="14">
        <f t="shared" ref="HOP154:HOP160" si="11805">HON154+HOO154</f>
        <v>46.67</v>
      </c>
      <c r="HOQ154" s="14"/>
      <c r="HOR154" s="16">
        <f t="shared" ref="HOR154:HOR160" si="11806">HOP154*(($H$112)+1)+(IF(HOQ154&lt;101,HOQ154,IF(HOQ154&lt;201,HOQ154/2,IF(HOQ154&lt;=301,HOQ154/3,HOQ154/4))))</f>
        <v>70.004999999999995</v>
      </c>
      <c r="HOS154" s="79">
        <f t="shared" ref="HOS154" si="11807">HOS152+1</f>
        <v>2</v>
      </c>
      <c r="HOT154" s="80"/>
      <c r="HOU154" s="16" t="s">
        <v>236</v>
      </c>
      <c r="HOV154" s="16">
        <f t="shared" ref="HOV154" si="11808">37.67+2.7</f>
        <v>40.370000000000005</v>
      </c>
      <c r="HOW154" s="16">
        <f t="shared" ref="HOW154:HOW155" si="11809">0.75*(2.7+3+2.7)</f>
        <v>6.3000000000000007</v>
      </c>
      <c r="HOX154" s="14">
        <f t="shared" ref="HOX154:HOX160" si="11810">HOV154+HOW154</f>
        <v>46.67</v>
      </c>
      <c r="HOY154" s="14"/>
      <c r="HOZ154" s="16">
        <f t="shared" ref="HOZ154:HOZ160" si="11811">HOX154*(($H$112)+1)+(IF(HOY154&lt;101,HOY154,IF(HOY154&lt;201,HOY154/2,IF(HOY154&lt;=301,HOY154/3,HOY154/4))))</f>
        <v>70.004999999999995</v>
      </c>
      <c r="HPA154" s="79">
        <f t="shared" ref="HPA154" si="11812">HPA152+1</f>
        <v>2</v>
      </c>
      <c r="HPB154" s="80"/>
      <c r="HPC154" s="16" t="s">
        <v>236</v>
      </c>
      <c r="HPD154" s="16">
        <f t="shared" ref="HPD154" si="11813">37.67+2.7</f>
        <v>40.370000000000005</v>
      </c>
      <c r="HPE154" s="16">
        <f t="shared" ref="HPE154:HPE155" si="11814">0.75*(2.7+3+2.7)</f>
        <v>6.3000000000000007</v>
      </c>
      <c r="HPF154" s="14">
        <f t="shared" ref="HPF154:HPF160" si="11815">HPD154+HPE154</f>
        <v>46.67</v>
      </c>
      <c r="HPG154" s="14"/>
      <c r="HPH154" s="16">
        <f t="shared" ref="HPH154:HPH160" si="11816">HPF154*(($H$112)+1)+(IF(HPG154&lt;101,HPG154,IF(HPG154&lt;201,HPG154/2,IF(HPG154&lt;=301,HPG154/3,HPG154/4))))</f>
        <v>70.004999999999995</v>
      </c>
      <c r="HPI154" s="79">
        <f t="shared" ref="HPI154" si="11817">HPI152+1</f>
        <v>2</v>
      </c>
      <c r="HPJ154" s="80"/>
      <c r="HPK154" s="16" t="s">
        <v>236</v>
      </c>
      <c r="HPL154" s="16">
        <f t="shared" ref="HPL154" si="11818">37.67+2.7</f>
        <v>40.370000000000005</v>
      </c>
      <c r="HPM154" s="16">
        <f t="shared" ref="HPM154:HPM155" si="11819">0.75*(2.7+3+2.7)</f>
        <v>6.3000000000000007</v>
      </c>
      <c r="HPN154" s="14">
        <f t="shared" ref="HPN154:HPN160" si="11820">HPL154+HPM154</f>
        <v>46.67</v>
      </c>
      <c r="HPO154" s="14"/>
      <c r="HPP154" s="16">
        <f t="shared" ref="HPP154:HPP160" si="11821">HPN154*(($H$112)+1)+(IF(HPO154&lt;101,HPO154,IF(HPO154&lt;201,HPO154/2,IF(HPO154&lt;=301,HPO154/3,HPO154/4))))</f>
        <v>70.004999999999995</v>
      </c>
      <c r="HPQ154" s="79">
        <f t="shared" ref="HPQ154" si="11822">HPQ152+1</f>
        <v>2</v>
      </c>
      <c r="HPR154" s="80"/>
      <c r="HPS154" s="16" t="s">
        <v>236</v>
      </c>
      <c r="HPT154" s="16">
        <f t="shared" ref="HPT154" si="11823">37.67+2.7</f>
        <v>40.370000000000005</v>
      </c>
      <c r="HPU154" s="16">
        <f t="shared" ref="HPU154:HPU155" si="11824">0.75*(2.7+3+2.7)</f>
        <v>6.3000000000000007</v>
      </c>
      <c r="HPV154" s="14">
        <f t="shared" ref="HPV154:HPV160" si="11825">HPT154+HPU154</f>
        <v>46.67</v>
      </c>
      <c r="HPW154" s="14"/>
      <c r="HPX154" s="16">
        <f t="shared" ref="HPX154:HPX160" si="11826">HPV154*(($H$112)+1)+(IF(HPW154&lt;101,HPW154,IF(HPW154&lt;201,HPW154/2,IF(HPW154&lt;=301,HPW154/3,HPW154/4))))</f>
        <v>70.004999999999995</v>
      </c>
      <c r="HPY154" s="79">
        <f t="shared" ref="HPY154" si="11827">HPY152+1</f>
        <v>2</v>
      </c>
      <c r="HPZ154" s="80"/>
      <c r="HQA154" s="16" t="s">
        <v>236</v>
      </c>
      <c r="HQB154" s="16">
        <f t="shared" ref="HQB154" si="11828">37.67+2.7</f>
        <v>40.370000000000005</v>
      </c>
      <c r="HQC154" s="16">
        <f t="shared" ref="HQC154:HQC155" si="11829">0.75*(2.7+3+2.7)</f>
        <v>6.3000000000000007</v>
      </c>
      <c r="HQD154" s="14">
        <f t="shared" ref="HQD154:HQD160" si="11830">HQB154+HQC154</f>
        <v>46.67</v>
      </c>
      <c r="HQE154" s="14"/>
      <c r="HQF154" s="16">
        <f t="shared" ref="HQF154:HQF160" si="11831">HQD154*(($H$112)+1)+(IF(HQE154&lt;101,HQE154,IF(HQE154&lt;201,HQE154/2,IF(HQE154&lt;=301,HQE154/3,HQE154/4))))</f>
        <v>70.004999999999995</v>
      </c>
      <c r="HQG154" s="79">
        <f t="shared" ref="HQG154" si="11832">HQG152+1</f>
        <v>2</v>
      </c>
      <c r="HQH154" s="80"/>
      <c r="HQI154" s="16" t="s">
        <v>236</v>
      </c>
      <c r="HQJ154" s="16">
        <f t="shared" ref="HQJ154" si="11833">37.67+2.7</f>
        <v>40.370000000000005</v>
      </c>
      <c r="HQK154" s="16">
        <f t="shared" ref="HQK154:HQK155" si="11834">0.75*(2.7+3+2.7)</f>
        <v>6.3000000000000007</v>
      </c>
      <c r="HQL154" s="14">
        <f t="shared" ref="HQL154:HQL160" si="11835">HQJ154+HQK154</f>
        <v>46.67</v>
      </c>
      <c r="HQM154" s="14"/>
      <c r="HQN154" s="16">
        <f t="shared" ref="HQN154:HQN160" si="11836">HQL154*(($H$112)+1)+(IF(HQM154&lt;101,HQM154,IF(HQM154&lt;201,HQM154/2,IF(HQM154&lt;=301,HQM154/3,HQM154/4))))</f>
        <v>70.004999999999995</v>
      </c>
      <c r="HQO154" s="79">
        <f t="shared" ref="HQO154" si="11837">HQO152+1</f>
        <v>2</v>
      </c>
      <c r="HQP154" s="80"/>
      <c r="HQQ154" s="16" t="s">
        <v>236</v>
      </c>
      <c r="HQR154" s="16">
        <f t="shared" ref="HQR154" si="11838">37.67+2.7</f>
        <v>40.370000000000005</v>
      </c>
      <c r="HQS154" s="16">
        <f t="shared" ref="HQS154:HQS155" si="11839">0.75*(2.7+3+2.7)</f>
        <v>6.3000000000000007</v>
      </c>
      <c r="HQT154" s="14">
        <f t="shared" ref="HQT154:HQT160" si="11840">HQR154+HQS154</f>
        <v>46.67</v>
      </c>
      <c r="HQU154" s="14"/>
      <c r="HQV154" s="16">
        <f t="shared" ref="HQV154:HQV160" si="11841">HQT154*(($H$112)+1)+(IF(HQU154&lt;101,HQU154,IF(HQU154&lt;201,HQU154/2,IF(HQU154&lt;=301,HQU154/3,HQU154/4))))</f>
        <v>70.004999999999995</v>
      </c>
      <c r="HQW154" s="79">
        <f t="shared" ref="HQW154" si="11842">HQW152+1</f>
        <v>2</v>
      </c>
      <c r="HQX154" s="80"/>
      <c r="HQY154" s="16" t="s">
        <v>236</v>
      </c>
      <c r="HQZ154" s="16">
        <f t="shared" ref="HQZ154" si="11843">37.67+2.7</f>
        <v>40.370000000000005</v>
      </c>
      <c r="HRA154" s="16">
        <f t="shared" ref="HRA154:HRA155" si="11844">0.75*(2.7+3+2.7)</f>
        <v>6.3000000000000007</v>
      </c>
      <c r="HRB154" s="14">
        <f t="shared" ref="HRB154:HRB160" si="11845">HQZ154+HRA154</f>
        <v>46.67</v>
      </c>
      <c r="HRC154" s="14"/>
      <c r="HRD154" s="16">
        <f t="shared" ref="HRD154:HRD160" si="11846">HRB154*(($H$112)+1)+(IF(HRC154&lt;101,HRC154,IF(HRC154&lt;201,HRC154/2,IF(HRC154&lt;=301,HRC154/3,HRC154/4))))</f>
        <v>70.004999999999995</v>
      </c>
      <c r="HRE154" s="79">
        <f t="shared" ref="HRE154" si="11847">HRE152+1</f>
        <v>2</v>
      </c>
      <c r="HRF154" s="80"/>
      <c r="HRG154" s="16" t="s">
        <v>236</v>
      </c>
      <c r="HRH154" s="16">
        <f t="shared" ref="HRH154" si="11848">37.67+2.7</f>
        <v>40.370000000000005</v>
      </c>
      <c r="HRI154" s="16">
        <f t="shared" ref="HRI154:HRI155" si="11849">0.75*(2.7+3+2.7)</f>
        <v>6.3000000000000007</v>
      </c>
      <c r="HRJ154" s="14">
        <f t="shared" ref="HRJ154:HRJ160" si="11850">HRH154+HRI154</f>
        <v>46.67</v>
      </c>
      <c r="HRK154" s="14"/>
      <c r="HRL154" s="16">
        <f t="shared" ref="HRL154:HRL160" si="11851">HRJ154*(($H$112)+1)+(IF(HRK154&lt;101,HRK154,IF(HRK154&lt;201,HRK154/2,IF(HRK154&lt;=301,HRK154/3,HRK154/4))))</f>
        <v>70.004999999999995</v>
      </c>
      <c r="HRM154" s="79">
        <f t="shared" ref="HRM154" si="11852">HRM152+1</f>
        <v>2</v>
      </c>
      <c r="HRN154" s="80"/>
      <c r="HRO154" s="16" t="s">
        <v>236</v>
      </c>
      <c r="HRP154" s="16">
        <f t="shared" ref="HRP154" si="11853">37.67+2.7</f>
        <v>40.370000000000005</v>
      </c>
      <c r="HRQ154" s="16">
        <f t="shared" ref="HRQ154:HRQ155" si="11854">0.75*(2.7+3+2.7)</f>
        <v>6.3000000000000007</v>
      </c>
      <c r="HRR154" s="14">
        <f t="shared" ref="HRR154:HRR160" si="11855">HRP154+HRQ154</f>
        <v>46.67</v>
      </c>
      <c r="HRS154" s="14"/>
      <c r="HRT154" s="16">
        <f t="shared" ref="HRT154:HRT160" si="11856">HRR154*(($H$112)+1)+(IF(HRS154&lt;101,HRS154,IF(HRS154&lt;201,HRS154/2,IF(HRS154&lt;=301,HRS154/3,HRS154/4))))</f>
        <v>70.004999999999995</v>
      </c>
      <c r="HRU154" s="79">
        <f t="shared" ref="HRU154" si="11857">HRU152+1</f>
        <v>2</v>
      </c>
      <c r="HRV154" s="80"/>
      <c r="HRW154" s="16" t="s">
        <v>236</v>
      </c>
      <c r="HRX154" s="16">
        <f t="shared" ref="HRX154" si="11858">37.67+2.7</f>
        <v>40.370000000000005</v>
      </c>
      <c r="HRY154" s="16">
        <f t="shared" ref="HRY154:HRY155" si="11859">0.75*(2.7+3+2.7)</f>
        <v>6.3000000000000007</v>
      </c>
      <c r="HRZ154" s="14">
        <f t="shared" ref="HRZ154:HRZ160" si="11860">HRX154+HRY154</f>
        <v>46.67</v>
      </c>
      <c r="HSA154" s="14"/>
      <c r="HSB154" s="16">
        <f t="shared" ref="HSB154:HSB160" si="11861">HRZ154*(($H$112)+1)+(IF(HSA154&lt;101,HSA154,IF(HSA154&lt;201,HSA154/2,IF(HSA154&lt;=301,HSA154/3,HSA154/4))))</f>
        <v>70.004999999999995</v>
      </c>
      <c r="HSC154" s="79">
        <f t="shared" ref="HSC154" si="11862">HSC152+1</f>
        <v>2</v>
      </c>
      <c r="HSD154" s="80"/>
      <c r="HSE154" s="16" t="s">
        <v>236</v>
      </c>
      <c r="HSF154" s="16">
        <f t="shared" ref="HSF154" si="11863">37.67+2.7</f>
        <v>40.370000000000005</v>
      </c>
      <c r="HSG154" s="16">
        <f t="shared" ref="HSG154:HSG155" si="11864">0.75*(2.7+3+2.7)</f>
        <v>6.3000000000000007</v>
      </c>
      <c r="HSH154" s="14">
        <f t="shared" ref="HSH154:HSH160" si="11865">HSF154+HSG154</f>
        <v>46.67</v>
      </c>
      <c r="HSI154" s="14"/>
      <c r="HSJ154" s="16">
        <f t="shared" ref="HSJ154:HSJ160" si="11866">HSH154*(($H$112)+1)+(IF(HSI154&lt;101,HSI154,IF(HSI154&lt;201,HSI154/2,IF(HSI154&lt;=301,HSI154/3,HSI154/4))))</f>
        <v>70.004999999999995</v>
      </c>
      <c r="HSK154" s="79">
        <f t="shared" ref="HSK154" si="11867">HSK152+1</f>
        <v>2</v>
      </c>
      <c r="HSL154" s="80"/>
      <c r="HSM154" s="16" t="s">
        <v>236</v>
      </c>
      <c r="HSN154" s="16">
        <f t="shared" ref="HSN154" si="11868">37.67+2.7</f>
        <v>40.370000000000005</v>
      </c>
      <c r="HSO154" s="16">
        <f t="shared" ref="HSO154:HSO155" si="11869">0.75*(2.7+3+2.7)</f>
        <v>6.3000000000000007</v>
      </c>
      <c r="HSP154" s="14">
        <f t="shared" ref="HSP154:HSP160" si="11870">HSN154+HSO154</f>
        <v>46.67</v>
      </c>
      <c r="HSQ154" s="14"/>
      <c r="HSR154" s="16">
        <f t="shared" ref="HSR154:HSR160" si="11871">HSP154*(($H$112)+1)+(IF(HSQ154&lt;101,HSQ154,IF(HSQ154&lt;201,HSQ154/2,IF(HSQ154&lt;=301,HSQ154/3,HSQ154/4))))</f>
        <v>70.004999999999995</v>
      </c>
      <c r="HSS154" s="79">
        <f t="shared" ref="HSS154" si="11872">HSS152+1</f>
        <v>2</v>
      </c>
      <c r="HST154" s="80"/>
      <c r="HSU154" s="16" t="s">
        <v>236</v>
      </c>
      <c r="HSV154" s="16">
        <f t="shared" ref="HSV154" si="11873">37.67+2.7</f>
        <v>40.370000000000005</v>
      </c>
      <c r="HSW154" s="16">
        <f t="shared" ref="HSW154:HSW155" si="11874">0.75*(2.7+3+2.7)</f>
        <v>6.3000000000000007</v>
      </c>
      <c r="HSX154" s="14">
        <f t="shared" ref="HSX154:HSX160" si="11875">HSV154+HSW154</f>
        <v>46.67</v>
      </c>
      <c r="HSY154" s="14"/>
      <c r="HSZ154" s="16">
        <f t="shared" ref="HSZ154:HSZ160" si="11876">HSX154*(($H$112)+1)+(IF(HSY154&lt;101,HSY154,IF(HSY154&lt;201,HSY154/2,IF(HSY154&lt;=301,HSY154/3,HSY154/4))))</f>
        <v>70.004999999999995</v>
      </c>
      <c r="HTA154" s="79">
        <f t="shared" ref="HTA154" si="11877">HTA152+1</f>
        <v>2</v>
      </c>
      <c r="HTB154" s="80"/>
      <c r="HTC154" s="16" t="s">
        <v>236</v>
      </c>
      <c r="HTD154" s="16">
        <f t="shared" ref="HTD154" si="11878">37.67+2.7</f>
        <v>40.370000000000005</v>
      </c>
      <c r="HTE154" s="16">
        <f t="shared" ref="HTE154:HTE155" si="11879">0.75*(2.7+3+2.7)</f>
        <v>6.3000000000000007</v>
      </c>
      <c r="HTF154" s="14">
        <f t="shared" ref="HTF154:HTF160" si="11880">HTD154+HTE154</f>
        <v>46.67</v>
      </c>
      <c r="HTG154" s="14"/>
      <c r="HTH154" s="16">
        <f t="shared" ref="HTH154:HTH160" si="11881">HTF154*(($H$112)+1)+(IF(HTG154&lt;101,HTG154,IF(HTG154&lt;201,HTG154/2,IF(HTG154&lt;=301,HTG154/3,HTG154/4))))</f>
        <v>70.004999999999995</v>
      </c>
      <c r="HTI154" s="79">
        <f t="shared" ref="HTI154" si="11882">HTI152+1</f>
        <v>2</v>
      </c>
      <c r="HTJ154" s="80"/>
      <c r="HTK154" s="16" t="s">
        <v>236</v>
      </c>
      <c r="HTL154" s="16">
        <f t="shared" ref="HTL154" si="11883">37.67+2.7</f>
        <v>40.370000000000005</v>
      </c>
      <c r="HTM154" s="16">
        <f t="shared" ref="HTM154:HTM155" si="11884">0.75*(2.7+3+2.7)</f>
        <v>6.3000000000000007</v>
      </c>
      <c r="HTN154" s="14">
        <f t="shared" ref="HTN154:HTN160" si="11885">HTL154+HTM154</f>
        <v>46.67</v>
      </c>
      <c r="HTO154" s="14"/>
      <c r="HTP154" s="16">
        <f t="shared" ref="HTP154:HTP160" si="11886">HTN154*(($H$112)+1)+(IF(HTO154&lt;101,HTO154,IF(HTO154&lt;201,HTO154/2,IF(HTO154&lt;=301,HTO154/3,HTO154/4))))</f>
        <v>70.004999999999995</v>
      </c>
      <c r="HTQ154" s="79">
        <f t="shared" ref="HTQ154" si="11887">HTQ152+1</f>
        <v>2</v>
      </c>
      <c r="HTR154" s="80"/>
      <c r="HTS154" s="16" t="s">
        <v>236</v>
      </c>
      <c r="HTT154" s="16">
        <f t="shared" ref="HTT154" si="11888">37.67+2.7</f>
        <v>40.370000000000005</v>
      </c>
      <c r="HTU154" s="16">
        <f t="shared" ref="HTU154:HTU155" si="11889">0.75*(2.7+3+2.7)</f>
        <v>6.3000000000000007</v>
      </c>
      <c r="HTV154" s="14">
        <f t="shared" ref="HTV154:HTV160" si="11890">HTT154+HTU154</f>
        <v>46.67</v>
      </c>
      <c r="HTW154" s="14"/>
      <c r="HTX154" s="16">
        <f t="shared" ref="HTX154:HTX160" si="11891">HTV154*(($H$112)+1)+(IF(HTW154&lt;101,HTW154,IF(HTW154&lt;201,HTW154/2,IF(HTW154&lt;=301,HTW154/3,HTW154/4))))</f>
        <v>70.004999999999995</v>
      </c>
      <c r="HTY154" s="79">
        <f t="shared" ref="HTY154" si="11892">HTY152+1</f>
        <v>2</v>
      </c>
      <c r="HTZ154" s="80"/>
      <c r="HUA154" s="16" t="s">
        <v>236</v>
      </c>
      <c r="HUB154" s="16">
        <f t="shared" ref="HUB154" si="11893">37.67+2.7</f>
        <v>40.370000000000005</v>
      </c>
      <c r="HUC154" s="16">
        <f t="shared" ref="HUC154:HUC155" si="11894">0.75*(2.7+3+2.7)</f>
        <v>6.3000000000000007</v>
      </c>
      <c r="HUD154" s="14">
        <f t="shared" ref="HUD154:HUD160" si="11895">HUB154+HUC154</f>
        <v>46.67</v>
      </c>
      <c r="HUE154" s="14"/>
      <c r="HUF154" s="16">
        <f t="shared" ref="HUF154:HUF160" si="11896">HUD154*(($H$112)+1)+(IF(HUE154&lt;101,HUE154,IF(HUE154&lt;201,HUE154/2,IF(HUE154&lt;=301,HUE154/3,HUE154/4))))</f>
        <v>70.004999999999995</v>
      </c>
      <c r="HUG154" s="79">
        <f t="shared" ref="HUG154" si="11897">HUG152+1</f>
        <v>2</v>
      </c>
      <c r="HUH154" s="80"/>
      <c r="HUI154" s="16" t="s">
        <v>236</v>
      </c>
      <c r="HUJ154" s="16">
        <f t="shared" ref="HUJ154" si="11898">37.67+2.7</f>
        <v>40.370000000000005</v>
      </c>
      <c r="HUK154" s="16">
        <f t="shared" ref="HUK154:HUK155" si="11899">0.75*(2.7+3+2.7)</f>
        <v>6.3000000000000007</v>
      </c>
      <c r="HUL154" s="14">
        <f t="shared" ref="HUL154:HUL160" si="11900">HUJ154+HUK154</f>
        <v>46.67</v>
      </c>
      <c r="HUM154" s="14"/>
      <c r="HUN154" s="16">
        <f t="shared" ref="HUN154:HUN160" si="11901">HUL154*(($H$112)+1)+(IF(HUM154&lt;101,HUM154,IF(HUM154&lt;201,HUM154/2,IF(HUM154&lt;=301,HUM154/3,HUM154/4))))</f>
        <v>70.004999999999995</v>
      </c>
      <c r="HUO154" s="79">
        <f t="shared" ref="HUO154" si="11902">HUO152+1</f>
        <v>2</v>
      </c>
      <c r="HUP154" s="80"/>
      <c r="HUQ154" s="16" t="s">
        <v>236</v>
      </c>
      <c r="HUR154" s="16">
        <f t="shared" ref="HUR154" si="11903">37.67+2.7</f>
        <v>40.370000000000005</v>
      </c>
      <c r="HUS154" s="16">
        <f t="shared" ref="HUS154:HUS155" si="11904">0.75*(2.7+3+2.7)</f>
        <v>6.3000000000000007</v>
      </c>
      <c r="HUT154" s="14">
        <f t="shared" ref="HUT154:HUT160" si="11905">HUR154+HUS154</f>
        <v>46.67</v>
      </c>
      <c r="HUU154" s="14"/>
      <c r="HUV154" s="16">
        <f t="shared" ref="HUV154:HUV160" si="11906">HUT154*(($H$112)+1)+(IF(HUU154&lt;101,HUU154,IF(HUU154&lt;201,HUU154/2,IF(HUU154&lt;=301,HUU154/3,HUU154/4))))</f>
        <v>70.004999999999995</v>
      </c>
      <c r="HUW154" s="79">
        <f t="shared" ref="HUW154" si="11907">HUW152+1</f>
        <v>2</v>
      </c>
      <c r="HUX154" s="80"/>
      <c r="HUY154" s="16" t="s">
        <v>236</v>
      </c>
      <c r="HUZ154" s="16">
        <f t="shared" ref="HUZ154" si="11908">37.67+2.7</f>
        <v>40.370000000000005</v>
      </c>
      <c r="HVA154" s="16">
        <f t="shared" ref="HVA154:HVA155" si="11909">0.75*(2.7+3+2.7)</f>
        <v>6.3000000000000007</v>
      </c>
      <c r="HVB154" s="14">
        <f t="shared" ref="HVB154:HVB160" si="11910">HUZ154+HVA154</f>
        <v>46.67</v>
      </c>
      <c r="HVC154" s="14"/>
      <c r="HVD154" s="16">
        <f t="shared" ref="HVD154:HVD160" si="11911">HVB154*(($H$112)+1)+(IF(HVC154&lt;101,HVC154,IF(HVC154&lt;201,HVC154/2,IF(HVC154&lt;=301,HVC154/3,HVC154/4))))</f>
        <v>70.004999999999995</v>
      </c>
      <c r="HVE154" s="79">
        <f t="shared" ref="HVE154" si="11912">HVE152+1</f>
        <v>2</v>
      </c>
      <c r="HVF154" s="80"/>
      <c r="HVG154" s="16" t="s">
        <v>236</v>
      </c>
      <c r="HVH154" s="16">
        <f t="shared" ref="HVH154" si="11913">37.67+2.7</f>
        <v>40.370000000000005</v>
      </c>
      <c r="HVI154" s="16">
        <f t="shared" ref="HVI154:HVI155" si="11914">0.75*(2.7+3+2.7)</f>
        <v>6.3000000000000007</v>
      </c>
      <c r="HVJ154" s="14">
        <f t="shared" ref="HVJ154:HVJ160" si="11915">HVH154+HVI154</f>
        <v>46.67</v>
      </c>
      <c r="HVK154" s="14"/>
      <c r="HVL154" s="16">
        <f t="shared" ref="HVL154:HVL160" si="11916">HVJ154*(($H$112)+1)+(IF(HVK154&lt;101,HVK154,IF(HVK154&lt;201,HVK154/2,IF(HVK154&lt;=301,HVK154/3,HVK154/4))))</f>
        <v>70.004999999999995</v>
      </c>
      <c r="HVM154" s="79">
        <f t="shared" ref="HVM154" si="11917">HVM152+1</f>
        <v>2</v>
      </c>
      <c r="HVN154" s="80"/>
      <c r="HVO154" s="16" t="s">
        <v>236</v>
      </c>
      <c r="HVP154" s="16">
        <f t="shared" ref="HVP154" si="11918">37.67+2.7</f>
        <v>40.370000000000005</v>
      </c>
      <c r="HVQ154" s="16">
        <f t="shared" ref="HVQ154:HVQ155" si="11919">0.75*(2.7+3+2.7)</f>
        <v>6.3000000000000007</v>
      </c>
      <c r="HVR154" s="14">
        <f t="shared" ref="HVR154:HVR160" si="11920">HVP154+HVQ154</f>
        <v>46.67</v>
      </c>
      <c r="HVS154" s="14"/>
      <c r="HVT154" s="16">
        <f t="shared" ref="HVT154:HVT160" si="11921">HVR154*(($H$112)+1)+(IF(HVS154&lt;101,HVS154,IF(HVS154&lt;201,HVS154/2,IF(HVS154&lt;=301,HVS154/3,HVS154/4))))</f>
        <v>70.004999999999995</v>
      </c>
      <c r="HVU154" s="79">
        <f t="shared" ref="HVU154" si="11922">HVU152+1</f>
        <v>2</v>
      </c>
      <c r="HVV154" s="80"/>
      <c r="HVW154" s="16" t="s">
        <v>236</v>
      </c>
      <c r="HVX154" s="16">
        <f t="shared" ref="HVX154" si="11923">37.67+2.7</f>
        <v>40.370000000000005</v>
      </c>
      <c r="HVY154" s="16">
        <f t="shared" ref="HVY154:HVY155" si="11924">0.75*(2.7+3+2.7)</f>
        <v>6.3000000000000007</v>
      </c>
      <c r="HVZ154" s="14">
        <f t="shared" ref="HVZ154:HVZ160" si="11925">HVX154+HVY154</f>
        <v>46.67</v>
      </c>
      <c r="HWA154" s="14"/>
      <c r="HWB154" s="16">
        <f t="shared" ref="HWB154:HWB160" si="11926">HVZ154*(($H$112)+1)+(IF(HWA154&lt;101,HWA154,IF(HWA154&lt;201,HWA154/2,IF(HWA154&lt;=301,HWA154/3,HWA154/4))))</f>
        <v>70.004999999999995</v>
      </c>
      <c r="HWC154" s="79">
        <f t="shared" ref="HWC154" si="11927">HWC152+1</f>
        <v>2</v>
      </c>
      <c r="HWD154" s="80"/>
      <c r="HWE154" s="16" t="s">
        <v>236</v>
      </c>
      <c r="HWF154" s="16">
        <f t="shared" ref="HWF154" si="11928">37.67+2.7</f>
        <v>40.370000000000005</v>
      </c>
      <c r="HWG154" s="16">
        <f t="shared" ref="HWG154:HWG155" si="11929">0.75*(2.7+3+2.7)</f>
        <v>6.3000000000000007</v>
      </c>
      <c r="HWH154" s="14">
        <f t="shared" ref="HWH154:HWH160" si="11930">HWF154+HWG154</f>
        <v>46.67</v>
      </c>
      <c r="HWI154" s="14"/>
      <c r="HWJ154" s="16">
        <f t="shared" ref="HWJ154:HWJ160" si="11931">HWH154*(($H$112)+1)+(IF(HWI154&lt;101,HWI154,IF(HWI154&lt;201,HWI154/2,IF(HWI154&lt;=301,HWI154/3,HWI154/4))))</f>
        <v>70.004999999999995</v>
      </c>
      <c r="HWK154" s="79">
        <f t="shared" ref="HWK154" si="11932">HWK152+1</f>
        <v>2</v>
      </c>
      <c r="HWL154" s="80"/>
      <c r="HWM154" s="16" t="s">
        <v>236</v>
      </c>
      <c r="HWN154" s="16">
        <f t="shared" ref="HWN154" si="11933">37.67+2.7</f>
        <v>40.370000000000005</v>
      </c>
      <c r="HWO154" s="16">
        <f t="shared" ref="HWO154:HWO155" si="11934">0.75*(2.7+3+2.7)</f>
        <v>6.3000000000000007</v>
      </c>
      <c r="HWP154" s="14">
        <f t="shared" ref="HWP154:HWP160" si="11935">HWN154+HWO154</f>
        <v>46.67</v>
      </c>
      <c r="HWQ154" s="14"/>
      <c r="HWR154" s="16">
        <f t="shared" ref="HWR154:HWR160" si="11936">HWP154*(($H$112)+1)+(IF(HWQ154&lt;101,HWQ154,IF(HWQ154&lt;201,HWQ154/2,IF(HWQ154&lt;=301,HWQ154/3,HWQ154/4))))</f>
        <v>70.004999999999995</v>
      </c>
      <c r="HWS154" s="79">
        <f t="shared" ref="HWS154" si="11937">HWS152+1</f>
        <v>2</v>
      </c>
      <c r="HWT154" s="80"/>
      <c r="HWU154" s="16" t="s">
        <v>236</v>
      </c>
      <c r="HWV154" s="16">
        <f t="shared" ref="HWV154" si="11938">37.67+2.7</f>
        <v>40.370000000000005</v>
      </c>
      <c r="HWW154" s="16">
        <f t="shared" ref="HWW154:HWW155" si="11939">0.75*(2.7+3+2.7)</f>
        <v>6.3000000000000007</v>
      </c>
      <c r="HWX154" s="14">
        <f t="shared" ref="HWX154:HWX160" si="11940">HWV154+HWW154</f>
        <v>46.67</v>
      </c>
      <c r="HWY154" s="14"/>
      <c r="HWZ154" s="16">
        <f t="shared" ref="HWZ154:HWZ160" si="11941">HWX154*(($H$112)+1)+(IF(HWY154&lt;101,HWY154,IF(HWY154&lt;201,HWY154/2,IF(HWY154&lt;=301,HWY154/3,HWY154/4))))</f>
        <v>70.004999999999995</v>
      </c>
      <c r="HXA154" s="79">
        <f t="shared" ref="HXA154" si="11942">HXA152+1</f>
        <v>2</v>
      </c>
      <c r="HXB154" s="80"/>
      <c r="HXC154" s="16" t="s">
        <v>236</v>
      </c>
      <c r="HXD154" s="16">
        <f t="shared" ref="HXD154" si="11943">37.67+2.7</f>
        <v>40.370000000000005</v>
      </c>
      <c r="HXE154" s="16">
        <f t="shared" ref="HXE154:HXE155" si="11944">0.75*(2.7+3+2.7)</f>
        <v>6.3000000000000007</v>
      </c>
      <c r="HXF154" s="14">
        <f t="shared" ref="HXF154:HXF160" si="11945">HXD154+HXE154</f>
        <v>46.67</v>
      </c>
      <c r="HXG154" s="14"/>
      <c r="HXH154" s="16">
        <f t="shared" ref="HXH154:HXH160" si="11946">HXF154*(($H$112)+1)+(IF(HXG154&lt;101,HXG154,IF(HXG154&lt;201,HXG154/2,IF(HXG154&lt;=301,HXG154/3,HXG154/4))))</f>
        <v>70.004999999999995</v>
      </c>
      <c r="HXI154" s="79">
        <f t="shared" ref="HXI154" si="11947">HXI152+1</f>
        <v>2</v>
      </c>
      <c r="HXJ154" s="80"/>
      <c r="HXK154" s="16" t="s">
        <v>236</v>
      </c>
      <c r="HXL154" s="16">
        <f t="shared" ref="HXL154" si="11948">37.67+2.7</f>
        <v>40.370000000000005</v>
      </c>
      <c r="HXM154" s="16">
        <f t="shared" ref="HXM154:HXM155" si="11949">0.75*(2.7+3+2.7)</f>
        <v>6.3000000000000007</v>
      </c>
      <c r="HXN154" s="14">
        <f t="shared" ref="HXN154:HXN160" si="11950">HXL154+HXM154</f>
        <v>46.67</v>
      </c>
      <c r="HXO154" s="14"/>
      <c r="HXP154" s="16">
        <f t="shared" ref="HXP154:HXP160" si="11951">HXN154*(($H$112)+1)+(IF(HXO154&lt;101,HXO154,IF(HXO154&lt;201,HXO154/2,IF(HXO154&lt;=301,HXO154/3,HXO154/4))))</f>
        <v>70.004999999999995</v>
      </c>
      <c r="HXQ154" s="79">
        <f t="shared" ref="HXQ154" si="11952">HXQ152+1</f>
        <v>2</v>
      </c>
      <c r="HXR154" s="80"/>
      <c r="HXS154" s="16" t="s">
        <v>236</v>
      </c>
      <c r="HXT154" s="16">
        <f t="shared" ref="HXT154" si="11953">37.67+2.7</f>
        <v>40.370000000000005</v>
      </c>
      <c r="HXU154" s="16">
        <f t="shared" ref="HXU154:HXU155" si="11954">0.75*(2.7+3+2.7)</f>
        <v>6.3000000000000007</v>
      </c>
      <c r="HXV154" s="14">
        <f t="shared" ref="HXV154:HXV160" si="11955">HXT154+HXU154</f>
        <v>46.67</v>
      </c>
      <c r="HXW154" s="14"/>
      <c r="HXX154" s="16">
        <f t="shared" ref="HXX154:HXX160" si="11956">HXV154*(($H$112)+1)+(IF(HXW154&lt;101,HXW154,IF(HXW154&lt;201,HXW154/2,IF(HXW154&lt;=301,HXW154/3,HXW154/4))))</f>
        <v>70.004999999999995</v>
      </c>
      <c r="HXY154" s="79">
        <f t="shared" ref="HXY154" si="11957">HXY152+1</f>
        <v>2</v>
      </c>
      <c r="HXZ154" s="80"/>
      <c r="HYA154" s="16" t="s">
        <v>236</v>
      </c>
      <c r="HYB154" s="16">
        <f t="shared" ref="HYB154" si="11958">37.67+2.7</f>
        <v>40.370000000000005</v>
      </c>
      <c r="HYC154" s="16">
        <f t="shared" ref="HYC154:HYC155" si="11959">0.75*(2.7+3+2.7)</f>
        <v>6.3000000000000007</v>
      </c>
      <c r="HYD154" s="14">
        <f t="shared" ref="HYD154:HYD160" si="11960">HYB154+HYC154</f>
        <v>46.67</v>
      </c>
      <c r="HYE154" s="14"/>
      <c r="HYF154" s="16">
        <f t="shared" ref="HYF154:HYF160" si="11961">HYD154*(($H$112)+1)+(IF(HYE154&lt;101,HYE154,IF(HYE154&lt;201,HYE154/2,IF(HYE154&lt;=301,HYE154/3,HYE154/4))))</f>
        <v>70.004999999999995</v>
      </c>
      <c r="HYG154" s="79">
        <f t="shared" ref="HYG154" si="11962">HYG152+1</f>
        <v>2</v>
      </c>
      <c r="HYH154" s="80"/>
      <c r="HYI154" s="16" t="s">
        <v>236</v>
      </c>
      <c r="HYJ154" s="16">
        <f t="shared" ref="HYJ154" si="11963">37.67+2.7</f>
        <v>40.370000000000005</v>
      </c>
      <c r="HYK154" s="16">
        <f t="shared" ref="HYK154:HYK155" si="11964">0.75*(2.7+3+2.7)</f>
        <v>6.3000000000000007</v>
      </c>
      <c r="HYL154" s="14">
        <f t="shared" ref="HYL154:HYL160" si="11965">HYJ154+HYK154</f>
        <v>46.67</v>
      </c>
      <c r="HYM154" s="14"/>
      <c r="HYN154" s="16">
        <f t="shared" ref="HYN154:HYN160" si="11966">HYL154*(($H$112)+1)+(IF(HYM154&lt;101,HYM154,IF(HYM154&lt;201,HYM154/2,IF(HYM154&lt;=301,HYM154/3,HYM154/4))))</f>
        <v>70.004999999999995</v>
      </c>
      <c r="HYO154" s="79">
        <f t="shared" ref="HYO154" si="11967">HYO152+1</f>
        <v>2</v>
      </c>
      <c r="HYP154" s="80"/>
      <c r="HYQ154" s="16" t="s">
        <v>236</v>
      </c>
      <c r="HYR154" s="16">
        <f t="shared" ref="HYR154" si="11968">37.67+2.7</f>
        <v>40.370000000000005</v>
      </c>
      <c r="HYS154" s="16">
        <f t="shared" ref="HYS154:HYS155" si="11969">0.75*(2.7+3+2.7)</f>
        <v>6.3000000000000007</v>
      </c>
      <c r="HYT154" s="14">
        <f t="shared" ref="HYT154:HYT160" si="11970">HYR154+HYS154</f>
        <v>46.67</v>
      </c>
      <c r="HYU154" s="14"/>
      <c r="HYV154" s="16">
        <f t="shared" ref="HYV154:HYV160" si="11971">HYT154*(($H$112)+1)+(IF(HYU154&lt;101,HYU154,IF(HYU154&lt;201,HYU154/2,IF(HYU154&lt;=301,HYU154/3,HYU154/4))))</f>
        <v>70.004999999999995</v>
      </c>
      <c r="HYW154" s="79">
        <f t="shared" ref="HYW154" si="11972">HYW152+1</f>
        <v>2</v>
      </c>
      <c r="HYX154" s="80"/>
      <c r="HYY154" s="16" t="s">
        <v>236</v>
      </c>
      <c r="HYZ154" s="16">
        <f t="shared" ref="HYZ154" si="11973">37.67+2.7</f>
        <v>40.370000000000005</v>
      </c>
      <c r="HZA154" s="16">
        <f t="shared" ref="HZA154:HZA155" si="11974">0.75*(2.7+3+2.7)</f>
        <v>6.3000000000000007</v>
      </c>
      <c r="HZB154" s="14">
        <f t="shared" ref="HZB154:HZB160" si="11975">HYZ154+HZA154</f>
        <v>46.67</v>
      </c>
      <c r="HZC154" s="14"/>
      <c r="HZD154" s="16">
        <f t="shared" ref="HZD154:HZD160" si="11976">HZB154*(($H$112)+1)+(IF(HZC154&lt;101,HZC154,IF(HZC154&lt;201,HZC154/2,IF(HZC154&lt;=301,HZC154/3,HZC154/4))))</f>
        <v>70.004999999999995</v>
      </c>
      <c r="HZE154" s="79">
        <f t="shared" ref="HZE154" si="11977">HZE152+1</f>
        <v>2</v>
      </c>
      <c r="HZF154" s="80"/>
      <c r="HZG154" s="16" t="s">
        <v>236</v>
      </c>
      <c r="HZH154" s="16">
        <f t="shared" ref="HZH154" si="11978">37.67+2.7</f>
        <v>40.370000000000005</v>
      </c>
      <c r="HZI154" s="16">
        <f t="shared" ref="HZI154:HZI155" si="11979">0.75*(2.7+3+2.7)</f>
        <v>6.3000000000000007</v>
      </c>
      <c r="HZJ154" s="14">
        <f t="shared" ref="HZJ154:HZJ160" si="11980">HZH154+HZI154</f>
        <v>46.67</v>
      </c>
      <c r="HZK154" s="14"/>
      <c r="HZL154" s="16">
        <f t="shared" ref="HZL154:HZL160" si="11981">HZJ154*(($H$112)+1)+(IF(HZK154&lt;101,HZK154,IF(HZK154&lt;201,HZK154/2,IF(HZK154&lt;=301,HZK154/3,HZK154/4))))</f>
        <v>70.004999999999995</v>
      </c>
      <c r="HZM154" s="79">
        <f t="shared" ref="HZM154" si="11982">HZM152+1</f>
        <v>2</v>
      </c>
      <c r="HZN154" s="80"/>
      <c r="HZO154" s="16" t="s">
        <v>236</v>
      </c>
      <c r="HZP154" s="16">
        <f t="shared" ref="HZP154" si="11983">37.67+2.7</f>
        <v>40.370000000000005</v>
      </c>
      <c r="HZQ154" s="16">
        <f t="shared" ref="HZQ154:HZQ155" si="11984">0.75*(2.7+3+2.7)</f>
        <v>6.3000000000000007</v>
      </c>
      <c r="HZR154" s="14">
        <f t="shared" ref="HZR154:HZR160" si="11985">HZP154+HZQ154</f>
        <v>46.67</v>
      </c>
      <c r="HZS154" s="14"/>
      <c r="HZT154" s="16">
        <f t="shared" ref="HZT154:HZT160" si="11986">HZR154*(($H$112)+1)+(IF(HZS154&lt;101,HZS154,IF(HZS154&lt;201,HZS154/2,IF(HZS154&lt;=301,HZS154/3,HZS154/4))))</f>
        <v>70.004999999999995</v>
      </c>
      <c r="HZU154" s="79">
        <f t="shared" ref="HZU154" si="11987">HZU152+1</f>
        <v>2</v>
      </c>
      <c r="HZV154" s="80"/>
      <c r="HZW154" s="16" t="s">
        <v>236</v>
      </c>
      <c r="HZX154" s="16">
        <f t="shared" ref="HZX154" si="11988">37.67+2.7</f>
        <v>40.370000000000005</v>
      </c>
      <c r="HZY154" s="16">
        <f t="shared" ref="HZY154:HZY155" si="11989">0.75*(2.7+3+2.7)</f>
        <v>6.3000000000000007</v>
      </c>
      <c r="HZZ154" s="14">
        <f t="shared" ref="HZZ154:HZZ160" si="11990">HZX154+HZY154</f>
        <v>46.67</v>
      </c>
      <c r="IAA154" s="14"/>
      <c r="IAB154" s="16">
        <f t="shared" ref="IAB154:IAB160" si="11991">HZZ154*(($H$112)+1)+(IF(IAA154&lt;101,IAA154,IF(IAA154&lt;201,IAA154/2,IF(IAA154&lt;=301,IAA154/3,IAA154/4))))</f>
        <v>70.004999999999995</v>
      </c>
      <c r="IAC154" s="79">
        <f t="shared" ref="IAC154" si="11992">IAC152+1</f>
        <v>2</v>
      </c>
      <c r="IAD154" s="80"/>
      <c r="IAE154" s="16" t="s">
        <v>236</v>
      </c>
      <c r="IAF154" s="16">
        <f t="shared" ref="IAF154" si="11993">37.67+2.7</f>
        <v>40.370000000000005</v>
      </c>
      <c r="IAG154" s="16">
        <f t="shared" ref="IAG154:IAG155" si="11994">0.75*(2.7+3+2.7)</f>
        <v>6.3000000000000007</v>
      </c>
      <c r="IAH154" s="14">
        <f t="shared" ref="IAH154:IAH160" si="11995">IAF154+IAG154</f>
        <v>46.67</v>
      </c>
      <c r="IAI154" s="14"/>
      <c r="IAJ154" s="16">
        <f t="shared" ref="IAJ154:IAJ160" si="11996">IAH154*(($H$112)+1)+(IF(IAI154&lt;101,IAI154,IF(IAI154&lt;201,IAI154/2,IF(IAI154&lt;=301,IAI154/3,IAI154/4))))</f>
        <v>70.004999999999995</v>
      </c>
      <c r="IAK154" s="79">
        <f t="shared" ref="IAK154" si="11997">IAK152+1</f>
        <v>2</v>
      </c>
      <c r="IAL154" s="80"/>
      <c r="IAM154" s="16" t="s">
        <v>236</v>
      </c>
      <c r="IAN154" s="16">
        <f t="shared" ref="IAN154" si="11998">37.67+2.7</f>
        <v>40.370000000000005</v>
      </c>
      <c r="IAO154" s="16">
        <f t="shared" ref="IAO154:IAO155" si="11999">0.75*(2.7+3+2.7)</f>
        <v>6.3000000000000007</v>
      </c>
      <c r="IAP154" s="14">
        <f t="shared" ref="IAP154:IAP160" si="12000">IAN154+IAO154</f>
        <v>46.67</v>
      </c>
      <c r="IAQ154" s="14"/>
      <c r="IAR154" s="16">
        <f t="shared" ref="IAR154:IAR160" si="12001">IAP154*(($H$112)+1)+(IF(IAQ154&lt;101,IAQ154,IF(IAQ154&lt;201,IAQ154/2,IF(IAQ154&lt;=301,IAQ154/3,IAQ154/4))))</f>
        <v>70.004999999999995</v>
      </c>
      <c r="IAS154" s="79">
        <f t="shared" ref="IAS154" si="12002">IAS152+1</f>
        <v>2</v>
      </c>
      <c r="IAT154" s="80"/>
      <c r="IAU154" s="16" t="s">
        <v>236</v>
      </c>
      <c r="IAV154" s="16">
        <f t="shared" ref="IAV154" si="12003">37.67+2.7</f>
        <v>40.370000000000005</v>
      </c>
      <c r="IAW154" s="16">
        <f t="shared" ref="IAW154:IAW155" si="12004">0.75*(2.7+3+2.7)</f>
        <v>6.3000000000000007</v>
      </c>
      <c r="IAX154" s="14">
        <f t="shared" ref="IAX154:IAX160" si="12005">IAV154+IAW154</f>
        <v>46.67</v>
      </c>
      <c r="IAY154" s="14"/>
      <c r="IAZ154" s="16">
        <f t="shared" ref="IAZ154:IAZ160" si="12006">IAX154*(($H$112)+1)+(IF(IAY154&lt;101,IAY154,IF(IAY154&lt;201,IAY154/2,IF(IAY154&lt;=301,IAY154/3,IAY154/4))))</f>
        <v>70.004999999999995</v>
      </c>
      <c r="IBA154" s="79">
        <f t="shared" ref="IBA154" si="12007">IBA152+1</f>
        <v>2</v>
      </c>
      <c r="IBB154" s="80"/>
      <c r="IBC154" s="16" t="s">
        <v>236</v>
      </c>
      <c r="IBD154" s="16">
        <f t="shared" ref="IBD154" si="12008">37.67+2.7</f>
        <v>40.370000000000005</v>
      </c>
      <c r="IBE154" s="16">
        <f t="shared" ref="IBE154:IBE155" si="12009">0.75*(2.7+3+2.7)</f>
        <v>6.3000000000000007</v>
      </c>
      <c r="IBF154" s="14">
        <f t="shared" ref="IBF154:IBF160" si="12010">IBD154+IBE154</f>
        <v>46.67</v>
      </c>
      <c r="IBG154" s="14"/>
      <c r="IBH154" s="16">
        <f t="shared" ref="IBH154:IBH160" si="12011">IBF154*(($H$112)+1)+(IF(IBG154&lt;101,IBG154,IF(IBG154&lt;201,IBG154/2,IF(IBG154&lt;=301,IBG154/3,IBG154/4))))</f>
        <v>70.004999999999995</v>
      </c>
      <c r="IBI154" s="79">
        <f t="shared" ref="IBI154" si="12012">IBI152+1</f>
        <v>2</v>
      </c>
      <c r="IBJ154" s="80"/>
      <c r="IBK154" s="16" t="s">
        <v>236</v>
      </c>
      <c r="IBL154" s="16">
        <f t="shared" ref="IBL154" si="12013">37.67+2.7</f>
        <v>40.370000000000005</v>
      </c>
      <c r="IBM154" s="16">
        <f t="shared" ref="IBM154:IBM155" si="12014">0.75*(2.7+3+2.7)</f>
        <v>6.3000000000000007</v>
      </c>
      <c r="IBN154" s="14">
        <f t="shared" ref="IBN154:IBN160" si="12015">IBL154+IBM154</f>
        <v>46.67</v>
      </c>
      <c r="IBO154" s="14"/>
      <c r="IBP154" s="16">
        <f t="shared" ref="IBP154:IBP160" si="12016">IBN154*(($H$112)+1)+(IF(IBO154&lt;101,IBO154,IF(IBO154&lt;201,IBO154/2,IF(IBO154&lt;=301,IBO154/3,IBO154/4))))</f>
        <v>70.004999999999995</v>
      </c>
      <c r="IBQ154" s="79">
        <f t="shared" ref="IBQ154" si="12017">IBQ152+1</f>
        <v>2</v>
      </c>
      <c r="IBR154" s="80"/>
      <c r="IBS154" s="16" t="s">
        <v>236</v>
      </c>
      <c r="IBT154" s="16">
        <f t="shared" ref="IBT154" si="12018">37.67+2.7</f>
        <v>40.370000000000005</v>
      </c>
      <c r="IBU154" s="16">
        <f t="shared" ref="IBU154:IBU155" si="12019">0.75*(2.7+3+2.7)</f>
        <v>6.3000000000000007</v>
      </c>
      <c r="IBV154" s="14">
        <f t="shared" ref="IBV154:IBV160" si="12020">IBT154+IBU154</f>
        <v>46.67</v>
      </c>
      <c r="IBW154" s="14"/>
      <c r="IBX154" s="16">
        <f t="shared" ref="IBX154:IBX160" si="12021">IBV154*(($H$112)+1)+(IF(IBW154&lt;101,IBW154,IF(IBW154&lt;201,IBW154/2,IF(IBW154&lt;=301,IBW154/3,IBW154/4))))</f>
        <v>70.004999999999995</v>
      </c>
      <c r="IBY154" s="79">
        <f t="shared" ref="IBY154" si="12022">IBY152+1</f>
        <v>2</v>
      </c>
      <c r="IBZ154" s="80"/>
      <c r="ICA154" s="16" t="s">
        <v>236</v>
      </c>
      <c r="ICB154" s="16">
        <f t="shared" ref="ICB154" si="12023">37.67+2.7</f>
        <v>40.370000000000005</v>
      </c>
      <c r="ICC154" s="16">
        <f t="shared" ref="ICC154:ICC155" si="12024">0.75*(2.7+3+2.7)</f>
        <v>6.3000000000000007</v>
      </c>
      <c r="ICD154" s="14">
        <f t="shared" ref="ICD154:ICD160" si="12025">ICB154+ICC154</f>
        <v>46.67</v>
      </c>
      <c r="ICE154" s="14"/>
      <c r="ICF154" s="16">
        <f t="shared" ref="ICF154:ICF160" si="12026">ICD154*(($H$112)+1)+(IF(ICE154&lt;101,ICE154,IF(ICE154&lt;201,ICE154/2,IF(ICE154&lt;=301,ICE154/3,ICE154/4))))</f>
        <v>70.004999999999995</v>
      </c>
      <c r="ICG154" s="79">
        <f t="shared" ref="ICG154" si="12027">ICG152+1</f>
        <v>2</v>
      </c>
      <c r="ICH154" s="80"/>
      <c r="ICI154" s="16" t="s">
        <v>236</v>
      </c>
      <c r="ICJ154" s="16">
        <f t="shared" ref="ICJ154" si="12028">37.67+2.7</f>
        <v>40.370000000000005</v>
      </c>
      <c r="ICK154" s="16">
        <f t="shared" ref="ICK154:ICK155" si="12029">0.75*(2.7+3+2.7)</f>
        <v>6.3000000000000007</v>
      </c>
      <c r="ICL154" s="14">
        <f t="shared" ref="ICL154:ICL160" si="12030">ICJ154+ICK154</f>
        <v>46.67</v>
      </c>
      <c r="ICM154" s="14"/>
      <c r="ICN154" s="16">
        <f t="shared" ref="ICN154:ICN160" si="12031">ICL154*(($H$112)+1)+(IF(ICM154&lt;101,ICM154,IF(ICM154&lt;201,ICM154/2,IF(ICM154&lt;=301,ICM154/3,ICM154/4))))</f>
        <v>70.004999999999995</v>
      </c>
      <c r="ICO154" s="79">
        <f t="shared" ref="ICO154" si="12032">ICO152+1</f>
        <v>2</v>
      </c>
      <c r="ICP154" s="80"/>
      <c r="ICQ154" s="16" t="s">
        <v>236</v>
      </c>
      <c r="ICR154" s="16">
        <f t="shared" ref="ICR154" si="12033">37.67+2.7</f>
        <v>40.370000000000005</v>
      </c>
      <c r="ICS154" s="16">
        <f t="shared" ref="ICS154:ICS155" si="12034">0.75*(2.7+3+2.7)</f>
        <v>6.3000000000000007</v>
      </c>
      <c r="ICT154" s="14">
        <f t="shared" ref="ICT154:ICT160" si="12035">ICR154+ICS154</f>
        <v>46.67</v>
      </c>
      <c r="ICU154" s="14"/>
      <c r="ICV154" s="16">
        <f t="shared" ref="ICV154:ICV160" si="12036">ICT154*(($H$112)+1)+(IF(ICU154&lt;101,ICU154,IF(ICU154&lt;201,ICU154/2,IF(ICU154&lt;=301,ICU154/3,ICU154/4))))</f>
        <v>70.004999999999995</v>
      </c>
      <c r="ICW154" s="79">
        <f t="shared" ref="ICW154" si="12037">ICW152+1</f>
        <v>2</v>
      </c>
      <c r="ICX154" s="80"/>
      <c r="ICY154" s="16" t="s">
        <v>236</v>
      </c>
      <c r="ICZ154" s="16">
        <f t="shared" ref="ICZ154" si="12038">37.67+2.7</f>
        <v>40.370000000000005</v>
      </c>
      <c r="IDA154" s="16">
        <f t="shared" ref="IDA154:IDA155" si="12039">0.75*(2.7+3+2.7)</f>
        <v>6.3000000000000007</v>
      </c>
      <c r="IDB154" s="14">
        <f t="shared" ref="IDB154:IDB160" si="12040">ICZ154+IDA154</f>
        <v>46.67</v>
      </c>
      <c r="IDC154" s="14"/>
      <c r="IDD154" s="16">
        <f t="shared" ref="IDD154:IDD160" si="12041">IDB154*(($H$112)+1)+(IF(IDC154&lt;101,IDC154,IF(IDC154&lt;201,IDC154/2,IF(IDC154&lt;=301,IDC154/3,IDC154/4))))</f>
        <v>70.004999999999995</v>
      </c>
      <c r="IDE154" s="79">
        <f t="shared" ref="IDE154" si="12042">IDE152+1</f>
        <v>2</v>
      </c>
      <c r="IDF154" s="80"/>
      <c r="IDG154" s="16" t="s">
        <v>236</v>
      </c>
      <c r="IDH154" s="16">
        <f t="shared" ref="IDH154" si="12043">37.67+2.7</f>
        <v>40.370000000000005</v>
      </c>
      <c r="IDI154" s="16">
        <f t="shared" ref="IDI154:IDI155" si="12044">0.75*(2.7+3+2.7)</f>
        <v>6.3000000000000007</v>
      </c>
      <c r="IDJ154" s="14">
        <f t="shared" ref="IDJ154:IDJ160" si="12045">IDH154+IDI154</f>
        <v>46.67</v>
      </c>
      <c r="IDK154" s="14"/>
      <c r="IDL154" s="16">
        <f t="shared" ref="IDL154:IDL160" si="12046">IDJ154*(($H$112)+1)+(IF(IDK154&lt;101,IDK154,IF(IDK154&lt;201,IDK154/2,IF(IDK154&lt;=301,IDK154/3,IDK154/4))))</f>
        <v>70.004999999999995</v>
      </c>
      <c r="IDM154" s="79">
        <f t="shared" ref="IDM154" si="12047">IDM152+1</f>
        <v>2</v>
      </c>
      <c r="IDN154" s="80"/>
      <c r="IDO154" s="16" t="s">
        <v>236</v>
      </c>
      <c r="IDP154" s="16">
        <f t="shared" ref="IDP154" si="12048">37.67+2.7</f>
        <v>40.370000000000005</v>
      </c>
      <c r="IDQ154" s="16">
        <f t="shared" ref="IDQ154:IDQ155" si="12049">0.75*(2.7+3+2.7)</f>
        <v>6.3000000000000007</v>
      </c>
      <c r="IDR154" s="14">
        <f t="shared" ref="IDR154:IDR160" si="12050">IDP154+IDQ154</f>
        <v>46.67</v>
      </c>
      <c r="IDS154" s="14"/>
      <c r="IDT154" s="16">
        <f t="shared" ref="IDT154:IDT160" si="12051">IDR154*(($H$112)+1)+(IF(IDS154&lt;101,IDS154,IF(IDS154&lt;201,IDS154/2,IF(IDS154&lt;=301,IDS154/3,IDS154/4))))</f>
        <v>70.004999999999995</v>
      </c>
      <c r="IDU154" s="79">
        <f t="shared" ref="IDU154" si="12052">IDU152+1</f>
        <v>2</v>
      </c>
      <c r="IDV154" s="80"/>
      <c r="IDW154" s="16" t="s">
        <v>236</v>
      </c>
      <c r="IDX154" s="16">
        <f t="shared" ref="IDX154" si="12053">37.67+2.7</f>
        <v>40.370000000000005</v>
      </c>
      <c r="IDY154" s="16">
        <f t="shared" ref="IDY154:IDY155" si="12054">0.75*(2.7+3+2.7)</f>
        <v>6.3000000000000007</v>
      </c>
      <c r="IDZ154" s="14">
        <f t="shared" ref="IDZ154:IDZ160" si="12055">IDX154+IDY154</f>
        <v>46.67</v>
      </c>
      <c r="IEA154" s="14"/>
      <c r="IEB154" s="16">
        <f t="shared" ref="IEB154:IEB160" si="12056">IDZ154*(($H$112)+1)+(IF(IEA154&lt;101,IEA154,IF(IEA154&lt;201,IEA154/2,IF(IEA154&lt;=301,IEA154/3,IEA154/4))))</f>
        <v>70.004999999999995</v>
      </c>
      <c r="IEC154" s="79">
        <f t="shared" ref="IEC154" si="12057">IEC152+1</f>
        <v>2</v>
      </c>
      <c r="IED154" s="80"/>
      <c r="IEE154" s="16" t="s">
        <v>236</v>
      </c>
      <c r="IEF154" s="16">
        <f t="shared" ref="IEF154" si="12058">37.67+2.7</f>
        <v>40.370000000000005</v>
      </c>
      <c r="IEG154" s="16">
        <f t="shared" ref="IEG154:IEG155" si="12059">0.75*(2.7+3+2.7)</f>
        <v>6.3000000000000007</v>
      </c>
      <c r="IEH154" s="14">
        <f t="shared" ref="IEH154:IEH160" si="12060">IEF154+IEG154</f>
        <v>46.67</v>
      </c>
      <c r="IEI154" s="14"/>
      <c r="IEJ154" s="16">
        <f t="shared" ref="IEJ154:IEJ160" si="12061">IEH154*(($H$112)+1)+(IF(IEI154&lt;101,IEI154,IF(IEI154&lt;201,IEI154/2,IF(IEI154&lt;=301,IEI154/3,IEI154/4))))</f>
        <v>70.004999999999995</v>
      </c>
      <c r="IEK154" s="79">
        <f t="shared" ref="IEK154" si="12062">IEK152+1</f>
        <v>2</v>
      </c>
      <c r="IEL154" s="80"/>
      <c r="IEM154" s="16" t="s">
        <v>236</v>
      </c>
      <c r="IEN154" s="16">
        <f t="shared" ref="IEN154" si="12063">37.67+2.7</f>
        <v>40.370000000000005</v>
      </c>
      <c r="IEO154" s="16">
        <f t="shared" ref="IEO154:IEO155" si="12064">0.75*(2.7+3+2.7)</f>
        <v>6.3000000000000007</v>
      </c>
      <c r="IEP154" s="14">
        <f t="shared" ref="IEP154:IEP160" si="12065">IEN154+IEO154</f>
        <v>46.67</v>
      </c>
      <c r="IEQ154" s="14"/>
      <c r="IER154" s="16">
        <f t="shared" ref="IER154:IER160" si="12066">IEP154*(($H$112)+1)+(IF(IEQ154&lt;101,IEQ154,IF(IEQ154&lt;201,IEQ154/2,IF(IEQ154&lt;=301,IEQ154/3,IEQ154/4))))</f>
        <v>70.004999999999995</v>
      </c>
      <c r="IES154" s="79">
        <f t="shared" ref="IES154" si="12067">IES152+1</f>
        <v>2</v>
      </c>
      <c r="IET154" s="80"/>
      <c r="IEU154" s="16" t="s">
        <v>236</v>
      </c>
      <c r="IEV154" s="16">
        <f t="shared" ref="IEV154" si="12068">37.67+2.7</f>
        <v>40.370000000000005</v>
      </c>
      <c r="IEW154" s="16">
        <f t="shared" ref="IEW154:IEW155" si="12069">0.75*(2.7+3+2.7)</f>
        <v>6.3000000000000007</v>
      </c>
      <c r="IEX154" s="14">
        <f t="shared" ref="IEX154:IEX160" si="12070">IEV154+IEW154</f>
        <v>46.67</v>
      </c>
      <c r="IEY154" s="14"/>
      <c r="IEZ154" s="16">
        <f t="shared" ref="IEZ154:IEZ160" si="12071">IEX154*(($H$112)+1)+(IF(IEY154&lt;101,IEY154,IF(IEY154&lt;201,IEY154/2,IF(IEY154&lt;=301,IEY154/3,IEY154/4))))</f>
        <v>70.004999999999995</v>
      </c>
      <c r="IFA154" s="79">
        <f t="shared" ref="IFA154" si="12072">IFA152+1</f>
        <v>2</v>
      </c>
      <c r="IFB154" s="80"/>
      <c r="IFC154" s="16" t="s">
        <v>236</v>
      </c>
      <c r="IFD154" s="16">
        <f t="shared" ref="IFD154" si="12073">37.67+2.7</f>
        <v>40.370000000000005</v>
      </c>
      <c r="IFE154" s="16">
        <f t="shared" ref="IFE154:IFE155" si="12074">0.75*(2.7+3+2.7)</f>
        <v>6.3000000000000007</v>
      </c>
      <c r="IFF154" s="14">
        <f t="shared" ref="IFF154:IFF160" si="12075">IFD154+IFE154</f>
        <v>46.67</v>
      </c>
      <c r="IFG154" s="14"/>
      <c r="IFH154" s="16">
        <f t="shared" ref="IFH154:IFH160" si="12076">IFF154*(($H$112)+1)+(IF(IFG154&lt;101,IFG154,IF(IFG154&lt;201,IFG154/2,IF(IFG154&lt;=301,IFG154/3,IFG154/4))))</f>
        <v>70.004999999999995</v>
      </c>
      <c r="IFI154" s="79">
        <f t="shared" ref="IFI154" si="12077">IFI152+1</f>
        <v>2</v>
      </c>
      <c r="IFJ154" s="80"/>
      <c r="IFK154" s="16" t="s">
        <v>236</v>
      </c>
      <c r="IFL154" s="16">
        <f t="shared" ref="IFL154" si="12078">37.67+2.7</f>
        <v>40.370000000000005</v>
      </c>
      <c r="IFM154" s="16">
        <f t="shared" ref="IFM154:IFM155" si="12079">0.75*(2.7+3+2.7)</f>
        <v>6.3000000000000007</v>
      </c>
      <c r="IFN154" s="14">
        <f t="shared" ref="IFN154:IFN160" si="12080">IFL154+IFM154</f>
        <v>46.67</v>
      </c>
      <c r="IFO154" s="14"/>
      <c r="IFP154" s="16">
        <f t="shared" ref="IFP154:IFP160" si="12081">IFN154*(($H$112)+1)+(IF(IFO154&lt;101,IFO154,IF(IFO154&lt;201,IFO154/2,IF(IFO154&lt;=301,IFO154/3,IFO154/4))))</f>
        <v>70.004999999999995</v>
      </c>
      <c r="IFQ154" s="79">
        <f t="shared" ref="IFQ154" si="12082">IFQ152+1</f>
        <v>2</v>
      </c>
      <c r="IFR154" s="80"/>
      <c r="IFS154" s="16" t="s">
        <v>236</v>
      </c>
      <c r="IFT154" s="16">
        <f t="shared" ref="IFT154" si="12083">37.67+2.7</f>
        <v>40.370000000000005</v>
      </c>
      <c r="IFU154" s="16">
        <f t="shared" ref="IFU154:IFU155" si="12084">0.75*(2.7+3+2.7)</f>
        <v>6.3000000000000007</v>
      </c>
      <c r="IFV154" s="14">
        <f t="shared" ref="IFV154:IFV160" si="12085">IFT154+IFU154</f>
        <v>46.67</v>
      </c>
      <c r="IFW154" s="14"/>
      <c r="IFX154" s="16">
        <f t="shared" ref="IFX154:IFX160" si="12086">IFV154*(($H$112)+1)+(IF(IFW154&lt;101,IFW154,IF(IFW154&lt;201,IFW154/2,IF(IFW154&lt;=301,IFW154/3,IFW154/4))))</f>
        <v>70.004999999999995</v>
      </c>
      <c r="IFY154" s="79">
        <f t="shared" ref="IFY154" si="12087">IFY152+1</f>
        <v>2</v>
      </c>
      <c r="IFZ154" s="80"/>
      <c r="IGA154" s="16" t="s">
        <v>236</v>
      </c>
      <c r="IGB154" s="16">
        <f t="shared" ref="IGB154" si="12088">37.67+2.7</f>
        <v>40.370000000000005</v>
      </c>
      <c r="IGC154" s="16">
        <f t="shared" ref="IGC154:IGC155" si="12089">0.75*(2.7+3+2.7)</f>
        <v>6.3000000000000007</v>
      </c>
      <c r="IGD154" s="14">
        <f t="shared" ref="IGD154:IGD160" si="12090">IGB154+IGC154</f>
        <v>46.67</v>
      </c>
      <c r="IGE154" s="14"/>
      <c r="IGF154" s="16">
        <f t="shared" ref="IGF154:IGF160" si="12091">IGD154*(($H$112)+1)+(IF(IGE154&lt;101,IGE154,IF(IGE154&lt;201,IGE154/2,IF(IGE154&lt;=301,IGE154/3,IGE154/4))))</f>
        <v>70.004999999999995</v>
      </c>
      <c r="IGG154" s="79">
        <f t="shared" ref="IGG154" si="12092">IGG152+1</f>
        <v>2</v>
      </c>
      <c r="IGH154" s="80"/>
      <c r="IGI154" s="16" t="s">
        <v>236</v>
      </c>
      <c r="IGJ154" s="16">
        <f t="shared" ref="IGJ154" si="12093">37.67+2.7</f>
        <v>40.370000000000005</v>
      </c>
      <c r="IGK154" s="16">
        <f t="shared" ref="IGK154:IGK155" si="12094">0.75*(2.7+3+2.7)</f>
        <v>6.3000000000000007</v>
      </c>
      <c r="IGL154" s="14">
        <f t="shared" ref="IGL154:IGL160" si="12095">IGJ154+IGK154</f>
        <v>46.67</v>
      </c>
      <c r="IGM154" s="14"/>
      <c r="IGN154" s="16">
        <f t="shared" ref="IGN154:IGN160" si="12096">IGL154*(($H$112)+1)+(IF(IGM154&lt;101,IGM154,IF(IGM154&lt;201,IGM154/2,IF(IGM154&lt;=301,IGM154/3,IGM154/4))))</f>
        <v>70.004999999999995</v>
      </c>
      <c r="IGO154" s="79">
        <f t="shared" ref="IGO154" si="12097">IGO152+1</f>
        <v>2</v>
      </c>
      <c r="IGP154" s="80"/>
      <c r="IGQ154" s="16" t="s">
        <v>236</v>
      </c>
      <c r="IGR154" s="16">
        <f t="shared" ref="IGR154" si="12098">37.67+2.7</f>
        <v>40.370000000000005</v>
      </c>
      <c r="IGS154" s="16">
        <f t="shared" ref="IGS154:IGS155" si="12099">0.75*(2.7+3+2.7)</f>
        <v>6.3000000000000007</v>
      </c>
      <c r="IGT154" s="14">
        <f t="shared" ref="IGT154:IGT160" si="12100">IGR154+IGS154</f>
        <v>46.67</v>
      </c>
      <c r="IGU154" s="14"/>
      <c r="IGV154" s="16">
        <f t="shared" ref="IGV154:IGV160" si="12101">IGT154*(($H$112)+1)+(IF(IGU154&lt;101,IGU154,IF(IGU154&lt;201,IGU154/2,IF(IGU154&lt;=301,IGU154/3,IGU154/4))))</f>
        <v>70.004999999999995</v>
      </c>
      <c r="IGW154" s="79">
        <f t="shared" ref="IGW154" si="12102">IGW152+1</f>
        <v>2</v>
      </c>
      <c r="IGX154" s="80"/>
      <c r="IGY154" s="16" t="s">
        <v>236</v>
      </c>
      <c r="IGZ154" s="16">
        <f t="shared" ref="IGZ154" si="12103">37.67+2.7</f>
        <v>40.370000000000005</v>
      </c>
      <c r="IHA154" s="16">
        <f t="shared" ref="IHA154:IHA155" si="12104">0.75*(2.7+3+2.7)</f>
        <v>6.3000000000000007</v>
      </c>
      <c r="IHB154" s="14">
        <f t="shared" ref="IHB154:IHB160" si="12105">IGZ154+IHA154</f>
        <v>46.67</v>
      </c>
      <c r="IHC154" s="14"/>
      <c r="IHD154" s="16">
        <f t="shared" ref="IHD154:IHD160" si="12106">IHB154*(($H$112)+1)+(IF(IHC154&lt;101,IHC154,IF(IHC154&lt;201,IHC154/2,IF(IHC154&lt;=301,IHC154/3,IHC154/4))))</f>
        <v>70.004999999999995</v>
      </c>
      <c r="IHE154" s="79">
        <f t="shared" ref="IHE154" si="12107">IHE152+1</f>
        <v>2</v>
      </c>
      <c r="IHF154" s="80"/>
      <c r="IHG154" s="16" t="s">
        <v>236</v>
      </c>
      <c r="IHH154" s="16">
        <f t="shared" ref="IHH154" si="12108">37.67+2.7</f>
        <v>40.370000000000005</v>
      </c>
      <c r="IHI154" s="16">
        <f t="shared" ref="IHI154:IHI155" si="12109">0.75*(2.7+3+2.7)</f>
        <v>6.3000000000000007</v>
      </c>
      <c r="IHJ154" s="14">
        <f t="shared" ref="IHJ154:IHJ160" si="12110">IHH154+IHI154</f>
        <v>46.67</v>
      </c>
      <c r="IHK154" s="14"/>
      <c r="IHL154" s="16">
        <f t="shared" ref="IHL154:IHL160" si="12111">IHJ154*(($H$112)+1)+(IF(IHK154&lt;101,IHK154,IF(IHK154&lt;201,IHK154/2,IF(IHK154&lt;=301,IHK154/3,IHK154/4))))</f>
        <v>70.004999999999995</v>
      </c>
      <c r="IHM154" s="79">
        <f t="shared" ref="IHM154" si="12112">IHM152+1</f>
        <v>2</v>
      </c>
      <c r="IHN154" s="80"/>
      <c r="IHO154" s="16" t="s">
        <v>236</v>
      </c>
      <c r="IHP154" s="16">
        <f t="shared" ref="IHP154" si="12113">37.67+2.7</f>
        <v>40.370000000000005</v>
      </c>
      <c r="IHQ154" s="16">
        <f t="shared" ref="IHQ154:IHQ155" si="12114">0.75*(2.7+3+2.7)</f>
        <v>6.3000000000000007</v>
      </c>
      <c r="IHR154" s="14">
        <f t="shared" ref="IHR154:IHR160" si="12115">IHP154+IHQ154</f>
        <v>46.67</v>
      </c>
      <c r="IHS154" s="14"/>
      <c r="IHT154" s="16">
        <f t="shared" ref="IHT154:IHT160" si="12116">IHR154*(($H$112)+1)+(IF(IHS154&lt;101,IHS154,IF(IHS154&lt;201,IHS154/2,IF(IHS154&lt;=301,IHS154/3,IHS154/4))))</f>
        <v>70.004999999999995</v>
      </c>
      <c r="IHU154" s="79">
        <f t="shared" ref="IHU154" si="12117">IHU152+1</f>
        <v>2</v>
      </c>
      <c r="IHV154" s="80"/>
      <c r="IHW154" s="16" t="s">
        <v>236</v>
      </c>
      <c r="IHX154" s="16">
        <f t="shared" ref="IHX154" si="12118">37.67+2.7</f>
        <v>40.370000000000005</v>
      </c>
      <c r="IHY154" s="16">
        <f t="shared" ref="IHY154:IHY155" si="12119">0.75*(2.7+3+2.7)</f>
        <v>6.3000000000000007</v>
      </c>
      <c r="IHZ154" s="14">
        <f t="shared" ref="IHZ154:IHZ160" si="12120">IHX154+IHY154</f>
        <v>46.67</v>
      </c>
      <c r="IIA154" s="14"/>
      <c r="IIB154" s="16">
        <f t="shared" ref="IIB154:IIB160" si="12121">IHZ154*(($H$112)+1)+(IF(IIA154&lt;101,IIA154,IF(IIA154&lt;201,IIA154/2,IF(IIA154&lt;=301,IIA154/3,IIA154/4))))</f>
        <v>70.004999999999995</v>
      </c>
      <c r="IIC154" s="79">
        <f t="shared" ref="IIC154" si="12122">IIC152+1</f>
        <v>2</v>
      </c>
      <c r="IID154" s="80"/>
      <c r="IIE154" s="16" t="s">
        <v>236</v>
      </c>
      <c r="IIF154" s="16">
        <f t="shared" ref="IIF154" si="12123">37.67+2.7</f>
        <v>40.370000000000005</v>
      </c>
      <c r="IIG154" s="16">
        <f t="shared" ref="IIG154:IIG155" si="12124">0.75*(2.7+3+2.7)</f>
        <v>6.3000000000000007</v>
      </c>
      <c r="IIH154" s="14">
        <f t="shared" ref="IIH154:IIH160" si="12125">IIF154+IIG154</f>
        <v>46.67</v>
      </c>
      <c r="III154" s="14"/>
      <c r="IIJ154" s="16">
        <f t="shared" ref="IIJ154:IIJ160" si="12126">IIH154*(($H$112)+1)+(IF(III154&lt;101,III154,IF(III154&lt;201,III154/2,IF(III154&lt;=301,III154/3,III154/4))))</f>
        <v>70.004999999999995</v>
      </c>
      <c r="IIK154" s="79">
        <f t="shared" ref="IIK154" si="12127">IIK152+1</f>
        <v>2</v>
      </c>
      <c r="IIL154" s="80"/>
      <c r="IIM154" s="16" t="s">
        <v>236</v>
      </c>
      <c r="IIN154" s="16">
        <f t="shared" ref="IIN154" si="12128">37.67+2.7</f>
        <v>40.370000000000005</v>
      </c>
      <c r="IIO154" s="16">
        <f t="shared" ref="IIO154:IIO155" si="12129">0.75*(2.7+3+2.7)</f>
        <v>6.3000000000000007</v>
      </c>
      <c r="IIP154" s="14">
        <f t="shared" ref="IIP154:IIP160" si="12130">IIN154+IIO154</f>
        <v>46.67</v>
      </c>
      <c r="IIQ154" s="14"/>
      <c r="IIR154" s="16">
        <f t="shared" ref="IIR154:IIR160" si="12131">IIP154*(($H$112)+1)+(IF(IIQ154&lt;101,IIQ154,IF(IIQ154&lt;201,IIQ154/2,IF(IIQ154&lt;=301,IIQ154/3,IIQ154/4))))</f>
        <v>70.004999999999995</v>
      </c>
      <c r="IIS154" s="79">
        <f t="shared" ref="IIS154" si="12132">IIS152+1</f>
        <v>2</v>
      </c>
      <c r="IIT154" s="80"/>
      <c r="IIU154" s="16" t="s">
        <v>236</v>
      </c>
      <c r="IIV154" s="16">
        <f t="shared" ref="IIV154" si="12133">37.67+2.7</f>
        <v>40.370000000000005</v>
      </c>
      <c r="IIW154" s="16">
        <f t="shared" ref="IIW154:IIW155" si="12134">0.75*(2.7+3+2.7)</f>
        <v>6.3000000000000007</v>
      </c>
      <c r="IIX154" s="14">
        <f t="shared" ref="IIX154:IIX160" si="12135">IIV154+IIW154</f>
        <v>46.67</v>
      </c>
      <c r="IIY154" s="14"/>
      <c r="IIZ154" s="16">
        <f t="shared" ref="IIZ154:IIZ160" si="12136">IIX154*(($H$112)+1)+(IF(IIY154&lt;101,IIY154,IF(IIY154&lt;201,IIY154/2,IF(IIY154&lt;=301,IIY154/3,IIY154/4))))</f>
        <v>70.004999999999995</v>
      </c>
      <c r="IJA154" s="79">
        <f t="shared" ref="IJA154" si="12137">IJA152+1</f>
        <v>2</v>
      </c>
      <c r="IJB154" s="80"/>
      <c r="IJC154" s="16" t="s">
        <v>236</v>
      </c>
      <c r="IJD154" s="16">
        <f t="shared" ref="IJD154" si="12138">37.67+2.7</f>
        <v>40.370000000000005</v>
      </c>
      <c r="IJE154" s="16">
        <f t="shared" ref="IJE154:IJE155" si="12139">0.75*(2.7+3+2.7)</f>
        <v>6.3000000000000007</v>
      </c>
      <c r="IJF154" s="14">
        <f t="shared" ref="IJF154:IJF160" si="12140">IJD154+IJE154</f>
        <v>46.67</v>
      </c>
      <c r="IJG154" s="14"/>
      <c r="IJH154" s="16">
        <f t="shared" ref="IJH154:IJH160" si="12141">IJF154*(($H$112)+1)+(IF(IJG154&lt;101,IJG154,IF(IJG154&lt;201,IJG154/2,IF(IJG154&lt;=301,IJG154/3,IJG154/4))))</f>
        <v>70.004999999999995</v>
      </c>
      <c r="IJI154" s="79">
        <f t="shared" ref="IJI154" si="12142">IJI152+1</f>
        <v>2</v>
      </c>
      <c r="IJJ154" s="80"/>
      <c r="IJK154" s="16" t="s">
        <v>236</v>
      </c>
      <c r="IJL154" s="16">
        <f t="shared" ref="IJL154" si="12143">37.67+2.7</f>
        <v>40.370000000000005</v>
      </c>
      <c r="IJM154" s="16">
        <f t="shared" ref="IJM154:IJM155" si="12144">0.75*(2.7+3+2.7)</f>
        <v>6.3000000000000007</v>
      </c>
      <c r="IJN154" s="14">
        <f t="shared" ref="IJN154:IJN160" si="12145">IJL154+IJM154</f>
        <v>46.67</v>
      </c>
      <c r="IJO154" s="14"/>
      <c r="IJP154" s="16">
        <f t="shared" ref="IJP154:IJP160" si="12146">IJN154*(($H$112)+1)+(IF(IJO154&lt;101,IJO154,IF(IJO154&lt;201,IJO154/2,IF(IJO154&lt;=301,IJO154/3,IJO154/4))))</f>
        <v>70.004999999999995</v>
      </c>
      <c r="IJQ154" s="79">
        <f t="shared" ref="IJQ154" si="12147">IJQ152+1</f>
        <v>2</v>
      </c>
      <c r="IJR154" s="80"/>
      <c r="IJS154" s="16" t="s">
        <v>236</v>
      </c>
      <c r="IJT154" s="16">
        <f t="shared" ref="IJT154" si="12148">37.67+2.7</f>
        <v>40.370000000000005</v>
      </c>
      <c r="IJU154" s="16">
        <f t="shared" ref="IJU154:IJU155" si="12149">0.75*(2.7+3+2.7)</f>
        <v>6.3000000000000007</v>
      </c>
      <c r="IJV154" s="14">
        <f t="shared" ref="IJV154:IJV160" si="12150">IJT154+IJU154</f>
        <v>46.67</v>
      </c>
      <c r="IJW154" s="14"/>
      <c r="IJX154" s="16">
        <f t="shared" ref="IJX154:IJX160" si="12151">IJV154*(($H$112)+1)+(IF(IJW154&lt;101,IJW154,IF(IJW154&lt;201,IJW154/2,IF(IJW154&lt;=301,IJW154/3,IJW154/4))))</f>
        <v>70.004999999999995</v>
      </c>
      <c r="IJY154" s="79">
        <f t="shared" ref="IJY154" si="12152">IJY152+1</f>
        <v>2</v>
      </c>
      <c r="IJZ154" s="80"/>
      <c r="IKA154" s="16" t="s">
        <v>236</v>
      </c>
      <c r="IKB154" s="16">
        <f t="shared" ref="IKB154" si="12153">37.67+2.7</f>
        <v>40.370000000000005</v>
      </c>
      <c r="IKC154" s="16">
        <f t="shared" ref="IKC154:IKC155" si="12154">0.75*(2.7+3+2.7)</f>
        <v>6.3000000000000007</v>
      </c>
      <c r="IKD154" s="14">
        <f t="shared" ref="IKD154:IKD160" si="12155">IKB154+IKC154</f>
        <v>46.67</v>
      </c>
      <c r="IKE154" s="14"/>
      <c r="IKF154" s="16">
        <f t="shared" ref="IKF154:IKF160" si="12156">IKD154*(($H$112)+1)+(IF(IKE154&lt;101,IKE154,IF(IKE154&lt;201,IKE154/2,IF(IKE154&lt;=301,IKE154/3,IKE154/4))))</f>
        <v>70.004999999999995</v>
      </c>
      <c r="IKG154" s="79">
        <f t="shared" ref="IKG154" si="12157">IKG152+1</f>
        <v>2</v>
      </c>
      <c r="IKH154" s="80"/>
      <c r="IKI154" s="16" t="s">
        <v>236</v>
      </c>
      <c r="IKJ154" s="16">
        <f t="shared" ref="IKJ154" si="12158">37.67+2.7</f>
        <v>40.370000000000005</v>
      </c>
      <c r="IKK154" s="16">
        <f t="shared" ref="IKK154:IKK155" si="12159">0.75*(2.7+3+2.7)</f>
        <v>6.3000000000000007</v>
      </c>
      <c r="IKL154" s="14">
        <f t="shared" ref="IKL154:IKL160" si="12160">IKJ154+IKK154</f>
        <v>46.67</v>
      </c>
      <c r="IKM154" s="14"/>
      <c r="IKN154" s="16">
        <f t="shared" ref="IKN154:IKN160" si="12161">IKL154*(($H$112)+1)+(IF(IKM154&lt;101,IKM154,IF(IKM154&lt;201,IKM154/2,IF(IKM154&lt;=301,IKM154/3,IKM154/4))))</f>
        <v>70.004999999999995</v>
      </c>
      <c r="IKO154" s="79">
        <f t="shared" ref="IKO154" si="12162">IKO152+1</f>
        <v>2</v>
      </c>
      <c r="IKP154" s="80"/>
      <c r="IKQ154" s="16" t="s">
        <v>236</v>
      </c>
      <c r="IKR154" s="16">
        <f t="shared" ref="IKR154" si="12163">37.67+2.7</f>
        <v>40.370000000000005</v>
      </c>
      <c r="IKS154" s="16">
        <f t="shared" ref="IKS154:IKS155" si="12164">0.75*(2.7+3+2.7)</f>
        <v>6.3000000000000007</v>
      </c>
      <c r="IKT154" s="14">
        <f t="shared" ref="IKT154:IKT160" si="12165">IKR154+IKS154</f>
        <v>46.67</v>
      </c>
      <c r="IKU154" s="14"/>
      <c r="IKV154" s="16">
        <f t="shared" ref="IKV154:IKV160" si="12166">IKT154*(($H$112)+1)+(IF(IKU154&lt;101,IKU154,IF(IKU154&lt;201,IKU154/2,IF(IKU154&lt;=301,IKU154/3,IKU154/4))))</f>
        <v>70.004999999999995</v>
      </c>
      <c r="IKW154" s="79">
        <f t="shared" ref="IKW154" si="12167">IKW152+1</f>
        <v>2</v>
      </c>
      <c r="IKX154" s="80"/>
      <c r="IKY154" s="16" t="s">
        <v>236</v>
      </c>
      <c r="IKZ154" s="16">
        <f t="shared" ref="IKZ154" si="12168">37.67+2.7</f>
        <v>40.370000000000005</v>
      </c>
      <c r="ILA154" s="16">
        <f t="shared" ref="ILA154:ILA155" si="12169">0.75*(2.7+3+2.7)</f>
        <v>6.3000000000000007</v>
      </c>
      <c r="ILB154" s="14">
        <f t="shared" ref="ILB154:ILB160" si="12170">IKZ154+ILA154</f>
        <v>46.67</v>
      </c>
      <c r="ILC154" s="14"/>
      <c r="ILD154" s="16">
        <f t="shared" ref="ILD154:ILD160" si="12171">ILB154*(($H$112)+1)+(IF(ILC154&lt;101,ILC154,IF(ILC154&lt;201,ILC154/2,IF(ILC154&lt;=301,ILC154/3,ILC154/4))))</f>
        <v>70.004999999999995</v>
      </c>
      <c r="ILE154" s="79">
        <f t="shared" ref="ILE154" si="12172">ILE152+1</f>
        <v>2</v>
      </c>
      <c r="ILF154" s="80"/>
      <c r="ILG154" s="16" t="s">
        <v>236</v>
      </c>
      <c r="ILH154" s="16">
        <f t="shared" ref="ILH154" si="12173">37.67+2.7</f>
        <v>40.370000000000005</v>
      </c>
      <c r="ILI154" s="16">
        <f t="shared" ref="ILI154:ILI155" si="12174">0.75*(2.7+3+2.7)</f>
        <v>6.3000000000000007</v>
      </c>
      <c r="ILJ154" s="14">
        <f t="shared" ref="ILJ154:ILJ160" si="12175">ILH154+ILI154</f>
        <v>46.67</v>
      </c>
      <c r="ILK154" s="14"/>
      <c r="ILL154" s="16">
        <f t="shared" ref="ILL154:ILL160" si="12176">ILJ154*(($H$112)+1)+(IF(ILK154&lt;101,ILK154,IF(ILK154&lt;201,ILK154/2,IF(ILK154&lt;=301,ILK154/3,ILK154/4))))</f>
        <v>70.004999999999995</v>
      </c>
      <c r="ILM154" s="79">
        <f t="shared" ref="ILM154" si="12177">ILM152+1</f>
        <v>2</v>
      </c>
      <c r="ILN154" s="80"/>
      <c r="ILO154" s="16" t="s">
        <v>236</v>
      </c>
      <c r="ILP154" s="16">
        <f t="shared" ref="ILP154" si="12178">37.67+2.7</f>
        <v>40.370000000000005</v>
      </c>
      <c r="ILQ154" s="16">
        <f t="shared" ref="ILQ154:ILQ155" si="12179">0.75*(2.7+3+2.7)</f>
        <v>6.3000000000000007</v>
      </c>
      <c r="ILR154" s="14">
        <f t="shared" ref="ILR154:ILR160" si="12180">ILP154+ILQ154</f>
        <v>46.67</v>
      </c>
      <c r="ILS154" s="14"/>
      <c r="ILT154" s="16">
        <f t="shared" ref="ILT154:ILT160" si="12181">ILR154*(($H$112)+1)+(IF(ILS154&lt;101,ILS154,IF(ILS154&lt;201,ILS154/2,IF(ILS154&lt;=301,ILS154/3,ILS154/4))))</f>
        <v>70.004999999999995</v>
      </c>
      <c r="ILU154" s="79">
        <f t="shared" ref="ILU154" si="12182">ILU152+1</f>
        <v>2</v>
      </c>
      <c r="ILV154" s="80"/>
      <c r="ILW154" s="16" t="s">
        <v>236</v>
      </c>
      <c r="ILX154" s="16">
        <f t="shared" ref="ILX154" si="12183">37.67+2.7</f>
        <v>40.370000000000005</v>
      </c>
      <c r="ILY154" s="16">
        <f t="shared" ref="ILY154:ILY155" si="12184">0.75*(2.7+3+2.7)</f>
        <v>6.3000000000000007</v>
      </c>
      <c r="ILZ154" s="14">
        <f t="shared" ref="ILZ154:ILZ160" si="12185">ILX154+ILY154</f>
        <v>46.67</v>
      </c>
      <c r="IMA154" s="14"/>
      <c r="IMB154" s="16">
        <f t="shared" ref="IMB154:IMB160" si="12186">ILZ154*(($H$112)+1)+(IF(IMA154&lt;101,IMA154,IF(IMA154&lt;201,IMA154/2,IF(IMA154&lt;=301,IMA154/3,IMA154/4))))</f>
        <v>70.004999999999995</v>
      </c>
      <c r="IMC154" s="79">
        <f t="shared" ref="IMC154" si="12187">IMC152+1</f>
        <v>2</v>
      </c>
      <c r="IMD154" s="80"/>
      <c r="IME154" s="16" t="s">
        <v>236</v>
      </c>
      <c r="IMF154" s="16">
        <f t="shared" ref="IMF154" si="12188">37.67+2.7</f>
        <v>40.370000000000005</v>
      </c>
      <c r="IMG154" s="16">
        <f t="shared" ref="IMG154:IMG155" si="12189">0.75*(2.7+3+2.7)</f>
        <v>6.3000000000000007</v>
      </c>
      <c r="IMH154" s="14">
        <f t="shared" ref="IMH154:IMH160" si="12190">IMF154+IMG154</f>
        <v>46.67</v>
      </c>
      <c r="IMI154" s="14"/>
      <c r="IMJ154" s="16">
        <f t="shared" ref="IMJ154:IMJ160" si="12191">IMH154*(($H$112)+1)+(IF(IMI154&lt;101,IMI154,IF(IMI154&lt;201,IMI154/2,IF(IMI154&lt;=301,IMI154/3,IMI154/4))))</f>
        <v>70.004999999999995</v>
      </c>
      <c r="IMK154" s="79">
        <f t="shared" ref="IMK154" si="12192">IMK152+1</f>
        <v>2</v>
      </c>
      <c r="IML154" s="80"/>
      <c r="IMM154" s="16" t="s">
        <v>236</v>
      </c>
      <c r="IMN154" s="16">
        <f t="shared" ref="IMN154" si="12193">37.67+2.7</f>
        <v>40.370000000000005</v>
      </c>
      <c r="IMO154" s="16">
        <f t="shared" ref="IMO154:IMO155" si="12194">0.75*(2.7+3+2.7)</f>
        <v>6.3000000000000007</v>
      </c>
      <c r="IMP154" s="14">
        <f t="shared" ref="IMP154:IMP160" si="12195">IMN154+IMO154</f>
        <v>46.67</v>
      </c>
      <c r="IMQ154" s="14"/>
      <c r="IMR154" s="16">
        <f t="shared" ref="IMR154:IMR160" si="12196">IMP154*(($H$112)+1)+(IF(IMQ154&lt;101,IMQ154,IF(IMQ154&lt;201,IMQ154/2,IF(IMQ154&lt;=301,IMQ154/3,IMQ154/4))))</f>
        <v>70.004999999999995</v>
      </c>
      <c r="IMS154" s="79">
        <f t="shared" ref="IMS154" si="12197">IMS152+1</f>
        <v>2</v>
      </c>
      <c r="IMT154" s="80"/>
      <c r="IMU154" s="16" t="s">
        <v>236</v>
      </c>
      <c r="IMV154" s="16">
        <f t="shared" ref="IMV154" si="12198">37.67+2.7</f>
        <v>40.370000000000005</v>
      </c>
      <c r="IMW154" s="16">
        <f t="shared" ref="IMW154:IMW155" si="12199">0.75*(2.7+3+2.7)</f>
        <v>6.3000000000000007</v>
      </c>
      <c r="IMX154" s="14">
        <f t="shared" ref="IMX154:IMX160" si="12200">IMV154+IMW154</f>
        <v>46.67</v>
      </c>
      <c r="IMY154" s="14"/>
      <c r="IMZ154" s="16">
        <f t="shared" ref="IMZ154:IMZ160" si="12201">IMX154*(($H$112)+1)+(IF(IMY154&lt;101,IMY154,IF(IMY154&lt;201,IMY154/2,IF(IMY154&lt;=301,IMY154/3,IMY154/4))))</f>
        <v>70.004999999999995</v>
      </c>
      <c r="INA154" s="79">
        <f t="shared" ref="INA154" si="12202">INA152+1</f>
        <v>2</v>
      </c>
      <c r="INB154" s="80"/>
      <c r="INC154" s="16" t="s">
        <v>236</v>
      </c>
      <c r="IND154" s="16">
        <f t="shared" ref="IND154" si="12203">37.67+2.7</f>
        <v>40.370000000000005</v>
      </c>
      <c r="INE154" s="16">
        <f t="shared" ref="INE154:INE155" si="12204">0.75*(2.7+3+2.7)</f>
        <v>6.3000000000000007</v>
      </c>
      <c r="INF154" s="14">
        <f t="shared" ref="INF154:INF160" si="12205">IND154+INE154</f>
        <v>46.67</v>
      </c>
      <c r="ING154" s="14"/>
      <c r="INH154" s="16">
        <f t="shared" ref="INH154:INH160" si="12206">INF154*(($H$112)+1)+(IF(ING154&lt;101,ING154,IF(ING154&lt;201,ING154/2,IF(ING154&lt;=301,ING154/3,ING154/4))))</f>
        <v>70.004999999999995</v>
      </c>
      <c r="INI154" s="79">
        <f t="shared" ref="INI154" si="12207">INI152+1</f>
        <v>2</v>
      </c>
      <c r="INJ154" s="80"/>
      <c r="INK154" s="16" t="s">
        <v>236</v>
      </c>
      <c r="INL154" s="16">
        <f t="shared" ref="INL154" si="12208">37.67+2.7</f>
        <v>40.370000000000005</v>
      </c>
      <c r="INM154" s="16">
        <f t="shared" ref="INM154:INM155" si="12209">0.75*(2.7+3+2.7)</f>
        <v>6.3000000000000007</v>
      </c>
      <c r="INN154" s="14">
        <f t="shared" ref="INN154:INN160" si="12210">INL154+INM154</f>
        <v>46.67</v>
      </c>
      <c r="INO154" s="14"/>
      <c r="INP154" s="16">
        <f t="shared" ref="INP154:INP160" si="12211">INN154*(($H$112)+1)+(IF(INO154&lt;101,INO154,IF(INO154&lt;201,INO154/2,IF(INO154&lt;=301,INO154/3,INO154/4))))</f>
        <v>70.004999999999995</v>
      </c>
      <c r="INQ154" s="79">
        <f t="shared" ref="INQ154" si="12212">INQ152+1</f>
        <v>2</v>
      </c>
      <c r="INR154" s="80"/>
      <c r="INS154" s="16" t="s">
        <v>236</v>
      </c>
      <c r="INT154" s="16">
        <f t="shared" ref="INT154" si="12213">37.67+2.7</f>
        <v>40.370000000000005</v>
      </c>
      <c r="INU154" s="16">
        <f t="shared" ref="INU154:INU155" si="12214">0.75*(2.7+3+2.7)</f>
        <v>6.3000000000000007</v>
      </c>
      <c r="INV154" s="14">
        <f t="shared" ref="INV154:INV160" si="12215">INT154+INU154</f>
        <v>46.67</v>
      </c>
      <c r="INW154" s="14"/>
      <c r="INX154" s="16">
        <f t="shared" ref="INX154:INX160" si="12216">INV154*(($H$112)+1)+(IF(INW154&lt;101,INW154,IF(INW154&lt;201,INW154/2,IF(INW154&lt;=301,INW154/3,INW154/4))))</f>
        <v>70.004999999999995</v>
      </c>
      <c r="INY154" s="79">
        <f t="shared" ref="INY154" si="12217">INY152+1</f>
        <v>2</v>
      </c>
      <c r="INZ154" s="80"/>
      <c r="IOA154" s="16" t="s">
        <v>236</v>
      </c>
      <c r="IOB154" s="16">
        <f t="shared" ref="IOB154" si="12218">37.67+2.7</f>
        <v>40.370000000000005</v>
      </c>
      <c r="IOC154" s="16">
        <f t="shared" ref="IOC154:IOC155" si="12219">0.75*(2.7+3+2.7)</f>
        <v>6.3000000000000007</v>
      </c>
      <c r="IOD154" s="14">
        <f t="shared" ref="IOD154:IOD160" si="12220">IOB154+IOC154</f>
        <v>46.67</v>
      </c>
      <c r="IOE154" s="14"/>
      <c r="IOF154" s="16">
        <f t="shared" ref="IOF154:IOF160" si="12221">IOD154*(($H$112)+1)+(IF(IOE154&lt;101,IOE154,IF(IOE154&lt;201,IOE154/2,IF(IOE154&lt;=301,IOE154/3,IOE154/4))))</f>
        <v>70.004999999999995</v>
      </c>
      <c r="IOG154" s="79">
        <f t="shared" ref="IOG154" si="12222">IOG152+1</f>
        <v>2</v>
      </c>
      <c r="IOH154" s="80"/>
      <c r="IOI154" s="16" t="s">
        <v>236</v>
      </c>
      <c r="IOJ154" s="16">
        <f t="shared" ref="IOJ154" si="12223">37.67+2.7</f>
        <v>40.370000000000005</v>
      </c>
      <c r="IOK154" s="16">
        <f t="shared" ref="IOK154:IOK155" si="12224">0.75*(2.7+3+2.7)</f>
        <v>6.3000000000000007</v>
      </c>
      <c r="IOL154" s="14">
        <f t="shared" ref="IOL154:IOL160" si="12225">IOJ154+IOK154</f>
        <v>46.67</v>
      </c>
      <c r="IOM154" s="14"/>
      <c r="ION154" s="16">
        <f t="shared" ref="ION154:ION160" si="12226">IOL154*(($H$112)+1)+(IF(IOM154&lt;101,IOM154,IF(IOM154&lt;201,IOM154/2,IF(IOM154&lt;=301,IOM154/3,IOM154/4))))</f>
        <v>70.004999999999995</v>
      </c>
      <c r="IOO154" s="79">
        <f t="shared" ref="IOO154" si="12227">IOO152+1</f>
        <v>2</v>
      </c>
      <c r="IOP154" s="80"/>
      <c r="IOQ154" s="16" t="s">
        <v>236</v>
      </c>
      <c r="IOR154" s="16">
        <f t="shared" ref="IOR154" si="12228">37.67+2.7</f>
        <v>40.370000000000005</v>
      </c>
      <c r="IOS154" s="16">
        <f t="shared" ref="IOS154:IOS155" si="12229">0.75*(2.7+3+2.7)</f>
        <v>6.3000000000000007</v>
      </c>
      <c r="IOT154" s="14">
        <f t="shared" ref="IOT154:IOT160" si="12230">IOR154+IOS154</f>
        <v>46.67</v>
      </c>
      <c r="IOU154" s="14"/>
      <c r="IOV154" s="16">
        <f t="shared" ref="IOV154:IOV160" si="12231">IOT154*(($H$112)+1)+(IF(IOU154&lt;101,IOU154,IF(IOU154&lt;201,IOU154/2,IF(IOU154&lt;=301,IOU154/3,IOU154/4))))</f>
        <v>70.004999999999995</v>
      </c>
      <c r="IOW154" s="79">
        <f t="shared" ref="IOW154" si="12232">IOW152+1</f>
        <v>2</v>
      </c>
      <c r="IOX154" s="80"/>
      <c r="IOY154" s="16" t="s">
        <v>236</v>
      </c>
      <c r="IOZ154" s="16">
        <f t="shared" ref="IOZ154" si="12233">37.67+2.7</f>
        <v>40.370000000000005</v>
      </c>
      <c r="IPA154" s="16">
        <f t="shared" ref="IPA154:IPA155" si="12234">0.75*(2.7+3+2.7)</f>
        <v>6.3000000000000007</v>
      </c>
      <c r="IPB154" s="14">
        <f t="shared" ref="IPB154:IPB160" si="12235">IOZ154+IPA154</f>
        <v>46.67</v>
      </c>
      <c r="IPC154" s="14"/>
      <c r="IPD154" s="16">
        <f t="shared" ref="IPD154:IPD160" si="12236">IPB154*(($H$112)+1)+(IF(IPC154&lt;101,IPC154,IF(IPC154&lt;201,IPC154/2,IF(IPC154&lt;=301,IPC154/3,IPC154/4))))</f>
        <v>70.004999999999995</v>
      </c>
      <c r="IPE154" s="79">
        <f t="shared" ref="IPE154" si="12237">IPE152+1</f>
        <v>2</v>
      </c>
      <c r="IPF154" s="80"/>
      <c r="IPG154" s="16" t="s">
        <v>236</v>
      </c>
      <c r="IPH154" s="16">
        <f t="shared" ref="IPH154" si="12238">37.67+2.7</f>
        <v>40.370000000000005</v>
      </c>
      <c r="IPI154" s="16">
        <f t="shared" ref="IPI154:IPI155" si="12239">0.75*(2.7+3+2.7)</f>
        <v>6.3000000000000007</v>
      </c>
      <c r="IPJ154" s="14">
        <f t="shared" ref="IPJ154:IPJ160" si="12240">IPH154+IPI154</f>
        <v>46.67</v>
      </c>
      <c r="IPK154" s="14"/>
      <c r="IPL154" s="16">
        <f t="shared" ref="IPL154:IPL160" si="12241">IPJ154*(($H$112)+1)+(IF(IPK154&lt;101,IPK154,IF(IPK154&lt;201,IPK154/2,IF(IPK154&lt;=301,IPK154/3,IPK154/4))))</f>
        <v>70.004999999999995</v>
      </c>
      <c r="IPM154" s="79">
        <f t="shared" ref="IPM154" si="12242">IPM152+1</f>
        <v>2</v>
      </c>
      <c r="IPN154" s="80"/>
      <c r="IPO154" s="16" t="s">
        <v>236</v>
      </c>
      <c r="IPP154" s="16">
        <f t="shared" ref="IPP154" si="12243">37.67+2.7</f>
        <v>40.370000000000005</v>
      </c>
      <c r="IPQ154" s="16">
        <f t="shared" ref="IPQ154:IPQ155" si="12244">0.75*(2.7+3+2.7)</f>
        <v>6.3000000000000007</v>
      </c>
      <c r="IPR154" s="14">
        <f t="shared" ref="IPR154:IPR160" si="12245">IPP154+IPQ154</f>
        <v>46.67</v>
      </c>
      <c r="IPS154" s="14"/>
      <c r="IPT154" s="16">
        <f t="shared" ref="IPT154:IPT160" si="12246">IPR154*(($H$112)+1)+(IF(IPS154&lt;101,IPS154,IF(IPS154&lt;201,IPS154/2,IF(IPS154&lt;=301,IPS154/3,IPS154/4))))</f>
        <v>70.004999999999995</v>
      </c>
      <c r="IPU154" s="79">
        <f t="shared" ref="IPU154" si="12247">IPU152+1</f>
        <v>2</v>
      </c>
      <c r="IPV154" s="80"/>
      <c r="IPW154" s="16" t="s">
        <v>236</v>
      </c>
      <c r="IPX154" s="16">
        <f t="shared" ref="IPX154" si="12248">37.67+2.7</f>
        <v>40.370000000000005</v>
      </c>
      <c r="IPY154" s="16">
        <f t="shared" ref="IPY154:IPY155" si="12249">0.75*(2.7+3+2.7)</f>
        <v>6.3000000000000007</v>
      </c>
      <c r="IPZ154" s="14">
        <f t="shared" ref="IPZ154:IPZ160" si="12250">IPX154+IPY154</f>
        <v>46.67</v>
      </c>
      <c r="IQA154" s="14"/>
      <c r="IQB154" s="16">
        <f t="shared" ref="IQB154:IQB160" si="12251">IPZ154*(($H$112)+1)+(IF(IQA154&lt;101,IQA154,IF(IQA154&lt;201,IQA154/2,IF(IQA154&lt;=301,IQA154/3,IQA154/4))))</f>
        <v>70.004999999999995</v>
      </c>
      <c r="IQC154" s="79">
        <f t="shared" ref="IQC154" si="12252">IQC152+1</f>
        <v>2</v>
      </c>
      <c r="IQD154" s="80"/>
      <c r="IQE154" s="16" t="s">
        <v>236</v>
      </c>
      <c r="IQF154" s="16">
        <f t="shared" ref="IQF154" si="12253">37.67+2.7</f>
        <v>40.370000000000005</v>
      </c>
      <c r="IQG154" s="16">
        <f t="shared" ref="IQG154:IQG155" si="12254">0.75*(2.7+3+2.7)</f>
        <v>6.3000000000000007</v>
      </c>
      <c r="IQH154" s="14">
        <f t="shared" ref="IQH154:IQH160" si="12255">IQF154+IQG154</f>
        <v>46.67</v>
      </c>
      <c r="IQI154" s="14"/>
      <c r="IQJ154" s="16">
        <f t="shared" ref="IQJ154:IQJ160" si="12256">IQH154*(($H$112)+1)+(IF(IQI154&lt;101,IQI154,IF(IQI154&lt;201,IQI154/2,IF(IQI154&lt;=301,IQI154/3,IQI154/4))))</f>
        <v>70.004999999999995</v>
      </c>
      <c r="IQK154" s="79">
        <f t="shared" ref="IQK154" si="12257">IQK152+1</f>
        <v>2</v>
      </c>
      <c r="IQL154" s="80"/>
      <c r="IQM154" s="16" t="s">
        <v>236</v>
      </c>
      <c r="IQN154" s="16">
        <f t="shared" ref="IQN154" si="12258">37.67+2.7</f>
        <v>40.370000000000005</v>
      </c>
      <c r="IQO154" s="16">
        <f t="shared" ref="IQO154:IQO155" si="12259">0.75*(2.7+3+2.7)</f>
        <v>6.3000000000000007</v>
      </c>
      <c r="IQP154" s="14">
        <f t="shared" ref="IQP154:IQP160" si="12260">IQN154+IQO154</f>
        <v>46.67</v>
      </c>
      <c r="IQQ154" s="14"/>
      <c r="IQR154" s="16">
        <f t="shared" ref="IQR154:IQR160" si="12261">IQP154*(($H$112)+1)+(IF(IQQ154&lt;101,IQQ154,IF(IQQ154&lt;201,IQQ154/2,IF(IQQ154&lt;=301,IQQ154/3,IQQ154/4))))</f>
        <v>70.004999999999995</v>
      </c>
      <c r="IQS154" s="79">
        <f t="shared" ref="IQS154" si="12262">IQS152+1</f>
        <v>2</v>
      </c>
      <c r="IQT154" s="80"/>
      <c r="IQU154" s="16" t="s">
        <v>236</v>
      </c>
      <c r="IQV154" s="16">
        <f t="shared" ref="IQV154" si="12263">37.67+2.7</f>
        <v>40.370000000000005</v>
      </c>
      <c r="IQW154" s="16">
        <f t="shared" ref="IQW154:IQW155" si="12264">0.75*(2.7+3+2.7)</f>
        <v>6.3000000000000007</v>
      </c>
      <c r="IQX154" s="14">
        <f t="shared" ref="IQX154:IQX160" si="12265">IQV154+IQW154</f>
        <v>46.67</v>
      </c>
      <c r="IQY154" s="14"/>
      <c r="IQZ154" s="16">
        <f t="shared" ref="IQZ154:IQZ160" si="12266">IQX154*(($H$112)+1)+(IF(IQY154&lt;101,IQY154,IF(IQY154&lt;201,IQY154/2,IF(IQY154&lt;=301,IQY154/3,IQY154/4))))</f>
        <v>70.004999999999995</v>
      </c>
      <c r="IRA154" s="79">
        <f t="shared" ref="IRA154" si="12267">IRA152+1</f>
        <v>2</v>
      </c>
      <c r="IRB154" s="80"/>
      <c r="IRC154" s="16" t="s">
        <v>236</v>
      </c>
      <c r="IRD154" s="16">
        <f t="shared" ref="IRD154" si="12268">37.67+2.7</f>
        <v>40.370000000000005</v>
      </c>
      <c r="IRE154" s="16">
        <f t="shared" ref="IRE154:IRE155" si="12269">0.75*(2.7+3+2.7)</f>
        <v>6.3000000000000007</v>
      </c>
      <c r="IRF154" s="14">
        <f t="shared" ref="IRF154:IRF160" si="12270">IRD154+IRE154</f>
        <v>46.67</v>
      </c>
      <c r="IRG154" s="14"/>
      <c r="IRH154" s="16">
        <f t="shared" ref="IRH154:IRH160" si="12271">IRF154*(($H$112)+1)+(IF(IRG154&lt;101,IRG154,IF(IRG154&lt;201,IRG154/2,IF(IRG154&lt;=301,IRG154/3,IRG154/4))))</f>
        <v>70.004999999999995</v>
      </c>
      <c r="IRI154" s="79">
        <f t="shared" ref="IRI154" si="12272">IRI152+1</f>
        <v>2</v>
      </c>
      <c r="IRJ154" s="80"/>
      <c r="IRK154" s="16" t="s">
        <v>236</v>
      </c>
      <c r="IRL154" s="16">
        <f t="shared" ref="IRL154" si="12273">37.67+2.7</f>
        <v>40.370000000000005</v>
      </c>
      <c r="IRM154" s="16">
        <f t="shared" ref="IRM154:IRM155" si="12274">0.75*(2.7+3+2.7)</f>
        <v>6.3000000000000007</v>
      </c>
      <c r="IRN154" s="14">
        <f t="shared" ref="IRN154:IRN160" si="12275">IRL154+IRM154</f>
        <v>46.67</v>
      </c>
      <c r="IRO154" s="14"/>
      <c r="IRP154" s="16">
        <f t="shared" ref="IRP154:IRP160" si="12276">IRN154*(($H$112)+1)+(IF(IRO154&lt;101,IRO154,IF(IRO154&lt;201,IRO154/2,IF(IRO154&lt;=301,IRO154/3,IRO154/4))))</f>
        <v>70.004999999999995</v>
      </c>
      <c r="IRQ154" s="79">
        <f t="shared" ref="IRQ154" si="12277">IRQ152+1</f>
        <v>2</v>
      </c>
      <c r="IRR154" s="80"/>
      <c r="IRS154" s="16" t="s">
        <v>236</v>
      </c>
      <c r="IRT154" s="16">
        <f t="shared" ref="IRT154" si="12278">37.67+2.7</f>
        <v>40.370000000000005</v>
      </c>
      <c r="IRU154" s="16">
        <f t="shared" ref="IRU154:IRU155" si="12279">0.75*(2.7+3+2.7)</f>
        <v>6.3000000000000007</v>
      </c>
      <c r="IRV154" s="14">
        <f t="shared" ref="IRV154:IRV160" si="12280">IRT154+IRU154</f>
        <v>46.67</v>
      </c>
      <c r="IRW154" s="14"/>
      <c r="IRX154" s="16">
        <f t="shared" ref="IRX154:IRX160" si="12281">IRV154*(($H$112)+1)+(IF(IRW154&lt;101,IRW154,IF(IRW154&lt;201,IRW154/2,IF(IRW154&lt;=301,IRW154/3,IRW154/4))))</f>
        <v>70.004999999999995</v>
      </c>
      <c r="IRY154" s="79">
        <f t="shared" ref="IRY154" si="12282">IRY152+1</f>
        <v>2</v>
      </c>
      <c r="IRZ154" s="80"/>
      <c r="ISA154" s="16" t="s">
        <v>236</v>
      </c>
      <c r="ISB154" s="16">
        <f t="shared" ref="ISB154" si="12283">37.67+2.7</f>
        <v>40.370000000000005</v>
      </c>
      <c r="ISC154" s="16">
        <f t="shared" ref="ISC154:ISC155" si="12284">0.75*(2.7+3+2.7)</f>
        <v>6.3000000000000007</v>
      </c>
      <c r="ISD154" s="14">
        <f t="shared" ref="ISD154:ISD160" si="12285">ISB154+ISC154</f>
        <v>46.67</v>
      </c>
      <c r="ISE154" s="14"/>
      <c r="ISF154" s="16">
        <f t="shared" ref="ISF154:ISF160" si="12286">ISD154*(($H$112)+1)+(IF(ISE154&lt;101,ISE154,IF(ISE154&lt;201,ISE154/2,IF(ISE154&lt;=301,ISE154/3,ISE154/4))))</f>
        <v>70.004999999999995</v>
      </c>
      <c r="ISG154" s="79">
        <f t="shared" ref="ISG154" si="12287">ISG152+1</f>
        <v>2</v>
      </c>
      <c r="ISH154" s="80"/>
      <c r="ISI154" s="16" t="s">
        <v>236</v>
      </c>
      <c r="ISJ154" s="16">
        <f t="shared" ref="ISJ154" si="12288">37.67+2.7</f>
        <v>40.370000000000005</v>
      </c>
      <c r="ISK154" s="16">
        <f t="shared" ref="ISK154:ISK155" si="12289">0.75*(2.7+3+2.7)</f>
        <v>6.3000000000000007</v>
      </c>
      <c r="ISL154" s="14">
        <f t="shared" ref="ISL154:ISL160" si="12290">ISJ154+ISK154</f>
        <v>46.67</v>
      </c>
      <c r="ISM154" s="14"/>
      <c r="ISN154" s="16">
        <f t="shared" ref="ISN154:ISN160" si="12291">ISL154*(($H$112)+1)+(IF(ISM154&lt;101,ISM154,IF(ISM154&lt;201,ISM154/2,IF(ISM154&lt;=301,ISM154/3,ISM154/4))))</f>
        <v>70.004999999999995</v>
      </c>
      <c r="ISO154" s="79">
        <f t="shared" ref="ISO154" si="12292">ISO152+1</f>
        <v>2</v>
      </c>
      <c r="ISP154" s="80"/>
      <c r="ISQ154" s="16" t="s">
        <v>236</v>
      </c>
      <c r="ISR154" s="16">
        <f t="shared" ref="ISR154" si="12293">37.67+2.7</f>
        <v>40.370000000000005</v>
      </c>
      <c r="ISS154" s="16">
        <f t="shared" ref="ISS154:ISS155" si="12294">0.75*(2.7+3+2.7)</f>
        <v>6.3000000000000007</v>
      </c>
      <c r="IST154" s="14">
        <f t="shared" ref="IST154:IST160" si="12295">ISR154+ISS154</f>
        <v>46.67</v>
      </c>
      <c r="ISU154" s="14"/>
      <c r="ISV154" s="16">
        <f t="shared" ref="ISV154:ISV160" si="12296">IST154*(($H$112)+1)+(IF(ISU154&lt;101,ISU154,IF(ISU154&lt;201,ISU154/2,IF(ISU154&lt;=301,ISU154/3,ISU154/4))))</f>
        <v>70.004999999999995</v>
      </c>
      <c r="ISW154" s="79">
        <f t="shared" ref="ISW154" si="12297">ISW152+1</f>
        <v>2</v>
      </c>
      <c r="ISX154" s="80"/>
      <c r="ISY154" s="16" t="s">
        <v>236</v>
      </c>
      <c r="ISZ154" s="16">
        <f t="shared" ref="ISZ154" si="12298">37.67+2.7</f>
        <v>40.370000000000005</v>
      </c>
      <c r="ITA154" s="16">
        <f t="shared" ref="ITA154:ITA155" si="12299">0.75*(2.7+3+2.7)</f>
        <v>6.3000000000000007</v>
      </c>
      <c r="ITB154" s="14">
        <f t="shared" ref="ITB154:ITB160" si="12300">ISZ154+ITA154</f>
        <v>46.67</v>
      </c>
      <c r="ITC154" s="14"/>
      <c r="ITD154" s="16">
        <f t="shared" ref="ITD154:ITD160" si="12301">ITB154*(($H$112)+1)+(IF(ITC154&lt;101,ITC154,IF(ITC154&lt;201,ITC154/2,IF(ITC154&lt;=301,ITC154/3,ITC154/4))))</f>
        <v>70.004999999999995</v>
      </c>
      <c r="ITE154" s="79">
        <f t="shared" ref="ITE154" si="12302">ITE152+1</f>
        <v>2</v>
      </c>
      <c r="ITF154" s="80"/>
      <c r="ITG154" s="16" t="s">
        <v>236</v>
      </c>
      <c r="ITH154" s="16">
        <f t="shared" ref="ITH154" si="12303">37.67+2.7</f>
        <v>40.370000000000005</v>
      </c>
      <c r="ITI154" s="16">
        <f t="shared" ref="ITI154:ITI155" si="12304">0.75*(2.7+3+2.7)</f>
        <v>6.3000000000000007</v>
      </c>
      <c r="ITJ154" s="14">
        <f t="shared" ref="ITJ154:ITJ160" si="12305">ITH154+ITI154</f>
        <v>46.67</v>
      </c>
      <c r="ITK154" s="14"/>
      <c r="ITL154" s="16">
        <f t="shared" ref="ITL154:ITL160" si="12306">ITJ154*(($H$112)+1)+(IF(ITK154&lt;101,ITK154,IF(ITK154&lt;201,ITK154/2,IF(ITK154&lt;=301,ITK154/3,ITK154/4))))</f>
        <v>70.004999999999995</v>
      </c>
      <c r="ITM154" s="79">
        <f t="shared" ref="ITM154" si="12307">ITM152+1</f>
        <v>2</v>
      </c>
      <c r="ITN154" s="80"/>
      <c r="ITO154" s="16" t="s">
        <v>236</v>
      </c>
      <c r="ITP154" s="16">
        <f t="shared" ref="ITP154" si="12308">37.67+2.7</f>
        <v>40.370000000000005</v>
      </c>
      <c r="ITQ154" s="16">
        <f t="shared" ref="ITQ154:ITQ155" si="12309">0.75*(2.7+3+2.7)</f>
        <v>6.3000000000000007</v>
      </c>
      <c r="ITR154" s="14">
        <f t="shared" ref="ITR154:ITR160" si="12310">ITP154+ITQ154</f>
        <v>46.67</v>
      </c>
      <c r="ITS154" s="14"/>
      <c r="ITT154" s="16">
        <f t="shared" ref="ITT154:ITT160" si="12311">ITR154*(($H$112)+1)+(IF(ITS154&lt;101,ITS154,IF(ITS154&lt;201,ITS154/2,IF(ITS154&lt;=301,ITS154/3,ITS154/4))))</f>
        <v>70.004999999999995</v>
      </c>
      <c r="ITU154" s="79">
        <f t="shared" ref="ITU154" si="12312">ITU152+1</f>
        <v>2</v>
      </c>
      <c r="ITV154" s="80"/>
      <c r="ITW154" s="16" t="s">
        <v>236</v>
      </c>
      <c r="ITX154" s="16">
        <f t="shared" ref="ITX154" si="12313">37.67+2.7</f>
        <v>40.370000000000005</v>
      </c>
      <c r="ITY154" s="16">
        <f t="shared" ref="ITY154:ITY155" si="12314">0.75*(2.7+3+2.7)</f>
        <v>6.3000000000000007</v>
      </c>
      <c r="ITZ154" s="14">
        <f t="shared" ref="ITZ154:ITZ160" si="12315">ITX154+ITY154</f>
        <v>46.67</v>
      </c>
      <c r="IUA154" s="14"/>
      <c r="IUB154" s="16">
        <f t="shared" ref="IUB154:IUB160" si="12316">ITZ154*(($H$112)+1)+(IF(IUA154&lt;101,IUA154,IF(IUA154&lt;201,IUA154/2,IF(IUA154&lt;=301,IUA154/3,IUA154/4))))</f>
        <v>70.004999999999995</v>
      </c>
      <c r="IUC154" s="79">
        <f t="shared" ref="IUC154" si="12317">IUC152+1</f>
        <v>2</v>
      </c>
      <c r="IUD154" s="80"/>
      <c r="IUE154" s="16" t="s">
        <v>236</v>
      </c>
      <c r="IUF154" s="16">
        <f t="shared" ref="IUF154" si="12318">37.67+2.7</f>
        <v>40.370000000000005</v>
      </c>
      <c r="IUG154" s="16">
        <f t="shared" ref="IUG154:IUG155" si="12319">0.75*(2.7+3+2.7)</f>
        <v>6.3000000000000007</v>
      </c>
      <c r="IUH154" s="14">
        <f t="shared" ref="IUH154:IUH160" si="12320">IUF154+IUG154</f>
        <v>46.67</v>
      </c>
      <c r="IUI154" s="14"/>
      <c r="IUJ154" s="16">
        <f t="shared" ref="IUJ154:IUJ160" si="12321">IUH154*(($H$112)+1)+(IF(IUI154&lt;101,IUI154,IF(IUI154&lt;201,IUI154/2,IF(IUI154&lt;=301,IUI154/3,IUI154/4))))</f>
        <v>70.004999999999995</v>
      </c>
      <c r="IUK154" s="79">
        <f t="shared" ref="IUK154" si="12322">IUK152+1</f>
        <v>2</v>
      </c>
      <c r="IUL154" s="80"/>
      <c r="IUM154" s="16" t="s">
        <v>236</v>
      </c>
      <c r="IUN154" s="16">
        <f t="shared" ref="IUN154" si="12323">37.67+2.7</f>
        <v>40.370000000000005</v>
      </c>
      <c r="IUO154" s="16">
        <f t="shared" ref="IUO154:IUO155" si="12324">0.75*(2.7+3+2.7)</f>
        <v>6.3000000000000007</v>
      </c>
      <c r="IUP154" s="14">
        <f t="shared" ref="IUP154:IUP160" si="12325">IUN154+IUO154</f>
        <v>46.67</v>
      </c>
      <c r="IUQ154" s="14"/>
      <c r="IUR154" s="16">
        <f t="shared" ref="IUR154:IUR160" si="12326">IUP154*(($H$112)+1)+(IF(IUQ154&lt;101,IUQ154,IF(IUQ154&lt;201,IUQ154/2,IF(IUQ154&lt;=301,IUQ154/3,IUQ154/4))))</f>
        <v>70.004999999999995</v>
      </c>
      <c r="IUS154" s="79">
        <f t="shared" ref="IUS154" si="12327">IUS152+1</f>
        <v>2</v>
      </c>
      <c r="IUT154" s="80"/>
      <c r="IUU154" s="16" t="s">
        <v>236</v>
      </c>
      <c r="IUV154" s="16">
        <f t="shared" ref="IUV154" si="12328">37.67+2.7</f>
        <v>40.370000000000005</v>
      </c>
      <c r="IUW154" s="16">
        <f t="shared" ref="IUW154:IUW155" si="12329">0.75*(2.7+3+2.7)</f>
        <v>6.3000000000000007</v>
      </c>
      <c r="IUX154" s="14">
        <f t="shared" ref="IUX154:IUX160" si="12330">IUV154+IUW154</f>
        <v>46.67</v>
      </c>
      <c r="IUY154" s="14"/>
      <c r="IUZ154" s="16">
        <f t="shared" ref="IUZ154:IUZ160" si="12331">IUX154*(($H$112)+1)+(IF(IUY154&lt;101,IUY154,IF(IUY154&lt;201,IUY154/2,IF(IUY154&lt;=301,IUY154/3,IUY154/4))))</f>
        <v>70.004999999999995</v>
      </c>
      <c r="IVA154" s="79">
        <f t="shared" ref="IVA154" si="12332">IVA152+1</f>
        <v>2</v>
      </c>
      <c r="IVB154" s="80"/>
      <c r="IVC154" s="16" t="s">
        <v>236</v>
      </c>
      <c r="IVD154" s="16">
        <f t="shared" ref="IVD154" si="12333">37.67+2.7</f>
        <v>40.370000000000005</v>
      </c>
      <c r="IVE154" s="16">
        <f t="shared" ref="IVE154:IVE155" si="12334">0.75*(2.7+3+2.7)</f>
        <v>6.3000000000000007</v>
      </c>
      <c r="IVF154" s="14">
        <f t="shared" ref="IVF154:IVF160" si="12335">IVD154+IVE154</f>
        <v>46.67</v>
      </c>
      <c r="IVG154" s="14"/>
      <c r="IVH154" s="16">
        <f t="shared" ref="IVH154:IVH160" si="12336">IVF154*(($H$112)+1)+(IF(IVG154&lt;101,IVG154,IF(IVG154&lt;201,IVG154/2,IF(IVG154&lt;=301,IVG154/3,IVG154/4))))</f>
        <v>70.004999999999995</v>
      </c>
      <c r="IVI154" s="79">
        <f t="shared" ref="IVI154" si="12337">IVI152+1</f>
        <v>2</v>
      </c>
      <c r="IVJ154" s="80"/>
      <c r="IVK154" s="16" t="s">
        <v>236</v>
      </c>
      <c r="IVL154" s="16">
        <f t="shared" ref="IVL154" si="12338">37.67+2.7</f>
        <v>40.370000000000005</v>
      </c>
      <c r="IVM154" s="16">
        <f t="shared" ref="IVM154:IVM155" si="12339">0.75*(2.7+3+2.7)</f>
        <v>6.3000000000000007</v>
      </c>
      <c r="IVN154" s="14">
        <f t="shared" ref="IVN154:IVN160" si="12340">IVL154+IVM154</f>
        <v>46.67</v>
      </c>
      <c r="IVO154" s="14"/>
      <c r="IVP154" s="16">
        <f t="shared" ref="IVP154:IVP160" si="12341">IVN154*(($H$112)+1)+(IF(IVO154&lt;101,IVO154,IF(IVO154&lt;201,IVO154/2,IF(IVO154&lt;=301,IVO154/3,IVO154/4))))</f>
        <v>70.004999999999995</v>
      </c>
      <c r="IVQ154" s="79">
        <f t="shared" ref="IVQ154" si="12342">IVQ152+1</f>
        <v>2</v>
      </c>
      <c r="IVR154" s="80"/>
      <c r="IVS154" s="16" t="s">
        <v>236</v>
      </c>
      <c r="IVT154" s="16">
        <f t="shared" ref="IVT154" si="12343">37.67+2.7</f>
        <v>40.370000000000005</v>
      </c>
      <c r="IVU154" s="16">
        <f t="shared" ref="IVU154:IVU155" si="12344">0.75*(2.7+3+2.7)</f>
        <v>6.3000000000000007</v>
      </c>
      <c r="IVV154" s="14">
        <f t="shared" ref="IVV154:IVV160" si="12345">IVT154+IVU154</f>
        <v>46.67</v>
      </c>
      <c r="IVW154" s="14"/>
      <c r="IVX154" s="16">
        <f t="shared" ref="IVX154:IVX160" si="12346">IVV154*(($H$112)+1)+(IF(IVW154&lt;101,IVW154,IF(IVW154&lt;201,IVW154/2,IF(IVW154&lt;=301,IVW154/3,IVW154/4))))</f>
        <v>70.004999999999995</v>
      </c>
      <c r="IVY154" s="79">
        <f t="shared" ref="IVY154" si="12347">IVY152+1</f>
        <v>2</v>
      </c>
      <c r="IVZ154" s="80"/>
      <c r="IWA154" s="16" t="s">
        <v>236</v>
      </c>
      <c r="IWB154" s="16">
        <f t="shared" ref="IWB154" si="12348">37.67+2.7</f>
        <v>40.370000000000005</v>
      </c>
      <c r="IWC154" s="16">
        <f t="shared" ref="IWC154:IWC155" si="12349">0.75*(2.7+3+2.7)</f>
        <v>6.3000000000000007</v>
      </c>
      <c r="IWD154" s="14">
        <f t="shared" ref="IWD154:IWD160" si="12350">IWB154+IWC154</f>
        <v>46.67</v>
      </c>
      <c r="IWE154" s="14"/>
      <c r="IWF154" s="16">
        <f t="shared" ref="IWF154:IWF160" si="12351">IWD154*(($H$112)+1)+(IF(IWE154&lt;101,IWE154,IF(IWE154&lt;201,IWE154/2,IF(IWE154&lt;=301,IWE154/3,IWE154/4))))</f>
        <v>70.004999999999995</v>
      </c>
      <c r="IWG154" s="79">
        <f t="shared" ref="IWG154" si="12352">IWG152+1</f>
        <v>2</v>
      </c>
      <c r="IWH154" s="80"/>
      <c r="IWI154" s="16" t="s">
        <v>236</v>
      </c>
      <c r="IWJ154" s="16">
        <f t="shared" ref="IWJ154" si="12353">37.67+2.7</f>
        <v>40.370000000000005</v>
      </c>
      <c r="IWK154" s="16">
        <f t="shared" ref="IWK154:IWK155" si="12354">0.75*(2.7+3+2.7)</f>
        <v>6.3000000000000007</v>
      </c>
      <c r="IWL154" s="14">
        <f t="shared" ref="IWL154:IWL160" si="12355">IWJ154+IWK154</f>
        <v>46.67</v>
      </c>
      <c r="IWM154" s="14"/>
      <c r="IWN154" s="16">
        <f t="shared" ref="IWN154:IWN160" si="12356">IWL154*(($H$112)+1)+(IF(IWM154&lt;101,IWM154,IF(IWM154&lt;201,IWM154/2,IF(IWM154&lt;=301,IWM154/3,IWM154/4))))</f>
        <v>70.004999999999995</v>
      </c>
      <c r="IWO154" s="79">
        <f t="shared" ref="IWO154" si="12357">IWO152+1</f>
        <v>2</v>
      </c>
      <c r="IWP154" s="80"/>
      <c r="IWQ154" s="16" t="s">
        <v>236</v>
      </c>
      <c r="IWR154" s="16">
        <f t="shared" ref="IWR154" si="12358">37.67+2.7</f>
        <v>40.370000000000005</v>
      </c>
      <c r="IWS154" s="16">
        <f t="shared" ref="IWS154:IWS155" si="12359">0.75*(2.7+3+2.7)</f>
        <v>6.3000000000000007</v>
      </c>
      <c r="IWT154" s="14">
        <f t="shared" ref="IWT154:IWT160" si="12360">IWR154+IWS154</f>
        <v>46.67</v>
      </c>
      <c r="IWU154" s="14"/>
      <c r="IWV154" s="16">
        <f t="shared" ref="IWV154:IWV160" si="12361">IWT154*(($H$112)+1)+(IF(IWU154&lt;101,IWU154,IF(IWU154&lt;201,IWU154/2,IF(IWU154&lt;=301,IWU154/3,IWU154/4))))</f>
        <v>70.004999999999995</v>
      </c>
      <c r="IWW154" s="79">
        <f t="shared" ref="IWW154" si="12362">IWW152+1</f>
        <v>2</v>
      </c>
      <c r="IWX154" s="80"/>
      <c r="IWY154" s="16" t="s">
        <v>236</v>
      </c>
      <c r="IWZ154" s="16">
        <f t="shared" ref="IWZ154" si="12363">37.67+2.7</f>
        <v>40.370000000000005</v>
      </c>
      <c r="IXA154" s="16">
        <f t="shared" ref="IXA154:IXA155" si="12364">0.75*(2.7+3+2.7)</f>
        <v>6.3000000000000007</v>
      </c>
      <c r="IXB154" s="14">
        <f t="shared" ref="IXB154:IXB160" si="12365">IWZ154+IXA154</f>
        <v>46.67</v>
      </c>
      <c r="IXC154" s="14"/>
      <c r="IXD154" s="16">
        <f t="shared" ref="IXD154:IXD160" si="12366">IXB154*(($H$112)+1)+(IF(IXC154&lt;101,IXC154,IF(IXC154&lt;201,IXC154/2,IF(IXC154&lt;=301,IXC154/3,IXC154/4))))</f>
        <v>70.004999999999995</v>
      </c>
      <c r="IXE154" s="79">
        <f t="shared" ref="IXE154" si="12367">IXE152+1</f>
        <v>2</v>
      </c>
      <c r="IXF154" s="80"/>
      <c r="IXG154" s="16" t="s">
        <v>236</v>
      </c>
      <c r="IXH154" s="16">
        <f t="shared" ref="IXH154" si="12368">37.67+2.7</f>
        <v>40.370000000000005</v>
      </c>
      <c r="IXI154" s="16">
        <f t="shared" ref="IXI154:IXI155" si="12369">0.75*(2.7+3+2.7)</f>
        <v>6.3000000000000007</v>
      </c>
      <c r="IXJ154" s="14">
        <f t="shared" ref="IXJ154:IXJ160" si="12370">IXH154+IXI154</f>
        <v>46.67</v>
      </c>
      <c r="IXK154" s="14"/>
      <c r="IXL154" s="16">
        <f t="shared" ref="IXL154:IXL160" si="12371">IXJ154*(($H$112)+1)+(IF(IXK154&lt;101,IXK154,IF(IXK154&lt;201,IXK154/2,IF(IXK154&lt;=301,IXK154/3,IXK154/4))))</f>
        <v>70.004999999999995</v>
      </c>
      <c r="IXM154" s="79">
        <f t="shared" ref="IXM154" si="12372">IXM152+1</f>
        <v>2</v>
      </c>
      <c r="IXN154" s="80"/>
      <c r="IXO154" s="16" t="s">
        <v>236</v>
      </c>
      <c r="IXP154" s="16">
        <f t="shared" ref="IXP154" si="12373">37.67+2.7</f>
        <v>40.370000000000005</v>
      </c>
      <c r="IXQ154" s="16">
        <f t="shared" ref="IXQ154:IXQ155" si="12374">0.75*(2.7+3+2.7)</f>
        <v>6.3000000000000007</v>
      </c>
      <c r="IXR154" s="14">
        <f t="shared" ref="IXR154:IXR160" si="12375">IXP154+IXQ154</f>
        <v>46.67</v>
      </c>
      <c r="IXS154" s="14"/>
      <c r="IXT154" s="16">
        <f t="shared" ref="IXT154:IXT160" si="12376">IXR154*(($H$112)+1)+(IF(IXS154&lt;101,IXS154,IF(IXS154&lt;201,IXS154/2,IF(IXS154&lt;=301,IXS154/3,IXS154/4))))</f>
        <v>70.004999999999995</v>
      </c>
      <c r="IXU154" s="79">
        <f t="shared" ref="IXU154" si="12377">IXU152+1</f>
        <v>2</v>
      </c>
      <c r="IXV154" s="80"/>
      <c r="IXW154" s="16" t="s">
        <v>236</v>
      </c>
      <c r="IXX154" s="16">
        <f t="shared" ref="IXX154" si="12378">37.67+2.7</f>
        <v>40.370000000000005</v>
      </c>
      <c r="IXY154" s="16">
        <f t="shared" ref="IXY154:IXY155" si="12379">0.75*(2.7+3+2.7)</f>
        <v>6.3000000000000007</v>
      </c>
      <c r="IXZ154" s="14">
        <f t="shared" ref="IXZ154:IXZ160" si="12380">IXX154+IXY154</f>
        <v>46.67</v>
      </c>
      <c r="IYA154" s="14"/>
      <c r="IYB154" s="16">
        <f t="shared" ref="IYB154:IYB160" si="12381">IXZ154*(($H$112)+1)+(IF(IYA154&lt;101,IYA154,IF(IYA154&lt;201,IYA154/2,IF(IYA154&lt;=301,IYA154/3,IYA154/4))))</f>
        <v>70.004999999999995</v>
      </c>
      <c r="IYC154" s="79">
        <f t="shared" ref="IYC154" si="12382">IYC152+1</f>
        <v>2</v>
      </c>
      <c r="IYD154" s="80"/>
      <c r="IYE154" s="16" t="s">
        <v>236</v>
      </c>
      <c r="IYF154" s="16">
        <f t="shared" ref="IYF154" si="12383">37.67+2.7</f>
        <v>40.370000000000005</v>
      </c>
      <c r="IYG154" s="16">
        <f t="shared" ref="IYG154:IYG155" si="12384">0.75*(2.7+3+2.7)</f>
        <v>6.3000000000000007</v>
      </c>
      <c r="IYH154" s="14">
        <f t="shared" ref="IYH154:IYH160" si="12385">IYF154+IYG154</f>
        <v>46.67</v>
      </c>
      <c r="IYI154" s="14"/>
      <c r="IYJ154" s="16">
        <f t="shared" ref="IYJ154:IYJ160" si="12386">IYH154*(($H$112)+1)+(IF(IYI154&lt;101,IYI154,IF(IYI154&lt;201,IYI154/2,IF(IYI154&lt;=301,IYI154/3,IYI154/4))))</f>
        <v>70.004999999999995</v>
      </c>
      <c r="IYK154" s="79">
        <f t="shared" ref="IYK154" si="12387">IYK152+1</f>
        <v>2</v>
      </c>
      <c r="IYL154" s="80"/>
      <c r="IYM154" s="16" t="s">
        <v>236</v>
      </c>
      <c r="IYN154" s="16">
        <f t="shared" ref="IYN154" si="12388">37.67+2.7</f>
        <v>40.370000000000005</v>
      </c>
      <c r="IYO154" s="16">
        <f t="shared" ref="IYO154:IYO155" si="12389">0.75*(2.7+3+2.7)</f>
        <v>6.3000000000000007</v>
      </c>
      <c r="IYP154" s="14">
        <f t="shared" ref="IYP154:IYP160" si="12390">IYN154+IYO154</f>
        <v>46.67</v>
      </c>
      <c r="IYQ154" s="14"/>
      <c r="IYR154" s="16">
        <f t="shared" ref="IYR154:IYR160" si="12391">IYP154*(($H$112)+1)+(IF(IYQ154&lt;101,IYQ154,IF(IYQ154&lt;201,IYQ154/2,IF(IYQ154&lt;=301,IYQ154/3,IYQ154/4))))</f>
        <v>70.004999999999995</v>
      </c>
      <c r="IYS154" s="79">
        <f t="shared" ref="IYS154" si="12392">IYS152+1</f>
        <v>2</v>
      </c>
      <c r="IYT154" s="80"/>
      <c r="IYU154" s="16" t="s">
        <v>236</v>
      </c>
      <c r="IYV154" s="16">
        <f t="shared" ref="IYV154" si="12393">37.67+2.7</f>
        <v>40.370000000000005</v>
      </c>
      <c r="IYW154" s="16">
        <f t="shared" ref="IYW154:IYW155" si="12394">0.75*(2.7+3+2.7)</f>
        <v>6.3000000000000007</v>
      </c>
      <c r="IYX154" s="14">
        <f t="shared" ref="IYX154:IYX160" si="12395">IYV154+IYW154</f>
        <v>46.67</v>
      </c>
      <c r="IYY154" s="14"/>
      <c r="IYZ154" s="16">
        <f t="shared" ref="IYZ154:IYZ160" si="12396">IYX154*(($H$112)+1)+(IF(IYY154&lt;101,IYY154,IF(IYY154&lt;201,IYY154/2,IF(IYY154&lt;=301,IYY154/3,IYY154/4))))</f>
        <v>70.004999999999995</v>
      </c>
      <c r="IZA154" s="79">
        <f t="shared" ref="IZA154" si="12397">IZA152+1</f>
        <v>2</v>
      </c>
      <c r="IZB154" s="80"/>
      <c r="IZC154" s="16" t="s">
        <v>236</v>
      </c>
      <c r="IZD154" s="16">
        <f t="shared" ref="IZD154" si="12398">37.67+2.7</f>
        <v>40.370000000000005</v>
      </c>
      <c r="IZE154" s="16">
        <f t="shared" ref="IZE154:IZE155" si="12399">0.75*(2.7+3+2.7)</f>
        <v>6.3000000000000007</v>
      </c>
      <c r="IZF154" s="14">
        <f t="shared" ref="IZF154:IZF160" si="12400">IZD154+IZE154</f>
        <v>46.67</v>
      </c>
      <c r="IZG154" s="14"/>
      <c r="IZH154" s="16">
        <f t="shared" ref="IZH154:IZH160" si="12401">IZF154*(($H$112)+1)+(IF(IZG154&lt;101,IZG154,IF(IZG154&lt;201,IZG154/2,IF(IZG154&lt;=301,IZG154/3,IZG154/4))))</f>
        <v>70.004999999999995</v>
      </c>
      <c r="IZI154" s="79">
        <f t="shared" ref="IZI154" si="12402">IZI152+1</f>
        <v>2</v>
      </c>
      <c r="IZJ154" s="80"/>
      <c r="IZK154" s="16" t="s">
        <v>236</v>
      </c>
      <c r="IZL154" s="16">
        <f t="shared" ref="IZL154" si="12403">37.67+2.7</f>
        <v>40.370000000000005</v>
      </c>
      <c r="IZM154" s="16">
        <f t="shared" ref="IZM154:IZM155" si="12404">0.75*(2.7+3+2.7)</f>
        <v>6.3000000000000007</v>
      </c>
      <c r="IZN154" s="14">
        <f t="shared" ref="IZN154:IZN160" si="12405">IZL154+IZM154</f>
        <v>46.67</v>
      </c>
      <c r="IZO154" s="14"/>
      <c r="IZP154" s="16">
        <f t="shared" ref="IZP154:IZP160" si="12406">IZN154*(($H$112)+1)+(IF(IZO154&lt;101,IZO154,IF(IZO154&lt;201,IZO154/2,IF(IZO154&lt;=301,IZO154/3,IZO154/4))))</f>
        <v>70.004999999999995</v>
      </c>
      <c r="IZQ154" s="79">
        <f t="shared" ref="IZQ154" si="12407">IZQ152+1</f>
        <v>2</v>
      </c>
      <c r="IZR154" s="80"/>
      <c r="IZS154" s="16" t="s">
        <v>236</v>
      </c>
      <c r="IZT154" s="16">
        <f t="shared" ref="IZT154" si="12408">37.67+2.7</f>
        <v>40.370000000000005</v>
      </c>
      <c r="IZU154" s="16">
        <f t="shared" ref="IZU154:IZU155" si="12409">0.75*(2.7+3+2.7)</f>
        <v>6.3000000000000007</v>
      </c>
      <c r="IZV154" s="14">
        <f t="shared" ref="IZV154:IZV160" si="12410">IZT154+IZU154</f>
        <v>46.67</v>
      </c>
      <c r="IZW154" s="14"/>
      <c r="IZX154" s="16">
        <f t="shared" ref="IZX154:IZX160" si="12411">IZV154*(($H$112)+1)+(IF(IZW154&lt;101,IZW154,IF(IZW154&lt;201,IZW154/2,IF(IZW154&lt;=301,IZW154/3,IZW154/4))))</f>
        <v>70.004999999999995</v>
      </c>
      <c r="IZY154" s="79">
        <f t="shared" ref="IZY154" si="12412">IZY152+1</f>
        <v>2</v>
      </c>
      <c r="IZZ154" s="80"/>
      <c r="JAA154" s="16" t="s">
        <v>236</v>
      </c>
      <c r="JAB154" s="16">
        <f t="shared" ref="JAB154" si="12413">37.67+2.7</f>
        <v>40.370000000000005</v>
      </c>
      <c r="JAC154" s="16">
        <f t="shared" ref="JAC154:JAC155" si="12414">0.75*(2.7+3+2.7)</f>
        <v>6.3000000000000007</v>
      </c>
      <c r="JAD154" s="14">
        <f t="shared" ref="JAD154:JAD160" si="12415">JAB154+JAC154</f>
        <v>46.67</v>
      </c>
      <c r="JAE154" s="14"/>
      <c r="JAF154" s="16">
        <f t="shared" ref="JAF154:JAF160" si="12416">JAD154*(($H$112)+1)+(IF(JAE154&lt;101,JAE154,IF(JAE154&lt;201,JAE154/2,IF(JAE154&lt;=301,JAE154/3,JAE154/4))))</f>
        <v>70.004999999999995</v>
      </c>
      <c r="JAG154" s="79">
        <f t="shared" ref="JAG154" si="12417">JAG152+1</f>
        <v>2</v>
      </c>
      <c r="JAH154" s="80"/>
      <c r="JAI154" s="16" t="s">
        <v>236</v>
      </c>
      <c r="JAJ154" s="16">
        <f t="shared" ref="JAJ154" si="12418">37.67+2.7</f>
        <v>40.370000000000005</v>
      </c>
      <c r="JAK154" s="16">
        <f t="shared" ref="JAK154:JAK155" si="12419">0.75*(2.7+3+2.7)</f>
        <v>6.3000000000000007</v>
      </c>
      <c r="JAL154" s="14">
        <f t="shared" ref="JAL154:JAL160" si="12420">JAJ154+JAK154</f>
        <v>46.67</v>
      </c>
      <c r="JAM154" s="14"/>
      <c r="JAN154" s="16">
        <f t="shared" ref="JAN154:JAN160" si="12421">JAL154*(($H$112)+1)+(IF(JAM154&lt;101,JAM154,IF(JAM154&lt;201,JAM154/2,IF(JAM154&lt;=301,JAM154/3,JAM154/4))))</f>
        <v>70.004999999999995</v>
      </c>
      <c r="JAO154" s="79">
        <f t="shared" ref="JAO154" si="12422">JAO152+1</f>
        <v>2</v>
      </c>
      <c r="JAP154" s="80"/>
      <c r="JAQ154" s="16" t="s">
        <v>236</v>
      </c>
      <c r="JAR154" s="16">
        <f t="shared" ref="JAR154" si="12423">37.67+2.7</f>
        <v>40.370000000000005</v>
      </c>
      <c r="JAS154" s="16">
        <f t="shared" ref="JAS154:JAS155" si="12424">0.75*(2.7+3+2.7)</f>
        <v>6.3000000000000007</v>
      </c>
      <c r="JAT154" s="14">
        <f t="shared" ref="JAT154:JAT160" si="12425">JAR154+JAS154</f>
        <v>46.67</v>
      </c>
      <c r="JAU154" s="14"/>
      <c r="JAV154" s="16">
        <f t="shared" ref="JAV154:JAV160" si="12426">JAT154*(($H$112)+1)+(IF(JAU154&lt;101,JAU154,IF(JAU154&lt;201,JAU154/2,IF(JAU154&lt;=301,JAU154/3,JAU154/4))))</f>
        <v>70.004999999999995</v>
      </c>
      <c r="JAW154" s="79">
        <f t="shared" ref="JAW154" si="12427">JAW152+1</f>
        <v>2</v>
      </c>
      <c r="JAX154" s="80"/>
      <c r="JAY154" s="16" t="s">
        <v>236</v>
      </c>
      <c r="JAZ154" s="16">
        <f t="shared" ref="JAZ154" si="12428">37.67+2.7</f>
        <v>40.370000000000005</v>
      </c>
      <c r="JBA154" s="16">
        <f t="shared" ref="JBA154:JBA155" si="12429">0.75*(2.7+3+2.7)</f>
        <v>6.3000000000000007</v>
      </c>
      <c r="JBB154" s="14">
        <f t="shared" ref="JBB154:JBB160" si="12430">JAZ154+JBA154</f>
        <v>46.67</v>
      </c>
      <c r="JBC154" s="14"/>
      <c r="JBD154" s="16">
        <f t="shared" ref="JBD154:JBD160" si="12431">JBB154*(($H$112)+1)+(IF(JBC154&lt;101,JBC154,IF(JBC154&lt;201,JBC154/2,IF(JBC154&lt;=301,JBC154/3,JBC154/4))))</f>
        <v>70.004999999999995</v>
      </c>
      <c r="JBE154" s="79">
        <f t="shared" ref="JBE154" si="12432">JBE152+1</f>
        <v>2</v>
      </c>
      <c r="JBF154" s="80"/>
      <c r="JBG154" s="16" t="s">
        <v>236</v>
      </c>
      <c r="JBH154" s="16">
        <f t="shared" ref="JBH154" si="12433">37.67+2.7</f>
        <v>40.370000000000005</v>
      </c>
      <c r="JBI154" s="16">
        <f t="shared" ref="JBI154:JBI155" si="12434">0.75*(2.7+3+2.7)</f>
        <v>6.3000000000000007</v>
      </c>
      <c r="JBJ154" s="14">
        <f t="shared" ref="JBJ154:JBJ160" si="12435">JBH154+JBI154</f>
        <v>46.67</v>
      </c>
      <c r="JBK154" s="14"/>
      <c r="JBL154" s="16">
        <f t="shared" ref="JBL154:JBL160" si="12436">JBJ154*(($H$112)+1)+(IF(JBK154&lt;101,JBK154,IF(JBK154&lt;201,JBK154/2,IF(JBK154&lt;=301,JBK154/3,JBK154/4))))</f>
        <v>70.004999999999995</v>
      </c>
      <c r="JBM154" s="79">
        <f t="shared" ref="JBM154" si="12437">JBM152+1</f>
        <v>2</v>
      </c>
      <c r="JBN154" s="80"/>
      <c r="JBO154" s="16" t="s">
        <v>236</v>
      </c>
      <c r="JBP154" s="16">
        <f t="shared" ref="JBP154" si="12438">37.67+2.7</f>
        <v>40.370000000000005</v>
      </c>
      <c r="JBQ154" s="16">
        <f t="shared" ref="JBQ154:JBQ155" si="12439">0.75*(2.7+3+2.7)</f>
        <v>6.3000000000000007</v>
      </c>
      <c r="JBR154" s="14">
        <f t="shared" ref="JBR154:JBR160" si="12440">JBP154+JBQ154</f>
        <v>46.67</v>
      </c>
      <c r="JBS154" s="14"/>
      <c r="JBT154" s="16">
        <f t="shared" ref="JBT154:JBT160" si="12441">JBR154*(($H$112)+1)+(IF(JBS154&lt;101,JBS154,IF(JBS154&lt;201,JBS154/2,IF(JBS154&lt;=301,JBS154/3,JBS154/4))))</f>
        <v>70.004999999999995</v>
      </c>
      <c r="JBU154" s="79">
        <f t="shared" ref="JBU154" si="12442">JBU152+1</f>
        <v>2</v>
      </c>
      <c r="JBV154" s="80"/>
      <c r="JBW154" s="16" t="s">
        <v>236</v>
      </c>
      <c r="JBX154" s="16">
        <f t="shared" ref="JBX154" si="12443">37.67+2.7</f>
        <v>40.370000000000005</v>
      </c>
      <c r="JBY154" s="16">
        <f t="shared" ref="JBY154:JBY155" si="12444">0.75*(2.7+3+2.7)</f>
        <v>6.3000000000000007</v>
      </c>
      <c r="JBZ154" s="14">
        <f t="shared" ref="JBZ154:JBZ160" si="12445">JBX154+JBY154</f>
        <v>46.67</v>
      </c>
      <c r="JCA154" s="14"/>
      <c r="JCB154" s="16">
        <f t="shared" ref="JCB154:JCB160" si="12446">JBZ154*(($H$112)+1)+(IF(JCA154&lt;101,JCA154,IF(JCA154&lt;201,JCA154/2,IF(JCA154&lt;=301,JCA154/3,JCA154/4))))</f>
        <v>70.004999999999995</v>
      </c>
      <c r="JCC154" s="79">
        <f t="shared" ref="JCC154" si="12447">JCC152+1</f>
        <v>2</v>
      </c>
      <c r="JCD154" s="80"/>
      <c r="JCE154" s="16" t="s">
        <v>236</v>
      </c>
      <c r="JCF154" s="16">
        <f t="shared" ref="JCF154" si="12448">37.67+2.7</f>
        <v>40.370000000000005</v>
      </c>
      <c r="JCG154" s="16">
        <f t="shared" ref="JCG154:JCG155" si="12449">0.75*(2.7+3+2.7)</f>
        <v>6.3000000000000007</v>
      </c>
      <c r="JCH154" s="14">
        <f t="shared" ref="JCH154:JCH160" si="12450">JCF154+JCG154</f>
        <v>46.67</v>
      </c>
      <c r="JCI154" s="14"/>
      <c r="JCJ154" s="16">
        <f t="shared" ref="JCJ154:JCJ160" si="12451">JCH154*(($H$112)+1)+(IF(JCI154&lt;101,JCI154,IF(JCI154&lt;201,JCI154/2,IF(JCI154&lt;=301,JCI154/3,JCI154/4))))</f>
        <v>70.004999999999995</v>
      </c>
      <c r="JCK154" s="79">
        <f t="shared" ref="JCK154" si="12452">JCK152+1</f>
        <v>2</v>
      </c>
      <c r="JCL154" s="80"/>
      <c r="JCM154" s="16" t="s">
        <v>236</v>
      </c>
      <c r="JCN154" s="16">
        <f t="shared" ref="JCN154" si="12453">37.67+2.7</f>
        <v>40.370000000000005</v>
      </c>
      <c r="JCO154" s="16">
        <f t="shared" ref="JCO154:JCO155" si="12454">0.75*(2.7+3+2.7)</f>
        <v>6.3000000000000007</v>
      </c>
      <c r="JCP154" s="14">
        <f t="shared" ref="JCP154:JCP160" si="12455">JCN154+JCO154</f>
        <v>46.67</v>
      </c>
      <c r="JCQ154" s="14"/>
      <c r="JCR154" s="16">
        <f t="shared" ref="JCR154:JCR160" si="12456">JCP154*(($H$112)+1)+(IF(JCQ154&lt;101,JCQ154,IF(JCQ154&lt;201,JCQ154/2,IF(JCQ154&lt;=301,JCQ154/3,JCQ154/4))))</f>
        <v>70.004999999999995</v>
      </c>
      <c r="JCS154" s="79">
        <f t="shared" ref="JCS154" si="12457">JCS152+1</f>
        <v>2</v>
      </c>
      <c r="JCT154" s="80"/>
      <c r="JCU154" s="16" t="s">
        <v>236</v>
      </c>
      <c r="JCV154" s="16">
        <f t="shared" ref="JCV154" si="12458">37.67+2.7</f>
        <v>40.370000000000005</v>
      </c>
      <c r="JCW154" s="16">
        <f t="shared" ref="JCW154:JCW155" si="12459">0.75*(2.7+3+2.7)</f>
        <v>6.3000000000000007</v>
      </c>
      <c r="JCX154" s="14">
        <f t="shared" ref="JCX154:JCX160" si="12460">JCV154+JCW154</f>
        <v>46.67</v>
      </c>
      <c r="JCY154" s="14"/>
      <c r="JCZ154" s="16">
        <f t="shared" ref="JCZ154:JCZ160" si="12461">JCX154*(($H$112)+1)+(IF(JCY154&lt;101,JCY154,IF(JCY154&lt;201,JCY154/2,IF(JCY154&lt;=301,JCY154/3,JCY154/4))))</f>
        <v>70.004999999999995</v>
      </c>
      <c r="JDA154" s="79">
        <f t="shared" ref="JDA154" si="12462">JDA152+1</f>
        <v>2</v>
      </c>
      <c r="JDB154" s="80"/>
      <c r="JDC154" s="16" t="s">
        <v>236</v>
      </c>
      <c r="JDD154" s="16">
        <f t="shared" ref="JDD154" si="12463">37.67+2.7</f>
        <v>40.370000000000005</v>
      </c>
      <c r="JDE154" s="16">
        <f t="shared" ref="JDE154:JDE155" si="12464">0.75*(2.7+3+2.7)</f>
        <v>6.3000000000000007</v>
      </c>
      <c r="JDF154" s="14">
        <f t="shared" ref="JDF154:JDF160" si="12465">JDD154+JDE154</f>
        <v>46.67</v>
      </c>
      <c r="JDG154" s="14"/>
      <c r="JDH154" s="16">
        <f t="shared" ref="JDH154:JDH160" si="12466">JDF154*(($H$112)+1)+(IF(JDG154&lt;101,JDG154,IF(JDG154&lt;201,JDG154/2,IF(JDG154&lt;=301,JDG154/3,JDG154/4))))</f>
        <v>70.004999999999995</v>
      </c>
      <c r="JDI154" s="79">
        <f t="shared" ref="JDI154" si="12467">JDI152+1</f>
        <v>2</v>
      </c>
      <c r="JDJ154" s="80"/>
      <c r="JDK154" s="16" t="s">
        <v>236</v>
      </c>
      <c r="JDL154" s="16">
        <f t="shared" ref="JDL154" si="12468">37.67+2.7</f>
        <v>40.370000000000005</v>
      </c>
      <c r="JDM154" s="16">
        <f t="shared" ref="JDM154:JDM155" si="12469">0.75*(2.7+3+2.7)</f>
        <v>6.3000000000000007</v>
      </c>
      <c r="JDN154" s="14">
        <f t="shared" ref="JDN154:JDN160" si="12470">JDL154+JDM154</f>
        <v>46.67</v>
      </c>
      <c r="JDO154" s="14"/>
      <c r="JDP154" s="16">
        <f t="shared" ref="JDP154:JDP160" si="12471">JDN154*(($H$112)+1)+(IF(JDO154&lt;101,JDO154,IF(JDO154&lt;201,JDO154/2,IF(JDO154&lt;=301,JDO154/3,JDO154/4))))</f>
        <v>70.004999999999995</v>
      </c>
      <c r="JDQ154" s="79">
        <f t="shared" ref="JDQ154" si="12472">JDQ152+1</f>
        <v>2</v>
      </c>
      <c r="JDR154" s="80"/>
      <c r="JDS154" s="16" t="s">
        <v>236</v>
      </c>
      <c r="JDT154" s="16">
        <f t="shared" ref="JDT154" si="12473">37.67+2.7</f>
        <v>40.370000000000005</v>
      </c>
      <c r="JDU154" s="16">
        <f t="shared" ref="JDU154:JDU155" si="12474">0.75*(2.7+3+2.7)</f>
        <v>6.3000000000000007</v>
      </c>
      <c r="JDV154" s="14">
        <f t="shared" ref="JDV154:JDV160" si="12475">JDT154+JDU154</f>
        <v>46.67</v>
      </c>
      <c r="JDW154" s="14"/>
      <c r="JDX154" s="16">
        <f t="shared" ref="JDX154:JDX160" si="12476">JDV154*(($H$112)+1)+(IF(JDW154&lt;101,JDW154,IF(JDW154&lt;201,JDW154/2,IF(JDW154&lt;=301,JDW154/3,JDW154/4))))</f>
        <v>70.004999999999995</v>
      </c>
      <c r="JDY154" s="79">
        <f t="shared" ref="JDY154" si="12477">JDY152+1</f>
        <v>2</v>
      </c>
      <c r="JDZ154" s="80"/>
      <c r="JEA154" s="16" t="s">
        <v>236</v>
      </c>
      <c r="JEB154" s="16">
        <f t="shared" ref="JEB154" si="12478">37.67+2.7</f>
        <v>40.370000000000005</v>
      </c>
      <c r="JEC154" s="16">
        <f t="shared" ref="JEC154:JEC155" si="12479">0.75*(2.7+3+2.7)</f>
        <v>6.3000000000000007</v>
      </c>
      <c r="JED154" s="14">
        <f t="shared" ref="JED154:JED160" si="12480">JEB154+JEC154</f>
        <v>46.67</v>
      </c>
      <c r="JEE154" s="14"/>
      <c r="JEF154" s="16">
        <f t="shared" ref="JEF154:JEF160" si="12481">JED154*(($H$112)+1)+(IF(JEE154&lt;101,JEE154,IF(JEE154&lt;201,JEE154/2,IF(JEE154&lt;=301,JEE154/3,JEE154/4))))</f>
        <v>70.004999999999995</v>
      </c>
      <c r="JEG154" s="79">
        <f t="shared" ref="JEG154" si="12482">JEG152+1</f>
        <v>2</v>
      </c>
      <c r="JEH154" s="80"/>
      <c r="JEI154" s="16" t="s">
        <v>236</v>
      </c>
      <c r="JEJ154" s="16">
        <f t="shared" ref="JEJ154" si="12483">37.67+2.7</f>
        <v>40.370000000000005</v>
      </c>
      <c r="JEK154" s="16">
        <f t="shared" ref="JEK154:JEK155" si="12484">0.75*(2.7+3+2.7)</f>
        <v>6.3000000000000007</v>
      </c>
      <c r="JEL154" s="14">
        <f t="shared" ref="JEL154:JEL160" si="12485">JEJ154+JEK154</f>
        <v>46.67</v>
      </c>
      <c r="JEM154" s="14"/>
      <c r="JEN154" s="16">
        <f t="shared" ref="JEN154:JEN160" si="12486">JEL154*(($H$112)+1)+(IF(JEM154&lt;101,JEM154,IF(JEM154&lt;201,JEM154/2,IF(JEM154&lt;=301,JEM154/3,JEM154/4))))</f>
        <v>70.004999999999995</v>
      </c>
      <c r="JEO154" s="79">
        <f t="shared" ref="JEO154" si="12487">JEO152+1</f>
        <v>2</v>
      </c>
      <c r="JEP154" s="80"/>
      <c r="JEQ154" s="16" t="s">
        <v>236</v>
      </c>
      <c r="JER154" s="16">
        <f t="shared" ref="JER154" si="12488">37.67+2.7</f>
        <v>40.370000000000005</v>
      </c>
      <c r="JES154" s="16">
        <f t="shared" ref="JES154:JES155" si="12489">0.75*(2.7+3+2.7)</f>
        <v>6.3000000000000007</v>
      </c>
      <c r="JET154" s="14">
        <f t="shared" ref="JET154:JET160" si="12490">JER154+JES154</f>
        <v>46.67</v>
      </c>
      <c r="JEU154" s="14"/>
      <c r="JEV154" s="16">
        <f t="shared" ref="JEV154:JEV160" si="12491">JET154*(($H$112)+1)+(IF(JEU154&lt;101,JEU154,IF(JEU154&lt;201,JEU154/2,IF(JEU154&lt;=301,JEU154/3,JEU154/4))))</f>
        <v>70.004999999999995</v>
      </c>
      <c r="JEW154" s="79">
        <f t="shared" ref="JEW154" si="12492">JEW152+1</f>
        <v>2</v>
      </c>
      <c r="JEX154" s="80"/>
      <c r="JEY154" s="16" t="s">
        <v>236</v>
      </c>
      <c r="JEZ154" s="16">
        <f t="shared" ref="JEZ154" si="12493">37.67+2.7</f>
        <v>40.370000000000005</v>
      </c>
      <c r="JFA154" s="16">
        <f t="shared" ref="JFA154:JFA155" si="12494">0.75*(2.7+3+2.7)</f>
        <v>6.3000000000000007</v>
      </c>
      <c r="JFB154" s="14">
        <f t="shared" ref="JFB154:JFB160" si="12495">JEZ154+JFA154</f>
        <v>46.67</v>
      </c>
      <c r="JFC154" s="14"/>
      <c r="JFD154" s="16">
        <f t="shared" ref="JFD154:JFD160" si="12496">JFB154*(($H$112)+1)+(IF(JFC154&lt;101,JFC154,IF(JFC154&lt;201,JFC154/2,IF(JFC154&lt;=301,JFC154/3,JFC154/4))))</f>
        <v>70.004999999999995</v>
      </c>
      <c r="JFE154" s="79">
        <f t="shared" ref="JFE154" si="12497">JFE152+1</f>
        <v>2</v>
      </c>
      <c r="JFF154" s="80"/>
      <c r="JFG154" s="16" t="s">
        <v>236</v>
      </c>
      <c r="JFH154" s="16">
        <f t="shared" ref="JFH154" si="12498">37.67+2.7</f>
        <v>40.370000000000005</v>
      </c>
      <c r="JFI154" s="16">
        <f t="shared" ref="JFI154:JFI155" si="12499">0.75*(2.7+3+2.7)</f>
        <v>6.3000000000000007</v>
      </c>
      <c r="JFJ154" s="14">
        <f t="shared" ref="JFJ154:JFJ160" si="12500">JFH154+JFI154</f>
        <v>46.67</v>
      </c>
      <c r="JFK154" s="14"/>
      <c r="JFL154" s="16">
        <f t="shared" ref="JFL154:JFL160" si="12501">JFJ154*(($H$112)+1)+(IF(JFK154&lt;101,JFK154,IF(JFK154&lt;201,JFK154/2,IF(JFK154&lt;=301,JFK154/3,JFK154/4))))</f>
        <v>70.004999999999995</v>
      </c>
      <c r="JFM154" s="79">
        <f t="shared" ref="JFM154" si="12502">JFM152+1</f>
        <v>2</v>
      </c>
      <c r="JFN154" s="80"/>
      <c r="JFO154" s="16" t="s">
        <v>236</v>
      </c>
      <c r="JFP154" s="16">
        <f t="shared" ref="JFP154" si="12503">37.67+2.7</f>
        <v>40.370000000000005</v>
      </c>
      <c r="JFQ154" s="16">
        <f t="shared" ref="JFQ154:JFQ155" si="12504">0.75*(2.7+3+2.7)</f>
        <v>6.3000000000000007</v>
      </c>
      <c r="JFR154" s="14">
        <f t="shared" ref="JFR154:JFR160" si="12505">JFP154+JFQ154</f>
        <v>46.67</v>
      </c>
      <c r="JFS154" s="14"/>
      <c r="JFT154" s="16">
        <f t="shared" ref="JFT154:JFT160" si="12506">JFR154*(($H$112)+1)+(IF(JFS154&lt;101,JFS154,IF(JFS154&lt;201,JFS154/2,IF(JFS154&lt;=301,JFS154/3,JFS154/4))))</f>
        <v>70.004999999999995</v>
      </c>
      <c r="JFU154" s="79">
        <f t="shared" ref="JFU154" si="12507">JFU152+1</f>
        <v>2</v>
      </c>
      <c r="JFV154" s="80"/>
      <c r="JFW154" s="16" t="s">
        <v>236</v>
      </c>
      <c r="JFX154" s="16">
        <f t="shared" ref="JFX154" si="12508">37.67+2.7</f>
        <v>40.370000000000005</v>
      </c>
      <c r="JFY154" s="16">
        <f t="shared" ref="JFY154:JFY155" si="12509">0.75*(2.7+3+2.7)</f>
        <v>6.3000000000000007</v>
      </c>
      <c r="JFZ154" s="14">
        <f t="shared" ref="JFZ154:JFZ160" si="12510">JFX154+JFY154</f>
        <v>46.67</v>
      </c>
      <c r="JGA154" s="14"/>
      <c r="JGB154" s="16">
        <f t="shared" ref="JGB154:JGB160" si="12511">JFZ154*(($H$112)+1)+(IF(JGA154&lt;101,JGA154,IF(JGA154&lt;201,JGA154/2,IF(JGA154&lt;=301,JGA154/3,JGA154/4))))</f>
        <v>70.004999999999995</v>
      </c>
      <c r="JGC154" s="79">
        <f t="shared" ref="JGC154" si="12512">JGC152+1</f>
        <v>2</v>
      </c>
      <c r="JGD154" s="80"/>
      <c r="JGE154" s="16" t="s">
        <v>236</v>
      </c>
      <c r="JGF154" s="16">
        <f t="shared" ref="JGF154" si="12513">37.67+2.7</f>
        <v>40.370000000000005</v>
      </c>
      <c r="JGG154" s="16">
        <f t="shared" ref="JGG154:JGG155" si="12514">0.75*(2.7+3+2.7)</f>
        <v>6.3000000000000007</v>
      </c>
      <c r="JGH154" s="14">
        <f t="shared" ref="JGH154:JGH160" si="12515">JGF154+JGG154</f>
        <v>46.67</v>
      </c>
      <c r="JGI154" s="14"/>
      <c r="JGJ154" s="16">
        <f t="shared" ref="JGJ154:JGJ160" si="12516">JGH154*(($H$112)+1)+(IF(JGI154&lt;101,JGI154,IF(JGI154&lt;201,JGI154/2,IF(JGI154&lt;=301,JGI154/3,JGI154/4))))</f>
        <v>70.004999999999995</v>
      </c>
      <c r="JGK154" s="79">
        <f t="shared" ref="JGK154" si="12517">JGK152+1</f>
        <v>2</v>
      </c>
      <c r="JGL154" s="80"/>
      <c r="JGM154" s="16" t="s">
        <v>236</v>
      </c>
      <c r="JGN154" s="16">
        <f t="shared" ref="JGN154" si="12518">37.67+2.7</f>
        <v>40.370000000000005</v>
      </c>
      <c r="JGO154" s="16">
        <f t="shared" ref="JGO154:JGO155" si="12519">0.75*(2.7+3+2.7)</f>
        <v>6.3000000000000007</v>
      </c>
      <c r="JGP154" s="14">
        <f t="shared" ref="JGP154:JGP160" si="12520">JGN154+JGO154</f>
        <v>46.67</v>
      </c>
      <c r="JGQ154" s="14"/>
      <c r="JGR154" s="16">
        <f t="shared" ref="JGR154:JGR160" si="12521">JGP154*(($H$112)+1)+(IF(JGQ154&lt;101,JGQ154,IF(JGQ154&lt;201,JGQ154/2,IF(JGQ154&lt;=301,JGQ154/3,JGQ154/4))))</f>
        <v>70.004999999999995</v>
      </c>
      <c r="JGS154" s="79">
        <f t="shared" ref="JGS154" si="12522">JGS152+1</f>
        <v>2</v>
      </c>
      <c r="JGT154" s="80"/>
      <c r="JGU154" s="16" t="s">
        <v>236</v>
      </c>
      <c r="JGV154" s="16">
        <f t="shared" ref="JGV154" si="12523">37.67+2.7</f>
        <v>40.370000000000005</v>
      </c>
      <c r="JGW154" s="16">
        <f t="shared" ref="JGW154:JGW155" si="12524">0.75*(2.7+3+2.7)</f>
        <v>6.3000000000000007</v>
      </c>
      <c r="JGX154" s="14">
        <f t="shared" ref="JGX154:JGX160" si="12525">JGV154+JGW154</f>
        <v>46.67</v>
      </c>
      <c r="JGY154" s="14"/>
      <c r="JGZ154" s="16">
        <f t="shared" ref="JGZ154:JGZ160" si="12526">JGX154*(($H$112)+1)+(IF(JGY154&lt;101,JGY154,IF(JGY154&lt;201,JGY154/2,IF(JGY154&lt;=301,JGY154/3,JGY154/4))))</f>
        <v>70.004999999999995</v>
      </c>
      <c r="JHA154" s="79">
        <f t="shared" ref="JHA154" si="12527">JHA152+1</f>
        <v>2</v>
      </c>
      <c r="JHB154" s="80"/>
      <c r="JHC154" s="16" t="s">
        <v>236</v>
      </c>
      <c r="JHD154" s="16">
        <f t="shared" ref="JHD154" si="12528">37.67+2.7</f>
        <v>40.370000000000005</v>
      </c>
      <c r="JHE154" s="16">
        <f t="shared" ref="JHE154:JHE155" si="12529">0.75*(2.7+3+2.7)</f>
        <v>6.3000000000000007</v>
      </c>
      <c r="JHF154" s="14">
        <f t="shared" ref="JHF154:JHF160" si="12530">JHD154+JHE154</f>
        <v>46.67</v>
      </c>
      <c r="JHG154" s="14"/>
      <c r="JHH154" s="16">
        <f t="shared" ref="JHH154:JHH160" si="12531">JHF154*(($H$112)+1)+(IF(JHG154&lt;101,JHG154,IF(JHG154&lt;201,JHG154/2,IF(JHG154&lt;=301,JHG154/3,JHG154/4))))</f>
        <v>70.004999999999995</v>
      </c>
      <c r="JHI154" s="79">
        <f t="shared" ref="JHI154" si="12532">JHI152+1</f>
        <v>2</v>
      </c>
      <c r="JHJ154" s="80"/>
      <c r="JHK154" s="16" t="s">
        <v>236</v>
      </c>
      <c r="JHL154" s="16">
        <f t="shared" ref="JHL154" si="12533">37.67+2.7</f>
        <v>40.370000000000005</v>
      </c>
      <c r="JHM154" s="16">
        <f t="shared" ref="JHM154:JHM155" si="12534">0.75*(2.7+3+2.7)</f>
        <v>6.3000000000000007</v>
      </c>
      <c r="JHN154" s="14">
        <f t="shared" ref="JHN154:JHN160" si="12535">JHL154+JHM154</f>
        <v>46.67</v>
      </c>
      <c r="JHO154" s="14"/>
      <c r="JHP154" s="16">
        <f t="shared" ref="JHP154:JHP160" si="12536">JHN154*(($H$112)+1)+(IF(JHO154&lt;101,JHO154,IF(JHO154&lt;201,JHO154/2,IF(JHO154&lt;=301,JHO154/3,JHO154/4))))</f>
        <v>70.004999999999995</v>
      </c>
      <c r="JHQ154" s="79">
        <f t="shared" ref="JHQ154" si="12537">JHQ152+1</f>
        <v>2</v>
      </c>
      <c r="JHR154" s="80"/>
      <c r="JHS154" s="16" t="s">
        <v>236</v>
      </c>
      <c r="JHT154" s="16">
        <f t="shared" ref="JHT154" si="12538">37.67+2.7</f>
        <v>40.370000000000005</v>
      </c>
      <c r="JHU154" s="16">
        <f t="shared" ref="JHU154:JHU155" si="12539">0.75*(2.7+3+2.7)</f>
        <v>6.3000000000000007</v>
      </c>
      <c r="JHV154" s="14">
        <f t="shared" ref="JHV154:JHV160" si="12540">JHT154+JHU154</f>
        <v>46.67</v>
      </c>
      <c r="JHW154" s="14"/>
      <c r="JHX154" s="16">
        <f t="shared" ref="JHX154:JHX160" si="12541">JHV154*(($H$112)+1)+(IF(JHW154&lt;101,JHW154,IF(JHW154&lt;201,JHW154/2,IF(JHW154&lt;=301,JHW154/3,JHW154/4))))</f>
        <v>70.004999999999995</v>
      </c>
      <c r="JHY154" s="79">
        <f t="shared" ref="JHY154" si="12542">JHY152+1</f>
        <v>2</v>
      </c>
      <c r="JHZ154" s="80"/>
      <c r="JIA154" s="16" t="s">
        <v>236</v>
      </c>
      <c r="JIB154" s="16">
        <f t="shared" ref="JIB154" si="12543">37.67+2.7</f>
        <v>40.370000000000005</v>
      </c>
      <c r="JIC154" s="16">
        <f t="shared" ref="JIC154:JIC155" si="12544">0.75*(2.7+3+2.7)</f>
        <v>6.3000000000000007</v>
      </c>
      <c r="JID154" s="14">
        <f t="shared" ref="JID154:JID160" si="12545">JIB154+JIC154</f>
        <v>46.67</v>
      </c>
      <c r="JIE154" s="14"/>
      <c r="JIF154" s="16">
        <f t="shared" ref="JIF154:JIF160" si="12546">JID154*(($H$112)+1)+(IF(JIE154&lt;101,JIE154,IF(JIE154&lt;201,JIE154/2,IF(JIE154&lt;=301,JIE154/3,JIE154/4))))</f>
        <v>70.004999999999995</v>
      </c>
      <c r="JIG154" s="79">
        <f t="shared" ref="JIG154" si="12547">JIG152+1</f>
        <v>2</v>
      </c>
      <c r="JIH154" s="80"/>
      <c r="JII154" s="16" t="s">
        <v>236</v>
      </c>
      <c r="JIJ154" s="16">
        <f t="shared" ref="JIJ154" si="12548">37.67+2.7</f>
        <v>40.370000000000005</v>
      </c>
      <c r="JIK154" s="16">
        <f t="shared" ref="JIK154:JIK155" si="12549">0.75*(2.7+3+2.7)</f>
        <v>6.3000000000000007</v>
      </c>
      <c r="JIL154" s="14">
        <f t="shared" ref="JIL154:JIL160" si="12550">JIJ154+JIK154</f>
        <v>46.67</v>
      </c>
      <c r="JIM154" s="14"/>
      <c r="JIN154" s="16">
        <f t="shared" ref="JIN154:JIN160" si="12551">JIL154*(($H$112)+1)+(IF(JIM154&lt;101,JIM154,IF(JIM154&lt;201,JIM154/2,IF(JIM154&lt;=301,JIM154/3,JIM154/4))))</f>
        <v>70.004999999999995</v>
      </c>
      <c r="JIO154" s="79">
        <f t="shared" ref="JIO154" si="12552">JIO152+1</f>
        <v>2</v>
      </c>
      <c r="JIP154" s="80"/>
      <c r="JIQ154" s="16" t="s">
        <v>236</v>
      </c>
      <c r="JIR154" s="16">
        <f t="shared" ref="JIR154" si="12553">37.67+2.7</f>
        <v>40.370000000000005</v>
      </c>
      <c r="JIS154" s="16">
        <f t="shared" ref="JIS154:JIS155" si="12554">0.75*(2.7+3+2.7)</f>
        <v>6.3000000000000007</v>
      </c>
      <c r="JIT154" s="14">
        <f t="shared" ref="JIT154:JIT160" si="12555">JIR154+JIS154</f>
        <v>46.67</v>
      </c>
      <c r="JIU154" s="14"/>
      <c r="JIV154" s="16">
        <f t="shared" ref="JIV154:JIV160" si="12556">JIT154*(($H$112)+1)+(IF(JIU154&lt;101,JIU154,IF(JIU154&lt;201,JIU154/2,IF(JIU154&lt;=301,JIU154/3,JIU154/4))))</f>
        <v>70.004999999999995</v>
      </c>
      <c r="JIW154" s="79">
        <f t="shared" ref="JIW154" si="12557">JIW152+1</f>
        <v>2</v>
      </c>
      <c r="JIX154" s="80"/>
      <c r="JIY154" s="16" t="s">
        <v>236</v>
      </c>
      <c r="JIZ154" s="16">
        <f t="shared" ref="JIZ154" si="12558">37.67+2.7</f>
        <v>40.370000000000005</v>
      </c>
      <c r="JJA154" s="16">
        <f t="shared" ref="JJA154:JJA155" si="12559">0.75*(2.7+3+2.7)</f>
        <v>6.3000000000000007</v>
      </c>
      <c r="JJB154" s="14">
        <f t="shared" ref="JJB154:JJB160" si="12560">JIZ154+JJA154</f>
        <v>46.67</v>
      </c>
      <c r="JJC154" s="14"/>
      <c r="JJD154" s="16">
        <f t="shared" ref="JJD154:JJD160" si="12561">JJB154*(($H$112)+1)+(IF(JJC154&lt;101,JJC154,IF(JJC154&lt;201,JJC154/2,IF(JJC154&lt;=301,JJC154/3,JJC154/4))))</f>
        <v>70.004999999999995</v>
      </c>
      <c r="JJE154" s="79">
        <f t="shared" ref="JJE154" si="12562">JJE152+1</f>
        <v>2</v>
      </c>
      <c r="JJF154" s="80"/>
      <c r="JJG154" s="16" t="s">
        <v>236</v>
      </c>
      <c r="JJH154" s="16">
        <f t="shared" ref="JJH154" si="12563">37.67+2.7</f>
        <v>40.370000000000005</v>
      </c>
      <c r="JJI154" s="16">
        <f t="shared" ref="JJI154:JJI155" si="12564">0.75*(2.7+3+2.7)</f>
        <v>6.3000000000000007</v>
      </c>
      <c r="JJJ154" s="14">
        <f t="shared" ref="JJJ154:JJJ160" si="12565">JJH154+JJI154</f>
        <v>46.67</v>
      </c>
      <c r="JJK154" s="14"/>
      <c r="JJL154" s="16">
        <f t="shared" ref="JJL154:JJL160" si="12566">JJJ154*(($H$112)+1)+(IF(JJK154&lt;101,JJK154,IF(JJK154&lt;201,JJK154/2,IF(JJK154&lt;=301,JJK154/3,JJK154/4))))</f>
        <v>70.004999999999995</v>
      </c>
      <c r="JJM154" s="79">
        <f t="shared" ref="JJM154" si="12567">JJM152+1</f>
        <v>2</v>
      </c>
      <c r="JJN154" s="80"/>
      <c r="JJO154" s="16" t="s">
        <v>236</v>
      </c>
      <c r="JJP154" s="16">
        <f t="shared" ref="JJP154" si="12568">37.67+2.7</f>
        <v>40.370000000000005</v>
      </c>
      <c r="JJQ154" s="16">
        <f t="shared" ref="JJQ154:JJQ155" si="12569">0.75*(2.7+3+2.7)</f>
        <v>6.3000000000000007</v>
      </c>
      <c r="JJR154" s="14">
        <f t="shared" ref="JJR154:JJR160" si="12570">JJP154+JJQ154</f>
        <v>46.67</v>
      </c>
      <c r="JJS154" s="14"/>
      <c r="JJT154" s="16">
        <f t="shared" ref="JJT154:JJT160" si="12571">JJR154*(($H$112)+1)+(IF(JJS154&lt;101,JJS154,IF(JJS154&lt;201,JJS154/2,IF(JJS154&lt;=301,JJS154/3,JJS154/4))))</f>
        <v>70.004999999999995</v>
      </c>
      <c r="JJU154" s="79">
        <f t="shared" ref="JJU154" si="12572">JJU152+1</f>
        <v>2</v>
      </c>
      <c r="JJV154" s="80"/>
      <c r="JJW154" s="16" t="s">
        <v>236</v>
      </c>
      <c r="JJX154" s="16">
        <f t="shared" ref="JJX154" si="12573">37.67+2.7</f>
        <v>40.370000000000005</v>
      </c>
      <c r="JJY154" s="16">
        <f t="shared" ref="JJY154:JJY155" si="12574">0.75*(2.7+3+2.7)</f>
        <v>6.3000000000000007</v>
      </c>
      <c r="JJZ154" s="14">
        <f t="shared" ref="JJZ154:JJZ160" si="12575">JJX154+JJY154</f>
        <v>46.67</v>
      </c>
      <c r="JKA154" s="14"/>
      <c r="JKB154" s="16">
        <f t="shared" ref="JKB154:JKB160" si="12576">JJZ154*(($H$112)+1)+(IF(JKA154&lt;101,JKA154,IF(JKA154&lt;201,JKA154/2,IF(JKA154&lt;=301,JKA154/3,JKA154/4))))</f>
        <v>70.004999999999995</v>
      </c>
      <c r="JKC154" s="79">
        <f t="shared" ref="JKC154" si="12577">JKC152+1</f>
        <v>2</v>
      </c>
      <c r="JKD154" s="80"/>
      <c r="JKE154" s="16" t="s">
        <v>236</v>
      </c>
      <c r="JKF154" s="16">
        <f t="shared" ref="JKF154" si="12578">37.67+2.7</f>
        <v>40.370000000000005</v>
      </c>
      <c r="JKG154" s="16">
        <f t="shared" ref="JKG154:JKG155" si="12579">0.75*(2.7+3+2.7)</f>
        <v>6.3000000000000007</v>
      </c>
      <c r="JKH154" s="14">
        <f t="shared" ref="JKH154:JKH160" si="12580">JKF154+JKG154</f>
        <v>46.67</v>
      </c>
      <c r="JKI154" s="14"/>
      <c r="JKJ154" s="16">
        <f t="shared" ref="JKJ154:JKJ160" si="12581">JKH154*(($H$112)+1)+(IF(JKI154&lt;101,JKI154,IF(JKI154&lt;201,JKI154/2,IF(JKI154&lt;=301,JKI154/3,JKI154/4))))</f>
        <v>70.004999999999995</v>
      </c>
      <c r="JKK154" s="79">
        <f t="shared" ref="JKK154" si="12582">JKK152+1</f>
        <v>2</v>
      </c>
      <c r="JKL154" s="80"/>
      <c r="JKM154" s="16" t="s">
        <v>236</v>
      </c>
      <c r="JKN154" s="16">
        <f t="shared" ref="JKN154" si="12583">37.67+2.7</f>
        <v>40.370000000000005</v>
      </c>
      <c r="JKO154" s="16">
        <f t="shared" ref="JKO154:JKO155" si="12584">0.75*(2.7+3+2.7)</f>
        <v>6.3000000000000007</v>
      </c>
      <c r="JKP154" s="14">
        <f t="shared" ref="JKP154:JKP160" si="12585">JKN154+JKO154</f>
        <v>46.67</v>
      </c>
      <c r="JKQ154" s="14"/>
      <c r="JKR154" s="16">
        <f t="shared" ref="JKR154:JKR160" si="12586">JKP154*(($H$112)+1)+(IF(JKQ154&lt;101,JKQ154,IF(JKQ154&lt;201,JKQ154/2,IF(JKQ154&lt;=301,JKQ154/3,JKQ154/4))))</f>
        <v>70.004999999999995</v>
      </c>
      <c r="JKS154" s="79">
        <f t="shared" ref="JKS154" si="12587">JKS152+1</f>
        <v>2</v>
      </c>
      <c r="JKT154" s="80"/>
      <c r="JKU154" s="16" t="s">
        <v>236</v>
      </c>
      <c r="JKV154" s="16">
        <f t="shared" ref="JKV154" si="12588">37.67+2.7</f>
        <v>40.370000000000005</v>
      </c>
      <c r="JKW154" s="16">
        <f t="shared" ref="JKW154:JKW155" si="12589">0.75*(2.7+3+2.7)</f>
        <v>6.3000000000000007</v>
      </c>
      <c r="JKX154" s="14">
        <f t="shared" ref="JKX154:JKX160" si="12590">JKV154+JKW154</f>
        <v>46.67</v>
      </c>
      <c r="JKY154" s="14"/>
      <c r="JKZ154" s="16">
        <f t="shared" ref="JKZ154:JKZ160" si="12591">JKX154*(($H$112)+1)+(IF(JKY154&lt;101,JKY154,IF(JKY154&lt;201,JKY154/2,IF(JKY154&lt;=301,JKY154/3,JKY154/4))))</f>
        <v>70.004999999999995</v>
      </c>
      <c r="JLA154" s="79">
        <f t="shared" ref="JLA154" si="12592">JLA152+1</f>
        <v>2</v>
      </c>
      <c r="JLB154" s="80"/>
      <c r="JLC154" s="16" t="s">
        <v>236</v>
      </c>
      <c r="JLD154" s="16">
        <f t="shared" ref="JLD154" si="12593">37.67+2.7</f>
        <v>40.370000000000005</v>
      </c>
      <c r="JLE154" s="16">
        <f t="shared" ref="JLE154:JLE155" si="12594">0.75*(2.7+3+2.7)</f>
        <v>6.3000000000000007</v>
      </c>
      <c r="JLF154" s="14">
        <f t="shared" ref="JLF154:JLF160" si="12595">JLD154+JLE154</f>
        <v>46.67</v>
      </c>
      <c r="JLG154" s="14"/>
      <c r="JLH154" s="16">
        <f t="shared" ref="JLH154:JLH160" si="12596">JLF154*(($H$112)+1)+(IF(JLG154&lt;101,JLG154,IF(JLG154&lt;201,JLG154/2,IF(JLG154&lt;=301,JLG154/3,JLG154/4))))</f>
        <v>70.004999999999995</v>
      </c>
      <c r="JLI154" s="79">
        <f t="shared" ref="JLI154" si="12597">JLI152+1</f>
        <v>2</v>
      </c>
      <c r="JLJ154" s="80"/>
      <c r="JLK154" s="16" t="s">
        <v>236</v>
      </c>
      <c r="JLL154" s="16">
        <f t="shared" ref="JLL154" si="12598">37.67+2.7</f>
        <v>40.370000000000005</v>
      </c>
      <c r="JLM154" s="16">
        <f t="shared" ref="JLM154:JLM155" si="12599">0.75*(2.7+3+2.7)</f>
        <v>6.3000000000000007</v>
      </c>
      <c r="JLN154" s="14">
        <f t="shared" ref="JLN154:JLN160" si="12600">JLL154+JLM154</f>
        <v>46.67</v>
      </c>
      <c r="JLO154" s="14"/>
      <c r="JLP154" s="16">
        <f t="shared" ref="JLP154:JLP160" si="12601">JLN154*(($H$112)+1)+(IF(JLO154&lt;101,JLO154,IF(JLO154&lt;201,JLO154/2,IF(JLO154&lt;=301,JLO154/3,JLO154/4))))</f>
        <v>70.004999999999995</v>
      </c>
      <c r="JLQ154" s="79">
        <f t="shared" ref="JLQ154" si="12602">JLQ152+1</f>
        <v>2</v>
      </c>
      <c r="JLR154" s="80"/>
      <c r="JLS154" s="16" t="s">
        <v>236</v>
      </c>
      <c r="JLT154" s="16">
        <f t="shared" ref="JLT154" si="12603">37.67+2.7</f>
        <v>40.370000000000005</v>
      </c>
      <c r="JLU154" s="16">
        <f t="shared" ref="JLU154:JLU155" si="12604">0.75*(2.7+3+2.7)</f>
        <v>6.3000000000000007</v>
      </c>
      <c r="JLV154" s="14">
        <f t="shared" ref="JLV154:JLV160" si="12605">JLT154+JLU154</f>
        <v>46.67</v>
      </c>
      <c r="JLW154" s="14"/>
      <c r="JLX154" s="16">
        <f t="shared" ref="JLX154:JLX160" si="12606">JLV154*(($H$112)+1)+(IF(JLW154&lt;101,JLW154,IF(JLW154&lt;201,JLW154/2,IF(JLW154&lt;=301,JLW154/3,JLW154/4))))</f>
        <v>70.004999999999995</v>
      </c>
      <c r="JLY154" s="79">
        <f t="shared" ref="JLY154" si="12607">JLY152+1</f>
        <v>2</v>
      </c>
      <c r="JLZ154" s="80"/>
      <c r="JMA154" s="16" t="s">
        <v>236</v>
      </c>
      <c r="JMB154" s="16">
        <f t="shared" ref="JMB154" si="12608">37.67+2.7</f>
        <v>40.370000000000005</v>
      </c>
      <c r="JMC154" s="16">
        <f t="shared" ref="JMC154:JMC155" si="12609">0.75*(2.7+3+2.7)</f>
        <v>6.3000000000000007</v>
      </c>
      <c r="JMD154" s="14">
        <f t="shared" ref="JMD154:JMD160" si="12610">JMB154+JMC154</f>
        <v>46.67</v>
      </c>
      <c r="JME154" s="14"/>
      <c r="JMF154" s="16">
        <f t="shared" ref="JMF154:JMF160" si="12611">JMD154*(($H$112)+1)+(IF(JME154&lt;101,JME154,IF(JME154&lt;201,JME154/2,IF(JME154&lt;=301,JME154/3,JME154/4))))</f>
        <v>70.004999999999995</v>
      </c>
      <c r="JMG154" s="79">
        <f t="shared" ref="JMG154" si="12612">JMG152+1</f>
        <v>2</v>
      </c>
      <c r="JMH154" s="80"/>
      <c r="JMI154" s="16" t="s">
        <v>236</v>
      </c>
      <c r="JMJ154" s="16">
        <f t="shared" ref="JMJ154" si="12613">37.67+2.7</f>
        <v>40.370000000000005</v>
      </c>
      <c r="JMK154" s="16">
        <f t="shared" ref="JMK154:JMK155" si="12614">0.75*(2.7+3+2.7)</f>
        <v>6.3000000000000007</v>
      </c>
      <c r="JML154" s="14">
        <f t="shared" ref="JML154:JML160" si="12615">JMJ154+JMK154</f>
        <v>46.67</v>
      </c>
      <c r="JMM154" s="14"/>
      <c r="JMN154" s="16">
        <f t="shared" ref="JMN154:JMN160" si="12616">JML154*(($H$112)+1)+(IF(JMM154&lt;101,JMM154,IF(JMM154&lt;201,JMM154/2,IF(JMM154&lt;=301,JMM154/3,JMM154/4))))</f>
        <v>70.004999999999995</v>
      </c>
      <c r="JMO154" s="79">
        <f t="shared" ref="JMO154" si="12617">JMO152+1</f>
        <v>2</v>
      </c>
      <c r="JMP154" s="80"/>
      <c r="JMQ154" s="16" t="s">
        <v>236</v>
      </c>
      <c r="JMR154" s="16">
        <f t="shared" ref="JMR154" si="12618">37.67+2.7</f>
        <v>40.370000000000005</v>
      </c>
      <c r="JMS154" s="16">
        <f t="shared" ref="JMS154:JMS155" si="12619">0.75*(2.7+3+2.7)</f>
        <v>6.3000000000000007</v>
      </c>
      <c r="JMT154" s="14">
        <f t="shared" ref="JMT154:JMT160" si="12620">JMR154+JMS154</f>
        <v>46.67</v>
      </c>
      <c r="JMU154" s="14"/>
      <c r="JMV154" s="16">
        <f t="shared" ref="JMV154:JMV160" si="12621">JMT154*(($H$112)+1)+(IF(JMU154&lt;101,JMU154,IF(JMU154&lt;201,JMU154/2,IF(JMU154&lt;=301,JMU154/3,JMU154/4))))</f>
        <v>70.004999999999995</v>
      </c>
      <c r="JMW154" s="79">
        <f t="shared" ref="JMW154" si="12622">JMW152+1</f>
        <v>2</v>
      </c>
      <c r="JMX154" s="80"/>
      <c r="JMY154" s="16" t="s">
        <v>236</v>
      </c>
      <c r="JMZ154" s="16">
        <f t="shared" ref="JMZ154" si="12623">37.67+2.7</f>
        <v>40.370000000000005</v>
      </c>
      <c r="JNA154" s="16">
        <f t="shared" ref="JNA154:JNA155" si="12624">0.75*(2.7+3+2.7)</f>
        <v>6.3000000000000007</v>
      </c>
      <c r="JNB154" s="14">
        <f t="shared" ref="JNB154:JNB160" si="12625">JMZ154+JNA154</f>
        <v>46.67</v>
      </c>
      <c r="JNC154" s="14"/>
      <c r="JND154" s="16">
        <f t="shared" ref="JND154:JND160" si="12626">JNB154*(($H$112)+1)+(IF(JNC154&lt;101,JNC154,IF(JNC154&lt;201,JNC154/2,IF(JNC154&lt;=301,JNC154/3,JNC154/4))))</f>
        <v>70.004999999999995</v>
      </c>
      <c r="JNE154" s="79">
        <f t="shared" ref="JNE154" si="12627">JNE152+1</f>
        <v>2</v>
      </c>
      <c r="JNF154" s="80"/>
      <c r="JNG154" s="16" t="s">
        <v>236</v>
      </c>
      <c r="JNH154" s="16">
        <f t="shared" ref="JNH154" si="12628">37.67+2.7</f>
        <v>40.370000000000005</v>
      </c>
      <c r="JNI154" s="16">
        <f t="shared" ref="JNI154:JNI155" si="12629">0.75*(2.7+3+2.7)</f>
        <v>6.3000000000000007</v>
      </c>
      <c r="JNJ154" s="14">
        <f t="shared" ref="JNJ154:JNJ160" si="12630">JNH154+JNI154</f>
        <v>46.67</v>
      </c>
      <c r="JNK154" s="14"/>
      <c r="JNL154" s="16">
        <f t="shared" ref="JNL154:JNL160" si="12631">JNJ154*(($H$112)+1)+(IF(JNK154&lt;101,JNK154,IF(JNK154&lt;201,JNK154/2,IF(JNK154&lt;=301,JNK154/3,JNK154/4))))</f>
        <v>70.004999999999995</v>
      </c>
      <c r="JNM154" s="79">
        <f t="shared" ref="JNM154" si="12632">JNM152+1</f>
        <v>2</v>
      </c>
      <c r="JNN154" s="80"/>
      <c r="JNO154" s="16" t="s">
        <v>236</v>
      </c>
      <c r="JNP154" s="16">
        <f t="shared" ref="JNP154" si="12633">37.67+2.7</f>
        <v>40.370000000000005</v>
      </c>
      <c r="JNQ154" s="16">
        <f t="shared" ref="JNQ154:JNQ155" si="12634">0.75*(2.7+3+2.7)</f>
        <v>6.3000000000000007</v>
      </c>
      <c r="JNR154" s="14">
        <f t="shared" ref="JNR154:JNR160" si="12635">JNP154+JNQ154</f>
        <v>46.67</v>
      </c>
      <c r="JNS154" s="14"/>
      <c r="JNT154" s="16">
        <f t="shared" ref="JNT154:JNT160" si="12636">JNR154*(($H$112)+1)+(IF(JNS154&lt;101,JNS154,IF(JNS154&lt;201,JNS154/2,IF(JNS154&lt;=301,JNS154/3,JNS154/4))))</f>
        <v>70.004999999999995</v>
      </c>
      <c r="JNU154" s="79">
        <f t="shared" ref="JNU154" si="12637">JNU152+1</f>
        <v>2</v>
      </c>
      <c r="JNV154" s="80"/>
      <c r="JNW154" s="16" t="s">
        <v>236</v>
      </c>
      <c r="JNX154" s="16">
        <f t="shared" ref="JNX154" si="12638">37.67+2.7</f>
        <v>40.370000000000005</v>
      </c>
      <c r="JNY154" s="16">
        <f t="shared" ref="JNY154:JNY155" si="12639">0.75*(2.7+3+2.7)</f>
        <v>6.3000000000000007</v>
      </c>
      <c r="JNZ154" s="14">
        <f t="shared" ref="JNZ154:JNZ160" si="12640">JNX154+JNY154</f>
        <v>46.67</v>
      </c>
      <c r="JOA154" s="14"/>
      <c r="JOB154" s="16">
        <f t="shared" ref="JOB154:JOB160" si="12641">JNZ154*(($H$112)+1)+(IF(JOA154&lt;101,JOA154,IF(JOA154&lt;201,JOA154/2,IF(JOA154&lt;=301,JOA154/3,JOA154/4))))</f>
        <v>70.004999999999995</v>
      </c>
      <c r="JOC154" s="79">
        <f t="shared" ref="JOC154" si="12642">JOC152+1</f>
        <v>2</v>
      </c>
      <c r="JOD154" s="80"/>
      <c r="JOE154" s="16" t="s">
        <v>236</v>
      </c>
      <c r="JOF154" s="16">
        <f t="shared" ref="JOF154" si="12643">37.67+2.7</f>
        <v>40.370000000000005</v>
      </c>
      <c r="JOG154" s="16">
        <f t="shared" ref="JOG154:JOG155" si="12644">0.75*(2.7+3+2.7)</f>
        <v>6.3000000000000007</v>
      </c>
      <c r="JOH154" s="14">
        <f t="shared" ref="JOH154:JOH160" si="12645">JOF154+JOG154</f>
        <v>46.67</v>
      </c>
      <c r="JOI154" s="14"/>
      <c r="JOJ154" s="16">
        <f t="shared" ref="JOJ154:JOJ160" si="12646">JOH154*(($H$112)+1)+(IF(JOI154&lt;101,JOI154,IF(JOI154&lt;201,JOI154/2,IF(JOI154&lt;=301,JOI154/3,JOI154/4))))</f>
        <v>70.004999999999995</v>
      </c>
      <c r="JOK154" s="79">
        <f t="shared" ref="JOK154" si="12647">JOK152+1</f>
        <v>2</v>
      </c>
      <c r="JOL154" s="80"/>
      <c r="JOM154" s="16" t="s">
        <v>236</v>
      </c>
      <c r="JON154" s="16">
        <f t="shared" ref="JON154" si="12648">37.67+2.7</f>
        <v>40.370000000000005</v>
      </c>
      <c r="JOO154" s="16">
        <f t="shared" ref="JOO154:JOO155" si="12649">0.75*(2.7+3+2.7)</f>
        <v>6.3000000000000007</v>
      </c>
      <c r="JOP154" s="14">
        <f t="shared" ref="JOP154:JOP160" si="12650">JON154+JOO154</f>
        <v>46.67</v>
      </c>
      <c r="JOQ154" s="14"/>
      <c r="JOR154" s="16">
        <f t="shared" ref="JOR154:JOR160" si="12651">JOP154*(($H$112)+1)+(IF(JOQ154&lt;101,JOQ154,IF(JOQ154&lt;201,JOQ154/2,IF(JOQ154&lt;=301,JOQ154/3,JOQ154/4))))</f>
        <v>70.004999999999995</v>
      </c>
      <c r="JOS154" s="79">
        <f t="shared" ref="JOS154" si="12652">JOS152+1</f>
        <v>2</v>
      </c>
      <c r="JOT154" s="80"/>
      <c r="JOU154" s="16" t="s">
        <v>236</v>
      </c>
      <c r="JOV154" s="16">
        <f t="shared" ref="JOV154" si="12653">37.67+2.7</f>
        <v>40.370000000000005</v>
      </c>
      <c r="JOW154" s="16">
        <f t="shared" ref="JOW154:JOW155" si="12654">0.75*(2.7+3+2.7)</f>
        <v>6.3000000000000007</v>
      </c>
      <c r="JOX154" s="14">
        <f t="shared" ref="JOX154:JOX160" si="12655">JOV154+JOW154</f>
        <v>46.67</v>
      </c>
      <c r="JOY154" s="14"/>
      <c r="JOZ154" s="16">
        <f t="shared" ref="JOZ154:JOZ160" si="12656">JOX154*(($H$112)+1)+(IF(JOY154&lt;101,JOY154,IF(JOY154&lt;201,JOY154/2,IF(JOY154&lt;=301,JOY154/3,JOY154/4))))</f>
        <v>70.004999999999995</v>
      </c>
      <c r="JPA154" s="79">
        <f t="shared" ref="JPA154" si="12657">JPA152+1</f>
        <v>2</v>
      </c>
      <c r="JPB154" s="80"/>
      <c r="JPC154" s="16" t="s">
        <v>236</v>
      </c>
      <c r="JPD154" s="16">
        <f t="shared" ref="JPD154" si="12658">37.67+2.7</f>
        <v>40.370000000000005</v>
      </c>
      <c r="JPE154" s="16">
        <f t="shared" ref="JPE154:JPE155" si="12659">0.75*(2.7+3+2.7)</f>
        <v>6.3000000000000007</v>
      </c>
      <c r="JPF154" s="14">
        <f t="shared" ref="JPF154:JPF160" si="12660">JPD154+JPE154</f>
        <v>46.67</v>
      </c>
      <c r="JPG154" s="14"/>
      <c r="JPH154" s="16">
        <f t="shared" ref="JPH154:JPH160" si="12661">JPF154*(($H$112)+1)+(IF(JPG154&lt;101,JPG154,IF(JPG154&lt;201,JPG154/2,IF(JPG154&lt;=301,JPG154/3,JPG154/4))))</f>
        <v>70.004999999999995</v>
      </c>
      <c r="JPI154" s="79">
        <f t="shared" ref="JPI154" si="12662">JPI152+1</f>
        <v>2</v>
      </c>
      <c r="JPJ154" s="80"/>
      <c r="JPK154" s="16" t="s">
        <v>236</v>
      </c>
      <c r="JPL154" s="16">
        <f t="shared" ref="JPL154" si="12663">37.67+2.7</f>
        <v>40.370000000000005</v>
      </c>
      <c r="JPM154" s="16">
        <f t="shared" ref="JPM154:JPM155" si="12664">0.75*(2.7+3+2.7)</f>
        <v>6.3000000000000007</v>
      </c>
      <c r="JPN154" s="14">
        <f t="shared" ref="JPN154:JPN160" si="12665">JPL154+JPM154</f>
        <v>46.67</v>
      </c>
      <c r="JPO154" s="14"/>
      <c r="JPP154" s="16">
        <f t="shared" ref="JPP154:JPP160" si="12666">JPN154*(($H$112)+1)+(IF(JPO154&lt;101,JPO154,IF(JPO154&lt;201,JPO154/2,IF(JPO154&lt;=301,JPO154/3,JPO154/4))))</f>
        <v>70.004999999999995</v>
      </c>
      <c r="JPQ154" s="79">
        <f t="shared" ref="JPQ154" si="12667">JPQ152+1</f>
        <v>2</v>
      </c>
      <c r="JPR154" s="80"/>
      <c r="JPS154" s="16" t="s">
        <v>236</v>
      </c>
      <c r="JPT154" s="16">
        <f t="shared" ref="JPT154" si="12668">37.67+2.7</f>
        <v>40.370000000000005</v>
      </c>
      <c r="JPU154" s="16">
        <f t="shared" ref="JPU154:JPU155" si="12669">0.75*(2.7+3+2.7)</f>
        <v>6.3000000000000007</v>
      </c>
      <c r="JPV154" s="14">
        <f t="shared" ref="JPV154:JPV160" si="12670">JPT154+JPU154</f>
        <v>46.67</v>
      </c>
      <c r="JPW154" s="14"/>
      <c r="JPX154" s="16">
        <f t="shared" ref="JPX154:JPX160" si="12671">JPV154*(($H$112)+1)+(IF(JPW154&lt;101,JPW154,IF(JPW154&lt;201,JPW154/2,IF(JPW154&lt;=301,JPW154/3,JPW154/4))))</f>
        <v>70.004999999999995</v>
      </c>
      <c r="JPY154" s="79">
        <f t="shared" ref="JPY154" si="12672">JPY152+1</f>
        <v>2</v>
      </c>
      <c r="JPZ154" s="80"/>
      <c r="JQA154" s="16" t="s">
        <v>236</v>
      </c>
      <c r="JQB154" s="16">
        <f t="shared" ref="JQB154" si="12673">37.67+2.7</f>
        <v>40.370000000000005</v>
      </c>
      <c r="JQC154" s="16">
        <f t="shared" ref="JQC154:JQC155" si="12674">0.75*(2.7+3+2.7)</f>
        <v>6.3000000000000007</v>
      </c>
      <c r="JQD154" s="14">
        <f t="shared" ref="JQD154:JQD160" si="12675">JQB154+JQC154</f>
        <v>46.67</v>
      </c>
      <c r="JQE154" s="14"/>
      <c r="JQF154" s="16">
        <f t="shared" ref="JQF154:JQF160" si="12676">JQD154*(($H$112)+1)+(IF(JQE154&lt;101,JQE154,IF(JQE154&lt;201,JQE154/2,IF(JQE154&lt;=301,JQE154/3,JQE154/4))))</f>
        <v>70.004999999999995</v>
      </c>
      <c r="JQG154" s="79">
        <f t="shared" ref="JQG154" si="12677">JQG152+1</f>
        <v>2</v>
      </c>
      <c r="JQH154" s="80"/>
      <c r="JQI154" s="16" t="s">
        <v>236</v>
      </c>
      <c r="JQJ154" s="16">
        <f t="shared" ref="JQJ154" si="12678">37.67+2.7</f>
        <v>40.370000000000005</v>
      </c>
      <c r="JQK154" s="16">
        <f t="shared" ref="JQK154:JQK155" si="12679">0.75*(2.7+3+2.7)</f>
        <v>6.3000000000000007</v>
      </c>
      <c r="JQL154" s="14">
        <f t="shared" ref="JQL154:JQL160" si="12680">JQJ154+JQK154</f>
        <v>46.67</v>
      </c>
      <c r="JQM154" s="14"/>
      <c r="JQN154" s="16">
        <f t="shared" ref="JQN154:JQN160" si="12681">JQL154*(($H$112)+1)+(IF(JQM154&lt;101,JQM154,IF(JQM154&lt;201,JQM154/2,IF(JQM154&lt;=301,JQM154/3,JQM154/4))))</f>
        <v>70.004999999999995</v>
      </c>
      <c r="JQO154" s="79">
        <f t="shared" ref="JQO154" si="12682">JQO152+1</f>
        <v>2</v>
      </c>
      <c r="JQP154" s="80"/>
      <c r="JQQ154" s="16" t="s">
        <v>236</v>
      </c>
      <c r="JQR154" s="16">
        <f t="shared" ref="JQR154" si="12683">37.67+2.7</f>
        <v>40.370000000000005</v>
      </c>
      <c r="JQS154" s="16">
        <f t="shared" ref="JQS154:JQS155" si="12684">0.75*(2.7+3+2.7)</f>
        <v>6.3000000000000007</v>
      </c>
      <c r="JQT154" s="14">
        <f t="shared" ref="JQT154:JQT160" si="12685">JQR154+JQS154</f>
        <v>46.67</v>
      </c>
      <c r="JQU154" s="14"/>
      <c r="JQV154" s="16">
        <f t="shared" ref="JQV154:JQV160" si="12686">JQT154*(($H$112)+1)+(IF(JQU154&lt;101,JQU154,IF(JQU154&lt;201,JQU154/2,IF(JQU154&lt;=301,JQU154/3,JQU154/4))))</f>
        <v>70.004999999999995</v>
      </c>
      <c r="JQW154" s="79">
        <f t="shared" ref="JQW154" si="12687">JQW152+1</f>
        <v>2</v>
      </c>
      <c r="JQX154" s="80"/>
      <c r="JQY154" s="16" t="s">
        <v>236</v>
      </c>
      <c r="JQZ154" s="16">
        <f t="shared" ref="JQZ154" si="12688">37.67+2.7</f>
        <v>40.370000000000005</v>
      </c>
      <c r="JRA154" s="16">
        <f t="shared" ref="JRA154:JRA155" si="12689">0.75*(2.7+3+2.7)</f>
        <v>6.3000000000000007</v>
      </c>
      <c r="JRB154" s="14">
        <f t="shared" ref="JRB154:JRB160" si="12690">JQZ154+JRA154</f>
        <v>46.67</v>
      </c>
      <c r="JRC154" s="14"/>
      <c r="JRD154" s="16">
        <f t="shared" ref="JRD154:JRD160" si="12691">JRB154*(($H$112)+1)+(IF(JRC154&lt;101,JRC154,IF(JRC154&lt;201,JRC154/2,IF(JRC154&lt;=301,JRC154/3,JRC154/4))))</f>
        <v>70.004999999999995</v>
      </c>
      <c r="JRE154" s="79">
        <f t="shared" ref="JRE154" si="12692">JRE152+1</f>
        <v>2</v>
      </c>
      <c r="JRF154" s="80"/>
      <c r="JRG154" s="16" t="s">
        <v>236</v>
      </c>
      <c r="JRH154" s="16">
        <f t="shared" ref="JRH154" si="12693">37.67+2.7</f>
        <v>40.370000000000005</v>
      </c>
      <c r="JRI154" s="16">
        <f t="shared" ref="JRI154:JRI155" si="12694">0.75*(2.7+3+2.7)</f>
        <v>6.3000000000000007</v>
      </c>
      <c r="JRJ154" s="14">
        <f t="shared" ref="JRJ154:JRJ160" si="12695">JRH154+JRI154</f>
        <v>46.67</v>
      </c>
      <c r="JRK154" s="14"/>
      <c r="JRL154" s="16">
        <f t="shared" ref="JRL154:JRL160" si="12696">JRJ154*(($H$112)+1)+(IF(JRK154&lt;101,JRK154,IF(JRK154&lt;201,JRK154/2,IF(JRK154&lt;=301,JRK154/3,JRK154/4))))</f>
        <v>70.004999999999995</v>
      </c>
      <c r="JRM154" s="79">
        <f t="shared" ref="JRM154" si="12697">JRM152+1</f>
        <v>2</v>
      </c>
      <c r="JRN154" s="80"/>
      <c r="JRO154" s="16" t="s">
        <v>236</v>
      </c>
      <c r="JRP154" s="16">
        <f t="shared" ref="JRP154" si="12698">37.67+2.7</f>
        <v>40.370000000000005</v>
      </c>
      <c r="JRQ154" s="16">
        <f t="shared" ref="JRQ154:JRQ155" si="12699">0.75*(2.7+3+2.7)</f>
        <v>6.3000000000000007</v>
      </c>
      <c r="JRR154" s="14">
        <f t="shared" ref="JRR154:JRR160" si="12700">JRP154+JRQ154</f>
        <v>46.67</v>
      </c>
      <c r="JRS154" s="14"/>
      <c r="JRT154" s="16">
        <f t="shared" ref="JRT154:JRT160" si="12701">JRR154*(($H$112)+1)+(IF(JRS154&lt;101,JRS154,IF(JRS154&lt;201,JRS154/2,IF(JRS154&lt;=301,JRS154/3,JRS154/4))))</f>
        <v>70.004999999999995</v>
      </c>
      <c r="JRU154" s="79">
        <f t="shared" ref="JRU154" si="12702">JRU152+1</f>
        <v>2</v>
      </c>
      <c r="JRV154" s="80"/>
      <c r="JRW154" s="16" t="s">
        <v>236</v>
      </c>
      <c r="JRX154" s="16">
        <f t="shared" ref="JRX154" si="12703">37.67+2.7</f>
        <v>40.370000000000005</v>
      </c>
      <c r="JRY154" s="16">
        <f t="shared" ref="JRY154:JRY155" si="12704">0.75*(2.7+3+2.7)</f>
        <v>6.3000000000000007</v>
      </c>
      <c r="JRZ154" s="14">
        <f t="shared" ref="JRZ154:JRZ160" si="12705">JRX154+JRY154</f>
        <v>46.67</v>
      </c>
      <c r="JSA154" s="14"/>
      <c r="JSB154" s="16">
        <f t="shared" ref="JSB154:JSB160" si="12706">JRZ154*(($H$112)+1)+(IF(JSA154&lt;101,JSA154,IF(JSA154&lt;201,JSA154/2,IF(JSA154&lt;=301,JSA154/3,JSA154/4))))</f>
        <v>70.004999999999995</v>
      </c>
      <c r="JSC154" s="79">
        <f t="shared" ref="JSC154" si="12707">JSC152+1</f>
        <v>2</v>
      </c>
      <c r="JSD154" s="80"/>
      <c r="JSE154" s="16" t="s">
        <v>236</v>
      </c>
      <c r="JSF154" s="16">
        <f t="shared" ref="JSF154" si="12708">37.67+2.7</f>
        <v>40.370000000000005</v>
      </c>
      <c r="JSG154" s="16">
        <f t="shared" ref="JSG154:JSG155" si="12709">0.75*(2.7+3+2.7)</f>
        <v>6.3000000000000007</v>
      </c>
      <c r="JSH154" s="14">
        <f t="shared" ref="JSH154:JSH160" si="12710">JSF154+JSG154</f>
        <v>46.67</v>
      </c>
      <c r="JSI154" s="14"/>
      <c r="JSJ154" s="16">
        <f t="shared" ref="JSJ154:JSJ160" si="12711">JSH154*(($H$112)+1)+(IF(JSI154&lt;101,JSI154,IF(JSI154&lt;201,JSI154/2,IF(JSI154&lt;=301,JSI154/3,JSI154/4))))</f>
        <v>70.004999999999995</v>
      </c>
      <c r="JSK154" s="79">
        <f t="shared" ref="JSK154" si="12712">JSK152+1</f>
        <v>2</v>
      </c>
      <c r="JSL154" s="80"/>
      <c r="JSM154" s="16" t="s">
        <v>236</v>
      </c>
      <c r="JSN154" s="16">
        <f t="shared" ref="JSN154" si="12713">37.67+2.7</f>
        <v>40.370000000000005</v>
      </c>
      <c r="JSO154" s="16">
        <f t="shared" ref="JSO154:JSO155" si="12714">0.75*(2.7+3+2.7)</f>
        <v>6.3000000000000007</v>
      </c>
      <c r="JSP154" s="14">
        <f t="shared" ref="JSP154:JSP160" si="12715">JSN154+JSO154</f>
        <v>46.67</v>
      </c>
      <c r="JSQ154" s="14"/>
      <c r="JSR154" s="16">
        <f t="shared" ref="JSR154:JSR160" si="12716">JSP154*(($H$112)+1)+(IF(JSQ154&lt;101,JSQ154,IF(JSQ154&lt;201,JSQ154/2,IF(JSQ154&lt;=301,JSQ154/3,JSQ154/4))))</f>
        <v>70.004999999999995</v>
      </c>
      <c r="JSS154" s="79">
        <f t="shared" ref="JSS154" si="12717">JSS152+1</f>
        <v>2</v>
      </c>
      <c r="JST154" s="80"/>
      <c r="JSU154" s="16" t="s">
        <v>236</v>
      </c>
      <c r="JSV154" s="16">
        <f t="shared" ref="JSV154" si="12718">37.67+2.7</f>
        <v>40.370000000000005</v>
      </c>
      <c r="JSW154" s="16">
        <f t="shared" ref="JSW154:JSW155" si="12719">0.75*(2.7+3+2.7)</f>
        <v>6.3000000000000007</v>
      </c>
      <c r="JSX154" s="14">
        <f t="shared" ref="JSX154:JSX160" si="12720">JSV154+JSW154</f>
        <v>46.67</v>
      </c>
      <c r="JSY154" s="14"/>
      <c r="JSZ154" s="16">
        <f t="shared" ref="JSZ154:JSZ160" si="12721">JSX154*(($H$112)+1)+(IF(JSY154&lt;101,JSY154,IF(JSY154&lt;201,JSY154/2,IF(JSY154&lt;=301,JSY154/3,JSY154/4))))</f>
        <v>70.004999999999995</v>
      </c>
      <c r="JTA154" s="79">
        <f t="shared" ref="JTA154" si="12722">JTA152+1</f>
        <v>2</v>
      </c>
      <c r="JTB154" s="80"/>
      <c r="JTC154" s="16" t="s">
        <v>236</v>
      </c>
      <c r="JTD154" s="16">
        <f t="shared" ref="JTD154" si="12723">37.67+2.7</f>
        <v>40.370000000000005</v>
      </c>
      <c r="JTE154" s="16">
        <f t="shared" ref="JTE154:JTE155" si="12724">0.75*(2.7+3+2.7)</f>
        <v>6.3000000000000007</v>
      </c>
      <c r="JTF154" s="14">
        <f t="shared" ref="JTF154:JTF160" si="12725">JTD154+JTE154</f>
        <v>46.67</v>
      </c>
      <c r="JTG154" s="14"/>
      <c r="JTH154" s="16">
        <f t="shared" ref="JTH154:JTH160" si="12726">JTF154*(($H$112)+1)+(IF(JTG154&lt;101,JTG154,IF(JTG154&lt;201,JTG154/2,IF(JTG154&lt;=301,JTG154/3,JTG154/4))))</f>
        <v>70.004999999999995</v>
      </c>
      <c r="JTI154" s="79">
        <f t="shared" ref="JTI154" si="12727">JTI152+1</f>
        <v>2</v>
      </c>
      <c r="JTJ154" s="80"/>
      <c r="JTK154" s="16" t="s">
        <v>236</v>
      </c>
      <c r="JTL154" s="16">
        <f t="shared" ref="JTL154" si="12728">37.67+2.7</f>
        <v>40.370000000000005</v>
      </c>
      <c r="JTM154" s="16">
        <f t="shared" ref="JTM154:JTM155" si="12729">0.75*(2.7+3+2.7)</f>
        <v>6.3000000000000007</v>
      </c>
      <c r="JTN154" s="14">
        <f t="shared" ref="JTN154:JTN160" si="12730">JTL154+JTM154</f>
        <v>46.67</v>
      </c>
      <c r="JTO154" s="14"/>
      <c r="JTP154" s="16">
        <f t="shared" ref="JTP154:JTP160" si="12731">JTN154*(($H$112)+1)+(IF(JTO154&lt;101,JTO154,IF(JTO154&lt;201,JTO154/2,IF(JTO154&lt;=301,JTO154/3,JTO154/4))))</f>
        <v>70.004999999999995</v>
      </c>
      <c r="JTQ154" s="79">
        <f t="shared" ref="JTQ154" si="12732">JTQ152+1</f>
        <v>2</v>
      </c>
      <c r="JTR154" s="80"/>
      <c r="JTS154" s="16" t="s">
        <v>236</v>
      </c>
      <c r="JTT154" s="16">
        <f t="shared" ref="JTT154" si="12733">37.67+2.7</f>
        <v>40.370000000000005</v>
      </c>
      <c r="JTU154" s="16">
        <f t="shared" ref="JTU154:JTU155" si="12734">0.75*(2.7+3+2.7)</f>
        <v>6.3000000000000007</v>
      </c>
      <c r="JTV154" s="14">
        <f t="shared" ref="JTV154:JTV160" si="12735">JTT154+JTU154</f>
        <v>46.67</v>
      </c>
      <c r="JTW154" s="14"/>
      <c r="JTX154" s="16">
        <f t="shared" ref="JTX154:JTX160" si="12736">JTV154*(($H$112)+1)+(IF(JTW154&lt;101,JTW154,IF(JTW154&lt;201,JTW154/2,IF(JTW154&lt;=301,JTW154/3,JTW154/4))))</f>
        <v>70.004999999999995</v>
      </c>
      <c r="JTY154" s="79">
        <f t="shared" ref="JTY154" si="12737">JTY152+1</f>
        <v>2</v>
      </c>
      <c r="JTZ154" s="80"/>
      <c r="JUA154" s="16" t="s">
        <v>236</v>
      </c>
      <c r="JUB154" s="16">
        <f t="shared" ref="JUB154" si="12738">37.67+2.7</f>
        <v>40.370000000000005</v>
      </c>
      <c r="JUC154" s="16">
        <f t="shared" ref="JUC154:JUC155" si="12739">0.75*(2.7+3+2.7)</f>
        <v>6.3000000000000007</v>
      </c>
      <c r="JUD154" s="14">
        <f t="shared" ref="JUD154:JUD160" si="12740">JUB154+JUC154</f>
        <v>46.67</v>
      </c>
      <c r="JUE154" s="14"/>
      <c r="JUF154" s="16">
        <f t="shared" ref="JUF154:JUF160" si="12741">JUD154*(($H$112)+1)+(IF(JUE154&lt;101,JUE154,IF(JUE154&lt;201,JUE154/2,IF(JUE154&lt;=301,JUE154/3,JUE154/4))))</f>
        <v>70.004999999999995</v>
      </c>
      <c r="JUG154" s="79">
        <f t="shared" ref="JUG154" si="12742">JUG152+1</f>
        <v>2</v>
      </c>
      <c r="JUH154" s="80"/>
      <c r="JUI154" s="16" t="s">
        <v>236</v>
      </c>
      <c r="JUJ154" s="16">
        <f t="shared" ref="JUJ154" si="12743">37.67+2.7</f>
        <v>40.370000000000005</v>
      </c>
      <c r="JUK154" s="16">
        <f t="shared" ref="JUK154:JUK155" si="12744">0.75*(2.7+3+2.7)</f>
        <v>6.3000000000000007</v>
      </c>
      <c r="JUL154" s="14">
        <f t="shared" ref="JUL154:JUL160" si="12745">JUJ154+JUK154</f>
        <v>46.67</v>
      </c>
      <c r="JUM154" s="14"/>
      <c r="JUN154" s="16">
        <f t="shared" ref="JUN154:JUN160" si="12746">JUL154*(($H$112)+1)+(IF(JUM154&lt;101,JUM154,IF(JUM154&lt;201,JUM154/2,IF(JUM154&lt;=301,JUM154/3,JUM154/4))))</f>
        <v>70.004999999999995</v>
      </c>
      <c r="JUO154" s="79">
        <f t="shared" ref="JUO154" si="12747">JUO152+1</f>
        <v>2</v>
      </c>
      <c r="JUP154" s="80"/>
      <c r="JUQ154" s="16" t="s">
        <v>236</v>
      </c>
      <c r="JUR154" s="16">
        <f t="shared" ref="JUR154" si="12748">37.67+2.7</f>
        <v>40.370000000000005</v>
      </c>
      <c r="JUS154" s="16">
        <f t="shared" ref="JUS154:JUS155" si="12749">0.75*(2.7+3+2.7)</f>
        <v>6.3000000000000007</v>
      </c>
      <c r="JUT154" s="14">
        <f t="shared" ref="JUT154:JUT160" si="12750">JUR154+JUS154</f>
        <v>46.67</v>
      </c>
      <c r="JUU154" s="14"/>
      <c r="JUV154" s="16">
        <f t="shared" ref="JUV154:JUV160" si="12751">JUT154*(($H$112)+1)+(IF(JUU154&lt;101,JUU154,IF(JUU154&lt;201,JUU154/2,IF(JUU154&lt;=301,JUU154/3,JUU154/4))))</f>
        <v>70.004999999999995</v>
      </c>
      <c r="JUW154" s="79">
        <f t="shared" ref="JUW154" si="12752">JUW152+1</f>
        <v>2</v>
      </c>
      <c r="JUX154" s="80"/>
      <c r="JUY154" s="16" t="s">
        <v>236</v>
      </c>
      <c r="JUZ154" s="16">
        <f t="shared" ref="JUZ154" si="12753">37.67+2.7</f>
        <v>40.370000000000005</v>
      </c>
      <c r="JVA154" s="16">
        <f t="shared" ref="JVA154:JVA155" si="12754">0.75*(2.7+3+2.7)</f>
        <v>6.3000000000000007</v>
      </c>
      <c r="JVB154" s="14">
        <f t="shared" ref="JVB154:JVB160" si="12755">JUZ154+JVA154</f>
        <v>46.67</v>
      </c>
      <c r="JVC154" s="14"/>
      <c r="JVD154" s="16">
        <f t="shared" ref="JVD154:JVD160" si="12756">JVB154*(($H$112)+1)+(IF(JVC154&lt;101,JVC154,IF(JVC154&lt;201,JVC154/2,IF(JVC154&lt;=301,JVC154/3,JVC154/4))))</f>
        <v>70.004999999999995</v>
      </c>
      <c r="JVE154" s="79">
        <f t="shared" ref="JVE154" si="12757">JVE152+1</f>
        <v>2</v>
      </c>
      <c r="JVF154" s="80"/>
      <c r="JVG154" s="16" t="s">
        <v>236</v>
      </c>
      <c r="JVH154" s="16">
        <f t="shared" ref="JVH154" si="12758">37.67+2.7</f>
        <v>40.370000000000005</v>
      </c>
      <c r="JVI154" s="16">
        <f t="shared" ref="JVI154:JVI155" si="12759">0.75*(2.7+3+2.7)</f>
        <v>6.3000000000000007</v>
      </c>
      <c r="JVJ154" s="14">
        <f t="shared" ref="JVJ154:JVJ160" si="12760">JVH154+JVI154</f>
        <v>46.67</v>
      </c>
      <c r="JVK154" s="14"/>
      <c r="JVL154" s="16">
        <f t="shared" ref="JVL154:JVL160" si="12761">JVJ154*(($H$112)+1)+(IF(JVK154&lt;101,JVK154,IF(JVK154&lt;201,JVK154/2,IF(JVK154&lt;=301,JVK154/3,JVK154/4))))</f>
        <v>70.004999999999995</v>
      </c>
      <c r="JVM154" s="79">
        <f t="shared" ref="JVM154" si="12762">JVM152+1</f>
        <v>2</v>
      </c>
      <c r="JVN154" s="80"/>
      <c r="JVO154" s="16" t="s">
        <v>236</v>
      </c>
      <c r="JVP154" s="16">
        <f t="shared" ref="JVP154" si="12763">37.67+2.7</f>
        <v>40.370000000000005</v>
      </c>
      <c r="JVQ154" s="16">
        <f t="shared" ref="JVQ154:JVQ155" si="12764">0.75*(2.7+3+2.7)</f>
        <v>6.3000000000000007</v>
      </c>
      <c r="JVR154" s="14">
        <f t="shared" ref="JVR154:JVR160" si="12765">JVP154+JVQ154</f>
        <v>46.67</v>
      </c>
      <c r="JVS154" s="14"/>
      <c r="JVT154" s="16">
        <f t="shared" ref="JVT154:JVT160" si="12766">JVR154*(($H$112)+1)+(IF(JVS154&lt;101,JVS154,IF(JVS154&lt;201,JVS154/2,IF(JVS154&lt;=301,JVS154/3,JVS154/4))))</f>
        <v>70.004999999999995</v>
      </c>
      <c r="JVU154" s="79">
        <f t="shared" ref="JVU154" si="12767">JVU152+1</f>
        <v>2</v>
      </c>
      <c r="JVV154" s="80"/>
      <c r="JVW154" s="16" t="s">
        <v>236</v>
      </c>
      <c r="JVX154" s="16">
        <f t="shared" ref="JVX154" si="12768">37.67+2.7</f>
        <v>40.370000000000005</v>
      </c>
      <c r="JVY154" s="16">
        <f t="shared" ref="JVY154:JVY155" si="12769">0.75*(2.7+3+2.7)</f>
        <v>6.3000000000000007</v>
      </c>
      <c r="JVZ154" s="14">
        <f t="shared" ref="JVZ154:JVZ160" si="12770">JVX154+JVY154</f>
        <v>46.67</v>
      </c>
      <c r="JWA154" s="14"/>
      <c r="JWB154" s="16">
        <f t="shared" ref="JWB154:JWB160" si="12771">JVZ154*(($H$112)+1)+(IF(JWA154&lt;101,JWA154,IF(JWA154&lt;201,JWA154/2,IF(JWA154&lt;=301,JWA154/3,JWA154/4))))</f>
        <v>70.004999999999995</v>
      </c>
      <c r="JWC154" s="79">
        <f t="shared" ref="JWC154" si="12772">JWC152+1</f>
        <v>2</v>
      </c>
      <c r="JWD154" s="80"/>
      <c r="JWE154" s="16" t="s">
        <v>236</v>
      </c>
      <c r="JWF154" s="16">
        <f t="shared" ref="JWF154" si="12773">37.67+2.7</f>
        <v>40.370000000000005</v>
      </c>
      <c r="JWG154" s="16">
        <f t="shared" ref="JWG154:JWG155" si="12774">0.75*(2.7+3+2.7)</f>
        <v>6.3000000000000007</v>
      </c>
      <c r="JWH154" s="14">
        <f t="shared" ref="JWH154:JWH160" si="12775">JWF154+JWG154</f>
        <v>46.67</v>
      </c>
      <c r="JWI154" s="14"/>
      <c r="JWJ154" s="16">
        <f t="shared" ref="JWJ154:JWJ160" si="12776">JWH154*(($H$112)+1)+(IF(JWI154&lt;101,JWI154,IF(JWI154&lt;201,JWI154/2,IF(JWI154&lt;=301,JWI154/3,JWI154/4))))</f>
        <v>70.004999999999995</v>
      </c>
      <c r="JWK154" s="79">
        <f t="shared" ref="JWK154" si="12777">JWK152+1</f>
        <v>2</v>
      </c>
      <c r="JWL154" s="80"/>
      <c r="JWM154" s="16" t="s">
        <v>236</v>
      </c>
      <c r="JWN154" s="16">
        <f t="shared" ref="JWN154" si="12778">37.67+2.7</f>
        <v>40.370000000000005</v>
      </c>
      <c r="JWO154" s="16">
        <f t="shared" ref="JWO154:JWO155" si="12779">0.75*(2.7+3+2.7)</f>
        <v>6.3000000000000007</v>
      </c>
      <c r="JWP154" s="14">
        <f t="shared" ref="JWP154:JWP160" si="12780">JWN154+JWO154</f>
        <v>46.67</v>
      </c>
      <c r="JWQ154" s="14"/>
      <c r="JWR154" s="16">
        <f t="shared" ref="JWR154:JWR160" si="12781">JWP154*(($H$112)+1)+(IF(JWQ154&lt;101,JWQ154,IF(JWQ154&lt;201,JWQ154/2,IF(JWQ154&lt;=301,JWQ154/3,JWQ154/4))))</f>
        <v>70.004999999999995</v>
      </c>
      <c r="JWS154" s="79">
        <f t="shared" ref="JWS154" si="12782">JWS152+1</f>
        <v>2</v>
      </c>
      <c r="JWT154" s="80"/>
      <c r="JWU154" s="16" t="s">
        <v>236</v>
      </c>
      <c r="JWV154" s="16">
        <f t="shared" ref="JWV154" si="12783">37.67+2.7</f>
        <v>40.370000000000005</v>
      </c>
      <c r="JWW154" s="16">
        <f t="shared" ref="JWW154:JWW155" si="12784">0.75*(2.7+3+2.7)</f>
        <v>6.3000000000000007</v>
      </c>
      <c r="JWX154" s="14">
        <f t="shared" ref="JWX154:JWX160" si="12785">JWV154+JWW154</f>
        <v>46.67</v>
      </c>
      <c r="JWY154" s="14"/>
      <c r="JWZ154" s="16">
        <f t="shared" ref="JWZ154:JWZ160" si="12786">JWX154*(($H$112)+1)+(IF(JWY154&lt;101,JWY154,IF(JWY154&lt;201,JWY154/2,IF(JWY154&lt;=301,JWY154/3,JWY154/4))))</f>
        <v>70.004999999999995</v>
      </c>
      <c r="JXA154" s="79">
        <f t="shared" ref="JXA154" si="12787">JXA152+1</f>
        <v>2</v>
      </c>
      <c r="JXB154" s="80"/>
      <c r="JXC154" s="16" t="s">
        <v>236</v>
      </c>
      <c r="JXD154" s="16">
        <f t="shared" ref="JXD154" si="12788">37.67+2.7</f>
        <v>40.370000000000005</v>
      </c>
      <c r="JXE154" s="16">
        <f t="shared" ref="JXE154:JXE155" si="12789">0.75*(2.7+3+2.7)</f>
        <v>6.3000000000000007</v>
      </c>
      <c r="JXF154" s="14">
        <f t="shared" ref="JXF154:JXF160" si="12790">JXD154+JXE154</f>
        <v>46.67</v>
      </c>
      <c r="JXG154" s="14"/>
      <c r="JXH154" s="16">
        <f t="shared" ref="JXH154:JXH160" si="12791">JXF154*(($H$112)+1)+(IF(JXG154&lt;101,JXG154,IF(JXG154&lt;201,JXG154/2,IF(JXG154&lt;=301,JXG154/3,JXG154/4))))</f>
        <v>70.004999999999995</v>
      </c>
      <c r="JXI154" s="79">
        <f t="shared" ref="JXI154" si="12792">JXI152+1</f>
        <v>2</v>
      </c>
      <c r="JXJ154" s="80"/>
      <c r="JXK154" s="16" t="s">
        <v>236</v>
      </c>
      <c r="JXL154" s="16">
        <f t="shared" ref="JXL154" si="12793">37.67+2.7</f>
        <v>40.370000000000005</v>
      </c>
      <c r="JXM154" s="16">
        <f t="shared" ref="JXM154:JXM155" si="12794">0.75*(2.7+3+2.7)</f>
        <v>6.3000000000000007</v>
      </c>
      <c r="JXN154" s="14">
        <f t="shared" ref="JXN154:JXN160" si="12795">JXL154+JXM154</f>
        <v>46.67</v>
      </c>
      <c r="JXO154" s="14"/>
      <c r="JXP154" s="16">
        <f t="shared" ref="JXP154:JXP160" si="12796">JXN154*(($H$112)+1)+(IF(JXO154&lt;101,JXO154,IF(JXO154&lt;201,JXO154/2,IF(JXO154&lt;=301,JXO154/3,JXO154/4))))</f>
        <v>70.004999999999995</v>
      </c>
      <c r="JXQ154" s="79">
        <f t="shared" ref="JXQ154" si="12797">JXQ152+1</f>
        <v>2</v>
      </c>
      <c r="JXR154" s="80"/>
      <c r="JXS154" s="16" t="s">
        <v>236</v>
      </c>
      <c r="JXT154" s="16">
        <f t="shared" ref="JXT154" si="12798">37.67+2.7</f>
        <v>40.370000000000005</v>
      </c>
      <c r="JXU154" s="16">
        <f t="shared" ref="JXU154:JXU155" si="12799">0.75*(2.7+3+2.7)</f>
        <v>6.3000000000000007</v>
      </c>
      <c r="JXV154" s="14">
        <f t="shared" ref="JXV154:JXV160" si="12800">JXT154+JXU154</f>
        <v>46.67</v>
      </c>
      <c r="JXW154" s="14"/>
      <c r="JXX154" s="16">
        <f t="shared" ref="JXX154:JXX160" si="12801">JXV154*(($H$112)+1)+(IF(JXW154&lt;101,JXW154,IF(JXW154&lt;201,JXW154/2,IF(JXW154&lt;=301,JXW154/3,JXW154/4))))</f>
        <v>70.004999999999995</v>
      </c>
      <c r="JXY154" s="79">
        <f t="shared" ref="JXY154" si="12802">JXY152+1</f>
        <v>2</v>
      </c>
      <c r="JXZ154" s="80"/>
      <c r="JYA154" s="16" t="s">
        <v>236</v>
      </c>
      <c r="JYB154" s="16">
        <f t="shared" ref="JYB154" si="12803">37.67+2.7</f>
        <v>40.370000000000005</v>
      </c>
      <c r="JYC154" s="16">
        <f t="shared" ref="JYC154:JYC155" si="12804">0.75*(2.7+3+2.7)</f>
        <v>6.3000000000000007</v>
      </c>
      <c r="JYD154" s="14">
        <f t="shared" ref="JYD154:JYD160" si="12805">JYB154+JYC154</f>
        <v>46.67</v>
      </c>
      <c r="JYE154" s="14"/>
      <c r="JYF154" s="16">
        <f t="shared" ref="JYF154:JYF160" si="12806">JYD154*(($H$112)+1)+(IF(JYE154&lt;101,JYE154,IF(JYE154&lt;201,JYE154/2,IF(JYE154&lt;=301,JYE154/3,JYE154/4))))</f>
        <v>70.004999999999995</v>
      </c>
      <c r="JYG154" s="79">
        <f t="shared" ref="JYG154" si="12807">JYG152+1</f>
        <v>2</v>
      </c>
      <c r="JYH154" s="80"/>
      <c r="JYI154" s="16" t="s">
        <v>236</v>
      </c>
      <c r="JYJ154" s="16">
        <f t="shared" ref="JYJ154" si="12808">37.67+2.7</f>
        <v>40.370000000000005</v>
      </c>
      <c r="JYK154" s="16">
        <f t="shared" ref="JYK154:JYK155" si="12809">0.75*(2.7+3+2.7)</f>
        <v>6.3000000000000007</v>
      </c>
      <c r="JYL154" s="14">
        <f t="shared" ref="JYL154:JYL160" si="12810">JYJ154+JYK154</f>
        <v>46.67</v>
      </c>
      <c r="JYM154" s="14"/>
      <c r="JYN154" s="16">
        <f t="shared" ref="JYN154:JYN160" si="12811">JYL154*(($H$112)+1)+(IF(JYM154&lt;101,JYM154,IF(JYM154&lt;201,JYM154/2,IF(JYM154&lt;=301,JYM154/3,JYM154/4))))</f>
        <v>70.004999999999995</v>
      </c>
      <c r="JYO154" s="79">
        <f t="shared" ref="JYO154" si="12812">JYO152+1</f>
        <v>2</v>
      </c>
      <c r="JYP154" s="80"/>
      <c r="JYQ154" s="16" t="s">
        <v>236</v>
      </c>
      <c r="JYR154" s="16">
        <f t="shared" ref="JYR154" si="12813">37.67+2.7</f>
        <v>40.370000000000005</v>
      </c>
      <c r="JYS154" s="16">
        <f t="shared" ref="JYS154:JYS155" si="12814">0.75*(2.7+3+2.7)</f>
        <v>6.3000000000000007</v>
      </c>
      <c r="JYT154" s="14">
        <f t="shared" ref="JYT154:JYT160" si="12815">JYR154+JYS154</f>
        <v>46.67</v>
      </c>
      <c r="JYU154" s="14"/>
      <c r="JYV154" s="16">
        <f t="shared" ref="JYV154:JYV160" si="12816">JYT154*(($H$112)+1)+(IF(JYU154&lt;101,JYU154,IF(JYU154&lt;201,JYU154/2,IF(JYU154&lt;=301,JYU154/3,JYU154/4))))</f>
        <v>70.004999999999995</v>
      </c>
      <c r="JYW154" s="79">
        <f t="shared" ref="JYW154" si="12817">JYW152+1</f>
        <v>2</v>
      </c>
      <c r="JYX154" s="80"/>
      <c r="JYY154" s="16" t="s">
        <v>236</v>
      </c>
      <c r="JYZ154" s="16">
        <f t="shared" ref="JYZ154" si="12818">37.67+2.7</f>
        <v>40.370000000000005</v>
      </c>
      <c r="JZA154" s="16">
        <f t="shared" ref="JZA154:JZA155" si="12819">0.75*(2.7+3+2.7)</f>
        <v>6.3000000000000007</v>
      </c>
      <c r="JZB154" s="14">
        <f t="shared" ref="JZB154:JZB160" si="12820">JYZ154+JZA154</f>
        <v>46.67</v>
      </c>
      <c r="JZC154" s="14"/>
      <c r="JZD154" s="16">
        <f t="shared" ref="JZD154:JZD160" si="12821">JZB154*(($H$112)+1)+(IF(JZC154&lt;101,JZC154,IF(JZC154&lt;201,JZC154/2,IF(JZC154&lt;=301,JZC154/3,JZC154/4))))</f>
        <v>70.004999999999995</v>
      </c>
      <c r="JZE154" s="79">
        <f t="shared" ref="JZE154" si="12822">JZE152+1</f>
        <v>2</v>
      </c>
      <c r="JZF154" s="80"/>
      <c r="JZG154" s="16" t="s">
        <v>236</v>
      </c>
      <c r="JZH154" s="16">
        <f t="shared" ref="JZH154" si="12823">37.67+2.7</f>
        <v>40.370000000000005</v>
      </c>
      <c r="JZI154" s="16">
        <f t="shared" ref="JZI154:JZI155" si="12824">0.75*(2.7+3+2.7)</f>
        <v>6.3000000000000007</v>
      </c>
      <c r="JZJ154" s="14">
        <f t="shared" ref="JZJ154:JZJ160" si="12825">JZH154+JZI154</f>
        <v>46.67</v>
      </c>
      <c r="JZK154" s="14"/>
      <c r="JZL154" s="16">
        <f t="shared" ref="JZL154:JZL160" si="12826">JZJ154*(($H$112)+1)+(IF(JZK154&lt;101,JZK154,IF(JZK154&lt;201,JZK154/2,IF(JZK154&lt;=301,JZK154/3,JZK154/4))))</f>
        <v>70.004999999999995</v>
      </c>
      <c r="JZM154" s="79">
        <f t="shared" ref="JZM154" si="12827">JZM152+1</f>
        <v>2</v>
      </c>
      <c r="JZN154" s="80"/>
      <c r="JZO154" s="16" t="s">
        <v>236</v>
      </c>
      <c r="JZP154" s="16">
        <f t="shared" ref="JZP154" si="12828">37.67+2.7</f>
        <v>40.370000000000005</v>
      </c>
      <c r="JZQ154" s="16">
        <f t="shared" ref="JZQ154:JZQ155" si="12829">0.75*(2.7+3+2.7)</f>
        <v>6.3000000000000007</v>
      </c>
      <c r="JZR154" s="14">
        <f t="shared" ref="JZR154:JZR160" si="12830">JZP154+JZQ154</f>
        <v>46.67</v>
      </c>
      <c r="JZS154" s="14"/>
      <c r="JZT154" s="16">
        <f t="shared" ref="JZT154:JZT160" si="12831">JZR154*(($H$112)+1)+(IF(JZS154&lt;101,JZS154,IF(JZS154&lt;201,JZS154/2,IF(JZS154&lt;=301,JZS154/3,JZS154/4))))</f>
        <v>70.004999999999995</v>
      </c>
      <c r="JZU154" s="79">
        <f t="shared" ref="JZU154" si="12832">JZU152+1</f>
        <v>2</v>
      </c>
      <c r="JZV154" s="80"/>
      <c r="JZW154" s="16" t="s">
        <v>236</v>
      </c>
      <c r="JZX154" s="16">
        <f t="shared" ref="JZX154" si="12833">37.67+2.7</f>
        <v>40.370000000000005</v>
      </c>
      <c r="JZY154" s="16">
        <f t="shared" ref="JZY154:JZY155" si="12834">0.75*(2.7+3+2.7)</f>
        <v>6.3000000000000007</v>
      </c>
      <c r="JZZ154" s="14">
        <f t="shared" ref="JZZ154:JZZ160" si="12835">JZX154+JZY154</f>
        <v>46.67</v>
      </c>
      <c r="KAA154" s="14"/>
      <c r="KAB154" s="16">
        <f t="shared" ref="KAB154:KAB160" si="12836">JZZ154*(($H$112)+1)+(IF(KAA154&lt;101,KAA154,IF(KAA154&lt;201,KAA154/2,IF(KAA154&lt;=301,KAA154/3,KAA154/4))))</f>
        <v>70.004999999999995</v>
      </c>
      <c r="KAC154" s="79">
        <f t="shared" ref="KAC154" si="12837">KAC152+1</f>
        <v>2</v>
      </c>
      <c r="KAD154" s="80"/>
      <c r="KAE154" s="16" t="s">
        <v>236</v>
      </c>
      <c r="KAF154" s="16">
        <f t="shared" ref="KAF154" si="12838">37.67+2.7</f>
        <v>40.370000000000005</v>
      </c>
      <c r="KAG154" s="16">
        <f t="shared" ref="KAG154:KAG155" si="12839">0.75*(2.7+3+2.7)</f>
        <v>6.3000000000000007</v>
      </c>
      <c r="KAH154" s="14">
        <f t="shared" ref="KAH154:KAH160" si="12840">KAF154+KAG154</f>
        <v>46.67</v>
      </c>
      <c r="KAI154" s="14"/>
      <c r="KAJ154" s="16">
        <f t="shared" ref="KAJ154:KAJ160" si="12841">KAH154*(($H$112)+1)+(IF(KAI154&lt;101,KAI154,IF(KAI154&lt;201,KAI154/2,IF(KAI154&lt;=301,KAI154/3,KAI154/4))))</f>
        <v>70.004999999999995</v>
      </c>
      <c r="KAK154" s="79">
        <f t="shared" ref="KAK154" si="12842">KAK152+1</f>
        <v>2</v>
      </c>
      <c r="KAL154" s="80"/>
      <c r="KAM154" s="16" t="s">
        <v>236</v>
      </c>
      <c r="KAN154" s="16">
        <f t="shared" ref="KAN154" si="12843">37.67+2.7</f>
        <v>40.370000000000005</v>
      </c>
      <c r="KAO154" s="16">
        <f t="shared" ref="KAO154:KAO155" si="12844">0.75*(2.7+3+2.7)</f>
        <v>6.3000000000000007</v>
      </c>
      <c r="KAP154" s="14">
        <f t="shared" ref="KAP154:KAP160" si="12845">KAN154+KAO154</f>
        <v>46.67</v>
      </c>
      <c r="KAQ154" s="14"/>
      <c r="KAR154" s="16">
        <f t="shared" ref="KAR154:KAR160" si="12846">KAP154*(($H$112)+1)+(IF(KAQ154&lt;101,KAQ154,IF(KAQ154&lt;201,KAQ154/2,IF(KAQ154&lt;=301,KAQ154/3,KAQ154/4))))</f>
        <v>70.004999999999995</v>
      </c>
      <c r="KAS154" s="79">
        <f t="shared" ref="KAS154" si="12847">KAS152+1</f>
        <v>2</v>
      </c>
      <c r="KAT154" s="80"/>
      <c r="KAU154" s="16" t="s">
        <v>236</v>
      </c>
      <c r="KAV154" s="16">
        <f t="shared" ref="KAV154" si="12848">37.67+2.7</f>
        <v>40.370000000000005</v>
      </c>
      <c r="KAW154" s="16">
        <f t="shared" ref="KAW154:KAW155" si="12849">0.75*(2.7+3+2.7)</f>
        <v>6.3000000000000007</v>
      </c>
      <c r="KAX154" s="14">
        <f t="shared" ref="KAX154:KAX160" si="12850">KAV154+KAW154</f>
        <v>46.67</v>
      </c>
      <c r="KAY154" s="14"/>
      <c r="KAZ154" s="16">
        <f t="shared" ref="KAZ154:KAZ160" si="12851">KAX154*(($H$112)+1)+(IF(KAY154&lt;101,KAY154,IF(KAY154&lt;201,KAY154/2,IF(KAY154&lt;=301,KAY154/3,KAY154/4))))</f>
        <v>70.004999999999995</v>
      </c>
      <c r="KBA154" s="79">
        <f t="shared" ref="KBA154" si="12852">KBA152+1</f>
        <v>2</v>
      </c>
      <c r="KBB154" s="80"/>
      <c r="KBC154" s="16" t="s">
        <v>236</v>
      </c>
      <c r="KBD154" s="16">
        <f t="shared" ref="KBD154" si="12853">37.67+2.7</f>
        <v>40.370000000000005</v>
      </c>
      <c r="KBE154" s="16">
        <f t="shared" ref="KBE154:KBE155" si="12854">0.75*(2.7+3+2.7)</f>
        <v>6.3000000000000007</v>
      </c>
      <c r="KBF154" s="14">
        <f t="shared" ref="KBF154:KBF160" si="12855">KBD154+KBE154</f>
        <v>46.67</v>
      </c>
      <c r="KBG154" s="14"/>
      <c r="KBH154" s="16">
        <f t="shared" ref="KBH154:KBH160" si="12856">KBF154*(($H$112)+1)+(IF(KBG154&lt;101,KBG154,IF(KBG154&lt;201,KBG154/2,IF(KBG154&lt;=301,KBG154/3,KBG154/4))))</f>
        <v>70.004999999999995</v>
      </c>
      <c r="KBI154" s="79">
        <f t="shared" ref="KBI154" si="12857">KBI152+1</f>
        <v>2</v>
      </c>
      <c r="KBJ154" s="80"/>
      <c r="KBK154" s="16" t="s">
        <v>236</v>
      </c>
      <c r="KBL154" s="16">
        <f t="shared" ref="KBL154" si="12858">37.67+2.7</f>
        <v>40.370000000000005</v>
      </c>
      <c r="KBM154" s="16">
        <f t="shared" ref="KBM154:KBM155" si="12859">0.75*(2.7+3+2.7)</f>
        <v>6.3000000000000007</v>
      </c>
      <c r="KBN154" s="14">
        <f t="shared" ref="KBN154:KBN160" si="12860">KBL154+KBM154</f>
        <v>46.67</v>
      </c>
      <c r="KBO154" s="14"/>
      <c r="KBP154" s="16">
        <f t="shared" ref="KBP154:KBP160" si="12861">KBN154*(($H$112)+1)+(IF(KBO154&lt;101,KBO154,IF(KBO154&lt;201,KBO154/2,IF(KBO154&lt;=301,KBO154/3,KBO154/4))))</f>
        <v>70.004999999999995</v>
      </c>
      <c r="KBQ154" s="79">
        <f t="shared" ref="KBQ154" si="12862">KBQ152+1</f>
        <v>2</v>
      </c>
      <c r="KBR154" s="80"/>
      <c r="KBS154" s="16" t="s">
        <v>236</v>
      </c>
      <c r="KBT154" s="16">
        <f t="shared" ref="KBT154" si="12863">37.67+2.7</f>
        <v>40.370000000000005</v>
      </c>
      <c r="KBU154" s="16">
        <f t="shared" ref="KBU154:KBU155" si="12864">0.75*(2.7+3+2.7)</f>
        <v>6.3000000000000007</v>
      </c>
      <c r="KBV154" s="14">
        <f t="shared" ref="KBV154:KBV160" si="12865">KBT154+KBU154</f>
        <v>46.67</v>
      </c>
      <c r="KBW154" s="14"/>
      <c r="KBX154" s="16">
        <f t="shared" ref="KBX154:KBX160" si="12866">KBV154*(($H$112)+1)+(IF(KBW154&lt;101,KBW154,IF(KBW154&lt;201,KBW154/2,IF(KBW154&lt;=301,KBW154/3,KBW154/4))))</f>
        <v>70.004999999999995</v>
      </c>
      <c r="KBY154" s="79">
        <f t="shared" ref="KBY154" si="12867">KBY152+1</f>
        <v>2</v>
      </c>
      <c r="KBZ154" s="80"/>
      <c r="KCA154" s="16" t="s">
        <v>236</v>
      </c>
      <c r="KCB154" s="16">
        <f t="shared" ref="KCB154" si="12868">37.67+2.7</f>
        <v>40.370000000000005</v>
      </c>
      <c r="KCC154" s="16">
        <f t="shared" ref="KCC154:KCC155" si="12869">0.75*(2.7+3+2.7)</f>
        <v>6.3000000000000007</v>
      </c>
      <c r="KCD154" s="14">
        <f t="shared" ref="KCD154:KCD160" si="12870">KCB154+KCC154</f>
        <v>46.67</v>
      </c>
      <c r="KCE154" s="14"/>
      <c r="KCF154" s="16">
        <f t="shared" ref="KCF154:KCF160" si="12871">KCD154*(($H$112)+1)+(IF(KCE154&lt;101,KCE154,IF(KCE154&lt;201,KCE154/2,IF(KCE154&lt;=301,KCE154/3,KCE154/4))))</f>
        <v>70.004999999999995</v>
      </c>
      <c r="KCG154" s="79">
        <f t="shared" ref="KCG154" si="12872">KCG152+1</f>
        <v>2</v>
      </c>
      <c r="KCH154" s="80"/>
      <c r="KCI154" s="16" t="s">
        <v>236</v>
      </c>
      <c r="KCJ154" s="16">
        <f t="shared" ref="KCJ154" si="12873">37.67+2.7</f>
        <v>40.370000000000005</v>
      </c>
      <c r="KCK154" s="16">
        <f t="shared" ref="KCK154:KCK155" si="12874">0.75*(2.7+3+2.7)</f>
        <v>6.3000000000000007</v>
      </c>
      <c r="KCL154" s="14">
        <f t="shared" ref="KCL154:KCL160" si="12875">KCJ154+KCK154</f>
        <v>46.67</v>
      </c>
      <c r="KCM154" s="14"/>
      <c r="KCN154" s="16">
        <f t="shared" ref="KCN154:KCN160" si="12876">KCL154*(($H$112)+1)+(IF(KCM154&lt;101,KCM154,IF(KCM154&lt;201,KCM154/2,IF(KCM154&lt;=301,KCM154/3,KCM154/4))))</f>
        <v>70.004999999999995</v>
      </c>
      <c r="KCO154" s="79">
        <f t="shared" ref="KCO154" si="12877">KCO152+1</f>
        <v>2</v>
      </c>
      <c r="KCP154" s="80"/>
      <c r="KCQ154" s="16" t="s">
        <v>236</v>
      </c>
      <c r="KCR154" s="16">
        <f t="shared" ref="KCR154" si="12878">37.67+2.7</f>
        <v>40.370000000000005</v>
      </c>
      <c r="KCS154" s="16">
        <f t="shared" ref="KCS154:KCS155" si="12879">0.75*(2.7+3+2.7)</f>
        <v>6.3000000000000007</v>
      </c>
      <c r="KCT154" s="14">
        <f t="shared" ref="KCT154:KCT160" si="12880">KCR154+KCS154</f>
        <v>46.67</v>
      </c>
      <c r="KCU154" s="14"/>
      <c r="KCV154" s="16">
        <f t="shared" ref="KCV154:KCV160" si="12881">KCT154*(($H$112)+1)+(IF(KCU154&lt;101,KCU154,IF(KCU154&lt;201,KCU154/2,IF(KCU154&lt;=301,KCU154/3,KCU154/4))))</f>
        <v>70.004999999999995</v>
      </c>
      <c r="KCW154" s="79">
        <f t="shared" ref="KCW154" si="12882">KCW152+1</f>
        <v>2</v>
      </c>
      <c r="KCX154" s="80"/>
      <c r="KCY154" s="16" t="s">
        <v>236</v>
      </c>
      <c r="KCZ154" s="16">
        <f t="shared" ref="KCZ154" si="12883">37.67+2.7</f>
        <v>40.370000000000005</v>
      </c>
      <c r="KDA154" s="16">
        <f t="shared" ref="KDA154:KDA155" si="12884">0.75*(2.7+3+2.7)</f>
        <v>6.3000000000000007</v>
      </c>
      <c r="KDB154" s="14">
        <f t="shared" ref="KDB154:KDB160" si="12885">KCZ154+KDA154</f>
        <v>46.67</v>
      </c>
      <c r="KDC154" s="14"/>
      <c r="KDD154" s="16">
        <f t="shared" ref="KDD154:KDD160" si="12886">KDB154*(($H$112)+1)+(IF(KDC154&lt;101,KDC154,IF(KDC154&lt;201,KDC154/2,IF(KDC154&lt;=301,KDC154/3,KDC154/4))))</f>
        <v>70.004999999999995</v>
      </c>
      <c r="KDE154" s="79">
        <f t="shared" ref="KDE154" si="12887">KDE152+1</f>
        <v>2</v>
      </c>
      <c r="KDF154" s="80"/>
      <c r="KDG154" s="16" t="s">
        <v>236</v>
      </c>
      <c r="KDH154" s="16">
        <f t="shared" ref="KDH154" si="12888">37.67+2.7</f>
        <v>40.370000000000005</v>
      </c>
      <c r="KDI154" s="16">
        <f t="shared" ref="KDI154:KDI155" si="12889">0.75*(2.7+3+2.7)</f>
        <v>6.3000000000000007</v>
      </c>
      <c r="KDJ154" s="14">
        <f t="shared" ref="KDJ154:KDJ160" si="12890">KDH154+KDI154</f>
        <v>46.67</v>
      </c>
      <c r="KDK154" s="14"/>
      <c r="KDL154" s="16">
        <f t="shared" ref="KDL154:KDL160" si="12891">KDJ154*(($H$112)+1)+(IF(KDK154&lt;101,KDK154,IF(KDK154&lt;201,KDK154/2,IF(KDK154&lt;=301,KDK154/3,KDK154/4))))</f>
        <v>70.004999999999995</v>
      </c>
      <c r="KDM154" s="79">
        <f t="shared" ref="KDM154" si="12892">KDM152+1</f>
        <v>2</v>
      </c>
      <c r="KDN154" s="80"/>
      <c r="KDO154" s="16" t="s">
        <v>236</v>
      </c>
      <c r="KDP154" s="16">
        <f t="shared" ref="KDP154" si="12893">37.67+2.7</f>
        <v>40.370000000000005</v>
      </c>
      <c r="KDQ154" s="16">
        <f t="shared" ref="KDQ154:KDQ155" si="12894">0.75*(2.7+3+2.7)</f>
        <v>6.3000000000000007</v>
      </c>
      <c r="KDR154" s="14">
        <f t="shared" ref="KDR154:KDR160" si="12895">KDP154+KDQ154</f>
        <v>46.67</v>
      </c>
      <c r="KDS154" s="14"/>
      <c r="KDT154" s="16">
        <f t="shared" ref="KDT154:KDT160" si="12896">KDR154*(($H$112)+1)+(IF(KDS154&lt;101,KDS154,IF(KDS154&lt;201,KDS154/2,IF(KDS154&lt;=301,KDS154/3,KDS154/4))))</f>
        <v>70.004999999999995</v>
      </c>
      <c r="KDU154" s="79">
        <f t="shared" ref="KDU154" si="12897">KDU152+1</f>
        <v>2</v>
      </c>
      <c r="KDV154" s="80"/>
      <c r="KDW154" s="16" t="s">
        <v>236</v>
      </c>
      <c r="KDX154" s="16">
        <f t="shared" ref="KDX154" si="12898">37.67+2.7</f>
        <v>40.370000000000005</v>
      </c>
      <c r="KDY154" s="16">
        <f t="shared" ref="KDY154:KDY155" si="12899">0.75*(2.7+3+2.7)</f>
        <v>6.3000000000000007</v>
      </c>
      <c r="KDZ154" s="14">
        <f t="shared" ref="KDZ154:KDZ160" si="12900">KDX154+KDY154</f>
        <v>46.67</v>
      </c>
      <c r="KEA154" s="14"/>
      <c r="KEB154" s="16">
        <f t="shared" ref="KEB154:KEB160" si="12901">KDZ154*(($H$112)+1)+(IF(KEA154&lt;101,KEA154,IF(KEA154&lt;201,KEA154/2,IF(KEA154&lt;=301,KEA154/3,KEA154/4))))</f>
        <v>70.004999999999995</v>
      </c>
      <c r="KEC154" s="79">
        <f t="shared" ref="KEC154" si="12902">KEC152+1</f>
        <v>2</v>
      </c>
      <c r="KED154" s="80"/>
      <c r="KEE154" s="16" t="s">
        <v>236</v>
      </c>
      <c r="KEF154" s="16">
        <f t="shared" ref="KEF154" si="12903">37.67+2.7</f>
        <v>40.370000000000005</v>
      </c>
      <c r="KEG154" s="16">
        <f t="shared" ref="KEG154:KEG155" si="12904">0.75*(2.7+3+2.7)</f>
        <v>6.3000000000000007</v>
      </c>
      <c r="KEH154" s="14">
        <f t="shared" ref="KEH154:KEH160" si="12905">KEF154+KEG154</f>
        <v>46.67</v>
      </c>
      <c r="KEI154" s="14"/>
      <c r="KEJ154" s="16">
        <f t="shared" ref="KEJ154:KEJ160" si="12906">KEH154*(($H$112)+1)+(IF(KEI154&lt;101,KEI154,IF(KEI154&lt;201,KEI154/2,IF(KEI154&lt;=301,KEI154/3,KEI154/4))))</f>
        <v>70.004999999999995</v>
      </c>
      <c r="KEK154" s="79">
        <f t="shared" ref="KEK154" si="12907">KEK152+1</f>
        <v>2</v>
      </c>
      <c r="KEL154" s="80"/>
      <c r="KEM154" s="16" t="s">
        <v>236</v>
      </c>
      <c r="KEN154" s="16">
        <f t="shared" ref="KEN154" si="12908">37.67+2.7</f>
        <v>40.370000000000005</v>
      </c>
      <c r="KEO154" s="16">
        <f t="shared" ref="KEO154:KEO155" si="12909">0.75*(2.7+3+2.7)</f>
        <v>6.3000000000000007</v>
      </c>
      <c r="KEP154" s="14">
        <f t="shared" ref="KEP154:KEP160" si="12910">KEN154+KEO154</f>
        <v>46.67</v>
      </c>
      <c r="KEQ154" s="14"/>
      <c r="KER154" s="16">
        <f t="shared" ref="KER154:KER160" si="12911">KEP154*(($H$112)+1)+(IF(KEQ154&lt;101,KEQ154,IF(KEQ154&lt;201,KEQ154/2,IF(KEQ154&lt;=301,KEQ154/3,KEQ154/4))))</f>
        <v>70.004999999999995</v>
      </c>
      <c r="KES154" s="79">
        <f t="shared" ref="KES154" si="12912">KES152+1</f>
        <v>2</v>
      </c>
      <c r="KET154" s="80"/>
      <c r="KEU154" s="16" t="s">
        <v>236</v>
      </c>
      <c r="KEV154" s="16">
        <f t="shared" ref="KEV154" si="12913">37.67+2.7</f>
        <v>40.370000000000005</v>
      </c>
      <c r="KEW154" s="16">
        <f t="shared" ref="KEW154:KEW155" si="12914">0.75*(2.7+3+2.7)</f>
        <v>6.3000000000000007</v>
      </c>
      <c r="KEX154" s="14">
        <f t="shared" ref="KEX154:KEX160" si="12915">KEV154+KEW154</f>
        <v>46.67</v>
      </c>
      <c r="KEY154" s="14"/>
      <c r="KEZ154" s="16">
        <f t="shared" ref="KEZ154:KEZ160" si="12916">KEX154*(($H$112)+1)+(IF(KEY154&lt;101,KEY154,IF(KEY154&lt;201,KEY154/2,IF(KEY154&lt;=301,KEY154/3,KEY154/4))))</f>
        <v>70.004999999999995</v>
      </c>
      <c r="KFA154" s="79">
        <f t="shared" ref="KFA154" si="12917">KFA152+1</f>
        <v>2</v>
      </c>
      <c r="KFB154" s="80"/>
      <c r="KFC154" s="16" t="s">
        <v>236</v>
      </c>
      <c r="KFD154" s="16">
        <f t="shared" ref="KFD154" si="12918">37.67+2.7</f>
        <v>40.370000000000005</v>
      </c>
      <c r="KFE154" s="16">
        <f t="shared" ref="KFE154:KFE155" si="12919">0.75*(2.7+3+2.7)</f>
        <v>6.3000000000000007</v>
      </c>
      <c r="KFF154" s="14">
        <f t="shared" ref="KFF154:KFF160" si="12920">KFD154+KFE154</f>
        <v>46.67</v>
      </c>
      <c r="KFG154" s="14"/>
      <c r="KFH154" s="16">
        <f t="shared" ref="KFH154:KFH160" si="12921">KFF154*(($H$112)+1)+(IF(KFG154&lt;101,KFG154,IF(KFG154&lt;201,KFG154/2,IF(KFG154&lt;=301,KFG154/3,KFG154/4))))</f>
        <v>70.004999999999995</v>
      </c>
      <c r="KFI154" s="79">
        <f t="shared" ref="KFI154" si="12922">KFI152+1</f>
        <v>2</v>
      </c>
      <c r="KFJ154" s="80"/>
      <c r="KFK154" s="16" t="s">
        <v>236</v>
      </c>
      <c r="KFL154" s="16">
        <f t="shared" ref="KFL154" si="12923">37.67+2.7</f>
        <v>40.370000000000005</v>
      </c>
      <c r="KFM154" s="16">
        <f t="shared" ref="KFM154:KFM155" si="12924">0.75*(2.7+3+2.7)</f>
        <v>6.3000000000000007</v>
      </c>
      <c r="KFN154" s="14">
        <f t="shared" ref="KFN154:KFN160" si="12925">KFL154+KFM154</f>
        <v>46.67</v>
      </c>
      <c r="KFO154" s="14"/>
      <c r="KFP154" s="16">
        <f t="shared" ref="KFP154:KFP160" si="12926">KFN154*(($H$112)+1)+(IF(KFO154&lt;101,KFO154,IF(KFO154&lt;201,KFO154/2,IF(KFO154&lt;=301,KFO154/3,KFO154/4))))</f>
        <v>70.004999999999995</v>
      </c>
      <c r="KFQ154" s="79">
        <f t="shared" ref="KFQ154" si="12927">KFQ152+1</f>
        <v>2</v>
      </c>
      <c r="KFR154" s="80"/>
      <c r="KFS154" s="16" t="s">
        <v>236</v>
      </c>
      <c r="KFT154" s="16">
        <f t="shared" ref="KFT154" si="12928">37.67+2.7</f>
        <v>40.370000000000005</v>
      </c>
      <c r="KFU154" s="16">
        <f t="shared" ref="KFU154:KFU155" si="12929">0.75*(2.7+3+2.7)</f>
        <v>6.3000000000000007</v>
      </c>
      <c r="KFV154" s="14">
        <f t="shared" ref="KFV154:KFV160" si="12930">KFT154+KFU154</f>
        <v>46.67</v>
      </c>
      <c r="KFW154" s="14"/>
      <c r="KFX154" s="16">
        <f t="shared" ref="KFX154:KFX160" si="12931">KFV154*(($H$112)+1)+(IF(KFW154&lt;101,KFW154,IF(KFW154&lt;201,KFW154/2,IF(KFW154&lt;=301,KFW154/3,KFW154/4))))</f>
        <v>70.004999999999995</v>
      </c>
      <c r="KFY154" s="79">
        <f t="shared" ref="KFY154" si="12932">KFY152+1</f>
        <v>2</v>
      </c>
      <c r="KFZ154" s="80"/>
      <c r="KGA154" s="16" t="s">
        <v>236</v>
      </c>
      <c r="KGB154" s="16">
        <f t="shared" ref="KGB154" si="12933">37.67+2.7</f>
        <v>40.370000000000005</v>
      </c>
      <c r="KGC154" s="16">
        <f t="shared" ref="KGC154:KGC155" si="12934">0.75*(2.7+3+2.7)</f>
        <v>6.3000000000000007</v>
      </c>
      <c r="KGD154" s="14">
        <f t="shared" ref="KGD154:KGD160" si="12935">KGB154+KGC154</f>
        <v>46.67</v>
      </c>
      <c r="KGE154" s="14"/>
      <c r="KGF154" s="16">
        <f t="shared" ref="KGF154:KGF160" si="12936">KGD154*(($H$112)+1)+(IF(KGE154&lt;101,KGE154,IF(KGE154&lt;201,KGE154/2,IF(KGE154&lt;=301,KGE154/3,KGE154/4))))</f>
        <v>70.004999999999995</v>
      </c>
      <c r="KGG154" s="79">
        <f t="shared" ref="KGG154" si="12937">KGG152+1</f>
        <v>2</v>
      </c>
      <c r="KGH154" s="80"/>
      <c r="KGI154" s="16" t="s">
        <v>236</v>
      </c>
      <c r="KGJ154" s="16">
        <f t="shared" ref="KGJ154" si="12938">37.67+2.7</f>
        <v>40.370000000000005</v>
      </c>
      <c r="KGK154" s="16">
        <f t="shared" ref="KGK154:KGK155" si="12939">0.75*(2.7+3+2.7)</f>
        <v>6.3000000000000007</v>
      </c>
      <c r="KGL154" s="14">
        <f t="shared" ref="KGL154:KGL160" si="12940">KGJ154+KGK154</f>
        <v>46.67</v>
      </c>
      <c r="KGM154" s="14"/>
      <c r="KGN154" s="16">
        <f t="shared" ref="KGN154:KGN160" si="12941">KGL154*(($H$112)+1)+(IF(KGM154&lt;101,KGM154,IF(KGM154&lt;201,KGM154/2,IF(KGM154&lt;=301,KGM154/3,KGM154/4))))</f>
        <v>70.004999999999995</v>
      </c>
      <c r="KGO154" s="79">
        <f t="shared" ref="KGO154" si="12942">KGO152+1</f>
        <v>2</v>
      </c>
      <c r="KGP154" s="80"/>
      <c r="KGQ154" s="16" t="s">
        <v>236</v>
      </c>
      <c r="KGR154" s="16">
        <f t="shared" ref="KGR154" si="12943">37.67+2.7</f>
        <v>40.370000000000005</v>
      </c>
      <c r="KGS154" s="16">
        <f t="shared" ref="KGS154:KGS155" si="12944">0.75*(2.7+3+2.7)</f>
        <v>6.3000000000000007</v>
      </c>
      <c r="KGT154" s="14">
        <f t="shared" ref="KGT154:KGT160" si="12945">KGR154+KGS154</f>
        <v>46.67</v>
      </c>
      <c r="KGU154" s="14"/>
      <c r="KGV154" s="16">
        <f t="shared" ref="KGV154:KGV160" si="12946">KGT154*(($H$112)+1)+(IF(KGU154&lt;101,KGU154,IF(KGU154&lt;201,KGU154/2,IF(KGU154&lt;=301,KGU154/3,KGU154/4))))</f>
        <v>70.004999999999995</v>
      </c>
      <c r="KGW154" s="79">
        <f t="shared" ref="KGW154" si="12947">KGW152+1</f>
        <v>2</v>
      </c>
      <c r="KGX154" s="80"/>
      <c r="KGY154" s="16" t="s">
        <v>236</v>
      </c>
      <c r="KGZ154" s="16">
        <f t="shared" ref="KGZ154" si="12948">37.67+2.7</f>
        <v>40.370000000000005</v>
      </c>
      <c r="KHA154" s="16">
        <f t="shared" ref="KHA154:KHA155" si="12949">0.75*(2.7+3+2.7)</f>
        <v>6.3000000000000007</v>
      </c>
      <c r="KHB154" s="14">
        <f t="shared" ref="KHB154:KHB160" si="12950">KGZ154+KHA154</f>
        <v>46.67</v>
      </c>
      <c r="KHC154" s="14"/>
      <c r="KHD154" s="16">
        <f t="shared" ref="KHD154:KHD160" si="12951">KHB154*(($H$112)+1)+(IF(KHC154&lt;101,KHC154,IF(KHC154&lt;201,KHC154/2,IF(KHC154&lt;=301,KHC154/3,KHC154/4))))</f>
        <v>70.004999999999995</v>
      </c>
      <c r="KHE154" s="79">
        <f t="shared" ref="KHE154" si="12952">KHE152+1</f>
        <v>2</v>
      </c>
      <c r="KHF154" s="80"/>
      <c r="KHG154" s="16" t="s">
        <v>236</v>
      </c>
      <c r="KHH154" s="16">
        <f t="shared" ref="KHH154" si="12953">37.67+2.7</f>
        <v>40.370000000000005</v>
      </c>
      <c r="KHI154" s="16">
        <f t="shared" ref="KHI154:KHI155" si="12954">0.75*(2.7+3+2.7)</f>
        <v>6.3000000000000007</v>
      </c>
      <c r="KHJ154" s="14">
        <f t="shared" ref="KHJ154:KHJ160" si="12955">KHH154+KHI154</f>
        <v>46.67</v>
      </c>
      <c r="KHK154" s="14"/>
      <c r="KHL154" s="16">
        <f t="shared" ref="KHL154:KHL160" si="12956">KHJ154*(($H$112)+1)+(IF(KHK154&lt;101,KHK154,IF(KHK154&lt;201,KHK154/2,IF(KHK154&lt;=301,KHK154/3,KHK154/4))))</f>
        <v>70.004999999999995</v>
      </c>
      <c r="KHM154" s="79">
        <f t="shared" ref="KHM154" si="12957">KHM152+1</f>
        <v>2</v>
      </c>
      <c r="KHN154" s="80"/>
      <c r="KHO154" s="16" t="s">
        <v>236</v>
      </c>
      <c r="KHP154" s="16">
        <f t="shared" ref="KHP154" si="12958">37.67+2.7</f>
        <v>40.370000000000005</v>
      </c>
      <c r="KHQ154" s="16">
        <f t="shared" ref="KHQ154:KHQ155" si="12959">0.75*(2.7+3+2.7)</f>
        <v>6.3000000000000007</v>
      </c>
      <c r="KHR154" s="14">
        <f t="shared" ref="KHR154:KHR160" si="12960">KHP154+KHQ154</f>
        <v>46.67</v>
      </c>
      <c r="KHS154" s="14"/>
      <c r="KHT154" s="16">
        <f t="shared" ref="KHT154:KHT160" si="12961">KHR154*(($H$112)+1)+(IF(KHS154&lt;101,KHS154,IF(KHS154&lt;201,KHS154/2,IF(KHS154&lt;=301,KHS154/3,KHS154/4))))</f>
        <v>70.004999999999995</v>
      </c>
      <c r="KHU154" s="79">
        <f t="shared" ref="KHU154" si="12962">KHU152+1</f>
        <v>2</v>
      </c>
      <c r="KHV154" s="80"/>
      <c r="KHW154" s="16" t="s">
        <v>236</v>
      </c>
      <c r="KHX154" s="16">
        <f t="shared" ref="KHX154" si="12963">37.67+2.7</f>
        <v>40.370000000000005</v>
      </c>
      <c r="KHY154" s="16">
        <f t="shared" ref="KHY154:KHY155" si="12964">0.75*(2.7+3+2.7)</f>
        <v>6.3000000000000007</v>
      </c>
      <c r="KHZ154" s="14">
        <f t="shared" ref="KHZ154:KHZ160" si="12965">KHX154+KHY154</f>
        <v>46.67</v>
      </c>
      <c r="KIA154" s="14"/>
      <c r="KIB154" s="16">
        <f t="shared" ref="KIB154:KIB160" si="12966">KHZ154*(($H$112)+1)+(IF(KIA154&lt;101,KIA154,IF(KIA154&lt;201,KIA154/2,IF(KIA154&lt;=301,KIA154/3,KIA154/4))))</f>
        <v>70.004999999999995</v>
      </c>
      <c r="KIC154" s="79">
        <f t="shared" ref="KIC154" si="12967">KIC152+1</f>
        <v>2</v>
      </c>
      <c r="KID154" s="80"/>
      <c r="KIE154" s="16" t="s">
        <v>236</v>
      </c>
      <c r="KIF154" s="16">
        <f t="shared" ref="KIF154" si="12968">37.67+2.7</f>
        <v>40.370000000000005</v>
      </c>
      <c r="KIG154" s="16">
        <f t="shared" ref="KIG154:KIG155" si="12969">0.75*(2.7+3+2.7)</f>
        <v>6.3000000000000007</v>
      </c>
      <c r="KIH154" s="14">
        <f t="shared" ref="KIH154:KIH160" si="12970">KIF154+KIG154</f>
        <v>46.67</v>
      </c>
      <c r="KII154" s="14"/>
      <c r="KIJ154" s="16">
        <f t="shared" ref="KIJ154:KIJ160" si="12971">KIH154*(($H$112)+1)+(IF(KII154&lt;101,KII154,IF(KII154&lt;201,KII154/2,IF(KII154&lt;=301,KII154/3,KII154/4))))</f>
        <v>70.004999999999995</v>
      </c>
      <c r="KIK154" s="79">
        <f t="shared" ref="KIK154" si="12972">KIK152+1</f>
        <v>2</v>
      </c>
      <c r="KIL154" s="80"/>
      <c r="KIM154" s="16" t="s">
        <v>236</v>
      </c>
      <c r="KIN154" s="16">
        <f t="shared" ref="KIN154" si="12973">37.67+2.7</f>
        <v>40.370000000000005</v>
      </c>
      <c r="KIO154" s="16">
        <f t="shared" ref="KIO154:KIO155" si="12974">0.75*(2.7+3+2.7)</f>
        <v>6.3000000000000007</v>
      </c>
      <c r="KIP154" s="14">
        <f t="shared" ref="KIP154:KIP160" si="12975">KIN154+KIO154</f>
        <v>46.67</v>
      </c>
      <c r="KIQ154" s="14"/>
      <c r="KIR154" s="16">
        <f t="shared" ref="KIR154:KIR160" si="12976">KIP154*(($H$112)+1)+(IF(KIQ154&lt;101,KIQ154,IF(KIQ154&lt;201,KIQ154/2,IF(KIQ154&lt;=301,KIQ154/3,KIQ154/4))))</f>
        <v>70.004999999999995</v>
      </c>
      <c r="KIS154" s="79">
        <f t="shared" ref="KIS154" si="12977">KIS152+1</f>
        <v>2</v>
      </c>
      <c r="KIT154" s="80"/>
      <c r="KIU154" s="16" t="s">
        <v>236</v>
      </c>
      <c r="KIV154" s="16">
        <f t="shared" ref="KIV154" si="12978">37.67+2.7</f>
        <v>40.370000000000005</v>
      </c>
      <c r="KIW154" s="16">
        <f t="shared" ref="KIW154:KIW155" si="12979">0.75*(2.7+3+2.7)</f>
        <v>6.3000000000000007</v>
      </c>
      <c r="KIX154" s="14">
        <f t="shared" ref="KIX154:KIX160" si="12980">KIV154+KIW154</f>
        <v>46.67</v>
      </c>
      <c r="KIY154" s="14"/>
      <c r="KIZ154" s="16">
        <f t="shared" ref="KIZ154:KIZ160" si="12981">KIX154*(($H$112)+1)+(IF(KIY154&lt;101,KIY154,IF(KIY154&lt;201,KIY154/2,IF(KIY154&lt;=301,KIY154/3,KIY154/4))))</f>
        <v>70.004999999999995</v>
      </c>
      <c r="KJA154" s="79">
        <f t="shared" ref="KJA154" si="12982">KJA152+1</f>
        <v>2</v>
      </c>
      <c r="KJB154" s="80"/>
      <c r="KJC154" s="16" t="s">
        <v>236</v>
      </c>
      <c r="KJD154" s="16">
        <f t="shared" ref="KJD154" si="12983">37.67+2.7</f>
        <v>40.370000000000005</v>
      </c>
      <c r="KJE154" s="16">
        <f t="shared" ref="KJE154:KJE155" si="12984">0.75*(2.7+3+2.7)</f>
        <v>6.3000000000000007</v>
      </c>
      <c r="KJF154" s="14">
        <f t="shared" ref="KJF154:KJF160" si="12985">KJD154+KJE154</f>
        <v>46.67</v>
      </c>
      <c r="KJG154" s="14"/>
      <c r="KJH154" s="16">
        <f t="shared" ref="KJH154:KJH160" si="12986">KJF154*(($H$112)+1)+(IF(KJG154&lt;101,KJG154,IF(KJG154&lt;201,KJG154/2,IF(KJG154&lt;=301,KJG154/3,KJG154/4))))</f>
        <v>70.004999999999995</v>
      </c>
      <c r="KJI154" s="79">
        <f t="shared" ref="KJI154" si="12987">KJI152+1</f>
        <v>2</v>
      </c>
      <c r="KJJ154" s="80"/>
      <c r="KJK154" s="16" t="s">
        <v>236</v>
      </c>
      <c r="KJL154" s="16">
        <f t="shared" ref="KJL154" si="12988">37.67+2.7</f>
        <v>40.370000000000005</v>
      </c>
      <c r="KJM154" s="16">
        <f t="shared" ref="KJM154:KJM155" si="12989">0.75*(2.7+3+2.7)</f>
        <v>6.3000000000000007</v>
      </c>
      <c r="KJN154" s="14">
        <f t="shared" ref="KJN154:KJN160" si="12990">KJL154+KJM154</f>
        <v>46.67</v>
      </c>
      <c r="KJO154" s="14"/>
      <c r="KJP154" s="16">
        <f t="shared" ref="KJP154:KJP160" si="12991">KJN154*(($H$112)+1)+(IF(KJO154&lt;101,KJO154,IF(KJO154&lt;201,KJO154/2,IF(KJO154&lt;=301,KJO154/3,KJO154/4))))</f>
        <v>70.004999999999995</v>
      </c>
      <c r="KJQ154" s="79">
        <f t="shared" ref="KJQ154" si="12992">KJQ152+1</f>
        <v>2</v>
      </c>
      <c r="KJR154" s="80"/>
      <c r="KJS154" s="16" t="s">
        <v>236</v>
      </c>
      <c r="KJT154" s="16">
        <f t="shared" ref="KJT154" si="12993">37.67+2.7</f>
        <v>40.370000000000005</v>
      </c>
      <c r="KJU154" s="16">
        <f t="shared" ref="KJU154:KJU155" si="12994">0.75*(2.7+3+2.7)</f>
        <v>6.3000000000000007</v>
      </c>
      <c r="KJV154" s="14">
        <f t="shared" ref="KJV154:KJV160" si="12995">KJT154+KJU154</f>
        <v>46.67</v>
      </c>
      <c r="KJW154" s="14"/>
      <c r="KJX154" s="16">
        <f t="shared" ref="KJX154:KJX160" si="12996">KJV154*(($H$112)+1)+(IF(KJW154&lt;101,KJW154,IF(KJW154&lt;201,KJW154/2,IF(KJW154&lt;=301,KJW154/3,KJW154/4))))</f>
        <v>70.004999999999995</v>
      </c>
      <c r="KJY154" s="79">
        <f t="shared" ref="KJY154" si="12997">KJY152+1</f>
        <v>2</v>
      </c>
      <c r="KJZ154" s="80"/>
      <c r="KKA154" s="16" t="s">
        <v>236</v>
      </c>
      <c r="KKB154" s="16">
        <f t="shared" ref="KKB154" si="12998">37.67+2.7</f>
        <v>40.370000000000005</v>
      </c>
      <c r="KKC154" s="16">
        <f t="shared" ref="KKC154:KKC155" si="12999">0.75*(2.7+3+2.7)</f>
        <v>6.3000000000000007</v>
      </c>
      <c r="KKD154" s="14">
        <f t="shared" ref="KKD154:KKD160" si="13000">KKB154+KKC154</f>
        <v>46.67</v>
      </c>
      <c r="KKE154" s="14"/>
      <c r="KKF154" s="16">
        <f t="shared" ref="KKF154:KKF160" si="13001">KKD154*(($H$112)+1)+(IF(KKE154&lt;101,KKE154,IF(KKE154&lt;201,KKE154/2,IF(KKE154&lt;=301,KKE154/3,KKE154/4))))</f>
        <v>70.004999999999995</v>
      </c>
      <c r="KKG154" s="79">
        <f t="shared" ref="KKG154" si="13002">KKG152+1</f>
        <v>2</v>
      </c>
      <c r="KKH154" s="80"/>
      <c r="KKI154" s="16" t="s">
        <v>236</v>
      </c>
      <c r="KKJ154" s="16">
        <f t="shared" ref="KKJ154" si="13003">37.67+2.7</f>
        <v>40.370000000000005</v>
      </c>
      <c r="KKK154" s="16">
        <f t="shared" ref="KKK154:KKK155" si="13004">0.75*(2.7+3+2.7)</f>
        <v>6.3000000000000007</v>
      </c>
      <c r="KKL154" s="14">
        <f t="shared" ref="KKL154:KKL160" si="13005">KKJ154+KKK154</f>
        <v>46.67</v>
      </c>
      <c r="KKM154" s="14"/>
      <c r="KKN154" s="16">
        <f t="shared" ref="KKN154:KKN160" si="13006">KKL154*(($H$112)+1)+(IF(KKM154&lt;101,KKM154,IF(KKM154&lt;201,KKM154/2,IF(KKM154&lt;=301,KKM154/3,KKM154/4))))</f>
        <v>70.004999999999995</v>
      </c>
      <c r="KKO154" s="79">
        <f t="shared" ref="KKO154" si="13007">KKO152+1</f>
        <v>2</v>
      </c>
      <c r="KKP154" s="80"/>
      <c r="KKQ154" s="16" t="s">
        <v>236</v>
      </c>
      <c r="KKR154" s="16">
        <f t="shared" ref="KKR154" si="13008">37.67+2.7</f>
        <v>40.370000000000005</v>
      </c>
      <c r="KKS154" s="16">
        <f t="shared" ref="KKS154:KKS155" si="13009">0.75*(2.7+3+2.7)</f>
        <v>6.3000000000000007</v>
      </c>
      <c r="KKT154" s="14">
        <f t="shared" ref="KKT154:KKT160" si="13010">KKR154+KKS154</f>
        <v>46.67</v>
      </c>
      <c r="KKU154" s="14"/>
      <c r="KKV154" s="16">
        <f t="shared" ref="KKV154:KKV160" si="13011">KKT154*(($H$112)+1)+(IF(KKU154&lt;101,KKU154,IF(KKU154&lt;201,KKU154/2,IF(KKU154&lt;=301,KKU154/3,KKU154/4))))</f>
        <v>70.004999999999995</v>
      </c>
      <c r="KKW154" s="79">
        <f t="shared" ref="KKW154" si="13012">KKW152+1</f>
        <v>2</v>
      </c>
      <c r="KKX154" s="80"/>
      <c r="KKY154" s="16" t="s">
        <v>236</v>
      </c>
      <c r="KKZ154" s="16">
        <f t="shared" ref="KKZ154" si="13013">37.67+2.7</f>
        <v>40.370000000000005</v>
      </c>
      <c r="KLA154" s="16">
        <f t="shared" ref="KLA154:KLA155" si="13014">0.75*(2.7+3+2.7)</f>
        <v>6.3000000000000007</v>
      </c>
      <c r="KLB154" s="14">
        <f t="shared" ref="KLB154:KLB160" si="13015">KKZ154+KLA154</f>
        <v>46.67</v>
      </c>
      <c r="KLC154" s="14"/>
      <c r="KLD154" s="16">
        <f t="shared" ref="KLD154:KLD160" si="13016">KLB154*(($H$112)+1)+(IF(KLC154&lt;101,KLC154,IF(KLC154&lt;201,KLC154/2,IF(KLC154&lt;=301,KLC154/3,KLC154/4))))</f>
        <v>70.004999999999995</v>
      </c>
      <c r="KLE154" s="79">
        <f t="shared" ref="KLE154" si="13017">KLE152+1</f>
        <v>2</v>
      </c>
      <c r="KLF154" s="80"/>
      <c r="KLG154" s="16" t="s">
        <v>236</v>
      </c>
      <c r="KLH154" s="16">
        <f t="shared" ref="KLH154" si="13018">37.67+2.7</f>
        <v>40.370000000000005</v>
      </c>
      <c r="KLI154" s="16">
        <f t="shared" ref="KLI154:KLI155" si="13019">0.75*(2.7+3+2.7)</f>
        <v>6.3000000000000007</v>
      </c>
      <c r="KLJ154" s="14">
        <f t="shared" ref="KLJ154:KLJ160" si="13020">KLH154+KLI154</f>
        <v>46.67</v>
      </c>
      <c r="KLK154" s="14"/>
      <c r="KLL154" s="16">
        <f t="shared" ref="KLL154:KLL160" si="13021">KLJ154*(($H$112)+1)+(IF(KLK154&lt;101,KLK154,IF(KLK154&lt;201,KLK154/2,IF(KLK154&lt;=301,KLK154/3,KLK154/4))))</f>
        <v>70.004999999999995</v>
      </c>
      <c r="KLM154" s="79">
        <f t="shared" ref="KLM154" si="13022">KLM152+1</f>
        <v>2</v>
      </c>
      <c r="KLN154" s="80"/>
      <c r="KLO154" s="16" t="s">
        <v>236</v>
      </c>
      <c r="KLP154" s="16">
        <f t="shared" ref="KLP154" si="13023">37.67+2.7</f>
        <v>40.370000000000005</v>
      </c>
      <c r="KLQ154" s="16">
        <f t="shared" ref="KLQ154:KLQ155" si="13024">0.75*(2.7+3+2.7)</f>
        <v>6.3000000000000007</v>
      </c>
      <c r="KLR154" s="14">
        <f t="shared" ref="KLR154:KLR160" si="13025">KLP154+KLQ154</f>
        <v>46.67</v>
      </c>
      <c r="KLS154" s="14"/>
      <c r="KLT154" s="16">
        <f t="shared" ref="KLT154:KLT160" si="13026">KLR154*(($H$112)+1)+(IF(KLS154&lt;101,KLS154,IF(KLS154&lt;201,KLS154/2,IF(KLS154&lt;=301,KLS154/3,KLS154/4))))</f>
        <v>70.004999999999995</v>
      </c>
      <c r="KLU154" s="79">
        <f t="shared" ref="KLU154" si="13027">KLU152+1</f>
        <v>2</v>
      </c>
      <c r="KLV154" s="80"/>
      <c r="KLW154" s="16" t="s">
        <v>236</v>
      </c>
      <c r="KLX154" s="16">
        <f t="shared" ref="KLX154" si="13028">37.67+2.7</f>
        <v>40.370000000000005</v>
      </c>
      <c r="KLY154" s="16">
        <f t="shared" ref="KLY154:KLY155" si="13029">0.75*(2.7+3+2.7)</f>
        <v>6.3000000000000007</v>
      </c>
      <c r="KLZ154" s="14">
        <f t="shared" ref="KLZ154:KLZ160" si="13030">KLX154+KLY154</f>
        <v>46.67</v>
      </c>
      <c r="KMA154" s="14"/>
      <c r="KMB154" s="16">
        <f t="shared" ref="KMB154:KMB160" si="13031">KLZ154*(($H$112)+1)+(IF(KMA154&lt;101,KMA154,IF(KMA154&lt;201,KMA154/2,IF(KMA154&lt;=301,KMA154/3,KMA154/4))))</f>
        <v>70.004999999999995</v>
      </c>
      <c r="KMC154" s="79">
        <f t="shared" ref="KMC154" si="13032">KMC152+1</f>
        <v>2</v>
      </c>
      <c r="KMD154" s="80"/>
      <c r="KME154" s="16" t="s">
        <v>236</v>
      </c>
      <c r="KMF154" s="16">
        <f t="shared" ref="KMF154" si="13033">37.67+2.7</f>
        <v>40.370000000000005</v>
      </c>
      <c r="KMG154" s="16">
        <f t="shared" ref="KMG154:KMG155" si="13034">0.75*(2.7+3+2.7)</f>
        <v>6.3000000000000007</v>
      </c>
      <c r="KMH154" s="14">
        <f t="shared" ref="KMH154:KMH160" si="13035">KMF154+KMG154</f>
        <v>46.67</v>
      </c>
      <c r="KMI154" s="14"/>
      <c r="KMJ154" s="16">
        <f t="shared" ref="KMJ154:KMJ160" si="13036">KMH154*(($H$112)+1)+(IF(KMI154&lt;101,KMI154,IF(KMI154&lt;201,KMI154/2,IF(KMI154&lt;=301,KMI154/3,KMI154/4))))</f>
        <v>70.004999999999995</v>
      </c>
      <c r="KMK154" s="79">
        <f t="shared" ref="KMK154" si="13037">KMK152+1</f>
        <v>2</v>
      </c>
      <c r="KML154" s="80"/>
      <c r="KMM154" s="16" t="s">
        <v>236</v>
      </c>
      <c r="KMN154" s="16">
        <f t="shared" ref="KMN154" si="13038">37.67+2.7</f>
        <v>40.370000000000005</v>
      </c>
      <c r="KMO154" s="16">
        <f t="shared" ref="KMO154:KMO155" si="13039">0.75*(2.7+3+2.7)</f>
        <v>6.3000000000000007</v>
      </c>
      <c r="KMP154" s="14">
        <f t="shared" ref="KMP154:KMP160" si="13040">KMN154+KMO154</f>
        <v>46.67</v>
      </c>
      <c r="KMQ154" s="14"/>
      <c r="KMR154" s="16">
        <f t="shared" ref="KMR154:KMR160" si="13041">KMP154*(($H$112)+1)+(IF(KMQ154&lt;101,KMQ154,IF(KMQ154&lt;201,KMQ154/2,IF(KMQ154&lt;=301,KMQ154/3,KMQ154/4))))</f>
        <v>70.004999999999995</v>
      </c>
      <c r="KMS154" s="79">
        <f t="shared" ref="KMS154" si="13042">KMS152+1</f>
        <v>2</v>
      </c>
      <c r="KMT154" s="80"/>
      <c r="KMU154" s="16" t="s">
        <v>236</v>
      </c>
      <c r="KMV154" s="16">
        <f t="shared" ref="KMV154" si="13043">37.67+2.7</f>
        <v>40.370000000000005</v>
      </c>
      <c r="KMW154" s="16">
        <f t="shared" ref="KMW154:KMW155" si="13044">0.75*(2.7+3+2.7)</f>
        <v>6.3000000000000007</v>
      </c>
      <c r="KMX154" s="14">
        <f t="shared" ref="KMX154:KMX160" si="13045">KMV154+KMW154</f>
        <v>46.67</v>
      </c>
      <c r="KMY154" s="14"/>
      <c r="KMZ154" s="16">
        <f t="shared" ref="KMZ154:KMZ160" si="13046">KMX154*(($H$112)+1)+(IF(KMY154&lt;101,KMY154,IF(KMY154&lt;201,KMY154/2,IF(KMY154&lt;=301,KMY154/3,KMY154/4))))</f>
        <v>70.004999999999995</v>
      </c>
      <c r="KNA154" s="79">
        <f t="shared" ref="KNA154" si="13047">KNA152+1</f>
        <v>2</v>
      </c>
      <c r="KNB154" s="80"/>
      <c r="KNC154" s="16" t="s">
        <v>236</v>
      </c>
      <c r="KND154" s="16">
        <f t="shared" ref="KND154" si="13048">37.67+2.7</f>
        <v>40.370000000000005</v>
      </c>
      <c r="KNE154" s="16">
        <f t="shared" ref="KNE154:KNE155" si="13049">0.75*(2.7+3+2.7)</f>
        <v>6.3000000000000007</v>
      </c>
      <c r="KNF154" s="14">
        <f t="shared" ref="KNF154:KNF160" si="13050">KND154+KNE154</f>
        <v>46.67</v>
      </c>
      <c r="KNG154" s="14"/>
      <c r="KNH154" s="16">
        <f t="shared" ref="KNH154:KNH160" si="13051">KNF154*(($H$112)+1)+(IF(KNG154&lt;101,KNG154,IF(KNG154&lt;201,KNG154/2,IF(KNG154&lt;=301,KNG154/3,KNG154/4))))</f>
        <v>70.004999999999995</v>
      </c>
      <c r="KNI154" s="79">
        <f t="shared" ref="KNI154" si="13052">KNI152+1</f>
        <v>2</v>
      </c>
      <c r="KNJ154" s="80"/>
      <c r="KNK154" s="16" t="s">
        <v>236</v>
      </c>
      <c r="KNL154" s="16">
        <f t="shared" ref="KNL154" si="13053">37.67+2.7</f>
        <v>40.370000000000005</v>
      </c>
      <c r="KNM154" s="16">
        <f t="shared" ref="KNM154:KNM155" si="13054">0.75*(2.7+3+2.7)</f>
        <v>6.3000000000000007</v>
      </c>
      <c r="KNN154" s="14">
        <f t="shared" ref="KNN154:KNN160" si="13055">KNL154+KNM154</f>
        <v>46.67</v>
      </c>
      <c r="KNO154" s="14"/>
      <c r="KNP154" s="16">
        <f t="shared" ref="KNP154:KNP160" si="13056">KNN154*(($H$112)+1)+(IF(KNO154&lt;101,KNO154,IF(KNO154&lt;201,KNO154/2,IF(KNO154&lt;=301,KNO154/3,KNO154/4))))</f>
        <v>70.004999999999995</v>
      </c>
      <c r="KNQ154" s="79">
        <f t="shared" ref="KNQ154" si="13057">KNQ152+1</f>
        <v>2</v>
      </c>
      <c r="KNR154" s="80"/>
      <c r="KNS154" s="16" t="s">
        <v>236</v>
      </c>
      <c r="KNT154" s="16">
        <f t="shared" ref="KNT154" si="13058">37.67+2.7</f>
        <v>40.370000000000005</v>
      </c>
      <c r="KNU154" s="16">
        <f t="shared" ref="KNU154:KNU155" si="13059">0.75*(2.7+3+2.7)</f>
        <v>6.3000000000000007</v>
      </c>
      <c r="KNV154" s="14">
        <f t="shared" ref="KNV154:KNV160" si="13060">KNT154+KNU154</f>
        <v>46.67</v>
      </c>
      <c r="KNW154" s="14"/>
      <c r="KNX154" s="16">
        <f t="shared" ref="KNX154:KNX160" si="13061">KNV154*(($H$112)+1)+(IF(KNW154&lt;101,KNW154,IF(KNW154&lt;201,KNW154/2,IF(KNW154&lt;=301,KNW154/3,KNW154/4))))</f>
        <v>70.004999999999995</v>
      </c>
      <c r="KNY154" s="79">
        <f t="shared" ref="KNY154" si="13062">KNY152+1</f>
        <v>2</v>
      </c>
      <c r="KNZ154" s="80"/>
      <c r="KOA154" s="16" t="s">
        <v>236</v>
      </c>
      <c r="KOB154" s="16">
        <f t="shared" ref="KOB154" si="13063">37.67+2.7</f>
        <v>40.370000000000005</v>
      </c>
      <c r="KOC154" s="16">
        <f t="shared" ref="KOC154:KOC155" si="13064">0.75*(2.7+3+2.7)</f>
        <v>6.3000000000000007</v>
      </c>
      <c r="KOD154" s="14">
        <f t="shared" ref="KOD154:KOD160" si="13065">KOB154+KOC154</f>
        <v>46.67</v>
      </c>
      <c r="KOE154" s="14"/>
      <c r="KOF154" s="16">
        <f t="shared" ref="KOF154:KOF160" si="13066">KOD154*(($H$112)+1)+(IF(KOE154&lt;101,KOE154,IF(KOE154&lt;201,KOE154/2,IF(KOE154&lt;=301,KOE154/3,KOE154/4))))</f>
        <v>70.004999999999995</v>
      </c>
      <c r="KOG154" s="79">
        <f t="shared" ref="KOG154" si="13067">KOG152+1</f>
        <v>2</v>
      </c>
      <c r="KOH154" s="80"/>
      <c r="KOI154" s="16" t="s">
        <v>236</v>
      </c>
      <c r="KOJ154" s="16">
        <f t="shared" ref="KOJ154" si="13068">37.67+2.7</f>
        <v>40.370000000000005</v>
      </c>
      <c r="KOK154" s="16">
        <f t="shared" ref="KOK154:KOK155" si="13069">0.75*(2.7+3+2.7)</f>
        <v>6.3000000000000007</v>
      </c>
      <c r="KOL154" s="14">
        <f t="shared" ref="KOL154:KOL160" si="13070">KOJ154+KOK154</f>
        <v>46.67</v>
      </c>
      <c r="KOM154" s="14"/>
      <c r="KON154" s="16">
        <f t="shared" ref="KON154:KON160" si="13071">KOL154*(($H$112)+1)+(IF(KOM154&lt;101,KOM154,IF(KOM154&lt;201,KOM154/2,IF(KOM154&lt;=301,KOM154/3,KOM154/4))))</f>
        <v>70.004999999999995</v>
      </c>
      <c r="KOO154" s="79">
        <f t="shared" ref="KOO154" si="13072">KOO152+1</f>
        <v>2</v>
      </c>
      <c r="KOP154" s="80"/>
      <c r="KOQ154" s="16" t="s">
        <v>236</v>
      </c>
      <c r="KOR154" s="16">
        <f t="shared" ref="KOR154" si="13073">37.67+2.7</f>
        <v>40.370000000000005</v>
      </c>
      <c r="KOS154" s="16">
        <f t="shared" ref="KOS154:KOS155" si="13074">0.75*(2.7+3+2.7)</f>
        <v>6.3000000000000007</v>
      </c>
      <c r="KOT154" s="14">
        <f t="shared" ref="KOT154:KOT160" si="13075">KOR154+KOS154</f>
        <v>46.67</v>
      </c>
      <c r="KOU154" s="14"/>
      <c r="KOV154" s="16">
        <f t="shared" ref="KOV154:KOV160" si="13076">KOT154*(($H$112)+1)+(IF(KOU154&lt;101,KOU154,IF(KOU154&lt;201,KOU154/2,IF(KOU154&lt;=301,KOU154/3,KOU154/4))))</f>
        <v>70.004999999999995</v>
      </c>
      <c r="KOW154" s="79">
        <f t="shared" ref="KOW154" si="13077">KOW152+1</f>
        <v>2</v>
      </c>
      <c r="KOX154" s="80"/>
      <c r="KOY154" s="16" t="s">
        <v>236</v>
      </c>
      <c r="KOZ154" s="16">
        <f t="shared" ref="KOZ154" si="13078">37.67+2.7</f>
        <v>40.370000000000005</v>
      </c>
      <c r="KPA154" s="16">
        <f t="shared" ref="KPA154:KPA155" si="13079">0.75*(2.7+3+2.7)</f>
        <v>6.3000000000000007</v>
      </c>
      <c r="KPB154" s="14">
        <f t="shared" ref="KPB154:KPB160" si="13080">KOZ154+KPA154</f>
        <v>46.67</v>
      </c>
      <c r="KPC154" s="14"/>
      <c r="KPD154" s="16">
        <f t="shared" ref="KPD154:KPD160" si="13081">KPB154*(($H$112)+1)+(IF(KPC154&lt;101,KPC154,IF(KPC154&lt;201,KPC154/2,IF(KPC154&lt;=301,KPC154/3,KPC154/4))))</f>
        <v>70.004999999999995</v>
      </c>
      <c r="KPE154" s="79">
        <f t="shared" ref="KPE154" si="13082">KPE152+1</f>
        <v>2</v>
      </c>
      <c r="KPF154" s="80"/>
      <c r="KPG154" s="16" t="s">
        <v>236</v>
      </c>
      <c r="KPH154" s="16">
        <f t="shared" ref="KPH154" si="13083">37.67+2.7</f>
        <v>40.370000000000005</v>
      </c>
      <c r="KPI154" s="16">
        <f t="shared" ref="KPI154:KPI155" si="13084">0.75*(2.7+3+2.7)</f>
        <v>6.3000000000000007</v>
      </c>
      <c r="KPJ154" s="14">
        <f t="shared" ref="KPJ154:KPJ160" si="13085">KPH154+KPI154</f>
        <v>46.67</v>
      </c>
      <c r="KPK154" s="14"/>
      <c r="KPL154" s="16">
        <f t="shared" ref="KPL154:KPL160" si="13086">KPJ154*(($H$112)+1)+(IF(KPK154&lt;101,KPK154,IF(KPK154&lt;201,KPK154/2,IF(KPK154&lt;=301,KPK154/3,KPK154/4))))</f>
        <v>70.004999999999995</v>
      </c>
      <c r="KPM154" s="79">
        <f t="shared" ref="KPM154" si="13087">KPM152+1</f>
        <v>2</v>
      </c>
      <c r="KPN154" s="80"/>
      <c r="KPO154" s="16" t="s">
        <v>236</v>
      </c>
      <c r="KPP154" s="16">
        <f t="shared" ref="KPP154" si="13088">37.67+2.7</f>
        <v>40.370000000000005</v>
      </c>
      <c r="KPQ154" s="16">
        <f t="shared" ref="KPQ154:KPQ155" si="13089">0.75*(2.7+3+2.7)</f>
        <v>6.3000000000000007</v>
      </c>
      <c r="KPR154" s="14">
        <f t="shared" ref="KPR154:KPR160" si="13090">KPP154+KPQ154</f>
        <v>46.67</v>
      </c>
      <c r="KPS154" s="14"/>
      <c r="KPT154" s="16">
        <f t="shared" ref="KPT154:KPT160" si="13091">KPR154*(($H$112)+1)+(IF(KPS154&lt;101,KPS154,IF(KPS154&lt;201,KPS154/2,IF(KPS154&lt;=301,KPS154/3,KPS154/4))))</f>
        <v>70.004999999999995</v>
      </c>
      <c r="KPU154" s="79">
        <f t="shared" ref="KPU154" si="13092">KPU152+1</f>
        <v>2</v>
      </c>
      <c r="KPV154" s="80"/>
      <c r="KPW154" s="16" t="s">
        <v>236</v>
      </c>
      <c r="KPX154" s="16">
        <f t="shared" ref="KPX154" si="13093">37.67+2.7</f>
        <v>40.370000000000005</v>
      </c>
      <c r="KPY154" s="16">
        <f t="shared" ref="KPY154:KPY155" si="13094">0.75*(2.7+3+2.7)</f>
        <v>6.3000000000000007</v>
      </c>
      <c r="KPZ154" s="14">
        <f t="shared" ref="KPZ154:KPZ160" si="13095">KPX154+KPY154</f>
        <v>46.67</v>
      </c>
      <c r="KQA154" s="14"/>
      <c r="KQB154" s="16">
        <f t="shared" ref="KQB154:KQB160" si="13096">KPZ154*(($H$112)+1)+(IF(KQA154&lt;101,KQA154,IF(KQA154&lt;201,KQA154/2,IF(KQA154&lt;=301,KQA154/3,KQA154/4))))</f>
        <v>70.004999999999995</v>
      </c>
      <c r="KQC154" s="79">
        <f t="shared" ref="KQC154" si="13097">KQC152+1</f>
        <v>2</v>
      </c>
      <c r="KQD154" s="80"/>
      <c r="KQE154" s="16" t="s">
        <v>236</v>
      </c>
      <c r="KQF154" s="16">
        <f t="shared" ref="KQF154" si="13098">37.67+2.7</f>
        <v>40.370000000000005</v>
      </c>
      <c r="KQG154" s="16">
        <f t="shared" ref="KQG154:KQG155" si="13099">0.75*(2.7+3+2.7)</f>
        <v>6.3000000000000007</v>
      </c>
      <c r="KQH154" s="14">
        <f t="shared" ref="KQH154:KQH160" si="13100">KQF154+KQG154</f>
        <v>46.67</v>
      </c>
      <c r="KQI154" s="14"/>
      <c r="KQJ154" s="16">
        <f t="shared" ref="KQJ154:KQJ160" si="13101">KQH154*(($H$112)+1)+(IF(KQI154&lt;101,KQI154,IF(KQI154&lt;201,KQI154/2,IF(KQI154&lt;=301,KQI154/3,KQI154/4))))</f>
        <v>70.004999999999995</v>
      </c>
      <c r="KQK154" s="79">
        <f t="shared" ref="KQK154" si="13102">KQK152+1</f>
        <v>2</v>
      </c>
      <c r="KQL154" s="80"/>
      <c r="KQM154" s="16" t="s">
        <v>236</v>
      </c>
      <c r="KQN154" s="16">
        <f t="shared" ref="KQN154" si="13103">37.67+2.7</f>
        <v>40.370000000000005</v>
      </c>
      <c r="KQO154" s="16">
        <f t="shared" ref="KQO154:KQO155" si="13104">0.75*(2.7+3+2.7)</f>
        <v>6.3000000000000007</v>
      </c>
      <c r="KQP154" s="14">
        <f t="shared" ref="KQP154:KQP160" si="13105">KQN154+KQO154</f>
        <v>46.67</v>
      </c>
      <c r="KQQ154" s="14"/>
      <c r="KQR154" s="16">
        <f t="shared" ref="KQR154:KQR160" si="13106">KQP154*(($H$112)+1)+(IF(KQQ154&lt;101,KQQ154,IF(KQQ154&lt;201,KQQ154/2,IF(KQQ154&lt;=301,KQQ154/3,KQQ154/4))))</f>
        <v>70.004999999999995</v>
      </c>
      <c r="KQS154" s="79">
        <f t="shared" ref="KQS154" si="13107">KQS152+1</f>
        <v>2</v>
      </c>
      <c r="KQT154" s="80"/>
      <c r="KQU154" s="16" t="s">
        <v>236</v>
      </c>
      <c r="KQV154" s="16">
        <f t="shared" ref="KQV154" si="13108">37.67+2.7</f>
        <v>40.370000000000005</v>
      </c>
      <c r="KQW154" s="16">
        <f t="shared" ref="KQW154:KQW155" si="13109">0.75*(2.7+3+2.7)</f>
        <v>6.3000000000000007</v>
      </c>
      <c r="KQX154" s="14">
        <f t="shared" ref="KQX154:KQX160" si="13110">KQV154+KQW154</f>
        <v>46.67</v>
      </c>
      <c r="KQY154" s="14"/>
      <c r="KQZ154" s="16">
        <f t="shared" ref="KQZ154:KQZ160" si="13111">KQX154*(($H$112)+1)+(IF(KQY154&lt;101,KQY154,IF(KQY154&lt;201,KQY154/2,IF(KQY154&lt;=301,KQY154/3,KQY154/4))))</f>
        <v>70.004999999999995</v>
      </c>
      <c r="KRA154" s="79">
        <f t="shared" ref="KRA154" si="13112">KRA152+1</f>
        <v>2</v>
      </c>
      <c r="KRB154" s="80"/>
      <c r="KRC154" s="16" t="s">
        <v>236</v>
      </c>
      <c r="KRD154" s="16">
        <f t="shared" ref="KRD154" si="13113">37.67+2.7</f>
        <v>40.370000000000005</v>
      </c>
      <c r="KRE154" s="16">
        <f t="shared" ref="KRE154:KRE155" si="13114">0.75*(2.7+3+2.7)</f>
        <v>6.3000000000000007</v>
      </c>
      <c r="KRF154" s="14">
        <f t="shared" ref="KRF154:KRF160" si="13115">KRD154+KRE154</f>
        <v>46.67</v>
      </c>
      <c r="KRG154" s="14"/>
      <c r="KRH154" s="16">
        <f t="shared" ref="KRH154:KRH160" si="13116">KRF154*(($H$112)+1)+(IF(KRG154&lt;101,KRG154,IF(KRG154&lt;201,KRG154/2,IF(KRG154&lt;=301,KRG154/3,KRG154/4))))</f>
        <v>70.004999999999995</v>
      </c>
      <c r="KRI154" s="79">
        <f t="shared" ref="KRI154" si="13117">KRI152+1</f>
        <v>2</v>
      </c>
      <c r="KRJ154" s="80"/>
      <c r="KRK154" s="16" t="s">
        <v>236</v>
      </c>
      <c r="KRL154" s="16">
        <f t="shared" ref="KRL154" si="13118">37.67+2.7</f>
        <v>40.370000000000005</v>
      </c>
      <c r="KRM154" s="16">
        <f t="shared" ref="KRM154:KRM155" si="13119">0.75*(2.7+3+2.7)</f>
        <v>6.3000000000000007</v>
      </c>
      <c r="KRN154" s="14">
        <f t="shared" ref="KRN154:KRN160" si="13120">KRL154+KRM154</f>
        <v>46.67</v>
      </c>
      <c r="KRO154" s="14"/>
      <c r="KRP154" s="16">
        <f t="shared" ref="KRP154:KRP160" si="13121">KRN154*(($H$112)+1)+(IF(KRO154&lt;101,KRO154,IF(KRO154&lt;201,KRO154/2,IF(KRO154&lt;=301,KRO154/3,KRO154/4))))</f>
        <v>70.004999999999995</v>
      </c>
      <c r="KRQ154" s="79">
        <f t="shared" ref="KRQ154" si="13122">KRQ152+1</f>
        <v>2</v>
      </c>
      <c r="KRR154" s="80"/>
      <c r="KRS154" s="16" t="s">
        <v>236</v>
      </c>
      <c r="KRT154" s="16">
        <f t="shared" ref="KRT154" si="13123">37.67+2.7</f>
        <v>40.370000000000005</v>
      </c>
      <c r="KRU154" s="16">
        <f t="shared" ref="KRU154:KRU155" si="13124">0.75*(2.7+3+2.7)</f>
        <v>6.3000000000000007</v>
      </c>
      <c r="KRV154" s="14">
        <f t="shared" ref="KRV154:KRV160" si="13125">KRT154+KRU154</f>
        <v>46.67</v>
      </c>
      <c r="KRW154" s="14"/>
      <c r="KRX154" s="16">
        <f t="shared" ref="KRX154:KRX160" si="13126">KRV154*(($H$112)+1)+(IF(KRW154&lt;101,KRW154,IF(KRW154&lt;201,KRW154/2,IF(KRW154&lt;=301,KRW154/3,KRW154/4))))</f>
        <v>70.004999999999995</v>
      </c>
      <c r="KRY154" s="79">
        <f t="shared" ref="KRY154" si="13127">KRY152+1</f>
        <v>2</v>
      </c>
      <c r="KRZ154" s="80"/>
      <c r="KSA154" s="16" t="s">
        <v>236</v>
      </c>
      <c r="KSB154" s="16">
        <f t="shared" ref="KSB154" si="13128">37.67+2.7</f>
        <v>40.370000000000005</v>
      </c>
      <c r="KSC154" s="16">
        <f t="shared" ref="KSC154:KSC155" si="13129">0.75*(2.7+3+2.7)</f>
        <v>6.3000000000000007</v>
      </c>
      <c r="KSD154" s="14">
        <f t="shared" ref="KSD154:KSD160" si="13130">KSB154+KSC154</f>
        <v>46.67</v>
      </c>
      <c r="KSE154" s="14"/>
      <c r="KSF154" s="16">
        <f t="shared" ref="KSF154:KSF160" si="13131">KSD154*(($H$112)+1)+(IF(KSE154&lt;101,KSE154,IF(KSE154&lt;201,KSE154/2,IF(KSE154&lt;=301,KSE154/3,KSE154/4))))</f>
        <v>70.004999999999995</v>
      </c>
      <c r="KSG154" s="79">
        <f t="shared" ref="KSG154" si="13132">KSG152+1</f>
        <v>2</v>
      </c>
      <c r="KSH154" s="80"/>
      <c r="KSI154" s="16" t="s">
        <v>236</v>
      </c>
      <c r="KSJ154" s="16">
        <f t="shared" ref="KSJ154" si="13133">37.67+2.7</f>
        <v>40.370000000000005</v>
      </c>
      <c r="KSK154" s="16">
        <f t="shared" ref="KSK154:KSK155" si="13134">0.75*(2.7+3+2.7)</f>
        <v>6.3000000000000007</v>
      </c>
      <c r="KSL154" s="14">
        <f t="shared" ref="KSL154:KSL160" si="13135">KSJ154+KSK154</f>
        <v>46.67</v>
      </c>
      <c r="KSM154" s="14"/>
      <c r="KSN154" s="16">
        <f t="shared" ref="KSN154:KSN160" si="13136">KSL154*(($H$112)+1)+(IF(KSM154&lt;101,KSM154,IF(KSM154&lt;201,KSM154/2,IF(KSM154&lt;=301,KSM154/3,KSM154/4))))</f>
        <v>70.004999999999995</v>
      </c>
      <c r="KSO154" s="79">
        <f t="shared" ref="KSO154" si="13137">KSO152+1</f>
        <v>2</v>
      </c>
      <c r="KSP154" s="80"/>
      <c r="KSQ154" s="16" t="s">
        <v>236</v>
      </c>
      <c r="KSR154" s="16">
        <f t="shared" ref="KSR154" si="13138">37.67+2.7</f>
        <v>40.370000000000005</v>
      </c>
      <c r="KSS154" s="16">
        <f t="shared" ref="KSS154:KSS155" si="13139">0.75*(2.7+3+2.7)</f>
        <v>6.3000000000000007</v>
      </c>
      <c r="KST154" s="14">
        <f t="shared" ref="KST154:KST160" si="13140">KSR154+KSS154</f>
        <v>46.67</v>
      </c>
      <c r="KSU154" s="14"/>
      <c r="KSV154" s="16">
        <f t="shared" ref="KSV154:KSV160" si="13141">KST154*(($H$112)+1)+(IF(KSU154&lt;101,KSU154,IF(KSU154&lt;201,KSU154/2,IF(KSU154&lt;=301,KSU154/3,KSU154/4))))</f>
        <v>70.004999999999995</v>
      </c>
      <c r="KSW154" s="79">
        <f t="shared" ref="KSW154" si="13142">KSW152+1</f>
        <v>2</v>
      </c>
      <c r="KSX154" s="80"/>
      <c r="KSY154" s="16" t="s">
        <v>236</v>
      </c>
      <c r="KSZ154" s="16">
        <f t="shared" ref="KSZ154" si="13143">37.67+2.7</f>
        <v>40.370000000000005</v>
      </c>
      <c r="KTA154" s="16">
        <f t="shared" ref="KTA154:KTA155" si="13144">0.75*(2.7+3+2.7)</f>
        <v>6.3000000000000007</v>
      </c>
      <c r="KTB154" s="14">
        <f t="shared" ref="KTB154:KTB160" si="13145">KSZ154+KTA154</f>
        <v>46.67</v>
      </c>
      <c r="KTC154" s="14"/>
      <c r="KTD154" s="16">
        <f t="shared" ref="KTD154:KTD160" si="13146">KTB154*(($H$112)+1)+(IF(KTC154&lt;101,KTC154,IF(KTC154&lt;201,KTC154/2,IF(KTC154&lt;=301,KTC154/3,KTC154/4))))</f>
        <v>70.004999999999995</v>
      </c>
      <c r="KTE154" s="79">
        <f t="shared" ref="KTE154" si="13147">KTE152+1</f>
        <v>2</v>
      </c>
      <c r="KTF154" s="80"/>
      <c r="KTG154" s="16" t="s">
        <v>236</v>
      </c>
      <c r="KTH154" s="16">
        <f t="shared" ref="KTH154" si="13148">37.67+2.7</f>
        <v>40.370000000000005</v>
      </c>
      <c r="KTI154" s="16">
        <f t="shared" ref="KTI154:KTI155" si="13149">0.75*(2.7+3+2.7)</f>
        <v>6.3000000000000007</v>
      </c>
      <c r="KTJ154" s="14">
        <f t="shared" ref="KTJ154:KTJ160" si="13150">KTH154+KTI154</f>
        <v>46.67</v>
      </c>
      <c r="KTK154" s="14"/>
      <c r="KTL154" s="16">
        <f t="shared" ref="KTL154:KTL160" si="13151">KTJ154*(($H$112)+1)+(IF(KTK154&lt;101,KTK154,IF(KTK154&lt;201,KTK154/2,IF(KTK154&lt;=301,KTK154/3,KTK154/4))))</f>
        <v>70.004999999999995</v>
      </c>
      <c r="KTM154" s="79">
        <f t="shared" ref="KTM154" si="13152">KTM152+1</f>
        <v>2</v>
      </c>
      <c r="KTN154" s="80"/>
      <c r="KTO154" s="16" t="s">
        <v>236</v>
      </c>
      <c r="KTP154" s="16">
        <f t="shared" ref="KTP154" si="13153">37.67+2.7</f>
        <v>40.370000000000005</v>
      </c>
      <c r="KTQ154" s="16">
        <f t="shared" ref="KTQ154:KTQ155" si="13154">0.75*(2.7+3+2.7)</f>
        <v>6.3000000000000007</v>
      </c>
      <c r="KTR154" s="14">
        <f t="shared" ref="KTR154:KTR160" si="13155">KTP154+KTQ154</f>
        <v>46.67</v>
      </c>
      <c r="KTS154" s="14"/>
      <c r="KTT154" s="16">
        <f t="shared" ref="KTT154:KTT160" si="13156">KTR154*(($H$112)+1)+(IF(KTS154&lt;101,KTS154,IF(KTS154&lt;201,KTS154/2,IF(KTS154&lt;=301,KTS154/3,KTS154/4))))</f>
        <v>70.004999999999995</v>
      </c>
      <c r="KTU154" s="79">
        <f t="shared" ref="KTU154" si="13157">KTU152+1</f>
        <v>2</v>
      </c>
      <c r="KTV154" s="80"/>
      <c r="KTW154" s="16" t="s">
        <v>236</v>
      </c>
      <c r="KTX154" s="16">
        <f t="shared" ref="KTX154" si="13158">37.67+2.7</f>
        <v>40.370000000000005</v>
      </c>
      <c r="KTY154" s="16">
        <f t="shared" ref="KTY154:KTY155" si="13159">0.75*(2.7+3+2.7)</f>
        <v>6.3000000000000007</v>
      </c>
      <c r="KTZ154" s="14">
        <f t="shared" ref="KTZ154:KTZ160" si="13160">KTX154+KTY154</f>
        <v>46.67</v>
      </c>
      <c r="KUA154" s="14"/>
      <c r="KUB154" s="16">
        <f t="shared" ref="KUB154:KUB160" si="13161">KTZ154*(($H$112)+1)+(IF(KUA154&lt;101,KUA154,IF(KUA154&lt;201,KUA154/2,IF(KUA154&lt;=301,KUA154/3,KUA154/4))))</f>
        <v>70.004999999999995</v>
      </c>
      <c r="KUC154" s="79">
        <f t="shared" ref="KUC154" si="13162">KUC152+1</f>
        <v>2</v>
      </c>
      <c r="KUD154" s="80"/>
      <c r="KUE154" s="16" t="s">
        <v>236</v>
      </c>
      <c r="KUF154" s="16">
        <f t="shared" ref="KUF154" si="13163">37.67+2.7</f>
        <v>40.370000000000005</v>
      </c>
      <c r="KUG154" s="16">
        <f t="shared" ref="KUG154:KUG155" si="13164">0.75*(2.7+3+2.7)</f>
        <v>6.3000000000000007</v>
      </c>
      <c r="KUH154" s="14">
        <f t="shared" ref="KUH154:KUH160" si="13165">KUF154+KUG154</f>
        <v>46.67</v>
      </c>
      <c r="KUI154" s="14"/>
      <c r="KUJ154" s="16">
        <f t="shared" ref="KUJ154:KUJ160" si="13166">KUH154*(($H$112)+1)+(IF(KUI154&lt;101,KUI154,IF(KUI154&lt;201,KUI154/2,IF(KUI154&lt;=301,KUI154/3,KUI154/4))))</f>
        <v>70.004999999999995</v>
      </c>
      <c r="KUK154" s="79">
        <f t="shared" ref="KUK154" si="13167">KUK152+1</f>
        <v>2</v>
      </c>
      <c r="KUL154" s="80"/>
      <c r="KUM154" s="16" t="s">
        <v>236</v>
      </c>
      <c r="KUN154" s="16">
        <f t="shared" ref="KUN154" si="13168">37.67+2.7</f>
        <v>40.370000000000005</v>
      </c>
      <c r="KUO154" s="16">
        <f t="shared" ref="KUO154:KUO155" si="13169">0.75*(2.7+3+2.7)</f>
        <v>6.3000000000000007</v>
      </c>
      <c r="KUP154" s="14">
        <f t="shared" ref="KUP154:KUP160" si="13170">KUN154+KUO154</f>
        <v>46.67</v>
      </c>
      <c r="KUQ154" s="14"/>
      <c r="KUR154" s="16">
        <f t="shared" ref="KUR154:KUR160" si="13171">KUP154*(($H$112)+1)+(IF(KUQ154&lt;101,KUQ154,IF(KUQ154&lt;201,KUQ154/2,IF(KUQ154&lt;=301,KUQ154/3,KUQ154/4))))</f>
        <v>70.004999999999995</v>
      </c>
      <c r="KUS154" s="79">
        <f t="shared" ref="KUS154" si="13172">KUS152+1</f>
        <v>2</v>
      </c>
      <c r="KUT154" s="80"/>
      <c r="KUU154" s="16" t="s">
        <v>236</v>
      </c>
      <c r="KUV154" s="16">
        <f t="shared" ref="KUV154" si="13173">37.67+2.7</f>
        <v>40.370000000000005</v>
      </c>
      <c r="KUW154" s="16">
        <f t="shared" ref="KUW154:KUW155" si="13174">0.75*(2.7+3+2.7)</f>
        <v>6.3000000000000007</v>
      </c>
      <c r="KUX154" s="14">
        <f t="shared" ref="KUX154:KUX160" si="13175">KUV154+KUW154</f>
        <v>46.67</v>
      </c>
      <c r="KUY154" s="14"/>
      <c r="KUZ154" s="16">
        <f t="shared" ref="KUZ154:KUZ160" si="13176">KUX154*(($H$112)+1)+(IF(KUY154&lt;101,KUY154,IF(KUY154&lt;201,KUY154/2,IF(KUY154&lt;=301,KUY154/3,KUY154/4))))</f>
        <v>70.004999999999995</v>
      </c>
      <c r="KVA154" s="79">
        <f t="shared" ref="KVA154" si="13177">KVA152+1</f>
        <v>2</v>
      </c>
      <c r="KVB154" s="80"/>
      <c r="KVC154" s="16" t="s">
        <v>236</v>
      </c>
      <c r="KVD154" s="16">
        <f t="shared" ref="KVD154" si="13178">37.67+2.7</f>
        <v>40.370000000000005</v>
      </c>
      <c r="KVE154" s="16">
        <f t="shared" ref="KVE154:KVE155" si="13179">0.75*(2.7+3+2.7)</f>
        <v>6.3000000000000007</v>
      </c>
      <c r="KVF154" s="14">
        <f t="shared" ref="KVF154:KVF160" si="13180">KVD154+KVE154</f>
        <v>46.67</v>
      </c>
      <c r="KVG154" s="14"/>
      <c r="KVH154" s="16">
        <f t="shared" ref="KVH154:KVH160" si="13181">KVF154*(($H$112)+1)+(IF(KVG154&lt;101,KVG154,IF(KVG154&lt;201,KVG154/2,IF(KVG154&lt;=301,KVG154/3,KVG154/4))))</f>
        <v>70.004999999999995</v>
      </c>
      <c r="KVI154" s="79">
        <f t="shared" ref="KVI154" si="13182">KVI152+1</f>
        <v>2</v>
      </c>
      <c r="KVJ154" s="80"/>
      <c r="KVK154" s="16" t="s">
        <v>236</v>
      </c>
      <c r="KVL154" s="16">
        <f t="shared" ref="KVL154" si="13183">37.67+2.7</f>
        <v>40.370000000000005</v>
      </c>
      <c r="KVM154" s="16">
        <f t="shared" ref="KVM154:KVM155" si="13184">0.75*(2.7+3+2.7)</f>
        <v>6.3000000000000007</v>
      </c>
      <c r="KVN154" s="14">
        <f t="shared" ref="KVN154:KVN160" si="13185">KVL154+KVM154</f>
        <v>46.67</v>
      </c>
      <c r="KVO154" s="14"/>
      <c r="KVP154" s="16">
        <f t="shared" ref="KVP154:KVP160" si="13186">KVN154*(($H$112)+1)+(IF(KVO154&lt;101,KVO154,IF(KVO154&lt;201,KVO154/2,IF(KVO154&lt;=301,KVO154/3,KVO154/4))))</f>
        <v>70.004999999999995</v>
      </c>
      <c r="KVQ154" s="79">
        <f t="shared" ref="KVQ154" si="13187">KVQ152+1</f>
        <v>2</v>
      </c>
      <c r="KVR154" s="80"/>
      <c r="KVS154" s="16" t="s">
        <v>236</v>
      </c>
      <c r="KVT154" s="16">
        <f t="shared" ref="KVT154" si="13188">37.67+2.7</f>
        <v>40.370000000000005</v>
      </c>
      <c r="KVU154" s="16">
        <f t="shared" ref="KVU154:KVU155" si="13189">0.75*(2.7+3+2.7)</f>
        <v>6.3000000000000007</v>
      </c>
      <c r="KVV154" s="14">
        <f t="shared" ref="KVV154:KVV160" si="13190">KVT154+KVU154</f>
        <v>46.67</v>
      </c>
      <c r="KVW154" s="14"/>
      <c r="KVX154" s="16">
        <f t="shared" ref="KVX154:KVX160" si="13191">KVV154*(($H$112)+1)+(IF(KVW154&lt;101,KVW154,IF(KVW154&lt;201,KVW154/2,IF(KVW154&lt;=301,KVW154/3,KVW154/4))))</f>
        <v>70.004999999999995</v>
      </c>
      <c r="KVY154" s="79">
        <f t="shared" ref="KVY154" si="13192">KVY152+1</f>
        <v>2</v>
      </c>
      <c r="KVZ154" s="80"/>
      <c r="KWA154" s="16" t="s">
        <v>236</v>
      </c>
      <c r="KWB154" s="16">
        <f t="shared" ref="KWB154" si="13193">37.67+2.7</f>
        <v>40.370000000000005</v>
      </c>
      <c r="KWC154" s="16">
        <f t="shared" ref="KWC154:KWC155" si="13194">0.75*(2.7+3+2.7)</f>
        <v>6.3000000000000007</v>
      </c>
      <c r="KWD154" s="14">
        <f t="shared" ref="KWD154:KWD160" si="13195">KWB154+KWC154</f>
        <v>46.67</v>
      </c>
      <c r="KWE154" s="14"/>
      <c r="KWF154" s="16">
        <f t="shared" ref="KWF154:KWF160" si="13196">KWD154*(($H$112)+1)+(IF(KWE154&lt;101,KWE154,IF(KWE154&lt;201,KWE154/2,IF(KWE154&lt;=301,KWE154/3,KWE154/4))))</f>
        <v>70.004999999999995</v>
      </c>
      <c r="KWG154" s="79">
        <f t="shared" ref="KWG154" si="13197">KWG152+1</f>
        <v>2</v>
      </c>
      <c r="KWH154" s="80"/>
      <c r="KWI154" s="16" t="s">
        <v>236</v>
      </c>
      <c r="KWJ154" s="16">
        <f t="shared" ref="KWJ154" si="13198">37.67+2.7</f>
        <v>40.370000000000005</v>
      </c>
      <c r="KWK154" s="16">
        <f t="shared" ref="KWK154:KWK155" si="13199">0.75*(2.7+3+2.7)</f>
        <v>6.3000000000000007</v>
      </c>
      <c r="KWL154" s="14">
        <f t="shared" ref="KWL154:KWL160" si="13200">KWJ154+KWK154</f>
        <v>46.67</v>
      </c>
      <c r="KWM154" s="14"/>
      <c r="KWN154" s="16">
        <f t="shared" ref="KWN154:KWN160" si="13201">KWL154*(($H$112)+1)+(IF(KWM154&lt;101,KWM154,IF(KWM154&lt;201,KWM154/2,IF(KWM154&lt;=301,KWM154/3,KWM154/4))))</f>
        <v>70.004999999999995</v>
      </c>
      <c r="KWO154" s="79">
        <f t="shared" ref="KWO154" si="13202">KWO152+1</f>
        <v>2</v>
      </c>
      <c r="KWP154" s="80"/>
      <c r="KWQ154" s="16" t="s">
        <v>236</v>
      </c>
      <c r="KWR154" s="16">
        <f t="shared" ref="KWR154" si="13203">37.67+2.7</f>
        <v>40.370000000000005</v>
      </c>
      <c r="KWS154" s="16">
        <f t="shared" ref="KWS154:KWS155" si="13204">0.75*(2.7+3+2.7)</f>
        <v>6.3000000000000007</v>
      </c>
      <c r="KWT154" s="14">
        <f t="shared" ref="KWT154:KWT160" si="13205">KWR154+KWS154</f>
        <v>46.67</v>
      </c>
      <c r="KWU154" s="14"/>
      <c r="KWV154" s="16">
        <f t="shared" ref="KWV154:KWV160" si="13206">KWT154*(($H$112)+1)+(IF(KWU154&lt;101,KWU154,IF(KWU154&lt;201,KWU154/2,IF(KWU154&lt;=301,KWU154/3,KWU154/4))))</f>
        <v>70.004999999999995</v>
      </c>
      <c r="KWW154" s="79">
        <f t="shared" ref="KWW154" si="13207">KWW152+1</f>
        <v>2</v>
      </c>
      <c r="KWX154" s="80"/>
      <c r="KWY154" s="16" t="s">
        <v>236</v>
      </c>
      <c r="KWZ154" s="16">
        <f t="shared" ref="KWZ154" si="13208">37.67+2.7</f>
        <v>40.370000000000005</v>
      </c>
      <c r="KXA154" s="16">
        <f t="shared" ref="KXA154:KXA155" si="13209">0.75*(2.7+3+2.7)</f>
        <v>6.3000000000000007</v>
      </c>
      <c r="KXB154" s="14">
        <f t="shared" ref="KXB154:KXB160" si="13210">KWZ154+KXA154</f>
        <v>46.67</v>
      </c>
      <c r="KXC154" s="14"/>
      <c r="KXD154" s="16">
        <f t="shared" ref="KXD154:KXD160" si="13211">KXB154*(($H$112)+1)+(IF(KXC154&lt;101,KXC154,IF(KXC154&lt;201,KXC154/2,IF(KXC154&lt;=301,KXC154/3,KXC154/4))))</f>
        <v>70.004999999999995</v>
      </c>
      <c r="KXE154" s="79">
        <f t="shared" ref="KXE154" si="13212">KXE152+1</f>
        <v>2</v>
      </c>
      <c r="KXF154" s="80"/>
      <c r="KXG154" s="16" t="s">
        <v>236</v>
      </c>
      <c r="KXH154" s="16">
        <f t="shared" ref="KXH154" si="13213">37.67+2.7</f>
        <v>40.370000000000005</v>
      </c>
      <c r="KXI154" s="16">
        <f t="shared" ref="KXI154:KXI155" si="13214">0.75*(2.7+3+2.7)</f>
        <v>6.3000000000000007</v>
      </c>
      <c r="KXJ154" s="14">
        <f t="shared" ref="KXJ154:KXJ160" si="13215">KXH154+KXI154</f>
        <v>46.67</v>
      </c>
      <c r="KXK154" s="14"/>
      <c r="KXL154" s="16">
        <f t="shared" ref="KXL154:KXL160" si="13216">KXJ154*(($H$112)+1)+(IF(KXK154&lt;101,KXK154,IF(KXK154&lt;201,KXK154/2,IF(KXK154&lt;=301,KXK154/3,KXK154/4))))</f>
        <v>70.004999999999995</v>
      </c>
      <c r="KXM154" s="79">
        <f t="shared" ref="KXM154" si="13217">KXM152+1</f>
        <v>2</v>
      </c>
      <c r="KXN154" s="80"/>
      <c r="KXO154" s="16" t="s">
        <v>236</v>
      </c>
      <c r="KXP154" s="16">
        <f t="shared" ref="KXP154" si="13218">37.67+2.7</f>
        <v>40.370000000000005</v>
      </c>
      <c r="KXQ154" s="16">
        <f t="shared" ref="KXQ154:KXQ155" si="13219">0.75*(2.7+3+2.7)</f>
        <v>6.3000000000000007</v>
      </c>
      <c r="KXR154" s="14">
        <f t="shared" ref="KXR154:KXR160" si="13220">KXP154+KXQ154</f>
        <v>46.67</v>
      </c>
      <c r="KXS154" s="14"/>
      <c r="KXT154" s="16">
        <f t="shared" ref="KXT154:KXT160" si="13221">KXR154*(($H$112)+1)+(IF(KXS154&lt;101,KXS154,IF(KXS154&lt;201,KXS154/2,IF(KXS154&lt;=301,KXS154/3,KXS154/4))))</f>
        <v>70.004999999999995</v>
      </c>
      <c r="KXU154" s="79">
        <f t="shared" ref="KXU154" si="13222">KXU152+1</f>
        <v>2</v>
      </c>
      <c r="KXV154" s="80"/>
      <c r="KXW154" s="16" t="s">
        <v>236</v>
      </c>
      <c r="KXX154" s="16">
        <f t="shared" ref="KXX154" si="13223">37.67+2.7</f>
        <v>40.370000000000005</v>
      </c>
      <c r="KXY154" s="16">
        <f t="shared" ref="KXY154:KXY155" si="13224">0.75*(2.7+3+2.7)</f>
        <v>6.3000000000000007</v>
      </c>
      <c r="KXZ154" s="14">
        <f t="shared" ref="KXZ154:KXZ160" si="13225">KXX154+KXY154</f>
        <v>46.67</v>
      </c>
      <c r="KYA154" s="14"/>
      <c r="KYB154" s="16">
        <f t="shared" ref="KYB154:KYB160" si="13226">KXZ154*(($H$112)+1)+(IF(KYA154&lt;101,KYA154,IF(KYA154&lt;201,KYA154/2,IF(KYA154&lt;=301,KYA154/3,KYA154/4))))</f>
        <v>70.004999999999995</v>
      </c>
      <c r="KYC154" s="79">
        <f t="shared" ref="KYC154" si="13227">KYC152+1</f>
        <v>2</v>
      </c>
      <c r="KYD154" s="80"/>
      <c r="KYE154" s="16" t="s">
        <v>236</v>
      </c>
      <c r="KYF154" s="16">
        <f t="shared" ref="KYF154" si="13228">37.67+2.7</f>
        <v>40.370000000000005</v>
      </c>
      <c r="KYG154" s="16">
        <f t="shared" ref="KYG154:KYG155" si="13229">0.75*(2.7+3+2.7)</f>
        <v>6.3000000000000007</v>
      </c>
      <c r="KYH154" s="14">
        <f t="shared" ref="KYH154:KYH160" si="13230">KYF154+KYG154</f>
        <v>46.67</v>
      </c>
      <c r="KYI154" s="14"/>
      <c r="KYJ154" s="16">
        <f t="shared" ref="KYJ154:KYJ160" si="13231">KYH154*(($H$112)+1)+(IF(KYI154&lt;101,KYI154,IF(KYI154&lt;201,KYI154/2,IF(KYI154&lt;=301,KYI154/3,KYI154/4))))</f>
        <v>70.004999999999995</v>
      </c>
      <c r="KYK154" s="79">
        <f t="shared" ref="KYK154" si="13232">KYK152+1</f>
        <v>2</v>
      </c>
      <c r="KYL154" s="80"/>
      <c r="KYM154" s="16" t="s">
        <v>236</v>
      </c>
      <c r="KYN154" s="16">
        <f t="shared" ref="KYN154" si="13233">37.67+2.7</f>
        <v>40.370000000000005</v>
      </c>
      <c r="KYO154" s="16">
        <f t="shared" ref="KYO154:KYO155" si="13234">0.75*(2.7+3+2.7)</f>
        <v>6.3000000000000007</v>
      </c>
      <c r="KYP154" s="14">
        <f t="shared" ref="KYP154:KYP160" si="13235">KYN154+KYO154</f>
        <v>46.67</v>
      </c>
      <c r="KYQ154" s="14"/>
      <c r="KYR154" s="16">
        <f t="shared" ref="KYR154:KYR160" si="13236">KYP154*(($H$112)+1)+(IF(KYQ154&lt;101,KYQ154,IF(KYQ154&lt;201,KYQ154/2,IF(KYQ154&lt;=301,KYQ154/3,KYQ154/4))))</f>
        <v>70.004999999999995</v>
      </c>
      <c r="KYS154" s="79">
        <f t="shared" ref="KYS154" si="13237">KYS152+1</f>
        <v>2</v>
      </c>
      <c r="KYT154" s="80"/>
      <c r="KYU154" s="16" t="s">
        <v>236</v>
      </c>
      <c r="KYV154" s="16">
        <f t="shared" ref="KYV154" si="13238">37.67+2.7</f>
        <v>40.370000000000005</v>
      </c>
      <c r="KYW154" s="16">
        <f t="shared" ref="KYW154:KYW155" si="13239">0.75*(2.7+3+2.7)</f>
        <v>6.3000000000000007</v>
      </c>
      <c r="KYX154" s="14">
        <f t="shared" ref="KYX154:KYX160" si="13240">KYV154+KYW154</f>
        <v>46.67</v>
      </c>
      <c r="KYY154" s="14"/>
      <c r="KYZ154" s="16">
        <f t="shared" ref="KYZ154:KYZ160" si="13241">KYX154*(($H$112)+1)+(IF(KYY154&lt;101,KYY154,IF(KYY154&lt;201,KYY154/2,IF(KYY154&lt;=301,KYY154/3,KYY154/4))))</f>
        <v>70.004999999999995</v>
      </c>
      <c r="KZA154" s="79">
        <f t="shared" ref="KZA154" si="13242">KZA152+1</f>
        <v>2</v>
      </c>
      <c r="KZB154" s="80"/>
      <c r="KZC154" s="16" t="s">
        <v>236</v>
      </c>
      <c r="KZD154" s="16">
        <f t="shared" ref="KZD154" si="13243">37.67+2.7</f>
        <v>40.370000000000005</v>
      </c>
      <c r="KZE154" s="16">
        <f t="shared" ref="KZE154:KZE155" si="13244">0.75*(2.7+3+2.7)</f>
        <v>6.3000000000000007</v>
      </c>
      <c r="KZF154" s="14">
        <f t="shared" ref="KZF154:KZF160" si="13245">KZD154+KZE154</f>
        <v>46.67</v>
      </c>
      <c r="KZG154" s="14"/>
      <c r="KZH154" s="16">
        <f t="shared" ref="KZH154:KZH160" si="13246">KZF154*(($H$112)+1)+(IF(KZG154&lt;101,KZG154,IF(KZG154&lt;201,KZG154/2,IF(KZG154&lt;=301,KZG154/3,KZG154/4))))</f>
        <v>70.004999999999995</v>
      </c>
      <c r="KZI154" s="79">
        <f t="shared" ref="KZI154" si="13247">KZI152+1</f>
        <v>2</v>
      </c>
      <c r="KZJ154" s="80"/>
      <c r="KZK154" s="16" t="s">
        <v>236</v>
      </c>
      <c r="KZL154" s="16">
        <f t="shared" ref="KZL154" si="13248">37.67+2.7</f>
        <v>40.370000000000005</v>
      </c>
      <c r="KZM154" s="16">
        <f t="shared" ref="KZM154:KZM155" si="13249">0.75*(2.7+3+2.7)</f>
        <v>6.3000000000000007</v>
      </c>
      <c r="KZN154" s="14">
        <f t="shared" ref="KZN154:KZN160" si="13250">KZL154+KZM154</f>
        <v>46.67</v>
      </c>
      <c r="KZO154" s="14"/>
      <c r="KZP154" s="16">
        <f t="shared" ref="KZP154:KZP160" si="13251">KZN154*(($H$112)+1)+(IF(KZO154&lt;101,KZO154,IF(KZO154&lt;201,KZO154/2,IF(KZO154&lt;=301,KZO154/3,KZO154/4))))</f>
        <v>70.004999999999995</v>
      </c>
      <c r="KZQ154" s="79">
        <f t="shared" ref="KZQ154" si="13252">KZQ152+1</f>
        <v>2</v>
      </c>
      <c r="KZR154" s="80"/>
      <c r="KZS154" s="16" t="s">
        <v>236</v>
      </c>
      <c r="KZT154" s="16">
        <f t="shared" ref="KZT154" si="13253">37.67+2.7</f>
        <v>40.370000000000005</v>
      </c>
      <c r="KZU154" s="16">
        <f t="shared" ref="KZU154:KZU155" si="13254">0.75*(2.7+3+2.7)</f>
        <v>6.3000000000000007</v>
      </c>
      <c r="KZV154" s="14">
        <f t="shared" ref="KZV154:KZV160" si="13255">KZT154+KZU154</f>
        <v>46.67</v>
      </c>
      <c r="KZW154" s="14"/>
      <c r="KZX154" s="16">
        <f t="shared" ref="KZX154:KZX160" si="13256">KZV154*(($H$112)+1)+(IF(KZW154&lt;101,KZW154,IF(KZW154&lt;201,KZW154/2,IF(KZW154&lt;=301,KZW154/3,KZW154/4))))</f>
        <v>70.004999999999995</v>
      </c>
      <c r="KZY154" s="79">
        <f t="shared" ref="KZY154" si="13257">KZY152+1</f>
        <v>2</v>
      </c>
      <c r="KZZ154" s="80"/>
      <c r="LAA154" s="16" t="s">
        <v>236</v>
      </c>
      <c r="LAB154" s="16">
        <f t="shared" ref="LAB154" si="13258">37.67+2.7</f>
        <v>40.370000000000005</v>
      </c>
      <c r="LAC154" s="16">
        <f t="shared" ref="LAC154:LAC155" si="13259">0.75*(2.7+3+2.7)</f>
        <v>6.3000000000000007</v>
      </c>
      <c r="LAD154" s="14">
        <f t="shared" ref="LAD154:LAD160" si="13260">LAB154+LAC154</f>
        <v>46.67</v>
      </c>
      <c r="LAE154" s="14"/>
      <c r="LAF154" s="16">
        <f t="shared" ref="LAF154:LAF160" si="13261">LAD154*(($H$112)+1)+(IF(LAE154&lt;101,LAE154,IF(LAE154&lt;201,LAE154/2,IF(LAE154&lt;=301,LAE154/3,LAE154/4))))</f>
        <v>70.004999999999995</v>
      </c>
      <c r="LAG154" s="79">
        <f t="shared" ref="LAG154" si="13262">LAG152+1</f>
        <v>2</v>
      </c>
      <c r="LAH154" s="80"/>
      <c r="LAI154" s="16" t="s">
        <v>236</v>
      </c>
      <c r="LAJ154" s="16">
        <f t="shared" ref="LAJ154" si="13263">37.67+2.7</f>
        <v>40.370000000000005</v>
      </c>
      <c r="LAK154" s="16">
        <f t="shared" ref="LAK154:LAK155" si="13264">0.75*(2.7+3+2.7)</f>
        <v>6.3000000000000007</v>
      </c>
      <c r="LAL154" s="14">
        <f t="shared" ref="LAL154:LAL160" si="13265">LAJ154+LAK154</f>
        <v>46.67</v>
      </c>
      <c r="LAM154" s="14"/>
      <c r="LAN154" s="16">
        <f t="shared" ref="LAN154:LAN160" si="13266">LAL154*(($H$112)+1)+(IF(LAM154&lt;101,LAM154,IF(LAM154&lt;201,LAM154/2,IF(LAM154&lt;=301,LAM154/3,LAM154/4))))</f>
        <v>70.004999999999995</v>
      </c>
      <c r="LAO154" s="79">
        <f t="shared" ref="LAO154" si="13267">LAO152+1</f>
        <v>2</v>
      </c>
      <c r="LAP154" s="80"/>
      <c r="LAQ154" s="16" t="s">
        <v>236</v>
      </c>
      <c r="LAR154" s="16">
        <f t="shared" ref="LAR154" si="13268">37.67+2.7</f>
        <v>40.370000000000005</v>
      </c>
      <c r="LAS154" s="16">
        <f t="shared" ref="LAS154:LAS155" si="13269">0.75*(2.7+3+2.7)</f>
        <v>6.3000000000000007</v>
      </c>
      <c r="LAT154" s="14">
        <f t="shared" ref="LAT154:LAT160" si="13270">LAR154+LAS154</f>
        <v>46.67</v>
      </c>
      <c r="LAU154" s="14"/>
      <c r="LAV154" s="16">
        <f t="shared" ref="LAV154:LAV160" si="13271">LAT154*(($H$112)+1)+(IF(LAU154&lt;101,LAU154,IF(LAU154&lt;201,LAU154/2,IF(LAU154&lt;=301,LAU154/3,LAU154/4))))</f>
        <v>70.004999999999995</v>
      </c>
      <c r="LAW154" s="79">
        <f t="shared" ref="LAW154" si="13272">LAW152+1</f>
        <v>2</v>
      </c>
      <c r="LAX154" s="80"/>
      <c r="LAY154" s="16" t="s">
        <v>236</v>
      </c>
      <c r="LAZ154" s="16">
        <f t="shared" ref="LAZ154" si="13273">37.67+2.7</f>
        <v>40.370000000000005</v>
      </c>
      <c r="LBA154" s="16">
        <f t="shared" ref="LBA154:LBA155" si="13274">0.75*(2.7+3+2.7)</f>
        <v>6.3000000000000007</v>
      </c>
      <c r="LBB154" s="14">
        <f t="shared" ref="LBB154:LBB160" si="13275">LAZ154+LBA154</f>
        <v>46.67</v>
      </c>
      <c r="LBC154" s="14"/>
      <c r="LBD154" s="16">
        <f t="shared" ref="LBD154:LBD160" si="13276">LBB154*(($H$112)+1)+(IF(LBC154&lt;101,LBC154,IF(LBC154&lt;201,LBC154/2,IF(LBC154&lt;=301,LBC154/3,LBC154/4))))</f>
        <v>70.004999999999995</v>
      </c>
      <c r="LBE154" s="79">
        <f t="shared" ref="LBE154" si="13277">LBE152+1</f>
        <v>2</v>
      </c>
      <c r="LBF154" s="80"/>
      <c r="LBG154" s="16" t="s">
        <v>236</v>
      </c>
      <c r="LBH154" s="16">
        <f t="shared" ref="LBH154" si="13278">37.67+2.7</f>
        <v>40.370000000000005</v>
      </c>
      <c r="LBI154" s="16">
        <f t="shared" ref="LBI154:LBI155" si="13279">0.75*(2.7+3+2.7)</f>
        <v>6.3000000000000007</v>
      </c>
      <c r="LBJ154" s="14">
        <f t="shared" ref="LBJ154:LBJ160" si="13280">LBH154+LBI154</f>
        <v>46.67</v>
      </c>
      <c r="LBK154" s="14"/>
      <c r="LBL154" s="16">
        <f t="shared" ref="LBL154:LBL160" si="13281">LBJ154*(($H$112)+1)+(IF(LBK154&lt;101,LBK154,IF(LBK154&lt;201,LBK154/2,IF(LBK154&lt;=301,LBK154/3,LBK154/4))))</f>
        <v>70.004999999999995</v>
      </c>
      <c r="LBM154" s="79">
        <f t="shared" ref="LBM154" si="13282">LBM152+1</f>
        <v>2</v>
      </c>
      <c r="LBN154" s="80"/>
      <c r="LBO154" s="16" t="s">
        <v>236</v>
      </c>
      <c r="LBP154" s="16">
        <f t="shared" ref="LBP154" si="13283">37.67+2.7</f>
        <v>40.370000000000005</v>
      </c>
      <c r="LBQ154" s="16">
        <f t="shared" ref="LBQ154:LBQ155" si="13284">0.75*(2.7+3+2.7)</f>
        <v>6.3000000000000007</v>
      </c>
      <c r="LBR154" s="14">
        <f t="shared" ref="LBR154:LBR160" si="13285">LBP154+LBQ154</f>
        <v>46.67</v>
      </c>
      <c r="LBS154" s="14"/>
      <c r="LBT154" s="16">
        <f t="shared" ref="LBT154:LBT160" si="13286">LBR154*(($H$112)+1)+(IF(LBS154&lt;101,LBS154,IF(LBS154&lt;201,LBS154/2,IF(LBS154&lt;=301,LBS154/3,LBS154/4))))</f>
        <v>70.004999999999995</v>
      </c>
      <c r="LBU154" s="79">
        <f t="shared" ref="LBU154" si="13287">LBU152+1</f>
        <v>2</v>
      </c>
      <c r="LBV154" s="80"/>
      <c r="LBW154" s="16" t="s">
        <v>236</v>
      </c>
      <c r="LBX154" s="16">
        <f t="shared" ref="LBX154" si="13288">37.67+2.7</f>
        <v>40.370000000000005</v>
      </c>
      <c r="LBY154" s="16">
        <f t="shared" ref="LBY154:LBY155" si="13289">0.75*(2.7+3+2.7)</f>
        <v>6.3000000000000007</v>
      </c>
      <c r="LBZ154" s="14">
        <f t="shared" ref="LBZ154:LBZ160" si="13290">LBX154+LBY154</f>
        <v>46.67</v>
      </c>
      <c r="LCA154" s="14"/>
      <c r="LCB154" s="16">
        <f t="shared" ref="LCB154:LCB160" si="13291">LBZ154*(($H$112)+1)+(IF(LCA154&lt;101,LCA154,IF(LCA154&lt;201,LCA154/2,IF(LCA154&lt;=301,LCA154/3,LCA154/4))))</f>
        <v>70.004999999999995</v>
      </c>
      <c r="LCC154" s="79">
        <f t="shared" ref="LCC154" si="13292">LCC152+1</f>
        <v>2</v>
      </c>
      <c r="LCD154" s="80"/>
      <c r="LCE154" s="16" t="s">
        <v>236</v>
      </c>
      <c r="LCF154" s="16">
        <f t="shared" ref="LCF154" si="13293">37.67+2.7</f>
        <v>40.370000000000005</v>
      </c>
      <c r="LCG154" s="16">
        <f t="shared" ref="LCG154:LCG155" si="13294">0.75*(2.7+3+2.7)</f>
        <v>6.3000000000000007</v>
      </c>
      <c r="LCH154" s="14">
        <f t="shared" ref="LCH154:LCH160" si="13295">LCF154+LCG154</f>
        <v>46.67</v>
      </c>
      <c r="LCI154" s="14"/>
      <c r="LCJ154" s="16">
        <f t="shared" ref="LCJ154:LCJ160" si="13296">LCH154*(($H$112)+1)+(IF(LCI154&lt;101,LCI154,IF(LCI154&lt;201,LCI154/2,IF(LCI154&lt;=301,LCI154/3,LCI154/4))))</f>
        <v>70.004999999999995</v>
      </c>
      <c r="LCK154" s="79">
        <f t="shared" ref="LCK154" si="13297">LCK152+1</f>
        <v>2</v>
      </c>
      <c r="LCL154" s="80"/>
      <c r="LCM154" s="16" t="s">
        <v>236</v>
      </c>
      <c r="LCN154" s="16">
        <f t="shared" ref="LCN154" si="13298">37.67+2.7</f>
        <v>40.370000000000005</v>
      </c>
      <c r="LCO154" s="16">
        <f t="shared" ref="LCO154:LCO155" si="13299">0.75*(2.7+3+2.7)</f>
        <v>6.3000000000000007</v>
      </c>
      <c r="LCP154" s="14">
        <f t="shared" ref="LCP154:LCP160" si="13300">LCN154+LCO154</f>
        <v>46.67</v>
      </c>
      <c r="LCQ154" s="14"/>
      <c r="LCR154" s="16">
        <f t="shared" ref="LCR154:LCR160" si="13301">LCP154*(($H$112)+1)+(IF(LCQ154&lt;101,LCQ154,IF(LCQ154&lt;201,LCQ154/2,IF(LCQ154&lt;=301,LCQ154/3,LCQ154/4))))</f>
        <v>70.004999999999995</v>
      </c>
      <c r="LCS154" s="79">
        <f t="shared" ref="LCS154" si="13302">LCS152+1</f>
        <v>2</v>
      </c>
      <c r="LCT154" s="80"/>
      <c r="LCU154" s="16" t="s">
        <v>236</v>
      </c>
      <c r="LCV154" s="16">
        <f t="shared" ref="LCV154" si="13303">37.67+2.7</f>
        <v>40.370000000000005</v>
      </c>
      <c r="LCW154" s="16">
        <f t="shared" ref="LCW154:LCW155" si="13304">0.75*(2.7+3+2.7)</f>
        <v>6.3000000000000007</v>
      </c>
      <c r="LCX154" s="14">
        <f t="shared" ref="LCX154:LCX160" si="13305">LCV154+LCW154</f>
        <v>46.67</v>
      </c>
      <c r="LCY154" s="14"/>
      <c r="LCZ154" s="16">
        <f t="shared" ref="LCZ154:LCZ160" si="13306">LCX154*(($H$112)+1)+(IF(LCY154&lt;101,LCY154,IF(LCY154&lt;201,LCY154/2,IF(LCY154&lt;=301,LCY154/3,LCY154/4))))</f>
        <v>70.004999999999995</v>
      </c>
      <c r="LDA154" s="79">
        <f t="shared" ref="LDA154" si="13307">LDA152+1</f>
        <v>2</v>
      </c>
      <c r="LDB154" s="80"/>
      <c r="LDC154" s="16" t="s">
        <v>236</v>
      </c>
      <c r="LDD154" s="16">
        <f t="shared" ref="LDD154" si="13308">37.67+2.7</f>
        <v>40.370000000000005</v>
      </c>
      <c r="LDE154" s="16">
        <f t="shared" ref="LDE154:LDE155" si="13309">0.75*(2.7+3+2.7)</f>
        <v>6.3000000000000007</v>
      </c>
      <c r="LDF154" s="14">
        <f t="shared" ref="LDF154:LDF160" si="13310">LDD154+LDE154</f>
        <v>46.67</v>
      </c>
      <c r="LDG154" s="14"/>
      <c r="LDH154" s="16">
        <f t="shared" ref="LDH154:LDH160" si="13311">LDF154*(($H$112)+1)+(IF(LDG154&lt;101,LDG154,IF(LDG154&lt;201,LDG154/2,IF(LDG154&lt;=301,LDG154/3,LDG154/4))))</f>
        <v>70.004999999999995</v>
      </c>
      <c r="LDI154" s="79">
        <f t="shared" ref="LDI154" si="13312">LDI152+1</f>
        <v>2</v>
      </c>
      <c r="LDJ154" s="80"/>
      <c r="LDK154" s="16" t="s">
        <v>236</v>
      </c>
      <c r="LDL154" s="16">
        <f t="shared" ref="LDL154" si="13313">37.67+2.7</f>
        <v>40.370000000000005</v>
      </c>
      <c r="LDM154" s="16">
        <f t="shared" ref="LDM154:LDM155" si="13314">0.75*(2.7+3+2.7)</f>
        <v>6.3000000000000007</v>
      </c>
      <c r="LDN154" s="14">
        <f t="shared" ref="LDN154:LDN160" si="13315">LDL154+LDM154</f>
        <v>46.67</v>
      </c>
      <c r="LDO154" s="14"/>
      <c r="LDP154" s="16">
        <f t="shared" ref="LDP154:LDP160" si="13316">LDN154*(($H$112)+1)+(IF(LDO154&lt;101,LDO154,IF(LDO154&lt;201,LDO154/2,IF(LDO154&lt;=301,LDO154/3,LDO154/4))))</f>
        <v>70.004999999999995</v>
      </c>
      <c r="LDQ154" s="79">
        <f t="shared" ref="LDQ154" si="13317">LDQ152+1</f>
        <v>2</v>
      </c>
      <c r="LDR154" s="80"/>
      <c r="LDS154" s="16" t="s">
        <v>236</v>
      </c>
      <c r="LDT154" s="16">
        <f t="shared" ref="LDT154" si="13318">37.67+2.7</f>
        <v>40.370000000000005</v>
      </c>
      <c r="LDU154" s="16">
        <f t="shared" ref="LDU154:LDU155" si="13319">0.75*(2.7+3+2.7)</f>
        <v>6.3000000000000007</v>
      </c>
      <c r="LDV154" s="14">
        <f t="shared" ref="LDV154:LDV160" si="13320">LDT154+LDU154</f>
        <v>46.67</v>
      </c>
      <c r="LDW154" s="14"/>
      <c r="LDX154" s="16">
        <f t="shared" ref="LDX154:LDX160" si="13321">LDV154*(($H$112)+1)+(IF(LDW154&lt;101,LDW154,IF(LDW154&lt;201,LDW154/2,IF(LDW154&lt;=301,LDW154/3,LDW154/4))))</f>
        <v>70.004999999999995</v>
      </c>
      <c r="LDY154" s="79">
        <f t="shared" ref="LDY154" si="13322">LDY152+1</f>
        <v>2</v>
      </c>
      <c r="LDZ154" s="80"/>
      <c r="LEA154" s="16" t="s">
        <v>236</v>
      </c>
      <c r="LEB154" s="16">
        <f t="shared" ref="LEB154" si="13323">37.67+2.7</f>
        <v>40.370000000000005</v>
      </c>
      <c r="LEC154" s="16">
        <f t="shared" ref="LEC154:LEC155" si="13324">0.75*(2.7+3+2.7)</f>
        <v>6.3000000000000007</v>
      </c>
      <c r="LED154" s="14">
        <f t="shared" ref="LED154:LED160" si="13325">LEB154+LEC154</f>
        <v>46.67</v>
      </c>
      <c r="LEE154" s="14"/>
      <c r="LEF154" s="16">
        <f t="shared" ref="LEF154:LEF160" si="13326">LED154*(($H$112)+1)+(IF(LEE154&lt;101,LEE154,IF(LEE154&lt;201,LEE154/2,IF(LEE154&lt;=301,LEE154/3,LEE154/4))))</f>
        <v>70.004999999999995</v>
      </c>
      <c r="LEG154" s="79">
        <f t="shared" ref="LEG154" si="13327">LEG152+1</f>
        <v>2</v>
      </c>
      <c r="LEH154" s="80"/>
      <c r="LEI154" s="16" t="s">
        <v>236</v>
      </c>
      <c r="LEJ154" s="16">
        <f t="shared" ref="LEJ154" si="13328">37.67+2.7</f>
        <v>40.370000000000005</v>
      </c>
      <c r="LEK154" s="16">
        <f t="shared" ref="LEK154:LEK155" si="13329">0.75*(2.7+3+2.7)</f>
        <v>6.3000000000000007</v>
      </c>
      <c r="LEL154" s="14">
        <f t="shared" ref="LEL154:LEL160" si="13330">LEJ154+LEK154</f>
        <v>46.67</v>
      </c>
      <c r="LEM154" s="14"/>
      <c r="LEN154" s="16">
        <f t="shared" ref="LEN154:LEN160" si="13331">LEL154*(($H$112)+1)+(IF(LEM154&lt;101,LEM154,IF(LEM154&lt;201,LEM154/2,IF(LEM154&lt;=301,LEM154/3,LEM154/4))))</f>
        <v>70.004999999999995</v>
      </c>
      <c r="LEO154" s="79">
        <f t="shared" ref="LEO154" si="13332">LEO152+1</f>
        <v>2</v>
      </c>
      <c r="LEP154" s="80"/>
      <c r="LEQ154" s="16" t="s">
        <v>236</v>
      </c>
      <c r="LER154" s="16">
        <f t="shared" ref="LER154" si="13333">37.67+2.7</f>
        <v>40.370000000000005</v>
      </c>
      <c r="LES154" s="16">
        <f t="shared" ref="LES154:LES155" si="13334">0.75*(2.7+3+2.7)</f>
        <v>6.3000000000000007</v>
      </c>
      <c r="LET154" s="14">
        <f t="shared" ref="LET154:LET160" si="13335">LER154+LES154</f>
        <v>46.67</v>
      </c>
      <c r="LEU154" s="14"/>
      <c r="LEV154" s="16">
        <f t="shared" ref="LEV154:LEV160" si="13336">LET154*(($H$112)+1)+(IF(LEU154&lt;101,LEU154,IF(LEU154&lt;201,LEU154/2,IF(LEU154&lt;=301,LEU154/3,LEU154/4))))</f>
        <v>70.004999999999995</v>
      </c>
      <c r="LEW154" s="79">
        <f t="shared" ref="LEW154" si="13337">LEW152+1</f>
        <v>2</v>
      </c>
      <c r="LEX154" s="80"/>
      <c r="LEY154" s="16" t="s">
        <v>236</v>
      </c>
      <c r="LEZ154" s="16">
        <f t="shared" ref="LEZ154" si="13338">37.67+2.7</f>
        <v>40.370000000000005</v>
      </c>
      <c r="LFA154" s="16">
        <f t="shared" ref="LFA154:LFA155" si="13339">0.75*(2.7+3+2.7)</f>
        <v>6.3000000000000007</v>
      </c>
      <c r="LFB154" s="14">
        <f t="shared" ref="LFB154:LFB160" si="13340">LEZ154+LFA154</f>
        <v>46.67</v>
      </c>
      <c r="LFC154" s="14"/>
      <c r="LFD154" s="16">
        <f t="shared" ref="LFD154:LFD160" si="13341">LFB154*(($H$112)+1)+(IF(LFC154&lt;101,LFC154,IF(LFC154&lt;201,LFC154/2,IF(LFC154&lt;=301,LFC154/3,LFC154/4))))</f>
        <v>70.004999999999995</v>
      </c>
      <c r="LFE154" s="79">
        <f t="shared" ref="LFE154" si="13342">LFE152+1</f>
        <v>2</v>
      </c>
      <c r="LFF154" s="80"/>
      <c r="LFG154" s="16" t="s">
        <v>236</v>
      </c>
      <c r="LFH154" s="16">
        <f t="shared" ref="LFH154" si="13343">37.67+2.7</f>
        <v>40.370000000000005</v>
      </c>
      <c r="LFI154" s="16">
        <f t="shared" ref="LFI154:LFI155" si="13344">0.75*(2.7+3+2.7)</f>
        <v>6.3000000000000007</v>
      </c>
      <c r="LFJ154" s="14">
        <f t="shared" ref="LFJ154:LFJ160" si="13345">LFH154+LFI154</f>
        <v>46.67</v>
      </c>
      <c r="LFK154" s="14"/>
      <c r="LFL154" s="16">
        <f t="shared" ref="LFL154:LFL160" si="13346">LFJ154*(($H$112)+1)+(IF(LFK154&lt;101,LFK154,IF(LFK154&lt;201,LFK154/2,IF(LFK154&lt;=301,LFK154/3,LFK154/4))))</f>
        <v>70.004999999999995</v>
      </c>
      <c r="LFM154" s="79">
        <f t="shared" ref="LFM154" si="13347">LFM152+1</f>
        <v>2</v>
      </c>
      <c r="LFN154" s="80"/>
      <c r="LFO154" s="16" t="s">
        <v>236</v>
      </c>
      <c r="LFP154" s="16">
        <f t="shared" ref="LFP154" si="13348">37.67+2.7</f>
        <v>40.370000000000005</v>
      </c>
      <c r="LFQ154" s="16">
        <f t="shared" ref="LFQ154:LFQ155" si="13349">0.75*(2.7+3+2.7)</f>
        <v>6.3000000000000007</v>
      </c>
      <c r="LFR154" s="14">
        <f t="shared" ref="LFR154:LFR160" si="13350">LFP154+LFQ154</f>
        <v>46.67</v>
      </c>
      <c r="LFS154" s="14"/>
      <c r="LFT154" s="16">
        <f t="shared" ref="LFT154:LFT160" si="13351">LFR154*(($H$112)+1)+(IF(LFS154&lt;101,LFS154,IF(LFS154&lt;201,LFS154/2,IF(LFS154&lt;=301,LFS154/3,LFS154/4))))</f>
        <v>70.004999999999995</v>
      </c>
      <c r="LFU154" s="79">
        <f t="shared" ref="LFU154" si="13352">LFU152+1</f>
        <v>2</v>
      </c>
      <c r="LFV154" s="80"/>
      <c r="LFW154" s="16" t="s">
        <v>236</v>
      </c>
      <c r="LFX154" s="16">
        <f t="shared" ref="LFX154" si="13353">37.67+2.7</f>
        <v>40.370000000000005</v>
      </c>
      <c r="LFY154" s="16">
        <f t="shared" ref="LFY154:LFY155" si="13354">0.75*(2.7+3+2.7)</f>
        <v>6.3000000000000007</v>
      </c>
      <c r="LFZ154" s="14">
        <f t="shared" ref="LFZ154:LFZ160" si="13355">LFX154+LFY154</f>
        <v>46.67</v>
      </c>
      <c r="LGA154" s="14"/>
      <c r="LGB154" s="16">
        <f t="shared" ref="LGB154:LGB160" si="13356">LFZ154*(($H$112)+1)+(IF(LGA154&lt;101,LGA154,IF(LGA154&lt;201,LGA154/2,IF(LGA154&lt;=301,LGA154/3,LGA154/4))))</f>
        <v>70.004999999999995</v>
      </c>
      <c r="LGC154" s="79">
        <f t="shared" ref="LGC154" si="13357">LGC152+1</f>
        <v>2</v>
      </c>
      <c r="LGD154" s="80"/>
      <c r="LGE154" s="16" t="s">
        <v>236</v>
      </c>
      <c r="LGF154" s="16">
        <f t="shared" ref="LGF154" si="13358">37.67+2.7</f>
        <v>40.370000000000005</v>
      </c>
      <c r="LGG154" s="16">
        <f t="shared" ref="LGG154:LGG155" si="13359">0.75*(2.7+3+2.7)</f>
        <v>6.3000000000000007</v>
      </c>
      <c r="LGH154" s="14">
        <f t="shared" ref="LGH154:LGH160" si="13360">LGF154+LGG154</f>
        <v>46.67</v>
      </c>
      <c r="LGI154" s="14"/>
      <c r="LGJ154" s="16">
        <f t="shared" ref="LGJ154:LGJ160" si="13361">LGH154*(($H$112)+1)+(IF(LGI154&lt;101,LGI154,IF(LGI154&lt;201,LGI154/2,IF(LGI154&lt;=301,LGI154/3,LGI154/4))))</f>
        <v>70.004999999999995</v>
      </c>
      <c r="LGK154" s="79">
        <f t="shared" ref="LGK154" si="13362">LGK152+1</f>
        <v>2</v>
      </c>
      <c r="LGL154" s="80"/>
      <c r="LGM154" s="16" t="s">
        <v>236</v>
      </c>
      <c r="LGN154" s="16">
        <f t="shared" ref="LGN154" si="13363">37.67+2.7</f>
        <v>40.370000000000005</v>
      </c>
      <c r="LGO154" s="16">
        <f t="shared" ref="LGO154:LGO155" si="13364">0.75*(2.7+3+2.7)</f>
        <v>6.3000000000000007</v>
      </c>
      <c r="LGP154" s="14">
        <f t="shared" ref="LGP154:LGP160" si="13365">LGN154+LGO154</f>
        <v>46.67</v>
      </c>
      <c r="LGQ154" s="14"/>
      <c r="LGR154" s="16">
        <f t="shared" ref="LGR154:LGR160" si="13366">LGP154*(($H$112)+1)+(IF(LGQ154&lt;101,LGQ154,IF(LGQ154&lt;201,LGQ154/2,IF(LGQ154&lt;=301,LGQ154/3,LGQ154/4))))</f>
        <v>70.004999999999995</v>
      </c>
      <c r="LGS154" s="79">
        <f t="shared" ref="LGS154" si="13367">LGS152+1</f>
        <v>2</v>
      </c>
      <c r="LGT154" s="80"/>
      <c r="LGU154" s="16" t="s">
        <v>236</v>
      </c>
      <c r="LGV154" s="16">
        <f t="shared" ref="LGV154" si="13368">37.67+2.7</f>
        <v>40.370000000000005</v>
      </c>
      <c r="LGW154" s="16">
        <f t="shared" ref="LGW154:LGW155" si="13369">0.75*(2.7+3+2.7)</f>
        <v>6.3000000000000007</v>
      </c>
      <c r="LGX154" s="14">
        <f t="shared" ref="LGX154:LGX160" si="13370">LGV154+LGW154</f>
        <v>46.67</v>
      </c>
      <c r="LGY154" s="14"/>
      <c r="LGZ154" s="16">
        <f t="shared" ref="LGZ154:LGZ160" si="13371">LGX154*(($H$112)+1)+(IF(LGY154&lt;101,LGY154,IF(LGY154&lt;201,LGY154/2,IF(LGY154&lt;=301,LGY154/3,LGY154/4))))</f>
        <v>70.004999999999995</v>
      </c>
      <c r="LHA154" s="79">
        <f t="shared" ref="LHA154" si="13372">LHA152+1</f>
        <v>2</v>
      </c>
      <c r="LHB154" s="80"/>
      <c r="LHC154" s="16" t="s">
        <v>236</v>
      </c>
      <c r="LHD154" s="16">
        <f t="shared" ref="LHD154" si="13373">37.67+2.7</f>
        <v>40.370000000000005</v>
      </c>
      <c r="LHE154" s="16">
        <f t="shared" ref="LHE154:LHE155" si="13374">0.75*(2.7+3+2.7)</f>
        <v>6.3000000000000007</v>
      </c>
      <c r="LHF154" s="14">
        <f t="shared" ref="LHF154:LHF160" si="13375">LHD154+LHE154</f>
        <v>46.67</v>
      </c>
      <c r="LHG154" s="14"/>
      <c r="LHH154" s="16">
        <f t="shared" ref="LHH154:LHH160" si="13376">LHF154*(($H$112)+1)+(IF(LHG154&lt;101,LHG154,IF(LHG154&lt;201,LHG154/2,IF(LHG154&lt;=301,LHG154/3,LHG154/4))))</f>
        <v>70.004999999999995</v>
      </c>
      <c r="LHI154" s="79">
        <f t="shared" ref="LHI154" si="13377">LHI152+1</f>
        <v>2</v>
      </c>
      <c r="LHJ154" s="80"/>
      <c r="LHK154" s="16" t="s">
        <v>236</v>
      </c>
      <c r="LHL154" s="16">
        <f t="shared" ref="LHL154" si="13378">37.67+2.7</f>
        <v>40.370000000000005</v>
      </c>
      <c r="LHM154" s="16">
        <f t="shared" ref="LHM154:LHM155" si="13379">0.75*(2.7+3+2.7)</f>
        <v>6.3000000000000007</v>
      </c>
      <c r="LHN154" s="14">
        <f t="shared" ref="LHN154:LHN160" si="13380">LHL154+LHM154</f>
        <v>46.67</v>
      </c>
      <c r="LHO154" s="14"/>
      <c r="LHP154" s="16">
        <f t="shared" ref="LHP154:LHP160" si="13381">LHN154*(($H$112)+1)+(IF(LHO154&lt;101,LHO154,IF(LHO154&lt;201,LHO154/2,IF(LHO154&lt;=301,LHO154/3,LHO154/4))))</f>
        <v>70.004999999999995</v>
      </c>
      <c r="LHQ154" s="79">
        <f t="shared" ref="LHQ154" si="13382">LHQ152+1</f>
        <v>2</v>
      </c>
      <c r="LHR154" s="80"/>
      <c r="LHS154" s="16" t="s">
        <v>236</v>
      </c>
      <c r="LHT154" s="16">
        <f t="shared" ref="LHT154" si="13383">37.67+2.7</f>
        <v>40.370000000000005</v>
      </c>
      <c r="LHU154" s="16">
        <f t="shared" ref="LHU154:LHU155" si="13384">0.75*(2.7+3+2.7)</f>
        <v>6.3000000000000007</v>
      </c>
      <c r="LHV154" s="14">
        <f t="shared" ref="LHV154:LHV160" si="13385">LHT154+LHU154</f>
        <v>46.67</v>
      </c>
      <c r="LHW154" s="14"/>
      <c r="LHX154" s="16">
        <f t="shared" ref="LHX154:LHX160" si="13386">LHV154*(($H$112)+1)+(IF(LHW154&lt;101,LHW154,IF(LHW154&lt;201,LHW154/2,IF(LHW154&lt;=301,LHW154/3,LHW154/4))))</f>
        <v>70.004999999999995</v>
      </c>
      <c r="LHY154" s="79">
        <f t="shared" ref="LHY154" si="13387">LHY152+1</f>
        <v>2</v>
      </c>
      <c r="LHZ154" s="80"/>
      <c r="LIA154" s="16" t="s">
        <v>236</v>
      </c>
      <c r="LIB154" s="16">
        <f t="shared" ref="LIB154" si="13388">37.67+2.7</f>
        <v>40.370000000000005</v>
      </c>
      <c r="LIC154" s="16">
        <f t="shared" ref="LIC154:LIC155" si="13389">0.75*(2.7+3+2.7)</f>
        <v>6.3000000000000007</v>
      </c>
      <c r="LID154" s="14">
        <f t="shared" ref="LID154:LID160" si="13390">LIB154+LIC154</f>
        <v>46.67</v>
      </c>
      <c r="LIE154" s="14"/>
      <c r="LIF154" s="16">
        <f t="shared" ref="LIF154:LIF160" si="13391">LID154*(($H$112)+1)+(IF(LIE154&lt;101,LIE154,IF(LIE154&lt;201,LIE154/2,IF(LIE154&lt;=301,LIE154/3,LIE154/4))))</f>
        <v>70.004999999999995</v>
      </c>
      <c r="LIG154" s="79">
        <f t="shared" ref="LIG154" si="13392">LIG152+1</f>
        <v>2</v>
      </c>
      <c r="LIH154" s="80"/>
      <c r="LII154" s="16" t="s">
        <v>236</v>
      </c>
      <c r="LIJ154" s="16">
        <f t="shared" ref="LIJ154" si="13393">37.67+2.7</f>
        <v>40.370000000000005</v>
      </c>
      <c r="LIK154" s="16">
        <f t="shared" ref="LIK154:LIK155" si="13394">0.75*(2.7+3+2.7)</f>
        <v>6.3000000000000007</v>
      </c>
      <c r="LIL154" s="14">
        <f t="shared" ref="LIL154:LIL160" si="13395">LIJ154+LIK154</f>
        <v>46.67</v>
      </c>
      <c r="LIM154" s="14"/>
      <c r="LIN154" s="16">
        <f t="shared" ref="LIN154:LIN160" si="13396">LIL154*(($H$112)+1)+(IF(LIM154&lt;101,LIM154,IF(LIM154&lt;201,LIM154/2,IF(LIM154&lt;=301,LIM154/3,LIM154/4))))</f>
        <v>70.004999999999995</v>
      </c>
      <c r="LIO154" s="79">
        <f t="shared" ref="LIO154" si="13397">LIO152+1</f>
        <v>2</v>
      </c>
      <c r="LIP154" s="80"/>
      <c r="LIQ154" s="16" t="s">
        <v>236</v>
      </c>
      <c r="LIR154" s="16">
        <f t="shared" ref="LIR154" si="13398">37.67+2.7</f>
        <v>40.370000000000005</v>
      </c>
      <c r="LIS154" s="16">
        <f t="shared" ref="LIS154:LIS155" si="13399">0.75*(2.7+3+2.7)</f>
        <v>6.3000000000000007</v>
      </c>
      <c r="LIT154" s="14">
        <f t="shared" ref="LIT154:LIT160" si="13400">LIR154+LIS154</f>
        <v>46.67</v>
      </c>
      <c r="LIU154" s="14"/>
      <c r="LIV154" s="16">
        <f t="shared" ref="LIV154:LIV160" si="13401">LIT154*(($H$112)+1)+(IF(LIU154&lt;101,LIU154,IF(LIU154&lt;201,LIU154/2,IF(LIU154&lt;=301,LIU154/3,LIU154/4))))</f>
        <v>70.004999999999995</v>
      </c>
      <c r="LIW154" s="79">
        <f t="shared" ref="LIW154" si="13402">LIW152+1</f>
        <v>2</v>
      </c>
      <c r="LIX154" s="80"/>
      <c r="LIY154" s="16" t="s">
        <v>236</v>
      </c>
      <c r="LIZ154" s="16">
        <f t="shared" ref="LIZ154" si="13403">37.67+2.7</f>
        <v>40.370000000000005</v>
      </c>
      <c r="LJA154" s="16">
        <f t="shared" ref="LJA154:LJA155" si="13404">0.75*(2.7+3+2.7)</f>
        <v>6.3000000000000007</v>
      </c>
      <c r="LJB154" s="14">
        <f t="shared" ref="LJB154:LJB160" si="13405">LIZ154+LJA154</f>
        <v>46.67</v>
      </c>
      <c r="LJC154" s="14"/>
      <c r="LJD154" s="16">
        <f t="shared" ref="LJD154:LJD160" si="13406">LJB154*(($H$112)+1)+(IF(LJC154&lt;101,LJC154,IF(LJC154&lt;201,LJC154/2,IF(LJC154&lt;=301,LJC154/3,LJC154/4))))</f>
        <v>70.004999999999995</v>
      </c>
      <c r="LJE154" s="79">
        <f t="shared" ref="LJE154" si="13407">LJE152+1</f>
        <v>2</v>
      </c>
      <c r="LJF154" s="80"/>
      <c r="LJG154" s="16" t="s">
        <v>236</v>
      </c>
      <c r="LJH154" s="16">
        <f t="shared" ref="LJH154" si="13408">37.67+2.7</f>
        <v>40.370000000000005</v>
      </c>
      <c r="LJI154" s="16">
        <f t="shared" ref="LJI154:LJI155" si="13409">0.75*(2.7+3+2.7)</f>
        <v>6.3000000000000007</v>
      </c>
      <c r="LJJ154" s="14">
        <f t="shared" ref="LJJ154:LJJ160" si="13410">LJH154+LJI154</f>
        <v>46.67</v>
      </c>
      <c r="LJK154" s="14"/>
      <c r="LJL154" s="16">
        <f t="shared" ref="LJL154:LJL160" si="13411">LJJ154*(($H$112)+1)+(IF(LJK154&lt;101,LJK154,IF(LJK154&lt;201,LJK154/2,IF(LJK154&lt;=301,LJK154/3,LJK154/4))))</f>
        <v>70.004999999999995</v>
      </c>
      <c r="LJM154" s="79">
        <f t="shared" ref="LJM154" si="13412">LJM152+1</f>
        <v>2</v>
      </c>
      <c r="LJN154" s="80"/>
      <c r="LJO154" s="16" t="s">
        <v>236</v>
      </c>
      <c r="LJP154" s="16">
        <f t="shared" ref="LJP154" si="13413">37.67+2.7</f>
        <v>40.370000000000005</v>
      </c>
      <c r="LJQ154" s="16">
        <f t="shared" ref="LJQ154:LJQ155" si="13414">0.75*(2.7+3+2.7)</f>
        <v>6.3000000000000007</v>
      </c>
      <c r="LJR154" s="14">
        <f t="shared" ref="LJR154:LJR160" si="13415">LJP154+LJQ154</f>
        <v>46.67</v>
      </c>
      <c r="LJS154" s="14"/>
      <c r="LJT154" s="16">
        <f t="shared" ref="LJT154:LJT160" si="13416">LJR154*(($H$112)+1)+(IF(LJS154&lt;101,LJS154,IF(LJS154&lt;201,LJS154/2,IF(LJS154&lt;=301,LJS154/3,LJS154/4))))</f>
        <v>70.004999999999995</v>
      </c>
      <c r="LJU154" s="79">
        <f t="shared" ref="LJU154" si="13417">LJU152+1</f>
        <v>2</v>
      </c>
      <c r="LJV154" s="80"/>
      <c r="LJW154" s="16" t="s">
        <v>236</v>
      </c>
      <c r="LJX154" s="16">
        <f t="shared" ref="LJX154" si="13418">37.67+2.7</f>
        <v>40.370000000000005</v>
      </c>
      <c r="LJY154" s="16">
        <f t="shared" ref="LJY154:LJY155" si="13419">0.75*(2.7+3+2.7)</f>
        <v>6.3000000000000007</v>
      </c>
      <c r="LJZ154" s="14">
        <f t="shared" ref="LJZ154:LJZ160" si="13420">LJX154+LJY154</f>
        <v>46.67</v>
      </c>
      <c r="LKA154" s="14"/>
      <c r="LKB154" s="16">
        <f t="shared" ref="LKB154:LKB160" si="13421">LJZ154*(($H$112)+1)+(IF(LKA154&lt;101,LKA154,IF(LKA154&lt;201,LKA154/2,IF(LKA154&lt;=301,LKA154/3,LKA154/4))))</f>
        <v>70.004999999999995</v>
      </c>
      <c r="LKC154" s="79">
        <f t="shared" ref="LKC154" si="13422">LKC152+1</f>
        <v>2</v>
      </c>
      <c r="LKD154" s="80"/>
      <c r="LKE154" s="16" t="s">
        <v>236</v>
      </c>
      <c r="LKF154" s="16">
        <f t="shared" ref="LKF154" si="13423">37.67+2.7</f>
        <v>40.370000000000005</v>
      </c>
      <c r="LKG154" s="16">
        <f t="shared" ref="LKG154:LKG155" si="13424">0.75*(2.7+3+2.7)</f>
        <v>6.3000000000000007</v>
      </c>
      <c r="LKH154" s="14">
        <f t="shared" ref="LKH154:LKH160" si="13425">LKF154+LKG154</f>
        <v>46.67</v>
      </c>
      <c r="LKI154" s="14"/>
      <c r="LKJ154" s="16">
        <f t="shared" ref="LKJ154:LKJ160" si="13426">LKH154*(($H$112)+1)+(IF(LKI154&lt;101,LKI154,IF(LKI154&lt;201,LKI154/2,IF(LKI154&lt;=301,LKI154/3,LKI154/4))))</f>
        <v>70.004999999999995</v>
      </c>
      <c r="LKK154" s="79">
        <f t="shared" ref="LKK154" si="13427">LKK152+1</f>
        <v>2</v>
      </c>
      <c r="LKL154" s="80"/>
      <c r="LKM154" s="16" t="s">
        <v>236</v>
      </c>
      <c r="LKN154" s="16">
        <f t="shared" ref="LKN154" si="13428">37.67+2.7</f>
        <v>40.370000000000005</v>
      </c>
      <c r="LKO154" s="16">
        <f t="shared" ref="LKO154:LKO155" si="13429">0.75*(2.7+3+2.7)</f>
        <v>6.3000000000000007</v>
      </c>
      <c r="LKP154" s="14">
        <f t="shared" ref="LKP154:LKP160" si="13430">LKN154+LKO154</f>
        <v>46.67</v>
      </c>
      <c r="LKQ154" s="14"/>
      <c r="LKR154" s="16">
        <f t="shared" ref="LKR154:LKR160" si="13431">LKP154*(($H$112)+1)+(IF(LKQ154&lt;101,LKQ154,IF(LKQ154&lt;201,LKQ154/2,IF(LKQ154&lt;=301,LKQ154/3,LKQ154/4))))</f>
        <v>70.004999999999995</v>
      </c>
      <c r="LKS154" s="79">
        <f t="shared" ref="LKS154" si="13432">LKS152+1</f>
        <v>2</v>
      </c>
      <c r="LKT154" s="80"/>
      <c r="LKU154" s="16" t="s">
        <v>236</v>
      </c>
      <c r="LKV154" s="16">
        <f t="shared" ref="LKV154" si="13433">37.67+2.7</f>
        <v>40.370000000000005</v>
      </c>
      <c r="LKW154" s="16">
        <f t="shared" ref="LKW154:LKW155" si="13434">0.75*(2.7+3+2.7)</f>
        <v>6.3000000000000007</v>
      </c>
      <c r="LKX154" s="14">
        <f t="shared" ref="LKX154:LKX160" si="13435">LKV154+LKW154</f>
        <v>46.67</v>
      </c>
      <c r="LKY154" s="14"/>
      <c r="LKZ154" s="16">
        <f t="shared" ref="LKZ154:LKZ160" si="13436">LKX154*(($H$112)+1)+(IF(LKY154&lt;101,LKY154,IF(LKY154&lt;201,LKY154/2,IF(LKY154&lt;=301,LKY154/3,LKY154/4))))</f>
        <v>70.004999999999995</v>
      </c>
      <c r="LLA154" s="79">
        <f t="shared" ref="LLA154" si="13437">LLA152+1</f>
        <v>2</v>
      </c>
      <c r="LLB154" s="80"/>
      <c r="LLC154" s="16" t="s">
        <v>236</v>
      </c>
      <c r="LLD154" s="16">
        <f t="shared" ref="LLD154" si="13438">37.67+2.7</f>
        <v>40.370000000000005</v>
      </c>
      <c r="LLE154" s="16">
        <f t="shared" ref="LLE154:LLE155" si="13439">0.75*(2.7+3+2.7)</f>
        <v>6.3000000000000007</v>
      </c>
      <c r="LLF154" s="14">
        <f t="shared" ref="LLF154:LLF160" si="13440">LLD154+LLE154</f>
        <v>46.67</v>
      </c>
      <c r="LLG154" s="14"/>
      <c r="LLH154" s="16">
        <f t="shared" ref="LLH154:LLH160" si="13441">LLF154*(($H$112)+1)+(IF(LLG154&lt;101,LLG154,IF(LLG154&lt;201,LLG154/2,IF(LLG154&lt;=301,LLG154/3,LLG154/4))))</f>
        <v>70.004999999999995</v>
      </c>
      <c r="LLI154" s="79">
        <f t="shared" ref="LLI154" si="13442">LLI152+1</f>
        <v>2</v>
      </c>
      <c r="LLJ154" s="80"/>
      <c r="LLK154" s="16" t="s">
        <v>236</v>
      </c>
      <c r="LLL154" s="16">
        <f t="shared" ref="LLL154" si="13443">37.67+2.7</f>
        <v>40.370000000000005</v>
      </c>
      <c r="LLM154" s="16">
        <f t="shared" ref="LLM154:LLM155" si="13444">0.75*(2.7+3+2.7)</f>
        <v>6.3000000000000007</v>
      </c>
      <c r="LLN154" s="14">
        <f t="shared" ref="LLN154:LLN160" si="13445">LLL154+LLM154</f>
        <v>46.67</v>
      </c>
      <c r="LLO154" s="14"/>
      <c r="LLP154" s="16">
        <f t="shared" ref="LLP154:LLP160" si="13446">LLN154*(($H$112)+1)+(IF(LLO154&lt;101,LLO154,IF(LLO154&lt;201,LLO154/2,IF(LLO154&lt;=301,LLO154/3,LLO154/4))))</f>
        <v>70.004999999999995</v>
      </c>
      <c r="LLQ154" s="79">
        <f t="shared" ref="LLQ154" si="13447">LLQ152+1</f>
        <v>2</v>
      </c>
      <c r="LLR154" s="80"/>
      <c r="LLS154" s="16" t="s">
        <v>236</v>
      </c>
      <c r="LLT154" s="16">
        <f t="shared" ref="LLT154" si="13448">37.67+2.7</f>
        <v>40.370000000000005</v>
      </c>
      <c r="LLU154" s="16">
        <f t="shared" ref="LLU154:LLU155" si="13449">0.75*(2.7+3+2.7)</f>
        <v>6.3000000000000007</v>
      </c>
      <c r="LLV154" s="14">
        <f t="shared" ref="LLV154:LLV160" si="13450">LLT154+LLU154</f>
        <v>46.67</v>
      </c>
      <c r="LLW154" s="14"/>
      <c r="LLX154" s="16">
        <f t="shared" ref="LLX154:LLX160" si="13451">LLV154*(($H$112)+1)+(IF(LLW154&lt;101,LLW154,IF(LLW154&lt;201,LLW154/2,IF(LLW154&lt;=301,LLW154/3,LLW154/4))))</f>
        <v>70.004999999999995</v>
      </c>
      <c r="LLY154" s="79">
        <f t="shared" ref="LLY154" si="13452">LLY152+1</f>
        <v>2</v>
      </c>
      <c r="LLZ154" s="80"/>
      <c r="LMA154" s="16" t="s">
        <v>236</v>
      </c>
      <c r="LMB154" s="16">
        <f t="shared" ref="LMB154" si="13453">37.67+2.7</f>
        <v>40.370000000000005</v>
      </c>
      <c r="LMC154" s="16">
        <f t="shared" ref="LMC154:LMC155" si="13454">0.75*(2.7+3+2.7)</f>
        <v>6.3000000000000007</v>
      </c>
      <c r="LMD154" s="14">
        <f t="shared" ref="LMD154:LMD160" si="13455">LMB154+LMC154</f>
        <v>46.67</v>
      </c>
      <c r="LME154" s="14"/>
      <c r="LMF154" s="16">
        <f t="shared" ref="LMF154:LMF160" si="13456">LMD154*(($H$112)+1)+(IF(LME154&lt;101,LME154,IF(LME154&lt;201,LME154/2,IF(LME154&lt;=301,LME154/3,LME154/4))))</f>
        <v>70.004999999999995</v>
      </c>
      <c r="LMG154" s="79">
        <f t="shared" ref="LMG154" si="13457">LMG152+1</f>
        <v>2</v>
      </c>
      <c r="LMH154" s="80"/>
      <c r="LMI154" s="16" t="s">
        <v>236</v>
      </c>
      <c r="LMJ154" s="16">
        <f t="shared" ref="LMJ154" si="13458">37.67+2.7</f>
        <v>40.370000000000005</v>
      </c>
      <c r="LMK154" s="16">
        <f t="shared" ref="LMK154:LMK155" si="13459">0.75*(2.7+3+2.7)</f>
        <v>6.3000000000000007</v>
      </c>
      <c r="LML154" s="14">
        <f t="shared" ref="LML154:LML160" si="13460">LMJ154+LMK154</f>
        <v>46.67</v>
      </c>
      <c r="LMM154" s="14"/>
      <c r="LMN154" s="16">
        <f t="shared" ref="LMN154:LMN160" si="13461">LML154*(($H$112)+1)+(IF(LMM154&lt;101,LMM154,IF(LMM154&lt;201,LMM154/2,IF(LMM154&lt;=301,LMM154/3,LMM154/4))))</f>
        <v>70.004999999999995</v>
      </c>
      <c r="LMO154" s="79">
        <f t="shared" ref="LMO154" si="13462">LMO152+1</f>
        <v>2</v>
      </c>
      <c r="LMP154" s="80"/>
      <c r="LMQ154" s="16" t="s">
        <v>236</v>
      </c>
      <c r="LMR154" s="16">
        <f t="shared" ref="LMR154" si="13463">37.67+2.7</f>
        <v>40.370000000000005</v>
      </c>
      <c r="LMS154" s="16">
        <f t="shared" ref="LMS154:LMS155" si="13464">0.75*(2.7+3+2.7)</f>
        <v>6.3000000000000007</v>
      </c>
      <c r="LMT154" s="14">
        <f t="shared" ref="LMT154:LMT160" si="13465">LMR154+LMS154</f>
        <v>46.67</v>
      </c>
      <c r="LMU154" s="14"/>
      <c r="LMV154" s="16">
        <f t="shared" ref="LMV154:LMV160" si="13466">LMT154*(($H$112)+1)+(IF(LMU154&lt;101,LMU154,IF(LMU154&lt;201,LMU154/2,IF(LMU154&lt;=301,LMU154/3,LMU154/4))))</f>
        <v>70.004999999999995</v>
      </c>
      <c r="LMW154" s="79">
        <f t="shared" ref="LMW154" si="13467">LMW152+1</f>
        <v>2</v>
      </c>
      <c r="LMX154" s="80"/>
      <c r="LMY154" s="16" t="s">
        <v>236</v>
      </c>
      <c r="LMZ154" s="16">
        <f t="shared" ref="LMZ154" si="13468">37.67+2.7</f>
        <v>40.370000000000005</v>
      </c>
      <c r="LNA154" s="16">
        <f t="shared" ref="LNA154:LNA155" si="13469">0.75*(2.7+3+2.7)</f>
        <v>6.3000000000000007</v>
      </c>
      <c r="LNB154" s="14">
        <f t="shared" ref="LNB154:LNB160" si="13470">LMZ154+LNA154</f>
        <v>46.67</v>
      </c>
      <c r="LNC154" s="14"/>
      <c r="LND154" s="16">
        <f t="shared" ref="LND154:LND160" si="13471">LNB154*(($H$112)+1)+(IF(LNC154&lt;101,LNC154,IF(LNC154&lt;201,LNC154/2,IF(LNC154&lt;=301,LNC154/3,LNC154/4))))</f>
        <v>70.004999999999995</v>
      </c>
      <c r="LNE154" s="79">
        <f t="shared" ref="LNE154" si="13472">LNE152+1</f>
        <v>2</v>
      </c>
      <c r="LNF154" s="80"/>
      <c r="LNG154" s="16" t="s">
        <v>236</v>
      </c>
      <c r="LNH154" s="16">
        <f t="shared" ref="LNH154" si="13473">37.67+2.7</f>
        <v>40.370000000000005</v>
      </c>
      <c r="LNI154" s="16">
        <f t="shared" ref="LNI154:LNI155" si="13474">0.75*(2.7+3+2.7)</f>
        <v>6.3000000000000007</v>
      </c>
      <c r="LNJ154" s="14">
        <f t="shared" ref="LNJ154:LNJ160" si="13475">LNH154+LNI154</f>
        <v>46.67</v>
      </c>
      <c r="LNK154" s="14"/>
      <c r="LNL154" s="16">
        <f t="shared" ref="LNL154:LNL160" si="13476">LNJ154*(($H$112)+1)+(IF(LNK154&lt;101,LNK154,IF(LNK154&lt;201,LNK154/2,IF(LNK154&lt;=301,LNK154/3,LNK154/4))))</f>
        <v>70.004999999999995</v>
      </c>
      <c r="LNM154" s="79">
        <f t="shared" ref="LNM154" si="13477">LNM152+1</f>
        <v>2</v>
      </c>
      <c r="LNN154" s="80"/>
      <c r="LNO154" s="16" t="s">
        <v>236</v>
      </c>
      <c r="LNP154" s="16">
        <f t="shared" ref="LNP154" si="13478">37.67+2.7</f>
        <v>40.370000000000005</v>
      </c>
      <c r="LNQ154" s="16">
        <f t="shared" ref="LNQ154:LNQ155" si="13479">0.75*(2.7+3+2.7)</f>
        <v>6.3000000000000007</v>
      </c>
      <c r="LNR154" s="14">
        <f t="shared" ref="LNR154:LNR160" si="13480">LNP154+LNQ154</f>
        <v>46.67</v>
      </c>
      <c r="LNS154" s="14"/>
      <c r="LNT154" s="16">
        <f t="shared" ref="LNT154:LNT160" si="13481">LNR154*(($H$112)+1)+(IF(LNS154&lt;101,LNS154,IF(LNS154&lt;201,LNS154/2,IF(LNS154&lt;=301,LNS154/3,LNS154/4))))</f>
        <v>70.004999999999995</v>
      </c>
      <c r="LNU154" s="79">
        <f t="shared" ref="LNU154" si="13482">LNU152+1</f>
        <v>2</v>
      </c>
      <c r="LNV154" s="80"/>
      <c r="LNW154" s="16" t="s">
        <v>236</v>
      </c>
      <c r="LNX154" s="16">
        <f t="shared" ref="LNX154" si="13483">37.67+2.7</f>
        <v>40.370000000000005</v>
      </c>
      <c r="LNY154" s="16">
        <f t="shared" ref="LNY154:LNY155" si="13484">0.75*(2.7+3+2.7)</f>
        <v>6.3000000000000007</v>
      </c>
      <c r="LNZ154" s="14">
        <f t="shared" ref="LNZ154:LNZ160" si="13485">LNX154+LNY154</f>
        <v>46.67</v>
      </c>
      <c r="LOA154" s="14"/>
      <c r="LOB154" s="16">
        <f t="shared" ref="LOB154:LOB160" si="13486">LNZ154*(($H$112)+1)+(IF(LOA154&lt;101,LOA154,IF(LOA154&lt;201,LOA154/2,IF(LOA154&lt;=301,LOA154/3,LOA154/4))))</f>
        <v>70.004999999999995</v>
      </c>
      <c r="LOC154" s="79">
        <f t="shared" ref="LOC154" si="13487">LOC152+1</f>
        <v>2</v>
      </c>
      <c r="LOD154" s="80"/>
      <c r="LOE154" s="16" t="s">
        <v>236</v>
      </c>
      <c r="LOF154" s="16">
        <f t="shared" ref="LOF154" si="13488">37.67+2.7</f>
        <v>40.370000000000005</v>
      </c>
      <c r="LOG154" s="16">
        <f t="shared" ref="LOG154:LOG155" si="13489">0.75*(2.7+3+2.7)</f>
        <v>6.3000000000000007</v>
      </c>
      <c r="LOH154" s="14">
        <f t="shared" ref="LOH154:LOH160" si="13490">LOF154+LOG154</f>
        <v>46.67</v>
      </c>
      <c r="LOI154" s="14"/>
      <c r="LOJ154" s="16">
        <f t="shared" ref="LOJ154:LOJ160" si="13491">LOH154*(($H$112)+1)+(IF(LOI154&lt;101,LOI154,IF(LOI154&lt;201,LOI154/2,IF(LOI154&lt;=301,LOI154/3,LOI154/4))))</f>
        <v>70.004999999999995</v>
      </c>
      <c r="LOK154" s="79">
        <f t="shared" ref="LOK154" si="13492">LOK152+1</f>
        <v>2</v>
      </c>
      <c r="LOL154" s="80"/>
      <c r="LOM154" s="16" t="s">
        <v>236</v>
      </c>
      <c r="LON154" s="16">
        <f t="shared" ref="LON154" si="13493">37.67+2.7</f>
        <v>40.370000000000005</v>
      </c>
      <c r="LOO154" s="16">
        <f t="shared" ref="LOO154:LOO155" si="13494">0.75*(2.7+3+2.7)</f>
        <v>6.3000000000000007</v>
      </c>
      <c r="LOP154" s="14">
        <f t="shared" ref="LOP154:LOP160" si="13495">LON154+LOO154</f>
        <v>46.67</v>
      </c>
      <c r="LOQ154" s="14"/>
      <c r="LOR154" s="16">
        <f t="shared" ref="LOR154:LOR160" si="13496">LOP154*(($H$112)+1)+(IF(LOQ154&lt;101,LOQ154,IF(LOQ154&lt;201,LOQ154/2,IF(LOQ154&lt;=301,LOQ154/3,LOQ154/4))))</f>
        <v>70.004999999999995</v>
      </c>
      <c r="LOS154" s="79">
        <f t="shared" ref="LOS154" si="13497">LOS152+1</f>
        <v>2</v>
      </c>
      <c r="LOT154" s="80"/>
      <c r="LOU154" s="16" t="s">
        <v>236</v>
      </c>
      <c r="LOV154" s="16">
        <f t="shared" ref="LOV154" si="13498">37.67+2.7</f>
        <v>40.370000000000005</v>
      </c>
      <c r="LOW154" s="16">
        <f t="shared" ref="LOW154:LOW155" si="13499">0.75*(2.7+3+2.7)</f>
        <v>6.3000000000000007</v>
      </c>
      <c r="LOX154" s="14">
        <f t="shared" ref="LOX154:LOX160" si="13500">LOV154+LOW154</f>
        <v>46.67</v>
      </c>
      <c r="LOY154" s="14"/>
      <c r="LOZ154" s="16">
        <f t="shared" ref="LOZ154:LOZ160" si="13501">LOX154*(($H$112)+1)+(IF(LOY154&lt;101,LOY154,IF(LOY154&lt;201,LOY154/2,IF(LOY154&lt;=301,LOY154/3,LOY154/4))))</f>
        <v>70.004999999999995</v>
      </c>
      <c r="LPA154" s="79">
        <f t="shared" ref="LPA154" si="13502">LPA152+1</f>
        <v>2</v>
      </c>
      <c r="LPB154" s="80"/>
      <c r="LPC154" s="16" t="s">
        <v>236</v>
      </c>
      <c r="LPD154" s="16">
        <f t="shared" ref="LPD154" si="13503">37.67+2.7</f>
        <v>40.370000000000005</v>
      </c>
      <c r="LPE154" s="16">
        <f t="shared" ref="LPE154:LPE155" si="13504">0.75*(2.7+3+2.7)</f>
        <v>6.3000000000000007</v>
      </c>
      <c r="LPF154" s="14">
        <f t="shared" ref="LPF154:LPF160" si="13505">LPD154+LPE154</f>
        <v>46.67</v>
      </c>
      <c r="LPG154" s="14"/>
      <c r="LPH154" s="16">
        <f t="shared" ref="LPH154:LPH160" si="13506">LPF154*(($H$112)+1)+(IF(LPG154&lt;101,LPG154,IF(LPG154&lt;201,LPG154/2,IF(LPG154&lt;=301,LPG154/3,LPG154/4))))</f>
        <v>70.004999999999995</v>
      </c>
      <c r="LPI154" s="79">
        <f t="shared" ref="LPI154" si="13507">LPI152+1</f>
        <v>2</v>
      </c>
      <c r="LPJ154" s="80"/>
      <c r="LPK154" s="16" t="s">
        <v>236</v>
      </c>
      <c r="LPL154" s="16">
        <f t="shared" ref="LPL154" si="13508">37.67+2.7</f>
        <v>40.370000000000005</v>
      </c>
      <c r="LPM154" s="16">
        <f t="shared" ref="LPM154:LPM155" si="13509">0.75*(2.7+3+2.7)</f>
        <v>6.3000000000000007</v>
      </c>
      <c r="LPN154" s="14">
        <f t="shared" ref="LPN154:LPN160" si="13510">LPL154+LPM154</f>
        <v>46.67</v>
      </c>
      <c r="LPO154" s="14"/>
      <c r="LPP154" s="16">
        <f t="shared" ref="LPP154:LPP160" si="13511">LPN154*(($H$112)+1)+(IF(LPO154&lt;101,LPO154,IF(LPO154&lt;201,LPO154/2,IF(LPO154&lt;=301,LPO154/3,LPO154/4))))</f>
        <v>70.004999999999995</v>
      </c>
      <c r="LPQ154" s="79">
        <f t="shared" ref="LPQ154" si="13512">LPQ152+1</f>
        <v>2</v>
      </c>
      <c r="LPR154" s="80"/>
      <c r="LPS154" s="16" t="s">
        <v>236</v>
      </c>
      <c r="LPT154" s="16">
        <f t="shared" ref="LPT154" si="13513">37.67+2.7</f>
        <v>40.370000000000005</v>
      </c>
      <c r="LPU154" s="16">
        <f t="shared" ref="LPU154:LPU155" si="13514">0.75*(2.7+3+2.7)</f>
        <v>6.3000000000000007</v>
      </c>
      <c r="LPV154" s="14">
        <f t="shared" ref="LPV154:LPV160" si="13515">LPT154+LPU154</f>
        <v>46.67</v>
      </c>
      <c r="LPW154" s="14"/>
      <c r="LPX154" s="16">
        <f t="shared" ref="LPX154:LPX160" si="13516">LPV154*(($H$112)+1)+(IF(LPW154&lt;101,LPW154,IF(LPW154&lt;201,LPW154/2,IF(LPW154&lt;=301,LPW154/3,LPW154/4))))</f>
        <v>70.004999999999995</v>
      </c>
      <c r="LPY154" s="79">
        <f t="shared" ref="LPY154" si="13517">LPY152+1</f>
        <v>2</v>
      </c>
      <c r="LPZ154" s="80"/>
      <c r="LQA154" s="16" t="s">
        <v>236</v>
      </c>
      <c r="LQB154" s="16">
        <f t="shared" ref="LQB154" si="13518">37.67+2.7</f>
        <v>40.370000000000005</v>
      </c>
      <c r="LQC154" s="16">
        <f t="shared" ref="LQC154:LQC155" si="13519">0.75*(2.7+3+2.7)</f>
        <v>6.3000000000000007</v>
      </c>
      <c r="LQD154" s="14">
        <f t="shared" ref="LQD154:LQD160" si="13520">LQB154+LQC154</f>
        <v>46.67</v>
      </c>
      <c r="LQE154" s="14"/>
      <c r="LQF154" s="16">
        <f t="shared" ref="LQF154:LQF160" si="13521">LQD154*(($H$112)+1)+(IF(LQE154&lt;101,LQE154,IF(LQE154&lt;201,LQE154/2,IF(LQE154&lt;=301,LQE154/3,LQE154/4))))</f>
        <v>70.004999999999995</v>
      </c>
      <c r="LQG154" s="79">
        <f t="shared" ref="LQG154" si="13522">LQG152+1</f>
        <v>2</v>
      </c>
      <c r="LQH154" s="80"/>
      <c r="LQI154" s="16" t="s">
        <v>236</v>
      </c>
      <c r="LQJ154" s="16">
        <f t="shared" ref="LQJ154" si="13523">37.67+2.7</f>
        <v>40.370000000000005</v>
      </c>
      <c r="LQK154" s="16">
        <f t="shared" ref="LQK154:LQK155" si="13524">0.75*(2.7+3+2.7)</f>
        <v>6.3000000000000007</v>
      </c>
      <c r="LQL154" s="14">
        <f t="shared" ref="LQL154:LQL160" si="13525">LQJ154+LQK154</f>
        <v>46.67</v>
      </c>
      <c r="LQM154" s="14"/>
      <c r="LQN154" s="16">
        <f t="shared" ref="LQN154:LQN160" si="13526">LQL154*(($H$112)+1)+(IF(LQM154&lt;101,LQM154,IF(LQM154&lt;201,LQM154/2,IF(LQM154&lt;=301,LQM154/3,LQM154/4))))</f>
        <v>70.004999999999995</v>
      </c>
      <c r="LQO154" s="79">
        <f t="shared" ref="LQO154" si="13527">LQO152+1</f>
        <v>2</v>
      </c>
      <c r="LQP154" s="80"/>
      <c r="LQQ154" s="16" t="s">
        <v>236</v>
      </c>
      <c r="LQR154" s="16">
        <f t="shared" ref="LQR154" si="13528">37.67+2.7</f>
        <v>40.370000000000005</v>
      </c>
      <c r="LQS154" s="16">
        <f t="shared" ref="LQS154:LQS155" si="13529">0.75*(2.7+3+2.7)</f>
        <v>6.3000000000000007</v>
      </c>
      <c r="LQT154" s="14">
        <f t="shared" ref="LQT154:LQT160" si="13530">LQR154+LQS154</f>
        <v>46.67</v>
      </c>
      <c r="LQU154" s="14"/>
      <c r="LQV154" s="16">
        <f t="shared" ref="LQV154:LQV160" si="13531">LQT154*(($H$112)+1)+(IF(LQU154&lt;101,LQU154,IF(LQU154&lt;201,LQU154/2,IF(LQU154&lt;=301,LQU154/3,LQU154/4))))</f>
        <v>70.004999999999995</v>
      </c>
      <c r="LQW154" s="79">
        <f t="shared" ref="LQW154" si="13532">LQW152+1</f>
        <v>2</v>
      </c>
      <c r="LQX154" s="80"/>
      <c r="LQY154" s="16" t="s">
        <v>236</v>
      </c>
      <c r="LQZ154" s="16">
        <f t="shared" ref="LQZ154" si="13533">37.67+2.7</f>
        <v>40.370000000000005</v>
      </c>
      <c r="LRA154" s="16">
        <f t="shared" ref="LRA154:LRA155" si="13534">0.75*(2.7+3+2.7)</f>
        <v>6.3000000000000007</v>
      </c>
      <c r="LRB154" s="14">
        <f t="shared" ref="LRB154:LRB160" si="13535">LQZ154+LRA154</f>
        <v>46.67</v>
      </c>
      <c r="LRC154" s="14"/>
      <c r="LRD154" s="16">
        <f t="shared" ref="LRD154:LRD160" si="13536">LRB154*(($H$112)+1)+(IF(LRC154&lt;101,LRC154,IF(LRC154&lt;201,LRC154/2,IF(LRC154&lt;=301,LRC154/3,LRC154/4))))</f>
        <v>70.004999999999995</v>
      </c>
      <c r="LRE154" s="79">
        <f t="shared" ref="LRE154" si="13537">LRE152+1</f>
        <v>2</v>
      </c>
      <c r="LRF154" s="80"/>
      <c r="LRG154" s="16" t="s">
        <v>236</v>
      </c>
      <c r="LRH154" s="16">
        <f t="shared" ref="LRH154" si="13538">37.67+2.7</f>
        <v>40.370000000000005</v>
      </c>
      <c r="LRI154" s="16">
        <f t="shared" ref="LRI154:LRI155" si="13539">0.75*(2.7+3+2.7)</f>
        <v>6.3000000000000007</v>
      </c>
      <c r="LRJ154" s="14">
        <f t="shared" ref="LRJ154:LRJ160" si="13540">LRH154+LRI154</f>
        <v>46.67</v>
      </c>
      <c r="LRK154" s="14"/>
      <c r="LRL154" s="16">
        <f t="shared" ref="LRL154:LRL160" si="13541">LRJ154*(($H$112)+1)+(IF(LRK154&lt;101,LRK154,IF(LRK154&lt;201,LRK154/2,IF(LRK154&lt;=301,LRK154/3,LRK154/4))))</f>
        <v>70.004999999999995</v>
      </c>
      <c r="LRM154" s="79">
        <f t="shared" ref="LRM154" si="13542">LRM152+1</f>
        <v>2</v>
      </c>
      <c r="LRN154" s="80"/>
      <c r="LRO154" s="16" t="s">
        <v>236</v>
      </c>
      <c r="LRP154" s="16">
        <f t="shared" ref="LRP154" si="13543">37.67+2.7</f>
        <v>40.370000000000005</v>
      </c>
      <c r="LRQ154" s="16">
        <f t="shared" ref="LRQ154:LRQ155" si="13544">0.75*(2.7+3+2.7)</f>
        <v>6.3000000000000007</v>
      </c>
      <c r="LRR154" s="14">
        <f t="shared" ref="LRR154:LRR160" si="13545">LRP154+LRQ154</f>
        <v>46.67</v>
      </c>
      <c r="LRS154" s="14"/>
      <c r="LRT154" s="16">
        <f t="shared" ref="LRT154:LRT160" si="13546">LRR154*(($H$112)+1)+(IF(LRS154&lt;101,LRS154,IF(LRS154&lt;201,LRS154/2,IF(LRS154&lt;=301,LRS154/3,LRS154/4))))</f>
        <v>70.004999999999995</v>
      </c>
      <c r="LRU154" s="79">
        <f t="shared" ref="LRU154" si="13547">LRU152+1</f>
        <v>2</v>
      </c>
      <c r="LRV154" s="80"/>
      <c r="LRW154" s="16" t="s">
        <v>236</v>
      </c>
      <c r="LRX154" s="16">
        <f t="shared" ref="LRX154" si="13548">37.67+2.7</f>
        <v>40.370000000000005</v>
      </c>
      <c r="LRY154" s="16">
        <f t="shared" ref="LRY154:LRY155" si="13549">0.75*(2.7+3+2.7)</f>
        <v>6.3000000000000007</v>
      </c>
      <c r="LRZ154" s="14">
        <f t="shared" ref="LRZ154:LRZ160" si="13550">LRX154+LRY154</f>
        <v>46.67</v>
      </c>
      <c r="LSA154" s="14"/>
      <c r="LSB154" s="16">
        <f t="shared" ref="LSB154:LSB160" si="13551">LRZ154*(($H$112)+1)+(IF(LSA154&lt;101,LSA154,IF(LSA154&lt;201,LSA154/2,IF(LSA154&lt;=301,LSA154/3,LSA154/4))))</f>
        <v>70.004999999999995</v>
      </c>
      <c r="LSC154" s="79">
        <f t="shared" ref="LSC154" si="13552">LSC152+1</f>
        <v>2</v>
      </c>
      <c r="LSD154" s="80"/>
      <c r="LSE154" s="16" t="s">
        <v>236</v>
      </c>
      <c r="LSF154" s="16">
        <f t="shared" ref="LSF154" si="13553">37.67+2.7</f>
        <v>40.370000000000005</v>
      </c>
      <c r="LSG154" s="16">
        <f t="shared" ref="LSG154:LSG155" si="13554">0.75*(2.7+3+2.7)</f>
        <v>6.3000000000000007</v>
      </c>
      <c r="LSH154" s="14">
        <f t="shared" ref="LSH154:LSH160" si="13555">LSF154+LSG154</f>
        <v>46.67</v>
      </c>
      <c r="LSI154" s="14"/>
      <c r="LSJ154" s="16">
        <f t="shared" ref="LSJ154:LSJ160" si="13556">LSH154*(($H$112)+1)+(IF(LSI154&lt;101,LSI154,IF(LSI154&lt;201,LSI154/2,IF(LSI154&lt;=301,LSI154/3,LSI154/4))))</f>
        <v>70.004999999999995</v>
      </c>
      <c r="LSK154" s="79">
        <f t="shared" ref="LSK154" si="13557">LSK152+1</f>
        <v>2</v>
      </c>
      <c r="LSL154" s="80"/>
      <c r="LSM154" s="16" t="s">
        <v>236</v>
      </c>
      <c r="LSN154" s="16">
        <f t="shared" ref="LSN154" si="13558">37.67+2.7</f>
        <v>40.370000000000005</v>
      </c>
      <c r="LSO154" s="16">
        <f t="shared" ref="LSO154:LSO155" si="13559">0.75*(2.7+3+2.7)</f>
        <v>6.3000000000000007</v>
      </c>
      <c r="LSP154" s="14">
        <f t="shared" ref="LSP154:LSP160" si="13560">LSN154+LSO154</f>
        <v>46.67</v>
      </c>
      <c r="LSQ154" s="14"/>
      <c r="LSR154" s="16">
        <f t="shared" ref="LSR154:LSR160" si="13561">LSP154*(($H$112)+1)+(IF(LSQ154&lt;101,LSQ154,IF(LSQ154&lt;201,LSQ154/2,IF(LSQ154&lt;=301,LSQ154/3,LSQ154/4))))</f>
        <v>70.004999999999995</v>
      </c>
      <c r="LSS154" s="79">
        <f t="shared" ref="LSS154" si="13562">LSS152+1</f>
        <v>2</v>
      </c>
      <c r="LST154" s="80"/>
      <c r="LSU154" s="16" t="s">
        <v>236</v>
      </c>
      <c r="LSV154" s="16">
        <f t="shared" ref="LSV154" si="13563">37.67+2.7</f>
        <v>40.370000000000005</v>
      </c>
      <c r="LSW154" s="16">
        <f t="shared" ref="LSW154:LSW155" si="13564">0.75*(2.7+3+2.7)</f>
        <v>6.3000000000000007</v>
      </c>
      <c r="LSX154" s="14">
        <f t="shared" ref="LSX154:LSX160" si="13565">LSV154+LSW154</f>
        <v>46.67</v>
      </c>
      <c r="LSY154" s="14"/>
      <c r="LSZ154" s="16">
        <f t="shared" ref="LSZ154:LSZ160" si="13566">LSX154*(($H$112)+1)+(IF(LSY154&lt;101,LSY154,IF(LSY154&lt;201,LSY154/2,IF(LSY154&lt;=301,LSY154/3,LSY154/4))))</f>
        <v>70.004999999999995</v>
      </c>
      <c r="LTA154" s="79">
        <f t="shared" ref="LTA154" si="13567">LTA152+1</f>
        <v>2</v>
      </c>
      <c r="LTB154" s="80"/>
      <c r="LTC154" s="16" t="s">
        <v>236</v>
      </c>
      <c r="LTD154" s="16">
        <f t="shared" ref="LTD154" si="13568">37.67+2.7</f>
        <v>40.370000000000005</v>
      </c>
      <c r="LTE154" s="16">
        <f t="shared" ref="LTE154:LTE155" si="13569">0.75*(2.7+3+2.7)</f>
        <v>6.3000000000000007</v>
      </c>
      <c r="LTF154" s="14">
        <f t="shared" ref="LTF154:LTF160" si="13570">LTD154+LTE154</f>
        <v>46.67</v>
      </c>
      <c r="LTG154" s="14"/>
      <c r="LTH154" s="16">
        <f t="shared" ref="LTH154:LTH160" si="13571">LTF154*(($H$112)+1)+(IF(LTG154&lt;101,LTG154,IF(LTG154&lt;201,LTG154/2,IF(LTG154&lt;=301,LTG154/3,LTG154/4))))</f>
        <v>70.004999999999995</v>
      </c>
      <c r="LTI154" s="79">
        <f t="shared" ref="LTI154" si="13572">LTI152+1</f>
        <v>2</v>
      </c>
      <c r="LTJ154" s="80"/>
      <c r="LTK154" s="16" t="s">
        <v>236</v>
      </c>
      <c r="LTL154" s="16">
        <f t="shared" ref="LTL154" si="13573">37.67+2.7</f>
        <v>40.370000000000005</v>
      </c>
      <c r="LTM154" s="16">
        <f t="shared" ref="LTM154:LTM155" si="13574">0.75*(2.7+3+2.7)</f>
        <v>6.3000000000000007</v>
      </c>
      <c r="LTN154" s="14">
        <f t="shared" ref="LTN154:LTN160" si="13575">LTL154+LTM154</f>
        <v>46.67</v>
      </c>
      <c r="LTO154" s="14"/>
      <c r="LTP154" s="16">
        <f t="shared" ref="LTP154:LTP160" si="13576">LTN154*(($H$112)+1)+(IF(LTO154&lt;101,LTO154,IF(LTO154&lt;201,LTO154/2,IF(LTO154&lt;=301,LTO154/3,LTO154/4))))</f>
        <v>70.004999999999995</v>
      </c>
      <c r="LTQ154" s="79">
        <f t="shared" ref="LTQ154" si="13577">LTQ152+1</f>
        <v>2</v>
      </c>
      <c r="LTR154" s="80"/>
      <c r="LTS154" s="16" t="s">
        <v>236</v>
      </c>
      <c r="LTT154" s="16">
        <f t="shared" ref="LTT154" si="13578">37.67+2.7</f>
        <v>40.370000000000005</v>
      </c>
      <c r="LTU154" s="16">
        <f t="shared" ref="LTU154:LTU155" si="13579">0.75*(2.7+3+2.7)</f>
        <v>6.3000000000000007</v>
      </c>
      <c r="LTV154" s="14">
        <f t="shared" ref="LTV154:LTV160" si="13580">LTT154+LTU154</f>
        <v>46.67</v>
      </c>
      <c r="LTW154" s="14"/>
      <c r="LTX154" s="16">
        <f t="shared" ref="LTX154:LTX160" si="13581">LTV154*(($H$112)+1)+(IF(LTW154&lt;101,LTW154,IF(LTW154&lt;201,LTW154/2,IF(LTW154&lt;=301,LTW154/3,LTW154/4))))</f>
        <v>70.004999999999995</v>
      </c>
      <c r="LTY154" s="79">
        <f t="shared" ref="LTY154" si="13582">LTY152+1</f>
        <v>2</v>
      </c>
      <c r="LTZ154" s="80"/>
      <c r="LUA154" s="16" t="s">
        <v>236</v>
      </c>
      <c r="LUB154" s="16">
        <f t="shared" ref="LUB154" si="13583">37.67+2.7</f>
        <v>40.370000000000005</v>
      </c>
      <c r="LUC154" s="16">
        <f t="shared" ref="LUC154:LUC155" si="13584">0.75*(2.7+3+2.7)</f>
        <v>6.3000000000000007</v>
      </c>
      <c r="LUD154" s="14">
        <f t="shared" ref="LUD154:LUD160" si="13585">LUB154+LUC154</f>
        <v>46.67</v>
      </c>
      <c r="LUE154" s="14"/>
      <c r="LUF154" s="16">
        <f t="shared" ref="LUF154:LUF160" si="13586">LUD154*(($H$112)+1)+(IF(LUE154&lt;101,LUE154,IF(LUE154&lt;201,LUE154/2,IF(LUE154&lt;=301,LUE154/3,LUE154/4))))</f>
        <v>70.004999999999995</v>
      </c>
      <c r="LUG154" s="79">
        <f t="shared" ref="LUG154" si="13587">LUG152+1</f>
        <v>2</v>
      </c>
      <c r="LUH154" s="80"/>
      <c r="LUI154" s="16" t="s">
        <v>236</v>
      </c>
      <c r="LUJ154" s="16">
        <f t="shared" ref="LUJ154" si="13588">37.67+2.7</f>
        <v>40.370000000000005</v>
      </c>
      <c r="LUK154" s="16">
        <f t="shared" ref="LUK154:LUK155" si="13589">0.75*(2.7+3+2.7)</f>
        <v>6.3000000000000007</v>
      </c>
      <c r="LUL154" s="14">
        <f t="shared" ref="LUL154:LUL160" si="13590">LUJ154+LUK154</f>
        <v>46.67</v>
      </c>
      <c r="LUM154" s="14"/>
      <c r="LUN154" s="16">
        <f t="shared" ref="LUN154:LUN160" si="13591">LUL154*(($H$112)+1)+(IF(LUM154&lt;101,LUM154,IF(LUM154&lt;201,LUM154/2,IF(LUM154&lt;=301,LUM154/3,LUM154/4))))</f>
        <v>70.004999999999995</v>
      </c>
      <c r="LUO154" s="79">
        <f t="shared" ref="LUO154" si="13592">LUO152+1</f>
        <v>2</v>
      </c>
      <c r="LUP154" s="80"/>
      <c r="LUQ154" s="16" t="s">
        <v>236</v>
      </c>
      <c r="LUR154" s="16">
        <f t="shared" ref="LUR154" si="13593">37.67+2.7</f>
        <v>40.370000000000005</v>
      </c>
      <c r="LUS154" s="16">
        <f t="shared" ref="LUS154:LUS155" si="13594">0.75*(2.7+3+2.7)</f>
        <v>6.3000000000000007</v>
      </c>
      <c r="LUT154" s="14">
        <f t="shared" ref="LUT154:LUT160" si="13595">LUR154+LUS154</f>
        <v>46.67</v>
      </c>
      <c r="LUU154" s="14"/>
      <c r="LUV154" s="16">
        <f t="shared" ref="LUV154:LUV160" si="13596">LUT154*(($H$112)+1)+(IF(LUU154&lt;101,LUU154,IF(LUU154&lt;201,LUU154/2,IF(LUU154&lt;=301,LUU154/3,LUU154/4))))</f>
        <v>70.004999999999995</v>
      </c>
      <c r="LUW154" s="79">
        <f t="shared" ref="LUW154" si="13597">LUW152+1</f>
        <v>2</v>
      </c>
      <c r="LUX154" s="80"/>
      <c r="LUY154" s="16" t="s">
        <v>236</v>
      </c>
      <c r="LUZ154" s="16">
        <f t="shared" ref="LUZ154" si="13598">37.67+2.7</f>
        <v>40.370000000000005</v>
      </c>
      <c r="LVA154" s="16">
        <f t="shared" ref="LVA154:LVA155" si="13599">0.75*(2.7+3+2.7)</f>
        <v>6.3000000000000007</v>
      </c>
      <c r="LVB154" s="14">
        <f t="shared" ref="LVB154:LVB160" si="13600">LUZ154+LVA154</f>
        <v>46.67</v>
      </c>
      <c r="LVC154" s="14"/>
      <c r="LVD154" s="16">
        <f t="shared" ref="LVD154:LVD160" si="13601">LVB154*(($H$112)+1)+(IF(LVC154&lt;101,LVC154,IF(LVC154&lt;201,LVC154/2,IF(LVC154&lt;=301,LVC154/3,LVC154/4))))</f>
        <v>70.004999999999995</v>
      </c>
      <c r="LVE154" s="79">
        <f t="shared" ref="LVE154" si="13602">LVE152+1</f>
        <v>2</v>
      </c>
      <c r="LVF154" s="80"/>
      <c r="LVG154" s="16" t="s">
        <v>236</v>
      </c>
      <c r="LVH154" s="16">
        <f t="shared" ref="LVH154" si="13603">37.67+2.7</f>
        <v>40.370000000000005</v>
      </c>
      <c r="LVI154" s="16">
        <f t="shared" ref="LVI154:LVI155" si="13604">0.75*(2.7+3+2.7)</f>
        <v>6.3000000000000007</v>
      </c>
      <c r="LVJ154" s="14">
        <f t="shared" ref="LVJ154:LVJ160" si="13605">LVH154+LVI154</f>
        <v>46.67</v>
      </c>
      <c r="LVK154" s="14"/>
      <c r="LVL154" s="16">
        <f t="shared" ref="LVL154:LVL160" si="13606">LVJ154*(($H$112)+1)+(IF(LVK154&lt;101,LVK154,IF(LVK154&lt;201,LVK154/2,IF(LVK154&lt;=301,LVK154/3,LVK154/4))))</f>
        <v>70.004999999999995</v>
      </c>
      <c r="LVM154" s="79">
        <f t="shared" ref="LVM154" si="13607">LVM152+1</f>
        <v>2</v>
      </c>
      <c r="LVN154" s="80"/>
      <c r="LVO154" s="16" t="s">
        <v>236</v>
      </c>
      <c r="LVP154" s="16">
        <f t="shared" ref="LVP154" si="13608">37.67+2.7</f>
        <v>40.370000000000005</v>
      </c>
      <c r="LVQ154" s="16">
        <f t="shared" ref="LVQ154:LVQ155" si="13609">0.75*(2.7+3+2.7)</f>
        <v>6.3000000000000007</v>
      </c>
      <c r="LVR154" s="14">
        <f t="shared" ref="LVR154:LVR160" si="13610">LVP154+LVQ154</f>
        <v>46.67</v>
      </c>
      <c r="LVS154" s="14"/>
      <c r="LVT154" s="16">
        <f t="shared" ref="LVT154:LVT160" si="13611">LVR154*(($H$112)+1)+(IF(LVS154&lt;101,LVS154,IF(LVS154&lt;201,LVS154/2,IF(LVS154&lt;=301,LVS154/3,LVS154/4))))</f>
        <v>70.004999999999995</v>
      </c>
      <c r="LVU154" s="79">
        <f t="shared" ref="LVU154" si="13612">LVU152+1</f>
        <v>2</v>
      </c>
      <c r="LVV154" s="80"/>
      <c r="LVW154" s="16" t="s">
        <v>236</v>
      </c>
      <c r="LVX154" s="16">
        <f t="shared" ref="LVX154" si="13613">37.67+2.7</f>
        <v>40.370000000000005</v>
      </c>
      <c r="LVY154" s="16">
        <f t="shared" ref="LVY154:LVY155" si="13614">0.75*(2.7+3+2.7)</f>
        <v>6.3000000000000007</v>
      </c>
      <c r="LVZ154" s="14">
        <f t="shared" ref="LVZ154:LVZ160" si="13615">LVX154+LVY154</f>
        <v>46.67</v>
      </c>
      <c r="LWA154" s="14"/>
      <c r="LWB154" s="16">
        <f t="shared" ref="LWB154:LWB160" si="13616">LVZ154*(($H$112)+1)+(IF(LWA154&lt;101,LWA154,IF(LWA154&lt;201,LWA154/2,IF(LWA154&lt;=301,LWA154/3,LWA154/4))))</f>
        <v>70.004999999999995</v>
      </c>
      <c r="LWC154" s="79">
        <f t="shared" ref="LWC154" si="13617">LWC152+1</f>
        <v>2</v>
      </c>
      <c r="LWD154" s="80"/>
      <c r="LWE154" s="16" t="s">
        <v>236</v>
      </c>
      <c r="LWF154" s="16">
        <f t="shared" ref="LWF154" si="13618">37.67+2.7</f>
        <v>40.370000000000005</v>
      </c>
      <c r="LWG154" s="16">
        <f t="shared" ref="LWG154:LWG155" si="13619">0.75*(2.7+3+2.7)</f>
        <v>6.3000000000000007</v>
      </c>
      <c r="LWH154" s="14">
        <f t="shared" ref="LWH154:LWH160" si="13620">LWF154+LWG154</f>
        <v>46.67</v>
      </c>
      <c r="LWI154" s="14"/>
      <c r="LWJ154" s="16">
        <f t="shared" ref="LWJ154:LWJ160" si="13621">LWH154*(($H$112)+1)+(IF(LWI154&lt;101,LWI154,IF(LWI154&lt;201,LWI154/2,IF(LWI154&lt;=301,LWI154/3,LWI154/4))))</f>
        <v>70.004999999999995</v>
      </c>
      <c r="LWK154" s="79">
        <f t="shared" ref="LWK154" si="13622">LWK152+1</f>
        <v>2</v>
      </c>
      <c r="LWL154" s="80"/>
      <c r="LWM154" s="16" t="s">
        <v>236</v>
      </c>
      <c r="LWN154" s="16">
        <f t="shared" ref="LWN154" si="13623">37.67+2.7</f>
        <v>40.370000000000005</v>
      </c>
      <c r="LWO154" s="16">
        <f t="shared" ref="LWO154:LWO155" si="13624">0.75*(2.7+3+2.7)</f>
        <v>6.3000000000000007</v>
      </c>
      <c r="LWP154" s="14">
        <f t="shared" ref="LWP154:LWP160" si="13625">LWN154+LWO154</f>
        <v>46.67</v>
      </c>
      <c r="LWQ154" s="14"/>
      <c r="LWR154" s="16">
        <f t="shared" ref="LWR154:LWR160" si="13626">LWP154*(($H$112)+1)+(IF(LWQ154&lt;101,LWQ154,IF(LWQ154&lt;201,LWQ154/2,IF(LWQ154&lt;=301,LWQ154/3,LWQ154/4))))</f>
        <v>70.004999999999995</v>
      </c>
      <c r="LWS154" s="79">
        <f t="shared" ref="LWS154" si="13627">LWS152+1</f>
        <v>2</v>
      </c>
      <c r="LWT154" s="80"/>
      <c r="LWU154" s="16" t="s">
        <v>236</v>
      </c>
      <c r="LWV154" s="16">
        <f t="shared" ref="LWV154" si="13628">37.67+2.7</f>
        <v>40.370000000000005</v>
      </c>
      <c r="LWW154" s="16">
        <f t="shared" ref="LWW154:LWW155" si="13629">0.75*(2.7+3+2.7)</f>
        <v>6.3000000000000007</v>
      </c>
      <c r="LWX154" s="14">
        <f t="shared" ref="LWX154:LWX160" si="13630">LWV154+LWW154</f>
        <v>46.67</v>
      </c>
      <c r="LWY154" s="14"/>
      <c r="LWZ154" s="16">
        <f t="shared" ref="LWZ154:LWZ160" si="13631">LWX154*(($H$112)+1)+(IF(LWY154&lt;101,LWY154,IF(LWY154&lt;201,LWY154/2,IF(LWY154&lt;=301,LWY154/3,LWY154/4))))</f>
        <v>70.004999999999995</v>
      </c>
      <c r="LXA154" s="79">
        <f t="shared" ref="LXA154" si="13632">LXA152+1</f>
        <v>2</v>
      </c>
      <c r="LXB154" s="80"/>
      <c r="LXC154" s="16" t="s">
        <v>236</v>
      </c>
      <c r="LXD154" s="16">
        <f t="shared" ref="LXD154" si="13633">37.67+2.7</f>
        <v>40.370000000000005</v>
      </c>
      <c r="LXE154" s="16">
        <f t="shared" ref="LXE154:LXE155" si="13634">0.75*(2.7+3+2.7)</f>
        <v>6.3000000000000007</v>
      </c>
      <c r="LXF154" s="14">
        <f t="shared" ref="LXF154:LXF160" si="13635">LXD154+LXE154</f>
        <v>46.67</v>
      </c>
      <c r="LXG154" s="14"/>
      <c r="LXH154" s="16">
        <f t="shared" ref="LXH154:LXH160" si="13636">LXF154*(($H$112)+1)+(IF(LXG154&lt;101,LXG154,IF(LXG154&lt;201,LXG154/2,IF(LXG154&lt;=301,LXG154/3,LXG154/4))))</f>
        <v>70.004999999999995</v>
      </c>
      <c r="LXI154" s="79">
        <f t="shared" ref="LXI154" si="13637">LXI152+1</f>
        <v>2</v>
      </c>
      <c r="LXJ154" s="80"/>
      <c r="LXK154" s="16" t="s">
        <v>236</v>
      </c>
      <c r="LXL154" s="16">
        <f t="shared" ref="LXL154" si="13638">37.67+2.7</f>
        <v>40.370000000000005</v>
      </c>
      <c r="LXM154" s="16">
        <f t="shared" ref="LXM154:LXM155" si="13639">0.75*(2.7+3+2.7)</f>
        <v>6.3000000000000007</v>
      </c>
      <c r="LXN154" s="14">
        <f t="shared" ref="LXN154:LXN160" si="13640">LXL154+LXM154</f>
        <v>46.67</v>
      </c>
      <c r="LXO154" s="14"/>
      <c r="LXP154" s="16">
        <f t="shared" ref="LXP154:LXP160" si="13641">LXN154*(($H$112)+1)+(IF(LXO154&lt;101,LXO154,IF(LXO154&lt;201,LXO154/2,IF(LXO154&lt;=301,LXO154/3,LXO154/4))))</f>
        <v>70.004999999999995</v>
      </c>
      <c r="LXQ154" s="79">
        <f t="shared" ref="LXQ154" si="13642">LXQ152+1</f>
        <v>2</v>
      </c>
      <c r="LXR154" s="80"/>
      <c r="LXS154" s="16" t="s">
        <v>236</v>
      </c>
      <c r="LXT154" s="16">
        <f t="shared" ref="LXT154" si="13643">37.67+2.7</f>
        <v>40.370000000000005</v>
      </c>
      <c r="LXU154" s="16">
        <f t="shared" ref="LXU154:LXU155" si="13644">0.75*(2.7+3+2.7)</f>
        <v>6.3000000000000007</v>
      </c>
      <c r="LXV154" s="14">
        <f t="shared" ref="LXV154:LXV160" si="13645">LXT154+LXU154</f>
        <v>46.67</v>
      </c>
      <c r="LXW154" s="14"/>
      <c r="LXX154" s="16">
        <f t="shared" ref="LXX154:LXX160" si="13646">LXV154*(($H$112)+1)+(IF(LXW154&lt;101,LXW154,IF(LXW154&lt;201,LXW154/2,IF(LXW154&lt;=301,LXW154/3,LXW154/4))))</f>
        <v>70.004999999999995</v>
      </c>
      <c r="LXY154" s="79">
        <f t="shared" ref="LXY154" si="13647">LXY152+1</f>
        <v>2</v>
      </c>
      <c r="LXZ154" s="80"/>
      <c r="LYA154" s="16" t="s">
        <v>236</v>
      </c>
      <c r="LYB154" s="16">
        <f t="shared" ref="LYB154" si="13648">37.67+2.7</f>
        <v>40.370000000000005</v>
      </c>
      <c r="LYC154" s="16">
        <f t="shared" ref="LYC154:LYC155" si="13649">0.75*(2.7+3+2.7)</f>
        <v>6.3000000000000007</v>
      </c>
      <c r="LYD154" s="14">
        <f t="shared" ref="LYD154:LYD160" si="13650">LYB154+LYC154</f>
        <v>46.67</v>
      </c>
      <c r="LYE154" s="14"/>
      <c r="LYF154" s="16">
        <f t="shared" ref="LYF154:LYF160" si="13651">LYD154*(($H$112)+1)+(IF(LYE154&lt;101,LYE154,IF(LYE154&lt;201,LYE154/2,IF(LYE154&lt;=301,LYE154/3,LYE154/4))))</f>
        <v>70.004999999999995</v>
      </c>
      <c r="LYG154" s="79">
        <f t="shared" ref="LYG154" si="13652">LYG152+1</f>
        <v>2</v>
      </c>
      <c r="LYH154" s="80"/>
      <c r="LYI154" s="16" t="s">
        <v>236</v>
      </c>
      <c r="LYJ154" s="16">
        <f t="shared" ref="LYJ154" si="13653">37.67+2.7</f>
        <v>40.370000000000005</v>
      </c>
      <c r="LYK154" s="16">
        <f t="shared" ref="LYK154:LYK155" si="13654">0.75*(2.7+3+2.7)</f>
        <v>6.3000000000000007</v>
      </c>
      <c r="LYL154" s="14">
        <f t="shared" ref="LYL154:LYL160" si="13655">LYJ154+LYK154</f>
        <v>46.67</v>
      </c>
      <c r="LYM154" s="14"/>
      <c r="LYN154" s="16">
        <f t="shared" ref="LYN154:LYN160" si="13656">LYL154*(($H$112)+1)+(IF(LYM154&lt;101,LYM154,IF(LYM154&lt;201,LYM154/2,IF(LYM154&lt;=301,LYM154/3,LYM154/4))))</f>
        <v>70.004999999999995</v>
      </c>
      <c r="LYO154" s="79">
        <f t="shared" ref="LYO154" si="13657">LYO152+1</f>
        <v>2</v>
      </c>
      <c r="LYP154" s="80"/>
      <c r="LYQ154" s="16" t="s">
        <v>236</v>
      </c>
      <c r="LYR154" s="16">
        <f t="shared" ref="LYR154" si="13658">37.67+2.7</f>
        <v>40.370000000000005</v>
      </c>
      <c r="LYS154" s="16">
        <f t="shared" ref="LYS154:LYS155" si="13659">0.75*(2.7+3+2.7)</f>
        <v>6.3000000000000007</v>
      </c>
      <c r="LYT154" s="14">
        <f t="shared" ref="LYT154:LYT160" si="13660">LYR154+LYS154</f>
        <v>46.67</v>
      </c>
      <c r="LYU154" s="14"/>
      <c r="LYV154" s="16">
        <f t="shared" ref="LYV154:LYV160" si="13661">LYT154*(($H$112)+1)+(IF(LYU154&lt;101,LYU154,IF(LYU154&lt;201,LYU154/2,IF(LYU154&lt;=301,LYU154/3,LYU154/4))))</f>
        <v>70.004999999999995</v>
      </c>
      <c r="LYW154" s="79">
        <f t="shared" ref="LYW154" si="13662">LYW152+1</f>
        <v>2</v>
      </c>
      <c r="LYX154" s="80"/>
      <c r="LYY154" s="16" t="s">
        <v>236</v>
      </c>
      <c r="LYZ154" s="16">
        <f t="shared" ref="LYZ154" si="13663">37.67+2.7</f>
        <v>40.370000000000005</v>
      </c>
      <c r="LZA154" s="16">
        <f t="shared" ref="LZA154:LZA155" si="13664">0.75*(2.7+3+2.7)</f>
        <v>6.3000000000000007</v>
      </c>
      <c r="LZB154" s="14">
        <f t="shared" ref="LZB154:LZB160" si="13665">LYZ154+LZA154</f>
        <v>46.67</v>
      </c>
      <c r="LZC154" s="14"/>
      <c r="LZD154" s="16">
        <f t="shared" ref="LZD154:LZD160" si="13666">LZB154*(($H$112)+1)+(IF(LZC154&lt;101,LZC154,IF(LZC154&lt;201,LZC154/2,IF(LZC154&lt;=301,LZC154/3,LZC154/4))))</f>
        <v>70.004999999999995</v>
      </c>
      <c r="LZE154" s="79">
        <f t="shared" ref="LZE154" si="13667">LZE152+1</f>
        <v>2</v>
      </c>
      <c r="LZF154" s="80"/>
      <c r="LZG154" s="16" t="s">
        <v>236</v>
      </c>
      <c r="LZH154" s="16">
        <f t="shared" ref="LZH154" si="13668">37.67+2.7</f>
        <v>40.370000000000005</v>
      </c>
      <c r="LZI154" s="16">
        <f t="shared" ref="LZI154:LZI155" si="13669">0.75*(2.7+3+2.7)</f>
        <v>6.3000000000000007</v>
      </c>
      <c r="LZJ154" s="14">
        <f t="shared" ref="LZJ154:LZJ160" si="13670">LZH154+LZI154</f>
        <v>46.67</v>
      </c>
      <c r="LZK154" s="14"/>
      <c r="LZL154" s="16">
        <f t="shared" ref="LZL154:LZL160" si="13671">LZJ154*(($H$112)+1)+(IF(LZK154&lt;101,LZK154,IF(LZK154&lt;201,LZK154/2,IF(LZK154&lt;=301,LZK154/3,LZK154/4))))</f>
        <v>70.004999999999995</v>
      </c>
      <c r="LZM154" s="79">
        <f t="shared" ref="LZM154" si="13672">LZM152+1</f>
        <v>2</v>
      </c>
      <c r="LZN154" s="80"/>
      <c r="LZO154" s="16" t="s">
        <v>236</v>
      </c>
      <c r="LZP154" s="16">
        <f t="shared" ref="LZP154" si="13673">37.67+2.7</f>
        <v>40.370000000000005</v>
      </c>
      <c r="LZQ154" s="16">
        <f t="shared" ref="LZQ154:LZQ155" si="13674">0.75*(2.7+3+2.7)</f>
        <v>6.3000000000000007</v>
      </c>
      <c r="LZR154" s="14">
        <f t="shared" ref="LZR154:LZR160" si="13675">LZP154+LZQ154</f>
        <v>46.67</v>
      </c>
      <c r="LZS154" s="14"/>
      <c r="LZT154" s="16">
        <f t="shared" ref="LZT154:LZT160" si="13676">LZR154*(($H$112)+1)+(IF(LZS154&lt;101,LZS154,IF(LZS154&lt;201,LZS154/2,IF(LZS154&lt;=301,LZS154/3,LZS154/4))))</f>
        <v>70.004999999999995</v>
      </c>
      <c r="LZU154" s="79">
        <f t="shared" ref="LZU154" si="13677">LZU152+1</f>
        <v>2</v>
      </c>
      <c r="LZV154" s="80"/>
      <c r="LZW154" s="16" t="s">
        <v>236</v>
      </c>
      <c r="LZX154" s="16">
        <f t="shared" ref="LZX154" si="13678">37.67+2.7</f>
        <v>40.370000000000005</v>
      </c>
      <c r="LZY154" s="16">
        <f t="shared" ref="LZY154:LZY155" si="13679">0.75*(2.7+3+2.7)</f>
        <v>6.3000000000000007</v>
      </c>
      <c r="LZZ154" s="14">
        <f t="shared" ref="LZZ154:LZZ160" si="13680">LZX154+LZY154</f>
        <v>46.67</v>
      </c>
      <c r="MAA154" s="14"/>
      <c r="MAB154" s="16">
        <f t="shared" ref="MAB154:MAB160" si="13681">LZZ154*(($H$112)+1)+(IF(MAA154&lt;101,MAA154,IF(MAA154&lt;201,MAA154/2,IF(MAA154&lt;=301,MAA154/3,MAA154/4))))</f>
        <v>70.004999999999995</v>
      </c>
      <c r="MAC154" s="79">
        <f t="shared" ref="MAC154" si="13682">MAC152+1</f>
        <v>2</v>
      </c>
      <c r="MAD154" s="80"/>
      <c r="MAE154" s="16" t="s">
        <v>236</v>
      </c>
      <c r="MAF154" s="16">
        <f t="shared" ref="MAF154" si="13683">37.67+2.7</f>
        <v>40.370000000000005</v>
      </c>
      <c r="MAG154" s="16">
        <f t="shared" ref="MAG154:MAG155" si="13684">0.75*(2.7+3+2.7)</f>
        <v>6.3000000000000007</v>
      </c>
      <c r="MAH154" s="14">
        <f t="shared" ref="MAH154:MAH160" si="13685">MAF154+MAG154</f>
        <v>46.67</v>
      </c>
      <c r="MAI154" s="14"/>
      <c r="MAJ154" s="16">
        <f t="shared" ref="MAJ154:MAJ160" si="13686">MAH154*(($H$112)+1)+(IF(MAI154&lt;101,MAI154,IF(MAI154&lt;201,MAI154/2,IF(MAI154&lt;=301,MAI154/3,MAI154/4))))</f>
        <v>70.004999999999995</v>
      </c>
      <c r="MAK154" s="79">
        <f t="shared" ref="MAK154" si="13687">MAK152+1</f>
        <v>2</v>
      </c>
      <c r="MAL154" s="80"/>
      <c r="MAM154" s="16" t="s">
        <v>236</v>
      </c>
      <c r="MAN154" s="16">
        <f t="shared" ref="MAN154" si="13688">37.67+2.7</f>
        <v>40.370000000000005</v>
      </c>
      <c r="MAO154" s="16">
        <f t="shared" ref="MAO154:MAO155" si="13689">0.75*(2.7+3+2.7)</f>
        <v>6.3000000000000007</v>
      </c>
      <c r="MAP154" s="14">
        <f t="shared" ref="MAP154:MAP160" si="13690">MAN154+MAO154</f>
        <v>46.67</v>
      </c>
      <c r="MAQ154" s="14"/>
      <c r="MAR154" s="16">
        <f t="shared" ref="MAR154:MAR160" si="13691">MAP154*(($H$112)+1)+(IF(MAQ154&lt;101,MAQ154,IF(MAQ154&lt;201,MAQ154/2,IF(MAQ154&lt;=301,MAQ154/3,MAQ154/4))))</f>
        <v>70.004999999999995</v>
      </c>
      <c r="MAS154" s="79">
        <f t="shared" ref="MAS154" si="13692">MAS152+1</f>
        <v>2</v>
      </c>
      <c r="MAT154" s="80"/>
      <c r="MAU154" s="16" t="s">
        <v>236</v>
      </c>
      <c r="MAV154" s="16">
        <f t="shared" ref="MAV154" si="13693">37.67+2.7</f>
        <v>40.370000000000005</v>
      </c>
      <c r="MAW154" s="16">
        <f t="shared" ref="MAW154:MAW155" si="13694">0.75*(2.7+3+2.7)</f>
        <v>6.3000000000000007</v>
      </c>
      <c r="MAX154" s="14">
        <f t="shared" ref="MAX154:MAX160" si="13695">MAV154+MAW154</f>
        <v>46.67</v>
      </c>
      <c r="MAY154" s="14"/>
      <c r="MAZ154" s="16">
        <f t="shared" ref="MAZ154:MAZ160" si="13696">MAX154*(($H$112)+1)+(IF(MAY154&lt;101,MAY154,IF(MAY154&lt;201,MAY154/2,IF(MAY154&lt;=301,MAY154/3,MAY154/4))))</f>
        <v>70.004999999999995</v>
      </c>
      <c r="MBA154" s="79">
        <f t="shared" ref="MBA154" si="13697">MBA152+1</f>
        <v>2</v>
      </c>
      <c r="MBB154" s="80"/>
      <c r="MBC154" s="16" t="s">
        <v>236</v>
      </c>
      <c r="MBD154" s="16">
        <f t="shared" ref="MBD154" si="13698">37.67+2.7</f>
        <v>40.370000000000005</v>
      </c>
      <c r="MBE154" s="16">
        <f t="shared" ref="MBE154:MBE155" si="13699">0.75*(2.7+3+2.7)</f>
        <v>6.3000000000000007</v>
      </c>
      <c r="MBF154" s="14">
        <f t="shared" ref="MBF154:MBF160" si="13700">MBD154+MBE154</f>
        <v>46.67</v>
      </c>
      <c r="MBG154" s="14"/>
      <c r="MBH154" s="16">
        <f t="shared" ref="MBH154:MBH160" si="13701">MBF154*(($H$112)+1)+(IF(MBG154&lt;101,MBG154,IF(MBG154&lt;201,MBG154/2,IF(MBG154&lt;=301,MBG154/3,MBG154/4))))</f>
        <v>70.004999999999995</v>
      </c>
      <c r="MBI154" s="79">
        <f t="shared" ref="MBI154" si="13702">MBI152+1</f>
        <v>2</v>
      </c>
      <c r="MBJ154" s="80"/>
      <c r="MBK154" s="16" t="s">
        <v>236</v>
      </c>
      <c r="MBL154" s="16">
        <f t="shared" ref="MBL154" si="13703">37.67+2.7</f>
        <v>40.370000000000005</v>
      </c>
      <c r="MBM154" s="16">
        <f t="shared" ref="MBM154:MBM155" si="13704">0.75*(2.7+3+2.7)</f>
        <v>6.3000000000000007</v>
      </c>
      <c r="MBN154" s="14">
        <f t="shared" ref="MBN154:MBN160" si="13705">MBL154+MBM154</f>
        <v>46.67</v>
      </c>
      <c r="MBO154" s="14"/>
      <c r="MBP154" s="16">
        <f t="shared" ref="MBP154:MBP160" si="13706">MBN154*(($H$112)+1)+(IF(MBO154&lt;101,MBO154,IF(MBO154&lt;201,MBO154/2,IF(MBO154&lt;=301,MBO154/3,MBO154/4))))</f>
        <v>70.004999999999995</v>
      </c>
      <c r="MBQ154" s="79">
        <f t="shared" ref="MBQ154" si="13707">MBQ152+1</f>
        <v>2</v>
      </c>
      <c r="MBR154" s="80"/>
      <c r="MBS154" s="16" t="s">
        <v>236</v>
      </c>
      <c r="MBT154" s="16">
        <f t="shared" ref="MBT154" si="13708">37.67+2.7</f>
        <v>40.370000000000005</v>
      </c>
      <c r="MBU154" s="16">
        <f t="shared" ref="MBU154:MBU155" si="13709">0.75*(2.7+3+2.7)</f>
        <v>6.3000000000000007</v>
      </c>
      <c r="MBV154" s="14">
        <f t="shared" ref="MBV154:MBV160" si="13710">MBT154+MBU154</f>
        <v>46.67</v>
      </c>
      <c r="MBW154" s="14"/>
      <c r="MBX154" s="16">
        <f t="shared" ref="MBX154:MBX160" si="13711">MBV154*(($H$112)+1)+(IF(MBW154&lt;101,MBW154,IF(MBW154&lt;201,MBW154/2,IF(MBW154&lt;=301,MBW154/3,MBW154/4))))</f>
        <v>70.004999999999995</v>
      </c>
      <c r="MBY154" s="79">
        <f t="shared" ref="MBY154" si="13712">MBY152+1</f>
        <v>2</v>
      </c>
      <c r="MBZ154" s="80"/>
      <c r="MCA154" s="16" t="s">
        <v>236</v>
      </c>
      <c r="MCB154" s="16">
        <f t="shared" ref="MCB154" si="13713">37.67+2.7</f>
        <v>40.370000000000005</v>
      </c>
      <c r="MCC154" s="16">
        <f t="shared" ref="MCC154:MCC155" si="13714">0.75*(2.7+3+2.7)</f>
        <v>6.3000000000000007</v>
      </c>
      <c r="MCD154" s="14">
        <f t="shared" ref="MCD154:MCD160" si="13715">MCB154+MCC154</f>
        <v>46.67</v>
      </c>
      <c r="MCE154" s="14"/>
      <c r="MCF154" s="16">
        <f t="shared" ref="MCF154:MCF160" si="13716">MCD154*(($H$112)+1)+(IF(MCE154&lt;101,MCE154,IF(MCE154&lt;201,MCE154/2,IF(MCE154&lt;=301,MCE154/3,MCE154/4))))</f>
        <v>70.004999999999995</v>
      </c>
      <c r="MCG154" s="79">
        <f t="shared" ref="MCG154" si="13717">MCG152+1</f>
        <v>2</v>
      </c>
      <c r="MCH154" s="80"/>
      <c r="MCI154" s="16" t="s">
        <v>236</v>
      </c>
      <c r="MCJ154" s="16">
        <f t="shared" ref="MCJ154" si="13718">37.67+2.7</f>
        <v>40.370000000000005</v>
      </c>
      <c r="MCK154" s="16">
        <f t="shared" ref="MCK154:MCK155" si="13719">0.75*(2.7+3+2.7)</f>
        <v>6.3000000000000007</v>
      </c>
      <c r="MCL154" s="14">
        <f t="shared" ref="MCL154:MCL160" si="13720">MCJ154+MCK154</f>
        <v>46.67</v>
      </c>
      <c r="MCM154" s="14"/>
      <c r="MCN154" s="16">
        <f t="shared" ref="MCN154:MCN160" si="13721">MCL154*(($H$112)+1)+(IF(MCM154&lt;101,MCM154,IF(MCM154&lt;201,MCM154/2,IF(MCM154&lt;=301,MCM154/3,MCM154/4))))</f>
        <v>70.004999999999995</v>
      </c>
      <c r="MCO154" s="79">
        <f t="shared" ref="MCO154" si="13722">MCO152+1</f>
        <v>2</v>
      </c>
      <c r="MCP154" s="80"/>
      <c r="MCQ154" s="16" t="s">
        <v>236</v>
      </c>
      <c r="MCR154" s="16">
        <f t="shared" ref="MCR154" si="13723">37.67+2.7</f>
        <v>40.370000000000005</v>
      </c>
      <c r="MCS154" s="16">
        <f t="shared" ref="MCS154:MCS155" si="13724">0.75*(2.7+3+2.7)</f>
        <v>6.3000000000000007</v>
      </c>
      <c r="MCT154" s="14">
        <f t="shared" ref="MCT154:MCT160" si="13725">MCR154+MCS154</f>
        <v>46.67</v>
      </c>
      <c r="MCU154" s="14"/>
      <c r="MCV154" s="16">
        <f t="shared" ref="MCV154:MCV160" si="13726">MCT154*(($H$112)+1)+(IF(MCU154&lt;101,MCU154,IF(MCU154&lt;201,MCU154/2,IF(MCU154&lt;=301,MCU154/3,MCU154/4))))</f>
        <v>70.004999999999995</v>
      </c>
      <c r="MCW154" s="79">
        <f t="shared" ref="MCW154" si="13727">MCW152+1</f>
        <v>2</v>
      </c>
      <c r="MCX154" s="80"/>
      <c r="MCY154" s="16" t="s">
        <v>236</v>
      </c>
      <c r="MCZ154" s="16">
        <f t="shared" ref="MCZ154" si="13728">37.67+2.7</f>
        <v>40.370000000000005</v>
      </c>
      <c r="MDA154" s="16">
        <f t="shared" ref="MDA154:MDA155" si="13729">0.75*(2.7+3+2.7)</f>
        <v>6.3000000000000007</v>
      </c>
      <c r="MDB154" s="14">
        <f t="shared" ref="MDB154:MDB160" si="13730">MCZ154+MDA154</f>
        <v>46.67</v>
      </c>
      <c r="MDC154" s="14"/>
      <c r="MDD154" s="16">
        <f t="shared" ref="MDD154:MDD160" si="13731">MDB154*(($H$112)+1)+(IF(MDC154&lt;101,MDC154,IF(MDC154&lt;201,MDC154/2,IF(MDC154&lt;=301,MDC154/3,MDC154/4))))</f>
        <v>70.004999999999995</v>
      </c>
      <c r="MDE154" s="79">
        <f t="shared" ref="MDE154" si="13732">MDE152+1</f>
        <v>2</v>
      </c>
      <c r="MDF154" s="80"/>
      <c r="MDG154" s="16" t="s">
        <v>236</v>
      </c>
      <c r="MDH154" s="16">
        <f t="shared" ref="MDH154" si="13733">37.67+2.7</f>
        <v>40.370000000000005</v>
      </c>
      <c r="MDI154" s="16">
        <f t="shared" ref="MDI154:MDI155" si="13734">0.75*(2.7+3+2.7)</f>
        <v>6.3000000000000007</v>
      </c>
      <c r="MDJ154" s="14">
        <f t="shared" ref="MDJ154:MDJ160" si="13735">MDH154+MDI154</f>
        <v>46.67</v>
      </c>
      <c r="MDK154" s="14"/>
      <c r="MDL154" s="16">
        <f t="shared" ref="MDL154:MDL160" si="13736">MDJ154*(($H$112)+1)+(IF(MDK154&lt;101,MDK154,IF(MDK154&lt;201,MDK154/2,IF(MDK154&lt;=301,MDK154/3,MDK154/4))))</f>
        <v>70.004999999999995</v>
      </c>
      <c r="MDM154" s="79">
        <f t="shared" ref="MDM154" si="13737">MDM152+1</f>
        <v>2</v>
      </c>
      <c r="MDN154" s="80"/>
      <c r="MDO154" s="16" t="s">
        <v>236</v>
      </c>
      <c r="MDP154" s="16">
        <f t="shared" ref="MDP154" si="13738">37.67+2.7</f>
        <v>40.370000000000005</v>
      </c>
      <c r="MDQ154" s="16">
        <f t="shared" ref="MDQ154:MDQ155" si="13739">0.75*(2.7+3+2.7)</f>
        <v>6.3000000000000007</v>
      </c>
      <c r="MDR154" s="14">
        <f t="shared" ref="MDR154:MDR160" si="13740">MDP154+MDQ154</f>
        <v>46.67</v>
      </c>
      <c r="MDS154" s="14"/>
      <c r="MDT154" s="16">
        <f t="shared" ref="MDT154:MDT160" si="13741">MDR154*(($H$112)+1)+(IF(MDS154&lt;101,MDS154,IF(MDS154&lt;201,MDS154/2,IF(MDS154&lt;=301,MDS154/3,MDS154/4))))</f>
        <v>70.004999999999995</v>
      </c>
      <c r="MDU154" s="79">
        <f t="shared" ref="MDU154" si="13742">MDU152+1</f>
        <v>2</v>
      </c>
      <c r="MDV154" s="80"/>
      <c r="MDW154" s="16" t="s">
        <v>236</v>
      </c>
      <c r="MDX154" s="16">
        <f t="shared" ref="MDX154" si="13743">37.67+2.7</f>
        <v>40.370000000000005</v>
      </c>
      <c r="MDY154" s="16">
        <f t="shared" ref="MDY154:MDY155" si="13744">0.75*(2.7+3+2.7)</f>
        <v>6.3000000000000007</v>
      </c>
      <c r="MDZ154" s="14">
        <f t="shared" ref="MDZ154:MDZ160" si="13745">MDX154+MDY154</f>
        <v>46.67</v>
      </c>
      <c r="MEA154" s="14"/>
      <c r="MEB154" s="16">
        <f t="shared" ref="MEB154:MEB160" si="13746">MDZ154*(($H$112)+1)+(IF(MEA154&lt;101,MEA154,IF(MEA154&lt;201,MEA154/2,IF(MEA154&lt;=301,MEA154/3,MEA154/4))))</f>
        <v>70.004999999999995</v>
      </c>
      <c r="MEC154" s="79">
        <f t="shared" ref="MEC154" si="13747">MEC152+1</f>
        <v>2</v>
      </c>
      <c r="MED154" s="80"/>
      <c r="MEE154" s="16" t="s">
        <v>236</v>
      </c>
      <c r="MEF154" s="16">
        <f t="shared" ref="MEF154" si="13748">37.67+2.7</f>
        <v>40.370000000000005</v>
      </c>
      <c r="MEG154" s="16">
        <f t="shared" ref="MEG154:MEG155" si="13749">0.75*(2.7+3+2.7)</f>
        <v>6.3000000000000007</v>
      </c>
      <c r="MEH154" s="14">
        <f t="shared" ref="MEH154:MEH160" si="13750">MEF154+MEG154</f>
        <v>46.67</v>
      </c>
      <c r="MEI154" s="14"/>
      <c r="MEJ154" s="16">
        <f t="shared" ref="MEJ154:MEJ160" si="13751">MEH154*(($H$112)+1)+(IF(MEI154&lt;101,MEI154,IF(MEI154&lt;201,MEI154/2,IF(MEI154&lt;=301,MEI154/3,MEI154/4))))</f>
        <v>70.004999999999995</v>
      </c>
      <c r="MEK154" s="79">
        <f t="shared" ref="MEK154" si="13752">MEK152+1</f>
        <v>2</v>
      </c>
      <c r="MEL154" s="80"/>
      <c r="MEM154" s="16" t="s">
        <v>236</v>
      </c>
      <c r="MEN154" s="16">
        <f t="shared" ref="MEN154" si="13753">37.67+2.7</f>
        <v>40.370000000000005</v>
      </c>
      <c r="MEO154" s="16">
        <f t="shared" ref="MEO154:MEO155" si="13754">0.75*(2.7+3+2.7)</f>
        <v>6.3000000000000007</v>
      </c>
      <c r="MEP154" s="14">
        <f t="shared" ref="MEP154:MEP160" si="13755">MEN154+MEO154</f>
        <v>46.67</v>
      </c>
      <c r="MEQ154" s="14"/>
      <c r="MER154" s="16">
        <f t="shared" ref="MER154:MER160" si="13756">MEP154*(($H$112)+1)+(IF(MEQ154&lt;101,MEQ154,IF(MEQ154&lt;201,MEQ154/2,IF(MEQ154&lt;=301,MEQ154/3,MEQ154/4))))</f>
        <v>70.004999999999995</v>
      </c>
      <c r="MES154" s="79">
        <f t="shared" ref="MES154" si="13757">MES152+1</f>
        <v>2</v>
      </c>
      <c r="MET154" s="80"/>
      <c r="MEU154" s="16" t="s">
        <v>236</v>
      </c>
      <c r="MEV154" s="16">
        <f t="shared" ref="MEV154" si="13758">37.67+2.7</f>
        <v>40.370000000000005</v>
      </c>
      <c r="MEW154" s="16">
        <f t="shared" ref="MEW154:MEW155" si="13759">0.75*(2.7+3+2.7)</f>
        <v>6.3000000000000007</v>
      </c>
      <c r="MEX154" s="14">
        <f t="shared" ref="MEX154:MEX160" si="13760">MEV154+MEW154</f>
        <v>46.67</v>
      </c>
      <c r="MEY154" s="14"/>
      <c r="MEZ154" s="16">
        <f t="shared" ref="MEZ154:MEZ160" si="13761">MEX154*(($H$112)+1)+(IF(MEY154&lt;101,MEY154,IF(MEY154&lt;201,MEY154/2,IF(MEY154&lt;=301,MEY154/3,MEY154/4))))</f>
        <v>70.004999999999995</v>
      </c>
      <c r="MFA154" s="79">
        <f t="shared" ref="MFA154" si="13762">MFA152+1</f>
        <v>2</v>
      </c>
      <c r="MFB154" s="80"/>
      <c r="MFC154" s="16" t="s">
        <v>236</v>
      </c>
      <c r="MFD154" s="16">
        <f t="shared" ref="MFD154" si="13763">37.67+2.7</f>
        <v>40.370000000000005</v>
      </c>
      <c r="MFE154" s="16">
        <f t="shared" ref="MFE154:MFE155" si="13764">0.75*(2.7+3+2.7)</f>
        <v>6.3000000000000007</v>
      </c>
      <c r="MFF154" s="14">
        <f t="shared" ref="MFF154:MFF160" si="13765">MFD154+MFE154</f>
        <v>46.67</v>
      </c>
      <c r="MFG154" s="14"/>
      <c r="MFH154" s="16">
        <f t="shared" ref="MFH154:MFH160" si="13766">MFF154*(($H$112)+1)+(IF(MFG154&lt;101,MFG154,IF(MFG154&lt;201,MFG154/2,IF(MFG154&lt;=301,MFG154/3,MFG154/4))))</f>
        <v>70.004999999999995</v>
      </c>
      <c r="MFI154" s="79">
        <f t="shared" ref="MFI154" si="13767">MFI152+1</f>
        <v>2</v>
      </c>
      <c r="MFJ154" s="80"/>
      <c r="MFK154" s="16" t="s">
        <v>236</v>
      </c>
      <c r="MFL154" s="16">
        <f t="shared" ref="MFL154" si="13768">37.67+2.7</f>
        <v>40.370000000000005</v>
      </c>
      <c r="MFM154" s="16">
        <f t="shared" ref="MFM154:MFM155" si="13769">0.75*(2.7+3+2.7)</f>
        <v>6.3000000000000007</v>
      </c>
      <c r="MFN154" s="14">
        <f t="shared" ref="MFN154:MFN160" si="13770">MFL154+MFM154</f>
        <v>46.67</v>
      </c>
      <c r="MFO154" s="14"/>
      <c r="MFP154" s="16">
        <f t="shared" ref="MFP154:MFP160" si="13771">MFN154*(($H$112)+1)+(IF(MFO154&lt;101,MFO154,IF(MFO154&lt;201,MFO154/2,IF(MFO154&lt;=301,MFO154/3,MFO154/4))))</f>
        <v>70.004999999999995</v>
      </c>
      <c r="MFQ154" s="79">
        <f t="shared" ref="MFQ154" si="13772">MFQ152+1</f>
        <v>2</v>
      </c>
      <c r="MFR154" s="80"/>
      <c r="MFS154" s="16" t="s">
        <v>236</v>
      </c>
      <c r="MFT154" s="16">
        <f t="shared" ref="MFT154" si="13773">37.67+2.7</f>
        <v>40.370000000000005</v>
      </c>
      <c r="MFU154" s="16">
        <f t="shared" ref="MFU154:MFU155" si="13774">0.75*(2.7+3+2.7)</f>
        <v>6.3000000000000007</v>
      </c>
      <c r="MFV154" s="14">
        <f t="shared" ref="MFV154:MFV160" si="13775">MFT154+MFU154</f>
        <v>46.67</v>
      </c>
      <c r="MFW154" s="14"/>
      <c r="MFX154" s="16">
        <f t="shared" ref="MFX154:MFX160" si="13776">MFV154*(($H$112)+1)+(IF(MFW154&lt;101,MFW154,IF(MFW154&lt;201,MFW154/2,IF(MFW154&lt;=301,MFW154/3,MFW154/4))))</f>
        <v>70.004999999999995</v>
      </c>
      <c r="MFY154" s="79">
        <f t="shared" ref="MFY154" si="13777">MFY152+1</f>
        <v>2</v>
      </c>
      <c r="MFZ154" s="80"/>
      <c r="MGA154" s="16" t="s">
        <v>236</v>
      </c>
      <c r="MGB154" s="16">
        <f t="shared" ref="MGB154" si="13778">37.67+2.7</f>
        <v>40.370000000000005</v>
      </c>
      <c r="MGC154" s="16">
        <f t="shared" ref="MGC154:MGC155" si="13779">0.75*(2.7+3+2.7)</f>
        <v>6.3000000000000007</v>
      </c>
      <c r="MGD154" s="14">
        <f t="shared" ref="MGD154:MGD160" si="13780">MGB154+MGC154</f>
        <v>46.67</v>
      </c>
      <c r="MGE154" s="14"/>
      <c r="MGF154" s="16">
        <f t="shared" ref="MGF154:MGF160" si="13781">MGD154*(($H$112)+1)+(IF(MGE154&lt;101,MGE154,IF(MGE154&lt;201,MGE154/2,IF(MGE154&lt;=301,MGE154/3,MGE154/4))))</f>
        <v>70.004999999999995</v>
      </c>
      <c r="MGG154" s="79">
        <f t="shared" ref="MGG154" si="13782">MGG152+1</f>
        <v>2</v>
      </c>
      <c r="MGH154" s="80"/>
      <c r="MGI154" s="16" t="s">
        <v>236</v>
      </c>
      <c r="MGJ154" s="16">
        <f t="shared" ref="MGJ154" si="13783">37.67+2.7</f>
        <v>40.370000000000005</v>
      </c>
      <c r="MGK154" s="16">
        <f t="shared" ref="MGK154:MGK155" si="13784">0.75*(2.7+3+2.7)</f>
        <v>6.3000000000000007</v>
      </c>
      <c r="MGL154" s="14">
        <f t="shared" ref="MGL154:MGL160" si="13785">MGJ154+MGK154</f>
        <v>46.67</v>
      </c>
      <c r="MGM154" s="14"/>
      <c r="MGN154" s="16">
        <f t="shared" ref="MGN154:MGN160" si="13786">MGL154*(($H$112)+1)+(IF(MGM154&lt;101,MGM154,IF(MGM154&lt;201,MGM154/2,IF(MGM154&lt;=301,MGM154/3,MGM154/4))))</f>
        <v>70.004999999999995</v>
      </c>
      <c r="MGO154" s="79">
        <f t="shared" ref="MGO154" si="13787">MGO152+1</f>
        <v>2</v>
      </c>
      <c r="MGP154" s="80"/>
      <c r="MGQ154" s="16" t="s">
        <v>236</v>
      </c>
      <c r="MGR154" s="16">
        <f t="shared" ref="MGR154" si="13788">37.67+2.7</f>
        <v>40.370000000000005</v>
      </c>
      <c r="MGS154" s="16">
        <f t="shared" ref="MGS154:MGS155" si="13789">0.75*(2.7+3+2.7)</f>
        <v>6.3000000000000007</v>
      </c>
      <c r="MGT154" s="14">
        <f t="shared" ref="MGT154:MGT160" si="13790">MGR154+MGS154</f>
        <v>46.67</v>
      </c>
      <c r="MGU154" s="14"/>
      <c r="MGV154" s="16">
        <f t="shared" ref="MGV154:MGV160" si="13791">MGT154*(($H$112)+1)+(IF(MGU154&lt;101,MGU154,IF(MGU154&lt;201,MGU154/2,IF(MGU154&lt;=301,MGU154/3,MGU154/4))))</f>
        <v>70.004999999999995</v>
      </c>
      <c r="MGW154" s="79">
        <f t="shared" ref="MGW154" si="13792">MGW152+1</f>
        <v>2</v>
      </c>
      <c r="MGX154" s="80"/>
      <c r="MGY154" s="16" t="s">
        <v>236</v>
      </c>
      <c r="MGZ154" s="16">
        <f t="shared" ref="MGZ154" si="13793">37.67+2.7</f>
        <v>40.370000000000005</v>
      </c>
      <c r="MHA154" s="16">
        <f t="shared" ref="MHA154:MHA155" si="13794">0.75*(2.7+3+2.7)</f>
        <v>6.3000000000000007</v>
      </c>
      <c r="MHB154" s="14">
        <f t="shared" ref="MHB154:MHB160" si="13795">MGZ154+MHA154</f>
        <v>46.67</v>
      </c>
      <c r="MHC154" s="14"/>
      <c r="MHD154" s="16">
        <f t="shared" ref="MHD154:MHD160" si="13796">MHB154*(($H$112)+1)+(IF(MHC154&lt;101,MHC154,IF(MHC154&lt;201,MHC154/2,IF(MHC154&lt;=301,MHC154/3,MHC154/4))))</f>
        <v>70.004999999999995</v>
      </c>
      <c r="MHE154" s="79">
        <f t="shared" ref="MHE154" si="13797">MHE152+1</f>
        <v>2</v>
      </c>
      <c r="MHF154" s="80"/>
      <c r="MHG154" s="16" t="s">
        <v>236</v>
      </c>
      <c r="MHH154" s="16">
        <f t="shared" ref="MHH154" si="13798">37.67+2.7</f>
        <v>40.370000000000005</v>
      </c>
      <c r="MHI154" s="16">
        <f t="shared" ref="MHI154:MHI155" si="13799">0.75*(2.7+3+2.7)</f>
        <v>6.3000000000000007</v>
      </c>
      <c r="MHJ154" s="14">
        <f t="shared" ref="MHJ154:MHJ160" si="13800">MHH154+MHI154</f>
        <v>46.67</v>
      </c>
      <c r="MHK154" s="14"/>
      <c r="MHL154" s="16">
        <f t="shared" ref="MHL154:MHL160" si="13801">MHJ154*(($H$112)+1)+(IF(MHK154&lt;101,MHK154,IF(MHK154&lt;201,MHK154/2,IF(MHK154&lt;=301,MHK154/3,MHK154/4))))</f>
        <v>70.004999999999995</v>
      </c>
      <c r="MHM154" s="79">
        <f t="shared" ref="MHM154" si="13802">MHM152+1</f>
        <v>2</v>
      </c>
      <c r="MHN154" s="80"/>
      <c r="MHO154" s="16" t="s">
        <v>236</v>
      </c>
      <c r="MHP154" s="16">
        <f t="shared" ref="MHP154" si="13803">37.67+2.7</f>
        <v>40.370000000000005</v>
      </c>
      <c r="MHQ154" s="16">
        <f t="shared" ref="MHQ154:MHQ155" si="13804">0.75*(2.7+3+2.7)</f>
        <v>6.3000000000000007</v>
      </c>
      <c r="MHR154" s="14">
        <f t="shared" ref="MHR154:MHR160" si="13805">MHP154+MHQ154</f>
        <v>46.67</v>
      </c>
      <c r="MHS154" s="14"/>
      <c r="MHT154" s="16">
        <f t="shared" ref="MHT154:MHT160" si="13806">MHR154*(($H$112)+1)+(IF(MHS154&lt;101,MHS154,IF(MHS154&lt;201,MHS154/2,IF(MHS154&lt;=301,MHS154/3,MHS154/4))))</f>
        <v>70.004999999999995</v>
      </c>
      <c r="MHU154" s="79">
        <f t="shared" ref="MHU154" si="13807">MHU152+1</f>
        <v>2</v>
      </c>
      <c r="MHV154" s="80"/>
      <c r="MHW154" s="16" t="s">
        <v>236</v>
      </c>
      <c r="MHX154" s="16">
        <f t="shared" ref="MHX154" si="13808">37.67+2.7</f>
        <v>40.370000000000005</v>
      </c>
      <c r="MHY154" s="16">
        <f t="shared" ref="MHY154:MHY155" si="13809">0.75*(2.7+3+2.7)</f>
        <v>6.3000000000000007</v>
      </c>
      <c r="MHZ154" s="14">
        <f t="shared" ref="MHZ154:MHZ160" si="13810">MHX154+MHY154</f>
        <v>46.67</v>
      </c>
      <c r="MIA154" s="14"/>
      <c r="MIB154" s="16">
        <f t="shared" ref="MIB154:MIB160" si="13811">MHZ154*(($H$112)+1)+(IF(MIA154&lt;101,MIA154,IF(MIA154&lt;201,MIA154/2,IF(MIA154&lt;=301,MIA154/3,MIA154/4))))</f>
        <v>70.004999999999995</v>
      </c>
      <c r="MIC154" s="79">
        <f t="shared" ref="MIC154" si="13812">MIC152+1</f>
        <v>2</v>
      </c>
      <c r="MID154" s="80"/>
      <c r="MIE154" s="16" t="s">
        <v>236</v>
      </c>
      <c r="MIF154" s="16">
        <f t="shared" ref="MIF154" si="13813">37.67+2.7</f>
        <v>40.370000000000005</v>
      </c>
      <c r="MIG154" s="16">
        <f t="shared" ref="MIG154:MIG155" si="13814">0.75*(2.7+3+2.7)</f>
        <v>6.3000000000000007</v>
      </c>
      <c r="MIH154" s="14">
        <f t="shared" ref="MIH154:MIH160" si="13815">MIF154+MIG154</f>
        <v>46.67</v>
      </c>
      <c r="MII154" s="14"/>
      <c r="MIJ154" s="16">
        <f t="shared" ref="MIJ154:MIJ160" si="13816">MIH154*(($H$112)+1)+(IF(MII154&lt;101,MII154,IF(MII154&lt;201,MII154/2,IF(MII154&lt;=301,MII154/3,MII154/4))))</f>
        <v>70.004999999999995</v>
      </c>
      <c r="MIK154" s="79">
        <f t="shared" ref="MIK154" si="13817">MIK152+1</f>
        <v>2</v>
      </c>
      <c r="MIL154" s="80"/>
      <c r="MIM154" s="16" t="s">
        <v>236</v>
      </c>
      <c r="MIN154" s="16">
        <f t="shared" ref="MIN154" si="13818">37.67+2.7</f>
        <v>40.370000000000005</v>
      </c>
      <c r="MIO154" s="16">
        <f t="shared" ref="MIO154:MIO155" si="13819">0.75*(2.7+3+2.7)</f>
        <v>6.3000000000000007</v>
      </c>
      <c r="MIP154" s="14">
        <f t="shared" ref="MIP154:MIP160" si="13820">MIN154+MIO154</f>
        <v>46.67</v>
      </c>
      <c r="MIQ154" s="14"/>
      <c r="MIR154" s="16">
        <f t="shared" ref="MIR154:MIR160" si="13821">MIP154*(($H$112)+1)+(IF(MIQ154&lt;101,MIQ154,IF(MIQ154&lt;201,MIQ154/2,IF(MIQ154&lt;=301,MIQ154/3,MIQ154/4))))</f>
        <v>70.004999999999995</v>
      </c>
      <c r="MIS154" s="79">
        <f t="shared" ref="MIS154" si="13822">MIS152+1</f>
        <v>2</v>
      </c>
      <c r="MIT154" s="80"/>
      <c r="MIU154" s="16" t="s">
        <v>236</v>
      </c>
      <c r="MIV154" s="16">
        <f t="shared" ref="MIV154" si="13823">37.67+2.7</f>
        <v>40.370000000000005</v>
      </c>
      <c r="MIW154" s="16">
        <f t="shared" ref="MIW154:MIW155" si="13824">0.75*(2.7+3+2.7)</f>
        <v>6.3000000000000007</v>
      </c>
      <c r="MIX154" s="14">
        <f t="shared" ref="MIX154:MIX160" si="13825">MIV154+MIW154</f>
        <v>46.67</v>
      </c>
      <c r="MIY154" s="14"/>
      <c r="MIZ154" s="16">
        <f t="shared" ref="MIZ154:MIZ160" si="13826">MIX154*(($H$112)+1)+(IF(MIY154&lt;101,MIY154,IF(MIY154&lt;201,MIY154/2,IF(MIY154&lt;=301,MIY154/3,MIY154/4))))</f>
        <v>70.004999999999995</v>
      </c>
      <c r="MJA154" s="79">
        <f t="shared" ref="MJA154" si="13827">MJA152+1</f>
        <v>2</v>
      </c>
      <c r="MJB154" s="80"/>
      <c r="MJC154" s="16" t="s">
        <v>236</v>
      </c>
      <c r="MJD154" s="16">
        <f t="shared" ref="MJD154" si="13828">37.67+2.7</f>
        <v>40.370000000000005</v>
      </c>
      <c r="MJE154" s="16">
        <f t="shared" ref="MJE154:MJE155" si="13829">0.75*(2.7+3+2.7)</f>
        <v>6.3000000000000007</v>
      </c>
      <c r="MJF154" s="14">
        <f t="shared" ref="MJF154:MJF160" si="13830">MJD154+MJE154</f>
        <v>46.67</v>
      </c>
      <c r="MJG154" s="14"/>
      <c r="MJH154" s="16">
        <f t="shared" ref="MJH154:MJH160" si="13831">MJF154*(($H$112)+1)+(IF(MJG154&lt;101,MJG154,IF(MJG154&lt;201,MJG154/2,IF(MJG154&lt;=301,MJG154/3,MJG154/4))))</f>
        <v>70.004999999999995</v>
      </c>
      <c r="MJI154" s="79">
        <f t="shared" ref="MJI154" si="13832">MJI152+1</f>
        <v>2</v>
      </c>
      <c r="MJJ154" s="80"/>
      <c r="MJK154" s="16" t="s">
        <v>236</v>
      </c>
      <c r="MJL154" s="16">
        <f t="shared" ref="MJL154" si="13833">37.67+2.7</f>
        <v>40.370000000000005</v>
      </c>
      <c r="MJM154" s="16">
        <f t="shared" ref="MJM154:MJM155" si="13834">0.75*(2.7+3+2.7)</f>
        <v>6.3000000000000007</v>
      </c>
      <c r="MJN154" s="14">
        <f t="shared" ref="MJN154:MJN160" si="13835">MJL154+MJM154</f>
        <v>46.67</v>
      </c>
      <c r="MJO154" s="14"/>
      <c r="MJP154" s="16">
        <f t="shared" ref="MJP154:MJP160" si="13836">MJN154*(($H$112)+1)+(IF(MJO154&lt;101,MJO154,IF(MJO154&lt;201,MJO154/2,IF(MJO154&lt;=301,MJO154/3,MJO154/4))))</f>
        <v>70.004999999999995</v>
      </c>
      <c r="MJQ154" s="79">
        <f t="shared" ref="MJQ154" si="13837">MJQ152+1</f>
        <v>2</v>
      </c>
      <c r="MJR154" s="80"/>
      <c r="MJS154" s="16" t="s">
        <v>236</v>
      </c>
      <c r="MJT154" s="16">
        <f t="shared" ref="MJT154" si="13838">37.67+2.7</f>
        <v>40.370000000000005</v>
      </c>
      <c r="MJU154" s="16">
        <f t="shared" ref="MJU154:MJU155" si="13839">0.75*(2.7+3+2.7)</f>
        <v>6.3000000000000007</v>
      </c>
      <c r="MJV154" s="14">
        <f t="shared" ref="MJV154:MJV160" si="13840">MJT154+MJU154</f>
        <v>46.67</v>
      </c>
      <c r="MJW154" s="14"/>
      <c r="MJX154" s="16">
        <f t="shared" ref="MJX154:MJX160" si="13841">MJV154*(($H$112)+1)+(IF(MJW154&lt;101,MJW154,IF(MJW154&lt;201,MJW154/2,IF(MJW154&lt;=301,MJW154/3,MJW154/4))))</f>
        <v>70.004999999999995</v>
      </c>
      <c r="MJY154" s="79">
        <f t="shared" ref="MJY154" si="13842">MJY152+1</f>
        <v>2</v>
      </c>
      <c r="MJZ154" s="80"/>
      <c r="MKA154" s="16" t="s">
        <v>236</v>
      </c>
      <c r="MKB154" s="16">
        <f t="shared" ref="MKB154" si="13843">37.67+2.7</f>
        <v>40.370000000000005</v>
      </c>
      <c r="MKC154" s="16">
        <f t="shared" ref="MKC154:MKC155" si="13844">0.75*(2.7+3+2.7)</f>
        <v>6.3000000000000007</v>
      </c>
      <c r="MKD154" s="14">
        <f t="shared" ref="MKD154:MKD160" si="13845">MKB154+MKC154</f>
        <v>46.67</v>
      </c>
      <c r="MKE154" s="14"/>
      <c r="MKF154" s="16">
        <f t="shared" ref="MKF154:MKF160" si="13846">MKD154*(($H$112)+1)+(IF(MKE154&lt;101,MKE154,IF(MKE154&lt;201,MKE154/2,IF(MKE154&lt;=301,MKE154/3,MKE154/4))))</f>
        <v>70.004999999999995</v>
      </c>
      <c r="MKG154" s="79">
        <f t="shared" ref="MKG154" si="13847">MKG152+1</f>
        <v>2</v>
      </c>
      <c r="MKH154" s="80"/>
      <c r="MKI154" s="16" t="s">
        <v>236</v>
      </c>
      <c r="MKJ154" s="16">
        <f t="shared" ref="MKJ154" si="13848">37.67+2.7</f>
        <v>40.370000000000005</v>
      </c>
      <c r="MKK154" s="16">
        <f t="shared" ref="MKK154:MKK155" si="13849">0.75*(2.7+3+2.7)</f>
        <v>6.3000000000000007</v>
      </c>
      <c r="MKL154" s="14">
        <f t="shared" ref="MKL154:MKL160" si="13850">MKJ154+MKK154</f>
        <v>46.67</v>
      </c>
      <c r="MKM154" s="14"/>
      <c r="MKN154" s="16">
        <f t="shared" ref="MKN154:MKN160" si="13851">MKL154*(($H$112)+1)+(IF(MKM154&lt;101,MKM154,IF(MKM154&lt;201,MKM154/2,IF(MKM154&lt;=301,MKM154/3,MKM154/4))))</f>
        <v>70.004999999999995</v>
      </c>
      <c r="MKO154" s="79">
        <f t="shared" ref="MKO154" si="13852">MKO152+1</f>
        <v>2</v>
      </c>
      <c r="MKP154" s="80"/>
      <c r="MKQ154" s="16" t="s">
        <v>236</v>
      </c>
      <c r="MKR154" s="16">
        <f t="shared" ref="MKR154" si="13853">37.67+2.7</f>
        <v>40.370000000000005</v>
      </c>
      <c r="MKS154" s="16">
        <f t="shared" ref="MKS154:MKS155" si="13854">0.75*(2.7+3+2.7)</f>
        <v>6.3000000000000007</v>
      </c>
      <c r="MKT154" s="14">
        <f t="shared" ref="MKT154:MKT160" si="13855">MKR154+MKS154</f>
        <v>46.67</v>
      </c>
      <c r="MKU154" s="14"/>
      <c r="MKV154" s="16">
        <f t="shared" ref="MKV154:MKV160" si="13856">MKT154*(($H$112)+1)+(IF(MKU154&lt;101,MKU154,IF(MKU154&lt;201,MKU154/2,IF(MKU154&lt;=301,MKU154/3,MKU154/4))))</f>
        <v>70.004999999999995</v>
      </c>
      <c r="MKW154" s="79">
        <f t="shared" ref="MKW154" si="13857">MKW152+1</f>
        <v>2</v>
      </c>
      <c r="MKX154" s="80"/>
      <c r="MKY154" s="16" t="s">
        <v>236</v>
      </c>
      <c r="MKZ154" s="16">
        <f t="shared" ref="MKZ154" si="13858">37.67+2.7</f>
        <v>40.370000000000005</v>
      </c>
      <c r="MLA154" s="16">
        <f t="shared" ref="MLA154:MLA155" si="13859">0.75*(2.7+3+2.7)</f>
        <v>6.3000000000000007</v>
      </c>
      <c r="MLB154" s="14">
        <f t="shared" ref="MLB154:MLB160" si="13860">MKZ154+MLA154</f>
        <v>46.67</v>
      </c>
      <c r="MLC154" s="14"/>
      <c r="MLD154" s="16">
        <f t="shared" ref="MLD154:MLD160" si="13861">MLB154*(($H$112)+1)+(IF(MLC154&lt;101,MLC154,IF(MLC154&lt;201,MLC154/2,IF(MLC154&lt;=301,MLC154/3,MLC154/4))))</f>
        <v>70.004999999999995</v>
      </c>
      <c r="MLE154" s="79">
        <f t="shared" ref="MLE154" si="13862">MLE152+1</f>
        <v>2</v>
      </c>
      <c r="MLF154" s="80"/>
      <c r="MLG154" s="16" t="s">
        <v>236</v>
      </c>
      <c r="MLH154" s="16">
        <f t="shared" ref="MLH154" si="13863">37.67+2.7</f>
        <v>40.370000000000005</v>
      </c>
      <c r="MLI154" s="16">
        <f t="shared" ref="MLI154:MLI155" si="13864">0.75*(2.7+3+2.7)</f>
        <v>6.3000000000000007</v>
      </c>
      <c r="MLJ154" s="14">
        <f t="shared" ref="MLJ154:MLJ160" si="13865">MLH154+MLI154</f>
        <v>46.67</v>
      </c>
      <c r="MLK154" s="14"/>
      <c r="MLL154" s="16">
        <f t="shared" ref="MLL154:MLL160" si="13866">MLJ154*(($H$112)+1)+(IF(MLK154&lt;101,MLK154,IF(MLK154&lt;201,MLK154/2,IF(MLK154&lt;=301,MLK154/3,MLK154/4))))</f>
        <v>70.004999999999995</v>
      </c>
      <c r="MLM154" s="79">
        <f t="shared" ref="MLM154" si="13867">MLM152+1</f>
        <v>2</v>
      </c>
      <c r="MLN154" s="80"/>
      <c r="MLO154" s="16" t="s">
        <v>236</v>
      </c>
      <c r="MLP154" s="16">
        <f t="shared" ref="MLP154" si="13868">37.67+2.7</f>
        <v>40.370000000000005</v>
      </c>
      <c r="MLQ154" s="16">
        <f t="shared" ref="MLQ154:MLQ155" si="13869">0.75*(2.7+3+2.7)</f>
        <v>6.3000000000000007</v>
      </c>
      <c r="MLR154" s="14">
        <f t="shared" ref="MLR154:MLR160" si="13870">MLP154+MLQ154</f>
        <v>46.67</v>
      </c>
      <c r="MLS154" s="14"/>
      <c r="MLT154" s="16">
        <f t="shared" ref="MLT154:MLT160" si="13871">MLR154*(($H$112)+1)+(IF(MLS154&lt;101,MLS154,IF(MLS154&lt;201,MLS154/2,IF(MLS154&lt;=301,MLS154/3,MLS154/4))))</f>
        <v>70.004999999999995</v>
      </c>
      <c r="MLU154" s="79">
        <f t="shared" ref="MLU154" si="13872">MLU152+1</f>
        <v>2</v>
      </c>
      <c r="MLV154" s="80"/>
      <c r="MLW154" s="16" t="s">
        <v>236</v>
      </c>
      <c r="MLX154" s="16">
        <f t="shared" ref="MLX154" si="13873">37.67+2.7</f>
        <v>40.370000000000005</v>
      </c>
      <c r="MLY154" s="16">
        <f t="shared" ref="MLY154:MLY155" si="13874">0.75*(2.7+3+2.7)</f>
        <v>6.3000000000000007</v>
      </c>
      <c r="MLZ154" s="14">
        <f t="shared" ref="MLZ154:MLZ160" si="13875">MLX154+MLY154</f>
        <v>46.67</v>
      </c>
      <c r="MMA154" s="14"/>
      <c r="MMB154" s="16">
        <f t="shared" ref="MMB154:MMB160" si="13876">MLZ154*(($H$112)+1)+(IF(MMA154&lt;101,MMA154,IF(MMA154&lt;201,MMA154/2,IF(MMA154&lt;=301,MMA154/3,MMA154/4))))</f>
        <v>70.004999999999995</v>
      </c>
      <c r="MMC154" s="79">
        <f t="shared" ref="MMC154" si="13877">MMC152+1</f>
        <v>2</v>
      </c>
      <c r="MMD154" s="80"/>
      <c r="MME154" s="16" t="s">
        <v>236</v>
      </c>
      <c r="MMF154" s="16">
        <f t="shared" ref="MMF154" si="13878">37.67+2.7</f>
        <v>40.370000000000005</v>
      </c>
      <c r="MMG154" s="16">
        <f t="shared" ref="MMG154:MMG155" si="13879">0.75*(2.7+3+2.7)</f>
        <v>6.3000000000000007</v>
      </c>
      <c r="MMH154" s="14">
        <f t="shared" ref="MMH154:MMH160" si="13880">MMF154+MMG154</f>
        <v>46.67</v>
      </c>
      <c r="MMI154" s="14"/>
      <c r="MMJ154" s="16">
        <f t="shared" ref="MMJ154:MMJ160" si="13881">MMH154*(($H$112)+1)+(IF(MMI154&lt;101,MMI154,IF(MMI154&lt;201,MMI154/2,IF(MMI154&lt;=301,MMI154/3,MMI154/4))))</f>
        <v>70.004999999999995</v>
      </c>
      <c r="MMK154" s="79">
        <f t="shared" ref="MMK154" si="13882">MMK152+1</f>
        <v>2</v>
      </c>
      <c r="MML154" s="80"/>
      <c r="MMM154" s="16" t="s">
        <v>236</v>
      </c>
      <c r="MMN154" s="16">
        <f t="shared" ref="MMN154" si="13883">37.67+2.7</f>
        <v>40.370000000000005</v>
      </c>
      <c r="MMO154" s="16">
        <f t="shared" ref="MMO154:MMO155" si="13884">0.75*(2.7+3+2.7)</f>
        <v>6.3000000000000007</v>
      </c>
      <c r="MMP154" s="14">
        <f t="shared" ref="MMP154:MMP160" si="13885">MMN154+MMO154</f>
        <v>46.67</v>
      </c>
      <c r="MMQ154" s="14"/>
      <c r="MMR154" s="16">
        <f t="shared" ref="MMR154:MMR160" si="13886">MMP154*(($H$112)+1)+(IF(MMQ154&lt;101,MMQ154,IF(MMQ154&lt;201,MMQ154/2,IF(MMQ154&lt;=301,MMQ154/3,MMQ154/4))))</f>
        <v>70.004999999999995</v>
      </c>
      <c r="MMS154" s="79">
        <f t="shared" ref="MMS154" si="13887">MMS152+1</f>
        <v>2</v>
      </c>
      <c r="MMT154" s="80"/>
      <c r="MMU154" s="16" t="s">
        <v>236</v>
      </c>
      <c r="MMV154" s="16">
        <f t="shared" ref="MMV154" si="13888">37.67+2.7</f>
        <v>40.370000000000005</v>
      </c>
      <c r="MMW154" s="16">
        <f t="shared" ref="MMW154:MMW155" si="13889">0.75*(2.7+3+2.7)</f>
        <v>6.3000000000000007</v>
      </c>
      <c r="MMX154" s="14">
        <f t="shared" ref="MMX154:MMX160" si="13890">MMV154+MMW154</f>
        <v>46.67</v>
      </c>
      <c r="MMY154" s="14"/>
      <c r="MMZ154" s="16">
        <f t="shared" ref="MMZ154:MMZ160" si="13891">MMX154*(($H$112)+1)+(IF(MMY154&lt;101,MMY154,IF(MMY154&lt;201,MMY154/2,IF(MMY154&lt;=301,MMY154/3,MMY154/4))))</f>
        <v>70.004999999999995</v>
      </c>
      <c r="MNA154" s="79">
        <f t="shared" ref="MNA154" si="13892">MNA152+1</f>
        <v>2</v>
      </c>
      <c r="MNB154" s="80"/>
      <c r="MNC154" s="16" t="s">
        <v>236</v>
      </c>
      <c r="MND154" s="16">
        <f t="shared" ref="MND154" si="13893">37.67+2.7</f>
        <v>40.370000000000005</v>
      </c>
      <c r="MNE154" s="16">
        <f t="shared" ref="MNE154:MNE155" si="13894">0.75*(2.7+3+2.7)</f>
        <v>6.3000000000000007</v>
      </c>
      <c r="MNF154" s="14">
        <f t="shared" ref="MNF154:MNF160" si="13895">MND154+MNE154</f>
        <v>46.67</v>
      </c>
      <c r="MNG154" s="14"/>
      <c r="MNH154" s="16">
        <f t="shared" ref="MNH154:MNH160" si="13896">MNF154*(($H$112)+1)+(IF(MNG154&lt;101,MNG154,IF(MNG154&lt;201,MNG154/2,IF(MNG154&lt;=301,MNG154/3,MNG154/4))))</f>
        <v>70.004999999999995</v>
      </c>
      <c r="MNI154" s="79">
        <f t="shared" ref="MNI154" si="13897">MNI152+1</f>
        <v>2</v>
      </c>
      <c r="MNJ154" s="80"/>
      <c r="MNK154" s="16" t="s">
        <v>236</v>
      </c>
      <c r="MNL154" s="16">
        <f t="shared" ref="MNL154" si="13898">37.67+2.7</f>
        <v>40.370000000000005</v>
      </c>
      <c r="MNM154" s="16">
        <f t="shared" ref="MNM154:MNM155" si="13899">0.75*(2.7+3+2.7)</f>
        <v>6.3000000000000007</v>
      </c>
      <c r="MNN154" s="14">
        <f t="shared" ref="MNN154:MNN160" si="13900">MNL154+MNM154</f>
        <v>46.67</v>
      </c>
      <c r="MNO154" s="14"/>
      <c r="MNP154" s="16">
        <f t="shared" ref="MNP154:MNP160" si="13901">MNN154*(($H$112)+1)+(IF(MNO154&lt;101,MNO154,IF(MNO154&lt;201,MNO154/2,IF(MNO154&lt;=301,MNO154/3,MNO154/4))))</f>
        <v>70.004999999999995</v>
      </c>
      <c r="MNQ154" s="79">
        <f t="shared" ref="MNQ154" si="13902">MNQ152+1</f>
        <v>2</v>
      </c>
      <c r="MNR154" s="80"/>
      <c r="MNS154" s="16" t="s">
        <v>236</v>
      </c>
      <c r="MNT154" s="16">
        <f t="shared" ref="MNT154" si="13903">37.67+2.7</f>
        <v>40.370000000000005</v>
      </c>
      <c r="MNU154" s="16">
        <f t="shared" ref="MNU154:MNU155" si="13904">0.75*(2.7+3+2.7)</f>
        <v>6.3000000000000007</v>
      </c>
      <c r="MNV154" s="14">
        <f t="shared" ref="MNV154:MNV160" si="13905">MNT154+MNU154</f>
        <v>46.67</v>
      </c>
      <c r="MNW154" s="14"/>
      <c r="MNX154" s="16">
        <f t="shared" ref="MNX154:MNX160" si="13906">MNV154*(($H$112)+1)+(IF(MNW154&lt;101,MNW154,IF(MNW154&lt;201,MNW154/2,IF(MNW154&lt;=301,MNW154/3,MNW154/4))))</f>
        <v>70.004999999999995</v>
      </c>
      <c r="MNY154" s="79">
        <f t="shared" ref="MNY154" si="13907">MNY152+1</f>
        <v>2</v>
      </c>
      <c r="MNZ154" s="80"/>
      <c r="MOA154" s="16" t="s">
        <v>236</v>
      </c>
      <c r="MOB154" s="16">
        <f t="shared" ref="MOB154" si="13908">37.67+2.7</f>
        <v>40.370000000000005</v>
      </c>
      <c r="MOC154" s="16">
        <f t="shared" ref="MOC154:MOC155" si="13909">0.75*(2.7+3+2.7)</f>
        <v>6.3000000000000007</v>
      </c>
      <c r="MOD154" s="14">
        <f t="shared" ref="MOD154:MOD160" si="13910">MOB154+MOC154</f>
        <v>46.67</v>
      </c>
      <c r="MOE154" s="14"/>
      <c r="MOF154" s="16">
        <f t="shared" ref="MOF154:MOF160" si="13911">MOD154*(($H$112)+1)+(IF(MOE154&lt;101,MOE154,IF(MOE154&lt;201,MOE154/2,IF(MOE154&lt;=301,MOE154/3,MOE154/4))))</f>
        <v>70.004999999999995</v>
      </c>
      <c r="MOG154" s="79">
        <f t="shared" ref="MOG154" si="13912">MOG152+1</f>
        <v>2</v>
      </c>
      <c r="MOH154" s="80"/>
      <c r="MOI154" s="16" t="s">
        <v>236</v>
      </c>
      <c r="MOJ154" s="16">
        <f t="shared" ref="MOJ154" si="13913">37.67+2.7</f>
        <v>40.370000000000005</v>
      </c>
      <c r="MOK154" s="16">
        <f t="shared" ref="MOK154:MOK155" si="13914">0.75*(2.7+3+2.7)</f>
        <v>6.3000000000000007</v>
      </c>
      <c r="MOL154" s="14">
        <f t="shared" ref="MOL154:MOL160" si="13915">MOJ154+MOK154</f>
        <v>46.67</v>
      </c>
      <c r="MOM154" s="14"/>
      <c r="MON154" s="16">
        <f t="shared" ref="MON154:MON160" si="13916">MOL154*(($H$112)+1)+(IF(MOM154&lt;101,MOM154,IF(MOM154&lt;201,MOM154/2,IF(MOM154&lt;=301,MOM154/3,MOM154/4))))</f>
        <v>70.004999999999995</v>
      </c>
      <c r="MOO154" s="79">
        <f t="shared" ref="MOO154" si="13917">MOO152+1</f>
        <v>2</v>
      </c>
      <c r="MOP154" s="80"/>
      <c r="MOQ154" s="16" t="s">
        <v>236</v>
      </c>
      <c r="MOR154" s="16">
        <f t="shared" ref="MOR154" si="13918">37.67+2.7</f>
        <v>40.370000000000005</v>
      </c>
      <c r="MOS154" s="16">
        <f t="shared" ref="MOS154:MOS155" si="13919">0.75*(2.7+3+2.7)</f>
        <v>6.3000000000000007</v>
      </c>
      <c r="MOT154" s="14">
        <f t="shared" ref="MOT154:MOT160" si="13920">MOR154+MOS154</f>
        <v>46.67</v>
      </c>
      <c r="MOU154" s="14"/>
      <c r="MOV154" s="16">
        <f t="shared" ref="MOV154:MOV160" si="13921">MOT154*(($H$112)+1)+(IF(MOU154&lt;101,MOU154,IF(MOU154&lt;201,MOU154/2,IF(MOU154&lt;=301,MOU154/3,MOU154/4))))</f>
        <v>70.004999999999995</v>
      </c>
      <c r="MOW154" s="79">
        <f t="shared" ref="MOW154" si="13922">MOW152+1</f>
        <v>2</v>
      </c>
      <c r="MOX154" s="80"/>
      <c r="MOY154" s="16" t="s">
        <v>236</v>
      </c>
      <c r="MOZ154" s="16">
        <f t="shared" ref="MOZ154" si="13923">37.67+2.7</f>
        <v>40.370000000000005</v>
      </c>
      <c r="MPA154" s="16">
        <f t="shared" ref="MPA154:MPA155" si="13924">0.75*(2.7+3+2.7)</f>
        <v>6.3000000000000007</v>
      </c>
      <c r="MPB154" s="14">
        <f t="shared" ref="MPB154:MPB160" si="13925">MOZ154+MPA154</f>
        <v>46.67</v>
      </c>
      <c r="MPC154" s="14"/>
      <c r="MPD154" s="16">
        <f t="shared" ref="MPD154:MPD160" si="13926">MPB154*(($H$112)+1)+(IF(MPC154&lt;101,MPC154,IF(MPC154&lt;201,MPC154/2,IF(MPC154&lt;=301,MPC154/3,MPC154/4))))</f>
        <v>70.004999999999995</v>
      </c>
      <c r="MPE154" s="79">
        <f t="shared" ref="MPE154" si="13927">MPE152+1</f>
        <v>2</v>
      </c>
      <c r="MPF154" s="80"/>
      <c r="MPG154" s="16" t="s">
        <v>236</v>
      </c>
      <c r="MPH154" s="16">
        <f t="shared" ref="MPH154" si="13928">37.67+2.7</f>
        <v>40.370000000000005</v>
      </c>
      <c r="MPI154" s="16">
        <f t="shared" ref="MPI154:MPI155" si="13929">0.75*(2.7+3+2.7)</f>
        <v>6.3000000000000007</v>
      </c>
      <c r="MPJ154" s="14">
        <f t="shared" ref="MPJ154:MPJ160" si="13930">MPH154+MPI154</f>
        <v>46.67</v>
      </c>
      <c r="MPK154" s="14"/>
      <c r="MPL154" s="16">
        <f t="shared" ref="MPL154:MPL160" si="13931">MPJ154*(($H$112)+1)+(IF(MPK154&lt;101,MPK154,IF(MPK154&lt;201,MPK154/2,IF(MPK154&lt;=301,MPK154/3,MPK154/4))))</f>
        <v>70.004999999999995</v>
      </c>
      <c r="MPM154" s="79">
        <f t="shared" ref="MPM154" si="13932">MPM152+1</f>
        <v>2</v>
      </c>
      <c r="MPN154" s="80"/>
      <c r="MPO154" s="16" t="s">
        <v>236</v>
      </c>
      <c r="MPP154" s="16">
        <f t="shared" ref="MPP154" si="13933">37.67+2.7</f>
        <v>40.370000000000005</v>
      </c>
      <c r="MPQ154" s="16">
        <f t="shared" ref="MPQ154:MPQ155" si="13934">0.75*(2.7+3+2.7)</f>
        <v>6.3000000000000007</v>
      </c>
      <c r="MPR154" s="14">
        <f t="shared" ref="MPR154:MPR160" si="13935">MPP154+MPQ154</f>
        <v>46.67</v>
      </c>
      <c r="MPS154" s="14"/>
      <c r="MPT154" s="16">
        <f t="shared" ref="MPT154:MPT160" si="13936">MPR154*(($H$112)+1)+(IF(MPS154&lt;101,MPS154,IF(MPS154&lt;201,MPS154/2,IF(MPS154&lt;=301,MPS154/3,MPS154/4))))</f>
        <v>70.004999999999995</v>
      </c>
      <c r="MPU154" s="79">
        <f t="shared" ref="MPU154" si="13937">MPU152+1</f>
        <v>2</v>
      </c>
      <c r="MPV154" s="80"/>
      <c r="MPW154" s="16" t="s">
        <v>236</v>
      </c>
      <c r="MPX154" s="16">
        <f t="shared" ref="MPX154" si="13938">37.67+2.7</f>
        <v>40.370000000000005</v>
      </c>
      <c r="MPY154" s="16">
        <f t="shared" ref="MPY154:MPY155" si="13939">0.75*(2.7+3+2.7)</f>
        <v>6.3000000000000007</v>
      </c>
      <c r="MPZ154" s="14">
        <f t="shared" ref="MPZ154:MPZ160" si="13940">MPX154+MPY154</f>
        <v>46.67</v>
      </c>
      <c r="MQA154" s="14"/>
      <c r="MQB154" s="16">
        <f t="shared" ref="MQB154:MQB160" si="13941">MPZ154*(($H$112)+1)+(IF(MQA154&lt;101,MQA154,IF(MQA154&lt;201,MQA154/2,IF(MQA154&lt;=301,MQA154/3,MQA154/4))))</f>
        <v>70.004999999999995</v>
      </c>
      <c r="MQC154" s="79">
        <f t="shared" ref="MQC154" si="13942">MQC152+1</f>
        <v>2</v>
      </c>
      <c r="MQD154" s="80"/>
      <c r="MQE154" s="16" t="s">
        <v>236</v>
      </c>
      <c r="MQF154" s="16">
        <f t="shared" ref="MQF154" si="13943">37.67+2.7</f>
        <v>40.370000000000005</v>
      </c>
      <c r="MQG154" s="16">
        <f t="shared" ref="MQG154:MQG155" si="13944">0.75*(2.7+3+2.7)</f>
        <v>6.3000000000000007</v>
      </c>
      <c r="MQH154" s="14">
        <f t="shared" ref="MQH154:MQH160" si="13945">MQF154+MQG154</f>
        <v>46.67</v>
      </c>
      <c r="MQI154" s="14"/>
      <c r="MQJ154" s="16">
        <f t="shared" ref="MQJ154:MQJ160" si="13946">MQH154*(($H$112)+1)+(IF(MQI154&lt;101,MQI154,IF(MQI154&lt;201,MQI154/2,IF(MQI154&lt;=301,MQI154/3,MQI154/4))))</f>
        <v>70.004999999999995</v>
      </c>
      <c r="MQK154" s="79">
        <f t="shared" ref="MQK154" si="13947">MQK152+1</f>
        <v>2</v>
      </c>
      <c r="MQL154" s="80"/>
      <c r="MQM154" s="16" t="s">
        <v>236</v>
      </c>
      <c r="MQN154" s="16">
        <f t="shared" ref="MQN154" si="13948">37.67+2.7</f>
        <v>40.370000000000005</v>
      </c>
      <c r="MQO154" s="16">
        <f t="shared" ref="MQO154:MQO155" si="13949">0.75*(2.7+3+2.7)</f>
        <v>6.3000000000000007</v>
      </c>
      <c r="MQP154" s="14">
        <f t="shared" ref="MQP154:MQP160" si="13950">MQN154+MQO154</f>
        <v>46.67</v>
      </c>
      <c r="MQQ154" s="14"/>
      <c r="MQR154" s="16">
        <f t="shared" ref="MQR154:MQR160" si="13951">MQP154*(($H$112)+1)+(IF(MQQ154&lt;101,MQQ154,IF(MQQ154&lt;201,MQQ154/2,IF(MQQ154&lt;=301,MQQ154/3,MQQ154/4))))</f>
        <v>70.004999999999995</v>
      </c>
      <c r="MQS154" s="79">
        <f t="shared" ref="MQS154" si="13952">MQS152+1</f>
        <v>2</v>
      </c>
      <c r="MQT154" s="80"/>
      <c r="MQU154" s="16" t="s">
        <v>236</v>
      </c>
      <c r="MQV154" s="16">
        <f t="shared" ref="MQV154" si="13953">37.67+2.7</f>
        <v>40.370000000000005</v>
      </c>
      <c r="MQW154" s="16">
        <f t="shared" ref="MQW154:MQW155" si="13954">0.75*(2.7+3+2.7)</f>
        <v>6.3000000000000007</v>
      </c>
      <c r="MQX154" s="14">
        <f t="shared" ref="MQX154:MQX160" si="13955">MQV154+MQW154</f>
        <v>46.67</v>
      </c>
      <c r="MQY154" s="14"/>
      <c r="MQZ154" s="16">
        <f t="shared" ref="MQZ154:MQZ160" si="13956">MQX154*(($H$112)+1)+(IF(MQY154&lt;101,MQY154,IF(MQY154&lt;201,MQY154/2,IF(MQY154&lt;=301,MQY154/3,MQY154/4))))</f>
        <v>70.004999999999995</v>
      </c>
      <c r="MRA154" s="79">
        <f t="shared" ref="MRA154" si="13957">MRA152+1</f>
        <v>2</v>
      </c>
      <c r="MRB154" s="80"/>
      <c r="MRC154" s="16" t="s">
        <v>236</v>
      </c>
      <c r="MRD154" s="16">
        <f t="shared" ref="MRD154" si="13958">37.67+2.7</f>
        <v>40.370000000000005</v>
      </c>
      <c r="MRE154" s="16">
        <f t="shared" ref="MRE154:MRE155" si="13959">0.75*(2.7+3+2.7)</f>
        <v>6.3000000000000007</v>
      </c>
      <c r="MRF154" s="14">
        <f t="shared" ref="MRF154:MRF160" si="13960">MRD154+MRE154</f>
        <v>46.67</v>
      </c>
      <c r="MRG154" s="14"/>
      <c r="MRH154" s="16">
        <f t="shared" ref="MRH154:MRH160" si="13961">MRF154*(($H$112)+1)+(IF(MRG154&lt;101,MRG154,IF(MRG154&lt;201,MRG154/2,IF(MRG154&lt;=301,MRG154/3,MRG154/4))))</f>
        <v>70.004999999999995</v>
      </c>
      <c r="MRI154" s="79">
        <f t="shared" ref="MRI154" si="13962">MRI152+1</f>
        <v>2</v>
      </c>
      <c r="MRJ154" s="80"/>
      <c r="MRK154" s="16" t="s">
        <v>236</v>
      </c>
      <c r="MRL154" s="16">
        <f t="shared" ref="MRL154" si="13963">37.67+2.7</f>
        <v>40.370000000000005</v>
      </c>
      <c r="MRM154" s="16">
        <f t="shared" ref="MRM154:MRM155" si="13964">0.75*(2.7+3+2.7)</f>
        <v>6.3000000000000007</v>
      </c>
      <c r="MRN154" s="14">
        <f t="shared" ref="MRN154:MRN160" si="13965">MRL154+MRM154</f>
        <v>46.67</v>
      </c>
      <c r="MRO154" s="14"/>
      <c r="MRP154" s="16">
        <f t="shared" ref="MRP154:MRP160" si="13966">MRN154*(($H$112)+1)+(IF(MRO154&lt;101,MRO154,IF(MRO154&lt;201,MRO154/2,IF(MRO154&lt;=301,MRO154/3,MRO154/4))))</f>
        <v>70.004999999999995</v>
      </c>
      <c r="MRQ154" s="79">
        <f t="shared" ref="MRQ154" si="13967">MRQ152+1</f>
        <v>2</v>
      </c>
      <c r="MRR154" s="80"/>
      <c r="MRS154" s="16" t="s">
        <v>236</v>
      </c>
      <c r="MRT154" s="16">
        <f t="shared" ref="MRT154" si="13968">37.67+2.7</f>
        <v>40.370000000000005</v>
      </c>
      <c r="MRU154" s="16">
        <f t="shared" ref="MRU154:MRU155" si="13969">0.75*(2.7+3+2.7)</f>
        <v>6.3000000000000007</v>
      </c>
      <c r="MRV154" s="14">
        <f t="shared" ref="MRV154:MRV160" si="13970">MRT154+MRU154</f>
        <v>46.67</v>
      </c>
      <c r="MRW154" s="14"/>
      <c r="MRX154" s="16">
        <f t="shared" ref="MRX154:MRX160" si="13971">MRV154*(($H$112)+1)+(IF(MRW154&lt;101,MRW154,IF(MRW154&lt;201,MRW154/2,IF(MRW154&lt;=301,MRW154/3,MRW154/4))))</f>
        <v>70.004999999999995</v>
      </c>
      <c r="MRY154" s="79">
        <f t="shared" ref="MRY154" si="13972">MRY152+1</f>
        <v>2</v>
      </c>
      <c r="MRZ154" s="80"/>
      <c r="MSA154" s="16" t="s">
        <v>236</v>
      </c>
      <c r="MSB154" s="16">
        <f t="shared" ref="MSB154" si="13973">37.67+2.7</f>
        <v>40.370000000000005</v>
      </c>
      <c r="MSC154" s="16">
        <f t="shared" ref="MSC154:MSC155" si="13974">0.75*(2.7+3+2.7)</f>
        <v>6.3000000000000007</v>
      </c>
      <c r="MSD154" s="14">
        <f t="shared" ref="MSD154:MSD160" si="13975">MSB154+MSC154</f>
        <v>46.67</v>
      </c>
      <c r="MSE154" s="14"/>
      <c r="MSF154" s="16">
        <f t="shared" ref="MSF154:MSF160" si="13976">MSD154*(($H$112)+1)+(IF(MSE154&lt;101,MSE154,IF(MSE154&lt;201,MSE154/2,IF(MSE154&lt;=301,MSE154/3,MSE154/4))))</f>
        <v>70.004999999999995</v>
      </c>
      <c r="MSG154" s="79">
        <f t="shared" ref="MSG154" si="13977">MSG152+1</f>
        <v>2</v>
      </c>
      <c r="MSH154" s="80"/>
      <c r="MSI154" s="16" t="s">
        <v>236</v>
      </c>
      <c r="MSJ154" s="16">
        <f t="shared" ref="MSJ154" si="13978">37.67+2.7</f>
        <v>40.370000000000005</v>
      </c>
      <c r="MSK154" s="16">
        <f t="shared" ref="MSK154:MSK155" si="13979">0.75*(2.7+3+2.7)</f>
        <v>6.3000000000000007</v>
      </c>
      <c r="MSL154" s="14">
        <f t="shared" ref="MSL154:MSL160" si="13980">MSJ154+MSK154</f>
        <v>46.67</v>
      </c>
      <c r="MSM154" s="14"/>
      <c r="MSN154" s="16">
        <f t="shared" ref="MSN154:MSN160" si="13981">MSL154*(($H$112)+1)+(IF(MSM154&lt;101,MSM154,IF(MSM154&lt;201,MSM154/2,IF(MSM154&lt;=301,MSM154/3,MSM154/4))))</f>
        <v>70.004999999999995</v>
      </c>
      <c r="MSO154" s="79">
        <f t="shared" ref="MSO154" si="13982">MSO152+1</f>
        <v>2</v>
      </c>
      <c r="MSP154" s="80"/>
      <c r="MSQ154" s="16" t="s">
        <v>236</v>
      </c>
      <c r="MSR154" s="16">
        <f t="shared" ref="MSR154" si="13983">37.67+2.7</f>
        <v>40.370000000000005</v>
      </c>
      <c r="MSS154" s="16">
        <f t="shared" ref="MSS154:MSS155" si="13984">0.75*(2.7+3+2.7)</f>
        <v>6.3000000000000007</v>
      </c>
      <c r="MST154" s="14">
        <f t="shared" ref="MST154:MST160" si="13985">MSR154+MSS154</f>
        <v>46.67</v>
      </c>
      <c r="MSU154" s="14"/>
      <c r="MSV154" s="16">
        <f t="shared" ref="MSV154:MSV160" si="13986">MST154*(($H$112)+1)+(IF(MSU154&lt;101,MSU154,IF(MSU154&lt;201,MSU154/2,IF(MSU154&lt;=301,MSU154/3,MSU154/4))))</f>
        <v>70.004999999999995</v>
      </c>
      <c r="MSW154" s="79">
        <f t="shared" ref="MSW154" si="13987">MSW152+1</f>
        <v>2</v>
      </c>
      <c r="MSX154" s="80"/>
      <c r="MSY154" s="16" t="s">
        <v>236</v>
      </c>
      <c r="MSZ154" s="16">
        <f t="shared" ref="MSZ154" si="13988">37.67+2.7</f>
        <v>40.370000000000005</v>
      </c>
      <c r="MTA154" s="16">
        <f t="shared" ref="MTA154:MTA155" si="13989">0.75*(2.7+3+2.7)</f>
        <v>6.3000000000000007</v>
      </c>
      <c r="MTB154" s="14">
        <f t="shared" ref="MTB154:MTB160" si="13990">MSZ154+MTA154</f>
        <v>46.67</v>
      </c>
      <c r="MTC154" s="14"/>
      <c r="MTD154" s="16">
        <f t="shared" ref="MTD154:MTD160" si="13991">MTB154*(($H$112)+1)+(IF(MTC154&lt;101,MTC154,IF(MTC154&lt;201,MTC154/2,IF(MTC154&lt;=301,MTC154/3,MTC154/4))))</f>
        <v>70.004999999999995</v>
      </c>
      <c r="MTE154" s="79">
        <f t="shared" ref="MTE154" si="13992">MTE152+1</f>
        <v>2</v>
      </c>
      <c r="MTF154" s="80"/>
      <c r="MTG154" s="16" t="s">
        <v>236</v>
      </c>
      <c r="MTH154" s="16">
        <f t="shared" ref="MTH154" si="13993">37.67+2.7</f>
        <v>40.370000000000005</v>
      </c>
      <c r="MTI154" s="16">
        <f t="shared" ref="MTI154:MTI155" si="13994">0.75*(2.7+3+2.7)</f>
        <v>6.3000000000000007</v>
      </c>
      <c r="MTJ154" s="14">
        <f t="shared" ref="MTJ154:MTJ160" si="13995">MTH154+MTI154</f>
        <v>46.67</v>
      </c>
      <c r="MTK154" s="14"/>
      <c r="MTL154" s="16">
        <f t="shared" ref="MTL154:MTL160" si="13996">MTJ154*(($H$112)+1)+(IF(MTK154&lt;101,MTK154,IF(MTK154&lt;201,MTK154/2,IF(MTK154&lt;=301,MTK154/3,MTK154/4))))</f>
        <v>70.004999999999995</v>
      </c>
      <c r="MTM154" s="79">
        <f t="shared" ref="MTM154" si="13997">MTM152+1</f>
        <v>2</v>
      </c>
      <c r="MTN154" s="80"/>
      <c r="MTO154" s="16" t="s">
        <v>236</v>
      </c>
      <c r="MTP154" s="16">
        <f t="shared" ref="MTP154" si="13998">37.67+2.7</f>
        <v>40.370000000000005</v>
      </c>
      <c r="MTQ154" s="16">
        <f t="shared" ref="MTQ154:MTQ155" si="13999">0.75*(2.7+3+2.7)</f>
        <v>6.3000000000000007</v>
      </c>
      <c r="MTR154" s="14">
        <f t="shared" ref="MTR154:MTR160" si="14000">MTP154+MTQ154</f>
        <v>46.67</v>
      </c>
      <c r="MTS154" s="14"/>
      <c r="MTT154" s="16">
        <f t="shared" ref="MTT154:MTT160" si="14001">MTR154*(($H$112)+1)+(IF(MTS154&lt;101,MTS154,IF(MTS154&lt;201,MTS154/2,IF(MTS154&lt;=301,MTS154/3,MTS154/4))))</f>
        <v>70.004999999999995</v>
      </c>
      <c r="MTU154" s="79">
        <f t="shared" ref="MTU154" si="14002">MTU152+1</f>
        <v>2</v>
      </c>
      <c r="MTV154" s="80"/>
      <c r="MTW154" s="16" t="s">
        <v>236</v>
      </c>
      <c r="MTX154" s="16">
        <f t="shared" ref="MTX154" si="14003">37.67+2.7</f>
        <v>40.370000000000005</v>
      </c>
      <c r="MTY154" s="16">
        <f t="shared" ref="MTY154:MTY155" si="14004">0.75*(2.7+3+2.7)</f>
        <v>6.3000000000000007</v>
      </c>
      <c r="MTZ154" s="14">
        <f t="shared" ref="MTZ154:MTZ160" si="14005">MTX154+MTY154</f>
        <v>46.67</v>
      </c>
      <c r="MUA154" s="14"/>
      <c r="MUB154" s="16">
        <f t="shared" ref="MUB154:MUB160" si="14006">MTZ154*(($H$112)+1)+(IF(MUA154&lt;101,MUA154,IF(MUA154&lt;201,MUA154/2,IF(MUA154&lt;=301,MUA154/3,MUA154/4))))</f>
        <v>70.004999999999995</v>
      </c>
      <c r="MUC154" s="79">
        <f t="shared" ref="MUC154" si="14007">MUC152+1</f>
        <v>2</v>
      </c>
      <c r="MUD154" s="80"/>
      <c r="MUE154" s="16" t="s">
        <v>236</v>
      </c>
      <c r="MUF154" s="16">
        <f t="shared" ref="MUF154" si="14008">37.67+2.7</f>
        <v>40.370000000000005</v>
      </c>
      <c r="MUG154" s="16">
        <f t="shared" ref="MUG154:MUG155" si="14009">0.75*(2.7+3+2.7)</f>
        <v>6.3000000000000007</v>
      </c>
      <c r="MUH154" s="14">
        <f t="shared" ref="MUH154:MUH160" si="14010">MUF154+MUG154</f>
        <v>46.67</v>
      </c>
      <c r="MUI154" s="14"/>
      <c r="MUJ154" s="16">
        <f t="shared" ref="MUJ154:MUJ160" si="14011">MUH154*(($H$112)+1)+(IF(MUI154&lt;101,MUI154,IF(MUI154&lt;201,MUI154/2,IF(MUI154&lt;=301,MUI154/3,MUI154/4))))</f>
        <v>70.004999999999995</v>
      </c>
      <c r="MUK154" s="79">
        <f t="shared" ref="MUK154" si="14012">MUK152+1</f>
        <v>2</v>
      </c>
      <c r="MUL154" s="80"/>
      <c r="MUM154" s="16" t="s">
        <v>236</v>
      </c>
      <c r="MUN154" s="16">
        <f t="shared" ref="MUN154" si="14013">37.67+2.7</f>
        <v>40.370000000000005</v>
      </c>
      <c r="MUO154" s="16">
        <f t="shared" ref="MUO154:MUO155" si="14014">0.75*(2.7+3+2.7)</f>
        <v>6.3000000000000007</v>
      </c>
      <c r="MUP154" s="14">
        <f t="shared" ref="MUP154:MUP160" si="14015">MUN154+MUO154</f>
        <v>46.67</v>
      </c>
      <c r="MUQ154" s="14"/>
      <c r="MUR154" s="16">
        <f t="shared" ref="MUR154:MUR160" si="14016">MUP154*(($H$112)+1)+(IF(MUQ154&lt;101,MUQ154,IF(MUQ154&lt;201,MUQ154/2,IF(MUQ154&lt;=301,MUQ154/3,MUQ154/4))))</f>
        <v>70.004999999999995</v>
      </c>
      <c r="MUS154" s="79">
        <f t="shared" ref="MUS154" si="14017">MUS152+1</f>
        <v>2</v>
      </c>
      <c r="MUT154" s="80"/>
      <c r="MUU154" s="16" t="s">
        <v>236</v>
      </c>
      <c r="MUV154" s="16">
        <f t="shared" ref="MUV154" si="14018">37.67+2.7</f>
        <v>40.370000000000005</v>
      </c>
      <c r="MUW154" s="16">
        <f t="shared" ref="MUW154:MUW155" si="14019">0.75*(2.7+3+2.7)</f>
        <v>6.3000000000000007</v>
      </c>
      <c r="MUX154" s="14">
        <f t="shared" ref="MUX154:MUX160" si="14020">MUV154+MUW154</f>
        <v>46.67</v>
      </c>
      <c r="MUY154" s="14"/>
      <c r="MUZ154" s="16">
        <f t="shared" ref="MUZ154:MUZ160" si="14021">MUX154*(($H$112)+1)+(IF(MUY154&lt;101,MUY154,IF(MUY154&lt;201,MUY154/2,IF(MUY154&lt;=301,MUY154/3,MUY154/4))))</f>
        <v>70.004999999999995</v>
      </c>
      <c r="MVA154" s="79">
        <f t="shared" ref="MVA154" si="14022">MVA152+1</f>
        <v>2</v>
      </c>
      <c r="MVB154" s="80"/>
      <c r="MVC154" s="16" t="s">
        <v>236</v>
      </c>
      <c r="MVD154" s="16">
        <f t="shared" ref="MVD154" si="14023">37.67+2.7</f>
        <v>40.370000000000005</v>
      </c>
      <c r="MVE154" s="16">
        <f t="shared" ref="MVE154:MVE155" si="14024">0.75*(2.7+3+2.7)</f>
        <v>6.3000000000000007</v>
      </c>
      <c r="MVF154" s="14">
        <f t="shared" ref="MVF154:MVF160" si="14025">MVD154+MVE154</f>
        <v>46.67</v>
      </c>
      <c r="MVG154" s="14"/>
      <c r="MVH154" s="16">
        <f t="shared" ref="MVH154:MVH160" si="14026">MVF154*(($H$112)+1)+(IF(MVG154&lt;101,MVG154,IF(MVG154&lt;201,MVG154/2,IF(MVG154&lt;=301,MVG154/3,MVG154/4))))</f>
        <v>70.004999999999995</v>
      </c>
      <c r="MVI154" s="79">
        <f t="shared" ref="MVI154" si="14027">MVI152+1</f>
        <v>2</v>
      </c>
      <c r="MVJ154" s="80"/>
      <c r="MVK154" s="16" t="s">
        <v>236</v>
      </c>
      <c r="MVL154" s="16">
        <f t="shared" ref="MVL154" si="14028">37.67+2.7</f>
        <v>40.370000000000005</v>
      </c>
      <c r="MVM154" s="16">
        <f t="shared" ref="MVM154:MVM155" si="14029">0.75*(2.7+3+2.7)</f>
        <v>6.3000000000000007</v>
      </c>
      <c r="MVN154" s="14">
        <f t="shared" ref="MVN154:MVN160" si="14030">MVL154+MVM154</f>
        <v>46.67</v>
      </c>
      <c r="MVO154" s="14"/>
      <c r="MVP154" s="16">
        <f t="shared" ref="MVP154:MVP160" si="14031">MVN154*(($H$112)+1)+(IF(MVO154&lt;101,MVO154,IF(MVO154&lt;201,MVO154/2,IF(MVO154&lt;=301,MVO154/3,MVO154/4))))</f>
        <v>70.004999999999995</v>
      </c>
      <c r="MVQ154" s="79">
        <f t="shared" ref="MVQ154" si="14032">MVQ152+1</f>
        <v>2</v>
      </c>
      <c r="MVR154" s="80"/>
      <c r="MVS154" s="16" t="s">
        <v>236</v>
      </c>
      <c r="MVT154" s="16">
        <f t="shared" ref="MVT154" si="14033">37.67+2.7</f>
        <v>40.370000000000005</v>
      </c>
      <c r="MVU154" s="16">
        <f t="shared" ref="MVU154:MVU155" si="14034">0.75*(2.7+3+2.7)</f>
        <v>6.3000000000000007</v>
      </c>
      <c r="MVV154" s="14">
        <f t="shared" ref="MVV154:MVV160" si="14035">MVT154+MVU154</f>
        <v>46.67</v>
      </c>
      <c r="MVW154" s="14"/>
      <c r="MVX154" s="16">
        <f t="shared" ref="MVX154:MVX160" si="14036">MVV154*(($H$112)+1)+(IF(MVW154&lt;101,MVW154,IF(MVW154&lt;201,MVW154/2,IF(MVW154&lt;=301,MVW154/3,MVW154/4))))</f>
        <v>70.004999999999995</v>
      </c>
      <c r="MVY154" s="79">
        <f t="shared" ref="MVY154" si="14037">MVY152+1</f>
        <v>2</v>
      </c>
      <c r="MVZ154" s="80"/>
      <c r="MWA154" s="16" t="s">
        <v>236</v>
      </c>
      <c r="MWB154" s="16">
        <f t="shared" ref="MWB154" si="14038">37.67+2.7</f>
        <v>40.370000000000005</v>
      </c>
      <c r="MWC154" s="16">
        <f t="shared" ref="MWC154:MWC155" si="14039">0.75*(2.7+3+2.7)</f>
        <v>6.3000000000000007</v>
      </c>
      <c r="MWD154" s="14">
        <f t="shared" ref="MWD154:MWD160" si="14040">MWB154+MWC154</f>
        <v>46.67</v>
      </c>
      <c r="MWE154" s="14"/>
      <c r="MWF154" s="16">
        <f t="shared" ref="MWF154:MWF160" si="14041">MWD154*(($H$112)+1)+(IF(MWE154&lt;101,MWE154,IF(MWE154&lt;201,MWE154/2,IF(MWE154&lt;=301,MWE154/3,MWE154/4))))</f>
        <v>70.004999999999995</v>
      </c>
      <c r="MWG154" s="79">
        <f t="shared" ref="MWG154" si="14042">MWG152+1</f>
        <v>2</v>
      </c>
      <c r="MWH154" s="80"/>
      <c r="MWI154" s="16" t="s">
        <v>236</v>
      </c>
      <c r="MWJ154" s="16">
        <f t="shared" ref="MWJ154" si="14043">37.67+2.7</f>
        <v>40.370000000000005</v>
      </c>
      <c r="MWK154" s="16">
        <f t="shared" ref="MWK154:MWK155" si="14044">0.75*(2.7+3+2.7)</f>
        <v>6.3000000000000007</v>
      </c>
      <c r="MWL154" s="14">
        <f t="shared" ref="MWL154:MWL160" si="14045">MWJ154+MWK154</f>
        <v>46.67</v>
      </c>
      <c r="MWM154" s="14"/>
      <c r="MWN154" s="16">
        <f t="shared" ref="MWN154:MWN160" si="14046">MWL154*(($H$112)+1)+(IF(MWM154&lt;101,MWM154,IF(MWM154&lt;201,MWM154/2,IF(MWM154&lt;=301,MWM154/3,MWM154/4))))</f>
        <v>70.004999999999995</v>
      </c>
      <c r="MWO154" s="79">
        <f t="shared" ref="MWO154" si="14047">MWO152+1</f>
        <v>2</v>
      </c>
      <c r="MWP154" s="80"/>
      <c r="MWQ154" s="16" t="s">
        <v>236</v>
      </c>
      <c r="MWR154" s="16">
        <f t="shared" ref="MWR154" si="14048">37.67+2.7</f>
        <v>40.370000000000005</v>
      </c>
      <c r="MWS154" s="16">
        <f t="shared" ref="MWS154:MWS155" si="14049">0.75*(2.7+3+2.7)</f>
        <v>6.3000000000000007</v>
      </c>
      <c r="MWT154" s="14">
        <f t="shared" ref="MWT154:MWT160" si="14050">MWR154+MWS154</f>
        <v>46.67</v>
      </c>
      <c r="MWU154" s="14"/>
      <c r="MWV154" s="16">
        <f t="shared" ref="MWV154:MWV160" si="14051">MWT154*(($H$112)+1)+(IF(MWU154&lt;101,MWU154,IF(MWU154&lt;201,MWU154/2,IF(MWU154&lt;=301,MWU154/3,MWU154/4))))</f>
        <v>70.004999999999995</v>
      </c>
      <c r="MWW154" s="79">
        <f t="shared" ref="MWW154" si="14052">MWW152+1</f>
        <v>2</v>
      </c>
      <c r="MWX154" s="80"/>
      <c r="MWY154" s="16" t="s">
        <v>236</v>
      </c>
      <c r="MWZ154" s="16">
        <f t="shared" ref="MWZ154" si="14053">37.67+2.7</f>
        <v>40.370000000000005</v>
      </c>
      <c r="MXA154" s="16">
        <f t="shared" ref="MXA154:MXA155" si="14054">0.75*(2.7+3+2.7)</f>
        <v>6.3000000000000007</v>
      </c>
      <c r="MXB154" s="14">
        <f t="shared" ref="MXB154:MXB160" si="14055">MWZ154+MXA154</f>
        <v>46.67</v>
      </c>
      <c r="MXC154" s="14"/>
      <c r="MXD154" s="16">
        <f t="shared" ref="MXD154:MXD160" si="14056">MXB154*(($H$112)+1)+(IF(MXC154&lt;101,MXC154,IF(MXC154&lt;201,MXC154/2,IF(MXC154&lt;=301,MXC154/3,MXC154/4))))</f>
        <v>70.004999999999995</v>
      </c>
      <c r="MXE154" s="79">
        <f t="shared" ref="MXE154" si="14057">MXE152+1</f>
        <v>2</v>
      </c>
      <c r="MXF154" s="80"/>
      <c r="MXG154" s="16" t="s">
        <v>236</v>
      </c>
      <c r="MXH154" s="16">
        <f t="shared" ref="MXH154" si="14058">37.67+2.7</f>
        <v>40.370000000000005</v>
      </c>
      <c r="MXI154" s="16">
        <f t="shared" ref="MXI154:MXI155" si="14059">0.75*(2.7+3+2.7)</f>
        <v>6.3000000000000007</v>
      </c>
      <c r="MXJ154" s="14">
        <f t="shared" ref="MXJ154:MXJ160" si="14060">MXH154+MXI154</f>
        <v>46.67</v>
      </c>
      <c r="MXK154" s="14"/>
      <c r="MXL154" s="16">
        <f t="shared" ref="MXL154:MXL160" si="14061">MXJ154*(($H$112)+1)+(IF(MXK154&lt;101,MXK154,IF(MXK154&lt;201,MXK154/2,IF(MXK154&lt;=301,MXK154/3,MXK154/4))))</f>
        <v>70.004999999999995</v>
      </c>
      <c r="MXM154" s="79">
        <f t="shared" ref="MXM154" si="14062">MXM152+1</f>
        <v>2</v>
      </c>
      <c r="MXN154" s="80"/>
      <c r="MXO154" s="16" t="s">
        <v>236</v>
      </c>
      <c r="MXP154" s="16">
        <f t="shared" ref="MXP154" si="14063">37.67+2.7</f>
        <v>40.370000000000005</v>
      </c>
      <c r="MXQ154" s="16">
        <f t="shared" ref="MXQ154:MXQ155" si="14064">0.75*(2.7+3+2.7)</f>
        <v>6.3000000000000007</v>
      </c>
      <c r="MXR154" s="14">
        <f t="shared" ref="MXR154:MXR160" si="14065">MXP154+MXQ154</f>
        <v>46.67</v>
      </c>
      <c r="MXS154" s="14"/>
      <c r="MXT154" s="16">
        <f t="shared" ref="MXT154:MXT160" si="14066">MXR154*(($H$112)+1)+(IF(MXS154&lt;101,MXS154,IF(MXS154&lt;201,MXS154/2,IF(MXS154&lt;=301,MXS154/3,MXS154/4))))</f>
        <v>70.004999999999995</v>
      </c>
      <c r="MXU154" s="79">
        <f t="shared" ref="MXU154" si="14067">MXU152+1</f>
        <v>2</v>
      </c>
      <c r="MXV154" s="80"/>
      <c r="MXW154" s="16" t="s">
        <v>236</v>
      </c>
      <c r="MXX154" s="16">
        <f t="shared" ref="MXX154" si="14068">37.67+2.7</f>
        <v>40.370000000000005</v>
      </c>
      <c r="MXY154" s="16">
        <f t="shared" ref="MXY154:MXY155" si="14069">0.75*(2.7+3+2.7)</f>
        <v>6.3000000000000007</v>
      </c>
      <c r="MXZ154" s="14">
        <f t="shared" ref="MXZ154:MXZ160" si="14070">MXX154+MXY154</f>
        <v>46.67</v>
      </c>
      <c r="MYA154" s="14"/>
      <c r="MYB154" s="16">
        <f t="shared" ref="MYB154:MYB160" si="14071">MXZ154*(($H$112)+1)+(IF(MYA154&lt;101,MYA154,IF(MYA154&lt;201,MYA154/2,IF(MYA154&lt;=301,MYA154/3,MYA154/4))))</f>
        <v>70.004999999999995</v>
      </c>
      <c r="MYC154" s="79">
        <f t="shared" ref="MYC154" si="14072">MYC152+1</f>
        <v>2</v>
      </c>
      <c r="MYD154" s="80"/>
      <c r="MYE154" s="16" t="s">
        <v>236</v>
      </c>
      <c r="MYF154" s="16">
        <f t="shared" ref="MYF154" si="14073">37.67+2.7</f>
        <v>40.370000000000005</v>
      </c>
      <c r="MYG154" s="16">
        <f t="shared" ref="MYG154:MYG155" si="14074">0.75*(2.7+3+2.7)</f>
        <v>6.3000000000000007</v>
      </c>
      <c r="MYH154" s="14">
        <f t="shared" ref="MYH154:MYH160" si="14075">MYF154+MYG154</f>
        <v>46.67</v>
      </c>
      <c r="MYI154" s="14"/>
      <c r="MYJ154" s="16">
        <f t="shared" ref="MYJ154:MYJ160" si="14076">MYH154*(($H$112)+1)+(IF(MYI154&lt;101,MYI154,IF(MYI154&lt;201,MYI154/2,IF(MYI154&lt;=301,MYI154/3,MYI154/4))))</f>
        <v>70.004999999999995</v>
      </c>
      <c r="MYK154" s="79">
        <f t="shared" ref="MYK154" si="14077">MYK152+1</f>
        <v>2</v>
      </c>
      <c r="MYL154" s="80"/>
      <c r="MYM154" s="16" t="s">
        <v>236</v>
      </c>
      <c r="MYN154" s="16">
        <f t="shared" ref="MYN154" si="14078">37.67+2.7</f>
        <v>40.370000000000005</v>
      </c>
      <c r="MYO154" s="16">
        <f t="shared" ref="MYO154:MYO155" si="14079">0.75*(2.7+3+2.7)</f>
        <v>6.3000000000000007</v>
      </c>
      <c r="MYP154" s="14">
        <f t="shared" ref="MYP154:MYP160" si="14080">MYN154+MYO154</f>
        <v>46.67</v>
      </c>
      <c r="MYQ154" s="14"/>
      <c r="MYR154" s="16">
        <f t="shared" ref="MYR154:MYR160" si="14081">MYP154*(($H$112)+1)+(IF(MYQ154&lt;101,MYQ154,IF(MYQ154&lt;201,MYQ154/2,IF(MYQ154&lt;=301,MYQ154/3,MYQ154/4))))</f>
        <v>70.004999999999995</v>
      </c>
      <c r="MYS154" s="79">
        <f t="shared" ref="MYS154" si="14082">MYS152+1</f>
        <v>2</v>
      </c>
      <c r="MYT154" s="80"/>
      <c r="MYU154" s="16" t="s">
        <v>236</v>
      </c>
      <c r="MYV154" s="16">
        <f t="shared" ref="MYV154" si="14083">37.67+2.7</f>
        <v>40.370000000000005</v>
      </c>
      <c r="MYW154" s="16">
        <f t="shared" ref="MYW154:MYW155" si="14084">0.75*(2.7+3+2.7)</f>
        <v>6.3000000000000007</v>
      </c>
      <c r="MYX154" s="14">
        <f t="shared" ref="MYX154:MYX160" si="14085">MYV154+MYW154</f>
        <v>46.67</v>
      </c>
      <c r="MYY154" s="14"/>
      <c r="MYZ154" s="16">
        <f t="shared" ref="MYZ154:MYZ160" si="14086">MYX154*(($H$112)+1)+(IF(MYY154&lt;101,MYY154,IF(MYY154&lt;201,MYY154/2,IF(MYY154&lt;=301,MYY154/3,MYY154/4))))</f>
        <v>70.004999999999995</v>
      </c>
      <c r="MZA154" s="79">
        <f t="shared" ref="MZA154" si="14087">MZA152+1</f>
        <v>2</v>
      </c>
      <c r="MZB154" s="80"/>
      <c r="MZC154" s="16" t="s">
        <v>236</v>
      </c>
      <c r="MZD154" s="16">
        <f t="shared" ref="MZD154" si="14088">37.67+2.7</f>
        <v>40.370000000000005</v>
      </c>
      <c r="MZE154" s="16">
        <f t="shared" ref="MZE154:MZE155" si="14089">0.75*(2.7+3+2.7)</f>
        <v>6.3000000000000007</v>
      </c>
      <c r="MZF154" s="14">
        <f t="shared" ref="MZF154:MZF160" si="14090">MZD154+MZE154</f>
        <v>46.67</v>
      </c>
      <c r="MZG154" s="14"/>
      <c r="MZH154" s="16">
        <f t="shared" ref="MZH154:MZH160" si="14091">MZF154*(($H$112)+1)+(IF(MZG154&lt;101,MZG154,IF(MZG154&lt;201,MZG154/2,IF(MZG154&lt;=301,MZG154/3,MZG154/4))))</f>
        <v>70.004999999999995</v>
      </c>
      <c r="MZI154" s="79">
        <f t="shared" ref="MZI154" si="14092">MZI152+1</f>
        <v>2</v>
      </c>
      <c r="MZJ154" s="80"/>
      <c r="MZK154" s="16" t="s">
        <v>236</v>
      </c>
      <c r="MZL154" s="16">
        <f t="shared" ref="MZL154" si="14093">37.67+2.7</f>
        <v>40.370000000000005</v>
      </c>
      <c r="MZM154" s="16">
        <f t="shared" ref="MZM154:MZM155" si="14094">0.75*(2.7+3+2.7)</f>
        <v>6.3000000000000007</v>
      </c>
      <c r="MZN154" s="14">
        <f t="shared" ref="MZN154:MZN160" si="14095">MZL154+MZM154</f>
        <v>46.67</v>
      </c>
      <c r="MZO154" s="14"/>
      <c r="MZP154" s="16">
        <f t="shared" ref="MZP154:MZP160" si="14096">MZN154*(($H$112)+1)+(IF(MZO154&lt;101,MZO154,IF(MZO154&lt;201,MZO154/2,IF(MZO154&lt;=301,MZO154/3,MZO154/4))))</f>
        <v>70.004999999999995</v>
      </c>
      <c r="MZQ154" s="79">
        <f t="shared" ref="MZQ154" si="14097">MZQ152+1</f>
        <v>2</v>
      </c>
      <c r="MZR154" s="80"/>
      <c r="MZS154" s="16" t="s">
        <v>236</v>
      </c>
      <c r="MZT154" s="16">
        <f t="shared" ref="MZT154" si="14098">37.67+2.7</f>
        <v>40.370000000000005</v>
      </c>
      <c r="MZU154" s="16">
        <f t="shared" ref="MZU154:MZU155" si="14099">0.75*(2.7+3+2.7)</f>
        <v>6.3000000000000007</v>
      </c>
      <c r="MZV154" s="14">
        <f t="shared" ref="MZV154:MZV160" si="14100">MZT154+MZU154</f>
        <v>46.67</v>
      </c>
      <c r="MZW154" s="14"/>
      <c r="MZX154" s="16">
        <f t="shared" ref="MZX154:MZX160" si="14101">MZV154*(($H$112)+1)+(IF(MZW154&lt;101,MZW154,IF(MZW154&lt;201,MZW154/2,IF(MZW154&lt;=301,MZW154/3,MZW154/4))))</f>
        <v>70.004999999999995</v>
      </c>
      <c r="MZY154" s="79">
        <f t="shared" ref="MZY154" si="14102">MZY152+1</f>
        <v>2</v>
      </c>
      <c r="MZZ154" s="80"/>
      <c r="NAA154" s="16" t="s">
        <v>236</v>
      </c>
      <c r="NAB154" s="16">
        <f t="shared" ref="NAB154" si="14103">37.67+2.7</f>
        <v>40.370000000000005</v>
      </c>
      <c r="NAC154" s="16">
        <f t="shared" ref="NAC154:NAC155" si="14104">0.75*(2.7+3+2.7)</f>
        <v>6.3000000000000007</v>
      </c>
      <c r="NAD154" s="14">
        <f t="shared" ref="NAD154:NAD160" si="14105">NAB154+NAC154</f>
        <v>46.67</v>
      </c>
      <c r="NAE154" s="14"/>
      <c r="NAF154" s="16">
        <f t="shared" ref="NAF154:NAF160" si="14106">NAD154*(($H$112)+1)+(IF(NAE154&lt;101,NAE154,IF(NAE154&lt;201,NAE154/2,IF(NAE154&lt;=301,NAE154/3,NAE154/4))))</f>
        <v>70.004999999999995</v>
      </c>
      <c r="NAG154" s="79">
        <f t="shared" ref="NAG154" si="14107">NAG152+1</f>
        <v>2</v>
      </c>
      <c r="NAH154" s="80"/>
      <c r="NAI154" s="16" t="s">
        <v>236</v>
      </c>
      <c r="NAJ154" s="16">
        <f t="shared" ref="NAJ154" si="14108">37.67+2.7</f>
        <v>40.370000000000005</v>
      </c>
      <c r="NAK154" s="16">
        <f t="shared" ref="NAK154:NAK155" si="14109">0.75*(2.7+3+2.7)</f>
        <v>6.3000000000000007</v>
      </c>
      <c r="NAL154" s="14">
        <f t="shared" ref="NAL154:NAL160" si="14110">NAJ154+NAK154</f>
        <v>46.67</v>
      </c>
      <c r="NAM154" s="14"/>
      <c r="NAN154" s="16">
        <f t="shared" ref="NAN154:NAN160" si="14111">NAL154*(($H$112)+1)+(IF(NAM154&lt;101,NAM154,IF(NAM154&lt;201,NAM154/2,IF(NAM154&lt;=301,NAM154/3,NAM154/4))))</f>
        <v>70.004999999999995</v>
      </c>
      <c r="NAO154" s="79">
        <f t="shared" ref="NAO154" si="14112">NAO152+1</f>
        <v>2</v>
      </c>
      <c r="NAP154" s="80"/>
      <c r="NAQ154" s="16" t="s">
        <v>236</v>
      </c>
      <c r="NAR154" s="16">
        <f t="shared" ref="NAR154" si="14113">37.67+2.7</f>
        <v>40.370000000000005</v>
      </c>
      <c r="NAS154" s="16">
        <f t="shared" ref="NAS154:NAS155" si="14114">0.75*(2.7+3+2.7)</f>
        <v>6.3000000000000007</v>
      </c>
      <c r="NAT154" s="14">
        <f t="shared" ref="NAT154:NAT160" si="14115">NAR154+NAS154</f>
        <v>46.67</v>
      </c>
      <c r="NAU154" s="14"/>
      <c r="NAV154" s="16">
        <f t="shared" ref="NAV154:NAV160" si="14116">NAT154*(($H$112)+1)+(IF(NAU154&lt;101,NAU154,IF(NAU154&lt;201,NAU154/2,IF(NAU154&lt;=301,NAU154/3,NAU154/4))))</f>
        <v>70.004999999999995</v>
      </c>
      <c r="NAW154" s="79">
        <f t="shared" ref="NAW154" si="14117">NAW152+1</f>
        <v>2</v>
      </c>
      <c r="NAX154" s="80"/>
      <c r="NAY154" s="16" t="s">
        <v>236</v>
      </c>
      <c r="NAZ154" s="16">
        <f t="shared" ref="NAZ154" si="14118">37.67+2.7</f>
        <v>40.370000000000005</v>
      </c>
      <c r="NBA154" s="16">
        <f t="shared" ref="NBA154:NBA155" si="14119">0.75*(2.7+3+2.7)</f>
        <v>6.3000000000000007</v>
      </c>
      <c r="NBB154" s="14">
        <f t="shared" ref="NBB154:NBB160" si="14120">NAZ154+NBA154</f>
        <v>46.67</v>
      </c>
      <c r="NBC154" s="14"/>
      <c r="NBD154" s="16">
        <f t="shared" ref="NBD154:NBD160" si="14121">NBB154*(($H$112)+1)+(IF(NBC154&lt;101,NBC154,IF(NBC154&lt;201,NBC154/2,IF(NBC154&lt;=301,NBC154/3,NBC154/4))))</f>
        <v>70.004999999999995</v>
      </c>
      <c r="NBE154" s="79">
        <f t="shared" ref="NBE154" si="14122">NBE152+1</f>
        <v>2</v>
      </c>
      <c r="NBF154" s="80"/>
      <c r="NBG154" s="16" t="s">
        <v>236</v>
      </c>
      <c r="NBH154" s="16">
        <f t="shared" ref="NBH154" si="14123">37.67+2.7</f>
        <v>40.370000000000005</v>
      </c>
      <c r="NBI154" s="16">
        <f t="shared" ref="NBI154:NBI155" si="14124">0.75*(2.7+3+2.7)</f>
        <v>6.3000000000000007</v>
      </c>
      <c r="NBJ154" s="14">
        <f t="shared" ref="NBJ154:NBJ160" si="14125">NBH154+NBI154</f>
        <v>46.67</v>
      </c>
      <c r="NBK154" s="14"/>
      <c r="NBL154" s="16">
        <f t="shared" ref="NBL154:NBL160" si="14126">NBJ154*(($H$112)+1)+(IF(NBK154&lt;101,NBK154,IF(NBK154&lt;201,NBK154/2,IF(NBK154&lt;=301,NBK154/3,NBK154/4))))</f>
        <v>70.004999999999995</v>
      </c>
      <c r="NBM154" s="79">
        <f t="shared" ref="NBM154" si="14127">NBM152+1</f>
        <v>2</v>
      </c>
      <c r="NBN154" s="80"/>
      <c r="NBO154" s="16" t="s">
        <v>236</v>
      </c>
      <c r="NBP154" s="16">
        <f t="shared" ref="NBP154" si="14128">37.67+2.7</f>
        <v>40.370000000000005</v>
      </c>
      <c r="NBQ154" s="16">
        <f t="shared" ref="NBQ154:NBQ155" si="14129">0.75*(2.7+3+2.7)</f>
        <v>6.3000000000000007</v>
      </c>
      <c r="NBR154" s="14">
        <f t="shared" ref="NBR154:NBR160" si="14130">NBP154+NBQ154</f>
        <v>46.67</v>
      </c>
      <c r="NBS154" s="14"/>
      <c r="NBT154" s="16">
        <f t="shared" ref="NBT154:NBT160" si="14131">NBR154*(($H$112)+1)+(IF(NBS154&lt;101,NBS154,IF(NBS154&lt;201,NBS154/2,IF(NBS154&lt;=301,NBS154/3,NBS154/4))))</f>
        <v>70.004999999999995</v>
      </c>
      <c r="NBU154" s="79">
        <f t="shared" ref="NBU154" si="14132">NBU152+1</f>
        <v>2</v>
      </c>
      <c r="NBV154" s="80"/>
      <c r="NBW154" s="16" t="s">
        <v>236</v>
      </c>
      <c r="NBX154" s="16">
        <f t="shared" ref="NBX154" si="14133">37.67+2.7</f>
        <v>40.370000000000005</v>
      </c>
      <c r="NBY154" s="16">
        <f t="shared" ref="NBY154:NBY155" si="14134">0.75*(2.7+3+2.7)</f>
        <v>6.3000000000000007</v>
      </c>
      <c r="NBZ154" s="14">
        <f t="shared" ref="NBZ154:NBZ160" si="14135">NBX154+NBY154</f>
        <v>46.67</v>
      </c>
      <c r="NCA154" s="14"/>
      <c r="NCB154" s="16">
        <f t="shared" ref="NCB154:NCB160" si="14136">NBZ154*(($H$112)+1)+(IF(NCA154&lt;101,NCA154,IF(NCA154&lt;201,NCA154/2,IF(NCA154&lt;=301,NCA154/3,NCA154/4))))</f>
        <v>70.004999999999995</v>
      </c>
      <c r="NCC154" s="79">
        <f t="shared" ref="NCC154" si="14137">NCC152+1</f>
        <v>2</v>
      </c>
      <c r="NCD154" s="80"/>
      <c r="NCE154" s="16" t="s">
        <v>236</v>
      </c>
      <c r="NCF154" s="16">
        <f t="shared" ref="NCF154" si="14138">37.67+2.7</f>
        <v>40.370000000000005</v>
      </c>
      <c r="NCG154" s="16">
        <f t="shared" ref="NCG154:NCG155" si="14139">0.75*(2.7+3+2.7)</f>
        <v>6.3000000000000007</v>
      </c>
      <c r="NCH154" s="14">
        <f t="shared" ref="NCH154:NCH160" si="14140">NCF154+NCG154</f>
        <v>46.67</v>
      </c>
      <c r="NCI154" s="14"/>
      <c r="NCJ154" s="16">
        <f t="shared" ref="NCJ154:NCJ160" si="14141">NCH154*(($H$112)+1)+(IF(NCI154&lt;101,NCI154,IF(NCI154&lt;201,NCI154/2,IF(NCI154&lt;=301,NCI154/3,NCI154/4))))</f>
        <v>70.004999999999995</v>
      </c>
      <c r="NCK154" s="79">
        <f t="shared" ref="NCK154" si="14142">NCK152+1</f>
        <v>2</v>
      </c>
      <c r="NCL154" s="80"/>
      <c r="NCM154" s="16" t="s">
        <v>236</v>
      </c>
      <c r="NCN154" s="16">
        <f t="shared" ref="NCN154" si="14143">37.67+2.7</f>
        <v>40.370000000000005</v>
      </c>
      <c r="NCO154" s="16">
        <f t="shared" ref="NCO154:NCO155" si="14144">0.75*(2.7+3+2.7)</f>
        <v>6.3000000000000007</v>
      </c>
      <c r="NCP154" s="14">
        <f t="shared" ref="NCP154:NCP160" si="14145">NCN154+NCO154</f>
        <v>46.67</v>
      </c>
      <c r="NCQ154" s="14"/>
      <c r="NCR154" s="16">
        <f t="shared" ref="NCR154:NCR160" si="14146">NCP154*(($H$112)+1)+(IF(NCQ154&lt;101,NCQ154,IF(NCQ154&lt;201,NCQ154/2,IF(NCQ154&lt;=301,NCQ154/3,NCQ154/4))))</f>
        <v>70.004999999999995</v>
      </c>
      <c r="NCS154" s="79">
        <f t="shared" ref="NCS154" si="14147">NCS152+1</f>
        <v>2</v>
      </c>
      <c r="NCT154" s="80"/>
      <c r="NCU154" s="16" t="s">
        <v>236</v>
      </c>
      <c r="NCV154" s="16">
        <f t="shared" ref="NCV154" si="14148">37.67+2.7</f>
        <v>40.370000000000005</v>
      </c>
      <c r="NCW154" s="16">
        <f t="shared" ref="NCW154:NCW155" si="14149">0.75*(2.7+3+2.7)</f>
        <v>6.3000000000000007</v>
      </c>
      <c r="NCX154" s="14">
        <f t="shared" ref="NCX154:NCX160" si="14150">NCV154+NCW154</f>
        <v>46.67</v>
      </c>
      <c r="NCY154" s="14"/>
      <c r="NCZ154" s="16">
        <f t="shared" ref="NCZ154:NCZ160" si="14151">NCX154*(($H$112)+1)+(IF(NCY154&lt;101,NCY154,IF(NCY154&lt;201,NCY154/2,IF(NCY154&lt;=301,NCY154/3,NCY154/4))))</f>
        <v>70.004999999999995</v>
      </c>
      <c r="NDA154" s="79">
        <f t="shared" ref="NDA154" si="14152">NDA152+1</f>
        <v>2</v>
      </c>
      <c r="NDB154" s="80"/>
      <c r="NDC154" s="16" t="s">
        <v>236</v>
      </c>
      <c r="NDD154" s="16">
        <f t="shared" ref="NDD154" si="14153">37.67+2.7</f>
        <v>40.370000000000005</v>
      </c>
      <c r="NDE154" s="16">
        <f t="shared" ref="NDE154:NDE155" si="14154">0.75*(2.7+3+2.7)</f>
        <v>6.3000000000000007</v>
      </c>
      <c r="NDF154" s="14">
        <f t="shared" ref="NDF154:NDF160" si="14155">NDD154+NDE154</f>
        <v>46.67</v>
      </c>
      <c r="NDG154" s="14"/>
      <c r="NDH154" s="16">
        <f t="shared" ref="NDH154:NDH160" si="14156">NDF154*(($H$112)+1)+(IF(NDG154&lt;101,NDG154,IF(NDG154&lt;201,NDG154/2,IF(NDG154&lt;=301,NDG154/3,NDG154/4))))</f>
        <v>70.004999999999995</v>
      </c>
      <c r="NDI154" s="79">
        <f t="shared" ref="NDI154" si="14157">NDI152+1</f>
        <v>2</v>
      </c>
      <c r="NDJ154" s="80"/>
      <c r="NDK154" s="16" t="s">
        <v>236</v>
      </c>
      <c r="NDL154" s="16">
        <f t="shared" ref="NDL154" si="14158">37.67+2.7</f>
        <v>40.370000000000005</v>
      </c>
      <c r="NDM154" s="16">
        <f t="shared" ref="NDM154:NDM155" si="14159">0.75*(2.7+3+2.7)</f>
        <v>6.3000000000000007</v>
      </c>
      <c r="NDN154" s="14">
        <f t="shared" ref="NDN154:NDN160" si="14160">NDL154+NDM154</f>
        <v>46.67</v>
      </c>
      <c r="NDO154" s="14"/>
      <c r="NDP154" s="16">
        <f t="shared" ref="NDP154:NDP160" si="14161">NDN154*(($H$112)+1)+(IF(NDO154&lt;101,NDO154,IF(NDO154&lt;201,NDO154/2,IF(NDO154&lt;=301,NDO154/3,NDO154/4))))</f>
        <v>70.004999999999995</v>
      </c>
      <c r="NDQ154" s="79">
        <f t="shared" ref="NDQ154" si="14162">NDQ152+1</f>
        <v>2</v>
      </c>
      <c r="NDR154" s="80"/>
      <c r="NDS154" s="16" t="s">
        <v>236</v>
      </c>
      <c r="NDT154" s="16">
        <f t="shared" ref="NDT154" si="14163">37.67+2.7</f>
        <v>40.370000000000005</v>
      </c>
      <c r="NDU154" s="16">
        <f t="shared" ref="NDU154:NDU155" si="14164">0.75*(2.7+3+2.7)</f>
        <v>6.3000000000000007</v>
      </c>
      <c r="NDV154" s="14">
        <f t="shared" ref="NDV154:NDV160" si="14165">NDT154+NDU154</f>
        <v>46.67</v>
      </c>
      <c r="NDW154" s="14"/>
      <c r="NDX154" s="16">
        <f t="shared" ref="NDX154:NDX160" si="14166">NDV154*(($H$112)+1)+(IF(NDW154&lt;101,NDW154,IF(NDW154&lt;201,NDW154/2,IF(NDW154&lt;=301,NDW154/3,NDW154/4))))</f>
        <v>70.004999999999995</v>
      </c>
      <c r="NDY154" s="79">
        <f t="shared" ref="NDY154" si="14167">NDY152+1</f>
        <v>2</v>
      </c>
      <c r="NDZ154" s="80"/>
      <c r="NEA154" s="16" t="s">
        <v>236</v>
      </c>
      <c r="NEB154" s="16">
        <f t="shared" ref="NEB154" si="14168">37.67+2.7</f>
        <v>40.370000000000005</v>
      </c>
      <c r="NEC154" s="16">
        <f t="shared" ref="NEC154:NEC155" si="14169">0.75*(2.7+3+2.7)</f>
        <v>6.3000000000000007</v>
      </c>
      <c r="NED154" s="14">
        <f t="shared" ref="NED154:NED160" si="14170">NEB154+NEC154</f>
        <v>46.67</v>
      </c>
      <c r="NEE154" s="14"/>
      <c r="NEF154" s="16">
        <f t="shared" ref="NEF154:NEF160" si="14171">NED154*(($H$112)+1)+(IF(NEE154&lt;101,NEE154,IF(NEE154&lt;201,NEE154/2,IF(NEE154&lt;=301,NEE154/3,NEE154/4))))</f>
        <v>70.004999999999995</v>
      </c>
      <c r="NEG154" s="79">
        <f t="shared" ref="NEG154" si="14172">NEG152+1</f>
        <v>2</v>
      </c>
      <c r="NEH154" s="80"/>
      <c r="NEI154" s="16" t="s">
        <v>236</v>
      </c>
      <c r="NEJ154" s="16">
        <f t="shared" ref="NEJ154" si="14173">37.67+2.7</f>
        <v>40.370000000000005</v>
      </c>
      <c r="NEK154" s="16">
        <f t="shared" ref="NEK154:NEK155" si="14174">0.75*(2.7+3+2.7)</f>
        <v>6.3000000000000007</v>
      </c>
      <c r="NEL154" s="14">
        <f t="shared" ref="NEL154:NEL160" si="14175">NEJ154+NEK154</f>
        <v>46.67</v>
      </c>
      <c r="NEM154" s="14"/>
      <c r="NEN154" s="16">
        <f t="shared" ref="NEN154:NEN160" si="14176">NEL154*(($H$112)+1)+(IF(NEM154&lt;101,NEM154,IF(NEM154&lt;201,NEM154/2,IF(NEM154&lt;=301,NEM154/3,NEM154/4))))</f>
        <v>70.004999999999995</v>
      </c>
      <c r="NEO154" s="79">
        <f t="shared" ref="NEO154" si="14177">NEO152+1</f>
        <v>2</v>
      </c>
      <c r="NEP154" s="80"/>
      <c r="NEQ154" s="16" t="s">
        <v>236</v>
      </c>
      <c r="NER154" s="16">
        <f t="shared" ref="NER154" si="14178">37.67+2.7</f>
        <v>40.370000000000005</v>
      </c>
      <c r="NES154" s="16">
        <f t="shared" ref="NES154:NES155" si="14179">0.75*(2.7+3+2.7)</f>
        <v>6.3000000000000007</v>
      </c>
      <c r="NET154" s="14">
        <f t="shared" ref="NET154:NET160" si="14180">NER154+NES154</f>
        <v>46.67</v>
      </c>
      <c r="NEU154" s="14"/>
      <c r="NEV154" s="16">
        <f t="shared" ref="NEV154:NEV160" si="14181">NET154*(($H$112)+1)+(IF(NEU154&lt;101,NEU154,IF(NEU154&lt;201,NEU154/2,IF(NEU154&lt;=301,NEU154/3,NEU154/4))))</f>
        <v>70.004999999999995</v>
      </c>
      <c r="NEW154" s="79">
        <f t="shared" ref="NEW154" si="14182">NEW152+1</f>
        <v>2</v>
      </c>
      <c r="NEX154" s="80"/>
      <c r="NEY154" s="16" t="s">
        <v>236</v>
      </c>
      <c r="NEZ154" s="16">
        <f t="shared" ref="NEZ154" si="14183">37.67+2.7</f>
        <v>40.370000000000005</v>
      </c>
      <c r="NFA154" s="16">
        <f t="shared" ref="NFA154:NFA155" si="14184">0.75*(2.7+3+2.7)</f>
        <v>6.3000000000000007</v>
      </c>
      <c r="NFB154" s="14">
        <f t="shared" ref="NFB154:NFB160" si="14185">NEZ154+NFA154</f>
        <v>46.67</v>
      </c>
      <c r="NFC154" s="14"/>
      <c r="NFD154" s="16">
        <f t="shared" ref="NFD154:NFD160" si="14186">NFB154*(($H$112)+1)+(IF(NFC154&lt;101,NFC154,IF(NFC154&lt;201,NFC154/2,IF(NFC154&lt;=301,NFC154/3,NFC154/4))))</f>
        <v>70.004999999999995</v>
      </c>
      <c r="NFE154" s="79">
        <f t="shared" ref="NFE154" si="14187">NFE152+1</f>
        <v>2</v>
      </c>
      <c r="NFF154" s="80"/>
      <c r="NFG154" s="16" t="s">
        <v>236</v>
      </c>
      <c r="NFH154" s="16">
        <f t="shared" ref="NFH154" si="14188">37.67+2.7</f>
        <v>40.370000000000005</v>
      </c>
      <c r="NFI154" s="16">
        <f t="shared" ref="NFI154:NFI155" si="14189">0.75*(2.7+3+2.7)</f>
        <v>6.3000000000000007</v>
      </c>
      <c r="NFJ154" s="14">
        <f t="shared" ref="NFJ154:NFJ160" si="14190">NFH154+NFI154</f>
        <v>46.67</v>
      </c>
      <c r="NFK154" s="14"/>
      <c r="NFL154" s="16">
        <f t="shared" ref="NFL154:NFL160" si="14191">NFJ154*(($H$112)+1)+(IF(NFK154&lt;101,NFK154,IF(NFK154&lt;201,NFK154/2,IF(NFK154&lt;=301,NFK154/3,NFK154/4))))</f>
        <v>70.004999999999995</v>
      </c>
      <c r="NFM154" s="79">
        <f t="shared" ref="NFM154" si="14192">NFM152+1</f>
        <v>2</v>
      </c>
      <c r="NFN154" s="80"/>
      <c r="NFO154" s="16" t="s">
        <v>236</v>
      </c>
      <c r="NFP154" s="16">
        <f t="shared" ref="NFP154" si="14193">37.67+2.7</f>
        <v>40.370000000000005</v>
      </c>
      <c r="NFQ154" s="16">
        <f t="shared" ref="NFQ154:NFQ155" si="14194">0.75*(2.7+3+2.7)</f>
        <v>6.3000000000000007</v>
      </c>
      <c r="NFR154" s="14">
        <f t="shared" ref="NFR154:NFR160" si="14195">NFP154+NFQ154</f>
        <v>46.67</v>
      </c>
      <c r="NFS154" s="14"/>
      <c r="NFT154" s="16">
        <f t="shared" ref="NFT154:NFT160" si="14196">NFR154*(($H$112)+1)+(IF(NFS154&lt;101,NFS154,IF(NFS154&lt;201,NFS154/2,IF(NFS154&lt;=301,NFS154/3,NFS154/4))))</f>
        <v>70.004999999999995</v>
      </c>
      <c r="NFU154" s="79">
        <f t="shared" ref="NFU154" si="14197">NFU152+1</f>
        <v>2</v>
      </c>
      <c r="NFV154" s="80"/>
      <c r="NFW154" s="16" t="s">
        <v>236</v>
      </c>
      <c r="NFX154" s="16">
        <f t="shared" ref="NFX154" si="14198">37.67+2.7</f>
        <v>40.370000000000005</v>
      </c>
      <c r="NFY154" s="16">
        <f t="shared" ref="NFY154:NFY155" si="14199">0.75*(2.7+3+2.7)</f>
        <v>6.3000000000000007</v>
      </c>
      <c r="NFZ154" s="14">
        <f t="shared" ref="NFZ154:NFZ160" si="14200">NFX154+NFY154</f>
        <v>46.67</v>
      </c>
      <c r="NGA154" s="14"/>
      <c r="NGB154" s="16">
        <f t="shared" ref="NGB154:NGB160" si="14201">NFZ154*(($H$112)+1)+(IF(NGA154&lt;101,NGA154,IF(NGA154&lt;201,NGA154/2,IF(NGA154&lt;=301,NGA154/3,NGA154/4))))</f>
        <v>70.004999999999995</v>
      </c>
      <c r="NGC154" s="79">
        <f t="shared" ref="NGC154" si="14202">NGC152+1</f>
        <v>2</v>
      </c>
      <c r="NGD154" s="80"/>
      <c r="NGE154" s="16" t="s">
        <v>236</v>
      </c>
      <c r="NGF154" s="16">
        <f t="shared" ref="NGF154" si="14203">37.67+2.7</f>
        <v>40.370000000000005</v>
      </c>
      <c r="NGG154" s="16">
        <f t="shared" ref="NGG154:NGG155" si="14204">0.75*(2.7+3+2.7)</f>
        <v>6.3000000000000007</v>
      </c>
      <c r="NGH154" s="14">
        <f t="shared" ref="NGH154:NGH160" si="14205">NGF154+NGG154</f>
        <v>46.67</v>
      </c>
      <c r="NGI154" s="14"/>
      <c r="NGJ154" s="16">
        <f t="shared" ref="NGJ154:NGJ160" si="14206">NGH154*(($H$112)+1)+(IF(NGI154&lt;101,NGI154,IF(NGI154&lt;201,NGI154/2,IF(NGI154&lt;=301,NGI154/3,NGI154/4))))</f>
        <v>70.004999999999995</v>
      </c>
      <c r="NGK154" s="79">
        <f t="shared" ref="NGK154" si="14207">NGK152+1</f>
        <v>2</v>
      </c>
      <c r="NGL154" s="80"/>
      <c r="NGM154" s="16" t="s">
        <v>236</v>
      </c>
      <c r="NGN154" s="16">
        <f t="shared" ref="NGN154" si="14208">37.67+2.7</f>
        <v>40.370000000000005</v>
      </c>
      <c r="NGO154" s="16">
        <f t="shared" ref="NGO154:NGO155" si="14209">0.75*(2.7+3+2.7)</f>
        <v>6.3000000000000007</v>
      </c>
      <c r="NGP154" s="14">
        <f t="shared" ref="NGP154:NGP160" si="14210">NGN154+NGO154</f>
        <v>46.67</v>
      </c>
      <c r="NGQ154" s="14"/>
      <c r="NGR154" s="16">
        <f t="shared" ref="NGR154:NGR160" si="14211">NGP154*(($H$112)+1)+(IF(NGQ154&lt;101,NGQ154,IF(NGQ154&lt;201,NGQ154/2,IF(NGQ154&lt;=301,NGQ154/3,NGQ154/4))))</f>
        <v>70.004999999999995</v>
      </c>
      <c r="NGS154" s="79">
        <f t="shared" ref="NGS154" si="14212">NGS152+1</f>
        <v>2</v>
      </c>
      <c r="NGT154" s="80"/>
      <c r="NGU154" s="16" t="s">
        <v>236</v>
      </c>
      <c r="NGV154" s="16">
        <f t="shared" ref="NGV154" si="14213">37.67+2.7</f>
        <v>40.370000000000005</v>
      </c>
      <c r="NGW154" s="16">
        <f t="shared" ref="NGW154:NGW155" si="14214">0.75*(2.7+3+2.7)</f>
        <v>6.3000000000000007</v>
      </c>
      <c r="NGX154" s="14">
        <f t="shared" ref="NGX154:NGX160" si="14215">NGV154+NGW154</f>
        <v>46.67</v>
      </c>
      <c r="NGY154" s="14"/>
      <c r="NGZ154" s="16">
        <f t="shared" ref="NGZ154:NGZ160" si="14216">NGX154*(($H$112)+1)+(IF(NGY154&lt;101,NGY154,IF(NGY154&lt;201,NGY154/2,IF(NGY154&lt;=301,NGY154/3,NGY154/4))))</f>
        <v>70.004999999999995</v>
      </c>
      <c r="NHA154" s="79">
        <f t="shared" ref="NHA154" si="14217">NHA152+1</f>
        <v>2</v>
      </c>
      <c r="NHB154" s="80"/>
      <c r="NHC154" s="16" t="s">
        <v>236</v>
      </c>
      <c r="NHD154" s="16">
        <f t="shared" ref="NHD154" si="14218">37.67+2.7</f>
        <v>40.370000000000005</v>
      </c>
      <c r="NHE154" s="16">
        <f t="shared" ref="NHE154:NHE155" si="14219">0.75*(2.7+3+2.7)</f>
        <v>6.3000000000000007</v>
      </c>
      <c r="NHF154" s="14">
        <f t="shared" ref="NHF154:NHF160" si="14220">NHD154+NHE154</f>
        <v>46.67</v>
      </c>
      <c r="NHG154" s="14"/>
      <c r="NHH154" s="16">
        <f t="shared" ref="NHH154:NHH160" si="14221">NHF154*(($H$112)+1)+(IF(NHG154&lt;101,NHG154,IF(NHG154&lt;201,NHG154/2,IF(NHG154&lt;=301,NHG154/3,NHG154/4))))</f>
        <v>70.004999999999995</v>
      </c>
      <c r="NHI154" s="79">
        <f t="shared" ref="NHI154" si="14222">NHI152+1</f>
        <v>2</v>
      </c>
      <c r="NHJ154" s="80"/>
      <c r="NHK154" s="16" t="s">
        <v>236</v>
      </c>
      <c r="NHL154" s="16">
        <f t="shared" ref="NHL154" si="14223">37.67+2.7</f>
        <v>40.370000000000005</v>
      </c>
      <c r="NHM154" s="16">
        <f t="shared" ref="NHM154:NHM155" si="14224">0.75*(2.7+3+2.7)</f>
        <v>6.3000000000000007</v>
      </c>
      <c r="NHN154" s="14">
        <f t="shared" ref="NHN154:NHN160" si="14225">NHL154+NHM154</f>
        <v>46.67</v>
      </c>
      <c r="NHO154" s="14"/>
      <c r="NHP154" s="16">
        <f t="shared" ref="NHP154:NHP160" si="14226">NHN154*(($H$112)+1)+(IF(NHO154&lt;101,NHO154,IF(NHO154&lt;201,NHO154/2,IF(NHO154&lt;=301,NHO154/3,NHO154/4))))</f>
        <v>70.004999999999995</v>
      </c>
      <c r="NHQ154" s="79">
        <f t="shared" ref="NHQ154" si="14227">NHQ152+1</f>
        <v>2</v>
      </c>
      <c r="NHR154" s="80"/>
      <c r="NHS154" s="16" t="s">
        <v>236</v>
      </c>
      <c r="NHT154" s="16">
        <f t="shared" ref="NHT154" si="14228">37.67+2.7</f>
        <v>40.370000000000005</v>
      </c>
      <c r="NHU154" s="16">
        <f t="shared" ref="NHU154:NHU155" si="14229">0.75*(2.7+3+2.7)</f>
        <v>6.3000000000000007</v>
      </c>
      <c r="NHV154" s="14">
        <f t="shared" ref="NHV154:NHV160" si="14230">NHT154+NHU154</f>
        <v>46.67</v>
      </c>
      <c r="NHW154" s="14"/>
      <c r="NHX154" s="16">
        <f t="shared" ref="NHX154:NHX160" si="14231">NHV154*(($H$112)+1)+(IF(NHW154&lt;101,NHW154,IF(NHW154&lt;201,NHW154/2,IF(NHW154&lt;=301,NHW154/3,NHW154/4))))</f>
        <v>70.004999999999995</v>
      </c>
      <c r="NHY154" s="79">
        <f t="shared" ref="NHY154" si="14232">NHY152+1</f>
        <v>2</v>
      </c>
      <c r="NHZ154" s="80"/>
      <c r="NIA154" s="16" t="s">
        <v>236</v>
      </c>
      <c r="NIB154" s="16">
        <f t="shared" ref="NIB154" si="14233">37.67+2.7</f>
        <v>40.370000000000005</v>
      </c>
      <c r="NIC154" s="16">
        <f t="shared" ref="NIC154:NIC155" si="14234">0.75*(2.7+3+2.7)</f>
        <v>6.3000000000000007</v>
      </c>
      <c r="NID154" s="14">
        <f t="shared" ref="NID154:NID160" si="14235">NIB154+NIC154</f>
        <v>46.67</v>
      </c>
      <c r="NIE154" s="14"/>
      <c r="NIF154" s="16">
        <f t="shared" ref="NIF154:NIF160" si="14236">NID154*(($H$112)+1)+(IF(NIE154&lt;101,NIE154,IF(NIE154&lt;201,NIE154/2,IF(NIE154&lt;=301,NIE154/3,NIE154/4))))</f>
        <v>70.004999999999995</v>
      </c>
      <c r="NIG154" s="79">
        <f t="shared" ref="NIG154" si="14237">NIG152+1</f>
        <v>2</v>
      </c>
      <c r="NIH154" s="80"/>
      <c r="NII154" s="16" t="s">
        <v>236</v>
      </c>
      <c r="NIJ154" s="16">
        <f t="shared" ref="NIJ154" si="14238">37.67+2.7</f>
        <v>40.370000000000005</v>
      </c>
      <c r="NIK154" s="16">
        <f t="shared" ref="NIK154:NIK155" si="14239">0.75*(2.7+3+2.7)</f>
        <v>6.3000000000000007</v>
      </c>
      <c r="NIL154" s="14">
        <f t="shared" ref="NIL154:NIL160" si="14240">NIJ154+NIK154</f>
        <v>46.67</v>
      </c>
      <c r="NIM154" s="14"/>
      <c r="NIN154" s="16">
        <f t="shared" ref="NIN154:NIN160" si="14241">NIL154*(($H$112)+1)+(IF(NIM154&lt;101,NIM154,IF(NIM154&lt;201,NIM154/2,IF(NIM154&lt;=301,NIM154/3,NIM154/4))))</f>
        <v>70.004999999999995</v>
      </c>
      <c r="NIO154" s="79">
        <f t="shared" ref="NIO154" si="14242">NIO152+1</f>
        <v>2</v>
      </c>
      <c r="NIP154" s="80"/>
      <c r="NIQ154" s="16" t="s">
        <v>236</v>
      </c>
      <c r="NIR154" s="16">
        <f t="shared" ref="NIR154" si="14243">37.67+2.7</f>
        <v>40.370000000000005</v>
      </c>
      <c r="NIS154" s="16">
        <f t="shared" ref="NIS154:NIS155" si="14244">0.75*(2.7+3+2.7)</f>
        <v>6.3000000000000007</v>
      </c>
      <c r="NIT154" s="14">
        <f t="shared" ref="NIT154:NIT160" si="14245">NIR154+NIS154</f>
        <v>46.67</v>
      </c>
      <c r="NIU154" s="14"/>
      <c r="NIV154" s="16">
        <f t="shared" ref="NIV154:NIV160" si="14246">NIT154*(($H$112)+1)+(IF(NIU154&lt;101,NIU154,IF(NIU154&lt;201,NIU154/2,IF(NIU154&lt;=301,NIU154/3,NIU154/4))))</f>
        <v>70.004999999999995</v>
      </c>
      <c r="NIW154" s="79">
        <f t="shared" ref="NIW154" si="14247">NIW152+1</f>
        <v>2</v>
      </c>
      <c r="NIX154" s="80"/>
      <c r="NIY154" s="16" t="s">
        <v>236</v>
      </c>
      <c r="NIZ154" s="16">
        <f t="shared" ref="NIZ154" si="14248">37.67+2.7</f>
        <v>40.370000000000005</v>
      </c>
      <c r="NJA154" s="16">
        <f t="shared" ref="NJA154:NJA155" si="14249">0.75*(2.7+3+2.7)</f>
        <v>6.3000000000000007</v>
      </c>
      <c r="NJB154" s="14">
        <f t="shared" ref="NJB154:NJB160" si="14250">NIZ154+NJA154</f>
        <v>46.67</v>
      </c>
      <c r="NJC154" s="14"/>
      <c r="NJD154" s="16">
        <f t="shared" ref="NJD154:NJD160" si="14251">NJB154*(($H$112)+1)+(IF(NJC154&lt;101,NJC154,IF(NJC154&lt;201,NJC154/2,IF(NJC154&lt;=301,NJC154/3,NJC154/4))))</f>
        <v>70.004999999999995</v>
      </c>
      <c r="NJE154" s="79">
        <f t="shared" ref="NJE154" si="14252">NJE152+1</f>
        <v>2</v>
      </c>
      <c r="NJF154" s="80"/>
      <c r="NJG154" s="16" t="s">
        <v>236</v>
      </c>
      <c r="NJH154" s="16">
        <f t="shared" ref="NJH154" si="14253">37.67+2.7</f>
        <v>40.370000000000005</v>
      </c>
      <c r="NJI154" s="16">
        <f t="shared" ref="NJI154:NJI155" si="14254">0.75*(2.7+3+2.7)</f>
        <v>6.3000000000000007</v>
      </c>
      <c r="NJJ154" s="14">
        <f t="shared" ref="NJJ154:NJJ160" si="14255">NJH154+NJI154</f>
        <v>46.67</v>
      </c>
      <c r="NJK154" s="14"/>
      <c r="NJL154" s="16">
        <f t="shared" ref="NJL154:NJL160" si="14256">NJJ154*(($H$112)+1)+(IF(NJK154&lt;101,NJK154,IF(NJK154&lt;201,NJK154/2,IF(NJK154&lt;=301,NJK154/3,NJK154/4))))</f>
        <v>70.004999999999995</v>
      </c>
      <c r="NJM154" s="79">
        <f t="shared" ref="NJM154" si="14257">NJM152+1</f>
        <v>2</v>
      </c>
      <c r="NJN154" s="80"/>
      <c r="NJO154" s="16" t="s">
        <v>236</v>
      </c>
      <c r="NJP154" s="16">
        <f t="shared" ref="NJP154" si="14258">37.67+2.7</f>
        <v>40.370000000000005</v>
      </c>
      <c r="NJQ154" s="16">
        <f t="shared" ref="NJQ154:NJQ155" si="14259">0.75*(2.7+3+2.7)</f>
        <v>6.3000000000000007</v>
      </c>
      <c r="NJR154" s="14">
        <f t="shared" ref="NJR154:NJR160" si="14260">NJP154+NJQ154</f>
        <v>46.67</v>
      </c>
      <c r="NJS154" s="14"/>
      <c r="NJT154" s="16">
        <f t="shared" ref="NJT154:NJT160" si="14261">NJR154*(($H$112)+1)+(IF(NJS154&lt;101,NJS154,IF(NJS154&lt;201,NJS154/2,IF(NJS154&lt;=301,NJS154/3,NJS154/4))))</f>
        <v>70.004999999999995</v>
      </c>
      <c r="NJU154" s="79">
        <f t="shared" ref="NJU154" si="14262">NJU152+1</f>
        <v>2</v>
      </c>
      <c r="NJV154" s="80"/>
      <c r="NJW154" s="16" t="s">
        <v>236</v>
      </c>
      <c r="NJX154" s="16">
        <f t="shared" ref="NJX154" si="14263">37.67+2.7</f>
        <v>40.370000000000005</v>
      </c>
      <c r="NJY154" s="16">
        <f t="shared" ref="NJY154:NJY155" si="14264">0.75*(2.7+3+2.7)</f>
        <v>6.3000000000000007</v>
      </c>
      <c r="NJZ154" s="14">
        <f t="shared" ref="NJZ154:NJZ160" si="14265">NJX154+NJY154</f>
        <v>46.67</v>
      </c>
      <c r="NKA154" s="14"/>
      <c r="NKB154" s="16">
        <f t="shared" ref="NKB154:NKB160" si="14266">NJZ154*(($H$112)+1)+(IF(NKA154&lt;101,NKA154,IF(NKA154&lt;201,NKA154/2,IF(NKA154&lt;=301,NKA154/3,NKA154/4))))</f>
        <v>70.004999999999995</v>
      </c>
      <c r="NKC154" s="79">
        <f t="shared" ref="NKC154" si="14267">NKC152+1</f>
        <v>2</v>
      </c>
      <c r="NKD154" s="80"/>
      <c r="NKE154" s="16" t="s">
        <v>236</v>
      </c>
      <c r="NKF154" s="16">
        <f t="shared" ref="NKF154" si="14268">37.67+2.7</f>
        <v>40.370000000000005</v>
      </c>
      <c r="NKG154" s="16">
        <f t="shared" ref="NKG154:NKG155" si="14269">0.75*(2.7+3+2.7)</f>
        <v>6.3000000000000007</v>
      </c>
      <c r="NKH154" s="14">
        <f t="shared" ref="NKH154:NKH160" si="14270">NKF154+NKG154</f>
        <v>46.67</v>
      </c>
      <c r="NKI154" s="14"/>
      <c r="NKJ154" s="16">
        <f t="shared" ref="NKJ154:NKJ160" si="14271">NKH154*(($H$112)+1)+(IF(NKI154&lt;101,NKI154,IF(NKI154&lt;201,NKI154/2,IF(NKI154&lt;=301,NKI154/3,NKI154/4))))</f>
        <v>70.004999999999995</v>
      </c>
      <c r="NKK154" s="79">
        <f t="shared" ref="NKK154" si="14272">NKK152+1</f>
        <v>2</v>
      </c>
      <c r="NKL154" s="80"/>
      <c r="NKM154" s="16" t="s">
        <v>236</v>
      </c>
      <c r="NKN154" s="16">
        <f t="shared" ref="NKN154" si="14273">37.67+2.7</f>
        <v>40.370000000000005</v>
      </c>
      <c r="NKO154" s="16">
        <f t="shared" ref="NKO154:NKO155" si="14274">0.75*(2.7+3+2.7)</f>
        <v>6.3000000000000007</v>
      </c>
      <c r="NKP154" s="14">
        <f t="shared" ref="NKP154:NKP160" si="14275">NKN154+NKO154</f>
        <v>46.67</v>
      </c>
      <c r="NKQ154" s="14"/>
      <c r="NKR154" s="16">
        <f t="shared" ref="NKR154:NKR160" si="14276">NKP154*(($H$112)+1)+(IF(NKQ154&lt;101,NKQ154,IF(NKQ154&lt;201,NKQ154/2,IF(NKQ154&lt;=301,NKQ154/3,NKQ154/4))))</f>
        <v>70.004999999999995</v>
      </c>
      <c r="NKS154" s="79">
        <f t="shared" ref="NKS154" si="14277">NKS152+1</f>
        <v>2</v>
      </c>
      <c r="NKT154" s="80"/>
      <c r="NKU154" s="16" t="s">
        <v>236</v>
      </c>
      <c r="NKV154" s="16">
        <f t="shared" ref="NKV154" si="14278">37.67+2.7</f>
        <v>40.370000000000005</v>
      </c>
      <c r="NKW154" s="16">
        <f t="shared" ref="NKW154:NKW155" si="14279">0.75*(2.7+3+2.7)</f>
        <v>6.3000000000000007</v>
      </c>
      <c r="NKX154" s="14">
        <f t="shared" ref="NKX154:NKX160" si="14280">NKV154+NKW154</f>
        <v>46.67</v>
      </c>
      <c r="NKY154" s="14"/>
      <c r="NKZ154" s="16">
        <f t="shared" ref="NKZ154:NKZ160" si="14281">NKX154*(($H$112)+1)+(IF(NKY154&lt;101,NKY154,IF(NKY154&lt;201,NKY154/2,IF(NKY154&lt;=301,NKY154/3,NKY154/4))))</f>
        <v>70.004999999999995</v>
      </c>
      <c r="NLA154" s="79">
        <f t="shared" ref="NLA154" si="14282">NLA152+1</f>
        <v>2</v>
      </c>
      <c r="NLB154" s="80"/>
      <c r="NLC154" s="16" t="s">
        <v>236</v>
      </c>
      <c r="NLD154" s="16">
        <f t="shared" ref="NLD154" si="14283">37.67+2.7</f>
        <v>40.370000000000005</v>
      </c>
      <c r="NLE154" s="16">
        <f t="shared" ref="NLE154:NLE155" si="14284">0.75*(2.7+3+2.7)</f>
        <v>6.3000000000000007</v>
      </c>
      <c r="NLF154" s="14">
        <f t="shared" ref="NLF154:NLF160" si="14285">NLD154+NLE154</f>
        <v>46.67</v>
      </c>
      <c r="NLG154" s="14"/>
      <c r="NLH154" s="16">
        <f t="shared" ref="NLH154:NLH160" si="14286">NLF154*(($H$112)+1)+(IF(NLG154&lt;101,NLG154,IF(NLG154&lt;201,NLG154/2,IF(NLG154&lt;=301,NLG154/3,NLG154/4))))</f>
        <v>70.004999999999995</v>
      </c>
      <c r="NLI154" s="79">
        <f t="shared" ref="NLI154" si="14287">NLI152+1</f>
        <v>2</v>
      </c>
      <c r="NLJ154" s="80"/>
      <c r="NLK154" s="16" t="s">
        <v>236</v>
      </c>
      <c r="NLL154" s="16">
        <f t="shared" ref="NLL154" si="14288">37.67+2.7</f>
        <v>40.370000000000005</v>
      </c>
      <c r="NLM154" s="16">
        <f t="shared" ref="NLM154:NLM155" si="14289">0.75*(2.7+3+2.7)</f>
        <v>6.3000000000000007</v>
      </c>
      <c r="NLN154" s="14">
        <f t="shared" ref="NLN154:NLN160" si="14290">NLL154+NLM154</f>
        <v>46.67</v>
      </c>
      <c r="NLO154" s="14"/>
      <c r="NLP154" s="16">
        <f t="shared" ref="NLP154:NLP160" si="14291">NLN154*(($H$112)+1)+(IF(NLO154&lt;101,NLO154,IF(NLO154&lt;201,NLO154/2,IF(NLO154&lt;=301,NLO154/3,NLO154/4))))</f>
        <v>70.004999999999995</v>
      </c>
      <c r="NLQ154" s="79">
        <f t="shared" ref="NLQ154" si="14292">NLQ152+1</f>
        <v>2</v>
      </c>
      <c r="NLR154" s="80"/>
      <c r="NLS154" s="16" t="s">
        <v>236</v>
      </c>
      <c r="NLT154" s="16">
        <f t="shared" ref="NLT154" si="14293">37.67+2.7</f>
        <v>40.370000000000005</v>
      </c>
      <c r="NLU154" s="16">
        <f t="shared" ref="NLU154:NLU155" si="14294">0.75*(2.7+3+2.7)</f>
        <v>6.3000000000000007</v>
      </c>
      <c r="NLV154" s="14">
        <f t="shared" ref="NLV154:NLV160" si="14295">NLT154+NLU154</f>
        <v>46.67</v>
      </c>
      <c r="NLW154" s="14"/>
      <c r="NLX154" s="16">
        <f t="shared" ref="NLX154:NLX160" si="14296">NLV154*(($H$112)+1)+(IF(NLW154&lt;101,NLW154,IF(NLW154&lt;201,NLW154/2,IF(NLW154&lt;=301,NLW154/3,NLW154/4))))</f>
        <v>70.004999999999995</v>
      </c>
      <c r="NLY154" s="79">
        <f t="shared" ref="NLY154" si="14297">NLY152+1</f>
        <v>2</v>
      </c>
      <c r="NLZ154" s="80"/>
      <c r="NMA154" s="16" t="s">
        <v>236</v>
      </c>
      <c r="NMB154" s="16">
        <f t="shared" ref="NMB154" si="14298">37.67+2.7</f>
        <v>40.370000000000005</v>
      </c>
      <c r="NMC154" s="16">
        <f t="shared" ref="NMC154:NMC155" si="14299">0.75*(2.7+3+2.7)</f>
        <v>6.3000000000000007</v>
      </c>
      <c r="NMD154" s="14">
        <f t="shared" ref="NMD154:NMD160" si="14300">NMB154+NMC154</f>
        <v>46.67</v>
      </c>
      <c r="NME154" s="14"/>
      <c r="NMF154" s="16">
        <f t="shared" ref="NMF154:NMF160" si="14301">NMD154*(($H$112)+1)+(IF(NME154&lt;101,NME154,IF(NME154&lt;201,NME154/2,IF(NME154&lt;=301,NME154/3,NME154/4))))</f>
        <v>70.004999999999995</v>
      </c>
      <c r="NMG154" s="79">
        <f t="shared" ref="NMG154" si="14302">NMG152+1</f>
        <v>2</v>
      </c>
      <c r="NMH154" s="80"/>
      <c r="NMI154" s="16" t="s">
        <v>236</v>
      </c>
      <c r="NMJ154" s="16">
        <f t="shared" ref="NMJ154" si="14303">37.67+2.7</f>
        <v>40.370000000000005</v>
      </c>
      <c r="NMK154" s="16">
        <f t="shared" ref="NMK154:NMK155" si="14304">0.75*(2.7+3+2.7)</f>
        <v>6.3000000000000007</v>
      </c>
      <c r="NML154" s="14">
        <f t="shared" ref="NML154:NML160" si="14305">NMJ154+NMK154</f>
        <v>46.67</v>
      </c>
      <c r="NMM154" s="14"/>
      <c r="NMN154" s="16">
        <f t="shared" ref="NMN154:NMN160" si="14306">NML154*(($H$112)+1)+(IF(NMM154&lt;101,NMM154,IF(NMM154&lt;201,NMM154/2,IF(NMM154&lt;=301,NMM154/3,NMM154/4))))</f>
        <v>70.004999999999995</v>
      </c>
      <c r="NMO154" s="79">
        <f t="shared" ref="NMO154" si="14307">NMO152+1</f>
        <v>2</v>
      </c>
      <c r="NMP154" s="80"/>
      <c r="NMQ154" s="16" t="s">
        <v>236</v>
      </c>
      <c r="NMR154" s="16">
        <f t="shared" ref="NMR154" si="14308">37.67+2.7</f>
        <v>40.370000000000005</v>
      </c>
      <c r="NMS154" s="16">
        <f t="shared" ref="NMS154:NMS155" si="14309">0.75*(2.7+3+2.7)</f>
        <v>6.3000000000000007</v>
      </c>
      <c r="NMT154" s="14">
        <f t="shared" ref="NMT154:NMT160" si="14310">NMR154+NMS154</f>
        <v>46.67</v>
      </c>
      <c r="NMU154" s="14"/>
      <c r="NMV154" s="16">
        <f t="shared" ref="NMV154:NMV160" si="14311">NMT154*(($H$112)+1)+(IF(NMU154&lt;101,NMU154,IF(NMU154&lt;201,NMU154/2,IF(NMU154&lt;=301,NMU154/3,NMU154/4))))</f>
        <v>70.004999999999995</v>
      </c>
      <c r="NMW154" s="79">
        <f t="shared" ref="NMW154" si="14312">NMW152+1</f>
        <v>2</v>
      </c>
      <c r="NMX154" s="80"/>
      <c r="NMY154" s="16" t="s">
        <v>236</v>
      </c>
      <c r="NMZ154" s="16">
        <f t="shared" ref="NMZ154" si="14313">37.67+2.7</f>
        <v>40.370000000000005</v>
      </c>
      <c r="NNA154" s="16">
        <f t="shared" ref="NNA154:NNA155" si="14314">0.75*(2.7+3+2.7)</f>
        <v>6.3000000000000007</v>
      </c>
      <c r="NNB154" s="14">
        <f t="shared" ref="NNB154:NNB160" si="14315">NMZ154+NNA154</f>
        <v>46.67</v>
      </c>
      <c r="NNC154" s="14"/>
      <c r="NND154" s="16">
        <f t="shared" ref="NND154:NND160" si="14316">NNB154*(($H$112)+1)+(IF(NNC154&lt;101,NNC154,IF(NNC154&lt;201,NNC154/2,IF(NNC154&lt;=301,NNC154/3,NNC154/4))))</f>
        <v>70.004999999999995</v>
      </c>
      <c r="NNE154" s="79">
        <f t="shared" ref="NNE154" si="14317">NNE152+1</f>
        <v>2</v>
      </c>
      <c r="NNF154" s="80"/>
      <c r="NNG154" s="16" t="s">
        <v>236</v>
      </c>
      <c r="NNH154" s="16">
        <f t="shared" ref="NNH154" si="14318">37.67+2.7</f>
        <v>40.370000000000005</v>
      </c>
      <c r="NNI154" s="16">
        <f t="shared" ref="NNI154:NNI155" si="14319">0.75*(2.7+3+2.7)</f>
        <v>6.3000000000000007</v>
      </c>
      <c r="NNJ154" s="14">
        <f t="shared" ref="NNJ154:NNJ160" si="14320">NNH154+NNI154</f>
        <v>46.67</v>
      </c>
      <c r="NNK154" s="14"/>
      <c r="NNL154" s="16">
        <f t="shared" ref="NNL154:NNL160" si="14321">NNJ154*(($H$112)+1)+(IF(NNK154&lt;101,NNK154,IF(NNK154&lt;201,NNK154/2,IF(NNK154&lt;=301,NNK154/3,NNK154/4))))</f>
        <v>70.004999999999995</v>
      </c>
      <c r="NNM154" s="79">
        <f t="shared" ref="NNM154" si="14322">NNM152+1</f>
        <v>2</v>
      </c>
      <c r="NNN154" s="80"/>
      <c r="NNO154" s="16" t="s">
        <v>236</v>
      </c>
      <c r="NNP154" s="16">
        <f t="shared" ref="NNP154" si="14323">37.67+2.7</f>
        <v>40.370000000000005</v>
      </c>
      <c r="NNQ154" s="16">
        <f t="shared" ref="NNQ154:NNQ155" si="14324">0.75*(2.7+3+2.7)</f>
        <v>6.3000000000000007</v>
      </c>
      <c r="NNR154" s="14">
        <f t="shared" ref="NNR154:NNR160" si="14325">NNP154+NNQ154</f>
        <v>46.67</v>
      </c>
      <c r="NNS154" s="14"/>
      <c r="NNT154" s="16">
        <f t="shared" ref="NNT154:NNT160" si="14326">NNR154*(($H$112)+1)+(IF(NNS154&lt;101,NNS154,IF(NNS154&lt;201,NNS154/2,IF(NNS154&lt;=301,NNS154/3,NNS154/4))))</f>
        <v>70.004999999999995</v>
      </c>
      <c r="NNU154" s="79">
        <f t="shared" ref="NNU154" si="14327">NNU152+1</f>
        <v>2</v>
      </c>
      <c r="NNV154" s="80"/>
      <c r="NNW154" s="16" t="s">
        <v>236</v>
      </c>
      <c r="NNX154" s="16">
        <f t="shared" ref="NNX154" si="14328">37.67+2.7</f>
        <v>40.370000000000005</v>
      </c>
      <c r="NNY154" s="16">
        <f t="shared" ref="NNY154:NNY155" si="14329">0.75*(2.7+3+2.7)</f>
        <v>6.3000000000000007</v>
      </c>
      <c r="NNZ154" s="14">
        <f t="shared" ref="NNZ154:NNZ160" si="14330">NNX154+NNY154</f>
        <v>46.67</v>
      </c>
      <c r="NOA154" s="14"/>
      <c r="NOB154" s="16">
        <f t="shared" ref="NOB154:NOB160" si="14331">NNZ154*(($H$112)+1)+(IF(NOA154&lt;101,NOA154,IF(NOA154&lt;201,NOA154/2,IF(NOA154&lt;=301,NOA154/3,NOA154/4))))</f>
        <v>70.004999999999995</v>
      </c>
      <c r="NOC154" s="79">
        <f t="shared" ref="NOC154" si="14332">NOC152+1</f>
        <v>2</v>
      </c>
      <c r="NOD154" s="80"/>
      <c r="NOE154" s="16" t="s">
        <v>236</v>
      </c>
      <c r="NOF154" s="16">
        <f t="shared" ref="NOF154" si="14333">37.67+2.7</f>
        <v>40.370000000000005</v>
      </c>
      <c r="NOG154" s="16">
        <f t="shared" ref="NOG154:NOG155" si="14334">0.75*(2.7+3+2.7)</f>
        <v>6.3000000000000007</v>
      </c>
      <c r="NOH154" s="14">
        <f t="shared" ref="NOH154:NOH160" si="14335">NOF154+NOG154</f>
        <v>46.67</v>
      </c>
      <c r="NOI154" s="14"/>
      <c r="NOJ154" s="16">
        <f t="shared" ref="NOJ154:NOJ160" si="14336">NOH154*(($H$112)+1)+(IF(NOI154&lt;101,NOI154,IF(NOI154&lt;201,NOI154/2,IF(NOI154&lt;=301,NOI154/3,NOI154/4))))</f>
        <v>70.004999999999995</v>
      </c>
      <c r="NOK154" s="79">
        <f t="shared" ref="NOK154" si="14337">NOK152+1</f>
        <v>2</v>
      </c>
      <c r="NOL154" s="80"/>
      <c r="NOM154" s="16" t="s">
        <v>236</v>
      </c>
      <c r="NON154" s="16">
        <f t="shared" ref="NON154" si="14338">37.67+2.7</f>
        <v>40.370000000000005</v>
      </c>
      <c r="NOO154" s="16">
        <f t="shared" ref="NOO154:NOO155" si="14339">0.75*(2.7+3+2.7)</f>
        <v>6.3000000000000007</v>
      </c>
      <c r="NOP154" s="14">
        <f t="shared" ref="NOP154:NOP160" si="14340">NON154+NOO154</f>
        <v>46.67</v>
      </c>
      <c r="NOQ154" s="14"/>
      <c r="NOR154" s="16">
        <f t="shared" ref="NOR154:NOR160" si="14341">NOP154*(($H$112)+1)+(IF(NOQ154&lt;101,NOQ154,IF(NOQ154&lt;201,NOQ154/2,IF(NOQ154&lt;=301,NOQ154/3,NOQ154/4))))</f>
        <v>70.004999999999995</v>
      </c>
      <c r="NOS154" s="79">
        <f t="shared" ref="NOS154" si="14342">NOS152+1</f>
        <v>2</v>
      </c>
      <c r="NOT154" s="80"/>
      <c r="NOU154" s="16" t="s">
        <v>236</v>
      </c>
      <c r="NOV154" s="16">
        <f t="shared" ref="NOV154" si="14343">37.67+2.7</f>
        <v>40.370000000000005</v>
      </c>
      <c r="NOW154" s="16">
        <f t="shared" ref="NOW154:NOW155" si="14344">0.75*(2.7+3+2.7)</f>
        <v>6.3000000000000007</v>
      </c>
      <c r="NOX154" s="14">
        <f t="shared" ref="NOX154:NOX160" si="14345">NOV154+NOW154</f>
        <v>46.67</v>
      </c>
      <c r="NOY154" s="14"/>
      <c r="NOZ154" s="16">
        <f t="shared" ref="NOZ154:NOZ160" si="14346">NOX154*(($H$112)+1)+(IF(NOY154&lt;101,NOY154,IF(NOY154&lt;201,NOY154/2,IF(NOY154&lt;=301,NOY154/3,NOY154/4))))</f>
        <v>70.004999999999995</v>
      </c>
      <c r="NPA154" s="79">
        <f t="shared" ref="NPA154" si="14347">NPA152+1</f>
        <v>2</v>
      </c>
      <c r="NPB154" s="80"/>
      <c r="NPC154" s="16" t="s">
        <v>236</v>
      </c>
      <c r="NPD154" s="16">
        <f t="shared" ref="NPD154" si="14348">37.67+2.7</f>
        <v>40.370000000000005</v>
      </c>
      <c r="NPE154" s="16">
        <f t="shared" ref="NPE154:NPE155" si="14349">0.75*(2.7+3+2.7)</f>
        <v>6.3000000000000007</v>
      </c>
      <c r="NPF154" s="14">
        <f t="shared" ref="NPF154:NPF160" si="14350">NPD154+NPE154</f>
        <v>46.67</v>
      </c>
      <c r="NPG154" s="14"/>
      <c r="NPH154" s="16">
        <f t="shared" ref="NPH154:NPH160" si="14351">NPF154*(($H$112)+1)+(IF(NPG154&lt;101,NPG154,IF(NPG154&lt;201,NPG154/2,IF(NPG154&lt;=301,NPG154/3,NPG154/4))))</f>
        <v>70.004999999999995</v>
      </c>
      <c r="NPI154" s="79">
        <f t="shared" ref="NPI154" si="14352">NPI152+1</f>
        <v>2</v>
      </c>
      <c r="NPJ154" s="80"/>
      <c r="NPK154" s="16" t="s">
        <v>236</v>
      </c>
      <c r="NPL154" s="16">
        <f t="shared" ref="NPL154" si="14353">37.67+2.7</f>
        <v>40.370000000000005</v>
      </c>
      <c r="NPM154" s="16">
        <f t="shared" ref="NPM154:NPM155" si="14354">0.75*(2.7+3+2.7)</f>
        <v>6.3000000000000007</v>
      </c>
      <c r="NPN154" s="14">
        <f t="shared" ref="NPN154:NPN160" si="14355">NPL154+NPM154</f>
        <v>46.67</v>
      </c>
      <c r="NPO154" s="14"/>
      <c r="NPP154" s="16">
        <f t="shared" ref="NPP154:NPP160" si="14356">NPN154*(($H$112)+1)+(IF(NPO154&lt;101,NPO154,IF(NPO154&lt;201,NPO154/2,IF(NPO154&lt;=301,NPO154/3,NPO154/4))))</f>
        <v>70.004999999999995</v>
      </c>
      <c r="NPQ154" s="79">
        <f t="shared" ref="NPQ154" si="14357">NPQ152+1</f>
        <v>2</v>
      </c>
      <c r="NPR154" s="80"/>
      <c r="NPS154" s="16" t="s">
        <v>236</v>
      </c>
      <c r="NPT154" s="16">
        <f t="shared" ref="NPT154" si="14358">37.67+2.7</f>
        <v>40.370000000000005</v>
      </c>
      <c r="NPU154" s="16">
        <f t="shared" ref="NPU154:NPU155" si="14359">0.75*(2.7+3+2.7)</f>
        <v>6.3000000000000007</v>
      </c>
      <c r="NPV154" s="14">
        <f t="shared" ref="NPV154:NPV160" si="14360">NPT154+NPU154</f>
        <v>46.67</v>
      </c>
      <c r="NPW154" s="14"/>
      <c r="NPX154" s="16">
        <f t="shared" ref="NPX154:NPX160" si="14361">NPV154*(($H$112)+1)+(IF(NPW154&lt;101,NPW154,IF(NPW154&lt;201,NPW154/2,IF(NPW154&lt;=301,NPW154/3,NPW154/4))))</f>
        <v>70.004999999999995</v>
      </c>
      <c r="NPY154" s="79">
        <f t="shared" ref="NPY154" si="14362">NPY152+1</f>
        <v>2</v>
      </c>
      <c r="NPZ154" s="80"/>
      <c r="NQA154" s="16" t="s">
        <v>236</v>
      </c>
      <c r="NQB154" s="16">
        <f t="shared" ref="NQB154" si="14363">37.67+2.7</f>
        <v>40.370000000000005</v>
      </c>
      <c r="NQC154" s="16">
        <f t="shared" ref="NQC154:NQC155" si="14364">0.75*(2.7+3+2.7)</f>
        <v>6.3000000000000007</v>
      </c>
      <c r="NQD154" s="14">
        <f t="shared" ref="NQD154:NQD160" si="14365">NQB154+NQC154</f>
        <v>46.67</v>
      </c>
      <c r="NQE154" s="14"/>
      <c r="NQF154" s="16">
        <f t="shared" ref="NQF154:NQF160" si="14366">NQD154*(($H$112)+1)+(IF(NQE154&lt;101,NQE154,IF(NQE154&lt;201,NQE154/2,IF(NQE154&lt;=301,NQE154/3,NQE154/4))))</f>
        <v>70.004999999999995</v>
      </c>
      <c r="NQG154" s="79">
        <f t="shared" ref="NQG154" si="14367">NQG152+1</f>
        <v>2</v>
      </c>
      <c r="NQH154" s="80"/>
      <c r="NQI154" s="16" t="s">
        <v>236</v>
      </c>
      <c r="NQJ154" s="16">
        <f t="shared" ref="NQJ154" si="14368">37.67+2.7</f>
        <v>40.370000000000005</v>
      </c>
      <c r="NQK154" s="16">
        <f t="shared" ref="NQK154:NQK155" si="14369">0.75*(2.7+3+2.7)</f>
        <v>6.3000000000000007</v>
      </c>
      <c r="NQL154" s="14">
        <f t="shared" ref="NQL154:NQL160" si="14370">NQJ154+NQK154</f>
        <v>46.67</v>
      </c>
      <c r="NQM154" s="14"/>
      <c r="NQN154" s="16">
        <f t="shared" ref="NQN154:NQN160" si="14371">NQL154*(($H$112)+1)+(IF(NQM154&lt;101,NQM154,IF(NQM154&lt;201,NQM154/2,IF(NQM154&lt;=301,NQM154/3,NQM154/4))))</f>
        <v>70.004999999999995</v>
      </c>
      <c r="NQO154" s="79">
        <f t="shared" ref="NQO154" si="14372">NQO152+1</f>
        <v>2</v>
      </c>
      <c r="NQP154" s="80"/>
      <c r="NQQ154" s="16" t="s">
        <v>236</v>
      </c>
      <c r="NQR154" s="16">
        <f t="shared" ref="NQR154" si="14373">37.67+2.7</f>
        <v>40.370000000000005</v>
      </c>
      <c r="NQS154" s="16">
        <f t="shared" ref="NQS154:NQS155" si="14374">0.75*(2.7+3+2.7)</f>
        <v>6.3000000000000007</v>
      </c>
      <c r="NQT154" s="14">
        <f t="shared" ref="NQT154:NQT160" si="14375">NQR154+NQS154</f>
        <v>46.67</v>
      </c>
      <c r="NQU154" s="14"/>
      <c r="NQV154" s="16">
        <f t="shared" ref="NQV154:NQV160" si="14376">NQT154*(($H$112)+1)+(IF(NQU154&lt;101,NQU154,IF(NQU154&lt;201,NQU154/2,IF(NQU154&lt;=301,NQU154/3,NQU154/4))))</f>
        <v>70.004999999999995</v>
      </c>
      <c r="NQW154" s="79">
        <f t="shared" ref="NQW154" si="14377">NQW152+1</f>
        <v>2</v>
      </c>
      <c r="NQX154" s="80"/>
      <c r="NQY154" s="16" t="s">
        <v>236</v>
      </c>
      <c r="NQZ154" s="16">
        <f t="shared" ref="NQZ154" si="14378">37.67+2.7</f>
        <v>40.370000000000005</v>
      </c>
      <c r="NRA154" s="16">
        <f t="shared" ref="NRA154:NRA155" si="14379">0.75*(2.7+3+2.7)</f>
        <v>6.3000000000000007</v>
      </c>
      <c r="NRB154" s="14">
        <f t="shared" ref="NRB154:NRB160" si="14380">NQZ154+NRA154</f>
        <v>46.67</v>
      </c>
      <c r="NRC154" s="14"/>
      <c r="NRD154" s="16">
        <f t="shared" ref="NRD154:NRD160" si="14381">NRB154*(($H$112)+1)+(IF(NRC154&lt;101,NRC154,IF(NRC154&lt;201,NRC154/2,IF(NRC154&lt;=301,NRC154/3,NRC154/4))))</f>
        <v>70.004999999999995</v>
      </c>
      <c r="NRE154" s="79">
        <f t="shared" ref="NRE154" si="14382">NRE152+1</f>
        <v>2</v>
      </c>
      <c r="NRF154" s="80"/>
      <c r="NRG154" s="16" t="s">
        <v>236</v>
      </c>
      <c r="NRH154" s="16">
        <f t="shared" ref="NRH154" si="14383">37.67+2.7</f>
        <v>40.370000000000005</v>
      </c>
      <c r="NRI154" s="16">
        <f t="shared" ref="NRI154:NRI155" si="14384">0.75*(2.7+3+2.7)</f>
        <v>6.3000000000000007</v>
      </c>
      <c r="NRJ154" s="14">
        <f t="shared" ref="NRJ154:NRJ160" si="14385">NRH154+NRI154</f>
        <v>46.67</v>
      </c>
      <c r="NRK154" s="14"/>
      <c r="NRL154" s="16">
        <f t="shared" ref="NRL154:NRL160" si="14386">NRJ154*(($H$112)+1)+(IF(NRK154&lt;101,NRK154,IF(NRK154&lt;201,NRK154/2,IF(NRK154&lt;=301,NRK154/3,NRK154/4))))</f>
        <v>70.004999999999995</v>
      </c>
      <c r="NRM154" s="79">
        <f t="shared" ref="NRM154" si="14387">NRM152+1</f>
        <v>2</v>
      </c>
      <c r="NRN154" s="80"/>
      <c r="NRO154" s="16" t="s">
        <v>236</v>
      </c>
      <c r="NRP154" s="16">
        <f t="shared" ref="NRP154" si="14388">37.67+2.7</f>
        <v>40.370000000000005</v>
      </c>
      <c r="NRQ154" s="16">
        <f t="shared" ref="NRQ154:NRQ155" si="14389">0.75*(2.7+3+2.7)</f>
        <v>6.3000000000000007</v>
      </c>
      <c r="NRR154" s="14">
        <f t="shared" ref="NRR154:NRR160" si="14390">NRP154+NRQ154</f>
        <v>46.67</v>
      </c>
      <c r="NRS154" s="14"/>
      <c r="NRT154" s="16">
        <f t="shared" ref="NRT154:NRT160" si="14391">NRR154*(($H$112)+1)+(IF(NRS154&lt;101,NRS154,IF(NRS154&lt;201,NRS154/2,IF(NRS154&lt;=301,NRS154/3,NRS154/4))))</f>
        <v>70.004999999999995</v>
      </c>
      <c r="NRU154" s="79">
        <f t="shared" ref="NRU154" si="14392">NRU152+1</f>
        <v>2</v>
      </c>
      <c r="NRV154" s="80"/>
      <c r="NRW154" s="16" t="s">
        <v>236</v>
      </c>
      <c r="NRX154" s="16">
        <f t="shared" ref="NRX154" si="14393">37.67+2.7</f>
        <v>40.370000000000005</v>
      </c>
      <c r="NRY154" s="16">
        <f t="shared" ref="NRY154:NRY155" si="14394">0.75*(2.7+3+2.7)</f>
        <v>6.3000000000000007</v>
      </c>
      <c r="NRZ154" s="14">
        <f t="shared" ref="NRZ154:NRZ160" si="14395">NRX154+NRY154</f>
        <v>46.67</v>
      </c>
      <c r="NSA154" s="14"/>
      <c r="NSB154" s="16">
        <f t="shared" ref="NSB154:NSB160" si="14396">NRZ154*(($H$112)+1)+(IF(NSA154&lt;101,NSA154,IF(NSA154&lt;201,NSA154/2,IF(NSA154&lt;=301,NSA154/3,NSA154/4))))</f>
        <v>70.004999999999995</v>
      </c>
      <c r="NSC154" s="79">
        <f t="shared" ref="NSC154" si="14397">NSC152+1</f>
        <v>2</v>
      </c>
      <c r="NSD154" s="80"/>
      <c r="NSE154" s="16" t="s">
        <v>236</v>
      </c>
      <c r="NSF154" s="16">
        <f t="shared" ref="NSF154" si="14398">37.67+2.7</f>
        <v>40.370000000000005</v>
      </c>
      <c r="NSG154" s="16">
        <f t="shared" ref="NSG154:NSG155" si="14399">0.75*(2.7+3+2.7)</f>
        <v>6.3000000000000007</v>
      </c>
      <c r="NSH154" s="14">
        <f t="shared" ref="NSH154:NSH160" si="14400">NSF154+NSG154</f>
        <v>46.67</v>
      </c>
      <c r="NSI154" s="14"/>
      <c r="NSJ154" s="16">
        <f t="shared" ref="NSJ154:NSJ160" si="14401">NSH154*(($H$112)+1)+(IF(NSI154&lt;101,NSI154,IF(NSI154&lt;201,NSI154/2,IF(NSI154&lt;=301,NSI154/3,NSI154/4))))</f>
        <v>70.004999999999995</v>
      </c>
      <c r="NSK154" s="79">
        <f t="shared" ref="NSK154" si="14402">NSK152+1</f>
        <v>2</v>
      </c>
      <c r="NSL154" s="80"/>
      <c r="NSM154" s="16" t="s">
        <v>236</v>
      </c>
      <c r="NSN154" s="16">
        <f t="shared" ref="NSN154" si="14403">37.67+2.7</f>
        <v>40.370000000000005</v>
      </c>
      <c r="NSO154" s="16">
        <f t="shared" ref="NSO154:NSO155" si="14404">0.75*(2.7+3+2.7)</f>
        <v>6.3000000000000007</v>
      </c>
      <c r="NSP154" s="14">
        <f t="shared" ref="NSP154:NSP160" si="14405">NSN154+NSO154</f>
        <v>46.67</v>
      </c>
      <c r="NSQ154" s="14"/>
      <c r="NSR154" s="16">
        <f t="shared" ref="NSR154:NSR160" si="14406">NSP154*(($H$112)+1)+(IF(NSQ154&lt;101,NSQ154,IF(NSQ154&lt;201,NSQ154/2,IF(NSQ154&lt;=301,NSQ154/3,NSQ154/4))))</f>
        <v>70.004999999999995</v>
      </c>
      <c r="NSS154" s="79">
        <f t="shared" ref="NSS154" si="14407">NSS152+1</f>
        <v>2</v>
      </c>
      <c r="NST154" s="80"/>
      <c r="NSU154" s="16" t="s">
        <v>236</v>
      </c>
      <c r="NSV154" s="16">
        <f t="shared" ref="NSV154" si="14408">37.67+2.7</f>
        <v>40.370000000000005</v>
      </c>
      <c r="NSW154" s="16">
        <f t="shared" ref="NSW154:NSW155" si="14409">0.75*(2.7+3+2.7)</f>
        <v>6.3000000000000007</v>
      </c>
      <c r="NSX154" s="14">
        <f t="shared" ref="NSX154:NSX160" si="14410">NSV154+NSW154</f>
        <v>46.67</v>
      </c>
      <c r="NSY154" s="14"/>
      <c r="NSZ154" s="16">
        <f t="shared" ref="NSZ154:NSZ160" si="14411">NSX154*(($H$112)+1)+(IF(NSY154&lt;101,NSY154,IF(NSY154&lt;201,NSY154/2,IF(NSY154&lt;=301,NSY154/3,NSY154/4))))</f>
        <v>70.004999999999995</v>
      </c>
      <c r="NTA154" s="79">
        <f t="shared" ref="NTA154" si="14412">NTA152+1</f>
        <v>2</v>
      </c>
      <c r="NTB154" s="80"/>
      <c r="NTC154" s="16" t="s">
        <v>236</v>
      </c>
      <c r="NTD154" s="16">
        <f t="shared" ref="NTD154" si="14413">37.67+2.7</f>
        <v>40.370000000000005</v>
      </c>
      <c r="NTE154" s="16">
        <f t="shared" ref="NTE154:NTE155" si="14414">0.75*(2.7+3+2.7)</f>
        <v>6.3000000000000007</v>
      </c>
      <c r="NTF154" s="14">
        <f t="shared" ref="NTF154:NTF160" si="14415">NTD154+NTE154</f>
        <v>46.67</v>
      </c>
      <c r="NTG154" s="14"/>
      <c r="NTH154" s="16">
        <f t="shared" ref="NTH154:NTH160" si="14416">NTF154*(($H$112)+1)+(IF(NTG154&lt;101,NTG154,IF(NTG154&lt;201,NTG154/2,IF(NTG154&lt;=301,NTG154/3,NTG154/4))))</f>
        <v>70.004999999999995</v>
      </c>
      <c r="NTI154" s="79">
        <f t="shared" ref="NTI154" si="14417">NTI152+1</f>
        <v>2</v>
      </c>
      <c r="NTJ154" s="80"/>
      <c r="NTK154" s="16" t="s">
        <v>236</v>
      </c>
      <c r="NTL154" s="16">
        <f t="shared" ref="NTL154" si="14418">37.67+2.7</f>
        <v>40.370000000000005</v>
      </c>
      <c r="NTM154" s="16">
        <f t="shared" ref="NTM154:NTM155" si="14419">0.75*(2.7+3+2.7)</f>
        <v>6.3000000000000007</v>
      </c>
      <c r="NTN154" s="14">
        <f t="shared" ref="NTN154:NTN160" si="14420">NTL154+NTM154</f>
        <v>46.67</v>
      </c>
      <c r="NTO154" s="14"/>
      <c r="NTP154" s="16">
        <f t="shared" ref="NTP154:NTP160" si="14421">NTN154*(($H$112)+1)+(IF(NTO154&lt;101,NTO154,IF(NTO154&lt;201,NTO154/2,IF(NTO154&lt;=301,NTO154/3,NTO154/4))))</f>
        <v>70.004999999999995</v>
      </c>
      <c r="NTQ154" s="79">
        <f t="shared" ref="NTQ154" si="14422">NTQ152+1</f>
        <v>2</v>
      </c>
      <c r="NTR154" s="80"/>
      <c r="NTS154" s="16" t="s">
        <v>236</v>
      </c>
      <c r="NTT154" s="16">
        <f t="shared" ref="NTT154" si="14423">37.67+2.7</f>
        <v>40.370000000000005</v>
      </c>
      <c r="NTU154" s="16">
        <f t="shared" ref="NTU154:NTU155" si="14424">0.75*(2.7+3+2.7)</f>
        <v>6.3000000000000007</v>
      </c>
      <c r="NTV154" s="14">
        <f t="shared" ref="NTV154:NTV160" si="14425">NTT154+NTU154</f>
        <v>46.67</v>
      </c>
      <c r="NTW154" s="14"/>
      <c r="NTX154" s="16">
        <f t="shared" ref="NTX154:NTX160" si="14426">NTV154*(($H$112)+1)+(IF(NTW154&lt;101,NTW154,IF(NTW154&lt;201,NTW154/2,IF(NTW154&lt;=301,NTW154/3,NTW154/4))))</f>
        <v>70.004999999999995</v>
      </c>
      <c r="NTY154" s="79">
        <f t="shared" ref="NTY154" si="14427">NTY152+1</f>
        <v>2</v>
      </c>
      <c r="NTZ154" s="80"/>
      <c r="NUA154" s="16" t="s">
        <v>236</v>
      </c>
      <c r="NUB154" s="16">
        <f t="shared" ref="NUB154" si="14428">37.67+2.7</f>
        <v>40.370000000000005</v>
      </c>
      <c r="NUC154" s="16">
        <f t="shared" ref="NUC154:NUC155" si="14429">0.75*(2.7+3+2.7)</f>
        <v>6.3000000000000007</v>
      </c>
      <c r="NUD154" s="14">
        <f t="shared" ref="NUD154:NUD160" si="14430">NUB154+NUC154</f>
        <v>46.67</v>
      </c>
      <c r="NUE154" s="14"/>
      <c r="NUF154" s="16">
        <f t="shared" ref="NUF154:NUF160" si="14431">NUD154*(($H$112)+1)+(IF(NUE154&lt;101,NUE154,IF(NUE154&lt;201,NUE154/2,IF(NUE154&lt;=301,NUE154/3,NUE154/4))))</f>
        <v>70.004999999999995</v>
      </c>
      <c r="NUG154" s="79">
        <f t="shared" ref="NUG154" si="14432">NUG152+1</f>
        <v>2</v>
      </c>
      <c r="NUH154" s="80"/>
      <c r="NUI154" s="16" t="s">
        <v>236</v>
      </c>
      <c r="NUJ154" s="16">
        <f t="shared" ref="NUJ154" si="14433">37.67+2.7</f>
        <v>40.370000000000005</v>
      </c>
      <c r="NUK154" s="16">
        <f t="shared" ref="NUK154:NUK155" si="14434">0.75*(2.7+3+2.7)</f>
        <v>6.3000000000000007</v>
      </c>
      <c r="NUL154" s="14">
        <f t="shared" ref="NUL154:NUL160" si="14435">NUJ154+NUK154</f>
        <v>46.67</v>
      </c>
      <c r="NUM154" s="14"/>
      <c r="NUN154" s="16">
        <f t="shared" ref="NUN154:NUN160" si="14436">NUL154*(($H$112)+1)+(IF(NUM154&lt;101,NUM154,IF(NUM154&lt;201,NUM154/2,IF(NUM154&lt;=301,NUM154/3,NUM154/4))))</f>
        <v>70.004999999999995</v>
      </c>
      <c r="NUO154" s="79">
        <f t="shared" ref="NUO154" si="14437">NUO152+1</f>
        <v>2</v>
      </c>
      <c r="NUP154" s="80"/>
      <c r="NUQ154" s="16" t="s">
        <v>236</v>
      </c>
      <c r="NUR154" s="16">
        <f t="shared" ref="NUR154" si="14438">37.67+2.7</f>
        <v>40.370000000000005</v>
      </c>
      <c r="NUS154" s="16">
        <f t="shared" ref="NUS154:NUS155" si="14439">0.75*(2.7+3+2.7)</f>
        <v>6.3000000000000007</v>
      </c>
      <c r="NUT154" s="14">
        <f t="shared" ref="NUT154:NUT160" si="14440">NUR154+NUS154</f>
        <v>46.67</v>
      </c>
      <c r="NUU154" s="14"/>
      <c r="NUV154" s="16">
        <f t="shared" ref="NUV154:NUV160" si="14441">NUT154*(($H$112)+1)+(IF(NUU154&lt;101,NUU154,IF(NUU154&lt;201,NUU154/2,IF(NUU154&lt;=301,NUU154/3,NUU154/4))))</f>
        <v>70.004999999999995</v>
      </c>
      <c r="NUW154" s="79">
        <f t="shared" ref="NUW154" si="14442">NUW152+1</f>
        <v>2</v>
      </c>
      <c r="NUX154" s="80"/>
      <c r="NUY154" s="16" t="s">
        <v>236</v>
      </c>
      <c r="NUZ154" s="16">
        <f t="shared" ref="NUZ154" si="14443">37.67+2.7</f>
        <v>40.370000000000005</v>
      </c>
      <c r="NVA154" s="16">
        <f t="shared" ref="NVA154:NVA155" si="14444">0.75*(2.7+3+2.7)</f>
        <v>6.3000000000000007</v>
      </c>
      <c r="NVB154" s="14">
        <f t="shared" ref="NVB154:NVB160" si="14445">NUZ154+NVA154</f>
        <v>46.67</v>
      </c>
      <c r="NVC154" s="14"/>
      <c r="NVD154" s="16">
        <f t="shared" ref="NVD154:NVD160" si="14446">NVB154*(($H$112)+1)+(IF(NVC154&lt;101,NVC154,IF(NVC154&lt;201,NVC154/2,IF(NVC154&lt;=301,NVC154/3,NVC154/4))))</f>
        <v>70.004999999999995</v>
      </c>
      <c r="NVE154" s="79">
        <f t="shared" ref="NVE154" si="14447">NVE152+1</f>
        <v>2</v>
      </c>
      <c r="NVF154" s="80"/>
      <c r="NVG154" s="16" t="s">
        <v>236</v>
      </c>
      <c r="NVH154" s="16">
        <f t="shared" ref="NVH154" si="14448">37.67+2.7</f>
        <v>40.370000000000005</v>
      </c>
      <c r="NVI154" s="16">
        <f t="shared" ref="NVI154:NVI155" si="14449">0.75*(2.7+3+2.7)</f>
        <v>6.3000000000000007</v>
      </c>
      <c r="NVJ154" s="14">
        <f t="shared" ref="NVJ154:NVJ160" si="14450">NVH154+NVI154</f>
        <v>46.67</v>
      </c>
      <c r="NVK154" s="14"/>
      <c r="NVL154" s="16">
        <f t="shared" ref="NVL154:NVL160" si="14451">NVJ154*(($H$112)+1)+(IF(NVK154&lt;101,NVK154,IF(NVK154&lt;201,NVK154/2,IF(NVK154&lt;=301,NVK154/3,NVK154/4))))</f>
        <v>70.004999999999995</v>
      </c>
      <c r="NVM154" s="79">
        <f t="shared" ref="NVM154" si="14452">NVM152+1</f>
        <v>2</v>
      </c>
      <c r="NVN154" s="80"/>
      <c r="NVO154" s="16" t="s">
        <v>236</v>
      </c>
      <c r="NVP154" s="16">
        <f t="shared" ref="NVP154" si="14453">37.67+2.7</f>
        <v>40.370000000000005</v>
      </c>
      <c r="NVQ154" s="16">
        <f t="shared" ref="NVQ154:NVQ155" si="14454">0.75*(2.7+3+2.7)</f>
        <v>6.3000000000000007</v>
      </c>
      <c r="NVR154" s="14">
        <f t="shared" ref="NVR154:NVR160" si="14455">NVP154+NVQ154</f>
        <v>46.67</v>
      </c>
      <c r="NVS154" s="14"/>
      <c r="NVT154" s="16">
        <f t="shared" ref="NVT154:NVT160" si="14456">NVR154*(($H$112)+1)+(IF(NVS154&lt;101,NVS154,IF(NVS154&lt;201,NVS154/2,IF(NVS154&lt;=301,NVS154/3,NVS154/4))))</f>
        <v>70.004999999999995</v>
      </c>
      <c r="NVU154" s="79">
        <f t="shared" ref="NVU154" si="14457">NVU152+1</f>
        <v>2</v>
      </c>
      <c r="NVV154" s="80"/>
      <c r="NVW154" s="16" t="s">
        <v>236</v>
      </c>
      <c r="NVX154" s="16">
        <f t="shared" ref="NVX154" si="14458">37.67+2.7</f>
        <v>40.370000000000005</v>
      </c>
      <c r="NVY154" s="16">
        <f t="shared" ref="NVY154:NVY155" si="14459">0.75*(2.7+3+2.7)</f>
        <v>6.3000000000000007</v>
      </c>
      <c r="NVZ154" s="14">
        <f t="shared" ref="NVZ154:NVZ160" si="14460">NVX154+NVY154</f>
        <v>46.67</v>
      </c>
      <c r="NWA154" s="14"/>
      <c r="NWB154" s="16">
        <f t="shared" ref="NWB154:NWB160" si="14461">NVZ154*(($H$112)+1)+(IF(NWA154&lt;101,NWA154,IF(NWA154&lt;201,NWA154/2,IF(NWA154&lt;=301,NWA154/3,NWA154/4))))</f>
        <v>70.004999999999995</v>
      </c>
      <c r="NWC154" s="79">
        <f t="shared" ref="NWC154" si="14462">NWC152+1</f>
        <v>2</v>
      </c>
      <c r="NWD154" s="80"/>
      <c r="NWE154" s="16" t="s">
        <v>236</v>
      </c>
      <c r="NWF154" s="16">
        <f t="shared" ref="NWF154" si="14463">37.67+2.7</f>
        <v>40.370000000000005</v>
      </c>
      <c r="NWG154" s="16">
        <f t="shared" ref="NWG154:NWG155" si="14464">0.75*(2.7+3+2.7)</f>
        <v>6.3000000000000007</v>
      </c>
      <c r="NWH154" s="14">
        <f t="shared" ref="NWH154:NWH160" si="14465">NWF154+NWG154</f>
        <v>46.67</v>
      </c>
      <c r="NWI154" s="14"/>
      <c r="NWJ154" s="16">
        <f t="shared" ref="NWJ154:NWJ160" si="14466">NWH154*(($H$112)+1)+(IF(NWI154&lt;101,NWI154,IF(NWI154&lt;201,NWI154/2,IF(NWI154&lt;=301,NWI154/3,NWI154/4))))</f>
        <v>70.004999999999995</v>
      </c>
      <c r="NWK154" s="79">
        <f t="shared" ref="NWK154" si="14467">NWK152+1</f>
        <v>2</v>
      </c>
      <c r="NWL154" s="80"/>
      <c r="NWM154" s="16" t="s">
        <v>236</v>
      </c>
      <c r="NWN154" s="16">
        <f t="shared" ref="NWN154" si="14468">37.67+2.7</f>
        <v>40.370000000000005</v>
      </c>
      <c r="NWO154" s="16">
        <f t="shared" ref="NWO154:NWO155" si="14469">0.75*(2.7+3+2.7)</f>
        <v>6.3000000000000007</v>
      </c>
      <c r="NWP154" s="14">
        <f t="shared" ref="NWP154:NWP160" si="14470">NWN154+NWO154</f>
        <v>46.67</v>
      </c>
      <c r="NWQ154" s="14"/>
      <c r="NWR154" s="16">
        <f t="shared" ref="NWR154:NWR160" si="14471">NWP154*(($H$112)+1)+(IF(NWQ154&lt;101,NWQ154,IF(NWQ154&lt;201,NWQ154/2,IF(NWQ154&lt;=301,NWQ154/3,NWQ154/4))))</f>
        <v>70.004999999999995</v>
      </c>
      <c r="NWS154" s="79">
        <f t="shared" ref="NWS154" si="14472">NWS152+1</f>
        <v>2</v>
      </c>
      <c r="NWT154" s="80"/>
      <c r="NWU154" s="16" t="s">
        <v>236</v>
      </c>
      <c r="NWV154" s="16">
        <f t="shared" ref="NWV154" si="14473">37.67+2.7</f>
        <v>40.370000000000005</v>
      </c>
      <c r="NWW154" s="16">
        <f t="shared" ref="NWW154:NWW155" si="14474">0.75*(2.7+3+2.7)</f>
        <v>6.3000000000000007</v>
      </c>
      <c r="NWX154" s="14">
        <f t="shared" ref="NWX154:NWX160" si="14475">NWV154+NWW154</f>
        <v>46.67</v>
      </c>
      <c r="NWY154" s="14"/>
      <c r="NWZ154" s="16">
        <f t="shared" ref="NWZ154:NWZ160" si="14476">NWX154*(($H$112)+1)+(IF(NWY154&lt;101,NWY154,IF(NWY154&lt;201,NWY154/2,IF(NWY154&lt;=301,NWY154/3,NWY154/4))))</f>
        <v>70.004999999999995</v>
      </c>
      <c r="NXA154" s="79">
        <f t="shared" ref="NXA154" si="14477">NXA152+1</f>
        <v>2</v>
      </c>
      <c r="NXB154" s="80"/>
      <c r="NXC154" s="16" t="s">
        <v>236</v>
      </c>
      <c r="NXD154" s="16">
        <f t="shared" ref="NXD154" si="14478">37.67+2.7</f>
        <v>40.370000000000005</v>
      </c>
      <c r="NXE154" s="16">
        <f t="shared" ref="NXE154:NXE155" si="14479">0.75*(2.7+3+2.7)</f>
        <v>6.3000000000000007</v>
      </c>
      <c r="NXF154" s="14">
        <f t="shared" ref="NXF154:NXF160" si="14480">NXD154+NXE154</f>
        <v>46.67</v>
      </c>
      <c r="NXG154" s="14"/>
      <c r="NXH154" s="16">
        <f t="shared" ref="NXH154:NXH160" si="14481">NXF154*(($H$112)+1)+(IF(NXG154&lt;101,NXG154,IF(NXG154&lt;201,NXG154/2,IF(NXG154&lt;=301,NXG154/3,NXG154/4))))</f>
        <v>70.004999999999995</v>
      </c>
      <c r="NXI154" s="79">
        <f t="shared" ref="NXI154" si="14482">NXI152+1</f>
        <v>2</v>
      </c>
      <c r="NXJ154" s="80"/>
      <c r="NXK154" s="16" t="s">
        <v>236</v>
      </c>
      <c r="NXL154" s="16">
        <f t="shared" ref="NXL154" si="14483">37.67+2.7</f>
        <v>40.370000000000005</v>
      </c>
      <c r="NXM154" s="16">
        <f t="shared" ref="NXM154:NXM155" si="14484">0.75*(2.7+3+2.7)</f>
        <v>6.3000000000000007</v>
      </c>
      <c r="NXN154" s="14">
        <f t="shared" ref="NXN154:NXN160" si="14485">NXL154+NXM154</f>
        <v>46.67</v>
      </c>
      <c r="NXO154" s="14"/>
      <c r="NXP154" s="16">
        <f t="shared" ref="NXP154:NXP160" si="14486">NXN154*(($H$112)+1)+(IF(NXO154&lt;101,NXO154,IF(NXO154&lt;201,NXO154/2,IF(NXO154&lt;=301,NXO154/3,NXO154/4))))</f>
        <v>70.004999999999995</v>
      </c>
      <c r="NXQ154" s="79">
        <f t="shared" ref="NXQ154" si="14487">NXQ152+1</f>
        <v>2</v>
      </c>
      <c r="NXR154" s="80"/>
      <c r="NXS154" s="16" t="s">
        <v>236</v>
      </c>
      <c r="NXT154" s="16">
        <f t="shared" ref="NXT154" si="14488">37.67+2.7</f>
        <v>40.370000000000005</v>
      </c>
      <c r="NXU154" s="16">
        <f t="shared" ref="NXU154:NXU155" si="14489">0.75*(2.7+3+2.7)</f>
        <v>6.3000000000000007</v>
      </c>
      <c r="NXV154" s="14">
        <f t="shared" ref="NXV154:NXV160" si="14490">NXT154+NXU154</f>
        <v>46.67</v>
      </c>
      <c r="NXW154" s="14"/>
      <c r="NXX154" s="16">
        <f t="shared" ref="NXX154:NXX160" si="14491">NXV154*(($H$112)+1)+(IF(NXW154&lt;101,NXW154,IF(NXW154&lt;201,NXW154/2,IF(NXW154&lt;=301,NXW154/3,NXW154/4))))</f>
        <v>70.004999999999995</v>
      </c>
      <c r="NXY154" s="79">
        <f t="shared" ref="NXY154" si="14492">NXY152+1</f>
        <v>2</v>
      </c>
      <c r="NXZ154" s="80"/>
      <c r="NYA154" s="16" t="s">
        <v>236</v>
      </c>
      <c r="NYB154" s="16">
        <f t="shared" ref="NYB154" si="14493">37.67+2.7</f>
        <v>40.370000000000005</v>
      </c>
      <c r="NYC154" s="16">
        <f t="shared" ref="NYC154:NYC155" si="14494">0.75*(2.7+3+2.7)</f>
        <v>6.3000000000000007</v>
      </c>
      <c r="NYD154" s="14">
        <f t="shared" ref="NYD154:NYD160" si="14495">NYB154+NYC154</f>
        <v>46.67</v>
      </c>
      <c r="NYE154" s="14"/>
      <c r="NYF154" s="16">
        <f t="shared" ref="NYF154:NYF160" si="14496">NYD154*(($H$112)+1)+(IF(NYE154&lt;101,NYE154,IF(NYE154&lt;201,NYE154/2,IF(NYE154&lt;=301,NYE154/3,NYE154/4))))</f>
        <v>70.004999999999995</v>
      </c>
      <c r="NYG154" s="79">
        <f t="shared" ref="NYG154" si="14497">NYG152+1</f>
        <v>2</v>
      </c>
      <c r="NYH154" s="80"/>
      <c r="NYI154" s="16" t="s">
        <v>236</v>
      </c>
      <c r="NYJ154" s="16">
        <f t="shared" ref="NYJ154" si="14498">37.67+2.7</f>
        <v>40.370000000000005</v>
      </c>
      <c r="NYK154" s="16">
        <f t="shared" ref="NYK154:NYK155" si="14499">0.75*(2.7+3+2.7)</f>
        <v>6.3000000000000007</v>
      </c>
      <c r="NYL154" s="14">
        <f t="shared" ref="NYL154:NYL160" si="14500">NYJ154+NYK154</f>
        <v>46.67</v>
      </c>
      <c r="NYM154" s="14"/>
      <c r="NYN154" s="16">
        <f t="shared" ref="NYN154:NYN160" si="14501">NYL154*(($H$112)+1)+(IF(NYM154&lt;101,NYM154,IF(NYM154&lt;201,NYM154/2,IF(NYM154&lt;=301,NYM154/3,NYM154/4))))</f>
        <v>70.004999999999995</v>
      </c>
      <c r="NYO154" s="79">
        <f t="shared" ref="NYO154" si="14502">NYO152+1</f>
        <v>2</v>
      </c>
      <c r="NYP154" s="80"/>
      <c r="NYQ154" s="16" t="s">
        <v>236</v>
      </c>
      <c r="NYR154" s="16">
        <f t="shared" ref="NYR154" si="14503">37.67+2.7</f>
        <v>40.370000000000005</v>
      </c>
      <c r="NYS154" s="16">
        <f t="shared" ref="NYS154:NYS155" si="14504">0.75*(2.7+3+2.7)</f>
        <v>6.3000000000000007</v>
      </c>
      <c r="NYT154" s="14">
        <f t="shared" ref="NYT154:NYT160" si="14505">NYR154+NYS154</f>
        <v>46.67</v>
      </c>
      <c r="NYU154" s="14"/>
      <c r="NYV154" s="16">
        <f t="shared" ref="NYV154:NYV160" si="14506">NYT154*(($H$112)+1)+(IF(NYU154&lt;101,NYU154,IF(NYU154&lt;201,NYU154/2,IF(NYU154&lt;=301,NYU154/3,NYU154/4))))</f>
        <v>70.004999999999995</v>
      </c>
      <c r="NYW154" s="79">
        <f t="shared" ref="NYW154" si="14507">NYW152+1</f>
        <v>2</v>
      </c>
      <c r="NYX154" s="80"/>
      <c r="NYY154" s="16" t="s">
        <v>236</v>
      </c>
      <c r="NYZ154" s="16">
        <f t="shared" ref="NYZ154" si="14508">37.67+2.7</f>
        <v>40.370000000000005</v>
      </c>
      <c r="NZA154" s="16">
        <f t="shared" ref="NZA154:NZA155" si="14509">0.75*(2.7+3+2.7)</f>
        <v>6.3000000000000007</v>
      </c>
      <c r="NZB154" s="14">
        <f t="shared" ref="NZB154:NZB160" si="14510">NYZ154+NZA154</f>
        <v>46.67</v>
      </c>
      <c r="NZC154" s="14"/>
      <c r="NZD154" s="16">
        <f t="shared" ref="NZD154:NZD160" si="14511">NZB154*(($H$112)+1)+(IF(NZC154&lt;101,NZC154,IF(NZC154&lt;201,NZC154/2,IF(NZC154&lt;=301,NZC154/3,NZC154/4))))</f>
        <v>70.004999999999995</v>
      </c>
      <c r="NZE154" s="79">
        <f t="shared" ref="NZE154" si="14512">NZE152+1</f>
        <v>2</v>
      </c>
      <c r="NZF154" s="80"/>
      <c r="NZG154" s="16" t="s">
        <v>236</v>
      </c>
      <c r="NZH154" s="16">
        <f t="shared" ref="NZH154" si="14513">37.67+2.7</f>
        <v>40.370000000000005</v>
      </c>
      <c r="NZI154" s="16">
        <f t="shared" ref="NZI154:NZI155" si="14514">0.75*(2.7+3+2.7)</f>
        <v>6.3000000000000007</v>
      </c>
      <c r="NZJ154" s="14">
        <f t="shared" ref="NZJ154:NZJ160" si="14515">NZH154+NZI154</f>
        <v>46.67</v>
      </c>
      <c r="NZK154" s="14"/>
      <c r="NZL154" s="16">
        <f t="shared" ref="NZL154:NZL160" si="14516">NZJ154*(($H$112)+1)+(IF(NZK154&lt;101,NZK154,IF(NZK154&lt;201,NZK154/2,IF(NZK154&lt;=301,NZK154/3,NZK154/4))))</f>
        <v>70.004999999999995</v>
      </c>
      <c r="NZM154" s="79">
        <f t="shared" ref="NZM154" si="14517">NZM152+1</f>
        <v>2</v>
      </c>
      <c r="NZN154" s="80"/>
      <c r="NZO154" s="16" t="s">
        <v>236</v>
      </c>
      <c r="NZP154" s="16">
        <f t="shared" ref="NZP154" si="14518">37.67+2.7</f>
        <v>40.370000000000005</v>
      </c>
      <c r="NZQ154" s="16">
        <f t="shared" ref="NZQ154:NZQ155" si="14519">0.75*(2.7+3+2.7)</f>
        <v>6.3000000000000007</v>
      </c>
      <c r="NZR154" s="14">
        <f t="shared" ref="NZR154:NZR160" si="14520">NZP154+NZQ154</f>
        <v>46.67</v>
      </c>
      <c r="NZS154" s="14"/>
      <c r="NZT154" s="16">
        <f t="shared" ref="NZT154:NZT160" si="14521">NZR154*(($H$112)+1)+(IF(NZS154&lt;101,NZS154,IF(NZS154&lt;201,NZS154/2,IF(NZS154&lt;=301,NZS154/3,NZS154/4))))</f>
        <v>70.004999999999995</v>
      </c>
      <c r="NZU154" s="79">
        <f t="shared" ref="NZU154" si="14522">NZU152+1</f>
        <v>2</v>
      </c>
      <c r="NZV154" s="80"/>
      <c r="NZW154" s="16" t="s">
        <v>236</v>
      </c>
      <c r="NZX154" s="16">
        <f t="shared" ref="NZX154" si="14523">37.67+2.7</f>
        <v>40.370000000000005</v>
      </c>
      <c r="NZY154" s="16">
        <f t="shared" ref="NZY154:NZY155" si="14524">0.75*(2.7+3+2.7)</f>
        <v>6.3000000000000007</v>
      </c>
      <c r="NZZ154" s="14">
        <f t="shared" ref="NZZ154:NZZ160" si="14525">NZX154+NZY154</f>
        <v>46.67</v>
      </c>
      <c r="OAA154" s="14"/>
      <c r="OAB154" s="16">
        <f t="shared" ref="OAB154:OAB160" si="14526">NZZ154*(($H$112)+1)+(IF(OAA154&lt;101,OAA154,IF(OAA154&lt;201,OAA154/2,IF(OAA154&lt;=301,OAA154/3,OAA154/4))))</f>
        <v>70.004999999999995</v>
      </c>
      <c r="OAC154" s="79">
        <f t="shared" ref="OAC154" si="14527">OAC152+1</f>
        <v>2</v>
      </c>
      <c r="OAD154" s="80"/>
      <c r="OAE154" s="16" t="s">
        <v>236</v>
      </c>
      <c r="OAF154" s="16">
        <f t="shared" ref="OAF154" si="14528">37.67+2.7</f>
        <v>40.370000000000005</v>
      </c>
      <c r="OAG154" s="16">
        <f t="shared" ref="OAG154:OAG155" si="14529">0.75*(2.7+3+2.7)</f>
        <v>6.3000000000000007</v>
      </c>
      <c r="OAH154" s="14">
        <f t="shared" ref="OAH154:OAH160" si="14530">OAF154+OAG154</f>
        <v>46.67</v>
      </c>
      <c r="OAI154" s="14"/>
      <c r="OAJ154" s="16">
        <f t="shared" ref="OAJ154:OAJ160" si="14531">OAH154*(($H$112)+1)+(IF(OAI154&lt;101,OAI154,IF(OAI154&lt;201,OAI154/2,IF(OAI154&lt;=301,OAI154/3,OAI154/4))))</f>
        <v>70.004999999999995</v>
      </c>
      <c r="OAK154" s="79">
        <f t="shared" ref="OAK154" si="14532">OAK152+1</f>
        <v>2</v>
      </c>
      <c r="OAL154" s="80"/>
      <c r="OAM154" s="16" t="s">
        <v>236</v>
      </c>
      <c r="OAN154" s="16">
        <f t="shared" ref="OAN154" si="14533">37.67+2.7</f>
        <v>40.370000000000005</v>
      </c>
      <c r="OAO154" s="16">
        <f t="shared" ref="OAO154:OAO155" si="14534">0.75*(2.7+3+2.7)</f>
        <v>6.3000000000000007</v>
      </c>
      <c r="OAP154" s="14">
        <f t="shared" ref="OAP154:OAP160" si="14535">OAN154+OAO154</f>
        <v>46.67</v>
      </c>
      <c r="OAQ154" s="14"/>
      <c r="OAR154" s="16">
        <f t="shared" ref="OAR154:OAR160" si="14536">OAP154*(($H$112)+1)+(IF(OAQ154&lt;101,OAQ154,IF(OAQ154&lt;201,OAQ154/2,IF(OAQ154&lt;=301,OAQ154/3,OAQ154/4))))</f>
        <v>70.004999999999995</v>
      </c>
      <c r="OAS154" s="79">
        <f t="shared" ref="OAS154" si="14537">OAS152+1</f>
        <v>2</v>
      </c>
      <c r="OAT154" s="80"/>
      <c r="OAU154" s="16" t="s">
        <v>236</v>
      </c>
      <c r="OAV154" s="16">
        <f t="shared" ref="OAV154" si="14538">37.67+2.7</f>
        <v>40.370000000000005</v>
      </c>
      <c r="OAW154" s="16">
        <f t="shared" ref="OAW154:OAW155" si="14539">0.75*(2.7+3+2.7)</f>
        <v>6.3000000000000007</v>
      </c>
      <c r="OAX154" s="14">
        <f t="shared" ref="OAX154:OAX160" si="14540">OAV154+OAW154</f>
        <v>46.67</v>
      </c>
      <c r="OAY154" s="14"/>
      <c r="OAZ154" s="16">
        <f t="shared" ref="OAZ154:OAZ160" si="14541">OAX154*(($H$112)+1)+(IF(OAY154&lt;101,OAY154,IF(OAY154&lt;201,OAY154/2,IF(OAY154&lt;=301,OAY154/3,OAY154/4))))</f>
        <v>70.004999999999995</v>
      </c>
      <c r="OBA154" s="79">
        <f t="shared" ref="OBA154" si="14542">OBA152+1</f>
        <v>2</v>
      </c>
      <c r="OBB154" s="80"/>
      <c r="OBC154" s="16" t="s">
        <v>236</v>
      </c>
      <c r="OBD154" s="16">
        <f t="shared" ref="OBD154" si="14543">37.67+2.7</f>
        <v>40.370000000000005</v>
      </c>
      <c r="OBE154" s="16">
        <f t="shared" ref="OBE154:OBE155" si="14544">0.75*(2.7+3+2.7)</f>
        <v>6.3000000000000007</v>
      </c>
      <c r="OBF154" s="14">
        <f t="shared" ref="OBF154:OBF160" si="14545">OBD154+OBE154</f>
        <v>46.67</v>
      </c>
      <c r="OBG154" s="14"/>
      <c r="OBH154" s="16">
        <f t="shared" ref="OBH154:OBH160" si="14546">OBF154*(($H$112)+1)+(IF(OBG154&lt;101,OBG154,IF(OBG154&lt;201,OBG154/2,IF(OBG154&lt;=301,OBG154/3,OBG154/4))))</f>
        <v>70.004999999999995</v>
      </c>
      <c r="OBI154" s="79">
        <f t="shared" ref="OBI154" si="14547">OBI152+1</f>
        <v>2</v>
      </c>
      <c r="OBJ154" s="80"/>
      <c r="OBK154" s="16" t="s">
        <v>236</v>
      </c>
      <c r="OBL154" s="16">
        <f t="shared" ref="OBL154" si="14548">37.67+2.7</f>
        <v>40.370000000000005</v>
      </c>
      <c r="OBM154" s="16">
        <f t="shared" ref="OBM154:OBM155" si="14549">0.75*(2.7+3+2.7)</f>
        <v>6.3000000000000007</v>
      </c>
      <c r="OBN154" s="14">
        <f t="shared" ref="OBN154:OBN160" si="14550">OBL154+OBM154</f>
        <v>46.67</v>
      </c>
      <c r="OBO154" s="14"/>
      <c r="OBP154" s="16">
        <f t="shared" ref="OBP154:OBP160" si="14551">OBN154*(($H$112)+1)+(IF(OBO154&lt;101,OBO154,IF(OBO154&lt;201,OBO154/2,IF(OBO154&lt;=301,OBO154/3,OBO154/4))))</f>
        <v>70.004999999999995</v>
      </c>
      <c r="OBQ154" s="79">
        <f t="shared" ref="OBQ154" si="14552">OBQ152+1</f>
        <v>2</v>
      </c>
      <c r="OBR154" s="80"/>
      <c r="OBS154" s="16" t="s">
        <v>236</v>
      </c>
      <c r="OBT154" s="16">
        <f t="shared" ref="OBT154" si="14553">37.67+2.7</f>
        <v>40.370000000000005</v>
      </c>
      <c r="OBU154" s="16">
        <f t="shared" ref="OBU154:OBU155" si="14554">0.75*(2.7+3+2.7)</f>
        <v>6.3000000000000007</v>
      </c>
      <c r="OBV154" s="14">
        <f t="shared" ref="OBV154:OBV160" si="14555">OBT154+OBU154</f>
        <v>46.67</v>
      </c>
      <c r="OBW154" s="14"/>
      <c r="OBX154" s="16">
        <f t="shared" ref="OBX154:OBX160" si="14556">OBV154*(($H$112)+1)+(IF(OBW154&lt;101,OBW154,IF(OBW154&lt;201,OBW154/2,IF(OBW154&lt;=301,OBW154/3,OBW154/4))))</f>
        <v>70.004999999999995</v>
      </c>
      <c r="OBY154" s="79">
        <f t="shared" ref="OBY154" si="14557">OBY152+1</f>
        <v>2</v>
      </c>
      <c r="OBZ154" s="80"/>
      <c r="OCA154" s="16" t="s">
        <v>236</v>
      </c>
      <c r="OCB154" s="16">
        <f t="shared" ref="OCB154" si="14558">37.67+2.7</f>
        <v>40.370000000000005</v>
      </c>
      <c r="OCC154" s="16">
        <f t="shared" ref="OCC154:OCC155" si="14559">0.75*(2.7+3+2.7)</f>
        <v>6.3000000000000007</v>
      </c>
      <c r="OCD154" s="14">
        <f t="shared" ref="OCD154:OCD160" si="14560">OCB154+OCC154</f>
        <v>46.67</v>
      </c>
      <c r="OCE154" s="14"/>
      <c r="OCF154" s="16">
        <f t="shared" ref="OCF154:OCF160" si="14561">OCD154*(($H$112)+1)+(IF(OCE154&lt;101,OCE154,IF(OCE154&lt;201,OCE154/2,IF(OCE154&lt;=301,OCE154/3,OCE154/4))))</f>
        <v>70.004999999999995</v>
      </c>
      <c r="OCG154" s="79">
        <f t="shared" ref="OCG154" si="14562">OCG152+1</f>
        <v>2</v>
      </c>
      <c r="OCH154" s="80"/>
      <c r="OCI154" s="16" t="s">
        <v>236</v>
      </c>
      <c r="OCJ154" s="16">
        <f t="shared" ref="OCJ154" si="14563">37.67+2.7</f>
        <v>40.370000000000005</v>
      </c>
      <c r="OCK154" s="16">
        <f t="shared" ref="OCK154:OCK155" si="14564">0.75*(2.7+3+2.7)</f>
        <v>6.3000000000000007</v>
      </c>
      <c r="OCL154" s="14">
        <f t="shared" ref="OCL154:OCL160" si="14565">OCJ154+OCK154</f>
        <v>46.67</v>
      </c>
      <c r="OCM154" s="14"/>
      <c r="OCN154" s="16">
        <f t="shared" ref="OCN154:OCN160" si="14566">OCL154*(($H$112)+1)+(IF(OCM154&lt;101,OCM154,IF(OCM154&lt;201,OCM154/2,IF(OCM154&lt;=301,OCM154/3,OCM154/4))))</f>
        <v>70.004999999999995</v>
      </c>
      <c r="OCO154" s="79">
        <f t="shared" ref="OCO154" si="14567">OCO152+1</f>
        <v>2</v>
      </c>
      <c r="OCP154" s="80"/>
      <c r="OCQ154" s="16" t="s">
        <v>236</v>
      </c>
      <c r="OCR154" s="16">
        <f t="shared" ref="OCR154" si="14568">37.67+2.7</f>
        <v>40.370000000000005</v>
      </c>
      <c r="OCS154" s="16">
        <f t="shared" ref="OCS154:OCS155" si="14569">0.75*(2.7+3+2.7)</f>
        <v>6.3000000000000007</v>
      </c>
      <c r="OCT154" s="14">
        <f t="shared" ref="OCT154:OCT160" si="14570">OCR154+OCS154</f>
        <v>46.67</v>
      </c>
      <c r="OCU154" s="14"/>
      <c r="OCV154" s="16">
        <f t="shared" ref="OCV154:OCV160" si="14571">OCT154*(($H$112)+1)+(IF(OCU154&lt;101,OCU154,IF(OCU154&lt;201,OCU154/2,IF(OCU154&lt;=301,OCU154/3,OCU154/4))))</f>
        <v>70.004999999999995</v>
      </c>
      <c r="OCW154" s="79">
        <f t="shared" ref="OCW154" si="14572">OCW152+1</f>
        <v>2</v>
      </c>
      <c r="OCX154" s="80"/>
      <c r="OCY154" s="16" t="s">
        <v>236</v>
      </c>
      <c r="OCZ154" s="16">
        <f t="shared" ref="OCZ154" si="14573">37.67+2.7</f>
        <v>40.370000000000005</v>
      </c>
      <c r="ODA154" s="16">
        <f t="shared" ref="ODA154:ODA155" si="14574">0.75*(2.7+3+2.7)</f>
        <v>6.3000000000000007</v>
      </c>
      <c r="ODB154" s="14">
        <f t="shared" ref="ODB154:ODB160" si="14575">OCZ154+ODA154</f>
        <v>46.67</v>
      </c>
      <c r="ODC154" s="14"/>
      <c r="ODD154" s="16">
        <f t="shared" ref="ODD154:ODD160" si="14576">ODB154*(($H$112)+1)+(IF(ODC154&lt;101,ODC154,IF(ODC154&lt;201,ODC154/2,IF(ODC154&lt;=301,ODC154/3,ODC154/4))))</f>
        <v>70.004999999999995</v>
      </c>
      <c r="ODE154" s="79">
        <f t="shared" ref="ODE154" si="14577">ODE152+1</f>
        <v>2</v>
      </c>
      <c r="ODF154" s="80"/>
      <c r="ODG154" s="16" t="s">
        <v>236</v>
      </c>
      <c r="ODH154" s="16">
        <f t="shared" ref="ODH154" si="14578">37.67+2.7</f>
        <v>40.370000000000005</v>
      </c>
      <c r="ODI154" s="16">
        <f t="shared" ref="ODI154:ODI155" si="14579">0.75*(2.7+3+2.7)</f>
        <v>6.3000000000000007</v>
      </c>
      <c r="ODJ154" s="14">
        <f t="shared" ref="ODJ154:ODJ160" si="14580">ODH154+ODI154</f>
        <v>46.67</v>
      </c>
      <c r="ODK154" s="14"/>
      <c r="ODL154" s="16">
        <f t="shared" ref="ODL154:ODL160" si="14581">ODJ154*(($H$112)+1)+(IF(ODK154&lt;101,ODK154,IF(ODK154&lt;201,ODK154/2,IF(ODK154&lt;=301,ODK154/3,ODK154/4))))</f>
        <v>70.004999999999995</v>
      </c>
      <c r="ODM154" s="79">
        <f t="shared" ref="ODM154" si="14582">ODM152+1</f>
        <v>2</v>
      </c>
      <c r="ODN154" s="80"/>
      <c r="ODO154" s="16" t="s">
        <v>236</v>
      </c>
      <c r="ODP154" s="16">
        <f t="shared" ref="ODP154" si="14583">37.67+2.7</f>
        <v>40.370000000000005</v>
      </c>
      <c r="ODQ154" s="16">
        <f t="shared" ref="ODQ154:ODQ155" si="14584">0.75*(2.7+3+2.7)</f>
        <v>6.3000000000000007</v>
      </c>
      <c r="ODR154" s="14">
        <f t="shared" ref="ODR154:ODR160" si="14585">ODP154+ODQ154</f>
        <v>46.67</v>
      </c>
      <c r="ODS154" s="14"/>
      <c r="ODT154" s="16">
        <f t="shared" ref="ODT154:ODT160" si="14586">ODR154*(($H$112)+1)+(IF(ODS154&lt;101,ODS154,IF(ODS154&lt;201,ODS154/2,IF(ODS154&lt;=301,ODS154/3,ODS154/4))))</f>
        <v>70.004999999999995</v>
      </c>
      <c r="ODU154" s="79">
        <f t="shared" ref="ODU154" si="14587">ODU152+1</f>
        <v>2</v>
      </c>
      <c r="ODV154" s="80"/>
      <c r="ODW154" s="16" t="s">
        <v>236</v>
      </c>
      <c r="ODX154" s="16">
        <f t="shared" ref="ODX154" si="14588">37.67+2.7</f>
        <v>40.370000000000005</v>
      </c>
      <c r="ODY154" s="16">
        <f t="shared" ref="ODY154:ODY155" si="14589">0.75*(2.7+3+2.7)</f>
        <v>6.3000000000000007</v>
      </c>
      <c r="ODZ154" s="14">
        <f t="shared" ref="ODZ154:ODZ160" si="14590">ODX154+ODY154</f>
        <v>46.67</v>
      </c>
      <c r="OEA154" s="14"/>
      <c r="OEB154" s="16">
        <f t="shared" ref="OEB154:OEB160" si="14591">ODZ154*(($H$112)+1)+(IF(OEA154&lt;101,OEA154,IF(OEA154&lt;201,OEA154/2,IF(OEA154&lt;=301,OEA154/3,OEA154/4))))</f>
        <v>70.004999999999995</v>
      </c>
      <c r="OEC154" s="79">
        <f t="shared" ref="OEC154" si="14592">OEC152+1</f>
        <v>2</v>
      </c>
      <c r="OED154" s="80"/>
      <c r="OEE154" s="16" t="s">
        <v>236</v>
      </c>
      <c r="OEF154" s="16">
        <f t="shared" ref="OEF154" si="14593">37.67+2.7</f>
        <v>40.370000000000005</v>
      </c>
      <c r="OEG154" s="16">
        <f t="shared" ref="OEG154:OEG155" si="14594">0.75*(2.7+3+2.7)</f>
        <v>6.3000000000000007</v>
      </c>
      <c r="OEH154" s="14">
        <f t="shared" ref="OEH154:OEH160" si="14595">OEF154+OEG154</f>
        <v>46.67</v>
      </c>
      <c r="OEI154" s="14"/>
      <c r="OEJ154" s="16">
        <f t="shared" ref="OEJ154:OEJ160" si="14596">OEH154*(($H$112)+1)+(IF(OEI154&lt;101,OEI154,IF(OEI154&lt;201,OEI154/2,IF(OEI154&lt;=301,OEI154/3,OEI154/4))))</f>
        <v>70.004999999999995</v>
      </c>
      <c r="OEK154" s="79">
        <f t="shared" ref="OEK154" si="14597">OEK152+1</f>
        <v>2</v>
      </c>
      <c r="OEL154" s="80"/>
      <c r="OEM154" s="16" t="s">
        <v>236</v>
      </c>
      <c r="OEN154" s="16">
        <f t="shared" ref="OEN154" si="14598">37.67+2.7</f>
        <v>40.370000000000005</v>
      </c>
      <c r="OEO154" s="16">
        <f t="shared" ref="OEO154:OEO155" si="14599">0.75*(2.7+3+2.7)</f>
        <v>6.3000000000000007</v>
      </c>
      <c r="OEP154" s="14">
        <f t="shared" ref="OEP154:OEP160" si="14600">OEN154+OEO154</f>
        <v>46.67</v>
      </c>
      <c r="OEQ154" s="14"/>
      <c r="OER154" s="16">
        <f t="shared" ref="OER154:OER160" si="14601">OEP154*(($H$112)+1)+(IF(OEQ154&lt;101,OEQ154,IF(OEQ154&lt;201,OEQ154/2,IF(OEQ154&lt;=301,OEQ154/3,OEQ154/4))))</f>
        <v>70.004999999999995</v>
      </c>
      <c r="OES154" s="79">
        <f t="shared" ref="OES154" si="14602">OES152+1</f>
        <v>2</v>
      </c>
      <c r="OET154" s="80"/>
      <c r="OEU154" s="16" t="s">
        <v>236</v>
      </c>
      <c r="OEV154" s="16">
        <f t="shared" ref="OEV154" si="14603">37.67+2.7</f>
        <v>40.370000000000005</v>
      </c>
      <c r="OEW154" s="16">
        <f t="shared" ref="OEW154:OEW155" si="14604">0.75*(2.7+3+2.7)</f>
        <v>6.3000000000000007</v>
      </c>
      <c r="OEX154" s="14">
        <f t="shared" ref="OEX154:OEX160" si="14605">OEV154+OEW154</f>
        <v>46.67</v>
      </c>
      <c r="OEY154" s="14"/>
      <c r="OEZ154" s="16">
        <f t="shared" ref="OEZ154:OEZ160" si="14606">OEX154*(($H$112)+1)+(IF(OEY154&lt;101,OEY154,IF(OEY154&lt;201,OEY154/2,IF(OEY154&lt;=301,OEY154/3,OEY154/4))))</f>
        <v>70.004999999999995</v>
      </c>
      <c r="OFA154" s="79">
        <f t="shared" ref="OFA154" si="14607">OFA152+1</f>
        <v>2</v>
      </c>
      <c r="OFB154" s="80"/>
      <c r="OFC154" s="16" t="s">
        <v>236</v>
      </c>
      <c r="OFD154" s="16">
        <f t="shared" ref="OFD154" si="14608">37.67+2.7</f>
        <v>40.370000000000005</v>
      </c>
      <c r="OFE154" s="16">
        <f t="shared" ref="OFE154:OFE155" si="14609">0.75*(2.7+3+2.7)</f>
        <v>6.3000000000000007</v>
      </c>
      <c r="OFF154" s="14">
        <f t="shared" ref="OFF154:OFF160" si="14610">OFD154+OFE154</f>
        <v>46.67</v>
      </c>
      <c r="OFG154" s="14"/>
      <c r="OFH154" s="16">
        <f t="shared" ref="OFH154:OFH160" si="14611">OFF154*(($H$112)+1)+(IF(OFG154&lt;101,OFG154,IF(OFG154&lt;201,OFG154/2,IF(OFG154&lt;=301,OFG154/3,OFG154/4))))</f>
        <v>70.004999999999995</v>
      </c>
      <c r="OFI154" s="79">
        <f t="shared" ref="OFI154" si="14612">OFI152+1</f>
        <v>2</v>
      </c>
      <c r="OFJ154" s="80"/>
      <c r="OFK154" s="16" t="s">
        <v>236</v>
      </c>
      <c r="OFL154" s="16">
        <f t="shared" ref="OFL154" si="14613">37.67+2.7</f>
        <v>40.370000000000005</v>
      </c>
      <c r="OFM154" s="16">
        <f t="shared" ref="OFM154:OFM155" si="14614">0.75*(2.7+3+2.7)</f>
        <v>6.3000000000000007</v>
      </c>
      <c r="OFN154" s="14">
        <f t="shared" ref="OFN154:OFN160" si="14615">OFL154+OFM154</f>
        <v>46.67</v>
      </c>
      <c r="OFO154" s="14"/>
      <c r="OFP154" s="16">
        <f t="shared" ref="OFP154:OFP160" si="14616">OFN154*(($H$112)+1)+(IF(OFO154&lt;101,OFO154,IF(OFO154&lt;201,OFO154/2,IF(OFO154&lt;=301,OFO154/3,OFO154/4))))</f>
        <v>70.004999999999995</v>
      </c>
      <c r="OFQ154" s="79">
        <f t="shared" ref="OFQ154" si="14617">OFQ152+1</f>
        <v>2</v>
      </c>
      <c r="OFR154" s="80"/>
      <c r="OFS154" s="16" t="s">
        <v>236</v>
      </c>
      <c r="OFT154" s="16">
        <f t="shared" ref="OFT154" si="14618">37.67+2.7</f>
        <v>40.370000000000005</v>
      </c>
      <c r="OFU154" s="16">
        <f t="shared" ref="OFU154:OFU155" si="14619">0.75*(2.7+3+2.7)</f>
        <v>6.3000000000000007</v>
      </c>
      <c r="OFV154" s="14">
        <f t="shared" ref="OFV154:OFV160" si="14620">OFT154+OFU154</f>
        <v>46.67</v>
      </c>
      <c r="OFW154" s="14"/>
      <c r="OFX154" s="16">
        <f t="shared" ref="OFX154:OFX160" si="14621">OFV154*(($H$112)+1)+(IF(OFW154&lt;101,OFW154,IF(OFW154&lt;201,OFW154/2,IF(OFW154&lt;=301,OFW154/3,OFW154/4))))</f>
        <v>70.004999999999995</v>
      </c>
      <c r="OFY154" s="79">
        <f t="shared" ref="OFY154" si="14622">OFY152+1</f>
        <v>2</v>
      </c>
      <c r="OFZ154" s="80"/>
      <c r="OGA154" s="16" t="s">
        <v>236</v>
      </c>
      <c r="OGB154" s="16">
        <f t="shared" ref="OGB154" si="14623">37.67+2.7</f>
        <v>40.370000000000005</v>
      </c>
      <c r="OGC154" s="16">
        <f t="shared" ref="OGC154:OGC155" si="14624">0.75*(2.7+3+2.7)</f>
        <v>6.3000000000000007</v>
      </c>
      <c r="OGD154" s="14">
        <f t="shared" ref="OGD154:OGD160" si="14625">OGB154+OGC154</f>
        <v>46.67</v>
      </c>
      <c r="OGE154" s="14"/>
      <c r="OGF154" s="16">
        <f t="shared" ref="OGF154:OGF160" si="14626">OGD154*(($H$112)+1)+(IF(OGE154&lt;101,OGE154,IF(OGE154&lt;201,OGE154/2,IF(OGE154&lt;=301,OGE154/3,OGE154/4))))</f>
        <v>70.004999999999995</v>
      </c>
      <c r="OGG154" s="79">
        <f t="shared" ref="OGG154" si="14627">OGG152+1</f>
        <v>2</v>
      </c>
      <c r="OGH154" s="80"/>
      <c r="OGI154" s="16" t="s">
        <v>236</v>
      </c>
      <c r="OGJ154" s="16">
        <f t="shared" ref="OGJ154" si="14628">37.67+2.7</f>
        <v>40.370000000000005</v>
      </c>
      <c r="OGK154" s="16">
        <f t="shared" ref="OGK154:OGK155" si="14629">0.75*(2.7+3+2.7)</f>
        <v>6.3000000000000007</v>
      </c>
      <c r="OGL154" s="14">
        <f t="shared" ref="OGL154:OGL160" si="14630">OGJ154+OGK154</f>
        <v>46.67</v>
      </c>
      <c r="OGM154" s="14"/>
      <c r="OGN154" s="16">
        <f t="shared" ref="OGN154:OGN160" si="14631">OGL154*(($H$112)+1)+(IF(OGM154&lt;101,OGM154,IF(OGM154&lt;201,OGM154/2,IF(OGM154&lt;=301,OGM154/3,OGM154/4))))</f>
        <v>70.004999999999995</v>
      </c>
      <c r="OGO154" s="79">
        <f t="shared" ref="OGO154" si="14632">OGO152+1</f>
        <v>2</v>
      </c>
      <c r="OGP154" s="80"/>
      <c r="OGQ154" s="16" t="s">
        <v>236</v>
      </c>
      <c r="OGR154" s="16">
        <f t="shared" ref="OGR154" si="14633">37.67+2.7</f>
        <v>40.370000000000005</v>
      </c>
      <c r="OGS154" s="16">
        <f t="shared" ref="OGS154:OGS155" si="14634">0.75*(2.7+3+2.7)</f>
        <v>6.3000000000000007</v>
      </c>
      <c r="OGT154" s="14">
        <f t="shared" ref="OGT154:OGT160" si="14635">OGR154+OGS154</f>
        <v>46.67</v>
      </c>
      <c r="OGU154" s="14"/>
      <c r="OGV154" s="16">
        <f t="shared" ref="OGV154:OGV160" si="14636">OGT154*(($H$112)+1)+(IF(OGU154&lt;101,OGU154,IF(OGU154&lt;201,OGU154/2,IF(OGU154&lt;=301,OGU154/3,OGU154/4))))</f>
        <v>70.004999999999995</v>
      </c>
      <c r="OGW154" s="79">
        <f t="shared" ref="OGW154" si="14637">OGW152+1</f>
        <v>2</v>
      </c>
      <c r="OGX154" s="80"/>
      <c r="OGY154" s="16" t="s">
        <v>236</v>
      </c>
      <c r="OGZ154" s="16">
        <f t="shared" ref="OGZ154" si="14638">37.67+2.7</f>
        <v>40.370000000000005</v>
      </c>
      <c r="OHA154" s="16">
        <f t="shared" ref="OHA154:OHA155" si="14639">0.75*(2.7+3+2.7)</f>
        <v>6.3000000000000007</v>
      </c>
      <c r="OHB154" s="14">
        <f t="shared" ref="OHB154:OHB160" si="14640">OGZ154+OHA154</f>
        <v>46.67</v>
      </c>
      <c r="OHC154" s="14"/>
      <c r="OHD154" s="16">
        <f t="shared" ref="OHD154:OHD160" si="14641">OHB154*(($H$112)+1)+(IF(OHC154&lt;101,OHC154,IF(OHC154&lt;201,OHC154/2,IF(OHC154&lt;=301,OHC154/3,OHC154/4))))</f>
        <v>70.004999999999995</v>
      </c>
      <c r="OHE154" s="79">
        <f t="shared" ref="OHE154" si="14642">OHE152+1</f>
        <v>2</v>
      </c>
      <c r="OHF154" s="80"/>
      <c r="OHG154" s="16" t="s">
        <v>236</v>
      </c>
      <c r="OHH154" s="16">
        <f t="shared" ref="OHH154" si="14643">37.67+2.7</f>
        <v>40.370000000000005</v>
      </c>
      <c r="OHI154" s="16">
        <f t="shared" ref="OHI154:OHI155" si="14644">0.75*(2.7+3+2.7)</f>
        <v>6.3000000000000007</v>
      </c>
      <c r="OHJ154" s="14">
        <f t="shared" ref="OHJ154:OHJ160" si="14645">OHH154+OHI154</f>
        <v>46.67</v>
      </c>
      <c r="OHK154" s="14"/>
      <c r="OHL154" s="16">
        <f t="shared" ref="OHL154:OHL160" si="14646">OHJ154*(($H$112)+1)+(IF(OHK154&lt;101,OHK154,IF(OHK154&lt;201,OHK154/2,IF(OHK154&lt;=301,OHK154/3,OHK154/4))))</f>
        <v>70.004999999999995</v>
      </c>
      <c r="OHM154" s="79">
        <f t="shared" ref="OHM154" si="14647">OHM152+1</f>
        <v>2</v>
      </c>
      <c r="OHN154" s="80"/>
      <c r="OHO154" s="16" t="s">
        <v>236</v>
      </c>
      <c r="OHP154" s="16">
        <f t="shared" ref="OHP154" si="14648">37.67+2.7</f>
        <v>40.370000000000005</v>
      </c>
      <c r="OHQ154" s="16">
        <f t="shared" ref="OHQ154:OHQ155" si="14649">0.75*(2.7+3+2.7)</f>
        <v>6.3000000000000007</v>
      </c>
      <c r="OHR154" s="14">
        <f t="shared" ref="OHR154:OHR160" si="14650">OHP154+OHQ154</f>
        <v>46.67</v>
      </c>
      <c r="OHS154" s="14"/>
      <c r="OHT154" s="16">
        <f t="shared" ref="OHT154:OHT160" si="14651">OHR154*(($H$112)+1)+(IF(OHS154&lt;101,OHS154,IF(OHS154&lt;201,OHS154/2,IF(OHS154&lt;=301,OHS154/3,OHS154/4))))</f>
        <v>70.004999999999995</v>
      </c>
      <c r="OHU154" s="79">
        <f t="shared" ref="OHU154" si="14652">OHU152+1</f>
        <v>2</v>
      </c>
      <c r="OHV154" s="80"/>
      <c r="OHW154" s="16" t="s">
        <v>236</v>
      </c>
      <c r="OHX154" s="16">
        <f t="shared" ref="OHX154" si="14653">37.67+2.7</f>
        <v>40.370000000000005</v>
      </c>
      <c r="OHY154" s="16">
        <f t="shared" ref="OHY154:OHY155" si="14654">0.75*(2.7+3+2.7)</f>
        <v>6.3000000000000007</v>
      </c>
      <c r="OHZ154" s="14">
        <f t="shared" ref="OHZ154:OHZ160" si="14655">OHX154+OHY154</f>
        <v>46.67</v>
      </c>
      <c r="OIA154" s="14"/>
      <c r="OIB154" s="16">
        <f t="shared" ref="OIB154:OIB160" si="14656">OHZ154*(($H$112)+1)+(IF(OIA154&lt;101,OIA154,IF(OIA154&lt;201,OIA154/2,IF(OIA154&lt;=301,OIA154/3,OIA154/4))))</f>
        <v>70.004999999999995</v>
      </c>
      <c r="OIC154" s="79">
        <f t="shared" ref="OIC154" si="14657">OIC152+1</f>
        <v>2</v>
      </c>
      <c r="OID154" s="80"/>
      <c r="OIE154" s="16" t="s">
        <v>236</v>
      </c>
      <c r="OIF154" s="16">
        <f t="shared" ref="OIF154" si="14658">37.67+2.7</f>
        <v>40.370000000000005</v>
      </c>
      <c r="OIG154" s="16">
        <f t="shared" ref="OIG154:OIG155" si="14659">0.75*(2.7+3+2.7)</f>
        <v>6.3000000000000007</v>
      </c>
      <c r="OIH154" s="14">
        <f t="shared" ref="OIH154:OIH160" si="14660">OIF154+OIG154</f>
        <v>46.67</v>
      </c>
      <c r="OII154" s="14"/>
      <c r="OIJ154" s="16">
        <f t="shared" ref="OIJ154:OIJ160" si="14661">OIH154*(($H$112)+1)+(IF(OII154&lt;101,OII154,IF(OII154&lt;201,OII154/2,IF(OII154&lt;=301,OII154/3,OII154/4))))</f>
        <v>70.004999999999995</v>
      </c>
      <c r="OIK154" s="79">
        <f t="shared" ref="OIK154" si="14662">OIK152+1</f>
        <v>2</v>
      </c>
      <c r="OIL154" s="80"/>
      <c r="OIM154" s="16" t="s">
        <v>236</v>
      </c>
      <c r="OIN154" s="16">
        <f t="shared" ref="OIN154" si="14663">37.67+2.7</f>
        <v>40.370000000000005</v>
      </c>
      <c r="OIO154" s="16">
        <f t="shared" ref="OIO154:OIO155" si="14664">0.75*(2.7+3+2.7)</f>
        <v>6.3000000000000007</v>
      </c>
      <c r="OIP154" s="14">
        <f t="shared" ref="OIP154:OIP160" si="14665">OIN154+OIO154</f>
        <v>46.67</v>
      </c>
      <c r="OIQ154" s="14"/>
      <c r="OIR154" s="16">
        <f t="shared" ref="OIR154:OIR160" si="14666">OIP154*(($H$112)+1)+(IF(OIQ154&lt;101,OIQ154,IF(OIQ154&lt;201,OIQ154/2,IF(OIQ154&lt;=301,OIQ154/3,OIQ154/4))))</f>
        <v>70.004999999999995</v>
      </c>
      <c r="OIS154" s="79">
        <f t="shared" ref="OIS154" si="14667">OIS152+1</f>
        <v>2</v>
      </c>
      <c r="OIT154" s="80"/>
      <c r="OIU154" s="16" t="s">
        <v>236</v>
      </c>
      <c r="OIV154" s="16">
        <f t="shared" ref="OIV154" si="14668">37.67+2.7</f>
        <v>40.370000000000005</v>
      </c>
      <c r="OIW154" s="16">
        <f t="shared" ref="OIW154:OIW155" si="14669">0.75*(2.7+3+2.7)</f>
        <v>6.3000000000000007</v>
      </c>
      <c r="OIX154" s="14">
        <f t="shared" ref="OIX154:OIX160" si="14670">OIV154+OIW154</f>
        <v>46.67</v>
      </c>
      <c r="OIY154" s="14"/>
      <c r="OIZ154" s="16">
        <f t="shared" ref="OIZ154:OIZ160" si="14671">OIX154*(($H$112)+1)+(IF(OIY154&lt;101,OIY154,IF(OIY154&lt;201,OIY154/2,IF(OIY154&lt;=301,OIY154/3,OIY154/4))))</f>
        <v>70.004999999999995</v>
      </c>
      <c r="OJA154" s="79">
        <f t="shared" ref="OJA154" si="14672">OJA152+1</f>
        <v>2</v>
      </c>
      <c r="OJB154" s="80"/>
      <c r="OJC154" s="16" t="s">
        <v>236</v>
      </c>
      <c r="OJD154" s="16">
        <f t="shared" ref="OJD154" si="14673">37.67+2.7</f>
        <v>40.370000000000005</v>
      </c>
      <c r="OJE154" s="16">
        <f t="shared" ref="OJE154:OJE155" si="14674">0.75*(2.7+3+2.7)</f>
        <v>6.3000000000000007</v>
      </c>
      <c r="OJF154" s="14">
        <f t="shared" ref="OJF154:OJF160" si="14675">OJD154+OJE154</f>
        <v>46.67</v>
      </c>
      <c r="OJG154" s="14"/>
      <c r="OJH154" s="16">
        <f t="shared" ref="OJH154:OJH160" si="14676">OJF154*(($H$112)+1)+(IF(OJG154&lt;101,OJG154,IF(OJG154&lt;201,OJG154/2,IF(OJG154&lt;=301,OJG154/3,OJG154/4))))</f>
        <v>70.004999999999995</v>
      </c>
      <c r="OJI154" s="79">
        <f t="shared" ref="OJI154" si="14677">OJI152+1</f>
        <v>2</v>
      </c>
      <c r="OJJ154" s="80"/>
      <c r="OJK154" s="16" t="s">
        <v>236</v>
      </c>
      <c r="OJL154" s="16">
        <f t="shared" ref="OJL154" si="14678">37.67+2.7</f>
        <v>40.370000000000005</v>
      </c>
      <c r="OJM154" s="16">
        <f t="shared" ref="OJM154:OJM155" si="14679">0.75*(2.7+3+2.7)</f>
        <v>6.3000000000000007</v>
      </c>
      <c r="OJN154" s="14">
        <f t="shared" ref="OJN154:OJN160" si="14680">OJL154+OJM154</f>
        <v>46.67</v>
      </c>
      <c r="OJO154" s="14"/>
      <c r="OJP154" s="16">
        <f t="shared" ref="OJP154:OJP160" si="14681">OJN154*(($H$112)+1)+(IF(OJO154&lt;101,OJO154,IF(OJO154&lt;201,OJO154/2,IF(OJO154&lt;=301,OJO154/3,OJO154/4))))</f>
        <v>70.004999999999995</v>
      </c>
      <c r="OJQ154" s="79">
        <f t="shared" ref="OJQ154" si="14682">OJQ152+1</f>
        <v>2</v>
      </c>
      <c r="OJR154" s="80"/>
      <c r="OJS154" s="16" t="s">
        <v>236</v>
      </c>
      <c r="OJT154" s="16">
        <f t="shared" ref="OJT154" si="14683">37.67+2.7</f>
        <v>40.370000000000005</v>
      </c>
      <c r="OJU154" s="16">
        <f t="shared" ref="OJU154:OJU155" si="14684">0.75*(2.7+3+2.7)</f>
        <v>6.3000000000000007</v>
      </c>
      <c r="OJV154" s="14">
        <f t="shared" ref="OJV154:OJV160" si="14685">OJT154+OJU154</f>
        <v>46.67</v>
      </c>
      <c r="OJW154" s="14"/>
      <c r="OJX154" s="16">
        <f t="shared" ref="OJX154:OJX160" si="14686">OJV154*(($H$112)+1)+(IF(OJW154&lt;101,OJW154,IF(OJW154&lt;201,OJW154/2,IF(OJW154&lt;=301,OJW154/3,OJW154/4))))</f>
        <v>70.004999999999995</v>
      </c>
      <c r="OJY154" s="79">
        <f t="shared" ref="OJY154" si="14687">OJY152+1</f>
        <v>2</v>
      </c>
      <c r="OJZ154" s="80"/>
      <c r="OKA154" s="16" t="s">
        <v>236</v>
      </c>
      <c r="OKB154" s="16">
        <f t="shared" ref="OKB154" si="14688">37.67+2.7</f>
        <v>40.370000000000005</v>
      </c>
      <c r="OKC154" s="16">
        <f t="shared" ref="OKC154:OKC155" si="14689">0.75*(2.7+3+2.7)</f>
        <v>6.3000000000000007</v>
      </c>
      <c r="OKD154" s="14">
        <f t="shared" ref="OKD154:OKD160" si="14690">OKB154+OKC154</f>
        <v>46.67</v>
      </c>
      <c r="OKE154" s="14"/>
      <c r="OKF154" s="16">
        <f t="shared" ref="OKF154:OKF160" si="14691">OKD154*(($H$112)+1)+(IF(OKE154&lt;101,OKE154,IF(OKE154&lt;201,OKE154/2,IF(OKE154&lt;=301,OKE154/3,OKE154/4))))</f>
        <v>70.004999999999995</v>
      </c>
      <c r="OKG154" s="79">
        <f t="shared" ref="OKG154" si="14692">OKG152+1</f>
        <v>2</v>
      </c>
      <c r="OKH154" s="80"/>
      <c r="OKI154" s="16" t="s">
        <v>236</v>
      </c>
      <c r="OKJ154" s="16">
        <f t="shared" ref="OKJ154" si="14693">37.67+2.7</f>
        <v>40.370000000000005</v>
      </c>
      <c r="OKK154" s="16">
        <f t="shared" ref="OKK154:OKK155" si="14694">0.75*(2.7+3+2.7)</f>
        <v>6.3000000000000007</v>
      </c>
      <c r="OKL154" s="14">
        <f t="shared" ref="OKL154:OKL160" si="14695">OKJ154+OKK154</f>
        <v>46.67</v>
      </c>
      <c r="OKM154" s="14"/>
      <c r="OKN154" s="16">
        <f t="shared" ref="OKN154:OKN160" si="14696">OKL154*(($H$112)+1)+(IF(OKM154&lt;101,OKM154,IF(OKM154&lt;201,OKM154/2,IF(OKM154&lt;=301,OKM154/3,OKM154/4))))</f>
        <v>70.004999999999995</v>
      </c>
      <c r="OKO154" s="79">
        <f t="shared" ref="OKO154" si="14697">OKO152+1</f>
        <v>2</v>
      </c>
      <c r="OKP154" s="80"/>
      <c r="OKQ154" s="16" t="s">
        <v>236</v>
      </c>
      <c r="OKR154" s="16">
        <f t="shared" ref="OKR154" si="14698">37.67+2.7</f>
        <v>40.370000000000005</v>
      </c>
      <c r="OKS154" s="16">
        <f t="shared" ref="OKS154:OKS155" si="14699">0.75*(2.7+3+2.7)</f>
        <v>6.3000000000000007</v>
      </c>
      <c r="OKT154" s="14">
        <f t="shared" ref="OKT154:OKT160" si="14700">OKR154+OKS154</f>
        <v>46.67</v>
      </c>
      <c r="OKU154" s="14"/>
      <c r="OKV154" s="16">
        <f t="shared" ref="OKV154:OKV160" si="14701">OKT154*(($H$112)+1)+(IF(OKU154&lt;101,OKU154,IF(OKU154&lt;201,OKU154/2,IF(OKU154&lt;=301,OKU154/3,OKU154/4))))</f>
        <v>70.004999999999995</v>
      </c>
      <c r="OKW154" s="79">
        <f t="shared" ref="OKW154" si="14702">OKW152+1</f>
        <v>2</v>
      </c>
      <c r="OKX154" s="80"/>
      <c r="OKY154" s="16" t="s">
        <v>236</v>
      </c>
      <c r="OKZ154" s="16">
        <f t="shared" ref="OKZ154" si="14703">37.67+2.7</f>
        <v>40.370000000000005</v>
      </c>
      <c r="OLA154" s="16">
        <f t="shared" ref="OLA154:OLA155" si="14704">0.75*(2.7+3+2.7)</f>
        <v>6.3000000000000007</v>
      </c>
      <c r="OLB154" s="14">
        <f t="shared" ref="OLB154:OLB160" si="14705">OKZ154+OLA154</f>
        <v>46.67</v>
      </c>
      <c r="OLC154" s="14"/>
      <c r="OLD154" s="16">
        <f t="shared" ref="OLD154:OLD160" si="14706">OLB154*(($H$112)+1)+(IF(OLC154&lt;101,OLC154,IF(OLC154&lt;201,OLC154/2,IF(OLC154&lt;=301,OLC154/3,OLC154/4))))</f>
        <v>70.004999999999995</v>
      </c>
      <c r="OLE154" s="79">
        <f t="shared" ref="OLE154" si="14707">OLE152+1</f>
        <v>2</v>
      </c>
      <c r="OLF154" s="80"/>
      <c r="OLG154" s="16" t="s">
        <v>236</v>
      </c>
      <c r="OLH154" s="16">
        <f t="shared" ref="OLH154" si="14708">37.67+2.7</f>
        <v>40.370000000000005</v>
      </c>
      <c r="OLI154" s="16">
        <f t="shared" ref="OLI154:OLI155" si="14709">0.75*(2.7+3+2.7)</f>
        <v>6.3000000000000007</v>
      </c>
      <c r="OLJ154" s="14">
        <f t="shared" ref="OLJ154:OLJ160" si="14710">OLH154+OLI154</f>
        <v>46.67</v>
      </c>
      <c r="OLK154" s="14"/>
      <c r="OLL154" s="16">
        <f t="shared" ref="OLL154:OLL160" si="14711">OLJ154*(($H$112)+1)+(IF(OLK154&lt;101,OLK154,IF(OLK154&lt;201,OLK154/2,IF(OLK154&lt;=301,OLK154/3,OLK154/4))))</f>
        <v>70.004999999999995</v>
      </c>
      <c r="OLM154" s="79">
        <f t="shared" ref="OLM154" si="14712">OLM152+1</f>
        <v>2</v>
      </c>
      <c r="OLN154" s="80"/>
      <c r="OLO154" s="16" t="s">
        <v>236</v>
      </c>
      <c r="OLP154" s="16">
        <f t="shared" ref="OLP154" si="14713">37.67+2.7</f>
        <v>40.370000000000005</v>
      </c>
      <c r="OLQ154" s="16">
        <f t="shared" ref="OLQ154:OLQ155" si="14714">0.75*(2.7+3+2.7)</f>
        <v>6.3000000000000007</v>
      </c>
      <c r="OLR154" s="14">
        <f t="shared" ref="OLR154:OLR160" si="14715">OLP154+OLQ154</f>
        <v>46.67</v>
      </c>
      <c r="OLS154" s="14"/>
      <c r="OLT154" s="16">
        <f t="shared" ref="OLT154:OLT160" si="14716">OLR154*(($H$112)+1)+(IF(OLS154&lt;101,OLS154,IF(OLS154&lt;201,OLS154/2,IF(OLS154&lt;=301,OLS154/3,OLS154/4))))</f>
        <v>70.004999999999995</v>
      </c>
      <c r="OLU154" s="79">
        <f t="shared" ref="OLU154" si="14717">OLU152+1</f>
        <v>2</v>
      </c>
      <c r="OLV154" s="80"/>
      <c r="OLW154" s="16" t="s">
        <v>236</v>
      </c>
      <c r="OLX154" s="16">
        <f t="shared" ref="OLX154" si="14718">37.67+2.7</f>
        <v>40.370000000000005</v>
      </c>
      <c r="OLY154" s="16">
        <f t="shared" ref="OLY154:OLY155" si="14719">0.75*(2.7+3+2.7)</f>
        <v>6.3000000000000007</v>
      </c>
      <c r="OLZ154" s="14">
        <f t="shared" ref="OLZ154:OLZ160" si="14720">OLX154+OLY154</f>
        <v>46.67</v>
      </c>
      <c r="OMA154" s="14"/>
      <c r="OMB154" s="16">
        <f t="shared" ref="OMB154:OMB160" si="14721">OLZ154*(($H$112)+1)+(IF(OMA154&lt;101,OMA154,IF(OMA154&lt;201,OMA154/2,IF(OMA154&lt;=301,OMA154/3,OMA154/4))))</f>
        <v>70.004999999999995</v>
      </c>
      <c r="OMC154" s="79">
        <f t="shared" ref="OMC154" si="14722">OMC152+1</f>
        <v>2</v>
      </c>
      <c r="OMD154" s="80"/>
      <c r="OME154" s="16" t="s">
        <v>236</v>
      </c>
      <c r="OMF154" s="16">
        <f t="shared" ref="OMF154" si="14723">37.67+2.7</f>
        <v>40.370000000000005</v>
      </c>
      <c r="OMG154" s="16">
        <f t="shared" ref="OMG154:OMG155" si="14724">0.75*(2.7+3+2.7)</f>
        <v>6.3000000000000007</v>
      </c>
      <c r="OMH154" s="14">
        <f t="shared" ref="OMH154:OMH160" si="14725">OMF154+OMG154</f>
        <v>46.67</v>
      </c>
      <c r="OMI154" s="14"/>
      <c r="OMJ154" s="16">
        <f t="shared" ref="OMJ154:OMJ160" si="14726">OMH154*(($H$112)+1)+(IF(OMI154&lt;101,OMI154,IF(OMI154&lt;201,OMI154/2,IF(OMI154&lt;=301,OMI154/3,OMI154/4))))</f>
        <v>70.004999999999995</v>
      </c>
      <c r="OMK154" s="79">
        <f t="shared" ref="OMK154" si="14727">OMK152+1</f>
        <v>2</v>
      </c>
      <c r="OML154" s="80"/>
      <c r="OMM154" s="16" t="s">
        <v>236</v>
      </c>
      <c r="OMN154" s="16">
        <f t="shared" ref="OMN154" si="14728">37.67+2.7</f>
        <v>40.370000000000005</v>
      </c>
      <c r="OMO154" s="16">
        <f t="shared" ref="OMO154:OMO155" si="14729">0.75*(2.7+3+2.7)</f>
        <v>6.3000000000000007</v>
      </c>
      <c r="OMP154" s="14">
        <f t="shared" ref="OMP154:OMP160" si="14730">OMN154+OMO154</f>
        <v>46.67</v>
      </c>
      <c r="OMQ154" s="14"/>
      <c r="OMR154" s="16">
        <f t="shared" ref="OMR154:OMR160" si="14731">OMP154*(($H$112)+1)+(IF(OMQ154&lt;101,OMQ154,IF(OMQ154&lt;201,OMQ154/2,IF(OMQ154&lt;=301,OMQ154/3,OMQ154/4))))</f>
        <v>70.004999999999995</v>
      </c>
      <c r="OMS154" s="79">
        <f t="shared" ref="OMS154" si="14732">OMS152+1</f>
        <v>2</v>
      </c>
      <c r="OMT154" s="80"/>
      <c r="OMU154" s="16" t="s">
        <v>236</v>
      </c>
      <c r="OMV154" s="16">
        <f t="shared" ref="OMV154" si="14733">37.67+2.7</f>
        <v>40.370000000000005</v>
      </c>
      <c r="OMW154" s="16">
        <f t="shared" ref="OMW154:OMW155" si="14734">0.75*(2.7+3+2.7)</f>
        <v>6.3000000000000007</v>
      </c>
      <c r="OMX154" s="14">
        <f t="shared" ref="OMX154:OMX160" si="14735">OMV154+OMW154</f>
        <v>46.67</v>
      </c>
      <c r="OMY154" s="14"/>
      <c r="OMZ154" s="16">
        <f t="shared" ref="OMZ154:OMZ160" si="14736">OMX154*(($H$112)+1)+(IF(OMY154&lt;101,OMY154,IF(OMY154&lt;201,OMY154/2,IF(OMY154&lt;=301,OMY154/3,OMY154/4))))</f>
        <v>70.004999999999995</v>
      </c>
      <c r="ONA154" s="79">
        <f t="shared" ref="ONA154" si="14737">ONA152+1</f>
        <v>2</v>
      </c>
      <c r="ONB154" s="80"/>
      <c r="ONC154" s="16" t="s">
        <v>236</v>
      </c>
      <c r="OND154" s="16">
        <f t="shared" ref="OND154" si="14738">37.67+2.7</f>
        <v>40.370000000000005</v>
      </c>
      <c r="ONE154" s="16">
        <f t="shared" ref="ONE154:ONE155" si="14739">0.75*(2.7+3+2.7)</f>
        <v>6.3000000000000007</v>
      </c>
      <c r="ONF154" s="14">
        <f t="shared" ref="ONF154:ONF160" si="14740">OND154+ONE154</f>
        <v>46.67</v>
      </c>
      <c r="ONG154" s="14"/>
      <c r="ONH154" s="16">
        <f t="shared" ref="ONH154:ONH160" si="14741">ONF154*(($H$112)+1)+(IF(ONG154&lt;101,ONG154,IF(ONG154&lt;201,ONG154/2,IF(ONG154&lt;=301,ONG154/3,ONG154/4))))</f>
        <v>70.004999999999995</v>
      </c>
      <c r="ONI154" s="79">
        <f t="shared" ref="ONI154" si="14742">ONI152+1</f>
        <v>2</v>
      </c>
      <c r="ONJ154" s="80"/>
      <c r="ONK154" s="16" t="s">
        <v>236</v>
      </c>
      <c r="ONL154" s="16">
        <f t="shared" ref="ONL154" si="14743">37.67+2.7</f>
        <v>40.370000000000005</v>
      </c>
      <c r="ONM154" s="16">
        <f t="shared" ref="ONM154:ONM155" si="14744">0.75*(2.7+3+2.7)</f>
        <v>6.3000000000000007</v>
      </c>
      <c r="ONN154" s="14">
        <f t="shared" ref="ONN154:ONN160" si="14745">ONL154+ONM154</f>
        <v>46.67</v>
      </c>
      <c r="ONO154" s="14"/>
      <c r="ONP154" s="16">
        <f t="shared" ref="ONP154:ONP160" si="14746">ONN154*(($H$112)+1)+(IF(ONO154&lt;101,ONO154,IF(ONO154&lt;201,ONO154/2,IF(ONO154&lt;=301,ONO154/3,ONO154/4))))</f>
        <v>70.004999999999995</v>
      </c>
      <c r="ONQ154" s="79">
        <f t="shared" ref="ONQ154" si="14747">ONQ152+1</f>
        <v>2</v>
      </c>
      <c r="ONR154" s="80"/>
      <c r="ONS154" s="16" t="s">
        <v>236</v>
      </c>
      <c r="ONT154" s="16">
        <f t="shared" ref="ONT154" si="14748">37.67+2.7</f>
        <v>40.370000000000005</v>
      </c>
      <c r="ONU154" s="16">
        <f t="shared" ref="ONU154:ONU155" si="14749">0.75*(2.7+3+2.7)</f>
        <v>6.3000000000000007</v>
      </c>
      <c r="ONV154" s="14">
        <f t="shared" ref="ONV154:ONV160" si="14750">ONT154+ONU154</f>
        <v>46.67</v>
      </c>
      <c r="ONW154" s="14"/>
      <c r="ONX154" s="16">
        <f t="shared" ref="ONX154:ONX160" si="14751">ONV154*(($H$112)+1)+(IF(ONW154&lt;101,ONW154,IF(ONW154&lt;201,ONW154/2,IF(ONW154&lt;=301,ONW154/3,ONW154/4))))</f>
        <v>70.004999999999995</v>
      </c>
      <c r="ONY154" s="79">
        <f t="shared" ref="ONY154" si="14752">ONY152+1</f>
        <v>2</v>
      </c>
      <c r="ONZ154" s="80"/>
      <c r="OOA154" s="16" t="s">
        <v>236</v>
      </c>
      <c r="OOB154" s="16">
        <f t="shared" ref="OOB154" si="14753">37.67+2.7</f>
        <v>40.370000000000005</v>
      </c>
      <c r="OOC154" s="16">
        <f t="shared" ref="OOC154:OOC155" si="14754">0.75*(2.7+3+2.7)</f>
        <v>6.3000000000000007</v>
      </c>
      <c r="OOD154" s="14">
        <f t="shared" ref="OOD154:OOD160" si="14755">OOB154+OOC154</f>
        <v>46.67</v>
      </c>
      <c r="OOE154" s="14"/>
      <c r="OOF154" s="16">
        <f t="shared" ref="OOF154:OOF160" si="14756">OOD154*(($H$112)+1)+(IF(OOE154&lt;101,OOE154,IF(OOE154&lt;201,OOE154/2,IF(OOE154&lt;=301,OOE154/3,OOE154/4))))</f>
        <v>70.004999999999995</v>
      </c>
      <c r="OOG154" s="79">
        <f t="shared" ref="OOG154" si="14757">OOG152+1</f>
        <v>2</v>
      </c>
      <c r="OOH154" s="80"/>
      <c r="OOI154" s="16" t="s">
        <v>236</v>
      </c>
      <c r="OOJ154" s="16">
        <f t="shared" ref="OOJ154" si="14758">37.67+2.7</f>
        <v>40.370000000000005</v>
      </c>
      <c r="OOK154" s="16">
        <f t="shared" ref="OOK154:OOK155" si="14759">0.75*(2.7+3+2.7)</f>
        <v>6.3000000000000007</v>
      </c>
      <c r="OOL154" s="14">
        <f t="shared" ref="OOL154:OOL160" si="14760">OOJ154+OOK154</f>
        <v>46.67</v>
      </c>
      <c r="OOM154" s="14"/>
      <c r="OON154" s="16">
        <f t="shared" ref="OON154:OON160" si="14761">OOL154*(($H$112)+1)+(IF(OOM154&lt;101,OOM154,IF(OOM154&lt;201,OOM154/2,IF(OOM154&lt;=301,OOM154/3,OOM154/4))))</f>
        <v>70.004999999999995</v>
      </c>
      <c r="OOO154" s="79">
        <f t="shared" ref="OOO154" si="14762">OOO152+1</f>
        <v>2</v>
      </c>
      <c r="OOP154" s="80"/>
      <c r="OOQ154" s="16" t="s">
        <v>236</v>
      </c>
      <c r="OOR154" s="16">
        <f t="shared" ref="OOR154" si="14763">37.67+2.7</f>
        <v>40.370000000000005</v>
      </c>
      <c r="OOS154" s="16">
        <f t="shared" ref="OOS154:OOS155" si="14764">0.75*(2.7+3+2.7)</f>
        <v>6.3000000000000007</v>
      </c>
      <c r="OOT154" s="14">
        <f t="shared" ref="OOT154:OOT160" si="14765">OOR154+OOS154</f>
        <v>46.67</v>
      </c>
      <c r="OOU154" s="14"/>
      <c r="OOV154" s="16">
        <f t="shared" ref="OOV154:OOV160" si="14766">OOT154*(($H$112)+1)+(IF(OOU154&lt;101,OOU154,IF(OOU154&lt;201,OOU154/2,IF(OOU154&lt;=301,OOU154/3,OOU154/4))))</f>
        <v>70.004999999999995</v>
      </c>
      <c r="OOW154" s="79">
        <f t="shared" ref="OOW154" si="14767">OOW152+1</f>
        <v>2</v>
      </c>
      <c r="OOX154" s="80"/>
      <c r="OOY154" s="16" t="s">
        <v>236</v>
      </c>
      <c r="OOZ154" s="16">
        <f t="shared" ref="OOZ154" si="14768">37.67+2.7</f>
        <v>40.370000000000005</v>
      </c>
      <c r="OPA154" s="16">
        <f t="shared" ref="OPA154:OPA155" si="14769">0.75*(2.7+3+2.7)</f>
        <v>6.3000000000000007</v>
      </c>
      <c r="OPB154" s="14">
        <f t="shared" ref="OPB154:OPB160" si="14770">OOZ154+OPA154</f>
        <v>46.67</v>
      </c>
      <c r="OPC154" s="14"/>
      <c r="OPD154" s="16">
        <f t="shared" ref="OPD154:OPD160" si="14771">OPB154*(($H$112)+1)+(IF(OPC154&lt;101,OPC154,IF(OPC154&lt;201,OPC154/2,IF(OPC154&lt;=301,OPC154/3,OPC154/4))))</f>
        <v>70.004999999999995</v>
      </c>
      <c r="OPE154" s="79">
        <f t="shared" ref="OPE154" si="14772">OPE152+1</f>
        <v>2</v>
      </c>
      <c r="OPF154" s="80"/>
      <c r="OPG154" s="16" t="s">
        <v>236</v>
      </c>
      <c r="OPH154" s="16">
        <f t="shared" ref="OPH154" si="14773">37.67+2.7</f>
        <v>40.370000000000005</v>
      </c>
      <c r="OPI154" s="16">
        <f t="shared" ref="OPI154:OPI155" si="14774">0.75*(2.7+3+2.7)</f>
        <v>6.3000000000000007</v>
      </c>
      <c r="OPJ154" s="14">
        <f t="shared" ref="OPJ154:OPJ160" si="14775">OPH154+OPI154</f>
        <v>46.67</v>
      </c>
      <c r="OPK154" s="14"/>
      <c r="OPL154" s="16">
        <f t="shared" ref="OPL154:OPL160" si="14776">OPJ154*(($H$112)+1)+(IF(OPK154&lt;101,OPK154,IF(OPK154&lt;201,OPK154/2,IF(OPK154&lt;=301,OPK154/3,OPK154/4))))</f>
        <v>70.004999999999995</v>
      </c>
      <c r="OPM154" s="79">
        <f t="shared" ref="OPM154" si="14777">OPM152+1</f>
        <v>2</v>
      </c>
      <c r="OPN154" s="80"/>
      <c r="OPO154" s="16" t="s">
        <v>236</v>
      </c>
      <c r="OPP154" s="16">
        <f t="shared" ref="OPP154" si="14778">37.67+2.7</f>
        <v>40.370000000000005</v>
      </c>
      <c r="OPQ154" s="16">
        <f t="shared" ref="OPQ154:OPQ155" si="14779">0.75*(2.7+3+2.7)</f>
        <v>6.3000000000000007</v>
      </c>
      <c r="OPR154" s="14">
        <f t="shared" ref="OPR154:OPR160" si="14780">OPP154+OPQ154</f>
        <v>46.67</v>
      </c>
      <c r="OPS154" s="14"/>
      <c r="OPT154" s="16">
        <f t="shared" ref="OPT154:OPT160" si="14781">OPR154*(($H$112)+1)+(IF(OPS154&lt;101,OPS154,IF(OPS154&lt;201,OPS154/2,IF(OPS154&lt;=301,OPS154/3,OPS154/4))))</f>
        <v>70.004999999999995</v>
      </c>
      <c r="OPU154" s="79">
        <f t="shared" ref="OPU154" si="14782">OPU152+1</f>
        <v>2</v>
      </c>
      <c r="OPV154" s="80"/>
      <c r="OPW154" s="16" t="s">
        <v>236</v>
      </c>
      <c r="OPX154" s="16">
        <f t="shared" ref="OPX154" si="14783">37.67+2.7</f>
        <v>40.370000000000005</v>
      </c>
      <c r="OPY154" s="16">
        <f t="shared" ref="OPY154:OPY155" si="14784">0.75*(2.7+3+2.7)</f>
        <v>6.3000000000000007</v>
      </c>
      <c r="OPZ154" s="14">
        <f t="shared" ref="OPZ154:OPZ160" si="14785">OPX154+OPY154</f>
        <v>46.67</v>
      </c>
      <c r="OQA154" s="14"/>
      <c r="OQB154" s="16">
        <f t="shared" ref="OQB154:OQB160" si="14786">OPZ154*(($H$112)+1)+(IF(OQA154&lt;101,OQA154,IF(OQA154&lt;201,OQA154/2,IF(OQA154&lt;=301,OQA154/3,OQA154/4))))</f>
        <v>70.004999999999995</v>
      </c>
      <c r="OQC154" s="79">
        <f t="shared" ref="OQC154" si="14787">OQC152+1</f>
        <v>2</v>
      </c>
      <c r="OQD154" s="80"/>
      <c r="OQE154" s="16" t="s">
        <v>236</v>
      </c>
      <c r="OQF154" s="16">
        <f t="shared" ref="OQF154" si="14788">37.67+2.7</f>
        <v>40.370000000000005</v>
      </c>
      <c r="OQG154" s="16">
        <f t="shared" ref="OQG154:OQG155" si="14789">0.75*(2.7+3+2.7)</f>
        <v>6.3000000000000007</v>
      </c>
      <c r="OQH154" s="14">
        <f t="shared" ref="OQH154:OQH160" si="14790">OQF154+OQG154</f>
        <v>46.67</v>
      </c>
      <c r="OQI154" s="14"/>
      <c r="OQJ154" s="16">
        <f t="shared" ref="OQJ154:OQJ160" si="14791">OQH154*(($H$112)+1)+(IF(OQI154&lt;101,OQI154,IF(OQI154&lt;201,OQI154/2,IF(OQI154&lt;=301,OQI154/3,OQI154/4))))</f>
        <v>70.004999999999995</v>
      </c>
      <c r="OQK154" s="79">
        <f t="shared" ref="OQK154" si="14792">OQK152+1</f>
        <v>2</v>
      </c>
      <c r="OQL154" s="80"/>
      <c r="OQM154" s="16" t="s">
        <v>236</v>
      </c>
      <c r="OQN154" s="16">
        <f t="shared" ref="OQN154" si="14793">37.67+2.7</f>
        <v>40.370000000000005</v>
      </c>
      <c r="OQO154" s="16">
        <f t="shared" ref="OQO154:OQO155" si="14794">0.75*(2.7+3+2.7)</f>
        <v>6.3000000000000007</v>
      </c>
      <c r="OQP154" s="14">
        <f t="shared" ref="OQP154:OQP160" si="14795">OQN154+OQO154</f>
        <v>46.67</v>
      </c>
      <c r="OQQ154" s="14"/>
      <c r="OQR154" s="16">
        <f t="shared" ref="OQR154:OQR160" si="14796">OQP154*(($H$112)+1)+(IF(OQQ154&lt;101,OQQ154,IF(OQQ154&lt;201,OQQ154/2,IF(OQQ154&lt;=301,OQQ154/3,OQQ154/4))))</f>
        <v>70.004999999999995</v>
      </c>
      <c r="OQS154" s="79">
        <f t="shared" ref="OQS154" si="14797">OQS152+1</f>
        <v>2</v>
      </c>
      <c r="OQT154" s="80"/>
      <c r="OQU154" s="16" t="s">
        <v>236</v>
      </c>
      <c r="OQV154" s="16">
        <f t="shared" ref="OQV154" si="14798">37.67+2.7</f>
        <v>40.370000000000005</v>
      </c>
      <c r="OQW154" s="16">
        <f t="shared" ref="OQW154:OQW155" si="14799">0.75*(2.7+3+2.7)</f>
        <v>6.3000000000000007</v>
      </c>
      <c r="OQX154" s="14">
        <f t="shared" ref="OQX154:OQX160" si="14800">OQV154+OQW154</f>
        <v>46.67</v>
      </c>
      <c r="OQY154" s="14"/>
      <c r="OQZ154" s="16">
        <f t="shared" ref="OQZ154:OQZ160" si="14801">OQX154*(($H$112)+1)+(IF(OQY154&lt;101,OQY154,IF(OQY154&lt;201,OQY154/2,IF(OQY154&lt;=301,OQY154/3,OQY154/4))))</f>
        <v>70.004999999999995</v>
      </c>
      <c r="ORA154" s="79">
        <f t="shared" ref="ORA154" si="14802">ORA152+1</f>
        <v>2</v>
      </c>
      <c r="ORB154" s="80"/>
      <c r="ORC154" s="16" t="s">
        <v>236</v>
      </c>
      <c r="ORD154" s="16">
        <f t="shared" ref="ORD154" si="14803">37.67+2.7</f>
        <v>40.370000000000005</v>
      </c>
      <c r="ORE154" s="16">
        <f t="shared" ref="ORE154:ORE155" si="14804">0.75*(2.7+3+2.7)</f>
        <v>6.3000000000000007</v>
      </c>
      <c r="ORF154" s="14">
        <f t="shared" ref="ORF154:ORF160" si="14805">ORD154+ORE154</f>
        <v>46.67</v>
      </c>
      <c r="ORG154" s="14"/>
      <c r="ORH154" s="16">
        <f t="shared" ref="ORH154:ORH160" si="14806">ORF154*(($H$112)+1)+(IF(ORG154&lt;101,ORG154,IF(ORG154&lt;201,ORG154/2,IF(ORG154&lt;=301,ORG154/3,ORG154/4))))</f>
        <v>70.004999999999995</v>
      </c>
      <c r="ORI154" s="79">
        <f t="shared" ref="ORI154" si="14807">ORI152+1</f>
        <v>2</v>
      </c>
      <c r="ORJ154" s="80"/>
      <c r="ORK154" s="16" t="s">
        <v>236</v>
      </c>
      <c r="ORL154" s="16">
        <f t="shared" ref="ORL154" si="14808">37.67+2.7</f>
        <v>40.370000000000005</v>
      </c>
      <c r="ORM154" s="16">
        <f t="shared" ref="ORM154:ORM155" si="14809">0.75*(2.7+3+2.7)</f>
        <v>6.3000000000000007</v>
      </c>
      <c r="ORN154" s="14">
        <f t="shared" ref="ORN154:ORN160" si="14810">ORL154+ORM154</f>
        <v>46.67</v>
      </c>
      <c r="ORO154" s="14"/>
      <c r="ORP154" s="16">
        <f t="shared" ref="ORP154:ORP160" si="14811">ORN154*(($H$112)+1)+(IF(ORO154&lt;101,ORO154,IF(ORO154&lt;201,ORO154/2,IF(ORO154&lt;=301,ORO154/3,ORO154/4))))</f>
        <v>70.004999999999995</v>
      </c>
      <c r="ORQ154" s="79">
        <f t="shared" ref="ORQ154" si="14812">ORQ152+1</f>
        <v>2</v>
      </c>
      <c r="ORR154" s="80"/>
      <c r="ORS154" s="16" t="s">
        <v>236</v>
      </c>
      <c r="ORT154" s="16">
        <f t="shared" ref="ORT154" si="14813">37.67+2.7</f>
        <v>40.370000000000005</v>
      </c>
      <c r="ORU154" s="16">
        <f t="shared" ref="ORU154:ORU155" si="14814">0.75*(2.7+3+2.7)</f>
        <v>6.3000000000000007</v>
      </c>
      <c r="ORV154" s="14">
        <f t="shared" ref="ORV154:ORV160" si="14815">ORT154+ORU154</f>
        <v>46.67</v>
      </c>
      <c r="ORW154" s="14"/>
      <c r="ORX154" s="16">
        <f t="shared" ref="ORX154:ORX160" si="14816">ORV154*(($H$112)+1)+(IF(ORW154&lt;101,ORW154,IF(ORW154&lt;201,ORW154/2,IF(ORW154&lt;=301,ORW154/3,ORW154/4))))</f>
        <v>70.004999999999995</v>
      </c>
      <c r="ORY154" s="79">
        <f t="shared" ref="ORY154" si="14817">ORY152+1</f>
        <v>2</v>
      </c>
      <c r="ORZ154" s="80"/>
      <c r="OSA154" s="16" t="s">
        <v>236</v>
      </c>
      <c r="OSB154" s="16">
        <f t="shared" ref="OSB154" si="14818">37.67+2.7</f>
        <v>40.370000000000005</v>
      </c>
      <c r="OSC154" s="16">
        <f t="shared" ref="OSC154:OSC155" si="14819">0.75*(2.7+3+2.7)</f>
        <v>6.3000000000000007</v>
      </c>
      <c r="OSD154" s="14">
        <f t="shared" ref="OSD154:OSD160" si="14820">OSB154+OSC154</f>
        <v>46.67</v>
      </c>
      <c r="OSE154" s="14"/>
      <c r="OSF154" s="16">
        <f t="shared" ref="OSF154:OSF160" si="14821">OSD154*(($H$112)+1)+(IF(OSE154&lt;101,OSE154,IF(OSE154&lt;201,OSE154/2,IF(OSE154&lt;=301,OSE154/3,OSE154/4))))</f>
        <v>70.004999999999995</v>
      </c>
      <c r="OSG154" s="79">
        <f t="shared" ref="OSG154" si="14822">OSG152+1</f>
        <v>2</v>
      </c>
      <c r="OSH154" s="80"/>
      <c r="OSI154" s="16" t="s">
        <v>236</v>
      </c>
      <c r="OSJ154" s="16">
        <f t="shared" ref="OSJ154" si="14823">37.67+2.7</f>
        <v>40.370000000000005</v>
      </c>
      <c r="OSK154" s="16">
        <f t="shared" ref="OSK154:OSK155" si="14824">0.75*(2.7+3+2.7)</f>
        <v>6.3000000000000007</v>
      </c>
      <c r="OSL154" s="14">
        <f t="shared" ref="OSL154:OSL160" si="14825">OSJ154+OSK154</f>
        <v>46.67</v>
      </c>
      <c r="OSM154" s="14"/>
      <c r="OSN154" s="16">
        <f t="shared" ref="OSN154:OSN160" si="14826">OSL154*(($H$112)+1)+(IF(OSM154&lt;101,OSM154,IF(OSM154&lt;201,OSM154/2,IF(OSM154&lt;=301,OSM154/3,OSM154/4))))</f>
        <v>70.004999999999995</v>
      </c>
      <c r="OSO154" s="79">
        <f t="shared" ref="OSO154" si="14827">OSO152+1</f>
        <v>2</v>
      </c>
      <c r="OSP154" s="80"/>
      <c r="OSQ154" s="16" t="s">
        <v>236</v>
      </c>
      <c r="OSR154" s="16">
        <f t="shared" ref="OSR154" si="14828">37.67+2.7</f>
        <v>40.370000000000005</v>
      </c>
      <c r="OSS154" s="16">
        <f t="shared" ref="OSS154:OSS155" si="14829">0.75*(2.7+3+2.7)</f>
        <v>6.3000000000000007</v>
      </c>
      <c r="OST154" s="14">
        <f t="shared" ref="OST154:OST160" si="14830">OSR154+OSS154</f>
        <v>46.67</v>
      </c>
      <c r="OSU154" s="14"/>
      <c r="OSV154" s="16">
        <f t="shared" ref="OSV154:OSV160" si="14831">OST154*(($H$112)+1)+(IF(OSU154&lt;101,OSU154,IF(OSU154&lt;201,OSU154/2,IF(OSU154&lt;=301,OSU154/3,OSU154/4))))</f>
        <v>70.004999999999995</v>
      </c>
      <c r="OSW154" s="79">
        <f t="shared" ref="OSW154" si="14832">OSW152+1</f>
        <v>2</v>
      </c>
      <c r="OSX154" s="80"/>
      <c r="OSY154" s="16" t="s">
        <v>236</v>
      </c>
      <c r="OSZ154" s="16">
        <f t="shared" ref="OSZ154" si="14833">37.67+2.7</f>
        <v>40.370000000000005</v>
      </c>
      <c r="OTA154" s="16">
        <f t="shared" ref="OTA154:OTA155" si="14834">0.75*(2.7+3+2.7)</f>
        <v>6.3000000000000007</v>
      </c>
      <c r="OTB154" s="14">
        <f t="shared" ref="OTB154:OTB160" si="14835">OSZ154+OTA154</f>
        <v>46.67</v>
      </c>
      <c r="OTC154" s="14"/>
      <c r="OTD154" s="16">
        <f t="shared" ref="OTD154:OTD160" si="14836">OTB154*(($H$112)+1)+(IF(OTC154&lt;101,OTC154,IF(OTC154&lt;201,OTC154/2,IF(OTC154&lt;=301,OTC154/3,OTC154/4))))</f>
        <v>70.004999999999995</v>
      </c>
      <c r="OTE154" s="79">
        <f t="shared" ref="OTE154" si="14837">OTE152+1</f>
        <v>2</v>
      </c>
      <c r="OTF154" s="80"/>
      <c r="OTG154" s="16" t="s">
        <v>236</v>
      </c>
      <c r="OTH154" s="16">
        <f t="shared" ref="OTH154" si="14838">37.67+2.7</f>
        <v>40.370000000000005</v>
      </c>
      <c r="OTI154" s="16">
        <f t="shared" ref="OTI154:OTI155" si="14839">0.75*(2.7+3+2.7)</f>
        <v>6.3000000000000007</v>
      </c>
      <c r="OTJ154" s="14">
        <f t="shared" ref="OTJ154:OTJ160" si="14840">OTH154+OTI154</f>
        <v>46.67</v>
      </c>
      <c r="OTK154" s="14"/>
      <c r="OTL154" s="16">
        <f t="shared" ref="OTL154:OTL160" si="14841">OTJ154*(($H$112)+1)+(IF(OTK154&lt;101,OTK154,IF(OTK154&lt;201,OTK154/2,IF(OTK154&lt;=301,OTK154/3,OTK154/4))))</f>
        <v>70.004999999999995</v>
      </c>
      <c r="OTM154" s="79">
        <f t="shared" ref="OTM154" si="14842">OTM152+1</f>
        <v>2</v>
      </c>
      <c r="OTN154" s="80"/>
      <c r="OTO154" s="16" t="s">
        <v>236</v>
      </c>
      <c r="OTP154" s="16">
        <f t="shared" ref="OTP154" si="14843">37.67+2.7</f>
        <v>40.370000000000005</v>
      </c>
      <c r="OTQ154" s="16">
        <f t="shared" ref="OTQ154:OTQ155" si="14844">0.75*(2.7+3+2.7)</f>
        <v>6.3000000000000007</v>
      </c>
      <c r="OTR154" s="14">
        <f t="shared" ref="OTR154:OTR160" si="14845">OTP154+OTQ154</f>
        <v>46.67</v>
      </c>
      <c r="OTS154" s="14"/>
      <c r="OTT154" s="16">
        <f t="shared" ref="OTT154:OTT160" si="14846">OTR154*(($H$112)+1)+(IF(OTS154&lt;101,OTS154,IF(OTS154&lt;201,OTS154/2,IF(OTS154&lt;=301,OTS154/3,OTS154/4))))</f>
        <v>70.004999999999995</v>
      </c>
      <c r="OTU154" s="79">
        <f t="shared" ref="OTU154" si="14847">OTU152+1</f>
        <v>2</v>
      </c>
      <c r="OTV154" s="80"/>
      <c r="OTW154" s="16" t="s">
        <v>236</v>
      </c>
      <c r="OTX154" s="16">
        <f t="shared" ref="OTX154" si="14848">37.67+2.7</f>
        <v>40.370000000000005</v>
      </c>
      <c r="OTY154" s="16">
        <f t="shared" ref="OTY154:OTY155" si="14849">0.75*(2.7+3+2.7)</f>
        <v>6.3000000000000007</v>
      </c>
      <c r="OTZ154" s="14">
        <f t="shared" ref="OTZ154:OTZ160" si="14850">OTX154+OTY154</f>
        <v>46.67</v>
      </c>
      <c r="OUA154" s="14"/>
      <c r="OUB154" s="16">
        <f t="shared" ref="OUB154:OUB160" si="14851">OTZ154*(($H$112)+1)+(IF(OUA154&lt;101,OUA154,IF(OUA154&lt;201,OUA154/2,IF(OUA154&lt;=301,OUA154/3,OUA154/4))))</f>
        <v>70.004999999999995</v>
      </c>
      <c r="OUC154" s="79">
        <f t="shared" ref="OUC154" si="14852">OUC152+1</f>
        <v>2</v>
      </c>
      <c r="OUD154" s="80"/>
      <c r="OUE154" s="16" t="s">
        <v>236</v>
      </c>
      <c r="OUF154" s="16">
        <f t="shared" ref="OUF154" si="14853">37.67+2.7</f>
        <v>40.370000000000005</v>
      </c>
      <c r="OUG154" s="16">
        <f t="shared" ref="OUG154:OUG155" si="14854">0.75*(2.7+3+2.7)</f>
        <v>6.3000000000000007</v>
      </c>
      <c r="OUH154" s="14">
        <f t="shared" ref="OUH154:OUH160" si="14855">OUF154+OUG154</f>
        <v>46.67</v>
      </c>
      <c r="OUI154" s="14"/>
      <c r="OUJ154" s="16">
        <f t="shared" ref="OUJ154:OUJ160" si="14856">OUH154*(($H$112)+1)+(IF(OUI154&lt;101,OUI154,IF(OUI154&lt;201,OUI154/2,IF(OUI154&lt;=301,OUI154/3,OUI154/4))))</f>
        <v>70.004999999999995</v>
      </c>
      <c r="OUK154" s="79">
        <f t="shared" ref="OUK154" si="14857">OUK152+1</f>
        <v>2</v>
      </c>
      <c r="OUL154" s="80"/>
      <c r="OUM154" s="16" t="s">
        <v>236</v>
      </c>
      <c r="OUN154" s="16">
        <f t="shared" ref="OUN154" si="14858">37.67+2.7</f>
        <v>40.370000000000005</v>
      </c>
      <c r="OUO154" s="16">
        <f t="shared" ref="OUO154:OUO155" si="14859">0.75*(2.7+3+2.7)</f>
        <v>6.3000000000000007</v>
      </c>
      <c r="OUP154" s="14">
        <f t="shared" ref="OUP154:OUP160" si="14860">OUN154+OUO154</f>
        <v>46.67</v>
      </c>
      <c r="OUQ154" s="14"/>
      <c r="OUR154" s="16">
        <f t="shared" ref="OUR154:OUR160" si="14861">OUP154*(($H$112)+1)+(IF(OUQ154&lt;101,OUQ154,IF(OUQ154&lt;201,OUQ154/2,IF(OUQ154&lt;=301,OUQ154/3,OUQ154/4))))</f>
        <v>70.004999999999995</v>
      </c>
      <c r="OUS154" s="79">
        <f t="shared" ref="OUS154" si="14862">OUS152+1</f>
        <v>2</v>
      </c>
      <c r="OUT154" s="80"/>
      <c r="OUU154" s="16" t="s">
        <v>236</v>
      </c>
      <c r="OUV154" s="16">
        <f t="shared" ref="OUV154" si="14863">37.67+2.7</f>
        <v>40.370000000000005</v>
      </c>
      <c r="OUW154" s="16">
        <f t="shared" ref="OUW154:OUW155" si="14864">0.75*(2.7+3+2.7)</f>
        <v>6.3000000000000007</v>
      </c>
      <c r="OUX154" s="14">
        <f t="shared" ref="OUX154:OUX160" si="14865">OUV154+OUW154</f>
        <v>46.67</v>
      </c>
      <c r="OUY154" s="14"/>
      <c r="OUZ154" s="16">
        <f t="shared" ref="OUZ154:OUZ160" si="14866">OUX154*(($H$112)+1)+(IF(OUY154&lt;101,OUY154,IF(OUY154&lt;201,OUY154/2,IF(OUY154&lt;=301,OUY154/3,OUY154/4))))</f>
        <v>70.004999999999995</v>
      </c>
      <c r="OVA154" s="79">
        <f t="shared" ref="OVA154" si="14867">OVA152+1</f>
        <v>2</v>
      </c>
      <c r="OVB154" s="80"/>
      <c r="OVC154" s="16" t="s">
        <v>236</v>
      </c>
      <c r="OVD154" s="16">
        <f t="shared" ref="OVD154" si="14868">37.67+2.7</f>
        <v>40.370000000000005</v>
      </c>
      <c r="OVE154" s="16">
        <f t="shared" ref="OVE154:OVE155" si="14869">0.75*(2.7+3+2.7)</f>
        <v>6.3000000000000007</v>
      </c>
      <c r="OVF154" s="14">
        <f t="shared" ref="OVF154:OVF160" si="14870">OVD154+OVE154</f>
        <v>46.67</v>
      </c>
      <c r="OVG154" s="14"/>
      <c r="OVH154" s="16">
        <f t="shared" ref="OVH154:OVH160" si="14871">OVF154*(($H$112)+1)+(IF(OVG154&lt;101,OVG154,IF(OVG154&lt;201,OVG154/2,IF(OVG154&lt;=301,OVG154/3,OVG154/4))))</f>
        <v>70.004999999999995</v>
      </c>
      <c r="OVI154" s="79">
        <f t="shared" ref="OVI154" si="14872">OVI152+1</f>
        <v>2</v>
      </c>
      <c r="OVJ154" s="80"/>
      <c r="OVK154" s="16" t="s">
        <v>236</v>
      </c>
      <c r="OVL154" s="16">
        <f t="shared" ref="OVL154" si="14873">37.67+2.7</f>
        <v>40.370000000000005</v>
      </c>
      <c r="OVM154" s="16">
        <f t="shared" ref="OVM154:OVM155" si="14874">0.75*(2.7+3+2.7)</f>
        <v>6.3000000000000007</v>
      </c>
      <c r="OVN154" s="14">
        <f t="shared" ref="OVN154:OVN160" si="14875">OVL154+OVM154</f>
        <v>46.67</v>
      </c>
      <c r="OVO154" s="14"/>
      <c r="OVP154" s="16">
        <f t="shared" ref="OVP154:OVP160" si="14876">OVN154*(($H$112)+1)+(IF(OVO154&lt;101,OVO154,IF(OVO154&lt;201,OVO154/2,IF(OVO154&lt;=301,OVO154/3,OVO154/4))))</f>
        <v>70.004999999999995</v>
      </c>
      <c r="OVQ154" s="79">
        <f t="shared" ref="OVQ154" si="14877">OVQ152+1</f>
        <v>2</v>
      </c>
      <c r="OVR154" s="80"/>
      <c r="OVS154" s="16" t="s">
        <v>236</v>
      </c>
      <c r="OVT154" s="16">
        <f t="shared" ref="OVT154" si="14878">37.67+2.7</f>
        <v>40.370000000000005</v>
      </c>
      <c r="OVU154" s="16">
        <f t="shared" ref="OVU154:OVU155" si="14879">0.75*(2.7+3+2.7)</f>
        <v>6.3000000000000007</v>
      </c>
      <c r="OVV154" s="14">
        <f t="shared" ref="OVV154:OVV160" si="14880">OVT154+OVU154</f>
        <v>46.67</v>
      </c>
      <c r="OVW154" s="14"/>
      <c r="OVX154" s="16">
        <f t="shared" ref="OVX154:OVX160" si="14881">OVV154*(($H$112)+1)+(IF(OVW154&lt;101,OVW154,IF(OVW154&lt;201,OVW154/2,IF(OVW154&lt;=301,OVW154/3,OVW154/4))))</f>
        <v>70.004999999999995</v>
      </c>
      <c r="OVY154" s="79">
        <f t="shared" ref="OVY154" si="14882">OVY152+1</f>
        <v>2</v>
      </c>
      <c r="OVZ154" s="80"/>
      <c r="OWA154" s="16" t="s">
        <v>236</v>
      </c>
      <c r="OWB154" s="16">
        <f t="shared" ref="OWB154" si="14883">37.67+2.7</f>
        <v>40.370000000000005</v>
      </c>
      <c r="OWC154" s="16">
        <f t="shared" ref="OWC154:OWC155" si="14884">0.75*(2.7+3+2.7)</f>
        <v>6.3000000000000007</v>
      </c>
      <c r="OWD154" s="14">
        <f t="shared" ref="OWD154:OWD160" si="14885">OWB154+OWC154</f>
        <v>46.67</v>
      </c>
      <c r="OWE154" s="14"/>
      <c r="OWF154" s="16">
        <f t="shared" ref="OWF154:OWF160" si="14886">OWD154*(($H$112)+1)+(IF(OWE154&lt;101,OWE154,IF(OWE154&lt;201,OWE154/2,IF(OWE154&lt;=301,OWE154/3,OWE154/4))))</f>
        <v>70.004999999999995</v>
      </c>
      <c r="OWG154" s="79">
        <f t="shared" ref="OWG154" si="14887">OWG152+1</f>
        <v>2</v>
      </c>
      <c r="OWH154" s="80"/>
      <c r="OWI154" s="16" t="s">
        <v>236</v>
      </c>
      <c r="OWJ154" s="16">
        <f t="shared" ref="OWJ154" si="14888">37.67+2.7</f>
        <v>40.370000000000005</v>
      </c>
      <c r="OWK154" s="16">
        <f t="shared" ref="OWK154:OWK155" si="14889">0.75*(2.7+3+2.7)</f>
        <v>6.3000000000000007</v>
      </c>
      <c r="OWL154" s="14">
        <f t="shared" ref="OWL154:OWL160" si="14890">OWJ154+OWK154</f>
        <v>46.67</v>
      </c>
      <c r="OWM154" s="14"/>
      <c r="OWN154" s="16">
        <f t="shared" ref="OWN154:OWN160" si="14891">OWL154*(($H$112)+1)+(IF(OWM154&lt;101,OWM154,IF(OWM154&lt;201,OWM154/2,IF(OWM154&lt;=301,OWM154/3,OWM154/4))))</f>
        <v>70.004999999999995</v>
      </c>
      <c r="OWO154" s="79">
        <f t="shared" ref="OWO154" si="14892">OWO152+1</f>
        <v>2</v>
      </c>
      <c r="OWP154" s="80"/>
      <c r="OWQ154" s="16" t="s">
        <v>236</v>
      </c>
      <c r="OWR154" s="16">
        <f t="shared" ref="OWR154" si="14893">37.67+2.7</f>
        <v>40.370000000000005</v>
      </c>
      <c r="OWS154" s="16">
        <f t="shared" ref="OWS154:OWS155" si="14894">0.75*(2.7+3+2.7)</f>
        <v>6.3000000000000007</v>
      </c>
      <c r="OWT154" s="14">
        <f t="shared" ref="OWT154:OWT160" si="14895">OWR154+OWS154</f>
        <v>46.67</v>
      </c>
      <c r="OWU154" s="14"/>
      <c r="OWV154" s="16">
        <f t="shared" ref="OWV154:OWV160" si="14896">OWT154*(($H$112)+1)+(IF(OWU154&lt;101,OWU154,IF(OWU154&lt;201,OWU154/2,IF(OWU154&lt;=301,OWU154/3,OWU154/4))))</f>
        <v>70.004999999999995</v>
      </c>
      <c r="OWW154" s="79">
        <f t="shared" ref="OWW154" si="14897">OWW152+1</f>
        <v>2</v>
      </c>
      <c r="OWX154" s="80"/>
      <c r="OWY154" s="16" t="s">
        <v>236</v>
      </c>
      <c r="OWZ154" s="16">
        <f t="shared" ref="OWZ154" si="14898">37.67+2.7</f>
        <v>40.370000000000005</v>
      </c>
      <c r="OXA154" s="16">
        <f t="shared" ref="OXA154:OXA155" si="14899">0.75*(2.7+3+2.7)</f>
        <v>6.3000000000000007</v>
      </c>
      <c r="OXB154" s="14">
        <f t="shared" ref="OXB154:OXB160" si="14900">OWZ154+OXA154</f>
        <v>46.67</v>
      </c>
      <c r="OXC154" s="14"/>
      <c r="OXD154" s="16">
        <f t="shared" ref="OXD154:OXD160" si="14901">OXB154*(($H$112)+1)+(IF(OXC154&lt;101,OXC154,IF(OXC154&lt;201,OXC154/2,IF(OXC154&lt;=301,OXC154/3,OXC154/4))))</f>
        <v>70.004999999999995</v>
      </c>
      <c r="OXE154" s="79">
        <f t="shared" ref="OXE154" si="14902">OXE152+1</f>
        <v>2</v>
      </c>
      <c r="OXF154" s="80"/>
      <c r="OXG154" s="16" t="s">
        <v>236</v>
      </c>
      <c r="OXH154" s="16">
        <f t="shared" ref="OXH154" si="14903">37.67+2.7</f>
        <v>40.370000000000005</v>
      </c>
      <c r="OXI154" s="16">
        <f t="shared" ref="OXI154:OXI155" si="14904">0.75*(2.7+3+2.7)</f>
        <v>6.3000000000000007</v>
      </c>
      <c r="OXJ154" s="14">
        <f t="shared" ref="OXJ154:OXJ160" si="14905">OXH154+OXI154</f>
        <v>46.67</v>
      </c>
      <c r="OXK154" s="14"/>
      <c r="OXL154" s="16">
        <f t="shared" ref="OXL154:OXL160" si="14906">OXJ154*(($H$112)+1)+(IF(OXK154&lt;101,OXK154,IF(OXK154&lt;201,OXK154/2,IF(OXK154&lt;=301,OXK154/3,OXK154/4))))</f>
        <v>70.004999999999995</v>
      </c>
      <c r="OXM154" s="79">
        <f t="shared" ref="OXM154" si="14907">OXM152+1</f>
        <v>2</v>
      </c>
      <c r="OXN154" s="80"/>
      <c r="OXO154" s="16" t="s">
        <v>236</v>
      </c>
      <c r="OXP154" s="16">
        <f t="shared" ref="OXP154" si="14908">37.67+2.7</f>
        <v>40.370000000000005</v>
      </c>
      <c r="OXQ154" s="16">
        <f t="shared" ref="OXQ154:OXQ155" si="14909">0.75*(2.7+3+2.7)</f>
        <v>6.3000000000000007</v>
      </c>
      <c r="OXR154" s="14">
        <f t="shared" ref="OXR154:OXR160" si="14910">OXP154+OXQ154</f>
        <v>46.67</v>
      </c>
      <c r="OXS154" s="14"/>
      <c r="OXT154" s="16">
        <f t="shared" ref="OXT154:OXT160" si="14911">OXR154*(($H$112)+1)+(IF(OXS154&lt;101,OXS154,IF(OXS154&lt;201,OXS154/2,IF(OXS154&lt;=301,OXS154/3,OXS154/4))))</f>
        <v>70.004999999999995</v>
      </c>
      <c r="OXU154" s="79">
        <f t="shared" ref="OXU154" si="14912">OXU152+1</f>
        <v>2</v>
      </c>
      <c r="OXV154" s="80"/>
      <c r="OXW154" s="16" t="s">
        <v>236</v>
      </c>
      <c r="OXX154" s="16">
        <f t="shared" ref="OXX154" si="14913">37.67+2.7</f>
        <v>40.370000000000005</v>
      </c>
      <c r="OXY154" s="16">
        <f t="shared" ref="OXY154:OXY155" si="14914">0.75*(2.7+3+2.7)</f>
        <v>6.3000000000000007</v>
      </c>
      <c r="OXZ154" s="14">
        <f t="shared" ref="OXZ154:OXZ160" si="14915">OXX154+OXY154</f>
        <v>46.67</v>
      </c>
      <c r="OYA154" s="14"/>
      <c r="OYB154" s="16">
        <f t="shared" ref="OYB154:OYB160" si="14916">OXZ154*(($H$112)+1)+(IF(OYA154&lt;101,OYA154,IF(OYA154&lt;201,OYA154/2,IF(OYA154&lt;=301,OYA154/3,OYA154/4))))</f>
        <v>70.004999999999995</v>
      </c>
      <c r="OYC154" s="79">
        <f t="shared" ref="OYC154" si="14917">OYC152+1</f>
        <v>2</v>
      </c>
      <c r="OYD154" s="80"/>
      <c r="OYE154" s="16" t="s">
        <v>236</v>
      </c>
      <c r="OYF154" s="16">
        <f t="shared" ref="OYF154" si="14918">37.67+2.7</f>
        <v>40.370000000000005</v>
      </c>
      <c r="OYG154" s="16">
        <f t="shared" ref="OYG154:OYG155" si="14919">0.75*(2.7+3+2.7)</f>
        <v>6.3000000000000007</v>
      </c>
      <c r="OYH154" s="14">
        <f t="shared" ref="OYH154:OYH160" si="14920">OYF154+OYG154</f>
        <v>46.67</v>
      </c>
      <c r="OYI154" s="14"/>
      <c r="OYJ154" s="16">
        <f t="shared" ref="OYJ154:OYJ160" si="14921">OYH154*(($H$112)+1)+(IF(OYI154&lt;101,OYI154,IF(OYI154&lt;201,OYI154/2,IF(OYI154&lt;=301,OYI154/3,OYI154/4))))</f>
        <v>70.004999999999995</v>
      </c>
      <c r="OYK154" s="79">
        <f t="shared" ref="OYK154" si="14922">OYK152+1</f>
        <v>2</v>
      </c>
      <c r="OYL154" s="80"/>
      <c r="OYM154" s="16" t="s">
        <v>236</v>
      </c>
      <c r="OYN154" s="16">
        <f t="shared" ref="OYN154" si="14923">37.67+2.7</f>
        <v>40.370000000000005</v>
      </c>
      <c r="OYO154" s="16">
        <f t="shared" ref="OYO154:OYO155" si="14924">0.75*(2.7+3+2.7)</f>
        <v>6.3000000000000007</v>
      </c>
      <c r="OYP154" s="14">
        <f t="shared" ref="OYP154:OYP160" si="14925">OYN154+OYO154</f>
        <v>46.67</v>
      </c>
      <c r="OYQ154" s="14"/>
      <c r="OYR154" s="16">
        <f t="shared" ref="OYR154:OYR160" si="14926">OYP154*(($H$112)+1)+(IF(OYQ154&lt;101,OYQ154,IF(OYQ154&lt;201,OYQ154/2,IF(OYQ154&lt;=301,OYQ154/3,OYQ154/4))))</f>
        <v>70.004999999999995</v>
      </c>
      <c r="OYS154" s="79">
        <f t="shared" ref="OYS154" si="14927">OYS152+1</f>
        <v>2</v>
      </c>
      <c r="OYT154" s="80"/>
      <c r="OYU154" s="16" t="s">
        <v>236</v>
      </c>
      <c r="OYV154" s="16">
        <f t="shared" ref="OYV154" si="14928">37.67+2.7</f>
        <v>40.370000000000005</v>
      </c>
      <c r="OYW154" s="16">
        <f t="shared" ref="OYW154:OYW155" si="14929">0.75*(2.7+3+2.7)</f>
        <v>6.3000000000000007</v>
      </c>
      <c r="OYX154" s="14">
        <f t="shared" ref="OYX154:OYX160" si="14930">OYV154+OYW154</f>
        <v>46.67</v>
      </c>
      <c r="OYY154" s="14"/>
      <c r="OYZ154" s="16">
        <f t="shared" ref="OYZ154:OYZ160" si="14931">OYX154*(($H$112)+1)+(IF(OYY154&lt;101,OYY154,IF(OYY154&lt;201,OYY154/2,IF(OYY154&lt;=301,OYY154/3,OYY154/4))))</f>
        <v>70.004999999999995</v>
      </c>
      <c r="OZA154" s="79">
        <f t="shared" ref="OZA154" si="14932">OZA152+1</f>
        <v>2</v>
      </c>
      <c r="OZB154" s="80"/>
      <c r="OZC154" s="16" t="s">
        <v>236</v>
      </c>
      <c r="OZD154" s="16">
        <f t="shared" ref="OZD154" si="14933">37.67+2.7</f>
        <v>40.370000000000005</v>
      </c>
      <c r="OZE154" s="16">
        <f t="shared" ref="OZE154:OZE155" si="14934">0.75*(2.7+3+2.7)</f>
        <v>6.3000000000000007</v>
      </c>
      <c r="OZF154" s="14">
        <f t="shared" ref="OZF154:OZF160" si="14935">OZD154+OZE154</f>
        <v>46.67</v>
      </c>
      <c r="OZG154" s="14"/>
      <c r="OZH154" s="16">
        <f t="shared" ref="OZH154:OZH160" si="14936">OZF154*(($H$112)+1)+(IF(OZG154&lt;101,OZG154,IF(OZG154&lt;201,OZG154/2,IF(OZG154&lt;=301,OZG154/3,OZG154/4))))</f>
        <v>70.004999999999995</v>
      </c>
      <c r="OZI154" s="79">
        <f t="shared" ref="OZI154" si="14937">OZI152+1</f>
        <v>2</v>
      </c>
      <c r="OZJ154" s="80"/>
      <c r="OZK154" s="16" t="s">
        <v>236</v>
      </c>
      <c r="OZL154" s="16">
        <f t="shared" ref="OZL154" si="14938">37.67+2.7</f>
        <v>40.370000000000005</v>
      </c>
      <c r="OZM154" s="16">
        <f t="shared" ref="OZM154:OZM155" si="14939">0.75*(2.7+3+2.7)</f>
        <v>6.3000000000000007</v>
      </c>
      <c r="OZN154" s="14">
        <f t="shared" ref="OZN154:OZN160" si="14940">OZL154+OZM154</f>
        <v>46.67</v>
      </c>
      <c r="OZO154" s="14"/>
      <c r="OZP154" s="16">
        <f t="shared" ref="OZP154:OZP160" si="14941">OZN154*(($H$112)+1)+(IF(OZO154&lt;101,OZO154,IF(OZO154&lt;201,OZO154/2,IF(OZO154&lt;=301,OZO154/3,OZO154/4))))</f>
        <v>70.004999999999995</v>
      </c>
      <c r="OZQ154" s="79">
        <f t="shared" ref="OZQ154" si="14942">OZQ152+1</f>
        <v>2</v>
      </c>
      <c r="OZR154" s="80"/>
      <c r="OZS154" s="16" t="s">
        <v>236</v>
      </c>
      <c r="OZT154" s="16">
        <f t="shared" ref="OZT154" si="14943">37.67+2.7</f>
        <v>40.370000000000005</v>
      </c>
      <c r="OZU154" s="16">
        <f t="shared" ref="OZU154:OZU155" si="14944">0.75*(2.7+3+2.7)</f>
        <v>6.3000000000000007</v>
      </c>
      <c r="OZV154" s="14">
        <f t="shared" ref="OZV154:OZV160" si="14945">OZT154+OZU154</f>
        <v>46.67</v>
      </c>
      <c r="OZW154" s="14"/>
      <c r="OZX154" s="16">
        <f t="shared" ref="OZX154:OZX160" si="14946">OZV154*(($H$112)+1)+(IF(OZW154&lt;101,OZW154,IF(OZW154&lt;201,OZW154/2,IF(OZW154&lt;=301,OZW154/3,OZW154/4))))</f>
        <v>70.004999999999995</v>
      </c>
      <c r="OZY154" s="79">
        <f t="shared" ref="OZY154" si="14947">OZY152+1</f>
        <v>2</v>
      </c>
      <c r="OZZ154" s="80"/>
      <c r="PAA154" s="16" t="s">
        <v>236</v>
      </c>
      <c r="PAB154" s="16">
        <f t="shared" ref="PAB154" si="14948">37.67+2.7</f>
        <v>40.370000000000005</v>
      </c>
      <c r="PAC154" s="16">
        <f t="shared" ref="PAC154:PAC155" si="14949">0.75*(2.7+3+2.7)</f>
        <v>6.3000000000000007</v>
      </c>
      <c r="PAD154" s="14">
        <f t="shared" ref="PAD154:PAD160" si="14950">PAB154+PAC154</f>
        <v>46.67</v>
      </c>
      <c r="PAE154" s="14"/>
      <c r="PAF154" s="16">
        <f t="shared" ref="PAF154:PAF160" si="14951">PAD154*(($H$112)+1)+(IF(PAE154&lt;101,PAE154,IF(PAE154&lt;201,PAE154/2,IF(PAE154&lt;=301,PAE154/3,PAE154/4))))</f>
        <v>70.004999999999995</v>
      </c>
      <c r="PAG154" s="79">
        <f t="shared" ref="PAG154" si="14952">PAG152+1</f>
        <v>2</v>
      </c>
      <c r="PAH154" s="80"/>
      <c r="PAI154" s="16" t="s">
        <v>236</v>
      </c>
      <c r="PAJ154" s="16">
        <f t="shared" ref="PAJ154" si="14953">37.67+2.7</f>
        <v>40.370000000000005</v>
      </c>
      <c r="PAK154" s="16">
        <f t="shared" ref="PAK154:PAK155" si="14954">0.75*(2.7+3+2.7)</f>
        <v>6.3000000000000007</v>
      </c>
      <c r="PAL154" s="14">
        <f t="shared" ref="PAL154:PAL160" si="14955">PAJ154+PAK154</f>
        <v>46.67</v>
      </c>
      <c r="PAM154" s="14"/>
      <c r="PAN154" s="16">
        <f t="shared" ref="PAN154:PAN160" si="14956">PAL154*(($H$112)+1)+(IF(PAM154&lt;101,PAM154,IF(PAM154&lt;201,PAM154/2,IF(PAM154&lt;=301,PAM154/3,PAM154/4))))</f>
        <v>70.004999999999995</v>
      </c>
      <c r="PAO154" s="79">
        <f t="shared" ref="PAO154" si="14957">PAO152+1</f>
        <v>2</v>
      </c>
      <c r="PAP154" s="80"/>
      <c r="PAQ154" s="16" t="s">
        <v>236</v>
      </c>
      <c r="PAR154" s="16">
        <f t="shared" ref="PAR154" si="14958">37.67+2.7</f>
        <v>40.370000000000005</v>
      </c>
      <c r="PAS154" s="16">
        <f t="shared" ref="PAS154:PAS155" si="14959">0.75*(2.7+3+2.7)</f>
        <v>6.3000000000000007</v>
      </c>
      <c r="PAT154" s="14">
        <f t="shared" ref="PAT154:PAT160" si="14960">PAR154+PAS154</f>
        <v>46.67</v>
      </c>
      <c r="PAU154" s="14"/>
      <c r="PAV154" s="16">
        <f t="shared" ref="PAV154:PAV160" si="14961">PAT154*(($H$112)+1)+(IF(PAU154&lt;101,PAU154,IF(PAU154&lt;201,PAU154/2,IF(PAU154&lt;=301,PAU154/3,PAU154/4))))</f>
        <v>70.004999999999995</v>
      </c>
      <c r="PAW154" s="79">
        <f t="shared" ref="PAW154" si="14962">PAW152+1</f>
        <v>2</v>
      </c>
      <c r="PAX154" s="80"/>
      <c r="PAY154" s="16" t="s">
        <v>236</v>
      </c>
      <c r="PAZ154" s="16">
        <f t="shared" ref="PAZ154" si="14963">37.67+2.7</f>
        <v>40.370000000000005</v>
      </c>
      <c r="PBA154" s="16">
        <f t="shared" ref="PBA154:PBA155" si="14964">0.75*(2.7+3+2.7)</f>
        <v>6.3000000000000007</v>
      </c>
      <c r="PBB154" s="14">
        <f t="shared" ref="PBB154:PBB160" si="14965">PAZ154+PBA154</f>
        <v>46.67</v>
      </c>
      <c r="PBC154" s="14"/>
      <c r="PBD154" s="16">
        <f t="shared" ref="PBD154:PBD160" si="14966">PBB154*(($H$112)+1)+(IF(PBC154&lt;101,PBC154,IF(PBC154&lt;201,PBC154/2,IF(PBC154&lt;=301,PBC154/3,PBC154/4))))</f>
        <v>70.004999999999995</v>
      </c>
      <c r="PBE154" s="79">
        <f t="shared" ref="PBE154" si="14967">PBE152+1</f>
        <v>2</v>
      </c>
      <c r="PBF154" s="80"/>
      <c r="PBG154" s="16" t="s">
        <v>236</v>
      </c>
      <c r="PBH154" s="16">
        <f t="shared" ref="PBH154" si="14968">37.67+2.7</f>
        <v>40.370000000000005</v>
      </c>
      <c r="PBI154" s="16">
        <f t="shared" ref="PBI154:PBI155" si="14969">0.75*(2.7+3+2.7)</f>
        <v>6.3000000000000007</v>
      </c>
      <c r="PBJ154" s="14">
        <f t="shared" ref="PBJ154:PBJ160" si="14970">PBH154+PBI154</f>
        <v>46.67</v>
      </c>
      <c r="PBK154" s="14"/>
      <c r="PBL154" s="16">
        <f t="shared" ref="PBL154:PBL160" si="14971">PBJ154*(($H$112)+1)+(IF(PBK154&lt;101,PBK154,IF(PBK154&lt;201,PBK154/2,IF(PBK154&lt;=301,PBK154/3,PBK154/4))))</f>
        <v>70.004999999999995</v>
      </c>
      <c r="PBM154" s="79">
        <f t="shared" ref="PBM154" si="14972">PBM152+1</f>
        <v>2</v>
      </c>
      <c r="PBN154" s="80"/>
      <c r="PBO154" s="16" t="s">
        <v>236</v>
      </c>
      <c r="PBP154" s="16">
        <f t="shared" ref="PBP154" si="14973">37.67+2.7</f>
        <v>40.370000000000005</v>
      </c>
      <c r="PBQ154" s="16">
        <f t="shared" ref="PBQ154:PBQ155" si="14974">0.75*(2.7+3+2.7)</f>
        <v>6.3000000000000007</v>
      </c>
      <c r="PBR154" s="14">
        <f t="shared" ref="PBR154:PBR160" si="14975">PBP154+PBQ154</f>
        <v>46.67</v>
      </c>
      <c r="PBS154" s="14"/>
      <c r="PBT154" s="16">
        <f t="shared" ref="PBT154:PBT160" si="14976">PBR154*(($H$112)+1)+(IF(PBS154&lt;101,PBS154,IF(PBS154&lt;201,PBS154/2,IF(PBS154&lt;=301,PBS154/3,PBS154/4))))</f>
        <v>70.004999999999995</v>
      </c>
      <c r="PBU154" s="79">
        <f t="shared" ref="PBU154" si="14977">PBU152+1</f>
        <v>2</v>
      </c>
      <c r="PBV154" s="80"/>
      <c r="PBW154" s="16" t="s">
        <v>236</v>
      </c>
      <c r="PBX154" s="16">
        <f t="shared" ref="PBX154" si="14978">37.67+2.7</f>
        <v>40.370000000000005</v>
      </c>
      <c r="PBY154" s="16">
        <f t="shared" ref="PBY154:PBY155" si="14979">0.75*(2.7+3+2.7)</f>
        <v>6.3000000000000007</v>
      </c>
      <c r="PBZ154" s="14">
        <f t="shared" ref="PBZ154:PBZ160" si="14980">PBX154+PBY154</f>
        <v>46.67</v>
      </c>
      <c r="PCA154" s="14"/>
      <c r="PCB154" s="16">
        <f t="shared" ref="PCB154:PCB160" si="14981">PBZ154*(($H$112)+1)+(IF(PCA154&lt;101,PCA154,IF(PCA154&lt;201,PCA154/2,IF(PCA154&lt;=301,PCA154/3,PCA154/4))))</f>
        <v>70.004999999999995</v>
      </c>
      <c r="PCC154" s="79">
        <f t="shared" ref="PCC154" si="14982">PCC152+1</f>
        <v>2</v>
      </c>
      <c r="PCD154" s="80"/>
      <c r="PCE154" s="16" t="s">
        <v>236</v>
      </c>
      <c r="PCF154" s="16">
        <f t="shared" ref="PCF154" si="14983">37.67+2.7</f>
        <v>40.370000000000005</v>
      </c>
      <c r="PCG154" s="16">
        <f t="shared" ref="PCG154:PCG155" si="14984">0.75*(2.7+3+2.7)</f>
        <v>6.3000000000000007</v>
      </c>
      <c r="PCH154" s="14">
        <f t="shared" ref="PCH154:PCH160" si="14985">PCF154+PCG154</f>
        <v>46.67</v>
      </c>
      <c r="PCI154" s="14"/>
      <c r="PCJ154" s="16">
        <f t="shared" ref="PCJ154:PCJ160" si="14986">PCH154*(($H$112)+1)+(IF(PCI154&lt;101,PCI154,IF(PCI154&lt;201,PCI154/2,IF(PCI154&lt;=301,PCI154/3,PCI154/4))))</f>
        <v>70.004999999999995</v>
      </c>
      <c r="PCK154" s="79">
        <f t="shared" ref="PCK154" si="14987">PCK152+1</f>
        <v>2</v>
      </c>
      <c r="PCL154" s="80"/>
      <c r="PCM154" s="16" t="s">
        <v>236</v>
      </c>
      <c r="PCN154" s="16">
        <f t="shared" ref="PCN154" si="14988">37.67+2.7</f>
        <v>40.370000000000005</v>
      </c>
      <c r="PCO154" s="16">
        <f t="shared" ref="PCO154:PCO155" si="14989">0.75*(2.7+3+2.7)</f>
        <v>6.3000000000000007</v>
      </c>
      <c r="PCP154" s="14">
        <f t="shared" ref="PCP154:PCP160" si="14990">PCN154+PCO154</f>
        <v>46.67</v>
      </c>
      <c r="PCQ154" s="14"/>
      <c r="PCR154" s="16">
        <f t="shared" ref="PCR154:PCR160" si="14991">PCP154*(($H$112)+1)+(IF(PCQ154&lt;101,PCQ154,IF(PCQ154&lt;201,PCQ154/2,IF(PCQ154&lt;=301,PCQ154/3,PCQ154/4))))</f>
        <v>70.004999999999995</v>
      </c>
      <c r="PCS154" s="79">
        <f t="shared" ref="PCS154" si="14992">PCS152+1</f>
        <v>2</v>
      </c>
      <c r="PCT154" s="80"/>
      <c r="PCU154" s="16" t="s">
        <v>236</v>
      </c>
      <c r="PCV154" s="16">
        <f t="shared" ref="PCV154" si="14993">37.67+2.7</f>
        <v>40.370000000000005</v>
      </c>
      <c r="PCW154" s="16">
        <f t="shared" ref="PCW154:PCW155" si="14994">0.75*(2.7+3+2.7)</f>
        <v>6.3000000000000007</v>
      </c>
      <c r="PCX154" s="14">
        <f t="shared" ref="PCX154:PCX160" si="14995">PCV154+PCW154</f>
        <v>46.67</v>
      </c>
      <c r="PCY154" s="14"/>
      <c r="PCZ154" s="16">
        <f t="shared" ref="PCZ154:PCZ160" si="14996">PCX154*(($H$112)+1)+(IF(PCY154&lt;101,PCY154,IF(PCY154&lt;201,PCY154/2,IF(PCY154&lt;=301,PCY154/3,PCY154/4))))</f>
        <v>70.004999999999995</v>
      </c>
      <c r="PDA154" s="79">
        <f t="shared" ref="PDA154" si="14997">PDA152+1</f>
        <v>2</v>
      </c>
      <c r="PDB154" s="80"/>
      <c r="PDC154" s="16" t="s">
        <v>236</v>
      </c>
      <c r="PDD154" s="16">
        <f t="shared" ref="PDD154" si="14998">37.67+2.7</f>
        <v>40.370000000000005</v>
      </c>
      <c r="PDE154" s="16">
        <f t="shared" ref="PDE154:PDE155" si="14999">0.75*(2.7+3+2.7)</f>
        <v>6.3000000000000007</v>
      </c>
      <c r="PDF154" s="14">
        <f t="shared" ref="PDF154:PDF160" si="15000">PDD154+PDE154</f>
        <v>46.67</v>
      </c>
      <c r="PDG154" s="14"/>
      <c r="PDH154" s="16">
        <f t="shared" ref="PDH154:PDH160" si="15001">PDF154*(($H$112)+1)+(IF(PDG154&lt;101,PDG154,IF(PDG154&lt;201,PDG154/2,IF(PDG154&lt;=301,PDG154/3,PDG154/4))))</f>
        <v>70.004999999999995</v>
      </c>
      <c r="PDI154" s="79">
        <f t="shared" ref="PDI154" si="15002">PDI152+1</f>
        <v>2</v>
      </c>
      <c r="PDJ154" s="80"/>
      <c r="PDK154" s="16" t="s">
        <v>236</v>
      </c>
      <c r="PDL154" s="16">
        <f t="shared" ref="PDL154" si="15003">37.67+2.7</f>
        <v>40.370000000000005</v>
      </c>
      <c r="PDM154" s="16">
        <f t="shared" ref="PDM154:PDM155" si="15004">0.75*(2.7+3+2.7)</f>
        <v>6.3000000000000007</v>
      </c>
      <c r="PDN154" s="14">
        <f t="shared" ref="PDN154:PDN160" si="15005">PDL154+PDM154</f>
        <v>46.67</v>
      </c>
      <c r="PDO154" s="14"/>
      <c r="PDP154" s="16">
        <f t="shared" ref="PDP154:PDP160" si="15006">PDN154*(($H$112)+1)+(IF(PDO154&lt;101,PDO154,IF(PDO154&lt;201,PDO154/2,IF(PDO154&lt;=301,PDO154/3,PDO154/4))))</f>
        <v>70.004999999999995</v>
      </c>
      <c r="PDQ154" s="79">
        <f t="shared" ref="PDQ154" si="15007">PDQ152+1</f>
        <v>2</v>
      </c>
      <c r="PDR154" s="80"/>
      <c r="PDS154" s="16" t="s">
        <v>236</v>
      </c>
      <c r="PDT154" s="16">
        <f t="shared" ref="PDT154" si="15008">37.67+2.7</f>
        <v>40.370000000000005</v>
      </c>
      <c r="PDU154" s="16">
        <f t="shared" ref="PDU154:PDU155" si="15009">0.75*(2.7+3+2.7)</f>
        <v>6.3000000000000007</v>
      </c>
      <c r="PDV154" s="14">
        <f t="shared" ref="PDV154:PDV160" si="15010">PDT154+PDU154</f>
        <v>46.67</v>
      </c>
      <c r="PDW154" s="14"/>
      <c r="PDX154" s="16">
        <f t="shared" ref="PDX154:PDX160" si="15011">PDV154*(($H$112)+1)+(IF(PDW154&lt;101,PDW154,IF(PDW154&lt;201,PDW154/2,IF(PDW154&lt;=301,PDW154/3,PDW154/4))))</f>
        <v>70.004999999999995</v>
      </c>
      <c r="PDY154" s="79">
        <f t="shared" ref="PDY154" si="15012">PDY152+1</f>
        <v>2</v>
      </c>
      <c r="PDZ154" s="80"/>
      <c r="PEA154" s="16" t="s">
        <v>236</v>
      </c>
      <c r="PEB154" s="16">
        <f t="shared" ref="PEB154" si="15013">37.67+2.7</f>
        <v>40.370000000000005</v>
      </c>
      <c r="PEC154" s="16">
        <f t="shared" ref="PEC154:PEC155" si="15014">0.75*(2.7+3+2.7)</f>
        <v>6.3000000000000007</v>
      </c>
      <c r="PED154" s="14">
        <f t="shared" ref="PED154:PED160" si="15015">PEB154+PEC154</f>
        <v>46.67</v>
      </c>
      <c r="PEE154" s="14"/>
      <c r="PEF154" s="16">
        <f t="shared" ref="PEF154:PEF160" si="15016">PED154*(($H$112)+1)+(IF(PEE154&lt;101,PEE154,IF(PEE154&lt;201,PEE154/2,IF(PEE154&lt;=301,PEE154/3,PEE154/4))))</f>
        <v>70.004999999999995</v>
      </c>
      <c r="PEG154" s="79">
        <f t="shared" ref="PEG154" si="15017">PEG152+1</f>
        <v>2</v>
      </c>
      <c r="PEH154" s="80"/>
      <c r="PEI154" s="16" t="s">
        <v>236</v>
      </c>
      <c r="PEJ154" s="16">
        <f t="shared" ref="PEJ154" si="15018">37.67+2.7</f>
        <v>40.370000000000005</v>
      </c>
      <c r="PEK154" s="16">
        <f t="shared" ref="PEK154:PEK155" si="15019">0.75*(2.7+3+2.7)</f>
        <v>6.3000000000000007</v>
      </c>
      <c r="PEL154" s="14">
        <f t="shared" ref="PEL154:PEL160" si="15020">PEJ154+PEK154</f>
        <v>46.67</v>
      </c>
      <c r="PEM154" s="14"/>
      <c r="PEN154" s="16">
        <f t="shared" ref="PEN154:PEN160" si="15021">PEL154*(($H$112)+1)+(IF(PEM154&lt;101,PEM154,IF(PEM154&lt;201,PEM154/2,IF(PEM154&lt;=301,PEM154/3,PEM154/4))))</f>
        <v>70.004999999999995</v>
      </c>
      <c r="PEO154" s="79">
        <f t="shared" ref="PEO154" si="15022">PEO152+1</f>
        <v>2</v>
      </c>
      <c r="PEP154" s="80"/>
      <c r="PEQ154" s="16" t="s">
        <v>236</v>
      </c>
      <c r="PER154" s="16">
        <f t="shared" ref="PER154" si="15023">37.67+2.7</f>
        <v>40.370000000000005</v>
      </c>
      <c r="PES154" s="16">
        <f t="shared" ref="PES154:PES155" si="15024">0.75*(2.7+3+2.7)</f>
        <v>6.3000000000000007</v>
      </c>
      <c r="PET154" s="14">
        <f t="shared" ref="PET154:PET160" si="15025">PER154+PES154</f>
        <v>46.67</v>
      </c>
      <c r="PEU154" s="14"/>
      <c r="PEV154" s="16">
        <f t="shared" ref="PEV154:PEV160" si="15026">PET154*(($H$112)+1)+(IF(PEU154&lt;101,PEU154,IF(PEU154&lt;201,PEU154/2,IF(PEU154&lt;=301,PEU154/3,PEU154/4))))</f>
        <v>70.004999999999995</v>
      </c>
      <c r="PEW154" s="79">
        <f t="shared" ref="PEW154" si="15027">PEW152+1</f>
        <v>2</v>
      </c>
      <c r="PEX154" s="80"/>
      <c r="PEY154" s="16" t="s">
        <v>236</v>
      </c>
      <c r="PEZ154" s="16">
        <f t="shared" ref="PEZ154" si="15028">37.67+2.7</f>
        <v>40.370000000000005</v>
      </c>
      <c r="PFA154" s="16">
        <f t="shared" ref="PFA154:PFA155" si="15029">0.75*(2.7+3+2.7)</f>
        <v>6.3000000000000007</v>
      </c>
      <c r="PFB154" s="14">
        <f t="shared" ref="PFB154:PFB160" si="15030">PEZ154+PFA154</f>
        <v>46.67</v>
      </c>
      <c r="PFC154" s="14"/>
      <c r="PFD154" s="16">
        <f t="shared" ref="PFD154:PFD160" si="15031">PFB154*(($H$112)+1)+(IF(PFC154&lt;101,PFC154,IF(PFC154&lt;201,PFC154/2,IF(PFC154&lt;=301,PFC154/3,PFC154/4))))</f>
        <v>70.004999999999995</v>
      </c>
      <c r="PFE154" s="79">
        <f t="shared" ref="PFE154" si="15032">PFE152+1</f>
        <v>2</v>
      </c>
      <c r="PFF154" s="80"/>
      <c r="PFG154" s="16" t="s">
        <v>236</v>
      </c>
      <c r="PFH154" s="16">
        <f t="shared" ref="PFH154" si="15033">37.67+2.7</f>
        <v>40.370000000000005</v>
      </c>
      <c r="PFI154" s="16">
        <f t="shared" ref="PFI154:PFI155" si="15034">0.75*(2.7+3+2.7)</f>
        <v>6.3000000000000007</v>
      </c>
      <c r="PFJ154" s="14">
        <f t="shared" ref="PFJ154:PFJ160" si="15035">PFH154+PFI154</f>
        <v>46.67</v>
      </c>
      <c r="PFK154" s="14"/>
      <c r="PFL154" s="16">
        <f t="shared" ref="PFL154:PFL160" si="15036">PFJ154*(($H$112)+1)+(IF(PFK154&lt;101,PFK154,IF(PFK154&lt;201,PFK154/2,IF(PFK154&lt;=301,PFK154/3,PFK154/4))))</f>
        <v>70.004999999999995</v>
      </c>
      <c r="PFM154" s="79">
        <f t="shared" ref="PFM154" si="15037">PFM152+1</f>
        <v>2</v>
      </c>
      <c r="PFN154" s="80"/>
      <c r="PFO154" s="16" t="s">
        <v>236</v>
      </c>
      <c r="PFP154" s="16">
        <f t="shared" ref="PFP154" si="15038">37.67+2.7</f>
        <v>40.370000000000005</v>
      </c>
      <c r="PFQ154" s="16">
        <f t="shared" ref="PFQ154:PFQ155" si="15039">0.75*(2.7+3+2.7)</f>
        <v>6.3000000000000007</v>
      </c>
      <c r="PFR154" s="14">
        <f t="shared" ref="PFR154:PFR160" si="15040">PFP154+PFQ154</f>
        <v>46.67</v>
      </c>
      <c r="PFS154" s="14"/>
      <c r="PFT154" s="16">
        <f t="shared" ref="PFT154:PFT160" si="15041">PFR154*(($H$112)+1)+(IF(PFS154&lt;101,PFS154,IF(PFS154&lt;201,PFS154/2,IF(PFS154&lt;=301,PFS154/3,PFS154/4))))</f>
        <v>70.004999999999995</v>
      </c>
      <c r="PFU154" s="79">
        <f t="shared" ref="PFU154" si="15042">PFU152+1</f>
        <v>2</v>
      </c>
      <c r="PFV154" s="80"/>
      <c r="PFW154" s="16" t="s">
        <v>236</v>
      </c>
      <c r="PFX154" s="16">
        <f t="shared" ref="PFX154" si="15043">37.67+2.7</f>
        <v>40.370000000000005</v>
      </c>
      <c r="PFY154" s="16">
        <f t="shared" ref="PFY154:PFY155" si="15044">0.75*(2.7+3+2.7)</f>
        <v>6.3000000000000007</v>
      </c>
      <c r="PFZ154" s="14">
        <f t="shared" ref="PFZ154:PFZ160" si="15045">PFX154+PFY154</f>
        <v>46.67</v>
      </c>
      <c r="PGA154" s="14"/>
      <c r="PGB154" s="16">
        <f t="shared" ref="PGB154:PGB160" si="15046">PFZ154*(($H$112)+1)+(IF(PGA154&lt;101,PGA154,IF(PGA154&lt;201,PGA154/2,IF(PGA154&lt;=301,PGA154/3,PGA154/4))))</f>
        <v>70.004999999999995</v>
      </c>
      <c r="PGC154" s="79">
        <f t="shared" ref="PGC154" si="15047">PGC152+1</f>
        <v>2</v>
      </c>
      <c r="PGD154" s="80"/>
      <c r="PGE154" s="16" t="s">
        <v>236</v>
      </c>
      <c r="PGF154" s="16">
        <f t="shared" ref="PGF154" si="15048">37.67+2.7</f>
        <v>40.370000000000005</v>
      </c>
      <c r="PGG154" s="16">
        <f t="shared" ref="PGG154:PGG155" si="15049">0.75*(2.7+3+2.7)</f>
        <v>6.3000000000000007</v>
      </c>
      <c r="PGH154" s="14">
        <f t="shared" ref="PGH154:PGH160" si="15050">PGF154+PGG154</f>
        <v>46.67</v>
      </c>
      <c r="PGI154" s="14"/>
      <c r="PGJ154" s="16">
        <f t="shared" ref="PGJ154:PGJ160" si="15051">PGH154*(($H$112)+1)+(IF(PGI154&lt;101,PGI154,IF(PGI154&lt;201,PGI154/2,IF(PGI154&lt;=301,PGI154/3,PGI154/4))))</f>
        <v>70.004999999999995</v>
      </c>
      <c r="PGK154" s="79">
        <f t="shared" ref="PGK154" si="15052">PGK152+1</f>
        <v>2</v>
      </c>
      <c r="PGL154" s="80"/>
      <c r="PGM154" s="16" t="s">
        <v>236</v>
      </c>
      <c r="PGN154" s="16">
        <f t="shared" ref="PGN154" si="15053">37.67+2.7</f>
        <v>40.370000000000005</v>
      </c>
      <c r="PGO154" s="16">
        <f t="shared" ref="PGO154:PGO155" si="15054">0.75*(2.7+3+2.7)</f>
        <v>6.3000000000000007</v>
      </c>
      <c r="PGP154" s="14">
        <f t="shared" ref="PGP154:PGP160" si="15055">PGN154+PGO154</f>
        <v>46.67</v>
      </c>
      <c r="PGQ154" s="14"/>
      <c r="PGR154" s="16">
        <f t="shared" ref="PGR154:PGR160" si="15056">PGP154*(($H$112)+1)+(IF(PGQ154&lt;101,PGQ154,IF(PGQ154&lt;201,PGQ154/2,IF(PGQ154&lt;=301,PGQ154/3,PGQ154/4))))</f>
        <v>70.004999999999995</v>
      </c>
      <c r="PGS154" s="79">
        <f t="shared" ref="PGS154" si="15057">PGS152+1</f>
        <v>2</v>
      </c>
      <c r="PGT154" s="80"/>
      <c r="PGU154" s="16" t="s">
        <v>236</v>
      </c>
      <c r="PGV154" s="16">
        <f t="shared" ref="PGV154" si="15058">37.67+2.7</f>
        <v>40.370000000000005</v>
      </c>
      <c r="PGW154" s="16">
        <f t="shared" ref="PGW154:PGW155" si="15059">0.75*(2.7+3+2.7)</f>
        <v>6.3000000000000007</v>
      </c>
      <c r="PGX154" s="14">
        <f t="shared" ref="PGX154:PGX160" si="15060">PGV154+PGW154</f>
        <v>46.67</v>
      </c>
      <c r="PGY154" s="14"/>
      <c r="PGZ154" s="16">
        <f t="shared" ref="PGZ154:PGZ160" si="15061">PGX154*(($H$112)+1)+(IF(PGY154&lt;101,PGY154,IF(PGY154&lt;201,PGY154/2,IF(PGY154&lt;=301,PGY154/3,PGY154/4))))</f>
        <v>70.004999999999995</v>
      </c>
      <c r="PHA154" s="79">
        <f t="shared" ref="PHA154" si="15062">PHA152+1</f>
        <v>2</v>
      </c>
      <c r="PHB154" s="80"/>
      <c r="PHC154" s="16" t="s">
        <v>236</v>
      </c>
      <c r="PHD154" s="16">
        <f t="shared" ref="PHD154" si="15063">37.67+2.7</f>
        <v>40.370000000000005</v>
      </c>
      <c r="PHE154" s="16">
        <f t="shared" ref="PHE154:PHE155" si="15064">0.75*(2.7+3+2.7)</f>
        <v>6.3000000000000007</v>
      </c>
      <c r="PHF154" s="14">
        <f t="shared" ref="PHF154:PHF160" si="15065">PHD154+PHE154</f>
        <v>46.67</v>
      </c>
      <c r="PHG154" s="14"/>
      <c r="PHH154" s="16">
        <f t="shared" ref="PHH154:PHH160" si="15066">PHF154*(($H$112)+1)+(IF(PHG154&lt;101,PHG154,IF(PHG154&lt;201,PHG154/2,IF(PHG154&lt;=301,PHG154/3,PHG154/4))))</f>
        <v>70.004999999999995</v>
      </c>
      <c r="PHI154" s="79">
        <f t="shared" ref="PHI154" si="15067">PHI152+1</f>
        <v>2</v>
      </c>
      <c r="PHJ154" s="80"/>
      <c r="PHK154" s="16" t="s">
        <v>236</v>
      </c>
      <c r="PHL154" s="16">
        <f t="shared" ref="PHL154" si="15068">37.67+2.7</f>
        <v>40.370000000000005</v>
      </c>
      <c r="PHM154" s="16">
        <f t="shared" ref="PHM154:PHM155" si="15069">0.75*(2.7+3+2.7)</f>
        <v>6.3000000000000007</v>
      </c>
      <c r="PHN154" s="14">
        <f t="shared" ref="PHN154:PHN160" si="15070">PHL154+PHM154</f>
        <v>46.67</v>
      </c>
      <c r="PHO154" s="14"/>
      <c r="PHP154" s="16">
        <f t="shared" ref="PHP154:PHP160" si="15071">PHN154*(($H$112)+1)+(IF(PHO154&lt;101,PHO154,IF(PHO154&lt;201,PHO154/2,IF(PHO154&lt;=301,PHO154/3,PHO154/4))))</f>
        <v>70.004999999999995</v>
      </c>
      <c r="PHQ154" s="79">
        <f t="shared" ref="PHQ154" si="15072">PHQ152+1</f>
        <v>2</v>
      </c>
      <c r="PHR154" s="80"/>
      <c r="PHS154" s="16" t="s">
        <v>236</v>
      </c>
      <c r="PHT154" s="16">
        <f t="shared" ref="PHT154" si="15073">37.67+2.7</f>
        <v>40.370000000000005</v>
      </c>
      <c r="PHU154" s="16">
        <f t="shared" ref="PHU154:PHU155" si="15074">0.75*(2.7+3+2.7)</f>
        <v>6.3000000000000007</v>
      </c>
      <c r="PHV154" s="14">
        <f t="shared" ref="PHV154:PHV160" si="15075">PHT154+PHU154</f>
        <v>46.67</v>
      </c>
      <c r="PHW154" s="14"/>
      <c r="PHX154" s="16">
        <f t="shared" ref="PHX154:PHX160" si="15076">PHV154*(($H$112)+1)+(IF(PHW154&lt;101,PHW154,IF(PHW154&lt;201,PHW154/2,IF(PHW154&lt;=301,PHW154/3,PHW154/4))))</f>
        <v>70.004999999999995</v>
      </c>
      <c r="PHY154" s="79">
        <f t="shared" ref="PHY154" si="15077">PHY152+1</f>
        <v>2</v>
      </c>
      <c r="PHZ154" s="80"/>
      <c r="PIA154" s="16" t="s">
        <v>236</v>
      </c>
      <c r="PIB154" s="16">
        <f t="shared" ref="PIB154" si="15078">37.67+2.7</f>
        <v>40.370000000000005</v>
      </c>
      <c r="PIC154" s="16">
        <f t="shared" ref="PIC154:PIC155" si="15079">0.75*(2.7+3+2.7)</f>
        <v>6.3000000000000007</v>
      </c>
      <c r="PID154" s="14">
        <f t="shared" ref="PID154:PID160" si="15080">PIB154+PIC154</f>
        <v>46.67</v>
      </c>
      <c r="PIE154" s="14"/>
      <c r="PIF154" s="16">
        <f t="shared" ref="PIF154:PIF160" si="15081">PID154*(($H$112)+1)+(IF(PIE154&lt;101,PIE154,IF(PIE154&lt;201,PIE154/2,IF(PIE154&lt;=301,PIE154/3,PIE154/4))))</f>
        <v>70.004999999999995</v>
      </c>
      <c r="PIG154" s="79">
        <f t="shared" ref="PIG154" si="15082">PIG152+1</f>
        <v>2</v>
      </c>
      <c r="PIH154" s="80"/>
      <c r="PII154" s="16" t="s">
        <v>236</v>
      </c>
      <c r="PIJ154" s="16">
        <f t="shared" ref="PIJ154" si="15083">37.67+2.7</f>
        <v>40.370000000000005</v>
      </c>
      <c r="PIK154" s="16">
        <f t="shared" ref="PIK154:PIK155" si="15084">0.75*(2.7+3+2.7)</f>
        <v>6.3000000000000007</v>
      </c>
      <c r="PIL154" s="14">
        <f t="shared" ref="PIL154:PIL160" si="15085">PIJ154+PIK154</f>
        <v>46.67</v>
      </c>
      <c r="PIM154" s="14"/>
      <c r="PIN154" s="16">
        <f t="shared" ref="PIN154:PIN160" si="15086">PIL154*(($H$112)+1)+(IF(PIM154&lt;101,PIM154,IF(PIM154&lt;201,PIM154/2,IF(PIM154&lt;=301,PIM154/3,PIM154/4))))</f>
        <v>70.004999999999995</v>
      </c>
      <c r="PIO154" s="79">
        <f t="shared" ref="PIO154" si="15087">PIO152+1</f>
        <v>2</v>
      </c>
      <c r="PIP154" s="80"/>
      <c r="PIQ154" s="16" t="s">
        <v>236</v>
      </c>
      <c r="PIR154" s="16">
        <f t="shared" ref="PIR154" si="15088">37.67+2.7</f>
        <v>40.370000000000005</v>
      </c>
      <c r="PIS154" s="16">
        <f t="shared" ref="PIS154:PIS155" si="15089">0.75*(2.7+3+2.7)</f>
        <v>6.3000000000000007</v>
      </c>
      <c r="PIT154" s="14">
        <f t="shared" ref="PIT154:PIT160" si="15090">PIR154+PIS154</f>
        <v>46.67</v>
      </c>
      <c r="PIU154" s="14"/>
      <c r="PIV154" s="16">
        <f t="shared" ref="PIV154:PIV160" si="15091">PIT154*(($H$112)+1)+(IF(PIU154&lt;101,PIU154,IF(PIU154&lt;201,PIU154/2,IF(PIU154&lt;=301,PIU154/3,PIU154/4))))</f>
        <v>70.004999999999995</v>
      </c>
      <c r="PIW154" s="79">
        <f t="shared" ref="PIW154" si="15092">PIW152+1</f>
        <v>2</v>
      </c>
      <c r="PIX154" s="80"/>
      <c r="PIY154" s="16" t="s">
        <v>236</v>
      </c>
      <c r="PIZ154" s="16">
        <f t="shared" ref="PIZ154" si="15093">37.67+2.7</f>
        <v>40.370000000000005</v>
      </c>
      <c r="PJA154" s="16">
        <f t="shared" ref="PJA154:PJA155" si="15094">0.75*(2.7+3+2.7)</f>
        <v>6.3000000000000007</v>
      </c>
      <c r="PJB154" s="14">
        <f t="shared" ref="PJB154:PJB160" si="15095">PIZ154+PJA154</f>
        <v>46.67</v>
      </c>
      <c r="PJC154" s="14"/>
      <c r="PJD154" s="16">
        <f t="shared" ref="PJD154:PJD160" si="15096">PJB154*(($H$112)+1)+(IF(PJC154&lt;101,PJC154,IF(PJC154&lt;201,PJC154/2,IF(PJC154&lt;=301,PJC154/3,PJC154/4))))</f>
        <v>70.004999999999995</v>
      </c>
      <c r="PJE154" s="79">
        <f t="shared" ref="PJE154" si="15097">PJE152+1</f>
        <v>2</v>
      </c>
      <c r="PJF154" s="80"/>
      <c r="PJG154" s="16" t="s">
        <v>236</v>
      </c>
      <c r="PJH154" s="16">
        <f t="shared" ref="PJH154" si="15098">37.67+2.7</f>
        <v>40.370000000000005</v>
      </c>
      <c r="PJI154" s="16">
        <f t="shared" ref="PJI154:PJI155" si="15099">0.75*(2.7+3+2.7)</f>
        <v>6.3000000000000007</v>
      </c>
      <c r="PJJ154" s="14">
        <f t="shared" ref="PJJ154:PJJ160" si="15100">PJH154+PJI154</f>
        <v>46.67</v>
      </c>
      <c r="PJK154" s="14"/>
      <c r="PJL154" s="16">
        <f t="shared" ref="PJL154:PJL160" si="15101">PJJ154*(($H$112)+1)+(IF(PJK154&lt;101,PJK154,IF(PJK154&lt;201,PJK154/2,IF(PJK154&lt;=301,PJK154/3,PJK154/4))))</f>
        <v>70.004999999999995</v>
      </c>
      <c r="PJM154" s="79">
        <f t="shared" ref="PJM154" si="15102">PJM152+1</f>
        <v>2</v>
      </c>
      <c r="PJN154" s="80"/>
      <c r="PJO154" s="16" t="s">
        <v>236</v>
      </c>
      <c r="PJP154" s="16">
        <f t="shared" ref="PJP154" si="15103">37.67+2.7</f>
        <v>40.370000000000005</v>
      </c>
      <c r="PJQ154" s="16">
        <f t="shared" ref="PJQ154:PJQ155" si="15104">0.75*(2.7+3+2.7)</f>
        <v>6.3000000000000007</v>
      </c>
      <c r="PJR154" s="14">
        <f t="shared" ref="PJR154:PJR160" si="15105">PJP154+PJQ154</f>
        <v>46.67</v>
      </c>
      <c r="PJS154" s="14"/>
      <c r="PJT154" s="16">
        <f t="shared" ref="PJT154:PJT160" si="15106">PJR154*(($H$112)+1)+(IF(PJS154&lt;101,PJS154,IF(PJS154&lt;201,PJS154/2,IF(PJS154&lt;=301,PJS154/3,PJS154/4))))</f>
        <v>70.004999999999995</v>
      </c>
      <c r="PJU154" s="79">
        <f t="shared" ref="PJU154" si="15107">PJU152+1</f>
        <v>2</v>
      </c>
      <c r="PJV154" s="80"/>
      <c r="PJW154" s="16" t="s">
        <v>236</v>
      </c>
      <c r="PJX154" s="16">
        <f t="shared" ref="PJX154" si="15108">37.67+2.7</f>
        <v>40.370000000000005</v>
      </c>
      <c r="PJY154" s="16">
        <f t="shared" ref="PJY154:PJY155" si="15109">0.75*(2.7+3+2.7)</f>
        <v>6.3000000000000007</v>
      </c>
      <c r="PJZ154" s="14">
        <f t="shared" ref="PJZ154:PJZ160" si="15110">PJX154+PJY154</f>
        <v>46.67</v>
      </c>
      <c r="PKA154" s="14"/>
      <c r="PKB154" s="16">
        <f t="shared" ref="PKB154:PKB160" si="15111">PJZ154*(($H$112)+1)+(IF(PKA154&lt;101,PKA154,IF(PKA154&lt;201,PKA154/2,IF(PKA154&lt;=301,PKA154/3,PKA154/4))))</f>
        <v>70.004999999999995</v>
      </c>
      <c r="PKC154" s="79">
        <f t="shared" ref="PKC154" si="15112">PKC152+1</f>
        <v>2</v>
      </c>
      <c r="PKD154" s="80"/>
      <c r="PKE154" s="16" t="s">
        <v>236</v>
      </c>
      <c r="PKF154" s="16">
        <f t="shared" ref="PKF154" si="15113">37.67+2.7</f>
        <v>40.370000000000005</v>
      </c>
      <c r="PKG154" s="16">
        <f t="shared" ref="PKG154:PKG155" si="15114">0.75*(2.7+3+2.7)</f>
        <v>6.3000000000000007</v>
      </c>
      <c r="PKH154" s="14">
        <f t="shared" ref="PKH154:PKH160" si="15115">PKF154+PKG154</f>
        <v>46.67</v>
      </c>
      <c r="PKI154" s="14"/>
      <c r="PKJ154" s="16">
        <f t="shared" ref="PKJ154:PKJ160" si="15116">PKH154*(($H$112)+1)+(IF(PKI154&lt;101,PKI154,IF(PKI154&lt;201,PKI154/2,IF(PKI154&lt;=301,PKI154/3,PKI154/4))))</f>
        <v>70.004999999999995</v>
      </c>
      <c r="PKK154" s="79">
        <f t="shared" ref="PKK154" si="15117">PKK152+1</f>
        <v>2</v>
      </c>
      <c r="PKL154" s="80"/>
      <c r="PKM154" s="16" t="s">
        <v>236</v>
      </c>
      <c r="PKN154" s="16">
        <f t="shared" ref="PKN154" si="15118">37.67+2.7</f>
        <v>40.370000000000005</v>
      </c>
      <c r="PKO154" s="16">
        <f t="shared" ref="PKO154:PKO155" si="15119">0.75*(2.7+3+2.7)</f>
        <v>6.3000000000000007</v>
      </c>
      <c r="PKP154" s="14">
        <f t="shared" ref="PKP154:PKP160" si="15120">PKN154+PKO154</f>
        <v>46.67</v>
      </c>
      <c r="PKQ154" s="14"/>
      <c r="PKR154" s="16">
        <f t="shared" ref="PKR154:PKR160" si="15121">PKP154*(($H$112)+1)+(IF(PKQ154&lt;101,PKQ154,IF(PKQ154&lt;201,PKQ154/2,IF(PKQ154&lt;=301,PKQ154/3,PKQ154/4))))</f>
        <v>70.004999999999995</v>
      </c>
      <c r="PKS154" s="79">
        <f t="shared" ref="PKS154" si="15122">PKS152+1</f>
        <v>2</v>
      </c>
      <c r="PKT154" s="80"/>
      <c r="PKU154" s="16" t="s">
        <v>236</v>
      </c>
      <c r="PKV154" s="16">
        <f t="shared" ref="PKV154" si="15123">37.67+2.7</f>
        <v>40.370000000000005</v>
      </c>
      <c r="PKW154" s="16">
        <f t="shared" ref="PKW154:PKW155" si="15124">0.75*(2.7+3+2.7)</f>
        <v>6.3000000000000007</v>
      </c>
      <c r="PKX154" s="14">
        <f t="shared" ref="PKX154:PKX160" si="15125">PKV154+PKW154</f>
        <v>46.67</v>
      </c>
      <c r="PKY154" s="14"/>
      <c r="PKZ154" s="16">
        <f t="shared" ref="PKZ154:PKZ160" si="15126">PKX154*(($H$112)+1)+(IF(PKY154&lt;101,PKY154,IF(PKY154&lt;201,PKY154/2,IF(PKY154&lt;=301,PKY154/3,PKY154/4))))</f>
        <v>70.004999999999995</v>
      </c>
      <c r="PLA154" s="79">
        <f t="shared" ref="PLA154" si="15127">PLA152+1</f>
        <v>2</v>
      </c>
      <c r="PLB154" s="80"/>
      <c r="PLC154" s="16" t="s">
        <v>236</v>
      </c>
      <c r="PLD154" s="16">
        <f t="shared" ref="PLD154" si="15128">37.67+2.7</f>
        <v>40.370000000000005</v>
      </c>
      <c r="PLE154" s="16">
        <f t="shared" ref="PLE154:PLE155" si="15129">0.75*(2.7+3+2.7)</f>
        <v>6.3000000000000007</v>
      </c>
      <c r="PLF154" s="14">
        <f t="shared" ref="PLF154:PLF160" si="15130">PLD154+PLE154</f>
        <v>46.67</v>
      </c>
      <c r="PLG154" s="14"/>
      <c r="PLH154" s="16">
        <f t="shared" ref="PLH154:PLH160" si="15131">PLF154*(($H$112)+1)+(IF(PLG154&lt;101,PLG154,IF(PLG154&lt;201,PLG154/2,IF(PLG154&lt;=301,PLG154/3,PLG154/4))))</f>
        <v>70.004999999999995</v>
      </c>
      <c r="PLI154" s="79">
        <f t="shared" ref="PLI154" si="15132">PLI152+1</f>
        <v>2</v>
      </c>
      <c r="PLJ154" s="80"/>
      <c r="PLK154" s="16" t="s">
        <v>236</v>
      </c>
      <c r="PLL154" s="16">
        <f t="shared" ref="PLL154" si="15133">37.67+2.7</f>
        <v>40.370000000000005</v>
      </c>
      <c r="PLM154" s="16">
        <f t="shared" ref="PLM154:PLM155" si="15134">0.75*(2.7+3+2.7)</f>
        <v>6.3000000000000007</v>
      </c>
      <c r="PLN154" s="14">
        <f t="shared" ref="PLN154:PLN160" si="15135">PLL154+PLM154</f>
        <v>46.67</v>
      </c>
      <c r="PLO154" s="14"/>
      <c r="PLP154" s="16">
        <f t="shared" ref="PLP154:PLP160" si="15136">PLN154*(($H$112)+1)+(IF(PLO154&lt;101,PLO154,IF(PLO154&lt;201,PLO154/2,IF(PLO154&lt;=301,PLO154/3,PLO154/4))))</f>
        <v>70.004999999999995</v>
      </c>
      <c r="PLQ154" s="79">
        <f t="shared" ref="PLQ154" si="15137">PLQ152+1</f>
        <v>2</v>
      </c>
      <c r="PLR154" s="80"/>
      <c r="PLS154" s="16" t="s">
        <v>236</v>
      </c>
      <c r="PLT154" s="16">
        <f t="shared" ref="PLT154" si="15138">37.67+2.7</f>
        <v>40.370000000000005</v>
      </c>
      <c r="PLU154" s="16">
        <f t="shared" ref="PLU154:PLU155" si="15139">0.75*(2.7+3+2.7)</f>
        <v>6.3000000000000007</v>
      </c>
      <c r="PLV154" s="14">
        <f t="shared" ref="PLV154:PLV160" si="15140">PLT154+PLU154</f>
        <v>46.67</v>
      </c>
      <c r="PLW154" s="14"/>
      <c r="PLX154" s="16">
        <f t="shared" ref="PLX154:PLX160" si="15141">PLV154*(($H$112)+1)+(IF(PLW154&lt;101,PLW154,IF(PLW154&lt;201,PLW154/2,IF(PLW154&lt;=301,PLW154/3,PLW154/4))))</f>
        <v>70.004999999999995</v>
      </c>
      <c r="PLY154" s="79">
        <f t="shared" ref="PLY154" si="15142">PLY152+1</f>
        <v>2</v>
      </c>
      <c r="PLZ154" s="80"/>
      <c r="PMA154" s="16" t="s">
        <v>236</v>
      </c>
      <c r="PMB154" s="16">
        <f t="shared" ref="PMB154" si="15143">37.67+2.7</f>
        <v>40.370000000000005</v>
      </c>
      <c r="PMC154" s="16">
        <f t="shared" ref="PMC154:PMC155" si="15144">0.75*(2.7+3+2.7)</f>
        <v>6.3000000000000007</v>
      </c>
      <c r="PMD154" s="14">
        <f t="shared" ref="PMD154:PMD160" si="15145">PMB154+PMC154</f>
        <v>46.67</v>
      </c>
      <c r="PME154" s="14"/>
      <c r="PMF154" s="16">
        <f t="shared" ref="PMF154:PMF160" si="15146">PMD154*(($H$112)+1)+(IF(PME154&lt;101,PME154,IF(PME154&lt;201,PME154/2,IF(PME154&lt;=301,PME154/3,PME154/4))))</f>
        <v>70.004999999999995</v>
      </c>
      <c r="PMG154" s="79">
        <f t="shared" ref="PMG154" si="15147">PMG152+1</f>
        <v>2</v>
      </c>
      <c r="PMH154" s="80"/>
      <c r="PMI154" s="16" t="s">
        <v>236</v>
      </c>
      <c r="PMJ154" s="16">
        <f t="shared" ref="PMJ154" si="15148">37.67+2.7</f>
        <v>40.370000000000005</v>
      </c>
      <c r="PMK154" s="16">
        <f t="shared" ref="PMK154:PMK155" si="15149">0.75*(2.7+3+2.7)</f>
        <v>6.3000000000000007</v>
      </c>
      <c r="PML154" s="14">
        <f t="shared" ref="PML154:PML160" si="15150">PMJ154+PMK154</f>
        <v>46.67</v>
      </c>
      <c r="PMM154" s="14"/>
      <c r="PMN154" s="16">
        <f t="shared" ref="PMN154:PMN160" si="15151">PML154*(($H$112)+1)+(IF(PMM154&lt;101,PMM154,IF(PMM154&lt;201,PMM154/2,IF(PMM154&lt;=301,PMM154/3,PMM154/4))))</f>
        <v>70.004999999999995</v>
      </c>
      <c r="PMO154" s="79">
        <f t="shared" ref="PMO154" si="15152">PMO152+1</f>
        <v>2</v>
      </c>
      <c r="PMP154" s="80"/>
      <c r="PMQ154" s="16" t="s">
        <v>236</v>
      </c>
      <c r="PMR154" s="16">
        <f t="shared" ref="PMR154" si="15153">37.67+2.7</f>
        <v>40.370000000000005</v>
      </c>
      <c r="PMS154" s="16">
        <f t="shared" ref="PMS154:PMS155" si="15154">0.75*(2.7+3+2.7)</f>
        <v>6.3000000000000007</v>
      </c>
      <c r="PMT154" s="14">
        <f t="shared" ref="PMT154:PMT160" si="15155">PMR154+PMS154</f>
        <v>46.67</v>
      </c>
      <c r="PMU154" s="14"/>
      <c r="PMV154" s="16">
        <f t="shared" ref="PMV154:PMV160" si="15156">PMT154*(($H$112)+1)+(IF(PMU154&lt;101,PMU154,IF(PMU154&lt;201,PMU154/2,IF(PMU154&lt;=301,PMU154/3,PMU154/4))))</f>
        <v>70.004999999999995</v>
      </c>
      <c r="PMW154" s="79">
        <f t="shared" ref="PMW154" si="15157">PMW152+1</f>
        <v>2</v>
      </c>
      <c r="PMX154" s="80"/>
      <c r="PMY154" s="16" t="s">
        <v>236</v>
      </c>
      <c r="PMZ154" s="16">
        <f t="shared" ref="PMZ154" si="15158">37.67+2.7</f>
        <v>40.370000000000005</v>
      </c>
      <c r="PNA154" s="16">
        <f t="shared" ref="PNA154:PNA155" si="15159">0.75*(2.7+3+2.7)</f>
        <v>6.3000000000000007</v>
      </c>
      <c r="PNB154" s="14">
        <f t="shared" ref="PNB154:PNB160" si="15160">PMZ154+PNA154</f>
        <v>46.67</v>
      </c>
      <c r="PNC154" s="14"/>
      <c r="PND154" s="16">
        <f t="shared" ref="PND154:PND160" si="15161">PNB154*(($H$112)+1)+(IF(PNC154&lt;101,PNC154,IF(PNC154&lt;201,PNC154/2,IF(PNC154&lt;=301,PNC154/3,PNC154/4))))</f>
        <v>70.004999999999995</v>
      </c>
      <c r="PNE154" s="79">
        <f t="shared" ref="PNE154" si="15162">PNE152+1</f>
        <v>2</v>
      </c>
      <c r="PNF154" s="80"/>
      <c r="PNG154" s="16" t="s">
        <v>236</v>
      </c>
      <c r="PNH154" s="16">
        <f t="shared" ref="PNH154" si="15163">37.67+2.7</f>
        <v>40.370000000000005</v>
      </c>
      <c r="PNI154" s="16">
        <f t="shared" ref="PNI154:PNI155" si="15164">0.75*(2.7+3+2.7)</f>
        <v>6.3000000000000007</v>
      </c>
      <c r="PNJ154" s="14">
        <f t="shared" ref="PNJ154:PNJ160" si="15165">PNH154+PNI154</f>
        <v>46.67</v>
      </c>
      <c r="PNK154" s="14"/>
      <c r="PNL154" s="16">
        <f t="shared" ref="PNL154:PNL160" si="15166">PNJ154*(($H$112)+1)+(IF(PNK154&lt;101,PNK154,IF(PNK154&lt;201,PNK154/2,IF(PNK154&lt;=301,PNK154/3,PNK154/4))))</f>
        <v>70.004999999999995</v>
      </c>
      <c r="PNM154" s="79">
        <f t="shared" ref="PNM154" si="15167">PNM152+1</f>
        <v>2</v>
      </c>
      <c r="PNN154" s="80"/>
      <c r="PNO154" s="16" t="s">
        <v>236</v>
      </c>
      <c r="PNP154" s="16">
        <f t="shared" ref="PNP154" si="15168">37.67+2.7</f>
        <v>40.370000000000005</v>
      </c>
      <c r="PNQ154" s="16">
        <f t="shared" ref="PNQ154:PNQ155" si="15169">0.75*(2.7+3+2.7)</f>
        <v>6.3000000000000007</v>
      </c>
      <c r="PNR154" s="14">
        <f t="shared" ref="PNR154:PNR160" si="15170">PNP154+PNQ154</f>
        <v>46.67</v>
      </c>
      <c r="PNS154" s="14"/>
      <c r="PNT154" s="16">
        <f t="shared" ref="PNT154:PNT160" si="15171">PNR154*(($H$112)+1)+(IF(PNS154&lt;101,PNS154,IF(PNS154&lt;201,PNS154/2,IF(PNS154&lt;=301,PNS154/3,PNS154/4))))</f>
        <v>70.004999999999995</v>
      </c>
      <c r="PNU154" s="79">
        <f t="shared" ref="PNU154" si="15172">PNU152+1</f>
        <v>2</v>
      </c>
      <c r="PNV154" s="80"/>
      <c r="PNW154" s="16" t="s">
        <v>236</v>
      </c>
      <c r="PNX154" s="16">
        <f t="shared" ref="PNX154" si="15173">37.67+2.7</f>
        <v>40.370000000000005</v>
      </c>
      <c r="PNY154" s="16">
        <f t="shared" ref="PNY154:PNY155" si="15174">0.75*(2.7+3+2.7)</f>
        <v>6.3000000000000007</v>
      </c>
      <c r="PNZ154" s="14">
        <f t="shared" ref="PNZ154:PNZ160" si="15175">PNX154+PNY154</f>
        <v>46.67</v>
      </c>
      <c r="POA154" s="14"/>
      <c r="POB154" s="16">
        <f t="shared" ref="POB154:POB160" si="15176">PNZ154*(($H$112)+1)+(IF(POA154&lt;101,POA154,IF(POA154&lt;201,POA154/2,IF(POA154&lt;=301,POA154/3,POA154/4))))</f>
        <v>70.004999999999995</v>
      </c>
      <c r="POC154" s="79">
        <f t="shared" ref="POC154" si="15177">POC152+1</f>
        <v>2</v>
      </c>
      <c r="POD154" s="80"/>
      <c r="POE154" s="16" t="s">
        <v>236</v>
      </c>
      <c r="POF154" s="16">
        <f t="shared" ref="POF154" si="15178">37.67+2.7</f>
        <v>40.370000000000005</v>
      </c>
      <c r="POG154" s="16">
        <f t="shared" ref="POG154:POG155" si="15179">0.75*(2.7+3+2.7)</f>
        <v>6.3000000000000007</v>
      </c>
      <c r="POH154" s="14">
        <f t="shared" ref="POH154:POH160" si="15180">POF154+POG154</f>
        <v>46.67</v>
      </c>
      <c r="POI154" s="14"/>
      <c r="POJ154" s="16">
        <f t="shared" ref="POJ154:POJ160" si="15181">POH154*(($H$112)+1)+(IF(POI154&lt;101,POI154,IF(POI154&lt;201,POI154/2,IF(POI154&lt;=301,POI154/3,POI154/4))))</f>
        <v>70.004999999999995</v>
      </c>
      <c r="POK154" s="79">
        <f t="shared" ref="POK154" si="15182">POK152+1</f>
        <v>2</v>
      </c>
      <c r="POL154" s="80"/>
      <c r="POM154" s="16" t="s">
        <v>236</v>
      </c>
      <c r="PON154" s="16">
        <f t="shared" ref="PON154" si="15183">37.67+2.7</f>
        <v>40.370000000000005</v>
      </c>
      <c r="POO154" s="16">
        <f t="shared" ref="POO154:POO155" si="15184">0.75*(2.7+3+2.7)</f>
        <v>6.3000000000000007</v>
      </c>
      <c r="POP154" s="14">
        <f t="shared" ref="POP154:POP160" si="15185">PON154+POO154</f>
        <v>46.67</v>
      </c>
      <c r="POQ154" s="14"/>
      <c r="POR154" s="16">
        <f t="shared" ref="POR154:POR160" si="15186">POP154*(($H$112)+1)+(IF(POQ154&lt;101,POQ154,IF(POQ154&lt;201,POQ154/2,IF(POQ154&lt;=301,POQ154/3,POQ154/4))))</f>
        <v>70.004999999999995</v>
      </c>
      <c r="POS154" s="79">
        <f t="shared" ref="POS154" si="15187">POS152+1</f>
        <v>2</v>
      </c>
      <c r="POT154" s="80"/>
      <c r="POU154" s="16" t="s">
        <v>236</v>
      </c>
      <c r="POV154" s="16">
        <f t="shared" ref="POV154" si="15188">37.67+2.7</f>
        <v>40.370000000000005</v>
      </c>
      <c r="POW154" s="16">
        <f t="shared" ref="POW154:POW155" si="15189">0.75*(2.7+3+2.7)</f>
        <v>6.3000000000000007</v>
      </c>
      <c r="POX154" s="14">
        <f t="shared" ref="POX154:POX160" si="15190">POV154+POW154</f>
        <v>46.67</v>
      </c>
      <c r="POY154" s="14"/>
      <c r="POZ154" s="16">
        <f t="shared" ref="POZ154:POZ160" si="15191">POX154*(($H$112)+1)+(IF(POY154&lt;101,POY154,IF(POY154&lt;201,POY154/2,IF(POY154&lt;=301,POY154/3,POY154/4))))</f>
        <v>70.004999999999995</v>
      </c>
      <c r="PPA154" s="79">
        <f t="shared" ref="PPA154" si="15192">PPA152+1</f>
        <v>2</v>
      </c>
      <c r="PPB154" s="80"/>
      <c r="PPC154" s="16" t="s">
        <v>236</v>
      </c>
      <c r="PPD154" s="16">
        <f t="shared" ref="PPD154" si="15193">37.67+2.7</f>
        <v>40.370000000000005</v>
      </c>
      <c r="PPE154" s="16">
        <f t="shared" ref="PPE154:PPE155" si="15194">0.75*(2.7+3+2.7)</f>
        <v>6.3000000000000007</v>
      </c>
      <c r="PPF154" s="14">
        <f t="shared" ref="PPF154:PPF160" si="15195">PPD154+PPE154</f>
        <v>46.67</v>
      </c>
      <c r="PPG154" s="14"/>
      <c r="PPH154" s="16">
        <f t="shared" ref="PPH154:PPH160" si="15196">PPF154*(($H$112)+1)+(IF(PPG154&lt;101,PPG154,IF(PPG154&lt;201,PPG154/2,IF(PPG154&lt;=301,PPG154/3,PPG154/4))))</f>
        <v>70.004999999999995</v>
      </c>
      <c r="PPI154" s="79">
        <f t="shared" ref="PPI154" si="15197">PPI152+1</f>
        <v>2</v>
      </c>
      <c r="PPJ154" s="80"/>
      <c r="PPK154" s="16" t="s">
        <v>236</v>
      </c>
      <c r="PPL154" s="16">
        <f t="shared" ref="PPL154" si="15198">37.67+2.7</f>
        <v>40.370000000000005</v>
      </c>
      <c r="PPM154" s="16">
        <f t="shared" ref="PPM154:PPM155" si="15199">0.75*(2.7+3+2.7)</f>
        <v>6.3000000000000007</v>
      </c>
      <c r="PPN154" s="14">
        <f t="shared" ref="PPN154:PPN160" si="15200">PPL154+PPM154</f>
        <v>46.67</v>
      </c>
      <c r="PPO154" s="14"/>
      <c r="PPP154" s="16">
        <f t="shared" ref="PPP154:PPP160" si="15201">PPN154*(($H$112)+1)+(IF(PPO154&lt;101,PPO154,IF(PPO154&lt;201,PPO154/2,IF(PPO154&lt;=301,PPO154/3,PPO154/4))))</f>
        <v>70.004999999999995</v>
      </c>
      <c r="PPQ154" s="79">
        <f t="shared" ref="PPQ154" si="15202">PPQ152+1</f>
        <v>2</v>
      </c>
      <c r="PPR154" s="80"/>
      <c r="PPS154" s="16" t="s">
        <v>236</v>
      </c>
      <c r="PPT154" s="16">
        <f t="shared" ref="PPT154" si="15203">37.67+2.7</f>
        <v>40.370000000000005</v>
      </c>
      <c r="PPU154" s="16">
        <f t="shared" ref="PPU154:PPU155" si="15204">0.75*(2.7+3+2.7)</f>
        <v>6.3000000000000007</v>
      </c>
      <c r="PPV154" s="14">
        <f t="shared" ref="PPV154:PPV160" si="15205">PPT154+PPU154</f>
        <v>46.67</v>
      </c>
      <c r="PPW154" s="14"/>
      <c r="PPX154" s="16">
        <f t="shared" ref="PPX154:PPX160" si="15206">PPV154*(($H$112)+1)+(IF(PPW154&lt;101,PPW154,IF(PPW154&lt;201,PPW154/2,IF(PPW154&lt;=301,PPW154/3,PPW154/4))))</f>
        <v>70.004999999999995</v>
      </c>
      <c r="PPY154" s="79">
        <f t="shared" ref="PPY154" si="15207">PPY152+1</f>
        <v>2</v>
      </c>
      <c r="PPZ154" s="80"/>
      <c r="PQA154" s="16" t="s">
        <v>236</v>
      </c>
      <c r="PQB154" s="16">
        <f t="shared" ref="PQB154" si="15208">37.67+2.7</f>
        <v>40.370000000000005</v>
      </c>
      <c r="PQC154" s="16">
        <f t="shared" ref="PQC154:PQC155" si="15209">0.75*(2.7+3+2.7)</f>
        <v>6.3000000000000007</v>
      </c>
      <c r="PQD154" s="14">
        <f t="shared" ref="PQD154:PQD160" si="15210">PQB154+PQC154</f>
        <v>46.67</v>
      </c>
      <c r="PQE154" s="14"/>
      <c r="PQF154" s="16">
        <f t="shared" ref="PQF154:PQF160" si="15211">PQD154*(($H$112)+1)+(IF(PQE154&lt;101,PQE154,IF(PQE154&lt;201,PQE154/2,IF(PQE154&lt;=301,PQE154/3,PQE154/4))))</f>
        <v>70.004999999999995</v>
      </c>
      <c r="PQG154" s="79">
        <f t="shared" ref="PQG154" si="15212">PQG152+1</f>
        <v>2</v>
      </c>
      <c r="PQH154" s="80"/>
      <c r="PQI154" s="16" t="s">
        <v>236</v>
      </c>
      <c r="PQJ154" s="16">
        <f t="shared" ref="PQJ154" si="15213">37.67+2.7</f>
        <v>40.370000000000005</v>
      </c>
      <c r="PQK154" s="16">
        <f t="shared" ref="PQK154:PQK155" si="15214">0.75*(2.7+3+2.7)</f>
        <v>6.3000000000000007</v>
      </c>
      <c r="PQL154" s="14">
        <f t="shared" ref="PQL154:PQL160" si="15215">PQJ154+PQK154</f>
        <v>46.67</v>
      </c>
      <c r="PQM154" s="14"/>
      <c r="PQN154" s="16">
        <f t="shared" ref="PQN154:PQN160" si="15216">PQL154*(($H$112)+1)+(IF(PQM154&lt;101,PQM154,IF(PQM154&lt;201,PQM154/2,IF(PQM154&lt;=301,PQM154/3,PQM154/4))))</f>
        <v>70.004999999999995</v>
      </c>
      <c r="PQO154" s="79">
        <f t="shared" ref="PQO154" si="15217">PQO152+1</f>
        <v>2</v>
      </c>
      <c r="PQP154" s="80"/>
      <c r="PQQ154" s="16" t="s">
        <v>236</v>
      </c>
      <c r="PQR154" s="16">
        <f t="shared" ref="PQR154" si="15218">37.67+2.7</f>
        <v>40.370000000000005</v>
      </c>
      <c r="PQS154" s="16">
        <f t="shared" ref="PQS154:PQS155" si="15219">0.75*(2.7+3+2.7)</f>
        <v>6.3000000000000007</v>
      </c>
      <c r="PQT154" s="14">
        <f t="shared" ref="PQT154:PQT160" si="15220">PQR154+PQS154</f>
        <v>46.67</v>
      </c>
      <c r="PQU154" s="14"/>
      <c r="PQV154" s="16">
        <f t="shared" ref="PQV154:PQV160" si="15221">PQT154*(($H$112)+1)+(IF(PQU154&lt;101,PQU154,IF(PQU154&lt;201,PQU154/2,IF(PQU154&lt;=301,PQU154/3,PQU154/4))))</f>
        <v>70.004999999999995</v>
      </c>
      <c r="PQW154" s="79">
        <f t="shared" ref="PQW154" si="15222">PQW152+1</f>
        <v>2</v>
      </c>
      <c r="PQX154" s="80"/>
      <c r="PQY154" s="16" t="s">
        <v>236</v>
      </c>
      <c r="PQZ154" s="16">
        <f t="shared" ref="PQZ154" si="15223">37.67+2.7</f>
        <v>40.370000000000005</v>
      </c>
      <c r="PRA154" s="16">
        <f t="shared" ref="PRA154:PRA155" si="15224">0.75*(2.7+3+2.7)</f>
        <v>6.3000000000000007</v>
      </c>
      <c r="PRB154" s="14">
        <f t="shared" ref="PRB154:PRB160" si="15225">PQZ154+PRA154</f>
        <v>46.67</v>
      </c>
      <c r="PRC154" s="14"/>
      <c r="PRD154" s="16">
        <f t="shared" ref="PRD154:PRD160" si="15226">PRB154*(($H$112)+1)+(IF(PRC154&lt;101,PRC154,IF(PRC154&lt;201,PRC154/2,IF(PRC154&lt;=301,PRC154/3,PRC154/4))))</f>
        <v>70.004999999999995</v>
      </c>
      <c r="PRE154" s="79">
        <f t="shared" ref="PRE154" si="15227">PRE152+1</f>
        <v>2</v>
      </c>
      <c r="PRF154" s="80"/>
      <c r="PRG154" s="16" t="s">
        <v>236</v>
      </c>
      <c r="PRH154" s="16">
        <f t="shared" ref="PRH154" si="15228">37.67+2.7</f>
        <v>40.370000000000005</v>
      </c>
      <c r="PRI154" s="16">
        <f t="shared" ref="PRI154:PRI155" si="15229">0.75*(2.7+3+2.7)</f>
        <v>6.3000000000000007</v>
      </c>
      <c r="PRJ154" s="14">
        <f t="shared" ref="PRJ154:PRJ160" si="15230">PRH154+PRI154</f>
        <v>46.67</v>
      </c>
      <c r="PRK154" s="14"/>
      <c r="PRL154" s="16">
        <f t="shared" ref="PRL154:PRL160" si="15231">PRJ154*(($H$112)+1)+(IF(PRK154&lt;101,PRK154,IF(PRK154&lt;201,PRK154/2,IF(PRK154&lt;=301,PRK154/3,PRK154/4))))</f>
        <v>70.004999999999995</v>
      </c>
      <c r="PRM154" s="79">
        <f t="shared" ref="PRM154" si="15232">PRM152+1</f>
        <v>2</v>
      </c>
      <c r="PRN154" s="80"/>
      <c r="PRO154" s="16" t="s">
        <v>236</v>
      </c>
      <c r="PRP154" s="16">
        <f t="shared" ref="PRP154" si="15233">37.67+2.7</f>
        <v>40.370000000000005</v>
      </c>
      <c r="PRQ154" s="16">
        <f t="shared" ref="PRQ154:PRQ155" si="15234">0.75*(2.7+3+2.7)</f>
        <v>6.3000000000000007</v>
      </c>
      <c r="PRR154" s="14">
        <f t="shared" ref="PRR154:PRR160" si="15235">PRP154+PRQ154</f>
        <v>46.67</v>
      </c>
      <c r="PRS154" s="14"/>
      <c r="PRT154" s="16">
        <f t="shared" ref="PRT154:PRT160" si="15236">PRR154*(($H$112)+1)+(IF(PRS154&lt;101,PRS154,IF(PRS154&lt;201,PRS154/2,IF(PRS154&lt;=301,PRS154/3,PRS154/4))))</f>
        <v>70.004999999999995</v>
      </c>
      <c r="PRU154" s="79">
        <f t="shared" ref="PRU154" si="15237">PRU152+1</f>
        <v>2</v>
      </c>
      <c r="PRV154" s="80"/>
      <c r="PRW154" s="16" t="s">
        <v>236</v>
      </c>
      <c r="PRX154" s="16">
        <f t="shared" ref="PRX154" si="15238">37.67+2.7</f>
        <v>40.370000000000005</v>
      </c>
      <c r="PRY154" s="16">
        <f t="shared" ref="PRY154:PRY155" si="15239">0.75*(2.7+3+2.7)</f>
        <v>6.3000000000000007</v>
      </c>
      <c r="PRZ154" s="14">
        <f t="shared" ref="PRZ154:PRZ160" si="15240">PRX154+PRY154</f>
        <v>46.67</v>
      </c>
      <c r="PSA154" s="14"/>
      <c r="PSB154" s="16">
        <f t="shared" ref="PSB154:PSB160" si="15241">PRZ154*(($H$112)+1)+(IF(PSA154&lt;101,PSA154,IF(PSA154&lt;201,PSA154/2,IF(PSA154&lt;=301,PSA154/3,PSA154/4))))</f>
        <v>70.004999999999995</v>
      </c>
      <c r="PSC154" s="79">
        <f t="shared" ref="PSC154" si="15242">PSC152+1</f>
        <v>2</v>
      </c>
      <c r="PSD154" s="80"/>
      <c r="PSE154" s="16" t="s">
        <v>236</v>
      </c>
      <c r="PSF154" s="16">
        <f t="shared" ref="PSF154" si="15243">37.67+2.7</f>
        <v>40.370000000000005</v>
      </c>
      <c r="PSG154" s="16">
        <f t="shared" ref="PSG154:PSG155" si="15244">0.75*(2.7+3+2.7)</f>
        <v>6.3000000000000007</v>
      </c>
      <c r="PSH154" s="14">
        <f t="shared" ref="PSH154:PSH160" si="15245">PSF154+PSG154</f>
        <v>46.67</v>
      </c>
      <c r="PSI154" s="14"/>
      <c r="PSJ154" s="16">
        <f t="shared" ref="PSJ154:PSJ160" si="15246">PSH154*(($H$112)+1)+(IF(PSI154&lt;101,PSI154,IF(PSI154&lt;201,PSI154/2,IF(PSI154&lt;=301,PSI154/3,PSI154/4))))</f>
        <v>70.004999999999995</v>
      </c>
      <c r="PSK154" s="79">
        <f t="shared" ref="PSK154" si="15247">PSK152+1</f>
        <v>2</v>
      </c>
      <c r="PSL154" s="80"/>
      <c r="PSM154" s="16" t="s">
        <v>236</v>
      </c>
      <c r="PSN154" s="16">
        <f t="shared" ref="PSN154" si="15248">37.67+2.7</f>
        <v>40.370000000000005</v>
      </c>
      <c r="PSO154" s="16">
        <f t="shared" ref="PSO154:PSO155" si="15249">0.75*(2.7+3+2.7)</f>
        <v>6.3000000000000007</v>
      </c>
      <c r="PSP154" s="14">
        <f t="shared" ref="PSP154:PSP160" si="15250">PSN154+PSO154</f>
        <v>46.67</v>
      </c>
      <c r="PSQ154" s="14"/>
      <c r="PSR154" s="16">
        <f t="shared" ref="PSR154:PSR160" si="15251">PSP154*(($H$112)+1)+(IF(PSQ154&lt;101,PSQ154,IF(PSQ154&lt;201,PSQ154/2,IF(PSQ154&lt;=301,PSQ154/3,PSQ154/4))))</f>
        <v>70.004999999999995</v>
      </c>
      <c r="PSS154" s="79">
        <f t="shared" ref="PSS154" si="15252">PSS152+1</f>
        <v>2</v>
      </c>
      <c r="PST154" s="80"/>
      <c r="PSU154" s="16" t="s">
        <v>236</v>
      </c>
      <c r="PSV154" s="16">
        <f t="shared" ref="PSV154" si="15253">37.67+2.7</f>
        <v>40.370000000000005</v>
      </c>
      <c r="PSW154" s="16">
        <f t="shared" ref="PSW154:PSW155" si="15254">0.75*(2.7+3+2.7)</f>
        <v>6.3000000000000007</v>
      </c>
      <c r="PSX154" s="14">
        <f t="shared" ref="PSX154:PSX160" si="15255">PSV154+PSW154</f>
        <v>46.67</v>
      </c>
      <c r="PSY154" s="14"/>
      <c r="PSZ154" s="16">
        <f t="shared" ref="PSZ154:PSZ160" si="15256">PSX154*(($H$112)+1)+(IF(PSY154&lt;101,PSY154,IF(PSY154&lt;201,PSY154/2,IF(PSY154&lt;=301,PSY154/3,PSY154/4))))</f>
        <v>70.004999999999995</v>
      </c>
      <c r="PTA154" s="79">
        <f t="shared" ref="PTA154" si="15257">PTA152+1</f>
        <v>2</v>
      </c>
      <c r="PTB154" s="80"/>
      <c r="PTC154" s="16" t="s">
        <v>236</v>
      </c>
      <c r="PTD154" s="16">
        <f t="shared" ref="PTD154" si="15258">37.67+2.7</f>
        <v>40.370000000000005</v>
      </c>
      <c r="PTE154" s="16">
        <f t="shared" ref="PTE154:PTE155" si="15259">0.75*(2.7+3+2.7)</f>
        <v>6.3000000000000007</v>
      </c>
      <c r="PTF154" s="14">
        <f t="shared" ref="PTF154:PTF160" si="15260">PTD154+PTE154</f>
        <v>46.67</v>
      </c>
      <c r="PTG154" s="14"/>
      <c r="PTH154" s="16">
        <f t="shared" ref="PTH154:PTH160" si="15261">PTF154*(($H$112)+1)+(IF(PTG154&lt;101,PTG154,IF(PTG154&lt;201,PTG154/2,IF(PTG154&lt;=301,PTG154/3,PTG154/4))))</f>
        <v>70.004999999999995</v>
      </c>
      <c r="PTI154" s="79">
        <f t="shared" ref="PTI154" si="15262">PTI152+1</f>
        <v>2</v>
      </c>
      <c r="PTJ154" s="80"/>
      <c r="PTK154" s="16" t="s">
        <v>236</v>
      </c>
      <c r="PTL154" s="16">
        <f t="shared" ref="PTL154" si="15263">37.67+2.7</f>
        <v>40.370000000000005</v>
      </c>
      <c r="PTM154" s="16">
        <f t="shared" ref="PTM154:PTM155" si="15264">0.75*(2.7+3+2.7)</f>
        <v>6.3000000000000007</v>
      </c>
      <c r="PTN154" s="14">
        <f t="shared" ref="PTN154:PTN160" si="15265">PTL154+PTM154</f>
        <v>46.67</v>
      </c>
      <c r="PTO154" s="14"/>
      <c r="PTP154" s="16">
        <f t="shared" ref="PTP154:PTP160" si="15266">PTN154*(($H$112)+1)+(IF(PTO154&lt;101,PTO154,IF(PTO154&lt;201,PTO154/2,IF(PTO154&lt;=301,PTO154/3,PTO154/4))))</f>
        <v>70.004999999999995</v>
      </c>
      <c r="PTQ154" s="79">
        <f t="shared" ref="PTQ154" si="15267">PTQ152+1</f>
        <v>2</v>
      </c>
      <c r="PTR154" s="80"/>
      <c r="PTS154" s="16" t="s">
        <v>236</v>
      </c>
      <c r="PTT154" s="16">
        <f t="shared" ref="PTT154" si="15268">37.67+2.7</f>
        <v>40.370000000000005</v>
      </c>
      <c r="PTU154" s="16">
        <f t="shared" ref="PTU154:PTU155" si="15269">0.75*(2.7+3+2.7)</f>
        <v>6.3000000000000007</v>
      </c>
      <c r="PTV154" s="14">
        <f t="shared" ref="PTV154:PTV160" si="15270">PTT154+PTU154</f>
        <v>46.67</v>
      </c>
      <c r="PTW154" s="14"/>
      <c r="PTX154" s="16">
        <f t="shared" ref="PTX154:PTX160" si="15271">PTV154*(($H$112)+1)+(IF(PTW154&lt;101,PTW154,IF(PTW154&lt;201,PTW154/2,IF(PTW154&lt;=301,PTW154/3,PTW154/4))))</f>
        <v>70.004999999999995</v>
      </c>
      <c r="PTY154" s="79">
        <f t="shared" ref="PTY154" si="15272">PTY152+1</f>
        <v>2</v>
      </c>
      <c r="PTZ154" s="80"/>
      <c r="PUA154" s="16" t="s">
        <v>236</v>
      </c>
      <c r="PUB154" s="16">
        <f t="shared" ref="PUB154" si="15273">37.67+2.7</f>
        <v>40.370000000000005</v>
      </c>
      <c r="PUC154" s="16">
        <f t="shared" ref="PUC154:PUC155" si="15274">0.75*(2.7+3+2.7)</f>
        <v>6.3000000000000007</v>
      </c>
      <c r="PUD154" s="14">
        <f t="shared" ref="PUD154:PUD160" si="15275">PUB154+PUC154</f>
        <v>46.67</v>
      </c>
      <c r="PUE154" s="14"/>
      <c r="PUF154" s="16">
        <f t="shared" ref="PUF154:PUF160" si="15276">PUD154*(($H$112)+1)+(IF(PUE154&lt;101,PUE154,IF(PUE154&lt;201,PUE154/2,IF(PUE154&lt;=301,PUE154/3,PUE154/4))))</f>
        <v>70.004999999999995</v>
      </c>
      <c r="PUG154" s="79">
        <f t="shared" ref="PUG154" si="15277">PUG152+1</f>
        <v>2</v>
      </c>
      <c r="PUH154" s="80"/>
      <c r="PUI154" s="16" t="s">
        <v>236</v>
      </c>
      <c r="PUJ154" s="16">
        <f t="shared" ref="PUJ154" si="15278">37.67+2.7</f>
        <v>40.370000000000005</v>
      </c>
      <c r="PUK154" s="16">
        <f t="shared" ref="PUK154:PUK155" si="15279">0.75*(2.7+3+2.7)</f>
        <v>6.3000000000000007</v>
      </c>
      <c r="PUL154" s="14">
        <f t="shared" ref="PUL154:PUL160" si="15280">PUJ154+PUK154</f>
        <v>46.67</v>
      </c>
      <c r="PUM154" s="14"/>
      <c r="PUN154" s="16">
        <f t="shared" ref="PUN154:PUN160" si="15281">PUL154*(($H$112)+1)+(IF(PUM154&lt;101,PUM154,IF(PUM154&lt;201,PUM154/2,IF(PUM154&lt;=301,PUM154/3,PUM154/4))))</f>
        <v>70.004999999999995</v>
      </c>
      <c r="PUO154" s="79">
        <f t="shared" ref="PUO154" si="15282">PUO152+1</f>
        <v>2</v>
      </c>
      <c r="PUP154" s="80"/>
      <c r="PUQ154" s="16" t="s">
        <v>236</v>
      </c>
      <c r="PUR154" s="16">
        <f t="shared" ref="PUR154" si="15283">37.67+2.7</f>
        <v>40.370000000000005</v>
      </c>
      <c r="PUS154" s="16">
        <f t="shared" ref="PUS154:PUS155" si="15284">0.75*(2.7+3+2.7)</f>
        <v>6.3000000000000007</v>
      </c>
      <c r="PUT154" s="14">
        <f t="shared" ref="PUT154:PUT160" si="15285">PUR154+PUS154</f>
        <v>46.67</v>
      </c>
      <c r="PUU154" s="14"/>
      <c r="PUV154" s="16">
        <f t="shared" ref="PUV154:PUV160" si="15286">PUT154*(($H$112)+1)+(IF(PUU154&lt;101,PUU154,IF(PUU154&lt;201,PUU154/2,IF(PUU154&lt;=301,PUU154/3,PUU154/4))))</f>
        <v>70.004999999999995</v>
      </c>
      <c r="PUW154" s="79">
        <f t="shared" ref="PUW154" si="15287">PUW152+1</f>
        <v>2</v>
      </c>
      <c r="PUX154" s="80"/>
      <c r="PUY154" s="16" t="s">
        <v>236</v>
      </c>
      <c r="PUZ154" s="16">
        <f t="shared" ref="PUZ154" si="15288">37.67+2.7</f>
        <v>40.370000000000005</v>
      </c>
      <c r="PVA154" s="16">
        <f t="shared" ref="PVA154:PVA155" si="15289">0.75*(2.7+3+2.7)</f>
        <v>6.3000000000000007</v>
      </c>
      <c r="PVB154" s="14">
        <f t="shared" ref="PVB154:PVB160" si="15290">PUZ154+PVA154</f>
        <v>46.67</v>
      </c>
      <c r="PVC154" s="14"/>
      <c r="PVD154" s="16">
        <f t="shared" ref="PVD154:PVD160" si="15291">PVB154*(($H$112)+1)+(IF(PVC154&lt;101,PVC154,IF(PVC154&lt;201,PVC154/2,IF(PVC154&lt;=301,PVC154/3,PVC154/4))))</f>
        <v>70.004999999999995</v>
      </c>
      <c r="PVE154" s="79">
        <f t="shared" ref="PVE154" si="15292">PVE152+1</f>
        <v>2</v>
      </c>
      <c r="PVF154" s="80"/>
      <c r="PVG154" s="16" t="s">
        <v>236</v>
      </c>
      <c r="PVH154" s="16">
        <f t="shared" ref="PVH154" si="15293">37.67+2.7</f>
        <v>40.370000000000005</v>
      </c>
      <c r="PVI154" s="16">
        <f t="shared" ref="PVI154:PVI155" si="15294">0.75*(2.7+3+2.7)</f>
        <v>6.3000000000000007</v>
      </c>
      <c r="PVJ154" s="14">
        <f t="shared" ref="PVJ154:PVJ160" si="15295">PVH154+PVI154</f>
        <v>46.67</v>
      </c>
      <c r="PVK154" s="14"/>
      <c r="PVL154" s="16">
        <f t="shared" ref="PVL154:PVL160" si="15296">PVJ154*(($H$112)+1)+(IF(PVK154&lt;101,PVK154,IF(PVK154&lt;201,PVK154/2,IF(PVK154&lt;=301,PVK154/3,PVK154/4))))</f>
        <v>70.004999999999995</v>
      </c>
      <c r="PVM154" s="79">
        <f t="shared" ref="PVM154" si="15297">PVM152+1</f>
        <v>2</v>
      </c>
      <c r="PVN154" s="80"/>
      <c r="PVO154" s="16" t="s">
        <v>236</v>
      </c>
      <c r="PVP154" s="16">
        <f t="shared" ref="PVP154" si="15298">37.67+2.7</f>
        <v>40.370000000000005</v>
      </c>
      <c r="PVQ154" s="16">
        <f t="shared" ref="PVQ154:PVQ155" si="15299">0.75*(2.7+3+2.7)</f>
        <v>6.3000000000000007</v>
      </c>
      <c r="PVR154" s="14">
        <f t="shared" ref="PVR154:PVR160" si="15300">PVP154+PVQ154</f>
        <v>46.67</v>
      </c>
      <c r="PVS154" s="14"/>
      <c r="PVT154" s="16">
        <f t="shared" ref="PVT154:PVT160" si="15301">PVR154*(($H$112)+1)+(IF(PVS154&lt;101,PVS154,IF(PVS154&lt;201,PVS154/2,IF(PVS154&lt;=301,PVS154/3,PVS154/4))))</f>
        <v>70.004999999999995</v>
      </c>
      <c r="PVU154" s="79">
        <f t="shared" ref="PVU154" si="15302">PVU152+1</f>
        <v>2</v>
      </c>
      <c r="PVV154" s="80"/>
      <c r="PVW154" s="16" t="s">
        <v>236</v>
      </c>
      <c r="PVX154" s="16">
        <f t="shared" ref="PVX154" si="15303">37.67+2.7</f>
        <v>40.370000000000005</v>
      </c>
      <c r="PVY154" s="16">
        <f t="shared" ref="PVY154:PVY155" si="15304">0.75*(2.7+3+2.7)</f>
        <v>6.3000000000000007</v>
      </c>
      <c r="PVZ154" s="14">
        <f t="shared" ref="PVZ154:PVZ160" si="15305">PVX154+PVY154</f>
        <v>46.67</v>
      </c>
      <c r="PWA154" s="14"/>
      <c r="PWB154" s="16">
        <f t="shared" ref="PWB154:PWB160" si="15306">PVZ154*(($H$112)+1)+(IF(PWA154&lt;101,PWA154,IF(PWA154&lt;201,PWA154/2,IF(PWA154&lt;=301,PWA154/3,PWA154/4))))</f>
        <v>70.004999999999995</v>
      </c>
      <c r="PWC154" s="79">
        <f t="shared" ref="PWC154" si="15307">PWC152+1</f>
        <v>2</v>
      </c>
      <c r="PWD154" s="80"/>
      <c r="PWE154" s="16" t="s">
        <v>236</v>
      </c>
      <c r="PWF154" s="16">
        <f t="shared" ref="PWF154" si="15308">37.67+2.7</f>
        <v>40.370000000000005</v>
      </c>
      <c r="PWG154" s="16">
        <f t="shared" ref="PWG154:PWG155" si="15309">0.75*(2.7+3+2.7)</f>
        <v>6.3000000000000007</v>
      </c>
      <c r="PWH154" s="14">
        <f t="shared" ref="PWH154:PWH160" si="15310">PWF154+PWG154</f>
        <v>46.67</v>
      </c>
      <c r="PWI154" s="14"/>
      <c r="PWJ154" s="16">
        <f t="shared" ref="PWJ154:PWJ160" si="15311">PWH154*(($H$112)+1)+(IF(PWI154&lt;101,PWI154,IF(PWI154&lt;201,PWI154/2,IF(PWI154&lt;=301,PWI154/3,PWI154/4))))</f>
        <v>70.004999999999995</v>
      </c>
      <c r="PWK154" s="79">
        <f t="shared" ref="PWK154" si="15312">PWK152+1</f>
        <v>2</v>
      </c>
      <c r="PWL154" s="80"/>
      <c r="PWM154" s="16" t="s">
        <v>236</v>
      </c>
      <c r="PWN154" s="16">
        <f t="shared" ref="PWN154" si="15313">37.67+2.7</f>
        <v>40.370000000000005</v>
      </c>
      <c r="PWO154" s="16">
        <f t="shared" ref="PWO154:PWO155" si="15314">0.75*(2.7+3+2.7)</f>
        <v>6.3000000000000007</v>
      </c>
      <c r="PWP154" s="14">
        <f t="shared" ref="PWP154:PWP160" si="15315">PWN154+PWO154</f>
        <v>46.67</v>
      </c>
      <c r="PWQ154" s="14"/>
      <c r="PWR154" s="16">
        <f t="shared" ref="PWR154:PWR160" si="15316">PWP154*(($H$112)+1)+(IF(PWQ154&lt;101,PWQ154,IF(PWQ154&lt;201,PWQ154/2,IF(PWQ154&lt;=301,PWQ154/3,PWQ154/4))))</f>
        <v>70.004999999999995</v>
      </c>
      <c r="PWS154" s="79">
        <f t="shared" ref="PWS154" si="15317">PWS152+1</f>
        <v>2</v>
      </c>
      <c r="PWT154" s="80"/>
      <c r="PWU154" s="16" t="s">
        <v>236</v>
      </c>
      <c r="PWV154" s="16">
        <f t="shared" ref="PWV154" si="15318">37.67+2.7</f>
        <v>40.370000000000005</v>
      </c>
      <c r="PWW154" s="16">
        <f t="shared" ref="PWW154:PWW155" si="15319">0.75*(2.7+3+2.7)</f>
        <v>6.3000000000000007</v>
      </c>
      <c r="PWX154" s="14">
        <f t="shared" ref="PWX154:PWX160" si="15320">PWV154+PWW154</f>
        <v>46.67</v>
      </c>
      <c r="PWY154" s="14"/>
      <c r="PWZ154" s="16">
        <f t="shared" ref="PWZ154:PWZ160" si="15321">PWX154*(($H$112)+1)+(IF(PWY154&lt;101,PWY154,IF(PWY154&lt;201,PWY154/2,IF(PWY154&lt;=301,PWY154/3,PWY154/4))))</f>
        <v>70.004999999999995</v>
      </c>
      <c r="PXA154" s="79">
        <f t="shared" ref="PXA154" si="15322">PXA152+1</f>
        <v>2</v>
      </c>
      <c r="PXB154" s="80"/>
      <c r="PXC154" s="16" t="s">
        <v>236</v>
      </c>
      <c r="PXD154" s="16">
        <f t="shared" ref="PXD154" si="15323">37.67+2.7</f>
        <v>40.370000000000005</v>
      </c>
      <c r="PXE154" s="16">
        <f t="shared" ref="PXE154:PXE155" si="15324">0.75*(2.7+3+2.7)</f>
        <v>6.3000000000000007</v>
      </c>
      <c r="PXF154" s="14">
        <f t="shared" ref="PXF154:PXF160" si="15325">PXD154+PXE154</f>
        <v>46.67</v>
      </c>
      <c r="PXG154" s="14"/>
      <c r="PXH154" s="16">
        <f t="shared" ref="PXH154:PXH160" si="15326">PXF154*(($H$112)+1)+(IF(PXG154&lt;101,PXG154,IF(PXG154&lt;201,PXG154/2,IF(PXG154&lt;=301,PXG154/3,PXG154/4))))</f>
        <v>70.004999999999995</v>
      </c>
      <c r="PXI154" s="79">
        <f t="shared" ref="PXI154" si="15327">PXI152+1</f>
        <v>2</v>
      </c>
      <c r="PXJ154" s="80"/>
      <c r="PXK154" s="16" t="s">
        <v>236</v>
      </c>
      <c r="PXL154" s="16">
        <f t="shared" ref="PXL154" si="15328">37.67+2.7</f>
        <v>40.370000000000005</v>
      </c>
      <c r="PXM154" s="16">
        <f t="shared" ref="PXM154:PXM155" si="15329">0.75*(2.7+3+2.7)</f>
        <v>6.3000000000000007</v>
      </c>
      <c r="PXN154" s="14">
        <f t="shared" ref="PXN154:PXN160" si="15330">PXL154+PXM154</f>
        <v>46.67</v>
      </c>
      <c r="PXO154" s="14"/>
      <c r="PXP154" s="16">
        <f t="shared" ref="PXP154:PXP160" si="15331">PXN154*(($H$112)+1)+(IF(PXO154&lt;101,PXO154,IF(PXO154&lt;201,PXO154/2,IF(PXO154&lt;=301,PXO154/3,PXO154/4))))</f>
        <v>70.004999999999995</v>
      </c>
      <c r="PXQ154" s="79">
        <f t="shared" ref="PXQ154" si="15332">PXQ152+1</f>
        <v>2</v>
      </c>
      <c r="PXR154" s="80"/>
      <c r="PXS154" s="16" t="s">
        <v>236</v>
      </c>
      <c r="PXT154" s="16">
        <f t="shared" ref="PXT154" si="15333">37.67+2.7</f>
        <v>40.370000000000005</v>
      </c>
      <c r="PXU154" s="16">
        <f t="shared" ref="PXU154:PXU155" si="15334">0.75*(2.7+3+2.7)</f>
        <v>6.3000000000000007</v>
      </c>
      <c r="PXV154" s="14">
        <f t="shared" ref="PXV154:PXV160" si="15335">PXT154+PXU154</f>
        <v>46.67</v>
      </c>
      <c r="PXW154" s="14"/>
      <c r="PXX154" s="16">
        <f t="shared" ref="PXX154:PXX160" si="15336">PXV154*(($H$112)+1)+(IF(PXW154&lt;101,PXW154,IF(PXW154&lt;201,PXW154/2,IF(PXW154&lt;=301,PXW154/3,PXW154/4))))</f>
        <v>70.004999999999995</v>
      </c>
      <c r="PXY154" s="79">
        <f t="shared" ref="PXY154" si="15337">PXY152+1</f>
        <v>2</v>
      </c>
      <c r="PXZ154" s="80"/>
      <c r="PYA154" s="16" t="s">
        <v>236</v>
      </c>
      <c r="PYB154" s="16">
        <f t="shared" ref="PYB154" si="15338">37.67+2.7</f>
        <v>40.370000000000005</v>
      </c>
      <c r="PYC154" s="16">
        <f t="shared" ref="PYC154:PYC155" si="15339">0.75*(2.7+3+2.7)</f>
        <v>6.3000000000000007</v>
      </c>
      <c r="PYD154" s="14">
        <f t="shared" ref="PYD154:PYD160" si="15340">PYB154+PYC154</f>
        <v>46.67</v>
      </c>
      <c r="PYE154" s="14"/>
      <c r="PYF154" s="16">
        <f t="shared" ref="PYF154:PYF160" si="15341">PYD154*(($H$112)+1)+(IF(PYE154&lt;101,PYE154,IF(PYE154&lt;201,PYE154/2,IF(PYE154&lt;=301,PYE154/3,PYE154/4))))</f>
        <v>70.004999999999995</v>
      </c>
      <c r="PYG154" s="79">
        <f t="shared" ref="PYG154" si="15342">PYG152+1</f>
        <v>2</v>
      </c>
      <c r="PYH154" s="80"/>
      <c r="PYI154" s="16" t="s">
        <v>236</v>
      </c>
      <c r="PYJ154" s="16">
        <f t="shared" ref="PYJ154" si="15343">37.67+2.7</f>
        <v>40.370000000000005</v>
      </c>
      <c r="PYK154" s="16">
        <f t="shared" ref="PYK154:PYK155" si="15344">0.75*(2.7+3+2.7)</f>
        <v>6.3000000000000007</v>
      </c>
      <c r="PYL154" s="14">
        <f t="shared" ref="PYL154:PYL160" si="15345">PYJ154+PYK154</f>
        <v>46.67</v>
      </c>
      <c r="PYM154" s="14"/>
      <c r="PYN154" s="16">
        <f t="shared" ref="PYN154:PYN160" si="15346">PYL154*(($H$112)+1)+(IF(PYM154&lt;101,PYM154,IF(PYM154&lt;201,PYM154/2,IF(PYM154&lt;=301,PYM154/3,PYM154/4))))</f>
        <v>70.004999999999995</v>
      </c>
      <c r="PYO154" s="79">
        <f t="shared" ref="PYO154" si="15347">PYO152+1</f>
        <v>2</v>
      </c>
      <c r="PYP154" s="80"/>
      <c r="PYQ154" s="16" t="s">
        <v>236</v>
      </c>
      <c r="PYR154" s="16">
        <f t="shared" ref="PYR154" si="15348">37.67+2.7</f>
        <v>40.370000000000005</v>
      </c>
      <c r="PYS154" s="16">
        <f t="shared" ref="PYS154:PYS155" si="15349">0.75*(2.7+3+2.7)</f>
        <v>6.3000000000000007</v>
      </c>
      <c r="PYT154" s="14">
        <f t="shared" ref="PYT154:PYT160" si="15350">PYR154+PYS154</f>
        <v>46.67</v>
      </c>
      <c r="PYU154" s="14"/>
      <c r="PYV154" s="16">
        <f t="shared" ref="PYV154:PYV160" si="15351">PYT154*(($H$112)+1)+(IF(PYU154&lt;101,PYU154,IF(PYU154&lt;201,PYU154/2,IF(PYU154&lt;=301,PYU154/3,PYU154/4))))</f>
        <v>70.004999999999995</v>
      </c>
      <c r="PYW154" s="79">
        <f t="shared" ref="PYW154" si="15352">PYW152+1</f>
        <v>2</v>
      </c>
      <c r="PYX154" s="80"/>
      <c r="PYY154" s="16" t="s">
        <v>236</v>
      </c>
      <c r="PYZ154" s="16">
        <f t="shared" ref="PYZ154" si="15353">37.67+2.7</f>
        <v>40.370000000000005</v>
      </c>
      <c r="PZA154" s="16">
        <f t="shared" ref="PZA154:PZA155" si="15354">0.75*(2.7+3+2.7)</f>
        <v>6.3000000000000007</v>
      </c>
      <c r="PZB154" s="14">
        <f t="shared" ref="PZB154:PZB160" si="15355">PYZ154+PZA154</f>
        <v>46.67</v>
      </c>
      <c r="PZC154" s="14"/>
      <c r="PZD154" s="16">
        <f t="shared" ref="PZD154:PZD160" si="15356">PZB154*(($H$112)+1)+(IF(PZC154&lt;101,PZC154,IF(PZC154&lt;201,PZC154/2,IF(PZC154&lt;=301,PZC154/3,PZC154/4))))</f>
        <v>70.004999999999995</v>
      </c>
      <c r="PZE154" s="79">
        <f t="shared" ref="PZE154" si="15357">PZE152+1</f>
        <v>2</v>
      </c>
      <c r="PZF154" s="80"/>
      <c r="PZG154" s="16" t="s">
        <v>236</v>
      </c>
      <c r="PZH154" s="16">
        <f t="shared" ref="PZH154" si="15358">37.67+2.7</f>
        <v>40.370000000000005</v>
      </c>
      <c r="PZI154" s="16">
        <f t="shared" ref="PZI154:PZI155" si="15359">0.75*(2.7+3+2.7)</f>
        <v>6.3000000000000007</v>
      </c>
      <c r="PZJ154" s="14">
        <f t="shared" ref="PZJ154:PZJ160" si="15360">PZH154+PZI154</f>
        <v>46.67</v>
      </c>
      <c r="PZK154" s="14"/>
      <c r="PZL154" s="16">
        <f t="shared" ref="PZL154:PZL160" si="15361">PZJ154*(($H$112)+1)+(IF(PZK154&lt;101,PZK154,IF(PZK154&lt;201,PZK154/2,IF(PZK154&lt;=301,PZK154/3,PZK154/4))))</f>
        <v>70.004999999999995</v>
      </c>
      <c r="PZM154" s="79">
        <f t="shared" ref="PZM154" si="15362">PZM152+1</f>
        <v>2</v>
      </c>
      <c r="PZN154" s="80"/>
      <c r="PZO154" s="16" t="s">
        <v>236</v>
      </c>
      <c r="PZP154" s="16">
        <f t="shared" ref="PZP154" si="15363">37.67+2.7</f>
        <v>40.370000000000005</v>
      </c>
      <c r="PZQ154" s="16">
        <f t="shared" ref="PZQ154:PZQ155" si="15364">0.75*(2.7+3+2.7)</f>
        <v>6.3000000000000007</v>
      </c>
      <c r="PZR154" s="14">
        <f t="shared" ref="PZR154:PZR160" si="15365">PZP154+PZQ154</f>
        <v>46.67</v>
      </c>
      <c r="PZS154" s="14"/>
      <c r="PZT154" s="16">
        <f t="shared" ref="PZT154:PZT160" si="15366">PZR154*(($H$112)+1)+(IF(PZS154&lt;101,PZS154,IF(PZS154&lt;201,PZS154/2,IF(PZS154&lt;=301,PZS154/3,PZS154/4))))</f>
        <v>70.004999999999995</v>
      </c>
      <c r="PZU154" s="79">
        <f t="shared" ref="PZU154" si="15367">PZU152+1</f>
        <v>2</v>
      </c>
      <c r="PZV154" s="80"/>
      <c r="PZW154" s="16" t="s">
        <v>236</v>
      </c>
      <c r="PZX154" s="16">
        <f t="shared" ref="PZX154" si="15368">37.67+2.7</f>
        <v>40.370000000000005</v>
      </c>
      <c r="PZY154" s="16">
        <f t="shared" ref="PZY154:PZY155" si="15369">0.75*(2.7+3+2.7)</f>
        <v>6.3000000000000007</v>
      </c>
      <c r="PZZ154" s="14">
        <f t="shared" ref="PZZ154:PZZ160" si="15370">PZX154+PZY154</f>
        <v>46.67</v>
      </c>
      <c r="QAA154" s="14"/>
      <c r="QAB154" s="16">
        <f t="shared" ref="QAB154:QAB160" si="15371">PZZ154*(($H$112)+1)+(IF(QAA154&lt;101,QAA154,IF(QAA154&lt;201,QAA154/2,IF(QAA154&lt;=301,QAA154/3,QAA154/4))))</f>
        <v>70.004999999999995</v>
      </c>
      <c r="QAC154" s="79">
        <f t="shared" ref="QAC154" si="15372">QAC152+1</f>
        <v>2</v>
      </c>
      <c r="QAD154" s="80"/>
      <c r="QAE154" s="16" t="s">
        <v>236</v>
      </c>
      <c r="QAF154" s="16">
        <f t="shared" ref="QAF154" si="15373">37.67+2.7</f>
        <v>40.370000000000005</v>
      </c>
      <c r="QAG154" s="16">
        <f t="shared" ref="QAG154:QAG155" si="15374">0.75*(2.7+3+2.7)</f>
        <v>6.3000000000000007</v>
      </c>
      <c r="QAH154" s="14">
        <f t="shared" ref="QAH154:QAH160" si="15375">QAF154+QAG154</f>
        <v>46.67</v>
      </c>
      <c r="QAI154" s="14"/>
      <c r="QAJ154" s="16">
        <f t="shared" ref="QAJ154:QAJ160" si="15376">QAH154*(($H$112)+1)+(IF(QAI154&lt;101,QAI154,IF(QAI154&lt;201,QAI154/2,IF(QAI154&lt;=301,QAI154/3,QAI154/4))))</f>
        <v>70.004999999999995</v>
      </c>
      <c r="QAK154" s="79">
        <f t="shared" ref="QAK154" si="15377">QAK152+1</f>
        <v>2</v>
      </c>
      <c r="QAL154" s="80"/>
      <c r="QAM154" s="16" t="s">
        <v>236</v>
      </c>
      <c r="QAN154" s="16">
        <f t="shared" ref="QAN154" si="15378">37.67+2.7</f>
        <v>40.370000000000005</v>
      </c>
      <c r="QAO154" s="16">
        <f t="shared" ref="QAO154:QAO155" si="15379">0.75*(2.7+3+2.7)</f>
        <v>6.3000000000000007</v>
      </c>
      <c r="QAP154" s="14">
        <f t="shared" ref="QAP154:QAP160" si="15380">QAN154+QAO154</f>
        <v>46.67</v>
      </c>
      <c r="QAQ154" s="14"/>
      <c r="QAR154" s="16">
        <f t="shared" ref="QAR154:QAR160" si="15381">QAP154*(($H$112)+1)+(IF(QAQ154&lt;101,QAQ154,IF(QAQ154&lt;201,QAQ154/2,IF(QAQ154&lt;=301,QAQ154/3,QAQ154/4))))</f>
        <v>70.004999999999995</v>
      </c>
      <c r="QAS154" s="79">
        <f t="shared" ref="QAS154" si="15382">QAS152+1</f>
        <v>2</v>
      </c>
      <c r="QAT154" s="80"/>
      <c r="QAU154" s="16" t="s">
        <v>236</v>
      </c>
      <c r="QAV154" s="16">
        <f t="shared" ref="QAV154" si="15383">37.67+2.7</f>
        <v>40.370000000000005</v>
      </c>
      <c r="QAW154" s="16">
        <f t="shared" ref="QAW154:QAW155" si="15384">0.75*(2.7+3+2.7)</f>
        <v>6.3000000000000007</v>
      </c>
      <c r="QAX154" s="14">
        <f t="shared" ref="QAX154:QAX160" si="15385">QAV154+QAW154</f>
        <v>46.67</v>
      </c>
      <c r="QAY154" s="14"/>
      <c r="QAZ154" s="16">
        <f t="shared" ref="QAZ154:QAZ160" si="15386">QAX154*(($H$112)+1)+(IF(QAY154&lt;101,QAY154,IF(QAY154&lt;201,QAY154/2,IF(QAY154&lt;=301,QAY154/3,QAY154/4))))</f>
        <v>70.004999999999995</v>
      </c>
      <c r="QBA154" s="79">
        <f t="shared" ref="QBA154" si="15387">QBA152+1</f>
        <v>2</v>
      </c>
      <c r="QBB154" s="80"/>
      <c r="QBC154" s="16" t="s">
        <v>236</v>
      </c>
      <c r="QBD154" s="16">
        <f t="shared" ref="QBD154" si="15388">37.67+2.7</f>
        <v>40.370000000000005</v>
      </c>
      <c r="QBE154" s="16">
        <f t="shared" ref="QBE154:QBE155" si="15389">0.75*(2.7+3+2.7)</f>
        <v>6.3000000000000007</v>
      </c>
      <c r="QBF154" s="14">
        <f t="shared" ref="QBF154:QBF160" si="15390">QBD154+QBE154</f>
        <v>46.67</v>
      </c>
      <c r="QBG154" s="14"/>
      <c r="QBH154" s="16">
        <f t="shared" ref="QBH154:QBH160" si="15391">QBF154*(($H$112)+1)+(IF(QBG154&lt;101,QBG154,IF(QBG154&lt;201,QBG154/2,IF(QBG154&lt;=301,QBG154/3,QBG154/4))))</f>
        <v>70.004999999999995</v>
      </c>
      <c r="QBI154" s="79">
        <f t="shared" ref="QBI154" si="15392">QBI152+1</f>
        <v>2</v>
      </c>
      <c r="QBJ154" s="80"/>
      <c r="QBK154" s="16" t="s">
        <v>236</v>
      </c>
      <c r="QBL154" s="16">
        <f t="shared" ref="QBL154" si="15393">37.67+2.7</f>
        <v>40.370000000000005</v>
      </c>
      <c r="QBM154" s="16">
        <f t="shared" ref="QBM154:QBM155" si="15394">0.75*(2.7+3+2.7)</f>
        <v>6.3000000000000007</v>
      </c>
      <c r="QBN154" s="14">
        <f t="shared" ref="QBN154:QBN160" si="15395">QBL154+QBM154</f>
        <v>46.67</v>
      </c>
      <c r="QBO154" s="14"/>
      <c r="QBP154" s="16">
        <f t="shared" ref="QBP154:QBP160" si="15396">QBN154*(($H$112)+1)+(IF(QBO154&lt;101,QBO154,IF(QBO154&lt;201,QBO154/2,IF(QBO154&lt;=301,QBO154/3,QBO154/4))))</f>
        <v>70.004999999999995</v>
      </c>
      <c r="QBQ154" s="79">
        <f t="shared" ref="QBQ154" si="15397">QBQ152+1</f>
        <v>2</v>
      </c>
      <c r="QBR154" s="80"/>
      <c r="QBS154" s="16" t="s">
        <v>236</v>
      </c>
      <c r="QBT154" s="16">
        <f t="shared" ref="QBT154" si="15398">37.67+2.7</f>
        <v>40.370000000000005</v>
      </c>
      <c r="QBU154" s="16">
        <f t="shared" ref="QBU154:QBU155" si="15399">0.75*(2.7+3+2.7)</f>
        <v>6.3000000000000007</v>
      </c>
      <c r="QBV154" s="14">
        <f t="shared" ref="QBV154:QBV160" si="15400">QBT154+QBU154</f>
        <v>46.67</v>
      </c>
      <c r="QBW154" s="14"/>
      <c r="QBX154" s="16">
        <f t="shared" ref="QBX154:QBX160" si="15401">QBV154*(($H$112)+1)+(IF(QBW154&lt;101,QBW154,IF(QBW154&lt;201,QBW154/2,IF(QBW154&lt;=301,QBW154/3,QBW154/4))))</f>
        <v>70.004999999999995</v>
      </c>
      <c r="QBY154" s="79">
        <f t="shared" ref="QBY154" si="15402">QBY152+1</f>
        <v>2</v>
      </c>
      <c r="QBZ154" s="80"/>
      <c r="QCA154" s="16" t="s">
        <v>236</v>
      </c>
      <c r="QCB154" s="16">
        <f t="shared" ref="QCB154" si="15403">37.67+2.7</f>
        <v>40.370000000000005</v>
      </c>
      <c r="QCC154" s="16">
        <f t="shared" ref="QCC154:QCC155" si="15404">0.75*(2.7+3+2.7)</f>
        <v>6.3000000000000007</v>
      </c>
      <c r="QCD154" s="14">
        <f t="shared" ref="QCD154:QCD160" si="15405">QCB154+QCC154</f>
        <v>46.67</v>
      </c>
      <c r="QCE154" s="14"/>
      <c r="QCF154" s="16">
        <f t="shared" ref="QCF154:QCF160" si="15406">QCD154*(($H$112)+1)+(IF(QCE154&lt;101,QCE154,IF(QCE154&lt;201,QCE154/2,IF(QCE154&lt;=301,QCE154/3,QCE154/4))))</f>
        <v>70.004999999999995</v>
      </c>
      <c r="QCG154" s="79">
        <f t="shared" ref="QCG154" si="15407">QCG152+1</f>
        <v>2</v>
      </c>
      <c r="QCH154" s="80"/>
      <c r="QCI154" s="16" t="s">
        <v>236</v>
      </c>
      <c r="QCJ154" s="16">
        <f t="shared" ref="QCJ154" si="15408">37.67+2.7</f>
        <v>40.370000000000005</v>
      </c>
      <c r="QCK154" s="16">
        <f t="shared" ref="QCK154:QCK155" si="15409">0.75*(2.7+3+2.7)</f>
        <v>6.3000000000000007</v>
      </c>
      <c r="QCL154" s="14">
        <f t="shared" ref="QCL154:QCL160" si="15410">QCJ154+QCK154</f>
        <v>46.67</v>
      </c>
      <c r="QCM154" s="14"/>
      <c r="QCN154" s="16">
        <f t="shared" ref="QCN154:QCN160" si="15411">QCL154*(($H$112)+1)+(IF(QCM154&lt;101,QCM154,IF(QCM154&lt;201,QCM154/2,IF(QCM154&lt;=301,QCM154/3,QCM154/4))))</f>
        <v>70.004999999999995</v>
      </c>
      <c r="QCO154" s="79">
        <f t="shared" ref="QCO154" si="15412">QCO152+1</f>
        <v>2</v>
      </c>
      <c r="QCP154" s="80"/>
      <c r="QCQ154" s="16" t="s">
        <v>236</v>
      </c>
      <c r="QCR154" s="16">
        <f t="shared" ref="QCR154" si="15413">37.67+2.7</f>
        <v>40.370000000000005</v>
      </c>
      <c r="QCS154" s="16">
        <f t="shared" ref="QCS154:QCS155" si="15414">0.75*(2.7+3+2.7)</f>
        <v>6.3000000000000007</v>
      </c>
      <c r="QCT154" s="14">
        <f t="shared" ref="QCT154:QCT160" si="15415">QCR154+QCS154</f>
        <v>46.67</v>
      </c>
      <c r="QCU154" s="14"/>
      <c r="QCV154" s="16">
        <f t="shared" ref="QCV154:QCV160" si="15416">QCT154*(($H$112)+1)+(IF(QCU154&lt;101,QCU154,IF(QCU154&lt;201,QCU154/2,IF(QCU154&lt;=301,QCU154/3,QCU154/4))))</f>
        <v>70.004999999999995</v>
      </c>
      <c r="QCW154" s="79">
        <f t="shared" ref="QCW154" si="15417">QCW152+1</f>
        <v>2</v>
      </c>
      <c r="QCX154" s="80"/>
      <c r="QCY154" s="16" t="s">
        <v>236</v>
      </c>
      <c r="QCZ154" s="16">
        <f t="shared" ref="QCZ154" si="15418">37.67+2.7</f>
        <v>40.370000000000005</v>
      </c>
      <c r="QDA154" s="16">
        <f t="shared" ref="QDA154:QDA155" si="15419">0.75*(2.7+3+2.7)</f>
        <v>6.3000000000000007</v>
      </c>
      <c r="QDB154" s="14">
        <f t="shared" ref="QDB154:QDB160" si="15420">QCZ154+QDA154</f>
        <v>46.67</v>
      </c>
      <c r="QDC154" s="14"/>
      <c r="QDD154" s="16">
        <f t="shared" ref="QDD154:QDD160" si="15421">QDB154*(($H$112)+1)+(IF(QDC154&lt;101,QDC154,IF(QDC154&lt;201,QDC154/2,IF(QDC154&lt;=301,QDC154/3,QDC154/4))))</f>
        <v>70.004999999999995</v>
      </c>
      <c r="QDE154" s="79">
        <f t="shared" ref="QDE154" si="15422">QDE152+1</f>
        <v>2</v>
      </c>
      <c r="QDF154" s="80"/>
      <c r="QDG154" s="16" t="s">
        <v>236</v>
      </c>
      <c r="QDH154" s="16">
        <f t="shared" ref="QDH154" si="15423">37.67+2.7</f>
        <v>40.370000000000005</v>
      </c>
      <c r="QDI154" s="16">
        <f t="shared" ref="QDI154:QDI155" si="15424">0.75*(2.7+3+2.7)</f>
        <v>6.3000000000000007</v>
      </c>
      <c r="QDJ154" s="14">
        <f t="shared" ref="QDJ154:QDJ160" si="15425">QDH154+QDI154</f>
        <v>46.67</v>
      </c>
      <c r="QDK154" s="14"/>
      <c r="QDL154" s="16">
        <f t="shared" ref="QDL154:QDL160" si="15426">QDJ154*(($H$112)+1)+(IF(QDK154&lt;101,QDK154,IF(QDK154&lt;201,QDK154/2,IF(QDK154&lt;=301,QDK154/3,QDK154/4))))</f>
        <v>70.004999999999995</v>
      </c>
      <c r="QDM154" s="79">
        <f t="shared" ref="QDM154" si="15427">QDM152+1</f>
        <v>2</v>
      </c>
      <c r="QDN154" s="80"/>
      <c r="QDO154" s="16" t="s">
        <v>236</v>
      </c>
      <c r="QDP154" s="16">
        <f t="shared" ref="QDP154" si="15428">37.67+2.7</f>
        <v>40.370000000000005</v>
      </c>
      <c r="QDQ154" s="16">
        <f t="shared" ref="QDQ154:QDQ155" si="15429">0.75*(2.7+3+2.7)</f>
        <v>6.3000000000000007</v>
      </c>
      <c r="QDR154" s="14">
        <f t="shared" ref="QDR154:QDR160" si="15430">QDP154+QDQ154</f>
        <v>46.67</v>
      </c>
      <c r="QDS154" s="14"/>
      <c r="QDT154" s="16">
        <f t="shared" ref="QDT154:QDT160" si="15431">QDR154*(($H$112)+1)+(IF(QDS154&lt;101,QDS154,IF(QDS154&lt;201,QDS154/2,IF(QDS154&lt;=301,QDS154/3,QDS154/4))))</f>
        <v>70.004999999999995</v>
      </c>
      <c r="QDU154" s="79">
        <f t="shared" ref="QDU154" si="15432">QDU152+1</f>
        <v>2</v>
      </c>
      <c r="QDV154" s="80"/>
      <c r="QDW154" s="16" t="s">
        <v>236</v>
      </c>
      <c r="QDX154" s="16">
        <f t="shared" ref="QDX154" si="15433">37.67+2.7</f>
        <v>40.370000000000005</v>
      </c>
      <c r="QDY154" s="16">
        <f t="shared" ref="QDY154:QDY155" si="15434">0.75*(2.7+3+2.7)</f>
        <v>6.3000000000000007</v>
      </c>
      <c r="QDZ154" s="14">
        <f t="shared" ref="QDZ154:QDZ160" si="15435">QDX154+QDY154</f>
        <v>46.67</v>
      </c>
      <c r="QEA154" s="14"/>
      <c r="QEB154" s="16">
        <f t="shared" ref="QEB154:QEB160" si="15436">QDZ154*(($H$112)+1)+(IF(QEA154&lt;101,QEA154,IF(QEA154&lt;201,QEA154/2,IF(QEA154&lt;=301,QEA154/3,QEA154/4))))</f>
        <v>70.004999999999995</v>
      </c>
      <c r="QEC154" s="79">
        <f t="shared" ref="QEC154" si="15437">QEC152+1</f>
        <v>2</v>
      </c>
      <c r="QED154" s="80"/>
      <c r="QEE154" s="16" t="s">
        <v>236</v>
      </c>
      <c r="QEF154" s="16">
        <f t="shared" ref="QEF154" si="15438">37.67+2.7</f>
        <v>40.370000000000005</v>
      </c>
      <c r="QEG154" s="16">
        <f t="shared" ref="QEG154:QEG155" si="15439">0.75*(2.7+3+2.7)</f>
        <v>6.3000000000000007</v>
      </c>
      <c r="QEH154" s="14">
        <f t="shared" ref="QEH154:QEH160" si="15440">QEF154+QEG154</f>
        <v>46.67</v>
      </c>
      <c r="QEI154" s="14"/>
      <c r="QEJ154" s="16">
        <f t="shared" ref="QEJ154:QEJ160" si="15441">QEH154*(($H$112)+1)+(IF(QEI154&lt;101,QEI154,IF(QEI154&lt;201,QEI154/2,IF(QEI154&lt;=301,QEI154/3,QEI154/4))))</f>
        <v>70.004999999999995</v>
      </c>
      <c r="QEK154" s="79">
        <f t="shared" ref="QEK154" si="15442">QEK152+1</f>
        <v>2</v>
      </c>
      <c r="QEL154" s="80"/>
      <c r="QEM154" s="16" t="s">
        <v>236</v>
      </c>
      <c r="QEN154" s="16">
        <f t="shared" ref="QEN154" si="15443">37.67+2.7</f>
        <v>40.370000000000005</v>
      </c>
      <c r="QEO154" s="16">
        <f t="shared" ref="QEO154:QEO155" si="15444">0.75*(2.7+3+2.7)</f>
        <v>6.3000000000000007</v>
      </c>
      <c r="QEP154" s="14">
        <f t="shared" ref="QEP154:QEP160" si="15445">QEN154+QEO154</f>
        <v>46.67</v>
      </c>
      <c r="QEQ154" s="14"/>
      <c r="QER154" s="16">
        <f t="shared" ref="QER154:QER160" si="15446">QEP154*(($H$112)+1)+(IF(QEQ154&lt;101,QEQ154,IF(QEQ154&lt;201,QEQ154/2,IF(QEQ154&lt;=301,QEQ154/3,QEQ154/4))))</f>
        <v>70.004999999999995</v>
      </c>
      <c r="QES154" s="79">
        <f t="shared" ref="QES154" si="15447">QES152+1</f>
        <v>2</v>
      </c>
      <c r="QET154" s="80"/>
      <c r="QEU154" s="16" t="s">
        <v>236</v>
      </c>
      <c r="QEV154" s="16">
        <f t="shared" ref="QEV154" si="15448">37.67+2.7</f>
        <v>40.370000000000005</v>
      </c>
      <c r="QEW154" s="16">
        <f t="shared" ref="QEW154:QEW155" si="15449">0.75*(2.7+3+2.7)</f>
        <v>6.3000000000000007</v>
      </c>
      <c r="QEX154" s="14">
        <f t="shared" ref="QEX154:QEX160" si="15450">QEV154+QEW154</f>
        <v>46.67</v>
      </c>
      <c r="QEY154" s="14"/>
      <c r="QEZ154" s="16">
        <f t="shared" ref="QEZ154:QEZ160" si="15451">QEX154*(($H$112)+1)+(IF(QEY154&lt;101,QEY154,IF(QEY154&lt;201,QEY154/2,IF(QEY154&lt;=301,QEY154/3,QEY154/4))))</f>
        <v>70.004999999999995</v>
      </c>
      <c r="QFA154" s="79">
        <f t="shared" ref="QFA154" si="15452">QFA152+1</f>
        <v>2</v>
      </c>
      <c r="QFB154" s="80"/>
      <c r="QFC154" s="16" t="s">
        <v>236</v>
      </c>
      <c r="QFD154" s="16">
        <f t="shared" ref="QFD154" si="15453">37.67+2.7</f>
        <v>40.370000000000005</v>
      </c>
      <c r="QFE154" s="16">
        <f t="shared" ref="QFE154:QFE155" si="15454">0.75*(2.7+3+2.7)</f>
        <v>6.3000000000000007</v>
      </c>
      <c r="QFF154" s="14">
        <f t="shared" ref="QFF154:QFF160" si="15455">QFD154+QFE154</f>
        <v>46.67</v>
      </c>
      <c r="QFG154" s="14"/>
      <c r="QFH154" s="16">
        <f t="shared" ref="QFH154:QFH160" si="15456">QFF154*(($H$112)+1)+(IF(QFG154&lt;101,QFG154,IF(QFG154&lt;201,QFG154/2,IF(QFG154&lt;=301,QFG154/3,QFG154/4))))</f>
        <v>70.004999999999995</v>
      </c>
      <c r="QFI154" s="79">
        <f t="shared" ref="QFI154" si="15457">QFI152+1</f>
        <v>2</v>
      </c>
      <c r="QFJ154" s="80"/>
      <c r="QFK154" s="16" t="s">
        <v>236</v>
      </c>
      <c r="QFL154" s="16">
        <f t="shared" ref="QFL154" si="15458">37.67+2.7</f>
        <v>40.370000000000005</v>
      </c>
      <c r="QFM154" s="16">
        <f t="shared" ref="QFM154:QFM155" si="15459">0.75*(2.7+3+2.7)</f>
        <v>6.3000000000000007</v>
      </c>
      <c r="QFN154" s="14">
        <f t="shared" ref="QFN154:QFN160" si="15460">QFL154+QFM154</f>
        <v>46.67</v>
      </c>
      <c r="QFO154" s="14"/>
      <c r="QFP154" s="16">
        <f t="shared" ref="QFP154:QFP160" si="15461">QFN154*(($H$112)+1)+(IF(QFO154&lt;101,QFO154,IF(QFO154&lt;201,QFO154/2,IF(QFO154&lt;=301,QFO154/3,QFO154/4))))</f>
        <v>70.004999999999995</v>
      </c>
      <c r="QFQ154" s="79">
        <f t="shared" ref="QFQ154" si="15462">QFQ152+1</f>
        <v>2</v>
      </c>
      <c r="QFR154" s="80"/>
      <c r="QFS154" s="16" t="s">
        <v>236</v>
      </c>
      <c r="QFT154" s="16">
        <f t="shared" ref="QFT154" si="15463">37.67+2.7</f>
        <v>40.370000000000005</v>
      </c>
      <c r="QFU154" s="16">
        <f t="shared" ref="QFU154:QFU155" si="15464">0.75*(2.7+3+2.7)</f>
        <v>6.3000000000000007</v>
      </c>
      <c r="QFV154" s="14">
        <f t="shared" ref="QFV154:QFV160" si="15465">QFT154+QFU154</f>
        <v>46.67</v>
      </c>
      <c r="QFW154" s="14"/>
      <c r="QFX154" s="16">
        <f t="shared" ref="QFX154:QFX160" si="15466">QFV154*(($H$112)+1)+(IF(QFW154&lt;101,QFW154,IF(QFW154&lt;201,QFW154/2,IF(QFW154&lt;=301,QFW154/3,QFW154/4))))</f>
        <v>70.004999999999995</v>
      </c>
      <c r="QFY154" s="79">
        <f t="shared" ref="QFY154" si="15467">QFY152+1</f>
        <v>2</v>
      </c>
      <c r="QFZ154" s="80"/>
      <c r="QGA154" s="16" t="s">
        <v>236</v>
      </c>
      <c r="QGB154" s="16">
        <f t="shared" ref="QGB154" si="15468">37.67+2.7</f>
        <v>40.370000000000005</v>
      </c>
      <c r="QGC154" s="16">
        <f t="shared" ref="QGC154:QGC155" si="15469">0.75*(2.7+3+2.7)</f>
        <v>6.3000000000000007</v>
      </c>
      <c r="QGD154" s="14">
        <f t="shared" ref="QGD154:QGD160" si="15470">QGB154+QGC154</f>
        <v>46.67</v>
      </c>
      <c r="QGE154" s="14"/>
      <c r="QGF154" s="16">
        <f t="shared" ref="QGF154:QGF160" si="15471">QGD154*(($H$112)+1)+(IF(QGE154&lt;101,QGE154,IF(QGE154&lt;201,QGE154/2,IF(QGE154&lt;=301,QGE154/3,QGE154/4))))</f>
        <v>70.004999999999995</v>
      </c>
      <c r="QGG154" s="79">
        <f t="shared" ref="QGG154" si="15472">QGG152+1</f>
        <v>2</v>
      </c>
      <c r="QGH154" s="80"/>
      <c r="QGI154" s="16" t="s">
        <v>236</v>
      </c>
      <c r="QGJ154" s="16">
        <f t="shared" ref="QGJ154" si="15473">37.67+2.7</f>
        <v>40.370000000000005</v>
      </c>
      <c r="QGK154" s="16">
        <f t="shared" ref="QGK154:QGK155" si="15474">0.75*(2.7+3+2.7)</f>
        <v>6.3000000000000007</v>
      </c>
      <c r="QGL154" s="14">
        <f t="shared" ref="QGL154:QGL160" si="15475">QGJ154+QGK154</f>
        <v>46.67</v>
      </c>
      <c r="QGM154" s="14"/>
      <c r="QGN154" s="16">
        <f t="shared" ref="QGN154:QGN160" si="15476">QGL154*(($H$112)+1)+(IF(QGM154&lt;101,QGM154,IF(QGM154&lt;201,QGM154/2,IF(QGM154&lt;=301,QGM154/3,QGM154/4))))</f>
        <v>70.004999999999995</v>
      </c>
      <c r="QGO154" s="79">
        <f t="shared" ref="QGO154" si="15477">QGO152+1</f>
        <v>2</v>
      </c>
      <c r="QGP154" s="80"/>
      <c r="QGQ154" s="16" t="s">
        <v>236</v>
      </c>
      <c r="QGR154" s="16">
        <f t="shared" ref="QGR154" si="15478">37.67+2.7</f>
        <v>40.370000000000005</v>
      </c>
      <c r="QGS154" s="16">
        <f t="shared" ref="QGS154:QGS155" si="15479">0.75*(2.7+3+2.7)</f>
        <v>6.3000000000000007</v>
      </c>
      <c r="QGT154" s="14">
        <f t="shared" ref="QGT154:QGT160" si="15480">QGR154+QGS154</f>
        <v>46.67</v>
      </c>
      <c r="QGU154" s="14"/>
      <c r="QGV154" s="16">
        <f t="shared" ref="QGV154:QGV160" si="15481">QGT154*(($H$112)+1)+(IF(QGU154&lt;101,QGU154,IF(QGU154&lt;201,QGU154/2,IF(QGU154&lt;=301,QGU154/3,QGU154/4))))</f>
        <v>70.004999999999995</v>
      </c>
      <c r="QGW154" s="79">
        <f t="shared" ref="QGW154" si="15482">QGW152+1</f>
        <v>2</v>
      </c>
      <c r="QGX154" s="80"/>
      <c r="QGY154" s="16" t="s">
        <v>236</v>
      </c>
      <c r="QGZ154" s="16">
        <f t="shared" ref="QGZ154" si="15483">37.67+2.7</f>
        <v>40.370000000000005</v>
      </c>
      <c r="QHA154" s="16">
        <f t="shared" ref="QHA154:QHA155" si="15484">0.75*(2.7+3+2.7)</f>
        <v>6.3000000000000007</v>
      </c>
      <c r="QHB154" s="14">
        <f t="shared" ref="QHB154:QHB160" si="15485">QGZ154+QHA154</f>
        <v>46.67</v>
      </c>
      <c r="QHC154" s="14"/>
      <c r="QHD154" s="16">
        <f t="shared" ref="QHD154:QHD160" si="15486">QHB154*(($H$112)+1)+(IF(QHC154&lt;101,QHC154,IF(QHC154&lt;201,QHC154/2,IF(QHC154&lt;=301,QHC154/3,QHC154/4))))</f>
        <v>70.004999999999995</v>
      </c>
      <c r="QHE154" s="79">
        <f t="shared" ref="QHE154" si="15487">QHE152+1</f>
        <v>2</v>
      </c>
      <c r="QHF154" s="80"/>
      <c r="QHG154" s="16" t="s">
        <v>236</v>
      </c>
      <c r="QHH154" s="16">
        <f t="shared" ref="QHH154" si="15488">37.67+2.7</f>
        <v>40.370000000000005</v>
      </c>
      <c r="QHI154" s="16">
        <f t="shared" ref="QHI154:QHI155" si="15489">0.75*(2.7+3+2.7)</f>
        <v>6.3000000000000007</v>
      </c>
      <c r="QHJ154" s="14">
        <f t="shared" ref="QHJ154:QHJ160" si="15490">QHH154+QHI154</f>
        <v>46.67</v>
      </c>
      <c r="QHK154" s="14"/>
      <c r="QHL154" s="16">
        <f t="shared" ref="QHL154:QHL160" si="15491">QHJ154*(($H$112)+1)+(IF(QHK154&lt;101,QHK154,IF(QHK154&lt;201,QHK154/2,IF(QHK154&lt;=301,QHK154/3,QHK154/4))))</f>
        <v>70.004999999999995</v>
      </c>
      <c r="QHM154" s="79">
        <f t="shared" ref="QHM154" si="15492">QHM152+1</f>
        <v>2</v>
      </c>
      <c r="QHN154" s="80"/>
      <c r="QHO154" s="16" t="s">
        <v>236</v>
      </c>
      <c r="QHP154" s="16">
        <f t="shared" ref="QHP154" si="15493">37.67+2.7</f>
        <v>40.370000000000005</v>
      </c>
      <c r="QHQ154" s="16">
        <f t="shared" ref="QHQ154:QHQ155" si="15494">0.75*(2.7+3+2.7)</f>
        <v>6.3000000000000007</v>
      </c>
      <c r="QHR154" s="14">
        <f t="shared" ref="QHR154:QHR160" si="15495">QHP154+QHQ154</f>
        <v>46.67</v>
      </c>
      <c r="QHS154" s="14"/>
      <c r="QHT154" s="16">
        <f t="shared" ref="QHT154:QHT160" si="15496">QHR154*(($H$112)+1)+(IF(QHS154&lt;101,QHS154,IF(QHS154&lt;201,QHS154/2,IF(QHS154&lt;=301,QHS154/3,QHS154/4))))</f>
        <v>70.004999999999995</v>
      </c>
      <c r="QHU154" s="79">
        <f t="shared" ref="QHU154" si="15497">QHU152+1</f>
        <v>2</v>
      </c>
      <c r="QHV154" s="80"/>
      <c r="QHW154" s="16" t="s">
        <v>236</v>
      </c>
      <c r="QHX154" s="16">
        <f t="shared" ref="QHX154" si="15498">37.67+2.7</f>
        <v>40.370000000000005</v>
      </c>
      <c r="QHY154" s="16">
        <f t="shared" ref="QHY154:QHY155" si="15499">0.75*(2.7+3+2.7)</f>
        <v>6.3000000000000007</v>
      </c>
      <c r="QHZ154" s="14">
        <f t="shared" ref="QHZ154:QHZ160" si="15500">QHX154+QHY154</f>
        <v>46.67</v>
      </c>
      <c r="QIA154" s="14"/>
      <c r="QIB154" s="16">
        <f t="shared" ref="QIB154:QIB160" si="15501">QHZ154*(($H$112)+1)+(IF(QIA154&lt;101,QIA154,IF(QIA154&lt;201,QIA154/2,IF(QIA154&lt;=301,QIA154/3,QIA154/4))))</f>
        <v>70.004999999999995</v>
      </c>
      <c r="QIC154" s="79">
        <f t="shared" ref="QIC154" si="15502">QIC152+1</f>
        <v>2</v>
      </c>
      <c r="QID154" s="80"/>
      <c r="QIE154" s="16" t="s">
        <v>236</v>
      </c>
      <c r="QIF154" s="16">
        <f t="shared" ref="QIF154" si="15503">37.67+2.7</f>
        <v>40.370000000000005</v>
      </c>
      <c r="QIG154" s="16">
        <f t="shared" ref="QIG154:QIG155" si="15504">0.75*(2.7+3+2.7)</f>
        <v>6.3000000000000007</v>
      </c>
      <c r="QIH154" s="14">
        <f t="shared" ref="QIH154:QIH160" si="15505">QIF154+QIG154</f>
        <v>46.67</v>
      </c>
      <c r="QII154" s="14"/>
      <c r="QIJ154" s="16">
        <f t="shared" ref="QIJ154:QIJ160" si="15506">QIH154*(($H$112)+1)+(IF(QII154&lt;101,QII154,IF(QII154&lt;201,QII154/2,IF(QII154&lt;=301,QII154/3,QII154/4))))</f>
        <v>70.004999999999995</v>
      </c>
      <c r="QIK154" s="79">
        <f t="shared" ref="QIK154" si="15507">QIK152+1</f>
        <v>2</v>
      </c>
      <c r="QIL154" s="80"/>
      <c r="QIM154" s="16" t="s">
        <v>236</v>
      </c>
      <c r="QIN154" s="16">
        <f t="shared" ref="QIN154" si="15508">37.67+2.7</f>
        <v>40.370000000000005</v>
      </c>
      <c r="QIO154" s="16">
        <f t="shared" ref="QIO154:QIO155" si="15509">0.75*(2.7+3+2.7)</f>
        <v>6.3000000000000007</v>
      </c>
      <c r="QIP154" s="14">
        <f t="shared" ref="QIP154:QIP160" si="15510">QIN154+QIO154</f>
        <v>46.67</v>
      </c>
      <c r="QIQ154" s="14"/>
      <c r="QIR154" s="16">
        <f t="shared" ref="QIR154:QIR160" si="15511">QIP154*(($H$112)+1)+(IF(QIQ154&lt;101,QIQ154,IF(QIQ154&lt;201,QIQ154/2,IF(QIQ154&lt;=301,QIQ154/3,QIQ154/4))))</f>
        <v>70.004999999999995</v>
      </c>
      <c r="QIS154" s="79">
        <f t="shared" ref="QIS154" si="15512">QIS152+1</f>
        <v>2</v>
      </c>
      <c r="QIT154" s="80"/>
      <c r="QIU154" s="16" t="s">
        <v>236</v>
      </c>
      <c r="QIV154" s="16">
        <f t="shared" ref="QIV154" si="15513">37.67+2.7</f>
        <v>40.370000000000005</v>
      </c>
      <c r="QIW154" s="16">
        <f t="shared" ref="QIW154:QIW155" si="15514">0.75*(2.7+3+2.7)</f>
        <v>6.3000000000000007</v>
      </c>
      <c r="QIX154" s="14">
        <f t="shared" ref="QIX154:QIX160" si="15515">QIV154+QIW154</f>
        <v>46.67</v>
      </c>
      <c r="QIY154" s="14"/>
      <c r="QIZ154" s="16">
        <f t="shared" ref="QIZ154:QIZ160" si="15516">QIX154*(($H$112)+1)+(IF(QIY154&lt;101,QIY154,IF(QIY154&lt;201,QIY154/2,IF(QIY154&lt;=301,QIY154/3,QIY154/4))))</f>
        <v>70.004999999999995</v>
      </c>
      <c r="QJA154" s="79">
        <f t="shared" ref="QJA154" si="15517">QJA152+1</f>
        <v>2</v>
      </c>
      <c r="QJB154" s="80"/>
      <c r="QJC154" s="16" t="s">
        <v>236</v>
      </c>
      <c r="QJD154" s="16">
        <f t="shared" ref="QJD154" si="15518">37.67+2.7</f>
        <v>40.370000000000005</v>
      </c>
      <c r="QJE154" s="16">
        <f t="shared" ref="QJE154:QJE155" si="15519">0.75*(2.7+3+2.7)</f>
        <v>6.3000000000000007</v>
      </c>
      <c r="QJF154" s="14">
        <f t="shared" ref="QJF154:QJF160" si="15520">QJD154+QJE154</f>
        <v>46.67</v>
      </c>
      <c r="QJG154" s="14"/>
      <c r="QJH154" s="16">
        <f t="shared" ref="QJH154:QJH160" si="15521">QJF154*(($H$112)+1)+(IF(QJG154&lt;101,QJG154,IF(QJG154&lt;201,QJG154/2,IF(QJG154&lt;=301,QJG154/3,QJG154/4))))</f>
        <v>70.004999999999995</v>
      </c>
      <c r="QJI154" s="79">
        <f t="shared" ref="QJI154" si="15522">QJI152+1</f>
        <v>2</v>
      </c>
      <c r="QJJ154" s="80"/>
      <c r="QJK154" s="16" t="s">
        <v>236</v>
      </c>
      <c r="QJL154" s="16">
        <f t="shared" ref="QJL154" si="15523">37.67+2.7</f>
        <v>40.370000000000005</v>
      </c>
      <c r="QJM154" s="16">
        <f t="shared" ref="QJM154:QJM155" si="15524">0.75*(2.7+3+2.7)</f>
        <v>6.3000000000000007</v>
      </c>
      <c r="QJN154" s="14">
        <f t="shared" ref="QJN154:QJN160" si="15525">QJL154+QJM154</f>
        <v>46.67</v>
      </c>
      <c r="QJO154" s="14"/>
      <c r="QJP154" s="16">
        <f t="shared" ref="QJP154:QJP160" si="15526">QJN154*(($H$112)+1)+(IF(QJO154&lt;101,QJO154,IF(QJO154&lt;201,QJO154/2,IF(QJO154&lt;=301,QJO154/3,QJO154/4))))</f>
        <v>70.004999999999995</v>
      </c>
      <c r="QJQ154" s="79">
        <f t="shared" ref="QJQ154" si="15527">QJQ152+1</f>
        <v>2</v>
      </c>
      <c r="QJR154" s="80"/>
      <c r="QJS154" s="16" t="s">
        <v>236</v>
      </c>
      <c r="QJT154" s="16">
        <f t="shared" ref="QJT154" si="15528">37.67+2.7</f>
        <v>40.370000000000005</v>
      </c>
      <c r="QJU154" s="16">
        <f t="shared" ref="QJU154:QJU155" si="15529">0.75*(2.7+3+2.7)</f>
        <v>6.3000000000000007</v>
      </c>
      <c r="QJV154" s="14">
        <f t="shared" ref="QJV154:QJV160" si="15530">QJT154+QJU154</f>
        <v>46.67</v>
      </c>
      <c r="QJW154" s="14"/>
      <c r="QJX154" s="16">
        <f t="shared" ref="QJX154:QJX160" si="15531">QJV154*(($H$112)+1)+(IF(QJW154&lt;101,QJW154,IF(QJW154&lt;201,QJW154/2,IF(QJW154&lt;=301,QJW154/3,QJW154/4))))</f>
        <v>70.004999999999995</v>
      </c>
      <c r="QJY154" s="79">
        <f t="shared" ref="QJY154" si="15532">QJY152+1</f>
        <v>2</v>
      </c>
      <c r="QJZ154" s="80"/>
      <c r="QKA154" s="16" t="s">
        <v>236</v>
      </c>
      <c r="QKB154" s="16">
        <f t="shared" ref="QKB154" si="15533">37.67+2.7</f>
        <v>40.370000000000005</v>
      </c>
      <c r="QKC154" s="16">
        <f t="shared" ref="QKC154:QKC155" si="15534">0.75*(2.7+3+2.7)</f>
        <v>6.3000000000000007</v>
      </c>
      <c r="QKD154" s="14">
        <f t="shared" ref="QKD154:QKD160" si="15535">QKB154+QKC154</f>
        <v>46.67</v>
      </c>
      <c r="QKE154" s="14"/>
      <c r="QKF154" s="16">
        <f t="shared" ref="QKF154:QKF160" si="15536">QKD154*(($H$112)+1)+(IF(QKE154&lt;101,QKE154,IF(QKE154&lt;201,QKE154/2,IF(QKE154&lt;=301,QKE154/3,QKE154/4))))</f>
        <v>70.004999999999995</v>
      </c>
      <c r="QKG154" s="79">
        <f t="shared" ref="QKG154" si="15537">QKG152+1</f>
        <v>2</v>
      </c>
      <c r="QKH154" s="80"/>
      <c r="QKI154" s="16" t="s">
        <v>236</v>
      </c>
      <c r="QKJ154" s="16">
        <f t="shared" ref="QKJ154" si="15538">37.67+2.7</f>
        <v>40.370000000000005</v>
      </c>
      <c r="QKK154" s="16">
        <f t="shared" ref="QKK154:QKK155" si="15539">0.75*(2.7+3+2.7)</f>
        <v>6.3000000000000007</v>
      </c>
      <c r="QKL154" s="14">
        <f t="shared" ref="QKL154:QKL160" si="15540">QKJ154+QKK154</f>
        <v>46.67</v>
      </c>
      <c r="QKM154" s="14"/>
      <c r="QKN154" s="16">
        <f t="shared" ref="QKN154:QKN160" si="15541">QKL154*(($H$112)+1)+(IF(QKM154&lt;101,QKM154,IF(QKM154&lt;201,QKM154/2,IF(QKM154&lt;=301,QKM154/3,QKM154/4))))</f>
        <v>70.004999999999995</v>
      </c>
      <c r="QKO154" s="79">
        <f t="shared" ref="QKO154" si="15542">QKO152+1</f>
        <v>2</v>
      </c>
      <c r="QKP154" s="80"/>
      <c r="QKQ154" s="16" t="s">
        <v>236</v>
      </c>
      <c r="QKR154" s="16">
        <f t="shared" ref="QKR154" si="15543">37.67+2.7</f>
        <v>40.370000000000005</v>
      </c>
      <c r="QKS154" s="16">
        <f t="shared" ref="QKS154:QKS155" si="15544">0.75*(2.7+3+2.7)</f>
        <v>6.3000000000000007</v>
      </c>
      <c r="QKT154" s="14">
        <f t="shared" ref="QKT154:QKT160" si="15545">QKR154+QKS154</f>
        <v>46.67</v>
      </c>
      <c r="QKU154" s="14"/>
      <c r="QKV154" s="16">
        <f t="shared" ref="QKV154:QKV160" si="15546">QKT154*(($H$112)+1)+(IF(QKU154&lt;101,QKU154,IF(QKU154&lt;201,QKU154/2,IF(QKU154&lt;=301,QKU154/3,QKU154/4))))</f>
        <v>70.004999999999995</v>
      </c>
      <c r="QKW154" s="79">
        <f t="shared" ref="QKW154" si="15547">QKW152+1</f>
        <v>2</v>
      </c>
      <c r="QKX154" s="80"/>
      <c r="QKY154" s="16" t="s">
        <v>236</v>
      </c>
      <c r="QKZ154" s="16">
        <f t="shared" ref="QKZ154" si="15548">37.67+2.7</f>
        <v>40.370000000000005</v>
      </c>
      <c r="QLA154" s="16">
        <f t="shared" ref="QLA154:QLA155" si="15549">0.75*(2.7+3+2.7)</f>
        <v>6.3000000000000007</v>
      </c>
      <c r="QLB154" s="14">
        <f t="shared" ref="QLB154:QLB160" si="15550">QKZ154+QLA154</f>
        <v>46.67</v>
      </c>
      <c r="QLC154" s="14"/>
      <c r="QLD154" s="16">
        <f t="shared" ref="QLD154:QLD160" si="15551">QLB154*(($H$112)+1)+(IF(QLC154&lt;101,QLC154,IF(QLC154&lt;201,QLC154/2,IF(QLC154&lt;=301,QLC154/3,QLC154/4))))</f>
        <v>70.004999999999995</v>
      </c>
      <c r="QLE154" s="79">
        <f t="shared" ref="QLE154" si="15552">QLE152+1</f>
        <v>2</v>
      </c>
      <c r="QLF154" s="80"/>
      <c r="QLG154" s="16" t="s">
        <v>236</v>
      </c>
      <c r="QLH154" s="16">
        <f t="shared" ref="QLH154" si="15553">37.67+2.7</f>
        <v>40.370000000000005</v>
      </c>
      <c r="QLI154" s="16">
        <f t="shared" ref="QLI154:QLI155" si="15554">0.75*(2.7+3+2.7)</f>
        <v>6.3000000000000007</v>
      </c>
      <c r="QLJ154" s="14">
        <f t="shared" ref="QLJ154:QLJ160" si="15555">QLH154+QLI154</f>
        <v>46.67</v>
      </c>
      <c r="QLK154" s="14"/>
      <c r="QLL154" s="16">
        <f t="shared" ref="QLL154:QLL160" si="15556">QLJ154*(($H$112)+1)+(IF(QLK154&lt;101,QLK154,IF(QLK154&lt;201,QLK154/2,IF(QLK154&lt;=301,QLK154/3,QLK154/4))))</f>
        <v>70.004999999999995</v>
      </c>
      <c r="QLM154" s="79">
        <f t="shared" ref="QLM154" si="15557">QLM152+1</f>
        <v>2</v>
      </c>
      <c r="QLN154" s="80"/>
      <c r="QLO154" s="16" t="s">
        <v>236</v>
      </c>
      <c r="QLP154" s="16">
        <f t="shared" ref="QLP154" si="15558">37.67+2.7</f>
        <v>40.370000000000005</v>
      </c>
      <c r="QLQ154" s="16">
        <f t="shared" ref="QLQ154:QLQ155" si="15559">0.75*(2.7+3+2.7)</f>
        <v>6.3000000000000007</v>
      </c>
      <c r="QLR154" s="14">
        <f t="shared" ref="QLR154:QLR160" si="15560">QLP154+QLQ154</f>
        <v>46.67</v>
      </c>
      <c r="QLS154" s="14"/>
      <c r="QLT154" s="16">
        <f t="shared" ref="QLT154:QLT160" si="15561">QLR154*(($H$112)+1)+(IF(QLS154&lt;101,QLS154,IF(QLS154&lt;201,QLS154/2,IF(QLS154&lt;=301,QLS154/3,QLS154/4))))</f>
        <v>70.004999999999995</v>
      </c>
      <c r="QLU154" s="79">
        <f t="shared" ref="QLU154" si="15562">QLU152+1</f>
        <v>2</v>
      </c>
      <c r="QLV154" s="80"/>
      <c r="QLW154" s="16" t="s">
        <v>236</v>
      </c>
      <c r="QLX154" s="16">
        <f t="shared" ref="QLX154" si="15563">37.67+2.7</f>
        <v>40.370000000000005</v>
      </c>
      <c r="QLY154" s="16">
        <f t="shared" ref="QLY154:QLY155" si="15564">0.75*(2.7+3+2.7)</f>
        <v>6.3000000000000007</v>
      </c>
      <c r="QLZ154" s="14">
        <f t="shared" ref="QLZ154:QLZ160" si="15565">QLX154+QLY154</f>
        <v>46.67</v>
      </c>
      <c r="QMA154" s="14"/>
      <c r="QMB154" s="16">
        <f t="shared" ref="QMB154:QMB160" si="15566">QLZ154*(($H$112)+1)+(IF(QMA154&lt;101,QMA154,IF(QMA154&lt;201,QMA154/2,IF(QMA154&lt;=301,QMA154/3,QMA154/4))))</f>
        <v>70.004999999999995</v>
      </c>
      <c r="QMC154" s="79">
        <f t="shared" ref="QMC154" si="15567">QMC152+1</f>
        <v>2</v>
      </c>
      <c r="QMD154" s="80"/>
      <c r="QME154" s="16" t="s">
        <v>236</v>
      </c>
      <c r="QMF154" s="16">
        <f t="shared" ref="QMF154" si="15568">37.67+2.7</f>
        <v>40.370000000000005</v>
      </c>
      <c r="QMG154" s="16">
        <f t="shared" ref="QMG154:QMG155" si="15569">0.75*(2.7+3+2.7)</f>
        <v>6.3000000000000007</v>
      </c>
      <c r="QMH154" s="14">
        <f t="shared" ref="QMH154:QMH160" si="15570">QMF154+QMG154</f>
        <v>46.67</v>
      </c>
      <c r="QMI154" s="14"/>
      <c r="QMJ154" s="16">
        <f t="shared" ref="QMJ154:QMJ160" si="15571">QMH154*(($H$112)+1)+(IF(QMI154&lt;101,QMI154,IF(QMI154&lt;201,QMI154/2,IF(QMI154&lt;=301,QMI154/3,QMI154/4))))</f>
        <v>70.004999999999995</v>
      </c>
      <c r="QMK154" s="79">
        <f t="shared" ref="QMK154" si="15572">QMK152+1</f>
        <v>2</v>
      </c>
      <c r="QML154" s="80"/>
      <c r="QMM154" s="16" t="s">
        <v>236</v>
      </c>
      <c r="QMN154" s="16">
        <f t="shared" ref="QMN154" si="15573">37.67+2.7</f>
        <v>40.370000000000005</v>
      </c>
      <c r="QMO154" s="16">
        <f t="shared" ref="QMO154:QMO155" si="15574">0.75*(2.7+3+2.7)</f>
        <v>6.3000000000000007</v>
      </c>
      <c r="QMP154" s="14">
        <f t="shared" ref="QMP154:QMP160" si="15575">QMN154+QMO154</f>
        <v>46.67</v>
      </c>
      <c r="QMQ154" s="14"/>
      <c r="QMR154" s="16">
        <f t="shared" ref="QMR154:QMR160" si="15576">QMP154*(($H$112)+1)+(IF(QMQ154&lt;101,QMQ154,IF(QMQ154&lt;201,QMQ154/2,IF(QMQ154&lt;=301,QMQ154/3,QMQ154/4))))</f>
        <v>70.004999999999995</v>
      </c>
      <c r="QMS154" s="79">
        <f t="shared" ref="QMS154" si="15577">QMS152+1</f>
        <v>2</v>
      </c>
      <c r="QMT154" s="80"/>
      <c r="QMU154" s="16" t="s">
        <v>236</v>
      </c>
      <c r="QMV154" s="16">
        <f t="shared" ref="QMV154" si="15578">37.67+2.7</f>
        <v>40.370000000000005</v>
      </c>
      <c r="QMW154" s="16">
        <f t="shared" ref="QMW154:QMW155" si="15579">0.75*(2.7+3+2.7)</f>
        <v>6.3000000000000007</v>
      </c>
      <c r="QMX154" s="14">
        <f t="shared" ref="QMX154:QMX160" si="15580">QMV154+QMW154</f>
        <v>46.67</v>
      </c>
      <c r="QMY154" s="14"/>
      <c r="QMZ154" s="16">
        <f t="shared" ref="QMZ154:QMZ160" si="15581">QMX154*(($H$112)+1)+(IF(QMY154&lt;101,QMY154,IF(QMY154&lt;201,QMY154/2,IF(QMY154&lt;=301,QMY154/3,QMY154/4))))</f>
        <v>70.004999999999995</v>
      </c>
      <c r="QNA154" s="79">
        <f t="shared" ref="QNA154" si="15582">QNA152+1</f>
        <v>2</v>
      </c>
      <c r="QNB154" s="80"/>
      <c r="QNC154" s="16" t="s">
        <v>236</v>
      </c>
      <c r="QND154" s="16">
        <f t="shared" ref="QND154" si="15583">37.67+2.7</f>
        <v>40.370000000000005</v>
      </c>
      <c r="QNE154" s="16">
        <f t="shared" ref="QNE154:QNE155" si="15584">0.75*(2.7+3+2.7)</f>
        <v>6.3000000000000007</v>
      </c>
      <c r="QNF154" s="14">
        <f t="shared" ref="QNF154:QNF160" si="15585">QND154+QNE154</f>
        <v>46.67</v>
      </c>
      <c r="QNG154" s="14"/>
      <c r="QNH154" s="16">
        <f t="shared" ref="QNH154:QNH160" si="15586">QNF154*(($H$112)+1)+(IF(QNG154&lt;101,QNG154,IF(QNG154&lt;201,QNG154/2,IF(QNG154&lt;=301,QNG154/3,QNG154/4))))</f>
        <v>70.004999999999995</v>
      </c>
      <c r="QNI154" s="79">
        <f t="shared" ref="QNI154" si="15587">QNI152+1</f>
        <v>2</v>
      </c>
      <c r="QNJ154" s="80"/>
      <c r="QNK154" s="16" t="s">
        <v>236</v>
      </c>
      <c r="QNL154" s="16">
        <f t="shared" ref="QNL154" si="15588">37.67+2.7</f>
        <v>40.370000000000005</v>
      </c>
      <c r="QNM154" s="16">
        <f t="shared" ref="QNM154:QNM155" si="15589">0.75*(2.7+3+2.7)</f>
        <v>6.3000000000000007</v>
      </c>
      <c r="QNN154" s="14">
        <f t="shared" ref="QNN154:QNN160" si="15590">QNL154+QNM154</f>
        <v>46.67</v>
      </c>
      <c r="QNO154" s="14"/>
      <c r="QNP154" s="16">
        <f t="shared" ref="QNP154:QNP160" si="15591">QNN154*(($H$112)+1)+(IF(QNO154&lt;101,QNO154,IF(QNO154&lt;201,QNO154/2,IF(QNO154&lt;=301,QNO154/3,QNO154/4))))</f>
        <v>70.004999999999995</v>
      </c>
      <c r="QNQ154" s="79">
        <f t="shared" ref="QNQ154" si="15592">QNQ152+1</f>
        <v>2</v>
      </c>
      <c r="QNR154" s="80"/>
      <c r="QNS154" s="16" t="s">
        <v>236</v>
      </c>
      <c r="QNT154" s="16">
        <f t="shared" ref="QNT154" si="15593">37.67+2.7</f>
        <v>40.370000000000005</v>
      </c>
      <c r="QNU154" s="16">
        <f t="shared" ref="QNU154:QNU155" si="15594">0.75*(2.7+3+2.7)</f>
        <v>6.3000000000000007</v>
      </c>
      <c r="QNV154" s="14">
        <f t="shared" ref="QNV154:QNV160" si="15595">QNT154+QNU154</f>
        <v>46.67</v>
      </c>
      <c r="QNW154" s="14"/>
      <c r="QNX154" s="16">
        <f t="shared" ref="QNX154:QNX160" si="15596">QNV154*(($H$112)+1)+(IF(QNW154&lt;101,QNW154,IF(QNW154&lt;201,QNW154/2,IF(QNW154&lt;=301,QNW154/3,QNW154/4))))</f>
        <v>70.004999999999995</v>
      </c>
      <c r="QNY154" s="79">
        <f t="shared" ref="QNY154" si="15597">QNY152+1</f>
        <v>2</v>
      </c>
      <c r="QNZ154" s="80"/>
      <c r="QOA154" s="16" t="s">
        <v>236</v>
      </c>
      <c r="QOB154" s="16">
        <f t="shared" ref="QOB154" si="15598">37.67+2.7</f>
        <v>40.370000000000005</v>
      </c>
      <c r="QOC154" s="16">
        <f t="shared" ref="QOC154:QOC155" si="15599">0.75*(2.7+3+2.7)</f>
        <v>6.3000000000000007</v>
      </c>
      <c r="QOD154" s="14">
        <f t="shared" ref="QOD154:QOD160" si="15600">QOB154+QOC154</f>
        <v>46.67</v>
      </c>
      <c r="QOE154" s="14"/>
      <c r="QOF154" s="16">
        <f t="shared" ref="QOF154:QOF160" si="15601">QOD154*(($H$112)+1)+(IF(QOE154&lt;101,QOE154,IF(QOE154&lt;201,QOE154/2,IF(QOE154&lt;=301,QOE154/3,QOE154/4))))</f>
        <v>70.004999999999995</v>
      </c>
      <c r="QOG154" s="79">
        <f t="shared" ref="QOG154" si="15602">QOG152+1</f>
        <v>2</v>
      </c>
      <c r="QOH154" s="80"/>
      <c r="QOI154" s="16" t="s">
        <v>236</v>
      </c>
      <c r="QOJ154" s="16">
        <f t="shared" ref="QOJ154" si="15603">37.67+2.7</f>
        <v>40.370000000000005</v>
      </c>
      <c r="QOK154" s="16">
        <f t="shared" ref="QOK154:QOK155" si="15604">0.75*(2.7+3+2.7)</f>
        <v>6.3000000000000007</v>
      </c>
      <c r="QOL154" s="14">
        <f t="shared" ref="QOL154:QOL160" si="15605">QOJ154+QOK154</f>
        <v>46.67</v>
      </c>
      <c r="QOM154" s="14"/>
      <c r="QON154" s="16">
        <f t="shared" ref="QON154:QON160" si="15606">QOL154*(($H$112)+1)+(IF(QOM154&lt;101,QOM154,IF(QOM154&lt;201,QOM154/2,IF(QOM154&lt;=301,QOM154/3,QOM154/4))))</f>
        <v>70.004999999999995</v>
      </c>
      <c r="QOO154" s="79">
        <f t="shared" ref="QOO154" si="15607">QOO152+1</f>
        <v>2</v>
      </c>
      <c r="QOP154" s="80"/>
      <c r="QOQ154" s="16" t="s">
        <v>236</v>
      </c>
      <c r="QOR154" s="16">
        <f t="shared" ref="QOR154" si="15608">37.67+2.7</f>
        <v>40.370000000000005</v>
      </c>
      <c r="QOS154" s="16">
        <f t="shared" ref="QOS154:QOS155" si="15609">0.75*(2.7+3+2.7)</f>
        <v>6.3000000000000007</v>
      </c>
      <c r="QOT154" s="14">
        <f t="shared" ref="QOT154:QOT160" si="15610">QOR154+QOS154</f>
        <v>46.67</v>
      </c>
      <c r="QOU154" s="14"/>
      <c r="QOV154" s="16">
        <f t="shared" ref="QOV154:QOV160" si="15611">QOT154*(($H$112)+1)+(IF(QOU154&lt;101,QOU154,IF(QOU154&lt;201,QOU154/2,IF(QOU154&lt;=301,QOU154/3,QOU154/4))))</f>
        <v>70.004999999999995</v>
      </c>
      <c r="QOW154" s="79">
        <f t="shared" ref="QOW154" si="15612">QOW152+1</f>
        <v>2</v>
      </c>
      <c r="QOX154" s="80"/>
      <c r="QOY154" s="16" t="s">
        <v>236</v>
      </c>
      <c r="QOZ154" s="16">
        <f t="shared" ref="QOZ154" si="15613">37.67+2.7</f>
        <v>40.370000000000005</v>
      </c>
      <c r="QPA154" s="16">
        <f t="shared" ref="QPA154:QPA155" si="15614">0.75*(2.7+3+2.7)</f>
        <v>6.3000000000000007</v>
      </c>
      <c r="QPB154" s="14">
        <f t="shared" ref="QPB154:QPB160" si="15615">QOZ154+QPA154</f>
        <v>46.67</v>
      </c>
      <c r="QPC154" s="14"/>
      <c r="QPD154" s="16">
        <f t="shared" ref="QPD154:QPD160" si="15616">QPB154*(($H$112)+1)+(IF(QPC154&lt;101,QPC154,IF(QPC154&lt;201,QPC154/2,IF(QPC154&lt;=301,QPC154/3,QPC154/4))))</f>
        <v>70.004999999999995</v>
      </c>
      <c r="QPE154" s="79">
        <f t="shared" ref="QPE154" si="15617">QPE152+1</f>
        <v>2</v>
      </c>
      <c r="QPF154" s="80"/>
      <c r="QPG154" s="16" t="s">
        <v>236</v>
      </c>
      <c r="QPH154" s="16">
        <f t="shared" ref="QPH154" si="15618">37.67+2.7</f>
        <v>40.370000000000005</v>
      </c>
      <c r="QPI154" s="16">
        <f t="shared" ref="QPI154:QPI155" si="15619">0.75*(2.7+3+2.7)</f>
        <v>6.3000000000000007</v>
      </c>
      <c r="QPJ154" s="14">
        <f t="shared" ref="QPJ154:QPJ160" si="15620">QPH154+QPI154</f>
        <v>46.67</v>
      </c>
      <c r="QPK154" s="14"/>
      <c r="QPL154" s="16">
        <f t="shared" ref="QPL154:QPL160" si="15621">QPJ154*(($H$112)+1)+(IF(QPK154&lt;101,QPK154,IF(QPK154&lt;201,QPK154/2,IF(QPK154&lt;=301,QPK154/3,QPK154/4))))</f>
        <v>70.004999999999995</v>
      </c>
      <c r="QPM154" s="79">
        <f t="shared" ref="QPM154" si="15622">QPM152+1</f>
        <v>2</v>
      </c>
      <c r="QPN154" s="80"/>
      <c r="QPO154" s="16" t="s">
        <v>236</v>
      </c>
      <c r="QPP154" s="16">
        <f t="shared" ref="QPP154" si="15623">37.67+2.7</f>
        <v>40.370000000000005</v>
      </c>
      <c r="QPQ154" s="16">
        <f t="shared" ref="QPQ154:QPQ155" si="15624">0.75*(2.7+3+2.7)</f>
        <v>6.3000000000000007</v>
      </c>
      <c r="QPR154" s="14">
        <f t="shared" ref="QPR154:QPR160" si="15625">QPP154+QPQ154</f>
        <v>46.67</v>
      </c>
      <c r="QPS154" s="14"/>
      <c r="QPT154" s="16">
        <f t="shared" ref="QPT154:QPT160" si="15626">QPR154*(($H$112)+1)+(IF(QPS154&lt;101,QPS154,IF(QPS154&lt;201,QPS154/2,IF(QPS154&lt;=301,QPS154/3,QPS154/4))))</f>
        <v>70.004999999999995</v>
      </c>
      <c r="QPU154" s="79">
        <f t="shared" ref="QPU154" si="15627">QPU152+1</f>
        <v>2</v>
      </c>
      <c r="QPV154" s="80"/>
      <c r="QPW154" s="16" t="s">
        <v>236</v>
      </c>
      <c r="QPX154" s="16">
        <f t="shared" ref="QPX154" si="15628">37.67+2.7</f>
        <v>40.370000000000005</v>
      </c>
      <c r="QPY154" s="16">
        <f t="shared" ref="QPY154:QPY155" si="15629">0.75*(2.7+3+2.7)</f>
        <v>6.3000000000000007</v>
      </c>
      <c r="QPZ154" s="14">
        <f t="shared" ref="QPZ154:QPZ160" si="15630">QPX154+QPY154</f>
        <v>46.67</v>
      </c>
      <c r="QQA154" s="14"/>
      <c r="QQB154" s="16">
        <f t="shared" ref="QQB154:QQB160" si="15631">QPZ154*(($H$112)+1)+(IF(QQA154&lt;101,QQA154,IF(QQA154&lt;201,QQA154/2,IF(QQA154&lt;=301,QQA154/3,QQA154/4))))</f>
        <v>70.004999999999995</v>
      </c>
      <c r="QQC154" s="79">
        <f t="shared" ref="QQC154" si="15632">QQC152+1</f>
        <v>2</v>
      </c>
      <c r="QQD154" s="80"/>
      <c r="QQE154" s="16" t="s">
        <v>236</v>
      </c>
      <c r="QQF154" s="16">
        <f t="shared" ref="QQF154" si="15633">37.67+2.7</f>
        <v>40.370000000000005</v>
      </c>
      <c r="QQG154" s="16">
        <f t="shared" ref="QQG154:QQG155" si="15634">0.75*(2.7+3+2.7)</f>
        <v>6.3000000000000007</v>
      </c>
      <c r="QQH154" s="14">
        <f t="shared" ref="QQH154:QQH160" si="15635">QQF154+QQG154</f>
        <v>46.67</v>
      </c>
      <c r="QQI154" s="14"/>
      <c r="QQJ154" s="16">
        <f t="shared" ref="QQJ154:QQJ160" si="15636">QQH154*(($H$112)+1)+(IF(QQI154&lt;101,QQI154,IF(QQI154&lt;201,QQI154/2,IF(QQI154&lt;=301,QQI154/3,QQI154/4))))</f>
        <v>70.004999999999995</v>
      </c>
      <c r="QQK154" s="79">
        <f t="shared" ref="QQK154" si="15637">QQK152+1</f>
        <v>2</v>
      </c>
      <c r="QQL154" s="80"/>
      <c r="QQM154" s="16" t="s">
        <v>236</v>
      </c>
      <c r="QQN154" s="16">
        <f t="shared" ref="QQN154" si="15638">37.67+2.7</f>
        <v>40.370000000000005</v>
      </c>
      <c r="QQO154" s="16">
        <f t="shared" ref="QQO154:QQO155" si="15639">0.75*(2.7+3+2.7)</f>
        <v>6.3000000000000007</v>
      </c>
      <c r="QQP154" s="14">
        <f t="shared" ref="QQP154:QQP160" si="15640">QQN154+QQO154</f>
        <v>46.67</v>
      </c>
      <c r="QQQ154" s="14"/>
      <c r="QQR154" s="16">
        <f t="shared" ref="QQR154:QQR160" si="15641">QQP154*(($H$112)+1)+(IF(QQQ154&lt;101,QQQ154,IF(QQQ154&lt;201,QQQ154/2,IF(QQQ154&lt;=301,QQQ154/3,QQQ154/4))))</f>
        <v>70.004999999999995</v>
      </c>
      <c r="QQS154" s="79">
        <f t="shared" ref="QQS154" si="15642">QQS152+1</f>
        <v>2</v>
      </c>
      <c r="QQT154" s="80"/>
      <c r="QQU154" s="16" t="s">
        <v>236</v>
      </c>
      <c r="QQV154" s="16">
        <f t="shared" ref="QQV154" si="15643">37.67+2.7</f>
        <v>40.370000000000005</v>
      </c>
      <c r="QQW154" s="16">
        <f t="shared" ref="QQW154:QQW155" si="15644">0.75*(2.7+3+2.7)</f>
        <v>6.3000000000000007</v>
      </c>
      <c r="QQX154" s="14">
        <f t="shared" ref="QQX154:QQX160" si="15645">QQV154+QQW154</f>
        <v>46.67</v>
      </c>
      <c r="QQY154" s="14"/>
      <c r="QQZ154" s="16">
        <f t="shared" ref="QQZ154:QQZ160" si="15646">QQX154*(($H$112)+1)+(IF(QQY154&lt;101,QQY154,IF(QQY154&lt;201,QQY154/2,IF(QQY154&lt;=301,QQY154/3,QQY154/4))))</f>
        <v>70.004999999999995</v>
      </c>
      <c r="QRA154" s="79">
        <f t="shared" ref="QRA154" si="15647">QRA152+1</f>
        <v>2</v>
      </c>
      <c r="QRB154" s="80"/>
      <c r="QRC154" s="16" t="s">
        <v>236</v>
      </c>
      <c r="QRD154" s="16">
        <f t="shared" ref="QRD154" si="15648">37.67+2.7</f>
        <v>40.370000000000005</v>
      </c>
      <c r="QRE154" s="16">
        <f t="shared" ref="QRE154:QRE155" si="15649">0.75*(2.7+3+2.7)</f>
        <v>6.3000000000000007</v>
      </c>
      <c r="QRF154" s="14">
        <f t="shared" ref="QRF154:QRF160" si="15650">QRD154+QRE154</f>
        <v>46.67</v>
      </c>
      <c r="QRG154" s="14"/>
      <c r="QRH154" s="16">
        <f t="shared" ref="QRH154:QRH160" si="15651">QRF154*(($H$112)+1)+(IF(QRG154&lt;101,QRG154,IF(QRG154&lt;201,QRG154/2,IF(QRG154&lt;=301,QRG154/3,QRG154/4))))</f>
        <v>70.004999999999995</v>
      </c>
      <c r="QRI154" s="79">
        <f t="shared" ref="QRI154" si="15652">QRI152+1</f>
        <v>2</v>
      </c>
      <c r="QRJ154" s="80"/>
      <c r="QRK154" s="16" t="s">
        <v>236</v>
      </c>
      <c r="QRL154" s="16">
        <f t="shared" ref="QRL154" si="15653">37.67+2.7</f>
        <v>40.370000000000005</v>
      </c>
      <c r="QRM154" s="16">
        <f t="shared" ref="QRM154:QRM155" si="15654">0.75*(2.7+3+2.7)</f>
        <v>6.3000000000000007</v>
      </c>
      <c r="QRN154" s="14">
        <f t="shared" ref="QRN154:QRN160" si="15655">QRL154+QRM154</f>
        <v>46.67</v>
      </c>
      <c r="QRO154" s="14"/>
      <c r="QRP154" s="16">
        <f t="shared" ref="QRP154:QRP160" si="15656">QRN154*(($H$112)+1)+(IF(QRO154&lt;101,QRO154,IF(QRO154&lt;201,QRO154/2,IF(QRO154&lt;=301,QRO154/3,QRO154/4))))</f>
        <v>70.004999999999995</v>
      </c>
      <c r="QRQ154" s="79">
        <f t="shared" ref="QRQ154" si="15657">QRQ152+1</f>
        <v>2</v>
      </c>
      <c r="QRR154" s="80"/>
      <c r="QRS154" s="16" t="s">
        <v>236</v>
      </c>
      <c r="QRT154" s="16">
        <f t="shared" ref="QRT154" si="15658">37.67+2.7</f>
        <v>40.370000000000005</v>
      </c>
      <c r="QRU154" s="16">
        <f t="shared" ref="QRU154:QRU155" si="15659">0.75*(2.7+3+2.7)</f>
        <v>6.3000000000000007</v>
      </c>
      <c r="QRV154" s="14">
        <f t="shared" ref="QRV154:QRV160" si="15660">QRT154+QRU154</f>
        <v>46.67</v>
      </c>
      <c r="QRW154" s="14"/>
      <c r="QRX154" s="16">
        <f t="shared" ref="QRX154:QRX160" si="15661">QRV154*(($H$112)+1)+(IF(QRW154&lt;101,QRW154,IF(QRW154&lt;201,QRW154/2,IF(QRW154&lt;=301,QRW154/3,QRW154/4))))</f>
        <v>70.004999999999995</v>
      </c>
      <c r="QRY154" s="79">
        <f t="shared" ref="QRY154" si="15662">QRY152+1</f>
        <v>2</v>
      </c>
      <c r="QRZ154" s="80"/>
      <c r="QSA154" s="16" t="s">
        <v>236</v>
      </c>
      <c r="QSB154" s="16">
        <f t="shared" ref="QSB154" si="15663">37.67+2.7</f>
        <v>40.370000000000005</v>
      </c>
      <c r="QSC154" s="16">
        <f t="shared" ref="QSC154:QSC155" si="15664">0.75*(2.7+3+2.7)</f>
        <v>6.3000000000000007</v>
      </c>
      <c r="QSD154" s="14">
        <f t="shared" ref="QSD154:QSD160" si="15665">QSB154+QSC154</f>
        <v>46.67</v>
      </c>
      <c r="QSE154" s="14"/>
      <c r="QSF154" s="16">
        <f t="shared" ref="QSF154:QSF160" si="15666">QSD154*(($H$112)+1)+(IF(QSE154&lt;101,QSE154,IF(QSE154&lt;201,QSE154/2,IF(QSE154&lt;=301,QSE154/3,QSE154/4))))</f>
        <v>70.004999999999995</v>
      </c>
      <c r="QSG154" s="79">
        <f t="shared" ref="QSG154" si="15667">QSG152+1</f>
        <v>2</v>
      </c>
      <c r="QSH154" s="80"/>
      <c r="QSI154" s="16" t="s">
        <v>236</v>
      </c>
      <c r="QSJ154" s="16">
        <f t="shared" ref="QSJ154" si="15668">37.67+2.7</f>
        <v>40.370000000000005</v>
      </c>
      <c r="QSK154" s="16">
        <f t="shared" ref="QSK154:QSK155" si="15669">0.75*(2.7+3+2.7)</f>
        <v>6.3000000000000007</v>
      </c>
      <c r="QSL154" s="14">
        <f t="shared" ref="QSL154:QSL160" si="15670">QSJ154+QSK154</f>
        <v>46.67</v>
      </c>
      <c r="QSM154" s="14"/>
      <c r="QSN154" s="16">
        <f t="shared" ref="QSN154:QSN160" si="15671">QSL154*(($H$112)+1)+(IF(QSM154&lt;101,QSM154,IF(QSM154&lt;201,QSM154/2,IF(QSM154&lt;=301,QSM154/3,QSM154/4))))</f>
        <v>70.004999999999995</v>
      </c>
      <c r="QSO154" s="79">
        <f t="shared" ref="QSO154" si="15672">QSO152+1</f>
        <v>2</v>
      </c>
      <c r="QSP154" s="80"/>
      <c r="QSQ154" s="16" t="s">
        <v>236</v>
      </c>
      <c r="QSR154" s="16">
        <f t="shared" ref="QSR154" si="15673">37.67+2.7</f>
        <v>40.370000000000005</v>
      </c>
      <c r="QSS154" s="16">
        <f t="shared" ref="QSS154:QSS155" si="15674">0.75*(2.7+3+2.7)</f>
        <v>6.3000000000000007</v>
      </c>
      <c r="QST154" s="14">
        <f t="shared" ref="QST154:QST160" si="15675">QSR154+QSS154</f>
        <v>46.67</v>
      </c>
      <c r="QSU154" s="14"/>
      <c r="QSV154" s="16">
        <f t="shared" ref="QSV154:QSV160" si="15676">QST154*(($H$112)+1)+(IF(QSU154&lt;101,QSU154,IF(QSU154&lt;201,QSU154/2,IF(QSU154&lt;=301,QSU154/3,QSU154/4))))</f>
        <v>70.004999999999995</v>
      </c>
      <c r="QSW154" s="79">
        <f t="shared" ref="QSW154" si="15677">QSW152+1</f>
        <v>2</v>
      </c>
      <c r="QSX154" s="80"/>
      <c r="QSY154" s="16" t="s">
        <v>236</v>
      </c>
      <c r="QSZ154" s="16">
        <f t="shared" ref="QSZ154" si="15678">37.67+2.7</f>
        <v>40.370000000000005</v>
      </c>
      <c r="QTA154" s="16">
        <f t="shared" ref="QTA154:QTA155" si="15679">0.75*(2.7+3+2.7)</f>
        <v>6.3000000000000007</v>
      </c>
      <c r="QTB154" s="14">
        <f t="shared" ref="QTB154:QTB160" si="15680">QSZ154+QTA154</f>
        <v>46.67</v>
      </c>
      <c r="QTC154" s="14"/>
      <c r="QTD154" s="16">
        <f t="shared" ref="QTD154:QTD160" si="15681">QTB154*(($H$112)+1)+(IF(QTC154&lt;101,QTC154,IF(QTC154&lt;201,QTC154/2,IF(QTC154&lt;=301,QTC154/3,QTC154/4))))</f>
        <v>70.004999999999995</v>
      </c>
      <c r="QTE154" s="79">
        <f t="shared" ref="QTE154" si="15682">QTE152+1</f>
        <v>2</v>
      </c>
      <c r="QTF154" s="80"/>
      <c r="QTG154" s="16" t="s">
        <v>236</v>
      </c>
      <c r="QTH154" s="16">
        <f t="shared" ref="QTH154" si="15683">37.67+2.7</f>
        <v>40.370000000000005</v>
      </c>
      <c r="QTI154" s="16">
        <f t="shared" ref="QTI154:QTI155" si="15684">0.75*(2.7+3+2.7)</f>
        <v>6.3000000000000007</v>
      </c>
      <c r="QTJ154" s="14">
        <f t="shared" ref="QTJ154:QTJ160" si="15685">QTH154+QTI154</f>
        <v>46.67</v>
      </c>
      <c r="QTK154" s="14"/>
      <c r="QTL154" s="16">
        <f t="shared" ref="QTL154:QTL160" si="15686">QTJ154*(($H$112)+1)+(IF(QTK154&lt;101,QTK154,IF(QTK154&lt;201,QTK154/2,IF(QTK154&lt;=301,QTK154/3,QTK154/4))))</f>
        <v>70.004999999999995</v>
      </c>
      <c r="QTM154" s="79">
        <f t="shared" ref="QTM154" si="15687">QTM152+1</f>
        <v>2</v>
      </c>
      <c r="QTN154" s="80"/>
      <c r="QTO154" s="16" t="s">
        <v>236</v>
      </c>
      <c r="QTP154" s="16">
        <f t="shared" ref="QTP154" si="15688">37.67+2.7</f>
        <v>40.370000000000005</v>
      </c>
      <c r="QTQ154" s="16">
        <f t="shared" ref="QTQ154:QTQ155" si="15689">0.75*(2.7+3+2.7)</f>
        <v>6.3000000000000007</v>
      </c>
      <c r="QTR154" s="14">
        <f t="shared" ref="QTR154:QTR160" si="15690">QTP154+QTQ154</f>
        <v>46.67</v>
      </c>
      <c r="QTS154" s="14"/>
      <c r="QTT154" s="16">
        <f t="shared" ref="QTT154:QTT160" si="15691">QTR154*(($H$112)+1)+(IF(QTS154&lt;101,QTS154,IF(QTS154&lt;201,QTS154/2,IF(QTS154&lt;=301,QTS154/3,QTS154/4))))</f>
        <v>70.004999999999995</v>
      </c>
      <c r="QTU154" s="79">
        <f t="shared" ref="QTU154" si="15692">QTU152+1</f>
        <v>2</v>
      </c>
      <c r="QTV154" s="80"/>
      <c r="QTW154" s="16" t="s">
        <v>236</v>
      </c>
      <c r="QTX154" s="16">
        <f t="shared" ref="QTX154" si="15693">37.67+2.7</f>
        <v>40.370000000000005</v>
      </c>
      <c r="QTY154" s="16">
        <f t="shared" ref="QTY154:QTY155" si="15694">0.75*(2.7+3+2.7)</f>
        <v>6.3000000000000007</v>
      </c>
      <c r="QTZ154" s="14">
        <f t="shared" ref="QTZ154:QTZ160" si="15695">QTX154+QTY154</f>
        <v>46.67</v>
      </c>
      <c r="QUA154" s="14"/>
      <c r="QUB154" s="16">
        <f t="shared" ref="QUB154:QUB160" si="15696">QTZ154*(($H$112)+1)+(IF(QUA154&lt;101,QUA154,IF(QUA154&lt;201,QUA154/2,IF(QUA154&lt;=301,QUA154/3,QUA154/4))))</f>
        <v>70.004999999999995</v>
      </c>
      <c r="QUC154" s="79">
        <f t="shared" ref="QUC154" si="15697">QUC152+1</f>
        <v>2</v>
      </c>
      <c r="QUD154" s="80"/>
      <c r="QUE154" s="16" t="s">
        <v>236</v>
      </c>
      <c r="QUF154" s="16">
        <f t="shared" ref="QUF154" si="15698">37.67+2.7</f>
        <v>40.370000000000005</v>
      </c>
      <c r="QUG154" s="16">
        <f t="shared" ref="QUG154:QUG155" si="15699">0.75*(2.7+3+2.7)</f>
        <v>6.3000000000000007</v>
      </c>
      <c r="QUH154" s="14">
        <f t="shared" ref="QUH154:QUH160" si="15700">QUF154+QUG154</f>
        <v>46.67</v>
      </c>
      <c r="QUI154" s="14"/>
      <c r="QUJ154" s="16">
        <f t="shared" ref="QUJ154:QUJ160" si="15701">QUH154*(($H$112)+1)+(IF(QUI154&lt;101,QUI154,IF(QUI154&lt;201,QUI154/2,IF(QUI154&lt;=301,QUI154/3,QUI154/4))))</f>
        <v>70.004999999999995</v>
      </c>
      <c r="QUK154" s="79">
        <f t="shared" ref="QUK154" si="15702">QUK152+1</f>
        <v>2</v>
      </c>
      <c r="QUL154" s="80"/>
      <c r="QUM154" s="16" t="s">
        <v>236</v>
      </c>
      <c r="QUN154" s="16">
        <f t="shared" ref="QUN154" si="15703">37.67+2.7</f>
        <v>40.370000000000005</v>
      </c>
      <c r="QUO154" s="16">
        <f t="shared" ref="QUO154:QUO155" si="15704">0.75*(2.7+3+2.7)</f>
        <v>6.3000000000000007</v>
      </c>
      <c r="QUP154" s="14">
        <f t="shared" ref="QUP154:QUP160" si="15705">QUN154+QUO154</f>
        <v>46.67</v>
      </c>
      <c r="QUQ154" s="14"/>
      <c r="QUR154" s="16">
        <f t="shared" ref="QUR154:QUR160" si="15706">QUP154*(($H$112)+1)+(IF(QUQ154&lt;101,QUQ154,IF(QUQ154&lt;201,QUQ154/2,IF(QUQ154&lt;=301,QUQ154/3,QUQ154/4))))</f>
        <v>70.004999999999995</v>
      </c>
      <c r="QUS154" s="79">
        <f t="shared" ref="QUS154" si="15707">QUS152+1</f>
        <v>2</v>
      </c>
      <c r="QUT154" s="80"/>
      <c r="QUU154" s="16" t="s">
        <v>236</v>
      </c>
      <c r="QUV154" s="16">
        <f t="shared" ref="QUV154" si="15708">37.67+2.7</f>
        <v>40.370000000000005</v>
      </c>
      <c r="QUW154" s="16">
        <f t="shared" ref="QUW154:QUW155" si="15709">0.75*(2.7+3+2.7)</f>
        <v>6.3000000000000007</v>
      </c>
      <c r="QUX154" s="14">
        <f t="shared" ref="QUX154:QUX160" si="15710">QUV154+QUW154</f>
        <v>46.67</v>
      </c>
      <c r="QUY154" s="14"/>
      <c r="QUZ154" s="16">
        <f t="shared" ref="QUZ154:QUZ160" si="15711">QUX154*(($H$112)+1)+(IF(QUY154&lt;101,QUY154,IF(QUY154&lt;201,QUY154/2,IF(QUY154&lt;=301,QUY154/3,QUY154/4))))</f>
        <v>70.004999999999995</v>
      </c>
      <c r="QVA154" s="79">
        <f t="shared" ref="QVA154" si="15712">QVA152+1</f>
        <v>2</v>
      </c>
      <c r="QVB154" s="80"/>
      <c r="QVC154" s="16" t="s">
        <v>236</v>
      </c>
      <c r="QVD154" s="16">
        <f t="shared" ref="QVD154" si="15713">37.67+2.7</f>
        <v>40.370000000000005</v>
      </c>
      <c r="QVE154" s="16">
        <f t="shared" ref="QVE154:QVE155" si="15714">0.75*(2.7+3+2.7)</f>
        <v>6.3000000000000007</v>
      </c>
      <c r="QVF154" s="14">
        <f t="shared" ref="QVF154:QVF160" si="15715">QVD154+QVE154</f>
        <v>46.67</v>
      </c>
      <c r="QVG154" s="14"/>
      <c r="QVH154" s="16">
        <f t="shared" ref="QVH154:QVH160" si="15716">QVF154*(($H$112)+1)+(IF(QVG154&lt;101,QVG154,IF(QVG154&lt;201,QVG154/2,IF(QVG154&lt;=301,QVG154/3,QVG154/4))))</f>
        <v>70.004999999999995</v>
      </c>
      <c r="QVI154" s="79">
        <f t="shared" ref="QVI154" si="15717">QVI152+1</f>
        <v>2</v>
      </c>
      <c r="QVJ154" s="80"/>
      <c r="QVK154" s="16" t="s">
        <v>236</v>
      </c>
      <c r="QVL154" s="16">
        <f t="shared" ref="QVL154" si="15718">37.67+2.7</f>
        <v>40.370000000000005</v>
      </c>
      <c r="QVM154" s="16">
        <f t="shared" ref="QVM154:QVM155" si="15719">0.75*(2.7+3+2.7)</f>
        <v>6.3000000000000007</v>
      </c>
      <c r="QVN154" s="14">
        <f t="shared" ref="QVN154:QVN160" si="15720">QVL154+QVM154</f>
        <v>46.67</v>
      </c>
      <c r="QVO154" s="14"/>
      <c r="QVP154" s="16">
        <f t="shared" ref="QVP154:QVP160" si="15721">QVN154*(($H$112)+1)+(IF(QVO154&lt;101,QVO154,IF(QVO154&lt;201,QVO154/2,IF(QVO154&lt;=301,QVO154/3,QVO154/4))))</f>
        <v>70.004999999999995</v>
      </c>
      <c r="QVQ154" s="79">
        <f t="shared" ref="QVQ154" si="15722">QVQ152+1</f>
        <v>2</v>
      </c>
      <c r="QVR154" s="80"/>
      <c r="QVS154" s="16" t="s">
        <v>236</v>
      </c>
      <c r="QVT154" s="16">
        <f t="shared" ref="QVT154" si="15723">37.67+2.7</f>
        <v>40.370000000000005</v>
      </c>
      <c r="QVU154" s="16">
        <f t="shared" ref="QVU154:QVU155" si="15724">0.75*(2.7+3+2.7)</f>
        <v>6.3000000000000007</v>
      </c>
      <c r="QVV154" s="14">
        <f t="shared" ref="QVV154:QVV160" si="15725">QVT154+QVU154</f>
        <v>46.67</v>
      </c>
      <c r="QVW154" s="14"/>
      <c r="QVX154" s="16">
        <f t="shared" ref="QVX154:QVX160" si="15726">QVV154*(($H$112)+1)+(IF(QVW154&lt;101,QVW154,IF(QVW154&lt;201,QVW154/2,IF(QVW154&lt;=301,QVW154/3,QVW154/4))))</f>
        <v>70.004999999999995</v>
      </c>
      <c r="QVY154" s="79">
        <f t="shared" ref="QVY154" si="15727">QVY152+1</f>
        <v>2</v>
      </c>
      <c r="QVZ154" s="80"/>
      <c r="QWA154" s="16" t="s">
        <v>236</v>
      </c>
      <c r="QWB154" s="16">
        <f t="shared" ref="QWB154" si="15728">37.67+2.7</f>
        <v>40.370000000000005</v>
      </c>
      <c r="QWC154" s="16">
        <f t="shared" ref="QWC154:QWC155" si="15729">0.75*(2.7+3+2.7)</f>
        <v>6.3000000000000007</v>
      </c>
      <c r="QWD154" s="14">
        <f t="shared" ref="QWD154:QWD160" si="15730">QWB154+QWC154</f>
        <v>46.67</v>
      </c>
      <c r="QWE154" s="14"/>
      <c r="QWF154" s="16">
        <f t="shared" ref="QWF154:QWF160" si="15731">QWD154*(($H$112)+1)+(IF(QWE154&lt;101,QWE154,IF(QWE154&lt;201,QWE154/2,IF(QWE154&lt;=301,QWE154/3,QWE154/4))))</f>
        <v>70.004999999999995</v>
      </c>
      <c r="QWG154" s="79">
        <f t="shared" ref="QWG154" si="15732">QWG152+1</f>
        <v>2</v>
      </c>
      <c r="QWH154" s="80"/>
      <c r="QWI154" s="16" t="s">
        <v>236</v>
      </c>
      <c r="QWJ154" s="16">
        <f t="shared" ref="QWJ154" si="15733">37.67+2.7</f>
        <v>40.370000000000005</v>
      </c>
      <c r="QWK154" s="16">
        <f t="shared" ref="QWK154:QWK155" si="15734">0.75*(2.7+3+2.7)</f>
        <v>6.3000000000000007</v>
      </c>
      <c r="QWL154" s="14">
        <f t="shared" ref="QWL154:QWL160" si="15735">QWJ154+QWK154</f>
        <v>46.67</v>
      </c>
      <c r="QWM154" s="14"/>
      <c r="QWN154" s="16">
        <f t="shared" ref="QWN154:QWN160" si="15736">QWL154*(($H$112)+1)+(IF(QWM154&lt;101,QWM154,IF(QWM154&lt;201,QWM154/2,IF(QWM154&lt;=301,QWM154/3,QWM154/4))))</f>
        <v>70.004999999999995</v>
      </c>
      <c r="QWO154" s="79">
        <f t="shared" ref="QWO154" si="15737">QWO152+1</f>
        <v>2</v>
      </c>
      <c r="QWP154" s="80"/>
      <c r="QWQ154" s="16" t="s">
        <v>236</v>
      </c>
      <c r="QWR154" s="16">
        <f t="shared" ref="QWR154" si="15738">37.67+2.7</f>
        <v>40.370000000000005</v>
      </c>
      <c r="QWS154" s="16">
        <f t="shared" ref="QWS154:QWS155" si="15739">0.75*(2.7+3+2.7)</f>
        <v>6.3000000000000007</v>
      </c>
      <c r="QWT154" s="14">
        <f t="shared" ref="QWT154:QWT160" si="15740">QWR154+QWS154</f>
        <v>46.67</v>
      </c>
      <c r="QWU154" s="14"/>
      <c r="QWV154" s="16">
        <f t="shared" ref="QWV154:QWV160" si="15741">QWT154*(($H$112)+1)+(IF(QWU154&lt;101,QWU154,IF(QWU154&lt;201,QWU154/2,IF(QWU154&lt;=301,QWU154/3,QWU154/4))))</f>
        <v>70.004999999999995</v>
      </c>
      <c r="QWW154" s="79">
        <f t="shared" ref="QWW154" si="15742">QWW152+1</f>
        <v>2</v>
      </c>
      <c r="QWX154" s="80"/>
      <c r="QWY154" s="16" t="s">
        <v>236</v>
      </c>
      <c r="QWZ154" s="16">
        <f t="shared" ref="QWZ154" si="15743">37.67+2.7</f>
        <v>40.370000000000005</v>
      </c>
      <c r="QXA154" s="16">
        <f t="shared" ref="QXA154:QXA155" si="15744">0.75*(2.7+3+2.7)</f>
        <v>6.3000000000000007</v>
      </c>
      <c r="QXB154" s="14">
        <f t="shared" ref="QXB154:QXB160" si="15745">QWZ154+QXA154</f>
        <v>46.67</v>
      </c>
      <c r="QXC154" s="14"/>
      <c r="QXD154" s="16">
        <f t="shared" ref="QXD154:QXD160" si="15746">QXB154*(($H$112)+1)+(IF(QXC154&lt;101,QXC154,IF(QXC154&lt;201,QXC154/2,IF(QXC154&lt;=301,QXC154/3,QXC154/4))))</f>
        <v>70.004999999999995</v>
      </c>
      <c r="QXE154" s="79">
        <f t="shared" ref="QXE154" si="15747">QXE152+1</f>
        <v>2</v>
      </c>
      <c r="QXF154" s="80"/>
      <c r="QXG154" s="16" t="s">
        <v>236</v>
      </c>
      <c r="QXH154" s="16">
        <f t="shared" ref="QXH154" si="15748">37.67+2.7</f>
        <v>40.370000000000005</v>
      </c>
      <c r="QXI154" s="16">
        <f t="shared" ref="QXI154:QXI155" si="15749">0.75*(2.7+3+2.7)</f>
        <v>6.3000000000000007</v>
      </c>
      <c r="QXJ154" s="14">
        <f t="shared" ref="QXJ154:QXJ160" si="15750">QXH154+QXI154</f>
        <v>46.67</v>
      </c>
      <c r="QXK154" s="14"/>
      <c r="QXL154" s="16">
        <f t="shared" ref="QXL154:QXL160" si="15751">QXJ154*(($H$112)+1)+(IF(QXK154&lt;101,QXK154,IF(QXK154&lt;201,QXK154/2,IF(QXK154&lt;=301,QXK154/3,QXK154/4))))</f>
        <v>70.004999999999995</v>
      </c>
      <c r="QXM154" s="79">
        <f t="shared" ref="QXM154" si="15752">QXM152+1</f>
        <v>2</v>
      </c>
      <c r="QXN154" s="80"/>
      <c r="QXO154" s="16" t="s">
        <v>236</v>
      </c>
      <c r="QXP154" s="16">
        <f t="shared" ref="QXP154" si="15753">37.67+2.7</f>
        <v>40.370000000000005</v>
      </c>
      <c r="QXQ154" s="16">
        <f t="shared" ref="QXQ154:QXQ155" si="15754">0.75*(2.7+3+2.7)</f>
        <v>6.3000000000000007</v>
      </c>
      <c r="QXR154" s="14">
        <f t="shared" ref="QXR154:QXR160" si="15755">QXP154+QXQ154</f>
        <v>46.67</v>
      </c>
      <c r="QXS154" s="14"/>
      <c r="QXT154" s="16">
        <f t="shared" ref="QXT154:QXT160" si="15756">QXR154*(($H$112)+1)+(IF(QXS154&lt;101,QXS154,IF(QXS154&lt;201,QXS154/2,IF(QXS154&lt;=301,QXS154/3,QXS154/4))))</f>
        <v>70.004999999999995</v>
      </c>
      <c r="QXU154" s="79">
        <f t="shared" ref="QXU154" si="15757">QXU152+1</f>
        <v>2</v>
      </c>
      <c r="QXV154" s="80"/>
      <c r="QXW154" s="16" t="s">
        <v>236</v>
      </c>
      <c r="QXX154" s="16">
        <f t="shared" ref="QXX154" si="15758">37.67+2.7</f>
        <v>40.370000000000005</v>
      </c>
      <c r="QXY154" s="16">
        <f t="shared" ref="QXY154:QXY155" si="15759">0.75*(2.7+3+2.7)</f>
        <v>6.3000000000000007</v>
      </c>
      <c r="QXZ154" s="14">
        <f t="shared" ref="QXZ154:QXZ160" si="15760">QXX154+QXY154</f>
        <v>46.67</v>
      </c>
      <c r="QYA154" s="14"/>
      <c r="QYB154" s="16">
        <f t="shared" ref="QYB154:QYB160" si="15761">QXZ154*(($H$112)+1)+(IF(QYA154&lt;101,QYA154,IF(QYA154&lt;201,QYA154/2,IF(QYA154&lt;=301,QYA154/3,QYA154/4))))</f>
        <v>70.004999999999995</v>
      </c>
      <c r="QYC154" s="79">
        <f t="shared" ref="QYC154" si="15762">QYC152+1</f>
        <v>2</v>
      </c>
      <c r="QYD154" s="80"/>
      <c r="QYE154" s="16" t="s">
        <v>236</v>
      </c>
      <c r="QYF154" s="16">
        <f t="shared" ref="QYF154" si="15763">37.67+2.7</f>
        <v>40.370000000000005</v>
      </c>
      <c r="QYG154" s="16">
        <f t="shared" ref="QYG154:QYG155" si="15764">0.75*(2.7+3+2.7)</f>
        <v>6.3000000000000007</v>
      </c>
      <c r="QYH154" s="14">
        <f t="shared" ref="QYH154:QYH160" si="15765">QYF154+QYG154</f>
        <v>46.67</v>
      </c>
      <c r="QYI154" s="14"/>
      <c r="QYJ154" s="16">
        <f t="shared" ref="QYJ154:QYJ160" si="15766">QYH154*(($H$112)+1)+(IF(QYI154&lt;101,QYI154,IF(QYI154&lt;201,QYI154/2,IF(QYI154&lt;=301,QYI154/3,QYI154/4))))</f>
        <v>70.004999999999995</v>
      </c>
      <c r="QYK154" s="79">
        <f t="shared" ref="QYK154" si="15767">QYK152+1</f>
        <v>2</v>
      </c>
      <c r="QYL154" s="80"/>
      <c r="QYM154" s="16" t="s">
        <v>236</v>
      </c>
      <c r="QYN154" s="16">
        <f t="shared" ref="QYN154" si="15768">37.67+2.7</f>
        <v>40.370000000000005</v>
      </c>
      <c r="QYO154" s="16">
        <f t="shared" ref="QYO154:QYO155" si="15769">0.75*(2.7+3+2.7)</f>
        <v>6.3000000000000007</v>
      </c>
      <c r="QYP154" s="14">
        <f t="shared" ref="QYP154:QYP160" si="15770">QYN154+QYO154</f>
        <v>46.67</v>
      </c>
      <c r="QYQ154" s="14"/>
      <c r="QYR154" s="16">
        <f t="shared" ref="QYR154:QYR160" si="15771">QYP154*(($H$112)+1)+(IF(QYQ154&lt;101,QYQ154,IF(QYQ154&lt;201,QYQ154/2,IF(QYQ154&lt;=301,QYQ154/3,QYQ154/4))))</f>
        <v>70.004999999999995</v>
      </c>
      <c r="QYS154" s="79">
        <f t="shared" ref="QYS154" si="15772">QYS152+1</f>
        <v>2</v>
      </c>
      <c r="QYT154" s="80"/>
      <c r="QYU154" s="16" t="s">
        <v>236</v>
      </c>
      <c r="QYV154" s="16">
        <f t="shared" ref="QYV154" si="15773">37.67+2.7</f>
        <v>40.370000000000005</v>
      </c>
      <c r="QYW154" s="16">
        <f t="shared" ref="QYW154:QYW155" si="15774">0.75*(2.7+3+2.7)</f>
        <v>6.3000000000000007</v>
      </c>
      <c r="QYX154" s="14">
        <f t="shared" ref="QYX154:QYX160" si="15775">QYV154+QYW154</f>
        <v>46.67</v>
      </c>
      <c r="QYY154" s="14"/>
      <c r="QYZ154" s="16">
        <f t="shared" ref="QYZ154:QYZ160" si="15776">QYX154*(($H$112)+1)+(IF(QYY154&lt;101,QYY154,IF(QYY154&lt;201,QYY154/2,IF(QYY154&lt;=301,QYY154/3,QYY154/4))))</f>
        <v>70.004999999999995</v>
      </c>
      <c r="QZA154" s="79">
        <f t="shared" ref="QZA154" si="15777">QZA152+1</f>
        <v>2</v>
      </c>
      <c r="QZB154" s="80"/>
      <c r="QZC154" s="16" t="s">
        <v>236</v>
      </c>
      <c r="QZD154" s="16">
        <f t="shared" ref="QZD154" si="15778">37.67+2.7</f>
        <v>40.370000000000005</v>
      </c>
      <c r="QZE154" s="16">
        <f t="shared" ref="QZE154:QZE155" si="15779">0.75*(2.7+3+2.7)</f>
        <v>6.3000000000000007</v>
      </c>
      <c r="QZF154" s="14">
        <f t="shared" ref="QZF154:QZF160" si="15780">QZD154+QZE154</f>
        <v>46.67</v>
      </c>
      <c r="QZG154" s="14"/>
      <c r="QZH154" s="16">
        <f t="shared" ref="QZH154:QZH160" si="15781">QZF154*(($H$112)+1)+(IF(QZG154&lt;101,QZG154,IF(QZG154&lt;201,QZG154/2,IF(QZG154&lt;=301,QZG154/3,QZG154/4))))</f>
        <v>70.004999999999995</v>
      </c>
      <c r="QZI154" s="79">
        <f t="shared" ref="QZI154" si="15782">QZI152+1</f>
        <v>2</v>
      </c>
      <c r="QZJ154" s="80"/>
      <c r="QZK154" s="16" t="s">
        <v>236</v>
      </c>
      <c r="QZL154" s="16">
        <f t="shared" ref="QZL154" si="15783">37.67+2.7</f>
        <v>40.370000000000005</v>
      </c>
      <c r="QZM154" s="16">
        <f t="shared" ref="QZM154:QZM155" si="15784">0.75*(2.7+3+2.7)</f>
        <v>6.3000000000000007</v>
      </c>
      <c r="QZN154" s="14">
        <f t="shared" ref="QZN154:QZN160" si="15785">QZL154+QZM154</f>
        <v>46.67</v>
      </c>
      <c r="QZO154" s="14"/>
      <c r="QZP154" s="16">
        <f t="shared" ref="QZP154:QZP160" si="15786">QZN154*(($H$112)+1)+(IF(QZO154&lt;101,QZO154,IF(QZO154&lt;201,QZO154/2,IF(QZO154&lt;=301,QZO154/3,QZO154/4))))</f>
        <v>70.004999999999995</v>
      </c>
      <c r="QZQ154" s="79">
        <f t="shared" ref="QZQ154" si="15787">QZQ152+1</f>
        <v>2</v>
      </c>
      <c r="QZR154" s="80"/>
      <c r="QZS154" s="16" t="s">
        <v>236</v>
      </c>
      <c r="QZT154" s="16">
        <f t="shared" ref="QZT154" si="15788">37.67+2.7</f>
        <v>40.370000000000005</v>
      </c>
      <c r="QZU154" s="16">
        <f t="shared" ref="QZU154:QZU155" si="15789">0.75*(2.7+3+2.7)</f>
        <v>6.3000000000000007</v>
      </c>
      <c r="QZV154" s="14">
        <f t="shared" ref="QZV154:QZV160" si="15790">QZT154+QZU154</f>
        <v>46.67</v>
      </c>
      <c r="QZW154" s="14"/>
      <c r="QZX154" s="16">
        <f t="shared" ref="QZX154:QZX160" si="15791">QZV154*(($H$112)+1)+(IF(QZW154&lt;101,QZW154,IF(QZW154&lt;201,QZW154/2,IF(QZW154&lt;=301,QZW154/3,QZW154/4))))</f>
        <v>70.004999999999995</v>
      </c>
      <c r="QZY154" s="79">
        <f t="shared" ref="QZY154" si="15792">QZY152+1</f>
        <v>2</v>
      </c>
      <c r="QZZ154" s="80"/>
      <c r="RAA154" s="16" t="s">
        <v>236</v>
      </c>
      <c r="RAB154" s="16">
        <f t="shared" ref="RAB154" si="15793">37.67+2.7</f>
        <v>40.370000000000005</v>
      </c>
      <c r="RAC154" s="16">
        <f t="shared" ref="RAC154:RAC155" si="15794">0.75*(2.7+3+2.7)</f>
        <v>6.3000000000000007</v>
      </c>
      <c r="RAD154" s="14">
        <f t="shared" ref="RAD154:RAD160" si="15795">RAB154+RAC154</f>
        <v>46.67</v>
      </c>
      <c r="RAE154" s="14"/>
      <c r="RAF154" s="16">
        <f t="shared" ref="RAF154:RAF160" si="15796">RAD154*(($H$112)+1)+(IF(RAE154&lt;101,RAE154,IF(RAE154&lt;201,RAE154/2,IF(RAE154&lt;=301,RAE154/3,RAE154/4))))</f>
        <v>70.004999999999995</v>
      </c>
      <c r="RAG154" s="79">
        <f t="shared" ref="RAG154" si="15797">RAG152+1</f>
        <v>2</v>
      </c>
      <c r="RAH154" s="80"/>
      <c r="RAI154" s="16" t="s">
        <v>236</v>
      </c>
      <c r="RAJ154" s="16">
        <f t="shared" ref="RAJ154" si="15798">37.67+2.7</f>
        <v>40.370000000000005</v>
      </c>
      <c r="RAK154" s="16">
        <f t="shared" ref="RAK154:RAK155" si="15799">0.75*(2.7+3+2.7)</f>
        <v>6.3000000000000007</v>
      </c>
      <c r="RAL154" s="14">
        <f t="shared" ref="RAL154:RAL160" si="15800">RAJ154+RAK154</f>
        <v>46.67</v>
      </c>
      <c r="RAM154" s="14"/>
      <c r="RAN154" s="16">
        <f t="shared" ref="RAN154:RAN160" si="15801">RAL154*(($H$112)+1)+(IF(RAM154&lt;101,RAM154,IF(RAM154&lt;201,RAM154/2,IF(RAM154&lt;=301,RAM154/3,RAM154/4))))</f>
        <v>70.004999999999995</v>
      </c>
      <c r="RAO154" s="79">
        <f t="shared" ref="RAO154" si="15802">RAO152+1</f>
        <v>2</v>
      </c>
      <c r="RAP154" s="80"/>
      <c r="RAQ154" s="16" t="s">
        <v>236</v>
      </c>
      <c r="RAR154" s="16">
        <f t="shared" ref="RAR154" si="15803">37.67+2.7</f>
        <v>40.370000000000005</v>
      </c>
      <c r="RAS154" s="16">
        <f t="shared" ref="RAS154:RAS155" si="15804">0.75*(2.7+3+2.7)</f>
        <v>6.3000000000000007</v>
      </c>
      <c r="RAT154" s="14">
        <f t="shared" ref="RAT154:RAT160" si="15805">RAR154+RAS154</f>
        <v>46.67</v>
      </c>
      <c r="RAU154" s="14"/>
      <c r="RAV154" s="16">
        <f t="shared" ref="RAV154:RAV160" si="15806">RAT154*(($H$112)+1)+(IF(RAU154&lt;101,RAU154,IF(RAU154&lt;201,RAU154/2,IF(RAU154&lt;=301,RAU154/3,RAU154/4))))</f>
        <v>70.004999999999995</v>
      </c>
      <c r="RAW154" s="79">
        <f t="shared" ref="RAW154" si="15807">RAW152+1</f>
        <v>2</v>
      </c>
      <c r="RAX154" s="80"/>
      <c r="RAY154" s="16" t="s">
        <v>236</v>
      </c>
      <c r="RAZ154" s="16">
        <f t="shared" ref="RAZ154" si="15808">37.67+2.7</f>
        <v>40.370000000000005</v>
      </c>
      <c r="RBA154" s="16">
        <f t="shared" ref="RBA154:RBA155" si="15809">0.75*(2.7+3+2.7)</f>
        <v>6.3000000000000007</v>
      </c>
      <c r="RBB154" s="14">
        <f t="shared" ref="RBB154:RBB160" si="15810">RAZ154+RBA154</f>
        <v>46.67</v>
      </c>
      <c r="RBC154" s="14"/>
      <c r="RBD154" s="16">
        <f t="shared" ref="RBD154:RBD160" si="15811">RBB154*(($H$112)+1)+(IF(RBC154&lt;101,RBC154,IF(RBC154&lt;201,RBC154/2,IF(RBC154&lt;=301,RBC154/3,RBC154/4))))</f>
        <v>70.004999999999995</v>
      </c>
      <c r="RBE154" s="79">
        <f t="shared" ref="RBE154" si="15812">RBE152+1</f>
        <v>2</v>
      </c>
      <c r="RBF154" s="80"/>
      <c r="RBG154" s="16" t="s">
        <v>236</v>
      </c>
      <c r="RBH154" s="16">
        <f t="shared" ref="RBH154" si="15813">37.67+2.7</f>
        <v>40.370000000000005</v>
      </c>
      <c r="RBI154" s="16">
        <f t="shared" ref="RBI154:RBI155" si="15814">0.75*(2.7+3+2.7)</f>
        <v>6.3000000000000007</v>
      </c>
      <c r="RBJ154" s="14">
        <f t="shared" ref="RBJ154:RBJ160" si="15815">RBH154+RBI154</f>
        <v>46.67</v>
      </c>
      <c r="RBK154" s="14"/>
      <c r="RBL154" s="16">
        <f t="shared" ref="RBL154:RBL160" si="15816">RBJ154*(($H$112)+1)+(IF(RBK154&lt;101,RBK154,IF(RBK154&lt;201,RBK154/2,IF(RBK154&lt;=301,RBK154/3,RBK154/4))))</f>
        <v>70.004999999999995</v>
      </c>
      <c r="RBM154" s="79">
        <f t="shared" ref="RBM154" si="15817">RBM152+1</f>
        <v>2</v>
      </c>
      <c r="RBN154" s="80"/>
      <c r="RBO154" s="16" t="s">
        <v>236</v>
      </c>
      <c r="RBP154" s="16">
        <f t="shared" ref="RBP154" si="15818">37.67+2.7</f>
        <v>40.370000000000005</v>
      </c>
      <c r="RBQ154" s="16">
        <f t="shared" ref="RBQ154:RBQ155" si="15819">0.75*(2.7+3+2.7)</f>
        <v>6.3000000000000007</v>
      </c>
      <c r="RBR154" s="14">
        <f t="shared" ref="RBR154:RBR160" si="15820">RBP154+RBQ154</f>
        <v>46.67</v>
      </c>
      <c r="RBS154" s="14"/>
      <c r="RBT154" s="16">
        <f t="shared" ref="RBT154:RBT160" si="15821">RBR154*(($H$112)+1)+(IF(RBS154&lt;101,RBS154,IF(RBS154&lt;201,RBS154/2,IF(RBS154&lt;=301,RBS154/3,RBS154/4))))</f>
        <v>70.004999999999995</v>
      </c>
      <c r="RBU154" s="79">
        <f t="shared" ref="RBU154" si="15822">RBU152+1</f>
        <v>2</v>
      </c>
      <c r="RBV154" s="80"/>
      <c r="RBW154" s="16" t="s">
        <v>236</v>
      </c>
      <c r="RBX154" s="16">
        <f t="shared" ref="RBX154" si="15823">37.67+2.7</f>
        <v>40.370000000000005</v>
      </c>
      <c r="RBY154" s="16">
        <f t="shared" ref="RBY154:RBY155" si="15824">0.75*(2.7+3+2.7)</f>
        <v>6.3000000000000007</v>
      </c>
      <c r="RBZ154" s="14">
        <f t="shared" ref="RBZ154:RBZ160" si="15825">RBX154+RBY154</f>
        <v>46.67</v>
      </c>
      <c r="RCA154" s="14"/>
      <c r="RCB154" s="16">
        <f t="shared" ref="RCB154:RCB160" si="15826">RBZ154*(($H$112)+1)+(IF(RCA154&lt;101,RCA154,IF(RCA154&lt;201,RCA154/2,IF(RCA154&lt;=301,RCA154/3,RCA154/4))))</f>
        <v>70.004999999999995</v>
      </c>
      <c r="RCC154" s="79">
        <f t="shared" ref="RCC154" si="15827">RCC152+1</f>
        <v>2</v>
      </c>
      <c r="RCD154" s="80"/>
      <c r="RCE154" s="16" t="s">
        <v>236</v>
      </c>
      <c r="RCF154" s="16">
        <f t="shared" ref="RCF154" si="15828">37.67+2.7</f>
        <v>40.370000000000005</v>
      </c>
      <c r="RCG154" s="16">
        <f t="shared" ref="RCG154:RCG155" si="15829">0.75*(2.7+3+2.7)</f>
        <v>6.3000000000000007</v>
      </c>
      <c r="RCH154" s="14">
        <f t="shared" ref="RCH154:RCH160" si="15830">RCF154+RCG154</f>
        <v>46.67</v>
      </c>
      <c r="RCI154" s="14"/>
      <c r="RCJ154" s="16">
        <f t="shared" ref="RCJ154:RCJ160" si="15831">RCH154*(($H$112)+1)+(IF(RCI154&lt;101,RCI154,IF(RCI154&lt;201,RCI154/2,IF(RCI154&lt;=301,RCI154/3,RCI154/4))))</f>
        <v>70.004999999999995</v>
      </c>
      <c r="RCK154" s="79">
        <f t="shared" ref="RCK154" si="15832">RCK152+1</f>
        <v>2</v>
      </c>
      <c r="RCL154" s="80"/>
      <c r="RCM154" s="16" t="s">
        <v>236</v>
      </c>
      <c r="RCN154" s="16">
        <f t="shared" ref="RCN154" si="15833">37.67+2.7</f>
        <v>40.370000000000005</v>
      </c>
      <c r="RCO154" s="16">
        <f t="shared" ref="RCO154:RCO155" si="15834">0.75*(2.7+3+2.7)</f>
        <v>6.3000000000000007</v>
      </c>
      <c r="RCP154" s="14">
        <f t="shared" ref="RCP154:RCP160" si="15835">RCN154+RCO154</f>
        <v>46.67</v>
      </c>
      <c r="RCQ154" s="14"/>
      <c r="RCR154" s="16">
        <f t="shared" ref="RCR154:RCR160" si="15836">RCP154*(($H$112)+1)+(IF(RCQ154&lt;101,RCQ154,IF(RCQ154&lt;201,RCQ154/2,IF(RCQ154&lt;=301,RCQ154/3,RCQ154/4))))</f>
        <v>70.004999999999995</v>
      </c>
      <c r="RCS154" s="79">
        <f t="shared" ref="RCS154" si="15837">RCS152+1</f>
        <v>2</v>
      </c>
      <c r="RCT154" s="80"/>
      <c r="RCU154" s="16" t="s">
        <v>236</v>
      </c>
      <c r="RCV154" s="16">
        <f t="shared" ref="RCV154" si="15838">37.67+2.7</f>
        <v>40.370000000000005</v>
      </c>
      <c r="RCW154" s="16">
        <f t="shared" ref="RCW154:RCW155" si="15839">0.75*(2.7+3+2.7)</f>
        <v>6.3000000000000007</v>
      </c>
      <c r="RCX154" s="14">
        <f t="shared" ref="RCX154:RCX160" si="15840">RCV154+RCW154</f>
        <v>46.67</v>
      </c>
      <c r="RCY154" s="14"/>
      <c r="RCZ154" s="16">
        <f t="shared" ref="RCZ154:RCZ160" si="15841">RCX154*(($H$112)+1)+(IF(RCY154&lt;101,RCY154,IF(RCY154&lt;201,RCY154/2,IF(RCY154&lt;=301,RCY154/3,RCY154/4))))</f>
        <v>70.004999999999995</v>
      </c>
      <c r="RDA154" s="79">
        <f t="shared" ref="RDA154" si="15842">RDA152+1</f>
        <v>2</v>
      </c>
      <c r="RDB154" s="80"/>
      <c r="RDC154" s="16" t="s">
        <v>236</v>
      </c>
      <c r="RDD154" s="16">
        <f t="shared" ref="RDD154" si="15843">37.67+2.7</f>
        <v>40.370000000000005</v>
      </c>
      <c r="RDE154" s="16">
        <f t="shared" ref="RDE154:RDE155" si="15844">0.75*(2.7+3+2.7)</f>
        <v>6.3000000000000007</v>
      </c>
      <c r="RDF154" s="14">
        <f t="shared" ref="RDF154:RDF160" si="15845">RDD154+RDE154</f>
        <v>46.67</v>
      </c>
      <c r="RDG154" s="14"/>
      <c r="RDH154" s="16">
        <f t="shared" ref="RDH154:RDH160" si="15846">RDF154*(($H$112)+1)+(IF(RDG154&lt;101,RDG154,IF(RDG154&lt;201,RDG154/2,IF(RDG154&lt;=301,RDG154/3,RDG154/4))))</f>
        <v>70.004999999999995</v>
      </c>
      <c r="RDI154" s="79">
        <f t="shared" ref="RDI154" si="15847">RDI152+1</f>
        <v>2</v>
      </c>
      <c r="RDJ154" s="80"/>
      <c r="RDK154" s="16" t="s">
        <v>236</v>
      </c>
      <c r="RDL154" s="16">
        <f t="shared" ref="RDL154" si="15848">37.67+2.7</f>
        <v>40.370000000000005</v>
      </c>
      <c r="RDM154" s="16">
        <f t="shared" ref="RDM154:RDM155" si="15849">0.75*(2.7+3+2.7)</f>
        <v>6.3000000000000007</v>
      </c>
      <c r="RDN154" s="14">
        <f t="shared" ref="RDN154:RDN160" si="15850">RDL154+RDM154</f>
        <v>46.67</v>
      </c>
      <c r="RDO154" s="14"/>
      <c r="RDP154" s="16">
        <f t="shared" ref="RDP154:RDP160" si="15851">RDN154*(($H$112)+1)+(IF(RDO154&lt;101,RDO154,IF(RDO154&lt;201,RDO154/2,IF(RDO154&lt;=301,RDO154/3,RDO154/4))))</f>
        <v>70.004999999999995</v>
      </c>
      <c r="RDQ154" s="79">
        <f t="shared" ref="RDQ154" si="15852">RDQ152+1</f>
        <v>2</v>
      </c>
      <c r="RDR154" s="80"/>
      <c r="RDS154" s="16" t="s">
        <v>236</v>
      </c>
      <c r="RDT154" s="16">
        <f t="shared" ref="RDT154" si="15853">37.67+2.7</f>
        <v>40.370000000000005</v>
      </c>
      <c r="RDU154" s="16">
        <f t="shared" ref="RDU154:RDU155" si="15854">0.75*(2.7+3+2.7)</f>
        <v>6.3000000000000007</v>
      </c>
      <c r="RDV154" s="14">
        <f t="shared" ref="RDV154:RDV160" si="15855">RDT154+RDU154</f>
        <v>46.67</v>
      </c>
      <c r="RDW154" s="14"/>
      <c r="RDX154" s="16">
        <f t="shared" ref="RDX154:RDX160" si="15856">RDV154*(($H$112)+1)+(IF(RDW154&lt;101,RDW154,IF(RDW154&lt;201,RDW154/2,IF(RDW154&lt;=301,RDW154/3,RDW154/4))))</f>
        <v>70.004999999999995</v>
      </c>
      <c r="RDY154" s="79">
        <f t="shared" ref="RDY154" si="15857">RDY152+1</f>
        <v>2</v>
      </c>
      <c r="RDZ154" s="80"/>
      <c r="REA154" s="16" t="s">
        <v>236</v>
      </c>
      <c r="REB154" s="16">
        <f t="shared" ref="REB154" si="15858">37.67+2.7</f>
        <v>40.370000000000005</v>
      </c>
      <c r="REC154" s="16">
        <f t="shared" ref="REC154:REC155" si="15859">0.75*(2.7+3+2.7)</f>
        <v>6.3000000000000007</v>
      </c>
      <c r="RED154" s="14">
        <f t="shared" ref="RED154:RED160" si="15860">REB154+REC154</f>
        <v>46.67</v>
      </c>
      <c r="REE154" s="14"/>
      <c r="REF154" s="16">
        <f t="shared" ref="REF154:REF160" si="15861">RED154*(($H$112)+1)+(IF(REE154&lt;101,REE154,IF(REE154&lt;201,REE154/2,IF(REE154&lt;=301,REE154/3,REE154/4))))</f>
        <v>70.004999999999995</v>
      </c>
      <c r="REG154" s="79">
        <f t="shared" ref="REG154" si="15862">REG152+1</f>
        <v>2</v>
      </c>
      <c r="REH154" s="80"/>
      <c r="REI154" s="16" t="s">
        <v>236</v>
      </c>
      <c r="REJ154" s="16">
        <f t="shared" ref="REJ154" si="15863">37.67+2.7</f>
        <v>40.370000000000005</v>
      </c>
      <c r="REK154" s="16">
        <f t="shared" ref="REK154:REK155" si="15864">0.75*(2.7+3+2.7)</f>
        <v>6.3000000000000007</v>
      </c>
      <c r="REL154" s="14">
        <f t="shared" ref="REL154:REL160" si="15865">REJ154+REK154</f>
        <v>46.67</v>
      </c>
      <c r="REM154" s="14"/>
      <c r="REN154" s="16">
        <f t="shared" ref="REN154:REN160" si="15866">REL154*(($H$112)+1)+(IF(REM154&lt;101,REM154,IF(REM154&lt;201,REM154/2,IF(REM154&lt;=301,REM154/3,REM154/4))))</f>
        <v>70.004999999999995</v>
      </c>
      <c r="REO154" s="79">
        <f t="shared" ref="REO154" si="15867">REO152+1</f>
        <v>2</v>
      </c>
      <c r="REP154" s="80"/>
      <c r="REQ154" s="16" t="s">
        <v>236</v>
      </c>
      <c r="RER154" s="16">
        <f t="shared" ref="RER154" si="15868">37.67+2.7</f>
        <v>40.370000000000005</v>
      </c>
      <c r="RES154" s="16">
        <f t="shared" ref="RES154:RES155" si="15869">0.75*(2.7+3+2.7)</f>
        <v>6.3000000000000007</v>
      </c>
      <c r="RET154" s="14">
        <f t="shared" ref="RET154:RET160" si="15870">RER154+RES154</f>
        <v>46.67</v>
      </c>
      <c r="REU154" s="14"/>
      <c r="REV154" s="16">
        <f t="shared" ref="REV154:REV160" si="15871">RET154*(($H$112)+1)+(IF(REU154&lt;101,REU154,IF(REU154&lt;201,REU154/2,IF(REU154&lt;=301,REU154/3,REU154/4))))</f>
        <v>70.004999999999995</v>
      </c>
      <c r="REW154" s="79">
        <f t="shared" ref="REW154" si="15872">REW152+1</f>
        <v>2</v>
      </c>
      <c r="REX154" s="80"/>
      <c r="REY154" s="16" t="s">
        <v>236</v>
      </c>
      <c r="REZ154" s="16">
        <f t="shared" ref="REZ154" si="15873">37.67+2.7</f>
        <v>40.370000000000005</v>
      </c>
      <c r="RFA154" s="16">
        <f t="shared" ref="RFA154:RFA155" si="15874">0.75*(2.7+3+2.7)</f>
        <v>6.3000000000000007</v>
      </c>
      <c r="RFB154" s="14">
        <f t="shared" ref="RFB154:RFB160" si="15875">REZ154+RFA154</f>
        <v>46.67</v>
      </c>
      <c r="RFC154" s="14"/>
      <c r="RFD154" s="16">
        <f t="shared" ref="RFD154:RFD160" si="15876">RFB154*(($H$112)+1)+(IF(RFC154&lt;101,RFC154,IF(RFC154&lt;201,RFC154/2,IF(RFC154&lt;=301,RFC154/3,RFC154/4))))</f>
        <v>70.004999999999995</v>
      </c>
      <c r="RFE154" s="79">
        <f t="shared" ref="RFE154" si="15877">RFE152+1</f>
        <v>2</v>
      </c>
      <c r="RFF154" s="80"/>
      <c r="RFG154" s="16" t="s">
        <v>236</v>
      </c>
      <c r="RFH154" s="16">
        <f t="shared" ref="RFH154" si="15878">37.67+2.7</f>
        <v>40.370000000000005</v>
      </c>
      <c r="RFI154" s="16">
        <f t="shared" ref="RFI154:RFI155" si="15879">0.75*(2.7+3+2.7)</f>
        <v>6.3000000000000007</v>
      </c>
      <c r="RFJ154" s="14">
        <f t="shared" ref="RFJ154:RFJ160" si="15880">RFH154+RFI154</f>
        <v>46.67</v>
      </c>
      <c r="RFK154" s="14"/>
      <c r="RFL154" s="16">
        <f t="shared" ref="RFL154:RFL160" si="15881">RFJ154*(($H$112)+1)+(IF(RFK154&lt;101,RFK154,IF(RFK154&lt;201,RFK154/2,IF(RFK154&lt;=301,RFK154/3,RFK154/4))))</f>
        <v>70.004999999999995</v>
      </c>
      <c r="RFM154" s="79">
        <f t="shared" ref="RFM154" si="15882">RFM152+1</f>
        <v>2</v>
      </c>
      <c r="RFN154" s="80"/>
      <c r="RFO154" s="16" t="s">
        <v>236</v>
      </c>
      <c r="RFP154" s="16">
        <f t="shared" ref="RFP154" si="15883">37.67+2.7</f>
        <v>40.370000000000005</v>
      </c>
      <c r="RFQ154" s="16">
        <f t="shared" ref="RFQ154:RFQ155" si="15884">0.75*(2.7+3+2.7)</f>
        <v>6.3000000000000007</v>
      </c>
      <c r="RFR154" s="14">
        <f t="shared" ref="RFR154:RFR160" si="15885">RFP154+RFQ154</f>
        <v>46.67</v>
      </c>
      <c r="RFS154" s="14"/>
      <c r="RFT154" s="16">
        <f t="shared" ref="RFT154:RFT160" si="15886">RFR154*(($H$112)+1)+(IF(RFS154&lt;101,RFS154,IF(RFS154&lt;201,RFS154/2,IF(RFS154&lt;=301,RFS154/3,RFS154/4))))</f>
        <v>70.004999999999995</v>
      </c>
      <c r="RFU154" s="79">
        <f t="shared" ref="RFU154" si="15887">RFU152+1</f>
        <v>2</v>
      </c>
      <c r="RFV154" s="80"/>
      <c r="RFW154" s="16" t="s">
        <v>236</v>
      </c>
      <c r="RFX154" s="16">
        <f t="shared" ref="RFX154" si="15888">37.67+2.7</f>
        <v>40.370000000000005</v>
      </c>
      <c r="RFY154" s="16">
        <f t="shared" ref="RFY154:RFY155" si="15889">0.75*(2.7+3+2.7)</f>
        <v>6.3000000000000007</v>
      </c>
      <c r="RFZ154" s="14">
        <f t="shared" ref="RFZ154:RFZ160" si="15890">RFX154+RFY154</f>
        <v>46.67</v>
      </c>
      <c r="RGA154" s="14"/>
      <c r="RGB154" s="16">
        <f t="shared" ref="RGB154:RGB160" si="15891">RFZ154*(($H$112)+1)+(IF(RGA154&lt;101,RGA154,IF(RGA154&lt;201,RGA154/2,IF(RGA154&lt;=301,RGA154/3,RGA154/4))))</f>
        <v>70.004999999999995</v>
      </c>
      <c r="RGC154" s="79">
        <f t="shared" ref="RGC154" si="15892">RGC152+1</f>
        <v>2</v>
      </c>
      <c r="RGD154" s="80"/>
      <c r="RGE154" s="16" t="s">
        <v>236</v>
      </c>
      <c r="RGF154" s="16">
        <f t="shared" ref="RGF154" si="15893">37.67+2.7</f>
        <v>40.370000000000005</v>
      </c>
      <c r="RGG154" s="16">
        <f t="shared" ref="RGG154:RGG155" si="15894">0.75*(2.7+3+2.7)</f>
        <v>6.3000000000000007</v>
      </c>
      <c r="RGH154" s="14">
        <f t="shared" ref="RGH154:RGH160" si="15895">RGF154+RGG154</f>
        <v>46.67</v>
      </c>
      <c r="RGI154" s="14"/>
      <c r="RGJ154" s="16">
        <f t="shared" ref="RGJ154:RGJ160" si="15896">RGH154*(($H$112)+1)+(IF(RGI154&lt;101,RGI154,IF(RGI154&lt;201,RGI154/2,IF(RGI154&lt;=301,RGI154/3,RGI154/4))))</f>
        <v>70.004999999999995</v>
      </c>
      <c r="RGK154" s="79">
        <f t="shared" ref="RGK154" si="15897">RGK152+1</f>
        <v>2</v>
      </c>
      <c r="RGL154" s="80"/>
      <c r="RGM154" s="16" t="s">
        <v>236</v>
      </c>
      <c r="RGN154" s="16">
        <f t="shared" ref="RGN154" si="15898">37.67+2.7</f>
        <v>40.370000000000005</v>
      </c>
      <c r="RGO154" s="16">
        <f t="shared" ref="RGO154:RGO155" si="15899">0.75*(2.7+3+2.7)</f>
        <v>6.3000000000000007</v>
      </c>
      <c r="RGP154" s="14">
        <f t="shared" ref="RGP154:RGP160" si="15900">RGN154+RGO154</f>
        <v>46.67</v>
      </c>
      <c r="RGQ154" s="14"/>
      <c r="RGR154" s="16">
        <f t="shared" ref="RGR154:RGR160" si="15901">RGP154*(($H$112)+1)+(IF(RGQ154&lt;101,RGQ154,IF(RGQ154&lt;201,RGQ154/2,IF(RGQ154&lt;=301,RGQ154/3,RGQ154/4))))</f>
        <v>70.004999999999995</v>
      </c>
      <c r="RGS154" s="79">
        <f t="shared" ref="RGS154" si="15902">RGS152+1</f>
        <v>2</v>
      </c>
      <c r="RGT154" s="80"/>
      <c r="RGU154" s="16" t="s">
        <v>236</v>
      </c>
      <c r="RGV154" s="16">
        <f t="shared" ref="RGV154" si="15903">37.67+2.7</f>
        <v>40.370000000000005</v>
      </c>
      <c r="RGW154" s="16">
        <f t="shared" ref="RGW154:RGW155" si="15904">0.75*(2.7+3+2.7)</f>
        <v>6.3000000000000007</v>
      </c>
      <c r="RGX154" s="14">
        <f t="shared" ref="RGX154:RGX160" si="15905">RGV154+RGW154</f>
        <v>46.67</v>
      </c>
      <c r="RGY154" s="14"/>
      <c r="RGZ154" s="16">
        <f t="shared" ref="RGZ154:RGZ160" si="15906">RGX154*(($H$112)+1)+(IF(RGY154&lt;101,RGY154,IF(RGY154&lt;201,RGY154/2,IF(RGY154&lt;=301,RGY154/3,RGY154/4))))</f>
        <v>70.004999999999995</v>
      </c>
      <c r="RHA154" s="79">
        <f t="shared" ref="RHA154" si="15907">RHA152+1</f>
        <v>2</v>
      </c>
      <c r="RHB154" s="80"/>
      <c r="RHC154" s="16" t="s">
        <v>236</v>
      </c>
      <c r="RHD154" s="16">
        <f t="shared" ref="RHD154" si="15908">37.67+2.7</f>
        <v>40.370000000000005</v>
      </c>
      <c r="RHE154" s="16">
        <f t="shared" ref="RHE154:RHE155" si="15909">0.75*(2.7+3+2.7)</f>
        <v>6.3000000000000007</v>
      </c>
      <c r="RHF154" s="14">
        <f t="shared" ref="RHF154:RHF160" si="15910">RHD154+RHE154</f>
        <v>46.67</v>
      </c>
      <c r="RHG154" s="14"/>
      <c r="RHH154" s="16">
        <f t="shared" ref="RHH154:RHH160" si="15911">RHF154*(($H$112)+1)+(IF(RHG154&lt;101,RHG154,IF(RHG154&lt;201,RHG154/2,IF(RHG154&lt;=301,RHG154/3,RHG154/4))))</f>
        <v>70.004999999999995</v>
      </c>
      <c r="RHI154" s="79">
        <f t="shared" ref="RHI154" si="15912">RHI152+1</f>
        <v>2</v>
      </c>
      <c r="RHJ154" s="80"/>
      <c r="RHK154" s="16" t="s">
        <v>236</v>
      </c>
      <c r="RHL154" s="16">
        <f t="shared" ref="RHL154" si="15913">37.67+2.7</f>
        <v>40.370000000000005</v>
      </c>
      <c r="RHM154" s="16">
        <f t="shared" ref="RHM154:RHM155" si="15914">0.75*(2.7+3+2.7)</f>
        <v>6.3000000000000007</v>
      </c>
      <c r="RHN154" s="14">
        <f t="shared" ref="RHN154:RHN160" si="15915">RHL154+RHM154</f>
        <v>46.67</v>
      </c>
      <c r="RHO154" s="14"/>
      <c r="RHP154" s="16">
        <f t="shared" ref="RHP154:RHP160" si="15916">RHN154*(($H$112)+1)+(IF(RHO154&lt;101,RHO154,IF(RHO154&lt;201,RHO154/2,IF(RHO154&lt;=301,RHO154/3,RHO154/4))))</f>
        <v>70.004999999999995</v>
      </c>
      <c r="RHQ154" s="79">
        <f t="shared" ref="RHQ154" si="15917">RHQ152+1</f>
        <v>2</v>
      </c>
      <c r="RHR154" s="80"/>
      <c r="RHS154" s="16" t="s">
        <v>236</v>
      </c>
      <c r="RHT154" s="16">
        <f t="shared" ref="RHT154" si="15918">37.67+2.7</f>
        <v>40.370000000000005</v>
      </c>
      <c r="RHU154" s="16">
        <f t="shared" ref="RHU154:RHU155" si="15919">0.75*(2.7+3+2.7)</f>
        <v>6.3000000000000007</v>
      </c>
      <c r="RHV154" s="14">
        <f t="shared" ref="RHV154:RHV160" si="15920">RHT154+RHU154</f>
        <v>46.67</v>
      </c>
      <c r="RHW154" s="14"/>
      <c r="RHX154" s="16">
        <f t="shared" ref="RHX154:RHX160" si="15921">RHV154*(($H$112)+1)+(IF(RHW154&lt;101,RHW154,IF(RHW154&lt;201,RHW154/2,IF(RHW154&lt;=301,RHW154/3,RHW154/4))))</f>
        <v>70.004999999999995</v>
      </c>
      <c r="RHY154" s="79">
        <f t="shared" ref="RHY154" si="15922">RHY152+1</f>
        <v>2</v>
      </c>
      <c r="RHZ154" s="80"/>
      <c r="RIA154" s="16" t="s">
        <v>236</v>
      </c>
      <c r="RIB154" s="16">
        <f t="shared" ref="RIB154" si="15923">37.67+2.7</f>
        <v>40.370000000000005</v>
      </c>
      <c r="RIC154" s="16">
        <f t="shared" ref="RIC154:RIC155" si="15924">0.75*(2.7+3+2.7)</f>
        <v>6.3000000000000007</v>
      </c>
      <c r="RID154" s="14">
        <f t="shared" ref="RID154:RID160" si="15925">RIB154+RIC154</f>
        <v>46.67</v>
      </c>
      <c r="RIE154" s="14"/>
      <c r="RIF154" s="16">
        <f t="shared" ref="RIF154:RIF160" si="15926">RID154*(($H$112)+1)+(IF(RIE154&lt;101,RIE154,IF(RIE154&lt;201,RIE154/2,IF(RIE154&lt;=301,RIE154/3,RIE154/4))))</f>
        <v>70.004999999999995</v>
      </c>
      <c r="RIG154" s="79">
        <f t="shared" ref="RIG154" si="15927">RIG152+1</f>
        <v>2</v>
      </c>
      <c r="RIH154" s="80"/>
      <c r="RII154" s="16" t="s">
        <v>236</v>
      </c>
      <c r="RIJ154" s="16">
        <f t="shared" ref="RIJ154" si="15928">37.67+2.7</f>
        <v>40.370000000000005</v>
      </c>
      <c r="RIK154" s="16">
        <f t="shared" ref="RIK154:RIK155" si="15929">0.75*(2.7+3+2.7)</f>
        <v>6.3000000000000007</v>
      </c>
      <c r="RIL154" s="14">
        <f t="shared" ref="RIL154:RIL160" si="15930">RIJ154+RIK154</f>
        <v>46.67</v>
      </c>
      <c r="RIM154" s="14"/>
      <c r="RIN154" s="16">
        <f t="shared" ref="RIN154:RIN160" si="15931">RIL154*(($H$112)+1)+(IF(RIM154&lt;101,RIM154,IF(RIM154&lt;201,RIM154/2,IF(RIM154&lt;=301,RIM154/3,RIM154/4))))</f>
        <v>70.004999999999995</v>
      </c>
      <c r="RIO154" s="79">
        <f t="shared" ref="RIO154" si="15932">RIO152+1</f>
        <v>2</v>
      </c>
      <c r="RIP154" s="80"/>
      <c r="RIQ154" s="16" t="s">
        <v>236</v>
      </c>
      <c r="RIR154" s="16">
        <f t="shared" ref="RIR154" si="15933">37.67+2.7</f>
        <v>40.370000000000005</v>
      </c>
      <c r="RIS154" s="16">
        <f t="shared" ref="RIS154:RIS155" si="15934">0.75*(2.7+3+2.7)</f>
        <v>6.3000000000000007</v>
      </c>
      <c r="RIT154" s="14">
        <f t="shared" ref="RIT154:RIT160" si="15935">RIR154+RIS154</f>
        <v>46.67</v>
      </c>
      <c r="RIU154" s="14"/>
      <c r="RIV154" s="16">
        <f t="shared" ref="RIV154:RIV160" si="15936">RIT154*(($H$112)+1)+(IF(RIU154&lt;101,RIU154,IF(RIU154&lt;201,RIU154/2,IF(RIU154&lt;=301,RIU154/3,RIU154/4))))</f>
        <v>70.004999999999995</v>
      </c>
      <c r="RIW154" s="79">
        <f t="shared" ref="RIW154" si="15937">RIW152+1</f>
        <v>2</v>
      </c>
      <c r="RIX154" s="80"/>
      <c r="RIY154" s="16" t="s">
        <v>236</v>
      </c>
      <c r="RIZ154" s="16">
        <f t="shared" ref="RIZ154" si="15938">37.67+2.7</f>
        <v>40.370000000000005</v>
      </c>
      <c r="RJA154" s="16">
        <f t="shared" ref="RJA154:RJA155" si="15939">0.75*(2.7+3+2.7)</f>
        <v>6.3000000000000007</v>
      </c>
      <c r="RJB154" s="14">
        <f t="shared" ref="RJB154:RJB160" si="15940">RIZ154+RJA154</f>
        <v>46.67</v>
      </c>
      <c r="RJC154" s="14"/>
      <c r="RJD154" s="16">
        <f t="shared" ref="RJD154:RJD160" si="15941">RJB154*(($H$112)+1)+(IF(RJC154&lt;101,RJC154,IF(RJC154&lt;201,RJC154/2,IF(RJC154&lt;=301,RJC154/3,RJC154/4))))</f>
        <v>70.004999999999995</v>
      </c>
      <c r="RJE154" s="79">
        <f t="shared" ref="RJE154" si="15942">RJE152+1</f>
        <v>2</v>
      </c>
      <c r="RJF154" s="80"/>
      <c r="RJG154" s="16" t="s">
        <v>236</v>
      </c>
      <c r="RJH154" s="16">
        <f t="shared" ref="RJH154" si="15943">37.67+2.7</f>
        <v>40.370000000000005</v>
      </c>
      <c r="RJI154" s="16">
        <f t="shared" ref="RJI154:RJI155" si="15944">0.75*(2.7+3+2.7)</f>
        <v>6.3000000000000007</v>
      </c>
      <c r="RJJ154" s="14">
        <f t="shared" ref="RJJ154:RJJ160" si="15945">RJH154+RJI154</f>
        <v>46.67</v>
      </c>
      <c r="RJK154" s="14"/>
      <c r="RJL154" s="16">
        <f t="shared" ref="RJL154:RJL160" si="15946">RJJ154*(($H$112)+1)+(IF(RJK154&lt;101,RJK154,IF(RJK154&lt;201,RJK154/2,IF(RJK154&lt;=301,RJK154/3,RJK154/4))))</f>
        <v>70.004999999999995</v>
      </c>
      <c r="RJM154" s="79">
        <f t="shared" ref="RJM154" si="15947">RJM152+1</f>
        <v>2</v>
      </c>
      <c r="RJN154" s="80"/>
      <c r="RJO154" s="16" t="s">
        <v>236</v>
      </c>
      <c r="RJP154" s="16">
        <f t="shared" ref="RJP154" si="15948">37.67+2.7</f>
        <v>40.370000000000005</v>
      </c>
      <c r="RJQ154" s="16">
        <f t="shared" ref="RJQ154:RJQ155" si="15949">0.75*(2.7+3+2.7)</f>
        <v>6.3000000000000007</v>
      </c>
      <c r="RJR154" s="14">
        <f t="shared" ref="RJR154:RJR160" si="15950">RJP154+RJQ154</f>
        <v>46.67</v>
      </c>
      <c r="RJS154" s="14"/>
      <c r="RJT154" s="16">
        <f t="shared" ref="RJT154:RJT160" si="15951">RJR154*(($H$112)+1)+(IF(RJS154&lt;101,RJS154,IF(RJS154&lt;201,RJS154/2,IF(RJS154&lt;=301,RJS154/3,RJS154/4))))</f>
        <v>70.004999999999995</v>
      </c>
      <c r="RJU154" s="79">
        <f t="shared" ref="RJU154" si="15952">RJU152+1</f>
        <v>2</v>
      </c>
      <c r="RJV154" s="80"/>
      <c r="RJW154" s="16" t="s">
        <v>236</v>
      </c>
      <c r="RJX154" s="16">
        <f t="shared" ref="RJX154" si="15953">37.67+2.7</f>
        <v>40.370000000000005</v>
      </c>
      <c r="RJY154" s="16">
        <f t="shared" ref="RJY154:RJY155" si="15954">0.75*(2.7+3+2.7)</f>
        <v>6.3000000000000007</v>
      </c>
      <c r="RJZ154" s="14">
        <f t="shared" ref="RJZ154:RJZ160" si="15955">RJX154+RJY154</f>
        <v>46.67</v>
      </c>
      <c r="RKA154" s="14"/>
      <c r="RKB154" s="16">
        <f t="shared" ref="RKB154:RKB160" si="15956">RJZ154*(($H$112)+1)+(IF(RKA154&lt;101,RKA154,IF(RKA154&lt;201,RKA154/2,IF(RKA154&lt;=301,RKA154/3,RKA154/4))))</f>
        <v>70.004999999999995</v>
      </c>
      <c r="RKC154" s="79">
        <f t="shared" ref="RKC154" si="15957">RKC152+1</f>
        <v>2</v>
      </c>
      <c r="RKD154" s="80"/>
      <c r="RKE154" s="16" t="s">
        <v>236</v>
      </c>
      <c r="RKF154" s="16">
        <f t="shared" ref="RKF154" si="15958">37.67+2.7</f>
        <v>40.370000000000005</v>
      </c>
      <c r="RKG154" s="16">
        <f t="shared" ref="RKG154:RKG155" si="15959">0.75*(2.7+3+2.7)</f>
        <v>6.3000000000000007</v>
      </c>
      <c r="RKH154" s="14">
        <f t="shared" ref="RKH154:RKH160" si="15960">RKF154+RKG154</f>
        <v>46.67</v>
      </c>
      <c r="RKI154" s="14"/>
      <c r="RKJ154" s="16">
        <f t="shared" ref="RKJ154:RKJ160" si="15961">RKH154*(($H$112)+1)+(IF(RKI154&lt;101,RKI154,IF(RKI154&lt;201,RKI154/2,IF(RKI154&lt;=301,RKI154/3,RKI154/4))))</f>
        <v>70.004999999999995</v>
      </c>
      <c r="RKK154" s="79">
        <f t="shared" ref="RKK154" si="15962">RKK152+1</f>
        <v>2</v>
      </c>
      <c r="RKL154" s="80"/>
      <c r="RKM154" s="16" t="s">
        <v>236</v>
      </c>
      <c r="RKN154" s="16">
        <f t="shared" ref="RKN154" si="15963">37.67+2.7</f>
        <v>40.370000000000005</v>
      </c>
      <c r="RKO154" s="16">
        <f t="shared" ref="RKO154:RKO155" si="15964">0.75*(2.7+3+2.7)</f>
        <v>6.3000000000000007</v>
      </c>
      <c r="RKP154" s="14">
        <f t="shared" ref="RKP154:RKP160" si="15965">RKN154+RKO154</f>
        <v>46.67</v>
      </c>
      <c r="RKQ154" s="14"/>
      <c r="RKR154" s="16">
        <f t="shared" ref="RKR154:RKR160" si="15966">RKP154*(($H$112)+1)+(IF(RKQ154&lt;101,RKQ154,IF(RKQ154&lt;201,RKQ154/2,IF(RKQ154&lt;=301,RKQ154/3,RKQ154/4))))</f>
        <v>70.004999999999995</v>
      </c>
      <c r="RKS154" s="79">
        <f t="shared" ref="RKS154" si="15967">RKS152+1</f>
        <v>2</v>
      </c>
      <c r="RKT154" s="80"/>
      <c r="RKU154" s="16" t="s">
        <v>236</v>
      </c>
      <c r="RKV154" s="16">
        <f t="shared" ref="RKV154" si="15968">37.67+2.7</f>
        <v>40.370000000000005</v>
      </c>
      <c r="RKW154" s="16">
        <f t="shared" ref="RKW154:RKW155" si="15969">0.75*(2.7+3+2.7)</f>
        <v>6.3000000000000007</v>
      </c>
      <c r="RKX154" s="14">
        <f t="shared" ref="RKX154:RKX160" si="15970">RKV154+RKW154</f>
        <v>46.67</v>
      </c>
      <c r="RKY154" s="14"/>
      <c r="RKZ154" s="16">
        <f t="shared" ref="RKZ154:RKZ160" si="15971">RKX154*(($H$112)+1)+(IF(RKY154&lt;101,RKY154,IF(RKY154&lt;201,RKY154/2,IF(RKY154&lt;=301,RKY154/3,RKY154/4))))</f>
        <v>70.004999999999995</v>
      </c>
      <c r="RLA154" s="79">
        <f t="shared" ref="RLA154" si="15972">RLA152+1</f>
        <v>2</v>
      </c>
      <c r="RLB154" s="80"/>
      <c r="RLC154" s="16" t="s">
        <v>236</v>
      </c>
      <c r="RLD154" s="16">
        <f t="shared" ref="RLD154" si="15973">37.67+2.7</f>
        <v>40.370000000000005</v>
      </c>
      <c r="RLE154" s="16">
        <f t="shared" ref="RLE154:RLE155" si="15974">0.75*(2.7+3+2.7)</f>
        <v>6.3000000000000007</v>
      </c>
      <c r="RLF154" s="14">
        <f t="shared" ref="RLF154:RLF160" si="15975">RLD154+RLE154</f>
        <v>46.67</v>
      </c>
      <c r="RLG154" s="14"/>
      <c r="RLH154" s="16">
        <f t="shared" ref="RLH154:RLH160" si="15976">RLF154*(($H$112)+1)+(IF(RLG154&lt;101,RLG154,IF(RLG154&lt;201,RLG154/2,IF(RLG154&lt;=301,RLG154/3,RLG154/4))))</f>
        <v>70.004999999999995</v>
      </c>
      <c r="RLI154" s="79">
        <f t="shared" ref="RLI154" si="15977">RLI152+1</f>
        <v>2</v>
      </c>
      <c r="RLJ154" s="80"/>
      <c r="RLK154" s="16" t="s">
        <v>236</v>
      </c>
      <c r="RLL154" s="16">
        <f t="shared" ref="RLL154" si="15978">37.67+2.7</f>
        <v>40.370000000000005</v>
      </c>
      <c r="RLM154" s="16">
        <f t="shared" ref="RLM154:RLM155" si="15979">0.75*(2.7+3+2.7)</f>
        <v>6.3000000000000007</v>
      </c>
      <c r="RLN154" s="14">
        <f t="shared" ref="RLN154:RLN160" si="15980">RLL154+RLM154</f>
        <v>46.67</v>
      </c>
      <c r="RLO154" s="14"/>
      <c r="RLP154" s="16">
        <f t="shared" ref="RLP154:RLP160" si="15981">RLN154*(($H$112)+1)+(IF(RLO154&lt;101,RLO154,IF(RLO154&lt;201,RLO154/2,IF(RLO154&lt;=301,RLO154/3,RLO154/4))))</f>
        <v>70.004999999999995</v>
      </c>
      <c r="RLQ154" s="79">
        <f t="shared" ref="RLQ154" si="15982">RLQ152+1</f>
        <v>2</v>
      </c>
      <c r="RLR154" s="80"/>
      <c r="RLS154" s="16" t="s">
        <v>236</v>
      </c>
      <c r="RLT154" s="16">
        <f t="shared" ref="RLT154" si="15983">37.67+2.7</f>
        <v>40.370000000000005</v>
      </c>
      <c r="RLU154" s="16">
        <f t="shared" ref="RLU154:RLU155" si="15984">0.75*(2.7+3+2.7)</f>
        <v>6.3000000000000007</v>
      </c>
      <c r="RLV154" s="14">
        <f t="shared" ref="RLV154:RLV160" si="15985">RLT154+RLU154</f>
        <v>46.67</v>
      </c>
      <c r="RLW154" s="14"/>
      <c r="RLX154" s="16">
        <f t="shared" ref="RLX154:RLX160" si="15986">RLV154*(($H$112)+1)+(IF(RLW154&lt;101,RLW154,IF(RLW154&lt;201,RLW154/2,IF(RLW154&lt;=301,RLW154/3,RLW154/4))))</f>
        <v>70.004999999999995</v>
      </c>
      <c r="RLY154" s="79">
        <f t="shared" ref="RLY154" si="15987">RLY152+1</f>
        <v>2</v>
      </c>
      <c r="RLZ154" s="80"/>
      <c r="RMA154" s="16" t="s">
        <v>236</v>
      </c>
      <c r="RMB154" s="16">
        <f t="shared" ref="RMB154" si="15988">37.67+2.7</f>
        <v>40.370000000000005</v>
      </c>
      <c r="RMC154" s="16">
        <f t="shared" ref="RMC154:RMC155" si="15989">0.75*(2.7+3+2.7)</f>
        <v>6.3000000000000007</v>
      </c>
      <c r="RMD154" s="14">
        <f t="shared" ref="RMD154:RMD160" si="15990">RMB154+RMC154</f>
        <v>46.67</v>
      </c>
      <c r="RME154" s="14"/>
      <c r="RMF154" s="16">
        <f t="shared" ref="RMF154:RMF160" si="15991">RMD154*(($H$112)+1)+(IF(RME154&lt;101,RME154,IF(RME154&lt;201,RME154/2,IF(RME154&lt;=301,RME154/3,RME154/4))))</f>
        <v>70.004999999999995</v>
      </c>
      <c r="RMG154" s="79">
        <f t="shared" ref="RMG154" si="15992">RMG152+1</f>
        <v>2</v>
      </c>
      <c r="RMH154" s="80"/>
      <c r="RMI154" s="16" t="s">
        <v>236</v>
      </c>
      <c r="RMJ154" s="16">
        <f t="shared" ref="RMJ154" si="15993">37.67+2.7</f>
        <v>40.370000000000005</v>
      </c>
      <c r="RMK154" s="16">
        <f t="shared" ref="RMK154:RMK155" si="15994">0.75*(2.7+3+2.7)</f>
        <v>6.3000000000000007</v>
      </c>
      <c r="RML154" s="14">
        <f t="shared" ref="RML154:RML160" si="15995">RMJ154+RMK154</f>
        <v>46.67</v>
      </c>
      <c r="RMM154" s="14"/>
      <c r="RMN154" s="16">
        <f t="shared" ref="RMN154:RMN160" si="15996">RML154*(($H$112)+1)+(IF(RMM154&lt;101,RMM154,IF(RMM154&lt;201,RMM154/2,IF(RMM154&lt;=301,RMM154/3,RMM154/4))))</f>
        <v>70.004999999999995</v>
      </c>
      <c r="RMO154" s="79">
        <f t="shared" ref="RMO154" si="15997">RMO152+1</f>
        <v>2</v>
      </c>
      <c r="RMP154" s="80"/>
      <c r="RMQ154" s="16" t="s">
        <v>236</v>
      </c>
      <c r="RMR154" s="16">
        <f t="shared" ref="RMR154" si="15998">37.67+2.7</f>
        <v>40.370000000000005</v>
      </c>
      <c r="RMS154" s="16">
        <f t="shared" ref="RMS154:RMS155" si="15999">0.75*(2.7+3+2.7)</f>
        <v>6.3000000000000007</v>
      </c>
      <c r="RMT154" s="14">
        <f t="shared" ref="RMT154:RMT160" si="16000">RMR154+RMS154</f>
        <v>46.67</v>
      </c>
      <c r="RMU154" s="14"/>
      <c r="RMV154" s="16">
        <f t="shared" ref="RMV154:RMV160" si="16001">RMT154*(($H$112)+1)+(IF(RMU154&lt;101,RMU154,IF(RMU154&lt;201,RMU154/2,IF(RMU154&lt;=301,RMU154/3,RMU154/4))))</f>
        <v>70.004999999999995</v>
      </c>
      <c r="RMW154" s="79">
        <f t="shared" ref="RMW154" si="16002">RMW152+1</f>
        <v>2</v>
      </c>
      <c r="RMX154" s="80"/>
      <c r="RMY154" s="16" t="s">
        <v>236</v>
      </c>
      <c r="RMZ154" s="16">
        <f t="shared" ref="RMZ154" si="16003">37.67+2.7</f>
        <v>40.370000000000005</v>
      </c>
      <c r="RNA154" s="16">
        <f t="shared" ref="RNA154:RNA155" si="16004">0.75*(2.7+3+2.7)</f>
        <v>6.3000000000000007</v>
      </c>
      <c r="RNB154" s="14">
        <f t="shared" ref="RNB154:RNB160" si="16005">RMZ154+RNA154</f>
        <v>46.67</v>
      </c>
      <c r="RNC154" s="14"/>
      <c r="RND154" s="16">
        <f t="shared" ref="RND154:RND160" si="16006">RNB154*(($H$112)+1)+(IF(RNC154&lt;101,RNC154,IF(RNC154&lt;201,RNC154/2,IF(RNC154&lt;=301,RNC154/3,RNC154/4))))</f>
        <v>70.004999999999995</v>
      </c>
      <c r="RNE154" s="79">
        <f t="shared" ref="RNE154" si="16007">RNE152+1</f>
        <v>2</v>
      </c>
      <c r="RNF154" s="80"/>
      <c r="RNG154" s="16" t="s">
        <v>236</v>
      </c>
      <c r="RNH154" s="16">
        <f t="shared" ref="RNH154" si="16008">37.67+2.7</f>
        <v>40.370000000000005</v>
      </c>
      <c r="RNI154" s="16">
        <f t="shared" ref="RNI154:RNI155" si="16009">0.75*(2.7+3+2.7)</f>
        <v>6.3000000000000007</v>
      </c>
      <c r="RNJ154" s="14">
        <f t="shared" ref="RNJ154:RNJ160" si="16010">RNH154+RNI154</f>
        <v>46.67</v>
      </c>
      <c r="RNK154" s="14"/>
      <c r="RNL154" s="16">
        <f t="shared" ref="RNL154:RNL160" si="16011">RNJ154*(($H$112)+1)+(IF(RNK154&lt;101,RNK154,IF(RNK154&lt;201,RNK154/2,IF(RNK154&lt;=301,RNK154/3,RNK154/4))))</f>
        <v>70.004999999999995</v>
      </c>
      <c r="RNM154" s="79">
        <f t="shared" ref="RNM154" si="16012">RNM152+1</f>
        <v>2</v>
      </c>
      <c r="RNN154" s="80"/>
      <c r="RNO154" s="16" t="s">
        <v>236</v>
      </c>
      <c r="RNP154" s="16">
        <f t="shared" ref="RNP154" si="16013">37.67+2.7</f>
        <v>40.370000000000005</v>
      </c>
      <c r="RNQ154" s="16">
        <f t="shared" ref="RNQ154:RNQ155" si="16014">0.75*(2.7+3+2.7)</f>
        <v>6.3000000000000007</v>
      </c>
      <c r="RNR154" s="14">
        <f t="shared" ref="RNR154:RNR160" si="16015">RNP154+RNQ154</f>
        <v>46.67</v>
      </c>
      <c r="RNS154" s="14"/>
      <c r="RNT154" s="16">
        <f t="shared" ref="RNT154:RNT160" si="16016">RNR154*(($H$112)+1)+(IF(RNS154&lt;101,RNS154,IF(RNS154&lt;201,RNS154/2,IF(RNS154&lt;=301,RNS154/3,RNS154/4))))</f>
        <v>70.004999999999995</v>
      </c>
      <c r="RNU154" s="79">
        <f t="shared" ref="RNU154" si="16017">RNU152+1</f>
        <v>2</v>
      </c>
      <c r="RNV154" s="80"/>
      <c r="RNW154" s="16" t="s">
        <v>236</v>
      </c>
      <c r="RNX154" s="16">
        <f t="shared" ref="RNX154" si="16018">37.67+2.7</f>
        <v>40.370000000000005</v>
      </c>
      <c r="RNY154" s="16">
        <f t="shared" ref="RNY154:RNY155" si="16019">0.75*(2.7+3+2.7)</f>
        <v>6.3000000000000007</v>
      </c>
      <c r="RNZ154" s="14">
        <f t="shared" ref="RNZ154:RNZ160" si="16020">RNX154+RNY154</f>
        <v>46.67</v>
      </c>
      <c r="ROA154" s="14"/>
      <c r="ROB154" s="16">
        <f t="shared" ref="ROB154:ROB160" si="16021">RNZ154*(($H$112)+1)+(IF(ROA154&lt;101,ROA154,IF(ROA154&lt;201,ROA154/2,IF(ROA154&lt;=301,ROA154/3,ROA154/4))))</f>
        <v>70.004999999999995</v>
      </c>
      <c r="ROC154" s="79">
        <f t="shared" ref="ROC154" si="16022">ROC152+1</f>
        <v>2</v>
      </c>
      <c r="ROD154" s="80"/>
      <c r="ROE154" s="16" t="s">
        <v>236</v>
      </c>
      <c r="ROF154" s="16">
        <f t="shared" ref="ROF154" si="16023">37.67+2.7</f>
        <v>40.370000000000005</v>
      </c>
      <c r="ROG154" s="16">
        <f t="shared" ref="ROG154:ROG155" si="16024">0.75*(2.7+3+2.7)</f>
        <v>6.3000000000000007</v>
      </c>
      <c r="ROH154" s="14">
        <f t="shared" ref="ROH154:ROH160" si="16025">ROF154+ROG154</f>
        <v>46.67</v>
      </c>
      <c r="ROI154" s="14"/>
      <c r="ROJ154" s="16">
        <f t="shared" ref="ROJ154:ROJ160" si="16026">ROH154*(($H$112)+1)+(IF(ROI154&lt;101,ROI154,IF(ROI154&lt;201,ROI154/2,IF(ROI154&lt;=301,ROI154/3,ROI154/4))))</f>
        <v>70.004999999999995</v>
      </c>
      <c r="ROK154" s="79">
        <f t="shared" ref="ROK154" si="16027">ROK152+1</f>
        <v>2</v>
      </c>
      <c r="ROL154" s="80"/>
      <c r="ROM154" s="16" t="s">
        <v>236</v>
      </c>
      <c r="RON154" s="16">
        <f t="shared" ref="RON154" si="16028">37.67+2.7</f>
        <v>40.370000000000005</v>
      </c>
      <c r="ROO154" s="16">
        <f t="shared" ref="ROO154:ROO155" si="16029">0.75*(2.7+3+2.7)</f>
        <v>6.3000000000000007</v>
      </c>
      <c r="ROP154" s="14">
        <f t="shared" ref="ROP154:ROP160" si="16030">RON154+ROO154</f>
        <v>46.67</v>
      </c>
      <c r="ROQ154" s="14"/>
      <c r="ROR154" s="16">
        <f t="shared" ref="ROR154:ROR160" si="16031">ROP154*(($H$112)+1)+(IF(ROQ154&lt;101,ROQ154,IF(ROQ154&lt;201,ROQ154/2,IF(ROQ154&lt;=301,ROQ154/3,ROQ154/4))))</f>
        <v>70.004999999999995</v>
      </c>
      <c r="ROS154" s="79">
        <f t="shared" ref="ROS154" si="16032">ROS152+1</f>
        <v>2</v>
      </c>
      <c r="ROT154" s="80"/>
      <c r="ROU154" s="16" t="s">
        <v>236</v>
      </c>
      <c r="ROV154" s="16">
        <f t="shared" ref="ROV154" si="16033">37.67+2.7</f>
        <v>40.370000000000005</v>
      </c>
      <c r="ROW154" s="16">
        <f t="shared" ref="ROW154:ROW155" si="16034">0.75*(2.7+3+2.7)</f>
        <v>6.3000000000000007</v>
      </c>
      <c r="ROX154" s="14">
        <f t="shared" ref="ROX154:ROX160" si="16035">ROV154+ROW154</f>
        <v>46.67</v>
      </c>
      <c r="ROY154" s="14"/>
      <c r="ROZ154" s="16">
        <f t="shared" ref="ROZ154:ROZ160" si="16036">ROX154*(($H$112)+1)+(IF(ROY154&lt;101,ROY154,IF(ROY154&lt;201,ROY154/2,IF(ROY154&lt;=301,ROY154/3,ROY154/4))))</f>
        <v>70.004999999999995</v>
      </c>
      <c r="RPA154" s="79">
        <f t="shared" ref="RPA154" si="16037">RPA152+1</f>
        <v>2</v>
      </c>
      <c r="RPB154" s="80"/>
      <c r="RPC154" s="16" t="s">
        <v>236</v>
      </c>
      <c r="RPD154" s="16">
        <f t="shared" ref="RPD154" si="16038">37.67+2.7</f>
        <v>40.370000000000005</v>
      </c>
      <c r="RPE154" s="16">
        <f t="shared" ref="RPE154:RPE155" si="16039">0.75*(2.7+3+2.7)</f>
        <v>6.3000000000000007</v>
      </c>
      <c r="RPF154" s="14">
        <f t="shared" ref="RPF154:RPF160" si="16040">RPD154+RPE154</f>
        <v>46.67</v>
      </c>
      <c r="RPG154" s="14"/>
      <c r="RPH154" s="16">
        <f t="shared" ref="RPH154:RPH160" si="16041">RPF154*(($H$112)+1)+(IF(RPG154&lt;101,RPG154,IF(RPG154&lt;201,RPG154/2,IF(RPG154&lt;=301,RPG154/3,RPG154/4))))</f>
        <v>70.004999999999995</v>
      </c>
      <c r="RPI154" s="79">
        <f t="shared" ref="RPI154" si="16042">RPI152+1</f>
        <v>2</v>
      </c>
      <c r="RPJ154" s="80"/>
      <c r="RPK154" s="16" t="s">
        <v>236</v>
      </c>
      <c r="RPL154" s="16">
        <f t="shared" ref="RPL154" si="16043">37.67+2.7</f>
        <v>40.370000000000005</v>
      </c>
      <c r="RPM154" s="16">
        <f t="shared" ref="RPM154:RPM155" si="16044">0.75*(2.7+3+2.7)</f>
        <v>6.3000000000000007</v>
      </c>
      <c r="RPN154" s="14">
        <f t="shared" ref="RPN154:RPN160" si="16045">RPL154+RPM154</f>
        <v>46.67</v>
      </c>
      <c r="RPO154" s="14"/>
      <c r="RPP154" s="16">
        <f t="shared" ref="RPP154:RPP160" si="16046">RPN154*(($H$112)+1)+(IF(RPO154&lt;101,RPO154,IF(RPO154&lt;201,RPO154/2,IF(RPO154&lt;=301,RPO154/3,RPO154/4))))</f>
        <v>70.004999999999995</v>
      </c>
      <c r="RPQ154" s="79">
        <f t="shared" ref="RPQ154" si="16047">RPQ152+1</f>
        <v>2</v>
      </c>
      <c r="RPR154" s="80"/>
      <c r="RPS154" s="16" t="s">
        <v>236</v>
      </c>
      <c r="RPT154" s="16">
        <f t="shared" ref="RPT154" si="16048">37.67+2.7</f>
        <v>40.370000000000005</v>
      </c>
      <c r="RPU154" s="16">
        <f t="shared" ref="RPU154:RPU155" si="16049">0.75*(2.7+3+2.7)</f>
        <v>6.3000000000000007</v>
      </c>
      <c r="RPV154" s="14">
        <f t="shared" ref="RPV154:RPV160" si="16050">RPT154+RPU154</f>
        <v>46.67</v>
      </c>
      <c r="RPW154" s="14"/>
      <c r="RPX154" s="16">
        <f t="shared" ref="RPX154:RPX160" si="16051">RPV154*(($H$112)+1)+(IF(RPW154&lt;101,RPW154,IF(RPW154&lt;201,RPW154/2,IF(RPW154&lt;=301,RPW154/3,RPW154/4))))</f>
        <v>70.004999999999995</v>
      </c>
      <c r="RPY154" s="79">
        <f t="shared" ref="RPY154" si="16052">RPY152+1</f>
        <v>2</v>
      </c>
      <c r="RPZ154" s="80"/>
      <c r="RQA154" s="16" t="s">
        <v>236</v>
      </c>
      <c r="RQB154" s="16">
        <f t="shared" ref="RQB154" si="16053">37.67+2.7</f>
        <v>40.370000000000005</v>
      </c>
      <c r="RQC154" s="16">
        <f t="shared" ref="RQC154:RQC155" si="16054">0.75*(2.7+3+2.7)</f>
        <v>6.3000000000000007</v>
      </c>
      <c r="RQD154" s="14">
        <f t="shared" ref="RQD154:RQD160" si="16055">RQB154+RQC154</f>
        <v>46.67</v>
      </c>
      <c r="RQE154" s="14"/>
      <c r="RQF154" s="16">
        <f t="shared" ref="RQF154:RQF160" si="16056">RQD154*(($H$112)+1)+(IF(RQE154&lt;101,RQE154,IF(RQE154&lt;201,RQE154/2,IF(RQE154&lt;=301,RQE154/3,RQE154/4))))</f>
        <v>70.004999999999995</v>
      </c>
      <c r="RQG154" s="79">
        <f t="shared" ref="RQG154" si="16057">RQG152+1</f>
        <v>2</v>
      </c>
      <c r="RQH154" s="80"/>
      <c r="RQI154" s="16" t="s">
        <v>236</v>
      </c>
      <c r="RQJ154" s="16">
        <f t="shared" ref="RQJ154" si="16058">37.67+2.7</f>
        <v>40.370000000000005</v>
      </c>
      <c r="RQK154" s="16">
        <f t="shared" ref="RQK154:RQK155" si="16059">0.75*(2.7+3+2.7)</f>
        <v>6.3000000000000007</v>
      </c>
      <c r="RQL154" s="14">
        <f t="shared" ref="RQL154:RQL160" si="16060">RQJ154+RQK154</f>
        <v>46.67</v>
      </c>
      <c r="RQM154" s="14"/>
      <c r="RQN154" s="16">
        <f t="shared" ref="RQN154:RQN160" si="16061">RQL154*(($H$112)+1)+(IF(RQM154&lt;101,RQM154,IF(RQM154&lt;201,RQM154/2,IF(RQM154&lt;=301,RQM154/3,RQM154/4))))</f>
        <v>70.004999999999995</v>
      </c>
      <c r="RQO154" s="79">
        <f t="shared" ref="RQO154" si="16062">RQO152+1</f>
        <v>2</v>
      </c>
      <c r="RQP154" s="80"/>
      <c r="RQQ154" s="16" t="s">
        <v>236</v>
      </c>
      <c r="RQR154" s="16">
        <f t="shared" ref="RQR154" si="16063">37.67+2.7</f>
        <v>40.370000000000005</v>
      </c>
      <c r="RQS154" s="16">
        <f t="shared" ref="RQS154:RQS155" si="16064">0.75*(2.7+3+2.7)</f>
        <v>6.3000000000000007</v>
      </c>
      <c r="RQT154" s="14">
        <f t="shared" ref="RQT154:RQT160" si="16065">RQR154+RQS154</f>
        <v>46.67</v>
      </c>
      <c r="RQU154" s="14"/>
      <c r="RQV154" s="16">
        <f t="shared" ref="RQV154:RQV160" si="16066">RQT154*(($H$112)+1)+(IF(RQU154&lt;101,RQU154,IF(RQU154&lt;201,RQU154/2,IF(RQU154&lt;=301,RQU154/3,RQU154/4))))</f>
        <v>70.004999999999995</v>
      </c>
      <c r="RQW154" s="79">
        <f t="shared" ref="RQW154" si="16067">RQW152+1</f>
        <v>2</v>
      </c>
      <c r="RQX154" s="80"/>
      <c r="RQY154" s="16" t="s">
        <v>236</v>
      </c>
      <c r="RQZ154" s="16">
        <f t="shared" ref="RQZ154" si="16068">37.67+2.7</f>
        <v>40.370000000000005</v>
      </c>
      <c r="RRA154" s="16">
        <f t="shared" ref="RRA154:RRA155" si="16069">0.75*(2.7+3+2.7)</f>
        <v>6.3000000000000007</v>
      </c>
      <c r="RRB154" s="14">
        <f t="shared" ref="RRB154:RRB160" si="16070">RQZ154+RRA154</f>
        <v>46.67</v>
      </c>
      <c r="RRC154" s="14"/>
      <c r="RRD154" s="16">
        <f t="shared" ref="RRD154:RRD160" si="16071">RRB154*(($H$112)+1)+(IF(RRC154&lt;101,RRC154,IF(RRC154&lt;201,RRC154/2,IF(RRC154&lt;=301,RRC154/3,RRC154/4))))</f>
        <v>70.004999999999995</v>
      </c>
      <c r="RRE154" s="79">
        <f t="shared" ref="RRE154" si="16072">RRE152+1</f>
        <v>2</v>
      </c>
      <c r="RRF154" s="80"/>
      <c r="RRG154" s="16" t="s">
        <v>236</v>
      </c>
      <c r="RRH154" s="16">
        <f t="shared" ref="RRH154" si="16073">37.67+2.7</f>
        <v>40.370000000000005</v>
      </c>
      <c r="RRI154" s="16">
        <f t="shared" ref="RRI154:RRI155" si="16074">0.75*(2.7+3+2.7)</f>
        <v>6.3000000000000007</v>
      </c>
      <c r="RRJ154" s="14">
        <f t="shared" ref="RRJ154:RRJ160" si="16075">RRH154+RRI154</f>
        <v>46.67</v>
      </c>
      <c r="RRK154" s="14"/>
      <c r="RRL154" s="16">
        <f t="shared" ref="RRL154:RRL160" si="16076">RRJ154*(($H$112)+1)+(IF(RRK154&lt;101,RRK154,IF(RRK154&lt;201,RRK154/2,IF(RRK154&lt;=301,RRK154/3,RRK154/4))))</f>
        <v>70.004999999999995</v>
      </c>
      <c r="RRM154" s="79">
        <f t="shared" ref="RRM154" si="16077">RRM152+1</f>
        <v>2</v>
      </c>
      <c r="RRN154" s="80"/>
      <c r="RRO154" s="16" t="s">
        <v>236</v>
      </c>
      <c r="RRP154" s="16">
        <f t="shared" ref="RRP154" si="16078">37.67+2.7</f>
        <v>40.370000000000005</v>
      </c>
      <c r="RRQ154" s="16">
        <f t="shared" ref="RRQ154:RRQ155" si="16079">0.75*(2.7+3+2.7)</f>
        <v>6.3000000000000007</v>
      </c>
      <c r="RRR154" s="14">
        <f t="shared" ref="RRR154:RRR160" si="16080">RRP154+RRQ154</f>
        <v>46.67</v>
      </c>
      <c r="RRS154" s="14"/>
      <c r="RRT154" s="16">
        <f t="shared" ref="RRT154:RRT160" si="16081">RRR154*(($H$112)+1)+(IF(RRS154&lt;101,RRS154,IF(RRS154&lt;201,RRS154/2,IF(RRS154&lt;=301,RRS154/3,RRS154/4))))</f>
        <v>70.004999999999995</v>
      </c>
      <c r="RRU154" s="79">
        <f t="shared" ref="RRU154" si="16082">RRU152+1</f>
        <v>2</v>
      </c>
      <c r="RRV154" s="80"/>
      <c r="RRW154" s="16" t="s">
        <v>236</v>
      </c>
      <c r="RRX154" s="16">
        <f t="shared" ref="RRX154" si="16083">37.67+2.7</f>
        <v>40.370000000000005</v>
      </c>
      <c r="RRY154" s="16">
        <f t="shared" ref="RRY154:RRY155" si="16084">0.75*(2.7+3+2.7)</f>
        <v>6.3000000000000007</v>
      </c>
      <c r="RRZ154" s="14">
        <f t="shared" ref="RRZ154:RRZ160" si="16085">RRX154+RRY154</f>
        <v>46.67</v>
      </c>
      <c r="RSA154" s="14"/>
      <c r="RSB154" s="16">
        <f t="shared" ref="RSB154:RSB160" si="16086">RRZ154*(($H$112)+1)+(IF(RSA154&lt;101,RSA154,IF(RSA154&lt;201,RSA154/2,IF(RSA154&lt;=301,RSA154/3,RSA154/4))))</f>
        <v>70.004999999999995</v>
      </c>
      <c r="RSC154" s="79">
        <f t="shared" ref="RSC154" si="16087">RSC152+1</f>
        <v>2</v>
      </c>
      <c r="RSD154" s="80"/>
      <c r="RSE154" s="16" t="s">
        <v>236</v>
      </c>
      <c r="RSF154" s="16">
        <f t="shared" ref="RSF154" si="16088">37.67+2.7</f>
        <v>40.370000000000005</v>
      </c>
      <c r="RSG154" s="16">
        <f t="shared" ref="RSG154:RSG155" si="16089">0.75*(2.7+3+2.7)</f>
        <v>6.3000000000000007</v>
      </c>
      <c r="RSH154" s="14">
        <f t="shared" ref="RSH154:RSH160" si="16090">RSF154+RSG154</f>
        <v>46.67</v>
      </c>
      <c r="RSI154" s="14"/>
      <c r="RSJ154" s="16">
        <f t="shared" ref="RSJ154:RSJ160" si="16091">RSH154*(($H$112)+1)+(IF(RSI154&lt;101,RSI154,IF(RSI154&lt;201,RSI154/2,IF(RSI154&lt;=301,RSI154/3,RSI154/4))))</f>
        <v>70.004999999999995</v>
      </c>
      <c r="RSK154" s="79">
        <f t="shared" ref="RSK154" si="16092">RSK152+1</f>
        <v>2</v>
      </c>
      <c r="RSL154" s="80"/>
      <c r="RSM154" s="16" t="s">
        <v>236</v>
      </c>
      <c r="RSN154" s="16">
        <f t="shared" ref="RSN154" si="16093">37.67+2.7</f>
        <v>40.370000000000005</v>
      </c>
      <c r="RSO154" s="16">
        <f t="shared" ref="RSO154:RSO155" si="16094">0.75*(2.7+3+2.7)</f>
        <v>6.3000000000000007</v>
      </c>
      <c r="RSP154" s="14">
        <f t="shared" ref="RSP154:RSP160" si="16095">RSN154+RSO154</f>
        <v>46.67</v>
      </c>
      <c r="RSQ154" s="14"/>
      <c r="RSR154" s="16">
        <f t="shared" ref="RSR154:RSR160" si="16096">RSP154*(($H$112)+1)+(IF(RSQ154&lt;101,RSQ154,IF(RSQ154&lt;201,RSQ154/2,IF(RSQ154&lt;=301,RSQ154/3,RSQ154/4))))</f>
        <v>70.004999999999995</v>
      </c>
      <c r="RSS154" s="79">
        <f t="shared" ref="RSS154" si="16097">RSS152+1</f>
        <v>2</v>
      </c>
      <c r="RST154" s="80"/>
      <c r="RSU154" s="16" t="s">
        <v>236</v>
      </c>
      <c r="RSV154" s="16">
        <f t="shared" ref="RSV154" si="16098">37.67+2.7</f>
        <v>40.370000000000005</v>
      </c>
      <c r="RSW154" s="16">
        <f t="shared" ref="RSW154:RSW155" si="16099">0.75*(2.7+3+2.7)</f>
        <v>6.3000000000000007</v>
      </c>
      <c r="RSX154" s="14">
        <f t="shared" ref="RSX154:RSX160" si="16100">RSV154+RSW154</f>
        <v>46.67</v>
      </c>
      <c r="RSY154" s="14"/>
      <c r="RSZ154" s="16">
        <f t="shared" ref="RSZ154:RSZ160" si="16101">RSX154*(($H$112)+1)+(IF(RSY154&lt;101,RSY154,IF(RSY154&lt;201,RSY154/2,IF(RSY154&lt;=301,RSY154/3,RSY154/4))))</f>
        <v>70.004999999999995</v>
      </c>
      <c r="RTA154" s="79">
        <f t="shared" ref="RTA154" si="16102">RTA152+1</f>
        <v>2</v>
      </c>
      <c r="RTB154" s="80"/>
      <c r="RTC154" s="16" t="s">
        <v>236</v>
      </c>
      <c r="RTD154" s="16">
        <f t="shared" ref="RTD154" si="16103">37.67+2.7</f>
        <v>40.370000000000005</v>
      </c>
      <c r="RTE154" s="16">
        <f t="shared" ref="RTE154:RTE155" si="16104">0.75*(2.7+3+2.7)</f>
        <v>6.3000000000000007</v>
      </c>
      <c r="RTF154" s="14">
        <f t="shared" ref="RTF154:RTF160" si="16105">RTD154+RTE154</f>
        <v>46.67</v>
      </c>
      <c r="RTG154" s="14"/>
      <c r="RTH154" s="16">
        <f t="shared" ref="RTH154:RTH160" si="16106">RTF154*(($H$112)+1)+(IF(RTG154&lt;101,RTG154,IF(RTG154&lt;201,RTG154/2,IF(RTG154&lt;=301,RTG154/3,RTG154/4))))</f>
        <v>70.004999999999995</v>
      </c>
      <c r="RTI154" s="79">
        <f t="shared" ref="RTI154" si="16107">RTI152+1</f>
        <v>2</v>
      </c>
      <c r="RTJ154" s="80"/>
      <c r="RTK154" s="16" t="s">
        <v>236</v>
      </c>
      <c r="RTL154" s="16">
        <f t="shared" ref="RTL154" si="16108">37.67+2.7</f>
        <v>40.370000000000005</v>
      </c>
      <c r="RTM154" s="16">
        <f t="shared" ref="RTM154:RTM155" si="16109">0.75*(2.7+3+2.7)</f>
        <v>6.3000000000000007</v>
      </c>
      <c r="RTN154" s="14">
        <f t="shared" ref="RTN154:RTN160" si="16110">RTL154+RTM154</f>
        <v>46.67</v>
      </c>
      <c r="RTO154" s="14"/>
      <c r="RTP154" s="16">
        <f t="shared" ref="RTP154:RTP160" si="16111">RTN154*(($H$112)+1)+(IF(RTO154&lt;101,RTO154,IF(RTO154&lt;201,RTO154/2,IF(RTO154&lt;=301,RTO154/3,RTO154/4))))</f>
        <v>70.004999999999995</v>
      </c>
      <c r="RTQ154" s="79">
        <f t="shared" ref="RTQ154" si="16112">RTQ152+1</f>
        <v>2</v>
      </c>
      <c r="RTR154" s="80"/>
      <c r="RTS154" s="16" t="s">
        <v>236</v>
      </c>
      <c r="RTT154" s="16">
        <f t="shared" ref="RTT154" si="16113">37.67+2.7</f>
        <v>40.370000000000005</v>
      </c>
      <c r="RTU154" s="16">
        <f t="shared" ref="RTU154:RTU155" si="16114">0.75*(2.7+3+2.7)</f>
        <v>6.3000000000000007</v>
      </c>
      <c r="RTV154" s="14">
        <f t="shared" ref="RTV154:RTV160" si="16115">RTT154+RTU154</f>
        <v>46.67</v>
      </c>
      <c r="RTW154" s="14"/>
      <c r="RTX154" s="16">
        <f t="shared" ref="RTX154:RTX160" si="16116">RTV154*(($H$112)+1)+(IF(RTW154&lt;101,RTW154,IF(RTW154&lt;201,RTW154/2,IF(RTW154&lt;=301,RTW154/3,RTW154/4))))</f>
        <v>70.004999999999995</v>
      </c>
      <c r="RTY154" s="79">
        <f t="shared" ref="RTY154" si="16117">RTY152+1</f>
        <v>2</v>
      </c>
      <c r="RTZ154" s="80"/>
      <c r="RUA154" s="16" t="s">
        <v>236</v>
      </c>
      <c r="RUB154" s="16">
        <f t="shared" ref="RUB154" si="16118">37.67+2.7</f>
        <v>40.370000000000005</v>
      </c>
      <c r="RUC154" s="16">
        <f t="shared" ref="RUC154:RUC155" si="16119">0.75*(2.7+3+2.7)</f>
        <v>6.3000000000000007</v>
      </c>
      <c r="RUD154" s="14">
        <f t="shared" ref="RUD154:RUD160" si="16120">RUB154+RUC154</f>
        <v>46.67</v>
      </c>
      <c r="RUE154" s="14"/>
      <c r="RUF154" s="16">
        <f t="shared" ref="RUF154:RUF160" si="16121">RUD154*(($H$112)+1)+(IF(RUE154&lt;101,RUE154,IF(RUE154&lt;201,RUE154/2,IF(RUE154&lt;=301,RUE154/3,RUE154/4))))</f>
        <v>70.004999999999995</v>
      </c>
      <c r="RUG154" s="79">
        <f t="shared" ref="RUG154" si="16122">RUG152+1</f>
        <v>2</v>
      </c>
      <c r="RUH154" s="80"/>
      <c r="RUI154" s="16" t="s">
        <v>236</v>
      </c>
      <c r="RUJ154" s="16">
        <f t="shared" ref="RUJ154" si="16123">37.67+2.7</f>
        <v>40.370000000000005</v>
      </c>
      <c r="RUK154" s="16">
        <f t="shared" ref="RUK154:RUK155" si="16124">0.75*(2.7+3+2.7)</f>
        <v>6.3000000000000007</v>
      </c>
      <c r="RUL154" s="14">
        <f t="shared" ref="RUL154:RUL160" si="16125">RUJ154+RUK154</f>
        <v>46.67</v>
      </c>
      <c r="RUM154" s="14"/>
      <c r="RUN154" s="16">
        <f t="shared" ref="RUN154:RUN160" si="16126">RUL154*(($H$112)+1)+(IF(RUM154&lt;101,RUM154,IF(RUM154&lt;201,RUM154/2,IF(RUM154&lt;=301,RUM154/3,RUM154/4))))</f>
        <v>70.004999999999995</v>
      </c>
      <c r="RUO154" s="79">
        <f t="shared" ref="RUO154" si="16127">RUO152+1</f>
        <v>2</v>
      </c>
      <c r="RUP154" s="80"/>
      <c r="RUQ154" s="16" t="s">
        <v>236</v>
      </c>
      <c r="RUR154" s="16">
        <f t="shared" ref="RUR154" si="16128">37.67+2.7</f>
        <v>40.370000000000005</v>
      </c>
      <c r="RUS154" s="16">
        <f t="shared" ref="RUS154:RUS155" si="16129">0.75*(2.7+3+2.7)</f>
        <v>6.3000000000000007</v>
      </c>
      <c r="RUT154" s="14">
        <f t="shared" ref="RUT154:RUT160" si="16130">RUR154+RUS154</f>
        <v>46.67</v>
      </c>
      <c r="RUU154" s="14"/>
      <c r="RUV154" s="16">
        <f t="shared" ref="RUV154:RUV160" si="16131">RUT154*(($H$112)+1)+(IF(RUU154&lt;101,RUU154,IF(RUU154&lt;201,RUU154/2,IF(RUU154&lt;=301,RUU154/3,RUU154/4))))</f>
        <v>70.004999999999995</v>
      </c>
      <c r="RUW154" s="79">
        <f t="shared" ref="RUW154" si="16132">RUW152+1</f>
        <v>2</v>
      </c>
      <c r="RUX154" s="80"/>
      <c r="RUY154" s="16" t="s">
        <v>236</v>
      </c>
      <c r="RUZ154" s="16">
        <f t="shared" ref="RUZ154" si="16133">37.67+2.7</f>
        <v>40.370000000000005</v>
      </c>
      <c r="RVA154" s="16">
        <f t="shared" ref="RVA154:RVA155" si="16134">0.75*(2.7+3+2.7)</f>
        <v>6.3000000000000007</v>
      </c>
      <c r="RVB154" s="14">
        <f t="shared" ref="RVB154:RVB160" si="16135">RUZ154+RVA154</f>
        <v>46.67</v>
      </c>
      <c r="RVC154" s="14"/>
      <c r="RVD154" s="16">
        <f t="shared" ref="RVD154:RVD160" si="16136">RVB154*(($H$112)+1)+(IF(RVC154&lt;101,RVC154,IF(RVC154&lt;201,RVC154/2,IF(RVC154&lt;=301,RVC154/3,RVC154/4))))</f>
        <v>70.004999999999995</v>
      </c>
      <c r="RVE154" s="79">
        <f t="shared" ref="RVE154" si="16137">RVE152+1</f>
        <v>2</v>
      </c>
      <c r="RVF154" s="80"/>
      <c r="RVG154" s="16" t="s">
        <v>236</v>
      </c>
      <c r="RVH154" s="16">
        <f t="shared" ref="RVH154" si="16138">37.67+2.7</f>
        <v>40.370000000000005</v>
      </c>
      <c r="RVI154" s="16">
        <f t="shared" ref="RVI154:RVI155" si="16139">0.75*(2.7+3+2.7)</f>
        <v>6.3000000000000007</v>
      </c>
      <c r="RVJ154" s="14">
        <f t="shared" ref="RVJ154:RVJ160" si="16140">RVH154+RVI154</f>
        <v>46.67</v>
      </c>
      <c r="RVK154" s="14"/>
      <c r="RVL154" s="16">
        <f t="shared" ref="RVL154:RVL160" si="16141">RVJ154*(($H$112)+1)+(IF(RVK154&lt;101,RVK154,IF(RVK154&lt;201,RVK154/2,IF(RVK154&lt;=301,RVK154/3,RVK154/4))))</f>
        <v>70.004999999999995</v>
      </c>
      <c r="RVM154" s="79">
        <f t="shared" ref="RVM154" si="16142">RVM152+1</f>
        <v>2</v>
      </c>
      <c r="RVN154" s="80"/>
      <c r="RVO154" s="16" t="s">
        <v>236</v>
      </c>
      <c r="RVP154" s="16">
        <f t="shared" ref="RVP154" si="16143">37.67+2.7</f>
        <v>40.370000000000005</v>
      </c>
      <c r="RVQ154" s="16">
        <f t="shared" ref="RVQ154:RVQ155" si="16144">0.75*(2.7+3+2.7)</f>
        <v>6.3000000000000007</v>
      </c>
      <c r="RVR154" s="14">
        <f t="shared" ref="RVR154:RVR160" si="16145">RVP154+RVQ154</f>
        <v>46.67</v>
      </c>
      <c r="RVS154" s="14"/>
      <c r="RVT154" s="16">
        <f t="shared" ref="RVT154:RVT160" si="16146">RVR154*(($H$112)+1)+(IF(RVS154&lt;101,RVS154,IF(RVS154&lt;201,RVS154/2,IF(RVS154&lt;=301,RVS154/3,RVS154/4))))</f>
        <v>70.004999999999995</v>
      </c>
      <c r="RVU154" s="79">
        <f t="shared" ref="RVU154" si="16147">RVU152+1</f>
        <v>2</v>
      </c>
      <c r="RVV154" s="80"/>
      <c r="RVW154" s="16" t="s">
        <v>236</v>
      </c>
      <c r="RVX154" s="16">
        <f t="shared" ref="RVX154" si="16148">37.67+2.7</f>
        <v>40.370000000000005</v>
      </c>
      <c r="RVY154" s="16">
        <f t="shared" ref="RVY154:RVY155" si="16149">0.75*(2.7+3+2.7)</f>
        <v>6.3000000000000007</v>
      </c>
      <c r="RVZ154" s="14">
        <f t="shared" ref="RVZ154:RVZ160" si="16150">RVX154+RVY154</f>
        <v>46.67</v>
      </c>
      <c r="RWA154" s="14"/>
      <c r="RWB154" s="16">
        <f t="shared" ref="RWB154:RWB160" si="16151">RVZ154*(($H$112)+1)+(IF(RWA154&lt;101,RWA154,IF(RWA154&lt;201,RWA154/2,IF(RWA154&lt;=301,RWA154/3,RWA154/4))))</f>
        <v>70.004999999999995</v>
      </c>
      <c r="RWC154" s="79">
        <f t="shared" ref="RWC154" si="16152">RWC152+1</f>
        <v>2</v>
      </c>
      <c r="RWD154" s="80"/>
      <c r="RWE154" s="16" t="s">
        <v>236</v>
      </c>
      <c r="RWF154" s="16">
        <f t="shared" ref="RWF154" si="16153">37.67+2.7</f>
        <v>40.370000000000005</v>
      </c>
      <c r="RWG154" s="16">
        <f t="shared" ref="RWG154:RWG155" si="16154">0.75*(2.7+3+2.7)</f>
        <v>6.3000000000000007</v>
      </c>
      <c r="RWH154" s="14">
        <f t="shared" ref="RWH154:RWH160" si="16155">RWF154+RWG154</f>
        <v>46.67</v>
      </c>
      <c r="RWI154" s="14"/>
      <c r="RWJ154" s="16">
        <f t="shared" ref="RWJ154:RWJ160" si="16156">RWH154*(($H$112)+1)+(IF(RWI154&lt;101,RWI154,IF(RWI154&lt;201,RWI154/2,IF(RWI154&lt;=301,RWI154/3,RWI154/4))))</f>
        <v>70.004999999999995</v>
      </c>
      <c r="RWK154" s="79">
        <f t="shared" ref="RWK154" si="16157">RWK152+1</f>
        <v>2</v>
      </c>
      <c r="RWL154" s="80"/>
      <c r="RWM154" s="16" t="s">
        <v>236</v>
      </c>
      <c r="RWN154" s="16">
        <f t="shared" ref="RWN154" si="16158">37.67+2.7</f>
        <v>40.370000000000005</v>
      </c>
      <c r="RWO154" s="16">
        <f t="shared" ref="RWO154:RWO155" si="16159">0.75*(2.7+3+2.7)</f>
        <v>6.3000000000000007</v>
      </c>
      <c r="RWP154" s="14">
        <f t="shared" ref="RWP154:RWP160" si="16160">RWN154+RWO154</f>
        <v>46.67</v>
      </c>
      <c r="RWQ154" s="14"/>
      <c r="RWR154" s="16">
        <f t="shared" ref="RWR154:RWR160" si="16161">RWP154*(($H$112)+1)+(IF(RWQ154&lt;101,RWQ154,IF(RWQ154&lt;201,RWQ154/2,IF(RWQ154&lt;=301,RWQ154/3,RWQ154/4))))</f>
        <v>70.004999999999995</v>
      </c>
      <c r="RWS154" s="79">
        <f t="shared" ref="RWS154" si="16162">RWS152+1</f>
        <v>2</v>
      </c>
      <c r="RWT154" s="80"/>
      <c r="RWU154" s="16" t="s">
        <v>236</v>
      </c>
      <c r="RWV154" s="16">
        <f t="shared" ref="RWV154" si="16163">37.67+2.7</f>
        <v>40.370000000000005</v>
      </c>
      <c r="RWW154" s="16">
        <f t="shared" ref="RWW154:RWW155" si="16164">0.75*(2.7+3+2.7)</f>
        <v>6.3000000000000007</v>
      </c>
      <c r="RWX154" s="14">
        <f t="shared" ref="RWX154:RWX160" si="16165">RWV154+RWW154</f>
        <v>46.67</v>
      </c>
      <c r="RWY154" s="14"/>
      <c r="RWZ154" s="16">
        <f t="shared" ref="RWZ154:RWZ160" si="16166">RWX154*(($H$112)+1)+(IF(RWY154&lt;101,RWY154,IF(RWY154&lt;201,RWY154/2,IF(RWY154&lt;=301,RWY154/3,RWY154/4))))</f>
        <v>70.004999999999995</v>
      </c>
      <c r="RXA154" s="79">
        <f t="shared" ref="RXA154" si="16167">RXA152+1</f>
        <v>2</v>
      </c>
      <c r="RXB154" s="80"/>
      <c r="RXC154" s="16" t="s">
        <v>236</v>
      </c>
      <c r="RXD154" s="16">
        <f t="shared" ref="RXD154" si="16168">37.67+2.7</f>
        <v>40.370000000000005</v>
      </c>
      <c r="RXE154" s="16">
        <f t="shared" ref="RXE154:RXE155" si="16169">0.75*(2.7+3+2.7)</f>
        <v>6.3000000000000007</v>
      </c>
      <c r="RXF154" s="14">
        <f t="shared" ref="RXF154:RXF160" si="16170">RXD154+RXE154</f>
        <v>46.67</v>
      </c>
      <c r="RXG154" s="14"/>
      <c r="RXH154" s="16">
        <f t="shared" ref="RXH154:RXH160" si="16171">RXF154*(($H$112)+1)+(IF(RXG154&lt;101,RXG154,IF(RXG154&lt;201,RXG154/2,IF(RXG154&lt;=301,RXG154/3,RXG154/4))))</f>
        <v>70.004999999999995</v>
      </c>
      <c r="RXI154" s="79">
        <f t="shared" ref="RXI154" si="16172">RXI152+1</f>
        <v>2</v>
      </c>
      <c r="RXJ154" s="80"/>
      <c r="RXK154" s="16" t="s">
        <v>236</v>
      </c>
      <c r="RXL154" s="16">
        <f t="shared" ref="RXL154" si="16173">37.67+2.7</f>
        <v>40.370000000000005</v>
      </c>
      <c r="RXM154" s="16">
        <f t="shared" ref="RXM154:RXM155" si="16174">0.75*(2.7+3+2.7)</f>
        <v>6.3000000000000007</v>
      </c>
      <c r="RXN154" s="14">
        <f t="shared" ref="RXN154:RXN160" si="16175">RXL154+RXM154</f>
        <v>46.67</v>
      </c>
      <c r="RXO154" s="14"/>
      <c r="RXP154" s="16">
        <f t="shared" ref="RXP154:RXP160" si="16176">RXN154*(($H$112)+1)+(IF(RXO154&lt;101,RXO154,IF(RXO154&lt;201,RXO154/2,IF(RXO154&lt;=301,RXO154/3,RXO154/4))))</f>
        <v>70.004999999999995</v>
      </c>
      <c r="RXQ154" s="79">
        <f t="shared" ref="RXQ154" si="16177">RXQ152+1</f>
        <v>2</v>
      </c>
      <c r="RXR154" s="80"/>
      <c r="RXS154" s="16" t="s">
        <v>236</v>
      </c>
      <c r="RXT154" s="16">
        <f t="shared" ref="RXT154" si="16178">37.67+2.7</f>
        <v>40.370000000000005</v>
      </c>
      <c r="RXU154" s="16">
        <f t="shared" ref="RXU154:RXU155" si="16179">0.75*(2.7+3+2.7)</f>
        <v>6.3000000000000007</v>
      </c>
      <c r="RXV154" s="14">
        <f t="shared" ref="RXV154:RXV160" si="16180">RXT154+RXU154</f>
        <v>46.67</v>
      </c>
      <c r="RXW154" s="14"/>
      <c r="RXX154" s="16">
        <f t="shared" ref="RXX154:RXX160" si="16181">RXV154*(($H$112)+1)+(IF(RXW154&lt;101,RXW154,IF(RXW154&lt;201,RXW154/2,IF(RXW154&lt;=301,RXW154/3,RXW154/4))))</f>
        <v>70.004999999999995</v>
      </c>
      <c r="RXY154" s="79">
        <f t="shared" ref="RXY154" si="16182">RXY152+1</f>
        <v>2</v>
      </c>
      <c r="RXZ154" s="80"/>
      <c r="RYA154" s="16" t="s">
        <v>236</v>
      </c>
      <c r="RYB154" s="16">
        <f t="shared" ref="RYB154" si="16183">37.67+2.7</f>
        <v>40.370000000000005</v>
      </c>
      <c r="RYC154" s="16">
        <f t="shared" ref="RYC154:RYC155" si="16184">0.75*(2.7+3+2.7)</f>
        <v>6.3000000000000007</v>
      </c>
      <c r="RYD154" s="14">
        <f t="shared" ref="RYD154:RYD160" si="16185">RYB154+RYC154</f>
        <v>46.67</v>
      </c>
      <c r="RYE154" s="14"/>
      <c r="RYF154" s="16">
        <f t="shared" ref="RYF154:RYF160" si="16186">RYD154*(($H$112)+1)+(IF(RYE154&lt;101,RYE154,IF(RYE154&lt;201,RYE154/2,IF(RYE154&lt;=301,RYE154/3,RYE154/4))))</f>
        <v>70.004999999999995</v>
      </c>
      <c r="RYG154" s="79">
        <f t="shared" ref="RYG154" si="16187">RYG152+1</f>
        <v>2</v>
      </c>
      <c r="RYH154" s="80"/>
      <c r="RYI154" s="16" t="s">
        <v>236</v>
      </c>
      <c r="RYJ154" s="16">
        <f t="shared" ref="RYJ154" si="16188">37.67+2.7</f>
        <v>40.370000000000005</v>
      </c>
      <c r="RYK154" s="16">
        <f t="shared" ref="RYK154:RYK155" si="16189">0.75*(2.7+3+2.7)</f>
        <v>6.3000000000000007</v>
      </c>
      <c r="RYL154" s="14">
        <f t="shared" ref="RYL154:RYL160" si="16190">RYJ154+RYK154</f>
        <v>46.67</v>
      </c>
      <c r="RYM154" s="14"/>
      <c r="RYN154" s="16">
        <f t="shared" ref="RYN154:RYN160" si="16191">RYL154*(($H$112)+1)+(IF(RYM154&lt;101,RYM154,IF(RYM154&lt;201,RYM154/2,IF(RYM154&lt;=301,RYM154/3,RYM154/4))))</f>
        <v>70.004999999999995</v>
      </c>
      <c r="RYO154" s="79">
        <f t="shared" ref="RYO154" si="16192">RYO152+1</f>
        <v>2</v>
      </c>
      <c r="RYP154" s="80"/>
      <c r="RYQ154" s="16" t="s">
        <v>236</v>
      </c>
      <c r="RYR154" s="16">
        <f t="shared" ref="RYR154" si="16193">37.67+2.7</f>
        <v>40.370000000000005</v>
      </c>
      <c r="RYS154" s="16">
        <f t="shared" ref="RYS154:RYS155" si="16194">0.75*(2.7+3+2.7)</f>
        <v>6.3000000000000007</v>
      </c>
      <c r="RYT154" s="14">
        <f t="shared" ref="RYT154:RYT160" si="16195">RYR154+RYS154</f>
        <v>46.67</v>
      </c>
      <c r="RYU154" s="14"/>
      <c r="RYV154" s="16">
        <f t="shared" ref="RYV154:RYV160" si="16196">RYT154*(($H$112)+1)+(IF(RYU154&lt;101,RYU154,IF(RYU154&lt;201,RYU154/2,IF(RYU154&lt;=301,RYU154/3,RYU154/4))))</f>
        <v>70.004999999999995</v>
      </c>
      <c r="RYW154" s="79">
        <f t="shared" ref="RYW154" si="16197">RYW152+1</f>
        <v>2</v>
      </c>
      <c r="RYX154" s="80"/>
      <c r="RYY154" s="16" t="s">
        <v>236</v>
      </c>
      <c r="RYZ154" s="16">
        <f t="shared" ref="RYZ154" si="16198">37.67+2.7</f>
        <v>40.370000000000005</v>
      </c>
      <c r="RZA154" s="16">
        <f t="shared" ref="RZA154:RZA155" si="16199">0.75*(2.7+3+2.7)</f>
        <v>6.3000000000000007</v>
      </c>
      <c r="RZB154" s="14">
        <f t="shared" ref="RZB154:RZB160" si="16200">RYZ154+RZA154</f>
        <v>46.67</v>
      </c>
      <c r="RZC154" s="14"/>
      <c r="RZD154" s="16">
        <f t="shared" ref="RZD154:RZD160" si="16201">RZB154*(($H$112)+1)+(IF(RZC154&lt;101,RZC154,IF(RZC154&lt;201,RZC154/2,IF(RZC154&lt;=301,RZC154/3,RZC154/4))))</f>
        <v>70.004999999999995</v>
      </c>
      <c r="RZE154" s="79">
        <f t="shared" ref="RZE154" si="16202">RZE152+1</f>
        <v>2</v>
      </c>
      <c r="RZF154" s="80"/>
      <c r="RZG154" s="16" t="s">
        <v>236</v>
      </c>
      <c r="RZH154" s="16">
        <f t="shared" ref="RZH154" si="16203">37.67+2.7</f>
        <v>40.370000000000005</v>
      </c>
      <c r="RZI154" s="16">
        <f t="shared" ref="RZI154:RZI155" si="16204">0.75*(2.7+3+2.7)</f>
        <v>6.3000000000000007</v>
      </c>
      <c r="RZJ154" s="14">
        <f t="shared" ref="RZJ154:RZJ160" si="16205">RZH154+RZI154</f>
        <v>46.67</v>
      </c>
      <c r="RZK154" s="14"/>
      <c r="RZL154" s="16">
        <f t="shared" ref="RZL154:RZL160" si="16206">RZJ154*(($H$112)+1)+(IF(RZK154&lt;101,RZK154,IF(RZK154&lt;201,RZK154/2,IF(RZK154&lt;=301,RZK154/3,RZK154/4))))</f>
        <v>70.004999999999995</v>
      </c>
      <c r="RZM154" s="79">
        <f t="shared" ref="RZM154" si="16207">RZM152+1</f>
        <v>2</v>
      </c>
      <c r="RZN154" s="80"/>
      <c r="RZO154" s="16" t="s">
        <v>236</v>
      </c>
      <c r="RZP154" s="16">
        <f t="shared" ref="RZP154" si="16208">37.67+2.7</f>
        <v>40.370000000000005</v>
      </c>
      <c r="RZQ154" s="16">
        <f t="shared" ref="RZQ154:RZQ155" si="16209">0.75*(2.7+3+2.7)</f>
        <v>6.3000000000000007</v>
      </c>
      <c r="RZR154" s="14">
        <f t="shared" ref="RZR154:RZR160" si="16210">RZP154+RZQ154</f>
        <v>46.67</v>
      </c>
      <c r="RZS154" s="14"/>
      <c r="RZT154" s="16">
        <f t="shared" ref="RZT154:RZT160" si="16211">RZR154*(($H$112)+1)+(IF(RZS154&lt;101,RZS154,IF(RZS154&lt;201,RZS154/2,IF(RZS154&lt;=301,RZS154/3,RZS154/4))))</f>
        <v>70.004999999999995</v>
      </c>
      <c r="RZU154" s="79">
        <f t="shared" ref="RZU154" si="16212">RZU152+1</f>
        <v>2</v>
      </c>
      <c r="RZV154" s="80"/>
      <c r="RZW154" s="16" t="s">
        <v>236</v>
      </c>
      <c r="RZX154" s="16">
        <f t="shared" ref="RZX154" si="16213">37.67+2.7</f>
        <v>40.370000000000005</v>
      </c>
      <c r="RZY154" s="16">
        <f t="shared" ref="RZY154:RZY155" si="16214">0.75*(2.7+3+2.7)</f>
        <v>6.3000000000000007</v>
      </c>
      <c r="RZZ154" s="14">
        <f t="shared" ref="RZZ154:RZZ160" si="16215">RZX154+RZY154</f>
        <v>46.67</v>
      </c>
      <c r="SAA154" s="14"/>
      <c r="SAB154" s="16">
        <f t="shared" ref="SAB154:SAB160" si="16216">RZZ154*(($H$112)+1)+(IF(SAA154&lt;101,SAA154,IF(SAA154&lt;201,SAA154/2,IF(SAA154&lt;=301,SAA154/3,SAA154/4))))</f>
        <v>70.004999999999995</v>
      </c>
      <c r="SAC154" s="79">
        <f t="shared" ref="SAC154" si="16217">SAC152+1</f>
        <v>2</v>
      </c>
      <c r="SAD154" s="80"/>
      <c r="SAE154" s="16" t="s">
        <v>236</v>
      </c>
      <c r="SAF154" s="16">
        <f t="shared" ref="SAF154" si="16218">37.67+2.7</f>
        <v>40.370000000000005</v>
      </c>
      <c r="SAG154" s="16">
        <f t="shared" ref="SAG154:SAG155" si="16219">0.75*(2.7+3+2.7)</f>
        <v>6.3000000000000007</v>
      </c>
      <c r="SAH154" s="14">
        <f t="shared" ref="SAH154:SAH160" si="16220">SAF154+SAG154</f>
        <v>46.67</v>
      </c>
      <c r="SAI154" s="14"/>
      <c r="SAJ154" s="16">
        <f t="shared" ref="SAJ154:SAJ160" si="16221">SAH154*(($H$112)+1)+(IF(SAI154&lt;101,SAI154,IF(SAI154&lt;201,SAI154/2,IF(SAI154&lt;=301,SAI154/3,SAI154/4))))</f>
        <v>70.004999999999995</v>
      </c>
      <c r="SAK154" s="79">
        <f t="shared" ref="SAK154" si="16222">SAK152+1</f>
        <v>2</v>
      </c>
      <c r="SAL154" s="80"/>
      <c r="SAM154" s="16" t="s">
        <v>236</v>
      </c>
      <c r="SAN154" s="16">
        <f t="shared" ref="SAN154" si="16223">37.67+2.7</f>
        <v>40.370000000000005</v>
      </c>
      <c r="SAO154" s="16">
        <f t="shared" ref="SAO154:SAO155" si="16224">0.75*(2.7+3+2.7)</f>
        <v>6.3000000000000007</v>
      </c>
      <c r="SAP154" s="14">
        <f t="shared" ref="SAP154:SAP160" si="16225">SAN154+SAO154</f>
        <v>46.67</v>
      </c>
      <c r="SAQ154" s="14"/>
      <c r="SAR154" s="16">
        <f t="shared" ref="SAR154:SAR160" si="16226">SAP154*(($H$112)+1)+(IF(SAQ154&lt;101,SAQ154,IF(SAQ154&lt;201,SAQ154/2,IF(SAQ154&lt;=301,SAQ154/3,SAQ154/4))))</f>
        <v>70.004999999999995</v>
      </c>
      <c r="SAS154" s="79">
        <f t="shared" ref="SAS154" si="16227">SAS152+1</f>
        <v>2</v>
      </c>
      <c r="SAT154" s="80"/>
      <c r="SAU154" s="16" t="s">
        <v>236</v>
      </c>
      <c r="SAV154" s="16">
        <f t="shared" ref="SAV154" si="16228">37.67+2.7</f>
        <v>40.370000000000005</v>
      </c>
      <c r="SAW154" s="16">
        <f t="shared" ref="SAW154:SAW155" si="16229">0.75*(2.7+3+2.7)</f>
        <v>6.3000000000000007</v>
      </c>
      <c r="SAX154" s="14">
        <f t="shared" ref="SAX154:SAX160" si="16230">SAV154+SAW154</f>
        <v>46.67</v>
      </c>
      <c r="SAY154" s="14"/>
      <c r="SAZ154" s="16">
        <f t="shared" ref="SAZ154:SAZ160" si="16231">SAX154*(($H$112)+1)+(IF(SAY154&lt;101,SAY154,IF(SAY154&lt;201,SAY154/2,IF(SAY154&lt;=301,SAY154/3,SAY154/4))))</f>
        <v>70.004999999999995</v>
      </c>
      <c r="SBA154" s="79">
        <f t="shared" ref="SBA154" si="16232">SBA152+1</f>
        <v>2</v>
      </c>
      <c r="SBB154" s="80"/>
      <c r="SBC154" s="16" t="s">
        <v>236</v>
      </c>
      <c r="SBD154" s="16">
        <f t="shared" ref="SBD154" si="16233">37.67+2.7</f>
        <v>40.370000000000005</v>
      </c>
      <c r="SBE154" s="16">
        <f t="shared" ref="SBE154:SBE155" si="16234">0.75*(2.7+3+2.7)</f>
        <v>6.3000000000000007</v>
      </c>
      <c r="SBF154" s="14">
        <f t="shared" ref="SBF154:SBF160" si="16235">SBD154+SBE154</f>
        <v>46.67</v>
      </c>
      <c r="SBG154" s="14"/>
      <c r="SBH154" s="16">
        <f t="shared" ref="SBH154:SBH160" si="16236">SBF154*(($H$112)+1)+(IF(SBG154&lt;101,SBG154,IF(SBG154&lt;201,SBG154/2,IF(SBG154&lt;=301,SBG154/3,SBG154/4))))</f>
        <v>70.004999999999995</v>
      </c>
      <c r="SBI154" s="79">
        <f t="shared" ref="SBI154" si="16237">SBI152+1</f>
        <v>2</v>
      </c>
      <c r="SBJ154" s="80"/>
      <c r="SBK154" s="16" t="s">
        <v>236</v>
      </c>
      <c r="SBL154" s="16">
        <f t="shared" ref="SBL154" si="16238">37.67+2.7</f>
        <v>40.370000000000005</v>
      </c>
      <c r="SBM154" s="16">
        <f t="shared" ref="SBM154:SBM155" si="16239">0.75*(2.7+3+2.7)</f>
        <v>6.3000000000000007</v>
      </c>
      <c r="SBN154" s="14">
        <f t="shared" ref="SBN154:SBN160" si="16240">SBL154+SBM154</f>
        <v>46.67</v>
      </c>
      <c r="SBO154" s="14"/>
      <c r="SBP154" s="16">
        <f t="shared" ref="SBP154:SBP160" si="16241">SBN154*(($H$112)+1)+(IF(SBO154&lt;101,SBO154,IF(SBO154&lt;201,SBO154/2,IF(SBO154&lt;=301,SBO154/3,SBO154/4))))</f>
        <v>70.004999999999995</v>
      </c>
      <c r="SBQ154" s="79">
        <f t="shared" ref="SBQ154" si="16242">SBQ152+1</f>
        <v>2</v>
      </c>
      <c r="SBR154" s="80"/>
      <c r="SBS154" s="16" t="s">
        <v>236</v>
      </c>
      <c r="SBT154" s="16">
        <f t="shared" ref="SBT154" si="16243">37.67+2.7</f>
        <v>40.370000000000005</v>
      </c>
      <c r="SBU154" s="16">
        <f t="shared" ref="SBU154:SBU155" si="16244">0.75*(2.7+3+2.7)</f>
        <v>6.3000000000000007</v>
      </c>
      <c r="SBV154" s="14">
        <f t="shared" ref="SBV154:SBV160" si="16245">SBT154+SBU154</f>
        <v>46.67</v>
      </c>
      <c r="SBW154" s="14"/>
      <c r="SBX154" s="16">
        <f t="shared" ref="SBX154:SBX160" si="16246">SBV154*(($H$112)+1)+(IF(SBW154&lt;101,SBW154,IF(SBW154&lt;201,SBW154/2,IF(SBW154&lt;=301,SBW154/3,SBW154/4))))</f>
        <v>70.004999999999995</v>
      </c>
      <c r="SBY154" s="79">
        <f t="shared" ref="SBY154" si="16247">SBY152+1</f>
        <v>2</v>
      </c>
      <c r="SBZ154" s="80"/>
      <c r="SCA154" s="16" t="s">
        <v>236</v>
      </c>
      <c r="SCB154" s="16">
        <f t="shared" ref="SCB154" si="16248">37.67+2.7</f>
        <v>40.370000000000005</v>
      </c>
      <c r="SCC154" s="16">
        <f t="shared" ref="SCC154:SCC155" si="16249">0.75*(2.7+3+2.7)</f>
        <v>6.3000000000000007</v>
      </c>
      <c r="SCD154" s="14">
        <f t="shared" ref="SCD154:SCD160" si="16250">SCB154+SCC154</f>
        <v>46.67</v>
      </c>
      <c r="SCE154" s="14"/>
      <c r="SCF154" s="16">
        <f t="shared" ref="SCF154:SCF160" si="16251">SCD154*(($H$112)+1)+(IF(SCE154&lt;101,SCE154,IF(SCE154&lt;201,SCE154/2,IF(SCE154&lt;=301,SCE154/3,SCE154/4))))</f>
        <v>70.004999999999995</v>
      </c>
      <c r="SCG154" s="79">
        <f t="shared" ref="SCG154" si="16252">SCG152+1</f>
        <v>2</v>
      </c>
      <c r="SCH154" s="80"/>
      <c r="SCI154" s="16" t="s">
        <v>236</v>
      </c>
      <c r="SCJ154" s="16">
        <f t="shared" ref="SCJ154" si="16253">37.67+2.7</f>
        <v>40.370000000000005</v>
      </c>
      <c r="SCK154" s="16">
        <f t="shared" ref="SCK154:SCK155" si="16254">0.75*(2.7+3+2.7)</f>
        <v>6.3000000000000007</v>
      </c>
      <c r="SCL154" s="14">
        <f t="shared" ref="SCL154:SCL160" si="16255">SCJ154+SCK154</f>
        <v>46.67</v>
      </c>
      <c r="SCM154" s="14"/>
      <c r="SCN154" s="16">
        <f t="shared" ref="SCN154:SCN160" si="16256">SCL154*(($H$112)+1)+(IF(SCM154&lt;101,SCM154,IF(SCM154&lt;201,SCM154/2,IF(SCM154&lt;=301,SCM154/3,SCM154/4))))</f>
        <v>70.004999999999995</v>
      </c>
      <c r="SCO154" s="79">
        <f t="shared" ref="SCO154" si="16257">SCO152+1</f>
        <v>2</v>
      </c>
      <c r="SCP154" s="80"/>
      <c r="SCQ154" s="16" t="s">
        <v>236</v>
      </c>
      <c r="SCR154" s="16">
        <f t="shared" ref="SCR154" si="16258">37.67+2.7</f>
        <v>40.370000000000005</v>
      </c>
      <c r="SCS154" s="16">
        <f t="shared" ref="SCS154:SCS155" si="16259">0.75*(2.7+3+2.7)</f>
        <v>6.3000000000000007</v>
      </c>
      <c r="SCT154" s="14">
        <f t="shared" ref="SCT154:SCT160" si="16260">SCR154+SCS154</f>
        <v>46.67</v>
      </c>
      <c r="SCU154" s="14"/>
      <c r="SCV154" s="16">
        <f t="shared" ref="SCV154:SCV160" si="16261">SCT154*(($H$112)+1)+(IF(SCU154&lt;101,SCU154,IF(SCU154&lt;201,SCU154/2,IF(SCU154&lt;=301,SCU154/3,SCU154/4))))</f>
        <v>70.004999999999995</v>
      </c>
      <c r="SCW154" s="79">
        <f t="shared" ref="SCW154" si="16262">SCW152+1</f>
        <v>2</v>
      </c>
      <c r="SCX154" s="80"/>
      <c r="SCY154" s="16" t="s">
        <v>236</v>
      </c>
      <c r="SCZ154" s="16">
        <f t="shared" ref="SCZ154" si="16263">37.67+2.7</f>
        <v>40.370000000000005</v>
      </c>
      <c r="SDA154" s="16">
        <f t="shared" ref="SDA154:SDA155" si="16264">0.75*(2.7+3+2.7)</f>
        <v>6.3000000000000007</v>
      </c>
      <c r="SDB154" s="14">
        <f t="shared" ref="SDB154:SDB160" si="16265">SCZ154+SDA154</f>
        <v>46.67</v>
      </c>
      <c r="SDC154" s="14"/>
      <c r="SDD154" s="16">
        <f t="shared" ref="SDD154:SDD160" si="16266">SDB154*(($H$112)+1)+(IF(SDC154&lt;101,SDC154,IF(SDC154&lt;201,SDC154/2,IF(SDC154&lt;=301,SDC154/3,SDC154/4))))</f>
        <v>70.004999999999995</v>
      </c>
      <c r="SDE154" s="79">
        <f t="shared" ref="SDE154" si="16267">SDE152+1</f>
        <v>2</v>
      </c>
      <c r="SDF154" s="80"/>
      <c r="SDG154" s="16" t="s">
        <v>236</v>
      </c>
      <c r="SDH154" s="16">
        <f t="shared" ref="SDH154" si="16268">37.67+2.7</f>
        <v>40.370000000000005</v>
      </c>
      <c r="SDI154" s="16">
        <f t="shared" ref="SDI154:SDI155" si="16269">0.75*(2.7+3+2.7)</f>
        <v>6.3000000000000007</v>
      </c>
      <c r="SDJ154" s="14">
        <f t="shared" ref="SDJ154:SDJ160" si="16270">SDH154+SDI154</f>
        <v>46.67</v>
      </c>
      <c r="SDK154" s="14"/>
      <c r="SDL154" s="16">
        <f t="shared" ref="SDL154:SDL160" si="16271">SDJ154*(($H$112)+1)+(IF(SDK154&lt;101,SDK154,IF(SDK154&lt;201,SDK154/2,IF(SDK154&lt;=301,SDK154/3,SDK154/4))))</f>
        <v>70.004999999999995</v>
      </c>
      <c r="SDM154" s="79">
        <f t="shared" ref="SDM154" si="16272">SDM152+1</f>
        <v>2</v>
      </c>
      <c r="SDN154" s="80"/>
      <c r="SDO154" s="16" t="s">
        <v>236</v>
      </c>
      <c r="SDP154" s="16">
        <f t="shared" ref="SDP154" si="16273">37.67+2.7</f>
        <v>40.370000000000005</v>
      </c>
      <c r="SDQ154" s="16">
        <f t="shared" ref="SDQ154:SDQ155" si="16274">0.75*(2.7+3+2.7)</f>
        <v>6.3000000000000007</v>
      </c>
      <c r="SDR154" s="14">
        <f t="shared" ref="SDR154:SDR160" si="16275">SDP154+SDQ154</f>
        <v>46.67</v>
      </c>
      <c r="SDS154" s="14"/>
      <c r="SDT154" s="16">
        <f t="shared" ref="SDT154:SDT160" si="16276">SDR154*(($H$112)+1)+(IF(SDS154&lt;101,SDS154,IF(SDS154&lt;201,SDS154/2,IF(SDS154&lt;=301,SDS154/3,SDS154/4))))</f>
        <v>70.004999999999995</v>
      </c>
      <c r="SDU154" s="79">
        <f t="shared" ref="SDU154" si="16277">SDU152+1</f>
        <v>2</v>
      </c>
      <c r="SDV154" s="80"/>
      <c r="SDW154" s="16" t="s">
        <v>236</v>
      </c>
      <c r="SDX154" s="16">
        <f t="shared" ref="SDX154" si="16278">37.67+2.7</f>
        <v>40.370000000000005</v>
      </c>
      <c r="SDY154" s="16">
        <f t="shared" ref="SDY154:SDY155" si="16279">0.75*(2.7+3+2.7)</f>
        <v>6.3000000000000007</v>
      </c>
      <c r="SDZ154" s="14">
        <f t="shared" ref="SDZ154:SDZ160" si="16280">SDX154+SDY154</f>
        <v>46.67</v>
      </c>
      <c r="SEA154" s="14"/>
      <c r="SEB154" s="16">
        <f t="shared" ref="SEB154:SEB160" si="16281">SDZ154*(($H$112)+1)+(IF(SEA154&lt;101,SEA154,IF(SEA154&lt;201,SEA154/2,IF(SEA154&lt;=301,SEA154/3,SEA154/4))))</f>
        <v>70.004999999999995</v>
      </c>
      <c r="SEC154" s="79">
        <f t="shared" ref="SEC154" si="16282">SEC152+1</f>
        <v>2</v>
      </c>
      <c r="SED154" s="80"/>
      <c r="SEE154" s="16" t="s">
        <v>236</v>
      </c>
      <c r="SEF154" s="16">
        <f t="shared" ref="SEF154" si="16283">37.67+2.7</f>
        <v>40.370000000000005</v>
      </c>
      <c r="SEG154" s="16">
        <f t="shared" ref="SEG154:SEG155" si="16284">0.75*(2.7+3+2.7)</f>
        <v>6.3000000000000007</v>
      </c>
      <c r="SEH154" s="14">
        <f t="shared" ref="SEH154:SEH160" si="16285">SEF154+SEG154</f>
        <v>46.67</v>
      </c>
      <c r="SEI154" s="14"/>
      <c r="SEJ154" s="16">
        <f t="shared" ref="SEJ154:SEJ160" si="16286">SEH154*(($H$112)+1)+(IF(SEI154&lt;101,SEI154,IF(SEI154&lt;201,SEI154/2,IF(SEI154&lt;=301,SEI154/3,SEI154/4))))</f>
        <v>70.004999999999995</v>
      </c>
      <c r="SEK154" s="79">
        <f t="shared" ref="SEK154" si="16287">SEK152+1</f>
        <v>2</v>
      </c>
      <c r="SEL154" s="80"/>
      <c r="SEM154" s="16" t="s">
        <v>236</v>
      </c>
      <c r="SEN154" s="16">
        <f t="shared" ref="SEN154" si="16288">37.67+2.7</f>
        <v>40.370000000000005</v>
      </c>
      <c r="SEO154" s="16">
        <f t="shared" ref="SEO154:SEO155" si="16289">0.75*(2.7+3+2.7)</f>
        <v>6.3000000000000007</v>
      </c>
      <c r="SEP154" s="14">
        <f t="shared" ref="SEP154:SEP160" si="16290">SEN154+SEO154</f>
        <v>46.67</v>
      </c>
      <c r="SEQ154" s="14"/>
      <c r="SER154" s="16">
        <f t="shared" ref="SER154:SER160" si="16291">SEP154*(($H$112)+1)+(IF(SEQ154&lt;101,SEQ154,IF(SEQ154&lt;201,SEQ154/2,IF(SEQ154&lt;=301,SEQ154/3,SEQ154/4))))</f>
        <v>70.004999999999995</v>
      </c>
      <c r="SES154" s="79">
        <f t="shared" ref="SES154" si="16292">SES152+1</f>
        <v>2</v>
      </c>
      <c r="SET154" s="80"/>
      <c r="SEU154" s="16" t="s">
        <v>236</v>
      </c>
      <c r="SEV154" s="16">
        <f t="shared" ref="SEV154" si="16293">37.67+2.7</f>
        <v>40.370000000000005</v>
      </c>
      <c r="SEW154" s="16">
        <f t="shared" ref="SEW154:SEW155" si="16294">0.75*(2.7+3+2.7)</f>
        <v>6.3000000000000007</v>
      </c>
      <c r="SEX154" s="14">
        <f t="shared" ref="SEX154:SEX160" si="16295">SEV154+SEW154</f>
        <v>46.67</v>
      </c>
      <c r="SEY154" s="14"/>
      <c r="SEZ154" s="16">
        <f t="shared" ref="SEZ154:SEZ160" si="16296">SEX154*(($H$112)+1)+(IF(SEY154&lt;101,SEY154,IF(SEY154&lt;201,SEY154/2,IF(SEY154&lt;=301,SEY154/3,SEY154/4))))</f>
        <v>70.004999999999995</v>
      </c>
      <c r="SFA154" s="79">
        <f t="shared" ref="SFA154" si="16297">SFA152+1</f>
        <v>2</v>
      </c>
      <c r="SFB154" s="80"/>
      <c r="SFC154" s="16" t="s">
        <v>236</v>
      </c>
      <c r="SFD154" s="16">
        <f t="shared" ref="SFD154" si="16298">37.67+2.7</f>
        <v>40.370000000000005</v>
      </c>
      <c r="SFE154" s="16">
        <f t="shared" ref="SFE154:SFE155" si="16299">0.75*(2.7+3+2.7)</f>
        <v>6.3000000000000007</v>
      </c>
      <c r="SFF154" s="14">
        <f t="shared" ref="SFF154:SFF160" si="16300">SFD154+SFE154</f>
        <v>46.67</v>
      </c>
      <c r="SFG154" s="14"/>
      <c r="SFH154" s="16">
        <f t="shared" ref="SFH154:SFH160" si="16301">SFF154*(($H$112)+1)+(IF(SFG154&lt;101,SFG154,IF(SFG154&lt;201,SFG154/2,IF(SFG154&lt;=301,SFG154/3,SFG154/4))))</f>
        <v>70.004999999999995</v>
      </c>
      <c r="SFI154" s="79">
        <f t="shared" ref="SFI154" si="16302">SFI152+1</f>
        <v>2</v>
      </c>
      <c r="SFJ154" s="80"/>
      <c r="SFK154" s="16" t="s">
        <v>236</v>
      </c>
      <c r="SFL154" s="16">
        <f t="shared" ref="SFL154" si="16303">37.67+2.7</f>
        <v>40.370000000000005</v>
      </c>
      <c r="SFM154" s="16">
        <f t="shared" ref="SFM154:SFM155" si="16304">0.75*(2.7+3+2.7)</f>
        <v>6.3000000000000007</v>
      </c>
      <c r="SFN154" s="14">
        <f t="shared" ref="SFN154:SFN160" si="16305">SFL154+SFM154</f>
        <v>46.67</v>
      </c>
      <c r="SFO154" s="14"/>
      <c r="SFP154" s="16">
        <f t="shared" ref="SFP154:SFP160" si="16306">SFN154*(($H$112)+1)+(IF(SFO154&lt;101,SFO154,IF(SFO154&lt;201,SFO154/2,IF(SFO154&lt;=301,SFO154/3,SFO154/4))))</f>
        <v>70.004999999999995</v>
      </c>
      <c r="SFQ154" s="79">
        <f t="shared" ref="SFQ154" si="16307">SFQ152+1</f>
        <v>2</v>
      </c>
      <c r="SFR154" s="80"/>
      <c r="SFS154" s="16" t="s">
        <v>236</v>
      </c>
      <c r="SFT154" s="16">
        <f t="shared" ref="SFT154" si="16308">37.67+2.7</f>
        <v>40.370000000000005</v>
      </c>
      <c r="SFU154" s="16">
        <f t="shared" ref="SFU154:SFU155" si="16309">0.75*(2.7+3+2.7)</f>
        <v>6.3000000000000007</v>
      </c>
      <c r="SFV154" s="14">
        <f t="shared" ref="SFV154:SFV160" si="16310">SFT154+SFU154</f>
        <v>46.67</v>
      </c>
      <c r="SFW154" s="14"/>
      <c r="SFX154" s="16">
        <f t="shared" ref="SFX154:SFX160" si="16311">SFV154*(($H$112)+1)+(IF(SFW154&lt;101,SFW154,IF(SFW154&lt;201,SFW154/2,IF(SFW154&lt;=301,SFW154/3,SFW154/4))))</f>
        <v>70.004999999999995</v>
      </c>
      <c r="SFY154" s="79">
        <f t="shared" ref="SFY154" si="16312">SFY152+1</f>
        <v>2</v>
      </c>
      <c r="SFZ154" s="80"/>
      <c r="SGA154" s="16" t="s">
        <v>236</v>
      </c>
      <c r="SGB154" s="16">
        <f t="shared" ref="SGB154" si="16313">37.67+2.7</f>
        <v>40.370000000000005</v>
      </c>
      <c r="SGC154" s="16">
        <f t="shared" ref="SGC154:SGC155" si="16314">0.75*(2.7+3+2.7)</f>
        <v>6.3000000000000007</v>
      </c>
      <c r="SGD154" s="14">
        <f t="shared" ref="SGD154:SGD160" si="16315">SGB154+SGC154</f>
        <v>46.67</v>
      </c>
      <c r="SGE154" s="14"/>
      <c r="SGF154" s="16">
        <f t="shared" ref="SGF154:SGF160" si="16316">SGD154*(($H$112)+1)+(IF(SGE154&lt;101,SGE154,IF(SGE154&lt;201,SGE154/2,IF(SGE154&lt;=301,SGE154/3,SGE154/4))))</f>
        <v>70.004999999999995</v>
      </c>
      <c r="SGG154" s="79">
        <f t="shared" ref="SGG154" si="16317">SGG152+1</f>
        <v>2</v>
      </c>
      <c r="SGH154" s="80"/>
      <c r="SGI154" s="16" t="s">
        <v>236</v>
      </c>
      <c r="SGJ154" s="16">
        <f t="shared" ref="SGJ154" si="16318">37.67+2.7</f>
        <v>40.370000000000005</v>
      </c>
      <c r="SGK154" s="16">
        <f t="shared" ref="SGK154:SGK155" si="16319">0.75*(2.7+3+2.7)</f>
        <v>6.3000000000000007</v>
      </c>
      <c r="SGL154" s="14">
        <f t="shared" ref="SGL154:SGL160" si="16320">SGJ154+SGK154</f>
        <v>46.67</v>
      </c>
      <c r="SGM154" s="14"/>
      <c r="SGN154" s="16">
        <f t="shared" ref="SGN154:SGN160" si="16321">SGL154*(($H$112)+1)+(IF(SGM154&lt;101,SGM154,IF(SGM154&lt;201,SGM154/2,IF(SGM154&lt;=301,SGM154/3,SGM154/4))))</f>
        <v>70.004999999999995</v>
      </c>
      <c r="SGO154" s="79">
        <f t="shared" ref="SGO154" si="16322">SGO152+1</f>
        <v>2</v>
      </c>
      <c r="SGP154" s="80"/>
      <c r="SGQ154" s="16" t="s">
        <v>236</v>
      </c>
      <c r="SGR154" s="16">
        <f t="shared" ref="SGR154" si="16323">37.67+2.7</f>
        <v>40.370000000000005</v>
      </c>
      <c r="SGS154" s="16">
        <f t="shared" ref="SGS154:SGS155" si="16324">0.75*(2.7+3+2.7)</f>
        <v>6.3000000000000007</v>
      </c>
      <c r="SGT154" s="14">
        <f t="shared" ref="SGT154:SGT160" si="16325">SGR154+SGS154</f>
        <v>46.67</v>
      </c>
      <c r="SGU154" s="14"/>
      <c r="SGV154" s="16">
        <f t="shared" ref="SGV154:SGV160" si="16326">SGT154*(($H$112)+1)+(IF(SGU154&lt;101,SGU154,IF(SGU154&lt;201,SGU154/2,IF(SGU154&lt;=301,SGU154/3,SGU154/4))))</f>
        <v>70.004999999999995</v>
      </c>
      <c r="SGW154" s="79">
        <f t="shared" ref="SGW154" si="16327">SGW152+1</f>
        <v>2</v>
      </c>
      <c r="SGX154" s="80"/>
      <c r="SGY154" s="16" t="s">
        <v>236</v>
      </c>
      <c r="SGZ154" s="16">
        <f t="shared" ref="SGZ154" si="16328">37.67+2.7</f>
        <v>40.370000000000005</v>
      </c>
      <c r="SHA154" s="16">
        <f t="shared" ref="SHA154:SHA155" si="16329">0.75*(2.7+3+2.7)</f>
        <v>6.3000000000000007</v>
      </c>
      <c r="SHB154" s="14">
        <f t="shared" ref="SHB154:SHB160" si="16330">SGZ154+SHA154</f>
        <v>46.67</v>
      </c>
      <c r="SHC154" s="14"/>
      <c r="SHD154" s="16">
        <f t="shared" ref="SHD154:SHD160" si="16331">SHB154*(($H$112)+1)+(IF(SHC154&lt;101,SHC154,IF(SHC154&lt;201,SHC154/2,IF(SHC154&lt;=301,SHC154/3,SHC154/4))))</f>
        <v>70.004999999999995</v>
      </c>
      <c r="SHE154" s="79">
        <f t="shared" ref="SHE154" si="16332">SHE152+1</f>
        <v>2</v>
      </c>
      <c r="SHF154" s="80"/>
      <c r="SHG154" s="16" t="s">
        <v>236</v>
      </c>
      <c r="SHH154" s="16">
        <f t="shared" ref="SHH154" si="16333">37.67+2.7</f>
        <v>40.370000000000005</v>
      </c>
      <c r="SHI154" s="16">
        <f t="shared" ref="SHI154:SHI155" si="16334">0.75*(2.7+3+2.7)</f>
        <v>6.3000000000000007</v>
      </c>
      <c r="SHJ154" s="14">
        <f t="shared" ref="SHJ154:SHJ160" si="16335">SHH154+SHI154</f>
        <v>46.67</v>
      </c>
      <c r="SHK154" s="14"/>
      <c r="SHL154" s="16">
        <f t="shared" ref="SHL154:SHL160" si="16336">SHJ154*(($H$112)+1)+(IF(SHK154&lt;101,SHK154,IF(SHK154&lt;201,SHK154/2,IF(SHK154&lt;=301,SHK154/3,SHK154/4))))</f>
        <v>70.004999999999995</v>
      </c>
      <c r="SHM154" s="79">
        <f t="shared" ref="SHM154" si="16337">SHM152+1</f>
        <v>2</v>
      </c>
      <c r="SHN154" s="80"/>
      <c r="SHO154" s="16" t="s">
        <v>236</v>
      </c>
      <c r="SHP154" s="16">
        <f t="shared" ref="SHP154" si="16338">37.67+2.7</f>
        <v>40.370000000000005</v>
      </c>
      <c r="SHQ154" s="16">
        <f t="shared" ref="SHQ154:SHQ155" si="16339">0.75*(2.7+3+2.7)</f>
        <v>6.3000000000000007</v>
      </c>
      <c r="SHR154" s="14">
        <f t="shared" ref="SHR154:SHR160" si="16340">SHP154+SHQ154</f>
        <v>46.67</v>
      </c>
      <c r="SHS154" s="14"/>
      <c r="SHT154" s="16">
        <f t="shared" ref="SHT154:SHT160" si="16341">SHR154*(($H$112)+1)+(IF(SHS154&lt;101,SHS154,IF(SHS154&lt;201,SHS154/2,IF(SHS154&lt;=301,SHS154/3,SHS154/4))))</f>
        <v>70.004999999999995</v>
      </c>
      <c r="SHU154" s="79">
        <f t="shared" ref="SHU154" si="16342">SHU152+1</f>
        <v>2</v>
      </c>
      <c r="SHV154" s="80"/>
      <c r="SHW154" s="16" t="s">
        <v>236</v>
      </c>
      <c r="SHX154" s="16">
        <f t="shared" ref="SHX154" si="16343">37.67+2.7</f>
        <v>40.370000000000005</v>
      </c>
      <c r="SHY154" s="16">
        <f t="shared" ref="SHY154:SHY155" si="16344">0.75*(2.7+3+2.7)</f>
        <v>6.3000000000000007</v>
      </c>
      <c r="SHZ154" s="14">
        <f t="shared" ref="SHZ154:SHZ160" si="16345">SHX154+SHY154</f>
        <v>46.67</v>
      </c>
      <c r="SIA154" s="14"/>
      <c r="SIB154" s="16">
        <f t="shared" ref="SIB154:SIB160" si="16346">SHZ154*(($H$112)+1)+(IF(SIA154&lt;101,SIA154,IF(SIA154&lt;201,SIA154/2,IF(SIA154&lt;=301,SIA154/3,SIA154/4))))</f>
        <v>70.004999999999995</v>
      </c>
      <c r="SIC154" s="79">
        <f t="shared" ref="SIC154" si="16347">SIC152+1</f>
        <v>2</v>
      </c>
      <c r="SID154" s="80"/>
      <c r="SIE154" s="16" t="s">
        <v>236</v>
      </c>
      <c r="SIF154" s="16">
        <f t="shared" ref="SIF154" si="16348">37.67+2.7</f>
        <v>40.370000000000005</v>
      </c>
      <c r="SIG154" s="16">
        <f t="shared" ref="SIG154:SIG155" si="16349">0.75*(2.7+3+2.7)</f>
        <v>6.3000000000000007</v>
      </c>
      <c r="SIH154" s="14">
        <f t="shared" ref="SIH154:SIH160" si="16350">SIF154+SIG154</f>
        <v>46.67</v>
      </c>
      <c r="SII154" s="14"/>
      <c r="SIJ154" s="16">
        <f t="shared" ref="SIJ154:SIJ160" si="16351">SIH154*(($H$112)+1)+(IF(SII154&lt;101,SII154,IF(SII154&lt;201,SII154/2,IF(SII154&lt;=301,SII154/3,SII154/4))))</f>
        <v>70.004999999999995</v>
      </c>
      <c r="SIK154" s="79">
        <f t="shared" ref="SIK154" si="16352">SIK152+1</f>
        <v>2</v>
      </c>
      <c r="SIL154" s="80"/>
      <c r="SIM154" s="16" t="s">
        <v>236</v>
      </c>
      <c r="SIN154" s="16">
        <f t="shared" ref="SIN154" si="16353">37.67+2.7</f>
        <v>40.370000000000005</v>
      </c>
      <c r="SIO154" s="16">
        <f t="shared" ref="SIO154:SIO155" si="16354">0.75*(2.7+3+2.7)</f>
        <v>6.3000000000000007</v>
      </c>
      <c r="SIP154" s="14">
        <f t="shared" ref="SIP154:SIP160" si="16355">SIN154+SIO154</f>
        <v>46.67</v>
      </c>
      <c r="SIQ154" s="14"/>
      <c r="SIR154" s="16">
        <f t="shared" ref="SIR154:SIR160" si="16356">SIP154*(($H$112)+1)+(IF(SIQ154&lt;101,SIQ154,IF(SIQ154&lt;201,SIQ154/2,IF(SIQ154&lt;=301,SIQ154/3,SIQ154/4))))</f>
        <v>70.004999999999995</v>
      </c>
      <c r="SIS154" s="79">
        <f t="shared" ref="SIS154" si="16357">SIS152+1</f>
        <v>2</v>
      </c>
      <c r="SIT154" s="80"/>
      <c r="SIU154" s="16" t="s">
        <v>236</v>
      </c>
      <c r="SIV154" s="16">
        <f t="shared" ref="SIV154" si="16358">37.67+2.7</f>
        <v>40.370000000000005</v>
      </c>
      <c r="SIW154" s="16">
        <f t="shared" ref="SIW154:SIW155" si="16359">0.75*(2.7+3+2.7)</f>
        <v>6.3000000000000007</v>
      </c>
      <c r="SIX154" s="14">
        <f t="shared" ref="SIX154:SIX160" si="16360">SIV154+SIW154</f>
        <v>46.67</v>
      </c>
      <c r="SIY154" s="14"/>
      <c r="SIZ154" s="16">
        <f t="shared" ref="SIZ154:SIZ160" si="16361">SIX154*(($H$112)+1)+(IF(SIY154&lt;101,SIY154,IF(SIY154&lt;201,SIY154/2,IF(SIY154&lt;=301,SIY154/3,SIY154/4))))</f>
        <v>70.004999999999995</v>
      </c>
      <c r="SJA154" s="79">
        <f t="shared" ref="SJA154" si="16362">SJA152+1</f>
        <v>2</v>
      </c>
      <c r="SJB154" s="80"/>
      <c r="SJC154" s="16" t="s">
        <v>236</v>
      </c>
      <c r="SJD154" s="16">
        <f t="shared" ref="SJD154" si="16363">37.67+2.7</f>
        <v>40.370000000000005</v>
      </c>
      <c r="SJE154" s="16">
        <f t="shared" ref="SJE154:SJE155" si="16364">0.75*(2.7+3+2.7)</f>
        <v>6.3000000000000007</v>
      </c>
      <c r="SJF154" s="14">
        <f t="shared" ref="SJF154:SJF160" si="16365">SJD154+SJE154</f>
        <v>46.67</v>
      </c>
      <c r="SJG154" s="14"/>
      <c r="SJH154" s="16">
        <f t="shared" ref="SJH154:SJH160" si="16366">SJF154*(($H$112)+1)+(IF(SJG154&lt;101,SJG154,IF(SJG154&lt;201,SJG154/2,IF(SJG154&lt;=301,SJG154/3,SJG154/4))))</f>
        <v>70.004999999999995</v>
      </c>
      <c r="SJI154" s="79">
        <f t="shared" ref="SJI154" si="16367">SJI152+1</f>
        <v>2</v>
      </c>
      <c r="SJJ154" s="80"/>
      <c r="SJK154" s="16" t="s">
        <v>236</v>
      </c>
      <c r="SJL154" s="16">
        <f t="shared" ref="SJL154" si="16368">37.67+2.7</f>
        <v>40.370000000000005</v>
      </c>
      <c r="SJM154" s="16">
        <f t="shared" ref="SJM154:SJM155" si="16369">0.75*(2.7+3+2.7)</f>
        <v>6.3000000000000007</v>
      </c>
      <c r="SJN154" s="14">
        <f t="shared" ref="SJN154:SJN160" si="16370">SJL154+SJM154</f>
        <v>46.67</v>
      </c>
      <c r="SJO154" s="14"/>
      <c r="SJP154" s="16">
        <f t="shared" ref="SJP154:SJP160" si="16371">SJN154*(($H$112)+1)+(IF(SJO154&lt;101,SJO154,IF(SJO154&lt;201,SJO154/2,IF(SJO154&lt;=301,SJO154/3,SJO154/4))))</f>
        <v>70.004999999999995</v>
      </c>
      <c r="SJQ154" s="79">
        <f t="shared" ref="SJQ154" si="16372">SJQ152+1</f>
        <v>2</v>
      </c>
      <c r="SJR154" s="80"/>
      <c r="SJS154" s="16" t="s">
        <v>236</v>
      </c>
      <c r="SJT154" s="16">
        <f t="shared" ref="SJT154" si="16373">37.67+2.7</f>
        <v>40.370000000000005</v>
      </c>
      <c r="SJU154" s="16">
        <f t="shared" ref="SJU154:SJU155" si="16374">0.75*(2.7+3+2.7)</f>
        <v>6.3000000000000007</v>
      </c>
      <c r="SJV154" s="14">
        <f t="shared" ref="SJV154:SJV160" si="16375">SJT154+SJU154</f>
        <v>46.67</v>
      </c>
      <c r="SJW154" s="14"/>
      <c r="SJX154" s="16">
        <f t="shared" ref="SJX154:SJX160" si="16376">SJV154*(($H$112)+1)+(IF(SJW154&lt;101,SJW154,IF(SJW154&lt;201,SJW154/2,IF(SJW154&lt;=301,SJW154/3,SJW154/4))))</f>
        <v>70.004999999999995</v>
      </c>
      <c r="SJY154" s="79">
        <f t="shared" ref="SJY154" si="16377">SJY152+1</f>
        <v>2</v>
      </c>
      <c r="SJZ154" s="80"/>
      <c r="SKA154" s="16" t="s">
        <v>236</v>
      </c>
      <c r="SKB154" s="16">
        <f t="shared" ref="SKB154" si="16378">37.67+2.7</f>
        <v>40.370000000000005</v>
      </c>
      <c r="SKC154" s="16">
        <f t="shared" ref="SKC154:SKC155" si="16379">0.75*(2.7+3+2.7)</f>
        <v>6.3000000000000007</v>
      </c>
      <c r="SKD154" s="14">
        <f t="shared" ref="SKD154:SKD160" si="16380">SKB154+SKC154</f>
        <v>46.67</v>
      </c>
      <c r="SKE154" s="14"/>
      <c r="SKF154" s="16">
        <f t="shared" ref="SKF154:SKF160" si="16381">SKD154*(($H$112)+1)+(IF(SKE154&lt;101,SKE154,IF(SKE154&lt;201,SKE154/2,IF(SKE154&lt;=301,SKE154/3,SKE154/4))))</f>
        <v>70.004999999999995</v>
      </c>
      <c r="SKG154" s="79">
        <f t="shared" ref="SKG154" si="16382">SKG152+1</f>
        <v>2</v>
      </c>
      <c r="SKH154" s="80"/>
      <c r="SKI154" s="16" t="s">
        <v>236</v>
      </c>
      <c r="SKJ154" s="16">
        <f t="shared" ref="SKJ154" si="16383">37.67+2.7</f>
        <v>40.370000000000005</v>
      </c>
      <c r="SKK154" s="16">
        <f t="shared" ref="SKK154:SKK155" si="16384">0.75*(2.7+3+2.7)</f>
        <v>6.3000000000000007</v>
      </c>
      <c r="SKL154" s="14">
        <f t="shared" ref="SKL154:SKL160" si="16385">SKJ154+SKK154</f>
        <v>46.67</v>
      </c>
      <c r="SKM154" s="14"/>
      <c r="SKN154" s="16">
        <f t="shared" ref="SKN154:SKN160" si="16386">SKL154*(($H$112)+1)+(IF(SKM154&lt;101,SKM154,IF(SKM154&lt;201,SKM154/2,IF(SKM154&lt;=301,SKM154/3,SKM154/4))))</f>
        <v>70.004999999999995</v>
      </c>
      <c r="SKO154" s="79">
        <f t="shared" ref="SKO154" si="16387">SKO152+1</f>
        <v>2</v>
      </c>
      <c r="SKP154" s="80"/>
      <c r="SKQ154" s="16" t="s">
        <v>236</v>
      </c>
      <c r="SKR154" s="16">
        <f t="shared" ref="SKR154" si="16388">37.67+2.7</f>
        <v>40.370000000000005</v>
      </c>
      <c r="SKS154" s="16">
        <f t="shared" ref="SKS154:SKS155" si="16389">0.75*(2.7+3+2.7)</f>
        <v>6.3000000000000007</v>
      </c>
      <c r="SKT154" s="14">
        <f t="shared" ref="SKT154:SKT160" si="16390">SKR154+SKS154</f>
        <v>46.67</v>
      </c>
      <c r="SKU154" s="14"/>
      <c r="SKV154" s="16">
        <f t="shared" ref="SKV154:SKV160" si="16391">SKT154*(($H$112)+1)+(IF(SKU154&lt;101,SKU154,IF(SKU154&lt;201,SKU154/2,IF(SKU154&lt;=301,SKU154/3,SKU154/4))))</f>
        <v>70.004999999999995</v>
      </c>
      <c r="SKW154" s="79">
        <f t="shared" ref="SKW154" si="16392">SKW152+1</f>
        <v>2</v>
      </c>
      <c r="SKX154" s="80"/>
      <c r="SKY154" s="16" t="s">
        <v>236</v>
      </c>
      <c r="SKZ154" s="16">
        <f t="shared" ref="SKZ154" si="16393">37.67+2.7</f>
        <v>40.370000000000005</v>
      </c>
      <c r="SLA154" s="16">
        <f t="shared" ref="SLA154:SLA155" si="16394">0.75*(2.7+3+2.7)</f>
        <v>6.3000000000000007</v>
      </c>
      <c r="SLB154" s="14">
        <f t="shared" ref="SLB154:SLB160" si="16395">SKZ154+SLA154</f>
        <v>46.67</v>
      </c>
      <c r="SLC154" s="14"/>
      <c r="SLD154" s="16">
        <f t="shared" ref="SLD154:SLD160" si="16396">SLB154*(($H$112)+1)+(IF(SLC154&lt;101,SLC154,IF(SLC154&lt;201,SLC154/2,IF(SLC154&lt;=301,SLC154/3,SLC154/4))))</f>
        <v>70.004999999999995</v>
      </c>
      <c r="SLE154" s="79">
        <f t="shared" ref="SLE154" si="16397">SLE152+1</f>
        <v>2</v>
      </c>
      <c r="SLF154" s="80"/>
      <c r="SLG154" s="16" t="s">
        <v>236</v>
      </c>
      <c r="SLH154" s="16">
        <f t="shared" ref="SLH154" si="16398">37.67+2.7</f>
        <v>40.370000000000005</v>
      </c>
      <c r="SLI154" s="16">
        <f t="shared" ref="SLI154:SLI155" si="16399">0.75*(2.7+3+2.7)</f>
        <v>6.3000000000000007</v>
      </c>
      <c r="SLJ154" s="14">
        <f t="shared" ref="SLJ154:SLJ160" si="16400">SLH154+SLI154</f>
        <v>46.67</v>
      </c>
      <c r="SLK154" s="14"/>
      <c r="SLL154" s="16">
        <f t="shared" ref="SLL154:SLL160" si="16401">SLJ154*(($H$112)+1)+(IF(SLK154&lt;101,SLK154,IF(SLK154&lt;201,SLK154/2,IF(SLK154&lt;=301,SLK154/3,SLK154/4))))</f>
        <v>70.004999999999995</v>
      </c>
      <c r="SLM154" s="79">
        <f t="shared" ref="SLM154" si="16402">SLM152+1</f>
        <v>2</v>
      </c>
      <c r="SLN154" s="80"/>
      <c r="SLO154" s="16" t="s">
        <v>236</v>
      </c>
      <c r="SLP154" s="16">
        <f t="shared" ref="SLP154" si="16403">37.67+2.7</f>
        <v>40.370000000000005</v>
      </c>
      <c r="SLQ154" s="16">
        <f t="shared" ref="SLQ154:SLQ155" si="16404">0.75*(2.7+3+2.7)</f>
        <v>6.3000000000000007</v>
      </c>
      <c r="SLR154" s="14">
        <f t="shared" ref="SLR154:SLR160" si="16405">SLP154+SLQ154</f>
        <v>46.67</v>
      </c>
      <c r="SLS154" s="14"/>
      <c r="SLT154" s="16">
        <f t="shared" ref="SLT154:SLT160" si="16406">SLR154*(($H$112)+1)+(IF(SLS154&lt;101,SLS154,IF(SLS154&lt;201,SLS154/2,IF(SLS154&lt;=301,SLS154/3,SLS154/4))))</f>
        <v>70.004999999999995</v>
      </c>
      <c r="SLU154" s="79">
        <f t="shared" ref="SLU154" si="16407">SLU152+1</f>
        <v>2</v>
      </c>
      <c r="SLV154" s="80"/>
      <c r="SLW154" s="16" t="s">
        <v>236</v>
      </c>
      <c r="SLX154" s="16">
        <f t="shared" ref="SLX154" si="16408">37.67+2.7</f>
        <v>40.370000000000005</v>
      </c>
      <c r="SLY154" s="16">
        <f t="shared" ref="SLY154:SLY155" si="16409">0.75*(2.7+3+2.7)</f>
        <v>6.3000000000000007</v>
      </c>
      <c r="SLZ154" s="14">
        <f t="shared" ref="SLZ154:SLZ160" si="16410">SLX154+SLY154</f>
        <v>46.67</v>
      </c>
      <c r="SMA154" s="14"/>
      <c r="SMB154" s="16">
        <f t="shared" ref="SMB154:SMB160" si="16411">SLZ154*(($H$112)+1)+(IF(SMA154&lt;101,SMA154,IF(SMA154&lt;201,SMA154/2,IF(SMA154&lt;=301,SMA154/3,SMA154/4))))</f>
        <v>70.004999999999995</v>
      </c>
      <c r="SMC154" s="79">
        <f t="shared" ref="SMC154" si="16412">SMC152+1</f>
        <v>2</v>
      </c>
      <c r="SMD154" s="80"/>
      <c r="SME154" s="16" t="s">
        <v>236</v>
      </c>
      <c r="SMF154" s="16">
        <f t="shared" ref="SMF154" si="16413">37.67+2.7</f>
        <v>40.370000000000005</v>
      </c>
      <c r="SMG154" s="16">
        <f t="shared" ref="SMG154:SMG155" si="16414">0.75*(2.7+3+2.7)</f>
        <v>6.3000000000000007</v>
      </c>
      <c r="SMH154" s="14">
        <f t="shared" ref="SMH154:SMH160" si="16415">SMF154+SMG154</f>
        <v>46.67</v>
      </c>
      <c r="SMI154" s="14"/>
      <c r="SMJ154" s="16">
        <f t="shared" ref="SMJ154:SMJ160" si="16416">SMH154*(($H$112)+1)+(IF(SMI154&lt;101,SMI154,IF(SMI154&lt;201,SMI154/2,IF(SMI154&lt;=301,SMI154/3,SMI154/4))))</f>
        <v>70.004999999999995</v>
      </c>
      <c r="SMK154" s="79">
        <f t="shared" ref="SMK154" si="16417">SMK152+1</f>
        <v>2</v>
      </c>
      <c r="SML154" s="80"/>
      <c r="SMM154" s="16" t="s">
        <v>236</v>
      </c>
      <c r="SMN154" s="16">
        <f t="shared" ref="SMN154" si="16418">37.67+2.7</f>
        <v>40.370000000000005</v>
      </c>
      <c r="SMO154" s="16">
        <f t="shared" ref="SMO154:SMO155" si="16419">0.75*(2.7+3+2.7)</f>
        <v>6.3000000000000007</v>
      </c>
      <c r="SMP154" s="14">
        <f t="shared" ref="SMP154:SMP160" si="16420">SMN154+SMO154</f>
        <v>46.67</v>
      </c>
      <c r="SMQ154" s="14"/>
      <c r="SMR154" s="16">
        <f t="shared" ref="SMR154:SMR160" si="16421">SMP154*(($H$112)+1)+(IF(SMQ154&lt;101,SMQ154,IF(SMQ154&lt;201,SMQ154/2,IF(SMQ154&lt;=301,SMQ154/3,SMQ154/4))))</f>
        <v>70.004999999999995</v>
      </c>
      <c r="SMS154" s="79">
        <f t="shared" ref="SMS154" si="16422">SMS152+1</f>
        <v>2</v>
      </c>
      <c r="SMT154" s="80"/>
      <c r="SMU154" s="16" t="s">
        <v>236</v>
      </c>
      <c r="SMV154" s="16">
        <f t="shared" ref="SMV154" si="16423">37.67+2.7</f>
        <v>40.370000000000005</v>
      </c>
      <c r="SMW154" s="16">
        <f t="shared" ref="SMW154:SMW155" si="16424">0.75*(2.7+3+2.7)</f>
        <v>6.3000000000000007</v>
      </c>
      <c r="SMX154" s="14">
        <f t="shared" ref="SMX154:SMX160" si="16425">SMV154+SMW154</f>
        <v>46.67</v>
      </c>
      <c r="SMY154" s="14"/>
      <c r="SMZ154" s="16">
        <f t="shared" ref="SMZ154:SMZ160" si="16426">SMX154*(($H$112)+1)+(IF(SMY154&lt;101,SMY154,IF(SMY154&lt;201,SMY154/2,IF(SMY154&lt;=301,SMY154/3,SMY154/4))))</f>
        <v>70.004999999999995</v>
      </c>
      <c r="SNA154" s="79">
        <f t="shared" ref="SNA154" si="16427">SNA152+1</f>
        <v>2</v>
      </c>
      <c r="SNB154" s="80"/>
      <c r="SNC154" s="16" t="s">
        <v>236</v>
      </c>
      <c r="SND154" s="16">
        <f t="shared" ref="SND154" si="16428">37.67+2.7</f>
        <v>40.370000000000005</v>
      </c>
      <c r="SNE154" s="16">
        <f t="shared" ref="SNE154:SNE155" si="16429">0.75*(2.7+3+2.7)</f>
        <v>6.3000000000000007</v>
      </c>
      <c r="SNF154" s="14">
        <f t="shared" ref="SNF154:SNF160" si="16430">SND154+SNE154</f>
        <v>46.67</v>
      </c>
      <c r="SNG154" s="14"/>
      <c r="SNH154" s="16">
        <f t="shared" ref="SNH154:SNH160" si="16431">SNF154*(($H$112)+1)+(IF(SNG154&lt;101,SNG154,IF(SNG154&lt;201,SNG154/2,IF(SNG154&lt;=301,SNG154/3,SNG154/4))))</f>
        <v>70.004999999999995</v>
      </c>
      <c r="SNI154" s="79">
        <f t="shared" ref="SNI154" si="16432">SNI152+1</f>
        <v>2</v>
      </c>
      <c r="SNJ154" s="80"/>
      <c r="SNK154" s="16" t="s">
        <v>236</v>
      </c>
      <c r="SNL154" s="16">
        <f t="shared" ref="SNL154" si="16433">37.67+2.7</f>
        <v>40.370000000000005</v>
      </c>
      <c r="SNM154" s="16">
        <f t="shared" ref="SNM154:SNM155" si="16434">0.75*(2.7+3+2.7)</f>
        <v>6.3000000000000007</v>
      </c>
      <c r="SNN154" s="14">
        <f t="shared" ref="SNN154:SNN160" si="16435">SNL154+SNM154</f>
        <v>46.67</v>
      </c>
      <c r="SNO154" s="14"/>
      <c r="SNP154" s="16">
        <f t="shared" ref="SNP154:SNP160" si="16436">SNN154*(($H$112)+1)+(IF(SNO154&lt;101,SNO154,IF(SNO154&lt;201,SNO154/2,IF(SNO154&lt;=301,SNO154/3,SNO154/4))))</f>
        <v>70.004999999999995</v>
      </c>
      <c r="SNQ154" s="79">
        <f t="shared" ref="SNQ154" si="16437">SNQ152+1</f>
        <v>2</v>
      </c>
      <c r="SNR154" s="80"/>
      <c r="SNS154" s="16" t="s">
        <v>236</v>
      </c>
      <c r="SNT154" s="16">
        <f t="shared" ref="SNT154" si="16438">37.67+2.7</f>
        <v>40.370000000000005</v>
      </c>
      <c r="SNU154" s="16">
        <f t="shared" ref="SNU154:SNU155" si="16439">0.75*(2.7+3+2.7)</f>
        <v>6.3000000000000007</v>
      </c>
      <c r="SNV154" s="14">
        <f t="shared" ref="SNV154:SNV160" si="16440">SNT154+SNU154</f>
        <v>46.67</v>
      </c>
      <c r="SNW154" s="14"/>
      <c r="SNX154" s="16">
        <f t="shared" ref="SNX154:SNX160" si="16441">SNV154*(($H$112)+1)+(IF(SNW154&lt;101,SNW154,IF(SNW154&lt;201,SNW154/2,IF(SNW154&lt;=301,SNW154/3,SNW154/4))))</f>
        <v>70.004999999999995</v>
      </c>
      <c r="SNY154" s="79">
        <f t="shared" ref="SNY154" si="16442">SNY152+1</f>
        <v>2</v>
      </c>
      <c r="SNZ154" s="80"/>
      <c r="SOA154" s="16" t="s">
        <v>236</v>
      </c>
      <c r="SOB154" s="16">
        <f t="shared" ref="SOB154" si="16443">37.67+2.7</f>
        <v>40.370000000000005</v>
      </c>
      <c r="SOC154" s="16">
        <f t="shared" ref="SOC154:SOC155" si="16444">0.75*(2.7+3+2.7)</f>
        <v>6.3000000000000007</v>
      </c>
      <c r="SOD154" s="14">
        <f t="shared" ref="SOD154:SOD160" si="16445">SOB154+SOC154</f>
        <v>46.67</v>
      </c>
      <c r="SOE154" s="14"/>
      <c r="SOF154" s="16">
        <f t="shared" ref="SOF154:SOF160" si="16446">SOD154*(($H$112)+1)+(IF(SOE154&lt;101,SOE154,IF(SOE154&lt;201,SOE154/2,IF(SOE154&lt;=301,SOE154/3,SOE154/4))))</f>
        <v>70.004999999999995</v>
      </c>
      <c r="SOG154" s="79">
        <f t="shared" ref="SOG154" si="16447">SOG152+1</f>
        <v>2</v>
      </c>
      <c r="SOH154" s="80"/>
      <c r="SOI154" s="16" t="s">
        <v>236</v>
      </c>
      <c r="SOJ154" s="16">
        <f t="shared" ref="SOJ154" si="16448">37.67+2.7</f>
        <v>40.370000000000005</v>
      </c>
      <c r="SOK154" s="16">
        <f t="shared" ref="SOK154:SOK155" si="16449">0.75*(2.7+3+2.7)</f>
        <v>6.3000000000000007</v>
      </c>
      <c r="SOL154" s="14">
        <f t="shared" ref="SOL154:SOL160" si="16450">SOJ154+SOK154</f>
        <v>46.67</v>
      </c>
      <c r="SOM154" s="14"/>
      <c r="SON154" s="16">
        <f t="shared" ref="SON154:SON160" si="16451">SOL154*(($H$112)+1)+(IF(SOM154&lt;101,SOM154,IF(SOM154&lt;201,SOM154/2,IF(SOM154&lt;=301,SOM154/3,SOM154/4))))</f>
        <v>70.004999999999995</v>
      </c>
      <c r="SOO154" s="79">
        <f t="shared" ref="SOO154" si="16452">SOO152+1</f>
        <v>2</v>
      </c>
      <c r="SOP154" s="80"/>
      <c r="SOQ154" s="16" t="s">
        <v>236</v>
      </c>
      <c r="SOR154" s="16">
        <f t="shared" ref="SOR154" si="16453">37.67+2.7</f>
        <v>40.370000000000005</v>
      </c>
      <c r="SOS154" s="16">
        <f t="shared" ref="SOS154:SOS155" si="16454">0.75*(2.7+3+2.7)</f>
        <v>6.3000000000000007</v>
      </c>
      <c r="SOT154" s="14">
        <f t="shared" ref="SOT154:SOT160" si="16455">SOR154+SOS154</f>
        <v>46.67</v>
      </c>
      <c r="SOU154" s="14"/>
      <c r="SOV154" s="16">
        <f t="shared" ref="SOV154:SOV160" si="16456">SOT154*(($H$112)+1)+(IF(SOU154&lt;101,SOU154,IF(SOU154&lt;201,SOU154/2,IF(SOU154&lt;=301,SOU154/3,SOU154/4))))</f>
        <v>70.004999999999995</v>
      </c>
      <c r="SOW154" s="79">
        <f t="shared" ref="SOW154" si="16457">SOW152+1</f>
        <v>2</v>
      </c>
      <c r="SOX154" s="80"/>
      <c r="SOY154" s="16" t="s">
        <v>236</v>
      </c>
      <c r="SOZ154" s="16">
        <f t="shared" ref="SOZ154" si="16458">37.67+2.7</f>
        <v>40.370000000000005</v>
      </c>
      <c r="SPA154" s="16">
        <f t="shared" ref="SPA154:SPA155" si="16459">0.75*(2.7+3+2.7)</f>
        <v>6.3000000000000007</v>
      </c>
      <c r="SPB154" s="14">
        <f t="shared" ref="SPB154:SPB160" si="16460">SOZ154+SPA154</f>
        <v>46.67</v>
      </c>
      <c r="SPC154" s="14"/>
      <c r="SPD154" s="16">
        <f t="shared" ref="SPD154:SPD160" si="16461">SPB154*(($H$112)+1)+(IF(SPC154&lt;101,SPC154,IF(SPC154&lt;201,SPC154/2,IF(SPC154&lt;=301,SPC154/3,SPC154/4))))</f>
        <v>70.004999999999995</v>
      </c>
      <c r="SPE154" s="79">
        <f t="shared" ref="SPE154" si="16462">SPE152+1</f>
        <v>2</v>
      </c>
      <c r="SPF154" s="80"/>
      <c r="SPG154" s="16" t="s">
        <v>236</v>
      </c>
      <c r="SPH154" s="16">
        <f t="shared" ref="SPH154" si="16463">37.67+2.7</f>
        <v>40.370000000000005</v>
      </c>
      <c r="SPI154" s="16">
        <f t="shared" ref="SPI154:SPI155" si="16464">0.75*(2.7+3+2.7)</f>
        <v>6.3000000000000007</v>
      </c>
      <c r="SPJ154" s="14">
        <f t="shared" ref="SPJ154:SPJ160" si="16465">SPH154+SPI154</f>
        <v>46.67</v>
      </c>
      <c r="SPK154" s="14"/>
      <c r="SPL154" s="16">
        <f t="shared" ref="SPL154:SPL160" si="16466">SPJ154*(($H$112)+1)+(IF(SPK154&lt;101,SPK154,IF(SPK154&lt;201,SPK154/2,IF(SPK154&lt;=301,SPK154/3,SPK154/4))))</f>
        <v>70.004999999999995</v>
      </c>
      <c r="SPM154" s="79">
        <f t="shared" ref="SPM154" si="16467">SPM152+1</f>
        <v>2</v>
      </c>
      <c r="SPN154" s="80"/>
      <c r="SPO154" s="16" t="s">
        <v>236</v>
      </c>
      <c r="SPP154" s="16">
        <f t="shared" ref="SPP154" si="16468">37.67+2.7</f>
        <v>40.370000000000005</v>
      </c>
      <c r="SPQ154" s="16">
        <f t="shared" ref="SPQ154:SPQ155" si="16469">0.75*(2.7+3+2.7)</f>
        <v>6.3000000000000007</v>
      </c>
      <c r="SPR154" s="14">
        <f t="shared" ref="SPR154:SPR160" si="16470">SPP154+SPQ154</f>
        <v>46.67</v>
      </c>
      <c r="SPS154" s="14"/>
      <c r="SPT154" s="16">
        <f t="shared" ref="SPT154:SPT160" si="16471">SPR154*(($H$112)+1)+(IF(SPS154&lt;101,SPS154,IF(SPS154&lt;201,SPS154/2,IF(SPS154&lt;=301,SPS154/3,SPS154/4))))</f>
        <v>70.004999999999995</v>
      </c>
      <c r="SPU154" s="79">
        <f t="shared" ref="SPU154" si="16472">SPU152+1</f>
        <v>2</v>
      </c>
      <c r="SPV154" s="80"/>
      <c r="SPW154" s="16" t="s">
        <v>236</v>
      </c>
      <c r="SPX154" s="16">
        <f t="shared" ref="SPX154" si="16473">37.67+2.7</f>
        <v>40.370000000000005</v>
      </c>
      <c r="SPY154" s="16">
        <f t="shared" ref="SPY154:SPY155" si="16474">0.75*(2.7+3+2.7)</f>
        <v>6.3000000000000007</v>
      </c>
      <c r="SPZ154" s="14">
        <f t="shared" ref="SPZ154:SPZ160" si="16475">SPX154+SPY154</f>
        <v>46.67</v>
      </c>
      <c r="SQA154" s="14"/>
      <c r="SQB154" s="16">
        <f t="shared" ref="SQB154:SQB160" si="16476">SPZ154*(($H$112)+1)+(IF(SQA154&lt;101,SQA154,IF(SQA154&lt;201,SQA154/2,IF(SQA154&lt;=301,SQA154/3,SQA154/4))))</f>
        <v>70.004999999999995</v>
      </c>
      <c r="SQC154" s="79">
        <f t="shared" ref="SQC154" si="16477">SQC152+1</f>
        <v>2</v>
      </c>
      <c r="SQD154" s="80"/>
      <c r="SQE154" s="16" t="s">
        <v>236</v>
      </c>
      <c r="SQF154" s="16">
        <f t="shared" ref="SQF154" si="16478">37.67+2.7</f>
        <v>40.370000000000005</v>
      </c>
      <c r="SQG154" s="16">
        <f t="shared" ref="SQG154:SQG155" si="16479">0.75*(2.7+3+2.7)</f>
        <v>6.3000000000000007</v>
      </c>
      <c r="SQH154" s="14">
        <f t="shared" ref="SQH154:SQH160" si="16480">SQF154+SQG154</f>
        <v>46.67</v>
      </c>
      <c r="SQI154" s="14"/>
      <c r="SQJ154" s="16">
        <f t="shared" ref="SQJ154:SQJ160" si="16481">SQH154*(($H$112)+1)+(IF(SQI154&lt;101,SQI154,IF(SQI154&lt;201,SQI154/2,IF(SQI154&lt;=301,SQI154/3,SQI154/4))))</f>
        <v>70.004999999999995</v>
      </c>
      <c r="SQK154" s="79">
        <f t="shared" ref="SQK154" si="16482">SQK152+1</f>
        <v>2</v>
      </c>
      <c r="SQL154" s="80"/>
      <c r="SQM154" s="16" t="s">
        <v>236</v>
      </c>
      <c r="SQN154" s="16">
        <f t="shared" ref="SQN154" si="16483">37.67+2.7</f>
        <v>40.370000000000005</v>
      </c>
      <c r="SQO154" s="16">
        <f t="shared" ref="SQO154:SQO155" si="16484">0.75*(2.7+3+2.7)</f>
        <v>6.3000000000000007</v>
      </c>
      <c r="SQP154" s="14">
        <f t="shared" ref="SQP154:SQP160" si="16485">SQN154+SQO154</f>
        <v>46.67</v>
      </c>
      <c r="SQQ154" s="14"/>
      <c r="SQR154" s="16">
        <f t="shared" ref="SQR154:SQR160" si="16486">SQP154*(($H$112)+1)+(IF(SQQ154&lt;101,SQQ154,IF(SQQ154&lt;201,SQQ154/2,IF(SQQ154&lt;=301,SQQ154/3,SQQ154/4))))</f>
        <v>70.004999999999995</v>
      </c>
      <c r="SQS154" s="79">
        <f t="shared" ref="SQS154" si="16487">SQS152+1</f>
        <v>2</v>
      </c>
      <c r="SQT154" s="80"/>
      <c r="SQU154" s="16" t="s">
        <v>236</v>
      </c>
      <c r="SQV154" s="16">
        <f t="shared" ref="SQV154" si="16488">37.67+2.7</f>
        <v>40.370000000000005</v>
      </c>
      <c r="SQW154" s="16">
        <f t="shared" ref="SQW154:SQW155" si="16489">0.75*(2.7+3+2.7)</f>
        <v>6.3000000000000007</v>
      </c>
      <c r="SQX154" s="14">
        <f t="shared" ref="SQX154:SQX160" si="16490">SQV154+SQW154</f>
        <v>46.67</v>
      </c>
      <c r="SQY154" s="14"/>
      <c r="SQZ154" s="16">
        <f t="shared" ref="SQZ154:SQZ160" si="16491">SQX154*(($H$112)+1)+(IF(SQY154&lt;101,SQY154,IF(SQY154&lt;201,SQY154/2,IF(SQY154&lt;=301,SQY154/3,SQY154/4))))</f>
        <v>70.004999999999995</v>
      </c>
      <c r="SRA154" s="79">
        <f t="shared" ref="SRA154" si="16492">SRA152+1</f>
        <v>2</v>
      </c>
      <c r="SRB154" s="80"/>
      <c r="SRC154" s="16" t="s">
        <v>236</v>
      </c>
      <c r="SRD154" s="16">
        <f t="shared" ref="SRD154" si="16493">37.67+2.7</f>
        <v>40.370000000000005</v>
      </c>
      <c r="SRE154" s="16">
        <f t="shared" ref="SRE154:SRE155" si="16494">0.75*(2.7+3+2.7)</f>
        <v>6.3000000000000007</v>
      </c>
      <c r="SRF154" s="14">
        <f t="shared" ref="SRF154:SRF160" si="16495">SRD154+SRE154</f>
        <v>46.67</v>
      </c>
      <c r="SRG154" s="14"/>
      <c r="SRH154" s="16">
        <f t="shared" ref="SRH154:SRH160" si="16496">SRF154*(($H$112)+1)+(IF(SRG154&lt;101,SRG154,IF(SRG154&lt;201,SRG154/2,IF(SRG154&lt;=301,SRG154/3,SRG154/4))))</f>
        <v>70.004999999999995</v>
      </c>
      <c r="SRI154" s="79">
        <f t="shared" ref="SRI154" si="16497">SRI152+1</f>
        <v>2</v>
      </c>
      <c r="SRJ154" s="80"/>
      <c r="SRK154" s="16" t="s">
        <v>236</v>
      </c>
      <c r="SRL154" s="16">
        <f t="shared" ref="SRL154" si="16498">37.67+2.7</f>
        <v>40.370000000000005</v>
      </c>
      <c r="SRM154" s="16">
        <f t="shared" ref="SRM154:SRM155" si="16499">0.75*(2.7+3+2.7)</f>
        <v>6.3000000000000007</v>
      </c>
      <c r="SRN154" s="14">
        <f t="shared" ref="SRN154:SRN160" si="16500">SRL154+SRM154</f>
        <v>46.67</v>
      </c>
      <c r="SRO154" s="14"/>
      <c r="SRP154" s="16">
        <f t="shared" ref="SRP154:SRP160" si="16501">SRN154*(($H$112)+1)+(IF(SRO154&lt;101,SRO154,IF(SRO154&lt;201,SRO154/2,IF(SRO154&lt;=301,SRO154/3,SRO154/4))))</f>
        <v>70.004999999999995</v>
      </c>
      <c r="SRQ154" s="79">
        <f t="shared" ref="SRQ154" si="16502">SRQ152+1</f>
        <v>2</v>
      </c>
      <c r="SRR154" s="80"/>
      <c r="SRS154" s="16" t="s">
        <v>236</v>
      </c>
      <c r="SRT154" s="16">
        <f t="shared" ref="SRT154" si="16503">37.67+2.7</f>
        <v>40.370000000000005</v>
      </c>
      <c r="SRU154" s="16">
        <f t="shared" ref="SRU154:SRU155" si="16504">0.75*(2.7+3+2.7)</f>
        <v>6.3000000000000007</v>
      </c>
      <c r="SRV154" s="14">
        <f t="shared" ref="SRV154:SRV160" si="16505">SRT154+SRU154</f>
        <v>46.67</v>
      </c>
      <c r="SRW154" s="14"/>
      <c r="SRX154" s="16">
        <f t="shared" ref="SRX154:SRX160" si="16506">SRV154*(($H$112)+1)+(IF(SRW154&lt;101,SRW154,IF(SRW154&lt;201,SRW154/2,IF(SRW154&lt;=301,SRW154/3,SRW154/4))))</f>
        <v>70.004999999999995</v>
      </c>
      <c r="SRY154" s="79">
        <f t="shared" ref="SRY154" si="16507">SRY152+1</f>
        <v>2</v>
      </c>
      <c r="SRZ154" s="80"/>
      <c r="SSA154" s="16" t="s">
        <v>236</v>
      </c>
      <c r="SSB154" s="16">
        <f t="shared" ref="SSB154" si="16508">37.67+2.7</f>
        <v>40.370000000000005</v>
      </c>
      <c r="SSC154" s="16">
        <f t="shared" ref="SSC154:SSC155" si="16509">0.75*(2.7+3+2.7)</f>
        <v>6.3000000000000007</v>
      </c>
      <c r="SSD154" s="14">
        <f t="shared" ref="SSD154:SSD160" si="16510">SSB154+SSC154</f>
        <v>46.67</v>
      </c>
      <c r="SSE154" s="14"/>
      <c r="SSF154" s="16">
        <f t="shared" ref="SSF154:SSF160" si="16511">SSD154*(($H$112)+1)+(IF(SSE154&lt;101,SSE154,IF(SSE154&lt;201,SSE154/2,IF(SSE154&lt;=301,SSE154/3,SSE154/4))))</f>
        <v>70.004999999999995</v>
      </c>
      <c r="SSG154" s="79">
        <f t="shared" ref="SSG154" si="16512">SSG152+1</f>
        <v>2</v>
      </c>
      <c r="SSH154" s="80"/>
      <c r="SSI154" s="16" t="s">
        <v>236</v>
      </c>
      <c r="SSJ154" s="16">
        <f t="shared" ref="SSJ154" si="16513">37.67+2.7</f>
        <v>40.370000000000005</v>
      </c>
      <c r="SSK154" s="16">
        <f t="shared" ref="SSK154:SSK155" si="16514">0.75*(2.7+3+2.7)</f>
        <v>6.3000000000000007</v>
      </c>
      <c r="SSL154" s="14">
        <f t="shared" ref="SSL154:SSL160" si="16515">SSJ154+SSK154</f>
        <v>46.67</v>
      </c>
      <c r="SSM154" s="14"/>
      <c r="SSN154" s="16">
        <f t="shared" ref="SSN154:SSN160" si="16516">SSL154*(($H$112)+1)+(IF(SSM154&lt;101,SSM154,IF(SSM154&lt;201,SSM154/2,IF(SSM154&lt;=301,SSM154/3,SSM154/4))))</f>
        <v>70.004999999999995</v>
      </c>
      <c r="SSO154" s="79">
        <f t="shared" ref="SSO154" si="16517">SSO152+1</f>
        <v>2</v>
      </c>
      <c r="SSP154" s="80"/>
      <c r="SSQ154" s="16" t="s">
        <v>236</v>
      </c>
      <c r="SSR154" s="16">
        <f t="shared" ref="SSR154" si="16518">37.67+2.7</f>
        <v>40.370000000000005</v>
      </c>
      <c r="SSS154" s="16">
        <f t="shared" ref="SSS154:SSS155" si="16519">0.75*(2.7+3+2.7)</f>
        <v>6.3000000000000007</v>
      </c>
      <c r="SST154" s="14">
        <f t="shared" ref="SST154:SST160" si="16520">SSR154+SSS154</f>
        <v>46.67</v>
      </c>
      <c r="SSU154" s="14"/>
      <c r="SSV154" s="16">
        <f t="shared" ref="SSV154:SSV160" si="16521">SST154*(($H$112)+1)+(IF(SSU154&lt;101,SSU154,IF(SSU154&lt;201,SSU154/2,IF(SSU154&lt;=301,SSU154/3,SSU154/4))))</f>
        <v>70.004999999999995</v>
      </c>
      <c r="SSW154" s="79">
        <f t="shared" ref="SSW154" si="16522">SSW152+1</f>
        <v>2</v>
      </c>
      <c r="SSX154" s="80"/>
      <c r="SSY154" s="16" t="s">
        <v>236</v>
      </c>
      <c r="SSZ154" s="16">
        <f t="shared" ref="SSZ154" si="16523">37.67+2.7</f>
        <v>40.370000000000005</v>
      </c>
      <c r="STA154" s="16">
        <f t="shared" ref="STA154:STA155" si="16524">0.75*(2.7+3+2.7)</f>
        <v>6.3000000000000007</v>
      </c>
      <c r="STB154" s="14">
        <f t="shared" ref="STB154:STB160" si="16525">SSZ154+STA154</f>
        <v>46.67</v>
      </c>
      <c r="STC154" s="14"/>
      <c r="STD154" s="16">
        <f t="shared" ref="STD154:STD160" si="16526">STB154*(($H$112)+1)+(IF(STC154&lt;101,STC154,IF(STC154&lt;201,STC154/2,IF(STC154&lt;=301,STC154/3,STC154/4))))</f>
        <v>70.004999999999995</v>
      </c>
      <c r="STE154" s="79">
        <f t="shared" ref="STE154" si="16527">STE152+1</f>
        <v>2</v>
      </c>
      <c r="STF154" s="80"/>
      <c r="STG154" s="16" t="s">
        <v>236</v>
      </c>
      <c r="STH154" s="16">
        <f t="shared" ref="STH154" si="16528">37.67+2.7</f>
        <v>40.370000000000005</v>
      </c>
      <c r="STI154" s="16">
        <f t="shared" ref="STI154:STI155" si="16529">0.75*(2.7+3+2.7)</f>
        <v>6.3000000000000007</v>
      </c>
      <c r="STJ154" s="14">
        <f t="shared" ref="STJ154:STJ160" si="16530">STH154+STI154</f>
        <v>46.67</v>
      </c>
      <c r="STK154" s="14"/>
      <c r="STL154" s="16">
        <f t="shared" ref="STL154:STL160" si="16531">STJ154*(($H$112)+1)+(IF(STK154&lt;101,STK154,IF(STK154&lt;201,STK154/2,IF(STK154&lt;=301,STK154/3,STK154/4))))</f>
        <v>70.004999999999995</v>
      </c>
      <c r="STM154" s="79">
        <f t="shared" ref="STM154" si="16532">STM152+1</f>
        <v>2</v>
      </c>
      <c r="STN154" s="80"/>
      <c r="STO154" s="16" t="s">
        <v>236</v>
      </c>
      <c r="STP154" s="16">
        <f t="shared" ref="STP154" si="16533">37.67+2.7</f>
        <v>40.370000000000005</v>
      </c>
      <c r="STQ154" s="16">
        <f t="shared" ref="STQ154:STQ155" si="16534">0.75*(2.7+3+2.7)</f>
        <v>6.3000000000000007</v>
      </c>
      <c r="STR154" s="14">
        <f t="shared" ref="STR154:STR160" si="16535">STP154+STQ154</f>
        <v>46.67</v>
      </c>
      <c r="STS154" s="14"/>
      <c r="STT154" s="16">
        <f t="shared" ref="STT154:STT160" si="16536">STR154*(($H$112)+1)+(IF(STS154&lt;101,STS154,IF(STS154&lt;201,STS154/2,IF(STS154&lt;=301,STS154/3,STS154/4))))</f>
        <v>70.004999999999995</v>
      </c>
      <c r="STU154" s="79">
        <f t="shared" ref="STU154" si="16537">STU152+1</f>
        <v>2</v>
      </c>
      <c r="STV154" s="80"/>
      <c r="STW154" s="16" t="s">
        <v>236</v>
      </c>
      <c r="STX154" s="16">
        <f t="shared" ref="STX154" si="16538">37.67+2.7</f>
        <v>40.370000000000005</v>
      </c>
      <c r="STY154" s="16">
        <f t="shared" ref="STY154:STY155" si="16539">0.75*(2.7+3+2.7)</f>
        <v>6.3000000000000007</v>
      </c>
      <c r="STZ154" s="14">
        <f t="shared" ref="STZ154:STZ160" si="16540">STX154+STY154</f>
        <v>46.67</v>
      </c>
      <c r="SUA154" s="14"/>
      <c r="SUB154" s="16">
        <f t="shared" ref="SUB154:SUB160" si="16541">STZ154*(($H$112)+1)+(IF(SUA154&lt;101,SUA154,IF(SUA154&lt;201,SUA154/2,IF(SUA154&lt;=301,SUA154/3,SUA154/4))))</f>
        <v>70.004999999999995</v>
      </c>
      <c r="SUC154" s="79">
        <f t="shared" ref="SUC154" si="16542">SUC152+1</f>
        <v>2</v>
      </c>
      <c r="SUD154" s="80"/>
      <c r="SUE154" s="16" t="s">
        <v>236</v>
      </c>
      <c r="SUF154" s="16">
        <f t="shared" ref="SUF154" si="16543">37.67+2.7</f>
        <v>40.370000000000005</v>
      </c>
      <c r="SUG154" s="16">
        <f t="shared" ref="SUG154:SUG155" si="16544">0.75*(2.7+3+2.7)</f>
        <v>6.3000000000000007</v>
      </c>
      <c r="SUH154" s="14">
        <f t="shared" ref="SUH154:SUH160" si="16545">SUF154+SUG154</f>
        <v>46.67</v>
      </c>
      <c r="SUI154" s="14"/>
      <c r="SUJ154" s="16">
        <f t="shared" ref="SUJ154:SUJ160" si="16546">SUH154*(($H$112)+1)+(IF(SUI154&lt;101,SUI154,IF(SUI154&lt;201,SUI154/2,IF(SUI154&lt;=301,SUI154/3,SUI154/4))))</f>
        <v>70.004999999999995</v>
      </c>
      <c r="SUK154" s="79">
        <f t="shared" ref="SUK154" si="16547">SUK152+1</f>
        <v>2</v>
      </c>
      <c r="SUL154" s="80"/>
      <c r="SUM154" s="16" t="s">
        <v>236</v>
      </c>
      <c r="SUN154" s="16">
        <f t="shared" ref="SUN154" si="16548">37.67+2.7</f>
        <v>40.370000000000005</v>
      </c>
      <c r="SUO154" s="16">
        <f t="shared" ref="SUO154:SUO155" si="16549">0.75*(2.7+3+2.7)</f>
        <v>6.3000000000000007</v>
      </c>
      <c r="SUP154" s="14">
        <f t="shared" ref="SUP154:SUP160" si="16550">SUN154+SUO154</f>
        <v>46.67</v>
      </c>
      <c r="SUQ154" s="14"/>
      <c r="SUR154" s="16">
        <f t="shared" ref="SUR154:SUR160" si="16551">SUP154*(($H$112)+1)+(IF(SUQ154&lt;101,SUQ154,IF(SUQ154&lt;201,SUQ154/2,IF(SUQ154&lt;=301,SUQ154/3,SUQ154/4))))</f>
        <v>70.004999999999995</v>
      </c>
      <c r="SUS154" s="79">
        <f t="shared" ref="SUS154" si="16552">SUS152+1</f>
        <v>2</v>
      </c>
      <c r="SUT154" s="80"/>
      <c r="SUU154" s="16" t="s">
        <v>236</v>
      </c>
      <c r="SUV154" s="16">
        <f t="shared" ref="SUV154" si="16553">37.67+2.7</f>
        <v>40.370000000000005</v>
      </c>
      <c r="SUW154" s="16">
        <f t="shared" ref="SUW154:SUW155" si="16554">0.75*(2.7+3+2.7)</f>
        <v>6.3000000000000007</v>
      </c>
      <c r="SUX154" s="14">
        <f t="shared" ref="SUX154:SUX160" si="16555">SUV154+SUW154</f>
        <v>46.67</v>
      </c>
      <c r="SUY154" s="14"/>
      <c r="SUZ154" s="16">
        <f t="shared" ref="SUZ154:SUZ160" si="16556">SUX154*(($H$112)+1)+(IF(SUY154&lt;101,SUY154,IF(SUY154&lt;201,SUY154/2,IF(SUY154&lt;=301,SUY154/3,SUY154/4))))</f>
        <v>70.004999999999995</v>
      </c>
      <c r="SVA154" s="79">
        <f t="shared" ref="SVA154" si="16557">SVA152+1</f>
        <v>2</v>
      </c>
      <c r="SVB154" s="80"/>
      <c r="SVC154" s="16" t="s">
        <v>236</v>
      </c>
      <c r="SVD154" s="16">
        <f t="shared" ref="SVD154" si="16558">37.67+2.7</f>
        <v>40.370000000000005</v>
      </c>
      <c r="SVE154" s="16">
        <f t="shared" ref="SVE154:SVE155" si="16559">0.75*(2.7+3+2.7)</f>
        <v>6.3000000000000007</v>
      </c>
      <c r="SVF154" s="14">
        <f t="shared" ref="SVF154:SVF160" si="16560">SVD154+SVE154</f>
        <v>46.67</v>
      </c>
      <c r="SVG154" s="14"/>
      <c r="SVH154" s="16">
        <f t="shared" ref="SVH154:SVH160" si="16561">SVF154*(($H$112)+1)+(IF(SVG154&lt;101,SVG154,IF(SVG154&lt;201,SVG154/2,IF(SVG154&lt;=301,SVG154/3,SVG154/4))))</f>
        <v>70.004999999999995</v>
      </c>
      <c r="SVI154" s="79">
        <f t="shared" ref="SVI154" si="16562">SVI152+1</f>
        <v>2</v>
      </c>
      <c r="SVJ154" s="80"/>
      <c r="SVK154" s="16" t="s">
        <v>236</v>
      </c>
      <c r="SVL154" s="16">
        <f t="shared" ref="SVL154" si="16563">37.67+2.7</f>
        <v>40.370000000000005</v>
      </c>
      <c r="SVM154" s="16">
        <f t="shared" ref="SVM154:SVM155" si="16564">0.75*(2.7+3+2.7)</f>
        <v>6.3000000000000007</v>
      </c>
      <c r="SVN154" s="14">
        <f t="shared" ref="SVN154:SVN160" si="16565">SVL154+SVM154</f>
        <v>46.67</v>
      </c>
      <c r="SVO154" s="14"/>
      <c r="SVP154" s="16">
        <f t="shared" ref="SVP154:SVP160" si="16566">SVN154*(($H$112)+1)+(IF(SVO154&lt;101,SVO154,IF(SVO154&lt;201,SVO154/2,IF(SVO154&lt;=301,SVO154/3,SVO154/4))))</f>
        <v>70.004999999999995</v>
      </c>
      <c r="SVQ154" s="79">
        <f t="shared" ref="SVQ154" si="16567">SVQ152+1</f>
        <v>2</v>
      </c>
      <c r="SVR154" s="80"/>
      <c r="SVS154" s="16" t="s">
        <v>236</v>
      </c>
      <c r="SVT154" s="16">
        <f t="shared" ref="SVT154" si="16568">37.67+2.7</f>
        <v>40.370000000000005</v>
      </c>
      <c r="SVU154" s="16">
        <f t="shared" ref="SVU154:SVU155" si="16569">0.75*(2.7+3+2.7)</f>
        <v>6.3000000000000007</v>
      </c>
      <c r="SVV154" s="14">
        <f t="shared" ref="SVV154:SVV160" si="16570">SVT154+SVU154</f>
        <v>46.67</v>
      </c>
      <c r="SVW154" s="14"/>
      <c r="SVX154" s="16">
        <f t="shared" ref="SVX154:SVX160" si="16571">SVV154*(($H$112)+1)+(IF(SVW154&lt;101,SVW154,IF(SVW154&lt;201,SVW154/2,IF(SVW154&lt;=301,SVW154/3,SVW154/4))))</f>
        <v>70.004999999999995</v>
      </c>
      <c r="SVY154" s="79">
        <f t="shared" ref="SVY154" si="16572">SVY152+1</f>
        <v>2</v>
      </c>
      <c r="SVZ154" s="80"/>
      <c r="SWA154" s="16" t="s">
        <v>236</v>
      </c>
      <c r="SWB154" s="16">
        <f t="shared" ref="SWB154" si="16573">37.67+2.7</f>
        <v>40.370000000000005</v>
      </c>
      <c r="SWC154" s="16">
        <f t="shared" ref="SWC154:SWC155" si="16574">0.75*(2.7+3+2.7)</f>
        <v>6.3000000000000007</v>
      </c>
      <c r="SWD154" s="14">
        <f t="shared" ref="SWD154:SWD160" si="16575">SWB154+SWC154</f>
        <v>46.67</v>
      </c>
      <c r="SWE154" s="14"/>
      <c r="SWF154" s="16">
        <f t="shared" ref="SWF154:SWF160" si="16576">SWD154*(($H$112)+1)+(IF(SWE154&lt;101,SWE154,IF(SWE154&lt;201,SWE154/2,IF(SWE154&lt;=301,SWE154/3,SWE154/4))))</f>
        <v>70.004999999999995</v>
      </c>
      <c r="SWG154" s="79">
        <f t="shared" ref="SWG154" si="16577">SWG152+1</f>
        <v>2</v>
      </c>
      <c r="SWH154" s="80"/>
      <c r="SWI154" s="16" t="s">
        <v>236</v>
      </c>
      <c r="SWJ154" s="16">
        <f t="shared" ref="SWJ154" si="16578">37.67+2.7</f>
        <v>40.370000000000005</v>
      </c>
      <c r="SWK154" s="16">
        <f t="shared" ref="SWK154:SWK155" si="16579">0.75*(2.7+3+2.7)</f>
        <v>6.3000000000000007</v>
      </c>
      <c r="SWL154" s="14">
        <f t="shared" ref="SWL154:SWL160" si="16580">SWJ154+SWK154</f>
        <v>46.67</v>
      </c>
      <c r="SWM154" s="14"/>
      <c r="SWN154" s="16">
        <f t="shared" ref="SWN154:SWN160" si="16581">SWL154*(($H$112)+1)+(IF(SWM154&lt;101,SWM154,IF(SWM154&lt;201,SWM154/2,IF(SWM154&lt;=301,SWM154/3,SWM154/4))))</f>
        <v>70.004999999999995</v>
      </c>
      <c r="SWO154" s="79">
        <f t="shared" ref="SWO154" si="16582">SWO152+1</f>
        <v>2</v>
      </c>
      <c r="SWP154" s="80"/>
      <c r="SWQ154" s="16" t="s">
        <v>236</v>
      </c>
      <c r="SWR154" s="16">
        <f t="shared" ref="SWR154" si="16583">37.67+2.7</f>
        <v>40.370000000000005</v>
      </c>
      <c r="SWS154" s="16">
        <f t="shared" ref="SWS154:SWS155" si="16584">0.75*(2.7+3+2.7)</f>
        <v>6.3000000000000007</v>
      </c>
      <c r="SWT154" s="14">
        <f t="shared" ref="SWT154:SWT160" si="16585">SWR154+SWS154</f>
        <v>46.67</v>
      </c>
      <c r="SWU154" s="14"/>
      <c r="SWV154" s="16">
        <f t="shared" ref="SWV154:SWV160" si="16586">SWT154*(($H$112)+1)+(IF(SWU154&lt;101,SWU154,IF(SWU154&lt;201,SWU154/2,IF(SWU154&lt;=301,SWU154/3,SWU154/4))))</f>
        <v>70.004999999999995</v>
      </c>
      <c r="SWW154" s="79">
        <f t="shared" ref="SWW154" si="16587">SWW152+1</f>
        <v>2</v>
      </c>
      <c r="SWX154" s="80"/>
      <c r="SWY154" s="16" t="s">
        <v>236</v>
      </c>
      <c r="SWZ154" s="16">
        <f t="shared" ref="SWZ154" si="16588">37.67+2.7</f>
        <v>40.370000000000005</v>
      </c>
      <c r="SXA154" s="16">
        <f t="shared" ref="SXA154:SXA155" si="16589">0.75*(2.7+3+2.7)</f>
        <v>6.3000000000000007</v>
      </c>
      <c r="SXB154" s="14">
        <f t="shared" ref="SXB154:SXB160" si="16590">SWZ154+SXA154</f>
        <v>46.67</v>
      </c>
      <c r="SXC154" s="14"/>
      <c r="SXD154" s="16">
        <f t="shared" ref="SXD154:SXD160" si="16591">SXB154*(($H$112)+1)+(IF(SXC154&lt;101,SXC154,IF(SXC154&lt;201,SXC154/2,IF(SXC154&lt;=301,SXC154/3,SXC154/4))))</f>
        <v>70.004999999999995</v>
      </c>
      <c r="SXE154" s="79">
        <f t="shared" ref="SXE154" si="16592">SXE152+1</f>
        <v>2</v>
      </c>
      <c r="SXF154" s="80"/>
      <c r="SXG154" s="16" t="s">
        <v>236</v>
      </c>
      <c r="SXH154" s="16">
        <f t="shared" ref="SXH154" si="16593">37.67+2.7</f>
        <v>40.370000000000005</v>
      </c>
      <c r="SXI154" s="16">
        <f t="shared" ref="SXI154:SXI155" si="16594">0.75*(2.7+3+2.7)</f>
        <v>6.3000000000000007</v>
      </c>
      <c r="SXJ154" s="14">
        <f t="shared" ref="SXJ154:SXJ160" si="16595">SXH154+SXI154</f>
        <v>46.67</v>
      </c>
      <c r="SXK154" s="14"/>
      <c r="SXL154" s="16">
        <f t="shared" ref="SXL154:SXL160" si="16596">SXJ154*(($H$112)+1)+(IF(SXK154&lt;101,SXK154,IF(SXK154&lt;201,SXK154/2,IF(SXK154&lt;=301,SXK154/3,SXK154/4))))</f>
        <v>70.004999999999995</v>
      </c>
      <c r="SXM154" s="79">
        <f t="shared" ref="SXM154" si="16597">SXM152+1</f>
        <v>2</v>
      </c>
      <c r="SXN154" s="80"/>
      <c r="SXO154" s="16" t="s">
        <v>236</v>
      </c>
      <c r="SXP154" s="16">
        <f t="shared" ref="SXP154" si="16598">37.67+2.7</f>
        <v>40.370000000000005</v>
      </c>
      <c r="SXQ154" s="16">
        <f t="shared" ref="SXQ154:SXQ155" si="16599">0.75*(2.7+3+2.7)</f>
        <v>6.3000000000000007</v>
      </c>
      <c r="SXR154" s="14">
        <f t="shared" ref="SXR154:SXR160" si="16600">SXP154+SXQ154</f>
        <v>46.67</v>
      </c>
      <c r="SXS154" s="14"/>
      <c r="SXT154" s="16">
        <f t="shared" ref="SXT154:SXT160" si="16601">SXR154*(($H$112)+1)+(IF(SXS154&lt;101,SXS154,IF(SXS154&lt;201,SXS154/2,IF(SXS154&lt;=301,SXS154/3,SXS154/4))))</f>
        <v>70.004999999999995</v>
      </c>
      <c r="SXU154" s="79">
        <f t="shared" ref="SXU154" si="16602">SXU152+1</f>
        <v>2</v>
      </c>
      <c r="SXV154" s="80"/>
      <c r="SXW154" s="16" t="s">
        <v>236</v>
      </c>
      <c r="SXX154" s="16">
        <f t="shared" ref="SXX154" si="16603">37.67+2.7</f>
        <v>40.370000000000005</v>
      </c>
      <c r="SXY154" s="16">
        <f t="shared" ref="SXY154:SXY155" si="16604">0.75*(2.7+3+2.7)</f>
        <v>6.3000000000000007</v>
      </c>
      <c r="SXZ154" s="14">
        <f t="shared" ref="SXZ154:SXZ160" si="16605">SXX154+SXY154</f>
        <v>46.67</v>
      </c>
      <c r="SYA154" s="14"/>
      <c r="SYB154" s="16">
        <f t="shared" ref="SYB154:SYB160" si="16606">SXZ154*(($H$112)+1)+(IF(SYA154&lt;101,SYA154,IF(SYA154&lt;201,SYA154/2,IF(SYA154&lt;=301,SYA154/3,SYA154/4))))</f>
        <v>70.004999999999995</v>
      </c>
      <c r="SYC154" s="79">
        <f t="shared" ref="SYC154" si="16607">SYC152+1</f>
        <v>2</v>
      </c>
      <c r="SYD154" s="80"/>
      <c r="SYE154" s="16" t="s">
        <v>236</v>
      </c>
      <c r="SYF154" s="16">
        <f t="shared" ref="SYF154" si="16608">37.67+2.7</f>
        <v>40.370000000000005</v>
      </c>
      <c r="SYG154" s="16">
        <f t="shared" ref="SYG154:SYG155" si="16609">0.75*(2.7+3+2.7)</f>
        <v>6.3000000000000007</v>
      </c>
      <c r="SYH154" s="14">
        <f t="shared" ref="SYH154:SYH160" si="16610">SYF154+SYG154</f>
        <v>46.67</v>
      </c>
      <c r="SYI154" s="14"/>
      <c r="SYJ154" s="16">
        <f t="shared" ref="SYJ154:SYJ160" si="16611">SYH154*(($H$112)+1)+(IF(SYI154&lt;101,SYI154,IF(SYI154&lt;201,SYI154/2,IF(SYI154&lt;=301,SYI154/3,SYI154/4))))</f>
        <v>70.004999999999995</v>
      </c>
      <c r="SYK154" s="79">
        <f t="shared" ref="SYK154" si="16612">SYK152+1</f>
        <v>2</v>
      </c>
      <c r="SYL154" s="80"/>
      <c r="SYM154" s="16" t="s">
        <v>236</v>
      </c>
      <c r="SYN154" s="16">
        <f t="shared" ref="SYN154" si="16613">37.67+2.7</f>
        <v>40.370000000000005</v>
      </c>
      <c r="SYO154" s="16">
        <f t="shared" ref="SYO154:SYO155" si="16614">0.75*(2.7+3+2.7)</f>
        <v>6.3000000000000007</v>
      </c>
      <c r="SYP154" s="14">
        <f t="shared" ref="SYP154:SYP160" si="16615">SYN154+SYO154</f>
        <v>46.67</v>
      </c>
      <c r="SYQ154" s="14"/>
      <c r="SYR154" s="16">
        <f t="shared" ref="SYR154:SYR160" si="16616">SYP154*(($H$112)+1)+(IF(SYQ154&lt;101,SYQ154,IF(SYQ154&lt;201,SYQ154/2,IF(SYQ154&lt;=301,SYQ154/3,SYQ154/4))))</f>
        <v>70.004999999999995</v>
      </c>
      <c r="SYS154" s="79">
        <f t="shared" ref="SYS154" si="16617">SYS152+1</f>
        <v>2</v>
      </c>
      <c r="SYT154" s="80"/>
      <c r="SYU154" s="16" t="s">
        <v>236</v>
      </c>
      <c r="SYV154" s="16">
        <f t="shared" ref="SYV154" si="16618">37.67+2.7</f>
        <v>40.370000000000005</v>
      </c>
      <c r="SYW154" s="16">
        <f t="shared" ref="SYW154:SYW155" si="16619">0.75*(2.7+3+2.7)</f>
        <v>6.3000000000000007</v>
      </c>
      <c r="SYX154" s="14">
        <f t="shared" ref="SYX154:SYX160" si="16620">SYV154+SYW154</f>
        <v>46.67</v>
      </c>
      <c r="SYY154" s="14"/>
      <c r="SYZ154" s="16">
        <f t="shared" ref="SYZ154:SYZ160" si="16621">SYX154*(($H$112)+1)+(IF(SYY154&lt;101,SYY154,IF(SYY154&lt;201,SYY154/2,IF(SYY154&lt;=301,SYY154/3,SYY154/4))))</f>
        <v>70.004999999999995</v>
      </c>
      <c r="SZA154" s="79">
        <f t="shared" ref="SZA154" si="16622">SZA152+1</f>
        <v>2</v>
      </c>
      <c r="SZB154" s="80"/>
      <c r="SZC154" s="16" t="s">
        <v>236</v>
      </c>
      <c r="SZD154" s="16">
        <f t="shared" ref="SZD154" si="16623">37.67+2.7</f>
        <v>40.370000000000005</v>
      </c>
      <c r="SZE154" s="16">
        <f t="shared" ref="SZE154:SZE155" si="16624">0.75*(2.7+3+2.7)</f>
        <v>6.3000000000000007</v>
      </c>
      <c r="SZF154" s="14">
        <f t="shared" ref="SZF154:SZF160" si="16625">SZD154+SZE154</f>
        <v>46.67</v>
      </c>
      <c r="SZG154" s="14"/>
      <c r="SZH154" s="16">
        <f t="shared" ref="SZH154:SZH160" si="16626">SZF154*(($H$112)+1)+(IF(SZG154&lt;101,SZG154,IF(SZG154&lt;201,SZG154/2,IF(SZG154&lt;=301,SZG154/3,SZG154/4))))</f>
        <v>70.004999999999995</v>
      </c>
      <c r="SZI154" s="79">
        <f t="shared" ref="SZI154" si="16627">SZI152+1</f>
        <v>2</v>
      </c>
      <c r="SZJ154" s="80"/>
      <c r="SZK154" s="16" t="s">
        <v>236</v>
      </c>
      <c r="SZL154" s="16">
        <f t="shared" ref="SZL154" si="16628">37.67+2.7</f>
        <v>40.370000000000005</v>
      </c>
      <c r="SZM154" s="16">
        <f t="shared" ref="SZM154:SZM155" si="16629">0.75*(2.7+3+2.7)</f>
        <v>6.3000000000000007</v>
      </c>
      <c r="SZN154" s="14">
        <f t="shared" ref="SZN154:SZN160" si="16630">SZL154+SZM154</f>
        <v>46.67</v>
      </c>
      <c r="SZO154" s="14"/>
      <c r="SZP154" s="16">
        <f t="shared" ref="SZP154:SZP160" si="16631">SZN154*(($H$112)+1)+(IF(SZO154&lt;101,SZO154,IF(SZO154&lt;201,SZO154/2,IF(SZO154&lt;=301,SZO154/3,SZO154/4))))</f>
        <v>70.004999999999995</v>
      </c>
      <c r="SZQ154" s="79">
        <f t="shared" ref="SZQ154" si="16632">SZQ152+1</f>
        <v>2</v>
      </c>
      <c r="SZR154" s="80"/>
      <c r="SZS154" s="16" t="s">
        <v>236</v>
      </c>
      <c r="SZT154" s="16">
        <f t="shared" ref="SZT154" si="16633">37.67+2.7</f>
        <v>40.370000000000005</v>
      </c>
      <c r="SZU154" s="16">
        <f t="shared" ref="SZU154:SZU155" si="16634">0.75*(2.7+3+2.7)</f>
        <v>6.3000000000000007</v>
      </c>
      <c r="SZV154" s="14">
        <f t="shared" ref="SZV154:SZV160" si="16635">SZT154+SZU154</f>
        <v>46.67</v>
      </c>
      <c r="SZW154" s="14"/>
      <c r="SZX154" s="16">
        <f t="shared" ref="SZX154:SZX160" si="16636">SZV154*(($H$112)+1)+(IF(SZW154&lt;101,SZW154,IF(SZW154&lt;201,SZW154/2,IF(SZW154&lt;=301,SZW154/3,SZW154/4))))</f>
        <v>70.004999999999995</v>
      </c>
      <c r="SZY154" s="79">
        <f t="shared" ref="SZY154" si="16637">SZY152+1</f>
        <v>2</v>
      </c>
      <c r="SZZ154" s="80"/>
      <c r="TAA154" s="16" t="s">
        <v>236</v>
      </c>
      <c r="TAB154" s="16">
        <f t="shared" ref="TAB154" si="16638">37.67+2.7</f>
        <v>40.370000000000005</v>
      </c>
      <c r="TAC154" s="16">
        <f t="shared" ref="TAC154:TAC155" si="16639">0.75*(2.7+3+2.7)</f>
        <v>6.3000000000000007</v>
      </c>
      <c r="TAD154" s="14">
        <f t="shared" ref="TAD154:TAD160" si="16640">TAB154+TAC154</f>
        <v>46.67</v>
      </c>
      <c r="TAE154" s="14"/>
      <c r="TAF154" s="16">
        <f t="shared" ref="TAF154:TAF160" si="16641">TAD154*(($H$112)+1)+(IF(TAE154&lt;101,TAE154,IF(TAE154&lt;201,TAE154/2,IF(TAE154&lt;=301,TAE154/3,TAE154/4))))</f>
        <v>70.004999999999995</v>
      </c>
      <c r="TAG154" s="79">
        <f t="shared" ref="TAG154" si="16642">TAG152+1</f>
        <v>2</v>
      </c>
      <c r="TAH154" s="80"/>
      <c r="TAI154" s="16" t="s">
        <v>236</v>
      </c>
      <c r="TAJ154" s="16">
        <f t="shared" ref="TAJ154" si="16643">37.67+2.7</f>
        <v>40.370000000000005</v>
      </c>
      <c r="TAK154" s="16">
        <f t="shared" ref="TAK154:TAK155" si="16644">0.75*(2.7+3+2.7)</f>
        <v>6.3000000000000007</v>
      </c>
      <c r="TAL154" s="14">
        <f t="shared" ref="TAL154:TAL160" si="16645">TAJ154+TAK154</f>
        <v>46.67</v>
      </c>
      <c r="TAM154" s="14"/>
      <c r="TAN154" s="16">
        <f t="shared" ref="TAN154:TAN160" si="16646">TAL154*(($H$112)+1)+(IF(TAM154&lt;101,TAM154,IF(TAM154&lt;201,TAM154/2,IF(TAM154&lt;=301,TAM154/3,TAM154/4))))</f>
        <v>70.004999999999995</v>
      </c>
      <c r="TAO154" s="79">
        <f t="shared" ref="TAO154" si="16647">TAO152+1</f>
        <v>2</v>
      </c>
      <c r="TAP154" s="80"/>
      <c r="TAQ154" s="16" t="s">
        <v>236</v>
      </c>
      <c r="TAR154" s="16">
        <f t="shared" ref="TAR154" si="16648">37.67+2.7</f>
        <v>40.370000000000005</v>
      </c>
      <c r="TAS154" s="16">
        <f t="shared" ref="TAS154:TAS155" si="16649">0.75*(2.7+3+2.7)</f>
        <v>6.3000000000000007</v>
      </c>
      <c r="TAT154" s="14">
        <f t="shared" ref="TAT154:TAT160" si="16650">TAR154+TAS154</f>
        <v>46.67</v>
      </c>
      <c r="TAU154" s="14"/>
      <c r="TAV154" s="16">
        <f t="shared" ref="TAV154:TAV160" si="16651">TAT154*(($H$112)+1)+(IF(TAU154&lt;101,TAU154,IF(TAU154&lt;201,TAU154/2,IF(TAU154&lt;=301,TAU154/3,TAU154/4))))</f>
        <v>70.004999999999995</v>
      </c>
      <c r="TAW154" s="79">
        <f t="shared" ref="TAW154" si="16652">TAW152+1</f>
        <v>2</v>
      </c>
      <c r="TAX154" s="80"/>
      <c r="TAY154" s="16" t="s">
        <v>236</v>
      </c>
      <c r="TAZ154" s="16">
        <f t="shared" ref="TAZ154" si="16653">37.67+2.7</f>
        <v>40.370000000000005</v>
      </c>
      <c r="TBA154" s="16">
        <f t="shared" ref="TBA154:TBA155" si="16654">0.75*(2.7+3+2.7)</f>
        <v>6.3000000000000007</v>
      </c>
      <c r="TBB154" s="14">
        <f t="shared" ref="TBB154:TBB160" si="16655">TAZ154+TBA154</f>
        <v>46.67</v>
      </c>
      <c r="TBC154" s="14"/>
      <c r="TBD154" s="16">
        <f t="shared" ref="TBD154:TBD160" si="16656">TBB154*(($H$112)+1)+(IF(TBC154&lt;101,TBC154,IF(TBC154&lt;201,TBC154/2,IF(TBC154&lt;=301,TBC154/3,TBC154/4))))</f>
        <v>70.004999999999995</v>
      </c>
      <c r="TBE154" s="79">
        <f t="shared" ref="TBE154" si="16657">TBE152+1</f>
        <v>2</v>
      </c>
      <c r="TBF154" s="80"/>
      <c r="TBG154" s="16" t="s">
        <v>236</v>
      </c>
      <c r="TBH154" s="16">
        <f t="shared" ref="TBH154" si="16658">37.67+2.7</f>
        <v>40.370000000000005</v>
      </c>
      <c r="TBI154" s="16">
        <f t="shared" ref="TBI154:TBI155" si="16659">0.75*(2.7+3+2.7)</f>
        <v>6.3000000000000007</v>
      </c>
      <c r="TBJ154" s="14">
        <f t="shared" ref="TBJ154:TBJ160" si="16660">TBH154+TBI154</f>
        <v>46.67</v>
      </c>
      <c r="TBK154" s="14"/>
      <c r="TBL154" s="16">
        <f t="shared" ref="TBL154:TBL160" si="16661">TBJ154*(($H$112)+1)+(IF(TBK154&lt;101,TBK154,IF(TBK154&lt;201,TBK154/2,IF(TBK154&lt;=301,TBK154/3,TBK154/4))))</f>
        <v>70.004999999999995</v>
      </c>
      <c r="TBM154" s="79">
        <f t="shared" ref="TBM154" si="16662">TBM152+1</f>
        <v>2</v>
      </c>
      <c r="TBN154" s="80"/>
      <c r="TBO154" s="16" t="s">
        <v>236</v>
      </c>
      <c r="TBP154" s="16">
        <f t="shared" ref="TBP154" si="16663">37.67+2.7</f>
        <v>40.370000000000005</v>
      </c>
      <c r="TBQ154" s="16">
        <f t="shared" ref="TBQ154:TBQ155" si="16664">0.75*(2.7+3+2.7)</f>
        <v>6.3000000000000007</v>
      </c>
      <c r="TBR154" s="14">
        <f t="shared" ref="TBR154:TBR160" si="16665">TBP154+TBQ154</f>
        <v>46.67</v>
      </c>
      <c r="TBS154" s="14"/>
      <c r="TBT154" s="16">
        <f t="shared" ref="TBT154:TBT160" si="16666">TBR154*(($H$112)+1)+(IF(TBS154&lt;101,TBS154,IF(TBS154&lt;201,TBS154/2,IF(TBS154&lt;=301,TBS154/3,TBS154/4))))</f>
        <v>70.004999999999995</v>
      </c>
      <c r="TBU154" s="79">
        <f t="shared" ref="TBU154" si="16667">TBU152+1</f>
        <v>2</v>
      </c>
      <c r="TBV154" s="80"/>
      <c r="TBW154" s="16" t="s">
        <v>236</v>
      </c>
      <c r="TBX154" s="16">
        <f t="shared" ref="TBX154" si="16668">37.67+2.7</f>
        <v>40.370000000000005</v>
      </c>
      <c r="TBY154" s="16">
        <f t="shared" ref="TBY154:TBY155" si="16669">0.75*(2.7+3+2.7)</f>
        <v>6.3000000000000007</v>
      </c>
      <c r="TBZ154" s="14">
        <f t="shared" ref="TBZ154:TBZ160" si="16670">TBX154+TBY154</f>
        <v>46.67</v>
      </c>
      <c r="TCA154" s="14"/>
      <c r="TCB154" s="16">
        <f t="shared" ref="TCB154:TCB160" si="16671">TBZ154*(($H$112)+1)+(IF(TCA154&lt;101,TCA154,IF(TCA154&lt;201,TCA154/2,IF(TCA154&lt;=301,TCA154/3,TCA154/4))))</f>
        <v>70.004999999999995</v>
      </c>
      <c r="TCC154" s="79">
        <f t="shared" ref="TCC154" si="16672">TCC152+1</f>
        <v>2</v>
      </c>
      <c r="TCD154" s="80"/>
      <c r="TCE154" s="16" t="s">
        <v>236</v>
      </c>
      <c r="TCF154" s="16">
        <f t="shared" ref="TCF154" si="16673">37.67+2.7</f>
        <v>40.370000000000005</v>
      </c>
      <c r="TCG154" s="16">
        <f t="shared" ref="TCG154:TCG155" si="16674">0.75*(2.7+3+2.7)</f>
        <v>6.3000000000000007</v>
      </c>
      <c r="TCH154" s="14">
        <f t="shared" ref="TCH154:TCH160" si="16675">TCF154+TCG154</f>
        <v>46.67</v>
      </c>
      <c r="TCI154" s="14"/>
      <c r="TCJ154" s="16">
        <f t="shared" ref="TCJ154:TCJ160" si="16676">TCH154*(($H$112)+1)+(IF(TCI154&lt;101,TCI154,IF(TCI154&lt;201,TCI154/2,IF(TCI154&lt;=301,TCI154/3,TCI154/4))))</f>
        <v>70.004999999999995</v>
      </c>
      <c r="TCK154" s="79">
        <f t="shared" ref="TCK154" si="16677">TCK152+1</f>
        <v>2</v>
      </c>
      <c r="TCL154" s="80"/>
      <c r="TCM154" s="16" t="s">
        <v>236</v>
      </c>
      <c r="TCN154" s="16">
        <f t="shared" ref="TCN154" si="16678">37.67+2.7</f>
        <v>40.370000000000005</v>
      </c>
      <c r="TCO154" s="16">
        <f t="shared" ref="TCO154:TCO155" si="16679">0.75*(2.7+3+2.7)</f>
        <v>6.3000000000000007</v>
      </c>
      <c r="TCP154" s="14">
        <f t="shared" ref="TCP154:TCP160" si="16680">TCN154+TCO154</f>
        <v>46.67</v>
      </c>
      <c r="TCQ154" s="14"/>
      <c r="TCR154" s="16">
        <f t="shared" ref="TCR154:TCR160" si="16681">TCP154*(($H$112)+1)+(IF(TCQ154&lt;101,TCQ154,IF(TCQ154&lt;201,TCQ154/2,IF(TCQ154&lt;=301,TCQ154/3,TCQ154/4))))</f>
        <v>70.004999999999995</v>
      </c>
      <c r="TCS154" s="79">
        <f t="shared" ref="TCS154" si="16682">TCS152+1</f>
        <v>2</v>
      </c>
      <c r="TCT154" s="80"/>
      <c r="TCU154" s="16" t="s">
        <v>236</v>
      </c>
      <c r="TCV154" s="16">
        <f t="shared" ref="TCV154" si="16683">37.67+2.7</f>
        <v>40.370000000000005</v>
      </c>
      <c r="TCW154" s="16">
        <f t="shared" ref="TCW154:TCW155" si="16684">0.75*(2.7+3+2.7)</f>
        <v>6.3000000000000007</v>
      </c>
      <c r="TCX154" s="14">
        <f t="shared" ref="TCX154:TCX160" si="16685">TCV154+TCW154</f>
        <v>46.67</v>
      </c>
      <c r="TCY154" s="14"/>
      <c r="TCZ154" s="16">
        <f t="shared" ref="TCZ154:TCZ160" si="16686">TCX154*(($H$112)+1)+(IF(TCY154&lt;101,TCY154,IF(TCY154&lt;201,TCY154/2,IF(TCY154&lt;=301,TCY154/3,TCY154/4))))</f>
        <v>70.004999999999995</v>
      </c>
      <c r="TDA154" s="79">
        <f t="shared" ref="TDA154" si="16687">TDA152+1</f>
        <v>2</v>
      </c>
      <c r="TDB154" s="80"/>
      <c r="TDC154" s="16" t="s">
        <v>236</v>
      </c>
      <c r="TDD154" s="16">
        <f t="shared" ref="TDD154" si="16688">37.67+2.7</f>
        <v>40.370000000000005</v>
      </c>
      <c r="TDE154" s="16">
        <f t="shared" ref="TDE154:TDE155" si="16689">0.75*(2.7+3+2.7)</f>
        <v>6.3000000000000007</v>
      </c>
      <c r="TDF154" s="14">
        <f t="shared" ref="TDF154:TDF160" si="16690">TDD154+TDE154</f>
        <v>46.67</v>
      </c>
      <c r="TDG154" s="14"/>
      <c r="TDH154" s="16">
        <f t="shared" ref="TDH154:TDH160" si="16691">TDF154*(($H$112)+1)+(IF(TDG154&lt;101,TDG154,IF(TDG154&lt;201,TDG154/2,IF(TDG154&lt;=301,TDG154/3,TDG154/4))))</f>
        <v>70.004999999999995</v>
      </c>
      <c r="TDI154" s="79">
        <f t="shared" ref="TDI154" si="16692">TDI152+1</f>
        <v>2</v>
      </c>
      <c r="TDJ154" s="80"/>
      <c r="TDK154" s="16" t="s">
        <v>236</v>
      </c>
      <c r="TDL154" s="16">
        <f t="shared" ref="TDL154" si="16693">37.67+2.7</f>
        <v>40.370000000000005</v>
      </c>
      <c r="TDM154" s="16">
        <f t="shared" ref="TDM154:TDM155" si="16694">0.75*(2.7+3+2.7)</f>
        <v>6.3000000000000007</v>
      </c>
      <c r="TDN154" s="14">
        <f t="shared" ref="TDN154:TDN160" si="16695">TDL154+TDM154</f>
        <v>46.67</v>
      </c>
      <c r="TDO154" s="14"/>
      <c r="TDP154" s="16">
        <f t="shared" ref="TDP154:TDP160" si="16696">TDN154*(($H$112)+1)+(IF(TDO154&lt;101,TDO154,IF(TDO154&lt;201,TDO154/2,IF(TDO154&lt;=301,TDO154/3,TDO154/4))))</f>
        <v>70.004999999999995</v>
      </c>
      <c r="TDQ154" s="79">
        <f t="shared" ref="TDQ154" si="16697">TDQ152+1</f>
        <v>2</v>
      </c>
      <c r="TDR154" s="80"/>
      <c r="TDS154" s="16" t="s">
        <v>236</v>
      </c>
      <c r="TDT154" s="16">
        <f t="shared" ref="TDT154" si="16698">37.67+2.7</f>
        <v>40.370000000000005</v>
      </c>
      <c r="TDU154" s="16">
        <f t="shared" ref="TDU154:TDU155" si="16699">0.75*(2.7+3+2.7)</f>
        <v>6.3000000000000007</v>
      </c>
      <c r="TDV154" s="14">
        <f t="shared" ref="TDV154:TDV160" si="16700">TDT154+TDU154</f>
        <v>46.67</v>
      </c>
      <c r="TDW154" s="14"/>
      <c r="TDX154" s="16">
        <f t="shared" ref="TDX154:TDX160" si="16701">TDV154*(($H$112)+1)+(IF(TDW154&lt;101,TDW154,IF(TDW154&lt;201,TDW154/2,IF(TDW154&lt;=301,TDW154/3,TDW154/4))))</f>
        <v>70.004999999999995</v>
      </c>
      <c r="TDY154" s="79">
        <f t="shared" ref="TDY154" si="16702">TDY152+1</f>
        <v>2</v>
      </c>
      <c r="TDZ154" s="80"/>
      <c r="TEA154" s="16" t="s">
        <v>236</v>
      </c>
      <c r="TEB154" s="16">
        <f t="shared" ref="TEB154" si="16703">37.67+2.7</f>
        <v>40.370000000000005</v>
      </c>
      <c r="TEC154" s="16">
        <f t="shared" ref="TEC154:TEC155" si="16704">0.75*(2.7+3+2.7)</f>
        <v>6.3000000000000007</v>
      </c>
      <c r="TED154" s="14">
        <f t="shared" ref="TED154:TED160" si="16705">TEB154+TEC154</f>
        <v>46.67</v>
      </c>
      <c r="TEE154" s="14"/>
      <c r="TEF154" s="16">
        <f t="shared" ref="TEF154:TEF160" si="16706">TED154*(($H$112)+1)+(IF(TEE154&lt;101,TEE154,IF(TEE154&lt;201,TEE154/2,IF(TEE154&lt;=301,TEE154/3,TEE154/4))))</f>
        <v>70.004999999999995</v>
      </c>
      <c r="TEG154" s="79">
        <f t="shared" ref="TEG154" si="16707">TEG152+1</f>
        <v>2</v>
      </c>
      <c r="TEH154" s="80"/>
      <c r="TEI154" s="16" t="s">
        <v>236</v>
      </c>
      <c r="TEJ154" s="16">
        <f t="shared" ref="TEJ154" si="16708">37.67+2.7</f>
        <v>40.370000000000005</v>
      </c>
      <c r="TEK154" s="16">
        <f t="shared" ref="TEK154:TEK155" si="16709">0.75*(2.7+3+2.7)</f>
        <v>6.3000000000000007</v>
      </c>
      <c r="TEL154" s="14">
        <f t="shared" ref="TEL154:TEL160" si="16710">TEJ154+TEK154</f>
        <v>46.67</v>
      </c>
      <c r="TEM154" s="14"/>
      <c r="TEN154" s="16">
        <f t="shared" ref="TEN154:TEN160" si="16711">TEL154*(($H$112)+1)+(IF(TEM154&lt;101,TEM154,IF(TEM154&lt;201,TEM154/2,IF(TEM154&lt;=301,TEM154/3,TEM154/4))))</f>
        <v>70.004999999999995</v>
      </c>
      <c r="TEO154" s="79">
        <f t="shared" ref="TEO154" si="16712">TEO152+1</f>
        <v>2</v>
      </c>
      <c r="TEP154" s="80"/>
      <c r="TEQ154" s="16" t="s">
        <v>236</v>
      </c>
      <c r="TER154" s="16">
        <f t="shared" ref="TER154" si="16713">37.67+2.7</f>
        <v>40.370000000000005</v>
      </c>
      <c r="TES154" s="16">
        <f t="shared" ref="TES154:TES155" si="16714">0.75*(2.7+3+2.7)</f>
        <v>6.3000000000000007</v>
      </c>
      <c r="TET154" s="14">
        <f t="shared" ref="TET154:TET160" si="16715">TER154+TES154</f>
        <v>46.67</v>
      </c>
      <c r="TEU154" s="14"/>
      <c r="TEV154" s="16">
        <f t="shared" ref="TEV154:TEV160" si="16716">TET154*(($H$112)+1)+(IF(TEU154&lt;101,TEU154,IF(TEU154&lt;201,TEU154/2,IF(TEU154&lt;=301,TEU154/3,TEU154/4))))</f>
        <v>70.004999999999995</v>
      </c>
      <c r="TEW154" s="79">
        <f t="shared" ref="TEW154" si="16717">TEW152+1</f>
        <v>2</v>
      </c>
      <c r="TEX154" s="80"/>
      <c r="TEY154" s="16" t="s">
        <v>236</v>
      </c>
      <c r="TEZ154" s="16">
        <f t="shared" ref="TEZ154" si="16718">37.67+2.7</f>
        <v>40.370000000000005</v>
      </c>
      <c r="TFA154" s="16">
        <f t="shared" ref="TFA154:TFA155" si="16719">0.75*(2.7+3+2.7)</f>
        <v>6.3000000000000007</v>
      </c>
      <c r="TFB154" s="14">
        <f t="shared" ref="TFB154:TFB160" si="16720">TEZ154+TFA154</f>
        <v>46.67</v>
      </c>
      <c r="TFC154" s="14"/>
      <c r="TFD154" s="16">
        <f t="shared" ref="TFD154:TFD160" si="16721">TFB154*(($H$112)+1)+(IF(TFC154&lt;101,TFC154,IF(TFC154&lt;201,TFC154/2,IF(TFC154&lt;=301,TFC154/3,TFC154/4))))</f>
        <v>70.004999999999995</v>
      </c>
      <c r="TFE154" s="79">
        <f t="shared" ref="TFE154" si="16722">TFE152+1</f>
        <v>2</v>
      </c>
      <c r="TFF154" s="80"/>
      <c r="TFG154" s="16" t="s">
        <v>236</v>
      </c>
      <c r="TFH154" s="16">
        <f t="shared" ref="TFH154" si="16723">37.67+2.7</f>
        <v>40.370000000000005</v>
      </c>
      <c r="TFI154" s="16">
        <f t="shared" ref="TFI154:TFI155" si="16724">0.75*(2.7+3+2.7)</f>
        <v>6.3000000000000007</v>
      </c>
      <c r="TFJ154" s="14">
        <f t="shared" ref="TFJ154:TFJ160" si="16725">TFH154+TFI154</f>
        <v>46.67</v>
      </c>
      <c r="TFK154" s="14"/>
      <c r="TFL154" s="16">
        <f t="shared" ref="TFL154:TFL160" si="16726">TFJ154*(($H$112)+1)+(IF(TFK154&lt;101,TFK154,IF(TFK154&lt;201,TFK154/2,IF(TFK154&lt;=301,TFK154/3,TFK154/4))))</f>
        <v>70.004999999999995</v>
      </c>
      <c r="TFM154" s="79">
        <f t="shared" ref="TFM154" si="16727">TFM152+1</f>
        <v>2</v>
      </c>
      <c r="TFN154" s="80"/>
      <c r="TFO154" s="16" t="s">
        <v>236</v>
      </c>
      <c r="TFP154" s="16">
        <f t="shared" ref="TFP154" si="16728">37.67+2.7</f>
        <v>40.370000000000005</v>
      </c>
      <c r="TFQ154" s="16">
        <f t="shared" ref="TFQ154:TFQ155" si="16729">0.75*(2.7+3+2.7)</f>
        <v>6.3000000000000007</v>
      </c>
      <c r="TFR154" s="14">
        <f t="shared" ref="TFR154:TFR160" si="16730">TFP154+TFQ154</f>
        <v>46.67</v>
      </c>
      <c r="TFS154" s="14"/>
      <c r="TFT154" s="16">
        <f t="shared" ref="TFT154:TFT160" si="16731">TFR154*(($H$112)+1)+(IF(TFS154&lt;101,TFS154,IF(TFS154&lt;201,TFS154/2,IF(TFS154&lt;=301,TFS154/3,TFS154/4))))</f>
        <v>70.004999999999995</v>
      </c>
      <c r="TFU154" s="79">
        <f t="shared" ref="TFU154" si="16732">TFU152+1</f>
        <v>2</v>
      </c>
      <c r="TFV154" s="80"/>
      <c r="TFW154" s="16" t="s">
        <v>236</v>
      </c>
      <c r="TFX154" s="16">
        <f t="shared" ref="TFX154" si="16733">37.67+2.7</f>
        <v>40.370000000000005</v>
      </c>
      <c r="TFY154" s="16">
        <f t="shared" ref="TFY154:TFY155" si="16734">0.75*(2.7+3+2.7)</f>
        <v>6.3000000000000007</v>
      </c>
      <c r="TFZ154" s="14">
        <f t="shared" ref="TFZ154:TFZ160" si="16735">TFX154+TFY154</f>
        <v>46.67</v>
      </c>
      <c r="TGA154" s="14"/>
      <c r="TGB154" s="16">
        <f t="shared" ref="TGB154:TGB160" si="16736">TFZ154*(($H$112)+1)+(IF(TGA154&lt;101,TGA154,IF(TGA154&lt;201,TGA154/2,IF(TGA154&lt;=301,TGA154/3,TGA154/4))))</f>
        <v>70.004999999999995</v>
      </c>
      <c r="TGC154" s="79">
        <f t="shared" ref="TGC154" si="16737">TGC152+1</f>
        <v>2</v>
      </c>
      <c r="TGD154" s="80"/>
      <c r="TGE154" s="16" t="s">
        <v>236</v>
      </c>
      <c r="TGF154" s="16">
        <f t="shared" ref="TGF154" si="16738">37.67+2.7</f>
        <v>40.370000000000005</v>
      </c>
      <c r="TGG154" s="16">
        <f t="shared" ref="TGG154:TGG155" si="16739">0.75*(2.7+3+2.7)</f>
        <v>6.3000000000000007</v>
      </c>
      <c r="TGH154" s="14">
        <f t="shared" ref="TGH154:TGH160" si="16740">TGF154+TGG154</f>
        <v>46.67</v>
      </c>
      <c r="TGI154" s="14"/>
      <c r="TGJ154" s="16">
        <f t="shared" ref="TGJ154:TGJ160" si="16741">TGH154*(($H$112)+1)+(IF(TGI154&lt;101,TGI154,IF(TGI154&lt;201,TGI154/2,IF(TGI154&lt;=301,TGI154/3,TGI154/4))))</f>
        <v>70.004999999999995</v>
      </c>
      <c r="TGK154" s="79">
        <f t="shared" ref="TGK154" si="16742">TGK152+1</f>
        <v>2</v>
      </c>
      <c r="TGL154" s="80"/>
      <c r="TGM154" s="16" t="s">
        <v>236</v>
      </c>
      <c r="TGN154" s="16">
        <f t="shared" ref="TGN154" si="16743">37.67+2.7</f>
        <v>40.370000000000005</v>
      </c>
      <c r="TGO154" s="16">
        <f t="shared" ref="TGO154:TGO155" si="16744">0.75*(2.7+3+2.7)</f>
        <v>6.3000000000000007</v>
      </c>
      <c r="TGP154" s="14">
        <f t="shared" ref="TGP154:TGP160" si="16745">TGN154+TGO154</f>
        <v>46.67</v>
      </c>
      <c r="TGQ154" s="14"/>
      <c r="TGR154" s="16">
        <f t="shared" ref="TGR154:TGR160" si="16746">TGP154*(($H$112)+1)+(IF(TGQ154&lt;101,TGQ154,IF(TGQ154&lt;201,TGQ154/2,IF(TGQ154&lt;=301,TGQ154/3,TGQ154/4))))</f>
        <v>70.004999999999995</v>
      </c>
      <c r="TGS154" s="79">
        <f t="shared" ref="TGS154" si="16747">TGS152+1</f>
        <v>2</v>
      </c>
      <c r="TGT154" s="80"/>
      <c r="TGU154" s="16" t="s">
        <v>236</v>
      </c>
      <c r="TGV154" s="16">
        <f t="shared" ref="TGV154" si="16748">37.67+2.7</f>
        <v>40.370000000000005</v>
      </c>
      <c r="TGW154" s="16">
        <f t="shared" ref="TGW154:TGW155" si="16749">0.75*(2.7+3+2.7)</f>
        <v>6.3000000000000007</v>
      </c>
      <c r="TGX154" s="14">
        <f t="shared" ref="TGX154:TGX160" si="16750">TGV154+TGW154</f>
        <v>46.67</v>
      </c>
      <c r="TGY154" s="14"/>
      <c r="TGZ154" s="16">
        <f t="shared" ref="TGZ154:TGZ160" si="16751">TGX154*(($H$112)+1)+(IF(TGY154&lt;101,TGY154,IF(TGY154&lt;201,TGY154/2,IF(TGY154&lt;=301,TGY154/3,TGY154/4))))</f>
        <v>70.004999999999995</v>
      </c>
      <c r="THA154" s="79">
        <f t="shared" ref="THA154" si="16752">THA152+1</f>
        <v>2</v>
      </c>
      <c r="THB154" s="80"/>
      <c r="THC154" s="16" t="s">
        <v>236</v>
      </c>
      <c r="THD154" s="16">
        <f t="shared" ref="THD154" si="16753">37.67+2.7</f>
        <v>40.370000000000005</v>
      </c>
      <c r="THE154" s="16">
        <f t="shared" ref="THE154:THE155" si="16754">0.75*(2.7+3+2.7)</f>
        <v>6.3000000000000007</v>
      </c>
      <c r="THF154" s="14">
        <f t="shared" ref="THF154:THF160" si="16755">THD154+THE154</f>
        <v>46.67</v>
      </c>
      <c r="THG154" s="14"/>
      <c r="THH154" s="16">
        <f t="shared" ref="THH154:THH160" si="16756">THF154*(($H$112)+1)+(IF(THG154&lt;101,THG154,IF(THG154&lt;201,THG154/2,IF(THG154&lt;=301,THG154/3,THG154/4))))</f>
        <v>70.004999999999995</v>
      </c>
      <c r="THI154" s="79">
        <f t="shared" ref="THI154" si="16757">THI152+1</f>
        <v>2</v>
      </c>
      <c r="THJ154" s="80"/>
      <c r="THK154" s="16" t="s">
        <v>236</v>
      </c>
      <c r="THL154" s="16">
        <f t="shared" ref="THL154" si="16758">37.67+2.7</f>
        <v>40.370000000000005</v>
      </c>
      <c r="THM154" s="16">
        <f t="shared" ref="THM154:THM155" si="16759">0.75*(2.7+3+2.7)</f>
        <v>6.3000000000000007</v>
      </c>
      <c r="THN154" s="14">
        <f t="shared" ref="THN154:THN160" si="16760">THL154+THM154</f>
        <v>46.67</v>
      </c>
      <c r="THO154" s="14"/>
      <c r="THP154" s="16">
        <f t="shared" ref="THP154:THP160" si="16761">THN154*(($H$112)+1)+(IF(THO154&lt;101,THO154,IF(THO154&lt;201,THO154/2,IF(THO154&lt;=301,THO154/3,THO154/4))))</f>
        <v>70.004999999999995</v>
      </c>
      <c r="THQ154" s="79">
        <f t="shared" ref="THQ154" si="16762">THQ152+1</f>
        <v>2</v>
      </c>
      <c r="THR154" s="80"/>
      <c r="THS154" s="16" t="s">
        <v>236</v>
      </c>
      <c r="THT154" s="16">
        <f t="shared" ref="THT154" si="16763">37.67+2.7</f>
        <v>40.370000000000005</v>
      </c>
      <c r="THU154" s="16">
        <f t="shared" ref="THU154:THU155" si="16764">0.75*(2.7+3+2.7)</f>
        <v>6.3000000000000007</v>
      </c>
      <c r="THV154" s="14">
        <f t="shared" ref="THV154:THV160" si="16765">THT154+THU154</f>
        <v>46.67</v>
      </c>
      <c r="THW154" s="14"/>
      <c r="THX154" s="16">
        <f t="shared" ref="THX154:THX160" si="16766">THV154*(($H$112)+1)+(IF(THW154&lt;101,THW154,IF(THW154&lt;201,THW154/2,IF(THW154&lt;=301,THW154/3,THW154/4))))</f>
        <v>70.004999999999995</v>
      </c>
      <c r="THY154" s="79">
        <f t="shared" ref="THY154" si="16767">THY152+1</f>
        <v>2</v>
      </c>
      <c r="THZ154" s="80"/>
      <c r="TIA154" s="16" t="s">
        <v>236</v>
      </c>
      <c r="TIB154" s="16">
        <f t="shared" ref="TIB154" si="16768">37.67+2.7</f>
        <v>40.370000000000005</v>
      </c>
      <c r="TIC154" s="16">
        <f t="shared" ref="TIC154:TIC155" si="16769">0.75*(2.7+3+2.7)</f>
        <v>6.3000000000000007</v>
      </c>
      <c r="TID154" s="14">
        <f t="shared" ref="TID154:TID160" si="16770">TIB154+TIC154</f>
        <v>46.67</v>
      </c>
      <c r="TIE154" s="14"/>
      <c r="TIF154" s="16">
        <f t="shared" ref="TIF154:TIF160" si="16771">TID154*(($H$112)+1)+(IF(TIE154&lt;101,TIE154,IF(TIE154&lt;201,TIE154/2,IF(TIE154&lt;=301,TIE154/3,TIE154/4))))</f>
        <v>70.004999999999995</v>
      </c>
      <c r="TIG154" s="79">
        <f t="shared" ref="TIG154" si="16772">TIG152+1</f>
        <v>2</v>
      </c>
      <c r="TIH154" s="80"/>
      <c r="TII154" s="16" t="s">
        <v>236</v>
      </c>
      <c r="TIJ154" s="16">
        <f t="shared" ref="TIJ154" si="16773">37.67+2.7</f>
        <v>40.370000000000005</v>
      </c>
      <c r="TIK154" s="16">
        <f t="shared" ref="TIK154:TIK155" si="16774">0.75*(2.7+3+2.7)</f>
        <v>6.3000000000000007</v>
      </c>
      <c r="TIL154" s="14">
        <f t="shared" ref="TIL154:TIL160" si="16775">TIJ154+TIK154</f>
        <v>46.67</v>
      </c>
      <c r="TIM154" s="14"/>
      <c r="TIN154" s="16">
        <f t="shared" ref="TIN154:TIN160" si="16776">TIL154*(($H$112)+1)+(IF(TIM154&lt;101,TIM154,IF(TIM154&lt;201,TIM154/2,IF(TIM154&lt;=301,TIM154/3,TIM154/4))))</f>
        <v>70.004999999999995</v>
      </c>
      <c r="TIO154" s="79">
        <f t="shared" ref="TIO154" si="16777">TIO152+1</f>
        <v>2</v>
      </c>
      <c r="TIP154" s="80"/>
      <c r="TIQ154" s="16" t="s">
        <v>236</v>
      </c>
      <c r="TIR154" s="16">
        <f t="shared" ref="TIR154" si="16778">37.67+2.7</f>
        <v>40.370000000000005</v>
      </c>
      <c r="TIS154" s="16">
        <f t="shared" ref="TIS154:TIS155" si="16779">0.75*(2.7+3+2.7)</f>
        <v>6.3000000000000007</v>
      </c>
      <c r="TIT154" s="14">
        <f t="shared" ref="TIT154:TIT160" si="16780">TIR154+TIS154</f>
        <v>46.67</v>
      </c>
      <c r="TIU154" s="14"/>
      <c r="TIV154" s="16">
        <f t="shared" ref="TIV154:TIV160" si="16781">TIT154*(($H$112)+1)+(IF(TIU154&lt;101,TIU154,IF(TIU154&lt;201,TIU154/2,IF(TIU154&lt;=301,TIU154/3,TIU154/4))))</f>
        <v>70.004999999999995</v>
      </c>
      <c r="TIW154" s="79">
        <f t="shared" ref="TIW154" si="16782">TIW152+1</f>
        <v>2</v>
      </c>
      <c r="TIX154" s="80"/>
      <c r="TIY154" s="16" t="s">
        <v>236</v>
      </c>
      <c r="TIZ154" s="16">
        <f t="shared" ref="TIZ154" si="16783">37.67+2.7</f>
        <v>40.370000000000005</v>
      </c>
      <c r="TJA154" s="16">
        <f t="shared" ref="TJA154:TJA155" si="16784">0.75*(2.7+3+2.7)</f>
        <v>6.3000000000000007</v>
      </c>
      <c r="TJB154" s="14">
        <f t="shared" ref="TJB154:TJB160" si="16785">TIZ154+TJA154</f>
        <v>46.67</v>
      </c>
      <c r="TJC154" s="14"/>
      <c r="TJD154" s="16">
        <f t="shared" ref="TJD154:TJD160" si="16786">TJB154*(($H$112)+1)+(IF(TJC154&lt;101,TJC154,IF(TJC154&lt;201,TJC154/2,IF(TJC154&lt;=301,TJC154/3,TJC154/4))))</f>
        <v>70.004999999999995</v>
      </c>
      <c r="TJE154" s="79">
        <f t="shared" ref="TJE154" si="16787">TJE152+1</f>
        <v>2</v>
      </c>
      <c r="TJF154" s="80"/>
      <c r="TJG154" s="16" t="s">
        <v>236</v>
      </c>
      <c r="TJH154" s="16">
        <f t="shared" ref="TJH154" si="16788">37.67+2.7</f>
        <v>40.370000000000005</v>
      </c>
      <c r="TJI154" s="16">
        <f t="shared" ref="TJI154:TJI155" si="16789">0.75*(2.7+3+2.7)</f>
        <v>6.3000000000000007</v>
      </c>
      <c r="TJJ154" s="14">
        <f t="shared" ref="TJJ154:TJJ160" si="16790">TJH154+TJI154</f>
        <v>46.67</v>
      </c>
      <c r="TJK154" s="14"/>
      <c r="TJL154" s="16">
        <f t="shared" ref="TJL154:TJL160" si="16791">TJJ154*(($H$112)+1)+(IF(TJK154&lt;101,TJK154,IF(TJK154&lt;201,TJK154/2,IF(TJK154&lt;=301,TJK154/3,TJK154/4))))</f>
        <v>70.004999999999995</v>
      </c>
      <c r="TJM154" s="79">
        <f t="shared" ref="TJM154" si="16792">TJM152+1</f>
        <v>2</v>
      </c>
      <c r="TJN154" s="80"/>
      <c r="TJO154" s="16" t="s">
        <v>236</v>
      </c>
      <c r="TJP154" s="16">
        <f t="shared" ref="TJP154" si="16793">37.67+2.7</f>
        <v>40.370000000000005</v>
      </c>
      <c r="TJQ154" s="16">
        <f t="shared" ref="TJQ154:TJQ155" si="16794">0.75*(2.7+3+2.7)</f>
        <v>6.3000000000000007</v>
      </c>
      <c r="TJR154" s="14">
        <f t="shared" ref="TJR154:TJR160" si="16795">TJP154+TJQ154</f>
        <v>46.67</v>
      </c>
      <c r="TJS154" s="14"/>
      <c r="TJT154" s="16">
        <f t="shared" ref="TJT154:TJT160" si="16796">TJR154*(($H$112)+1)+(IF(TJS154&lt;101,TJS154,IF(TJS154&lt;201,TJS154/2,IF(TJS154&lt;=301,TJS154/3,TJS154/4))))</f>
        <v>70.004999999999995</v>
      </c>
      <c r="TJU154" s="79">
        <f t="shared" ref="TJU154" si="16797">TJU152+1</f>
        <v>2</v>
      </c>
      <c r="TJV154" s="80"/>
      <c r="TJW154" s="16" t="s">
        <v>236</v>
      </c>
      <c r="TJX154" s="16">
        <f t="shared" ref="TJX154" si="16798">37.67+2.7</f>
        <v>40.370000000000005</v>
      </c>
      <c r="TJY154" s="16">
        <f t="shared" ref="TJY154:TJY155" si="16799">0.75*(2.7+3+2.7)</f>
        <v>6.3000000000000007</v>
      </c>
      <c r="TJZ154" s="14">
        <f t="shared" ref="TJZ154:TJZ160" si="16800">TJX154+TJY154</f>
        <v>46.67</v>
      </c>
      <c r="TKA154" s="14"/>
      <c r="TKB154" s="16">
        <f t="shared" ref="TKB154:TKB160" si="16801">TJZ154*(($H$112)+1)+(IF(TKA154&lt;101,TKA154,IF(TKA154&lt;201,TKA154/2,IF(TKA154&lt;=301,TKA154/3,TKA154/4))))</f>
        <v>70.004999999999995</v>
      </c>
      <c r="TKC154" s="79">
        <f t="shared" ref="TKC154" si="16802">TKC152+1</f>
        <v>2</v>
      </c>
      <c r="TKD154" s="80"/>
      <c r="TKE154" s="16" t="s">
        <v>236</v>
      </c>
      <c r="TKF154" s="16">
        <f t="shared" ref="TKF154" si="16803">37.67+2.7</f>
        <v>40.370000000000005</v>
      </c>
      <c r="TKG154" s="16">
        <f t="shared" ref="TKG154:TKG155" si="16804">0.75*(2.7+3+2.7)</f>
        <v>6.3000000000000007</v>
      </c>
      <c r="TKH154" s="14">
        <f t="shared" ref="TKH154:TKH160" si="16805">TKF154+TKG154</f>
        <v>46.67</v>
      </c>
      <c r="TKI154" s="14"/>
      <c r="TKJ154" s="16">
        <f t="shared" ref="TKJ154:TKJ160" si="16806">TKH154*(($H$112)+1)+(IF(TKI154&lt;101,TKI154,IF(TKI154&lt;201,TKI154/2,IF(TKI154&lt;=301,TKI154/3,TKI154/4))))</f>
        <v>70.004999999999995</v>
      </c>
      <c r="TKK154" s="79">
        <f t="shared" ref="TKK154" si="16807">TKK152+1</f>
        <v>2</v>
      </c>
      <c r="TKL154" s="80"/>
      <c r="TKM154" s="16" t="s">
        <v>236</v>
      </c>
      <c r="TKN154" s="16">
        <f t="shared" ref="TKN154" si="16808">37.67+2.7</f>
        <v>40.370000000000005</v>
      </c>
      <c r="TKO154" s="16">
        <f t="shared" ref="TKO154:TKO155" si="16809">0.75*(2.7+3+2.7)</f>
        <v>6.3000000000000007</v>
      </c>
      <c r="TKP154" s="14">
        <f t="shared" ref="TKP154:TKP160" si="16810">TKN154+TKO154</f>
        <v>46.67</v>
      </c>
      <c r="TKQ154" s="14"/>
      <c r="TKR154" s="16">
        <f t="shared" ref="TKR154:TKR160" si="16811">TKP154*(($H$112)+1)+(IF(TKQ154&lt;101,TKQ154,IF(TKQ154&lt;201,TKQ154/2,IF(TKQ154&lt;=301,TKQ154/3,TKQ154/4))))</f>
        <v>70.004999999999995</v>
      </c>
      <c r="TKS154" s="79">
        <f t="shared" ref="TKS154" si="16812">TKS152+1</f>
        <v>2</v>
      </c>
      <c r="TKT154" s="80"/>
      <c r="TKU154" s="16" t="s">
        <v>236</v>
      </c>
      <c r="TKV154" s="16">
        <f t="shared" ref="TKV154" si="16813">37.67+2.7</f>
        <v>40.370000000000005</v>
      </c>
      <c r="TKW154" s="16">
        <f t="shared" ref="TKW154:TKW155" si="16814">0.75*(2.7+3+2.7)</f>
        <v>6.3000000000000007</v>
      </c>
      <c r="TKX154" s="14">
        <f t="shared" ref="TKX154:TKX160" si="16815">TKV154+TKW154</f>
        <v>46.67</v>
      </c>
      <c r="TKY154" s="14"/>
      <c r="TKZ154" s="16">
        <f t="shared" ref="TKZ154:TKZ160" si="16816">TKX154*(($H$112)+1)+(IF(TKY154&lt;101,TKY154,IF(TKY154&lt;201,TKY154/2,IF(TKY154&lt;=301,TKY154/3,TKY154/4))))</f>
        <v>70.004999999999995</v>
      </c>
      <c r="TLA154" s="79">
        <f t="shared" ref="TLA154" si="16817">TLA152+1</f>
        <v>2</v>
      </c>
      <c r="TLB154" s="80"/>
      <c r="TLC154" s="16" t="s">
        <v>236</v>
      </c>
      <c r="TLD154" s="16">
        <f t="shared" ref="TLD154" si="16818">37.67+2.7</f>
        <v>40.370000000000005</v>
      </c>
      <c r="TLE154" s="16">
        <f t="shared" ref="TLE154:TLE155" si="16819">0.75*(2.7+3+2.7)</f>
        <v>6.3000000000000007</v>
      </c>
      <c r="TLF154" s="14">
        <f t="shared" ref="TLF154:TLF160" si="16820">TLD154+TLE154</f>
        <v>46.67</v>
      </c>
      <c r="TLG154" s="14"/>
      <c r="TLH154" s="16">
        <f t="shared" ref="TLH154:TLH160" si="16821">TLF154*(($H$112)+1)+(IF(TLG154&lt;101,TLG154,IF(TLG154&lt;201,TLG154/2,IF(TLG154&lt;=301,TLG154/3,TLG154/4))))</f>
        <v>70.004999999999995</v>
      </c>
      <c r="TLI154" s="79">
        <f t="shared" ref="TLI154" si="16822">TLI152+1</f>
        <v>2</v>
      </c>
      <c r="TLJ154" s="80"/>
      <c r="TLK154" s="16" t="s">
        <v>236</v>
      </c>
      <c r="TLL154" s="16">
        <f t="shared" ref="TLL154" si="16823">37.67+2.7</f>
        <v>40.370000000000005</v>
      </c>
      <c r="TLM154" s="16">
        <f t="shared" ref="TLM154:TLM155" si="16824">0.75*(2.7+3+2.7)</f>
        <v>6.3000000000000007</v>
      </c>
      <c r="TLN154" s="14">
        <f t="shared" ref="TLN154:TLN160" si="16825">TLL154+TLM154</f>
        <v>46.67</v>
      </c>
      <c r="TLO154" s="14"/>
      <c r="TLP154" s="16">
        <f t="shared" ref="TLP154:TLP160" si="16826">TLN154*(($H$112)+1)+(IF(TLO154&lt;101,TLO154,IF(TLO154&lt;201,TLO154/2,IF(TLO154&lt;=301,TLO154/3,TLO154/4))))</f>
        <v>70.004999999999995</v>
      </c>
      <c r="TLQ154" s="79">
        <f t="shared" ref="TLQ154" si="16827">TLQ152+1</f>
        <v>2</v>
      </c>
      <c r="TLR154" s="80"/>
      <c r="TLS154" s="16" t="s">
        <v>236</v>
      </c>
      <c r="TLT154" s="16">
        <f t="shared" ref="TLT154" si="16828">37.67+2.7</f>
        <v>40.370000000000005</v>
      </c>
      <c r="TLU154" s="16">
        <f t="shared" ref="TLU154:TLU155" si="16829">0.75*(2.7+3+2.7)</f>
        <v>6.3000000000000007</v>
      </c>
      <c r="TLV154" s="14">
        <f t="shared" ref="TLV154:TLV160" si="16830">TLT154+TLU154</f>
        <v>46.67</v>
      </c>
      <c r="TLW154" s="14"/>
      <c r="TLX154" s="16">
        <f t="shared" ref="TLX154:TLX160" si="16831">TLV154*(($H$112)+1)+(IF(TLW154&lt;101,TLW154,IF(TLW154&lt;201,TLW154/2,IF(TLW154&lt;=301,TLW154/3,TLW154/4))))</f>
        <v>70.004999999999995</v>
      </c>
      <c r="TLY154" s="79">
        <f t="shared" ref="TLY154" si="16832">TLY152+1</f>
        <v>2</v>
      </c>
      <c r="TLZ154" s="80"/>
      <c r="TMA154" s="16" t="s">
        <v>236</v>
      </c>
      <c r="TMB154" s="16">
        <f t="shared" ref="TMB154" si="16833">37.67+2.7</f>
        <v>40.370000000000005</v>
      </c>
      <c r="TMC154" s="16">
        <f t="shared" ref="TMC154:TMC155" si="16834">0.75*(2.7+3+2.7)</f>
        <v>6.3000000000000007</v>
      </c>
      <c r="TMD154" s="14">
        <f t="shared" ref="TMD154:TMD160" si="16835">TMB154+TMC154</f>
        <v>46.67</v>
      </c>
      <c r="TME154" s="14"/>
      <c r="TMF154" s="16">
        <f t="shared" ref="TMF154:TMF160" si="16836">TMD154*(($H$112)+1)+(IF(TME154&lt;101,TME154,IF(TME154&lt;201,TME154/2,IF(TME154&lt;=301,TME154/3,TME154/4))))</f>
        <v>70.004999999999995</v>
      </c>
      <c r="TMG154" s="79">
        <f t="shared" ref="TMG154" si="16837">TMG152+1</f>
        <v>2</v>
      </c>
      <c r="TMH154" s="80"/>
      <c r="TMI154" s="16" t="s">
        <v>236</v>
      </c>
      <c r="TMJ154" s="16">
        <f t="shared" ref="TMJ154" si="16838">37.67+2.7</f>
        <v>40.370000000000005</v>
      </c>
      <c r="TMK154" s="16">
        <f t="shared" ref="TMK154:TMK155" si="16839">0.75*(2.7+3+2.7)</f>
        <v>6.3000000000000007</v>
      </c>
      <c r="TML154" s="14">
        <f t="shared" ref="TML154:TML160" si="16840">TMJ154+TMK154</f>
        <v>46.67</v>
      </c>
      <c r="TMM154" s="14"/>
      <c r="TMN154" s="16">
        <f t="shared" ref="TMN154:TMN160" si="16841">TML154*(($H$112)+1)+(IF(TMM154&lt;101,TMM154,IF(TMM154&lt;201,TMM154/2,IF(TMM154&lt;=301,TMM154/3,TMM154/4))))</f>
        <v>70.004999999999995</v>
      </c>
      <c r="TMO154" s="79">
        <f t="shared" ref="TMO154" si="16842">TMO152+1</f>
        <v>2</v>
      </c>
      <c r="TMP154" s="80"/>
      <c r="TMQ154" s="16" t="s">
        <v>236</v>
      </c>
      <c r="TMR154" s="16">
        <f t="shared" ref="TMR154" si="16843">37.67+2.7</f>
        <v>40.370000000000005</v>
      </c>
      <c r="TMS154" s="16">
        <f t="shared" ref="TMS154:TMS155" si="16844">0.75*(2.7+3+2.7)</f>
        <v>6.3000000000000007</v>
      </c>
      <c r="TMT154" s="14">
        <f t="shared" ref="TMT154:TMT160" si="16845">TMR154+TMS154</f>
        <v>46.67</v>
      </c>
      <c r="TMU154" s="14"/>
      <c r="TMV154" s="16">
        <f t="shared" ref="TMV154:TMV160" si="16846">TMT154*(($H$112)+1)+(IF(TMU154&lt;101,TMU154,IF(TMU154&lt;201,TMU154/2,IF(TMU154&lt;=301,TMU154/3,TMU154/4))))</f>
        <v>70.004999999999995</v>
      </c>
      <c r="TMW154" s="79">
        <f t="shared" ref="TMW154" si="16847">TMW152+1</f>
        <v>2</v>
      </c>
      <c r="TMX154" s="80"/>
      <c r="TMY154" s="16" t="s">
        <v>236</v>
      </c>
      <c r="TMZ154" s="16">
        <f t="shared" ref="TMZ154" si="16848">37.67+2.7</f>
        <v>40.370000000000005</v>
      </c>
      <c r="TNA154" s="16">
        <f t="shared" ref="TNA154:TNA155" si="16849">0.75*(2.7+3+2.7)</f>
        <v>6.3000000000000007</v>
      </c>
      <c r="TNB154" s="14">
        <f t="shared" ref="TNB154:TNB160" si="16850">TMZ154+TNA154</f>
        <v>46.67</v>
      </c>
      <c r="TNC154" s="14"/>
      <c r="TND154" s="16">
        <f t="shared" ref="TND154:TND160" si="16851">TNB154*(($H$112)+1)+(IF(TNC154&lt;101,TNC154,IF(TNC154&lt;201,TNC154/2,IF(TNC154&lt;=301,TNC154/3,TNC154/4))))</f>
        <v>70.004999999999995</v>
      </c>
      <c r="TNE154" s="79">
        <f t="shared" ref="TNE154" si="16852">TNE152+1</f>
        <v>2</v>
      </c>
      <c r="TNF154" s="80"/>
      <c r="TNG154" s="16" t="s">
        <v>236</v>
      </c>
      <c r="TNH154" s="16">
        <f t="shared" ref="TNH154" si="16853">37.67+2.7</f>
        <v>40.370000000000005</v>
      </c>
      <c r="TNI154" s="16">
        <f t="shared" ref="TNI154:TNI155" si="16854">0.75*(2.7+3+2.7)</f>
        <v>6.3000000000000007</v>
      </c>
      <c r="TNJ154" s="14">
        <f t="shared" ref="TNJ154:TNJ160" si="16855">TNH154+TNI154</f>
        <v>46.67</v>
      </c>
      <c r="TNK154" s="14"/>
      <c r="TNL154" s="16">
        <f t="shared" ref="TNL154:TNL160" si="16856">TNJ154*(($H$112)+1)+(IF(TNK154&lt;101,TNK154,IF(TNK154&lt;201,TNK154/2,IF(TNK154&lt;=301,TNK154/3,TNK154/4))))</f>
        <v>70.004999999999995</v>
      </c>
      <c r="TNM154" s="79">
        <f t="shared" ref="TNM154" si="16857">TNM152+1</f>
        <v>2</v>
      </c>
      <c r="TNN154" s="80"/>
      <c r="TNO154" s="16" t="s">
        <v>236</v>
      </c>
      <c r="TNP154" s="16">
        <f t="shared" ref="TNP154" si="16858">37.67+2.7</f>
        <v>40.370000000000005</v>
      </c>
      <c r="TNQ154" s="16">
        <f t="shared" ref="TNQ154:TNQ155" si="16859">0.75*(2.7+3+2.7)</f>
        <v>6.3000000000000007</v>
      </c>
      <c r="TNR154" s="14">
        <f t="shared" ref="TNR154:TNR160" si="16860">TNP154+TNQ154</f>
        <v>46.67</v>
      </c>
      <c r="TNS154" s="14"/>
      <c r="TNT154" s="16">
        <f t="shared" ref="TNT154:TNT160" si="16861">TNR154*(($H$112)+1)+(IF(TNS154&lt;101,TNS154,IF(TNS154&lt;201,TNS154/2,IF(TNS154&lt;=301,TNS154/3,TNS154/4))))</f>
        <v>70.004999999999995</v>
      </c>
      <c r="TNU154" s="79">
        <f t="shared" ref="TNU154" si="16862">TNU152+1</f>
        <v>2</v>
      </c>
      <c r="TNV154" s="80"/>
      <c r="TNW154" s="16" t="s">
        <v>236</v>
      </c>
      <c r="TNX154" s="16">
        <f t="shared" ref="TNX154" si="16863">37.67+2.7</f>
        <v>40.370000000000005</v>
      </c>
      <c r="TNY154" s="16">
        <f t="shared" ref="TNY154:TNY155" si="16864">0.75*(2.7+3+2.7)</f>
        <v>6.3000000000000007</v>
      </c>
      <c r="TNZ154" s="14">
        <f t="shared" ref="TNZ154:TNZ160" si="16865">TNX154+TNY154</f>
        <v>46.67</v>
      </c>
      <c r="TOA154" s="14"/>
      <c r="TOB154" s="16">
        <f t="shared" ref="TOB154:TOB160" si="16866">TNZ154*(($H$112)+1)+(IF(TOA154&lt;101,TOA154,IF(TOA154&lt;201,TOA154/2,IF(TOA154&lt;=301,TOA154/3,TOA154/4))))</f>
        <v>70.004999999999995</v>
      </c>
      <c r="TOC154" s="79">
        <f t="shared" ref="TOC154" si="16867">TOC152+1</f>
        <v>2</v>
      </c>
      <c r="TOD154" s="80"/>
      <c r="TOE154" s="16" t="s">
        <v>236</v>
      </c>
      <c r="TOF154" s="16">
        <f t="shared" ref="TOF154" si="16868">37.67+2.7</f>
        <v>40.370000000000005</v>
      </c>
      <c r="TOG154" s="16">
        <f t="shared" ref="TOG154:TOG155" si="16869">0.75*(2.7+3+2.7)</f>
        <v>6.3000000000000007</v>
      </c>
      <c r="TOH154" s="14">
        <f t="shared" ref="TOH154:TOH160" si="16870">TOF154+TOG154</f>
        <v>46.67</v>
      </c>
      <c r="TOI154" s="14"/>
      <c r="TOJ154" s="16">
        <f t="shared" ref="TOJ154:TOJ160" si="16871">TOH154*(($H$112)+1)+(IF(TOI154&lt;101,TOI154,IF(TOI154&lt;201,TOI154/2,IF(TOI154&lt;=301,TOI154/3,TOI154/4))))</f>
        <v>70.004999999999995</v>
      </c>
      <c r="TOK154" s="79">
        <f t="shared" ref="TOK154" si="16872">TOK152+1</f>
        <v>2</v>
      </c>
      <c r="TOL154" s="80"/>
      <c r="TOM154" s="16" t="s">
        <v>236</v>
      </c>
      <c r="TON154" s="16">
        <f t="shared" ref="TON154" si="16873">37.67+2.7</f>
        <v>40.370000000000005</v>
      </c>
      <c r="TOO154" s="16">
        <f t="shared" ref="TOO154:TOO155" si="16874">0.75*(2.7+3+2.7)</f>
        <v>6.3000000000000007</v>
      </c>
      <c r="TOP154" s="14">
        <f t="shared" ref="TOP154:TOP160" si="16875">TON154+TOO154</f>
        <v>46.67</v>
      </c>
      <c r="TOQ154" s="14"/>
      <c r="TOR154" s="16">
        <f t="shared" ref="TOR154:TOR160" si="16876">TOP154*(($H$112)+1)+(IF(TOQ154&lt;101,TOQ154,IF(TOQ154&lt;201,TOQ154/2,IF(TOQ154&lt;=301,TOQ154/3,TOQ154/4))))</f>
        <v>70.004999999999995</v>
      </c>
      <c r="TOS154" s="79">
        <f t="shared" ref="TOS154" si="16877">TOS152+1</f>
        <v>2</v>
      </c>
      <c r="TOT154" s="80"/>
      <c r="TOU154" s="16" t="s">
        <v>236</v>
      </c>
      <c r="TOV154" s="16">
        <f t="shared" ref="TOV154" si="16878">37.67+2.7</f>
        <v>40.370000000000005</v>
      </c>
      <c r="TOW154" s="16">
        <f t="shared" ref="TOW154:TOW155" si="16879">0.75*(2.7+3+2.7)</f>
        <v>6.3000000000000007</v>
      </c>
      <c r="TOX154" s="14">
        <f t="shared" ref="TOX154:TOX160" si="16880">TOV154+TOW154</f>
        <v>46.67</v>
      </c>
      <c r="TOY154" s="14"/>
      <c r="TOZ154" s="16">
        <f t="shared" ref="TOZ154:TOZ160" si="16881">TOX154*(($H$112)+1)+(IF(TOY154&lt;101,TOY154,IF(TOY154&lt;201,TOY154/2,IF(TOY154&lt;=301,TOY154/3,TOY154/4))))</f>
        <v>70.004999999999995</v>
      </c>
      <c r="TPA154" s="79">
        <f t="shared" ref="TPA154" si="16882">TPA152+1</f>
        <v>2</v>
      </c>
      <c r="TPB154" s="80"/>
      <c r="TPC154" s="16" t="s">
        <v>236</v>
      </c>
      <c r="TPD154" s="16">
        <f t="shared" ref="TPD154" si="16883">37.67+2.7</f>
        <v>40.370000000000005</v>
      </c>
      <c r="TPE154" s="16">
        <f t="shared" ref="TPE154:TPE155" si="16884">0.75*(2.7+3+2.7)</f>
        <v>6.3000000000000007</v>
      </c>
      <c r="TPF154" s="14">
        <f t="shared" ref="TPF154:TPF160" si="16885">TPD154+TPE154</f>
        <v>46.67</v>
      </c>
      <c r="TPG154" s="14"/>
      <c r="TPH154" s="16">
        <f t="shared" ref="TPH154:TPH160" si="16886">TPF154*(($H$112)+1)+(IF(TPG154&lt;101,TPG154,IF(TPG154&lt;201,TPG154/2,IF(TPG154&lt;=301,TPG154/3,TPG154/4))))</f>
        <v>70.004999999999995</v>
      </c>
      <c r="TPI154" s="79">
        <f t="shared" ref="TPI154" si="16887">TPI152+1</f>
        <v>2</v>
      </c>
      <c r="TPJ154" s="80"/>
      <c r="TPK154" s="16" t="s">
        <v>236</v>
      </c>
      <c r="TPL154" s="16">
        <f t="shared" ref="TPL154" si="16888">37.67+2.7</f>
        <v>40.370000000000005</v>
      </c>
      <c r="TPM154" s="16">
        <f t="shared" ref="TPM154:TPM155" si="16889">0.75*(2.7+3+2.7)</f>
        <v>6.3000000000000007</v>
      </c>
      <c r="TPN154" s="14">
        <f t="shared" ref="TPN154:TPN160" si="16890">TPL154+TPM154</f>
        <v>46.67</v>
      </c>
      <c r="TPO154" s="14"/>
      <c r="TPP154" s="16">
        <f t="shared" ref="TPP154:TPP160" si="16891">TPN154*(($H$112)+1)+(IF(TPO154&lt;101,TPO154,IF(TPO154&lt;201,TPO154/2,IF(TPO154&lt;=301,TPO154/3,TPO154/4))))</f>
        <v>70.004999999999995</v>
      </c>
      <c r="TPQ154" s="79">
        <f t="shared" ref="TPQ154" si="16892">TPQ152+1</f>
        <v>2</v>
      </c>
      <c r="TPR154" s="80"/>
      <c r="TPS154" s="16" t="s">
        <v>236</v>
      </c>
      <c r="TPT154" s="16">
        <f t="shared" ref="TPT154" si="16893">37.67+2.7</f>
        <v>40.370000000000005</v>
      </c>
      <c r="TPU154" s="16">
        <f t="shared" ref="TPU154:TPU155" si="16894">0.75*(2.7+3+2.7)</f>
        <v>6.3000000000000007</v>
      </c>
      <c r="TPV154" s="14">
        <f t="shared" ref="TPV154:TPV160" si="16895">TPT154+TPU154</f>
        <v>46.67</v>
      </c>
      <c r="TPW154" s="14"/>
      <c r="TPX154" s="16">
        <f t="shared" ref="TPX154:TPX160" si="16896">TPV154*(($H$112)+1)+(IF(TPW154&lt;101,TPW154,IF(TPW154&lt;201,TPW154/2,IF(TPW154&lt;=301,TPW154/3,TPW154/4))))</f>
        <v>70.004999999999995</v>
      </c>
      <c r="TPY154" s="79">
        <f t="shared" ref="TPY154" si="16897">TPY152+1</f>
        <v>2</v>
      </c>
      <c r="TPZ154" s="80"/>
      <c r="TQA154" s="16" t="s">
        <v>236</v>
      </c>
      <c r="TQB154" s="16">
        <f t="shared" ref="TQB154" si="16898">37.67+2.7</f>
        <v>40.370000000000005</v>
      </c>
      <c r="TQC154" s="16">
        <f t="shared" ref="TQC154:TQC155" si="16899">0.75*(2.7+3+2.7)</f>
        <v>6.3000000000000007</v>
      </c>
      <c r="TQD154" s="14">
        <f t="shared" ref="TQD154:TQD160" si="16900">TQB154+TQC154</f>
        <v>46.67</v>
      </c>
      <c r="TQE154" s="14"/>
      <c r="TQF154" s="16">
        <f t="shared" ref="TQF154:TQF160" si="16901">TQD154*(($H$112)+1)+(IF(TQE154&lt;101,TQE154,IF(TQE154&lt;201,TQE154/2,IF(TQE154&lt;=301,TQE154/3,TQE154/4))))</f>
        <v>70.004999999999995</v>
      </c>
      <c r="TQG154" s="79">
        <f t="shared" ref="TQG154" si="16902">TQG152+1</f>
        <v>2</v>
      </c>
      <c r="TQH154" s="80"/>
      <c r="TQI154" s="16" t="s">
        <v>236</v>
      </c>
      <c r="TQJ154" s="16">
        <f t="shared" ref="TQJ154" si="16903">37.67+2.7</f>
        <v>40.370000000000005</v>
      </c>
      <c r="TQK154" s="16">
        <f t="shared" ref="TQK154:TQK155" si="16904">0.75*(2.7+3+2.7)</f>
        <v>6.3000000000000007</v>
      </c>
      <c r="TQL154" s="14">
        <f t="shared" ref="TQL154:TQL160" si="16905">TQJ154+TQK154</f>
        <v>46.67</v>
      </c>
      <c r="TQM154" s="14"/>
      <c r="TQN154" s="16">
        <f t="shared" ref="TQN154:TQN160" si="16906">TQL154*(($H$112)+1)+(IF(TQM154&lt;101,TQM154,IF(TQM154&lt;201,TQM154/2,IF(TQM154&lt;=301,TQM154/3,TQM154/4))))</f>
        <v>70.004999999999995</v>
      </c>
      <c r="TQO154" s="79">
        <f t="shared" ref="TQO154" si="16907">TQO152+1</f>
        <v>2</v>
      </c>
      <c r="TQP154" s="80"/>
      <c r="TQQ154" s="16" t="s">
        <v>236</v>
      </c>
      <c r="TQR154" s="16">
        <f t="shared" ref="TQR154" si="16908">37.67+2.7</f>
        <v>40.370000000000005</v>
      </c>
      <c r="TQS154" s="16">
        <f t="shared" ref="TQS154:TQS155" si="16909">0.75*(2.7+3+2.7)</f>
        <v>6.3000000000000007</v>
      </c>
      <c r="TQT154" s="14">
        <f t="shared" ref="TQT154:TQT160" si="16910">TQR154+TQS154</f>
        <v>46.67</v>
      </c>
      <c r="TQU154" s="14"/>
      <c r="TQV154" s="16">
        <f t="shared" ref="TQV154:TQV160" si="16911">TQT154*(($H$112)+1)+(IF(TQU154&lt;101,TQU154,IF(TQU154&lt;201,TQU154/2,IF(TQU154&lt;=301,TQU154/3,TQU154/4))))</f>
        <v>70.004999999999995</v>
      </c>
      <c r="TQW154" s="79">
        <f t="shared" ref="TQW154" si="16912">TQW152+1</f>
        <v>2</v>
      </c>
      <c r="TQX154" s="80"/>
      <c r="TQY154" s="16" t="s">
        <v>236</v>
      </c>
      <c r="TQZ154" s="16">
        <f t="shared" ref="TQZ154" si="16913">37.67+2.7</f>
        <v>40.370000000000005</v>
      </c>
      <c r="TRA154" s="16">
        <f t="shared" ref="TRA154:TRA155" si="16914">0.75*(2.7+3+2.7)</f>
        <v>6.3000000000000007</v>
      </c>
      <c r="TRB154" s="14">
        <f t="shared" ref="TRB154:TRB160" si="16915">TQZ154+TRA154</f>
        <v>46.67</v>
      </c>
      <c r="TRC154" s="14"/>
      <c r="TRD154" s="16">
        <f t="shared" ref="TRD154:TRD160" si="16916">TRB154*(($H$112)+1)+(IF(TRC154&lt;101,TRC154,IF(TRC154&lt;201,TRC154/2,IF(TRC154&lt;=301,TRC154/3,TRC154/4))))</f>
        <v>70.004999999999995</v>
      </c>
      <c r="TRE154" s="79">
        <f t="shared" ref="TRE154" si="16917">TRE152+1</f>
        <v>2</v>
      </c>
      <c r="TRF154" s="80"/>
      <c r="TRG154" s="16" t="s">
        <v>236</v>
      </c>
      <c r="TRH154" s="16">
        <f t="shared" ref="TRH154" si="16918">37.67+2.7</f>
        <v>40.370000000000005</v>
      </c>
      <c r="TRI154" s="16">
        <f t="shared" ref="TRI154:TRI155" si="16919">0.75*(2.7+3+2.7)</f>
        <v>6.3000000000000007</v>
      </c>
      <c r="TRJ154" s="14">
        <f t="shared" ref="TRJ154:TRJ160" si="16920">TRH154+TRI154</f>
        <v>46.67</v>
      </c>
      <c r="TRK154" s="14"/>
      <c r="TRL154" s="16">
        <f t="shared" ref="TRL154:TRL160" si="16921">TRJ154*(($H$112)+1)+(IF(TRK154&lt;101,TRK154,IF(TRK154&lt;201,TRK154/2,IF(TRK154&lt;=301,TRK154/3,TRK154/4))))</f>
        <v>70.004999999999995</v>
      </c>
      <c r="TRM154" s="79">
        <f t="shared" ref="TRM154" si="16922">TRM152+1</f>
        <v>2</v>
      </c>
      <c r="TRN154" s="80"/>
      <c r="TRO154" s="16" t="s">
        <v>236</v>
      </c>
      <c r="TRP154" s="16">
        <f t="shared" ref="TRP154" si="16923">37.67+2.7</f>
        <v>40.370000000000005</v>
      </c>
      <c r="TRQ154" s="16">
        <f t="shared" ref="TRQ154:TRQ155" si="16924">0.75*(2.7+3+2.7)</f>
        <v>6.3000000000000007</v>
      </c>
      <c r="TRR154" s="14">
        <f t="shared" ref="TRR154:TRR160" si="16925">TRP154+TRQ154</f>
        <v>46.67</v>
      </c>
      <c r="TRS154" s="14"/>
      <c r="TRT154" s="16">
        <f t="shared" ref="TRT154:TRT160" si="16926">TRR154*(($H$112)+1)+(IF(TRS154&lt;101,TRS154,IF(TRS154&lt;201,TRS154/2,IF(TRS154&lt;=301,TRS154/3,TRS154/4))))</f>
        <v>70.004999999999995</v>
      </c>
      <c r="TRU154" s="79">
        <f t="shared" ref="TRU154" si="16927">TRU152+1</f>
        <v>2</v>
      </c>
      <c r="TRV154" s="80"/>
      <c r="TRW154" s="16" t="s">
        <v>236</v>
      </c>
      <c r="TRX154" s="16">
        <f t="shared" ref="TRX154" si="16928">37.67+2.7</f>
        <v>40.370000000000005</v>
      </c>
      <c r="TRY154" s="16">
        <f t="shared" ref="TRY154:TRY155" si="16929">0.75*(2.7+3+2.7)</f>
        <v>6.3000000000000007</v>
      </c>
      <c r="TRZ154" s="14">
        <f t="shared" ref="TRZ154:TRZ160" si="16930">TRX154+TRY154</f>
        <v>46.67</v>
      </c>
      <c r="TSA154" s="14"/>
      <c r="TSB154" s="16">
        <f t="shared" ref="TSB154:TSB160" si="16931">TRZ154*(($H$112)+1)+(IF(TSA154&lt;101,TSA154,IF(TSA154&lt;201,TSA154/2,IF(TSA154&lt;=301,TSA154/3,TSA154/4))))</f>
        <v>70.004999999999995</v>
      </c>
      <c r="TSC154" s="79">
        <f t="shared" ref="TSC154" si="16932">TSC152+1</f>
        <v>2</v>
      </c>
      <c r="TSD154" s="80"/>
      <c r="TSE154" s="16" t="s">
        <v>236</v>
      </c>
      <c r="TSF154" s="16">
        <f t="shared" ref="TSF154" si="16933">37.67+2.7</f>
        <v>40.370000000000005</v>
      </c>
      <c r="TSG154" s="16">
        <f t="shared" ref="TSG154:TSG155" si="16934">0.75*(2.7+3+2.7)</f>
        <v>6.3000000000000007</v>
      </c>
      <c r="TSH154" s="14">
        <f t="shared" ref="TSH154:TSH160" si="16935">TSF154+TSG154</f>
        <v>46.67</v>
      </c>
      <c r="TSI154" s="14"/>
      <c r="TSJ154" s="16">
        <f t="shared" ref="TSJ154:TSJ160" si="16936">TSH154*(($H$112)+1)+(IF(TSI154&lt;101,TSI154,IF(TSI154&lt;201,TSI154/2,IF(TSI154&lt;=301,TSI154/3,TSI154/4))))</f>
        <v>70.004999999999995</v>
      </c>
      <c r="TSK154" s="79">
        <f t="shared" ref="TSK154" si="16937">TSK152+1</f>
        <v>2</v>
      </c>
      <c r="TSL154" s="80"/>
      <c r="TSM154" s="16" t="s">
        <v>236</v>
      </c>
      <c r="TSN154" s="16">
        <f t="shared" ref="TSN154" si="16938">37.67+2.7</f>
        <v>40.370000000000005</v>
      </c>
      <c r="TSO154" s="16">
        <f t="shared" ref="TSO154:TSO155" si="16939">0.75*(2.7+3+2.7)</f>
        <v>6.3000000000000007</v>
      </c>
      <c r="TSP154" s="14">
        <f t="shared" ref="TSP154:TSP160" si="16940">TSN154+TSO154</f>
        <v>46.67</v>
      </c>
      <c r="TSQ154" s="14"/>
      <c r="TSR154" s="16">
        <f t="shared" ref="TSR154:TSR160" si="16941">TSP154*(($H$112)+1)+(IF(TSQ154&lt;101,TSQ154,IF(TSQ154&lt;201,TSQ154/2,IF(TSQ154&lt;=301,TSQ154/3,TSQ154/4))))</f>
        <v>70.004999999999995</v>
      </c>
      <c r="TSS154" s="79">
        <f t="shared" ref="TSS154" si="16942">TSS152+1</f>
        <v>2</v>
      </c>
      <c r="TST154" s="80"/>
      <c r="TSU154" s="16" t="s">
        <v>236</v>
      </c>
      <c r="TSV154" s="16">
        <f t="shared" ref="TSV154" si="16943">37.67+2.7</f>
        <v>40.370000000000005</v>
      </c>
      <c r="TSW154" s="16">
        <f t="shared" ref="TSW154:TSW155" si="16944">0.75*(2.7+3+2.7)</f>
        <v>6.3000000000000007</v>
      </c>
      <c r="TSX154" s="14">
        <f t="shared" ref="TSX154:TSX160" si="16945">TSV154+TSW154</f>
        <v>46.67</v>
      </c>
      <c r="TSY154" s="14"/>
      <c r="TSZ154" s="16">
        <f t="shared" ref="TSZ154:TSZ160" si="16946">TSX154*(($H$112)+1)+(IF(TSY154&lt;101,TSY154,IF(TSY154&lt;201,TSY154/2,IF(TSY154&lt;=301,TSY154/3,TSY154/4))))</f>
        <v>70.004999999999995</v>
      </c>
      <c r="TTA154" s="79">
        <f t="shared" ref="TTA154" si="16947">TTA152+1</f>
        <v>2</v>
      </c>
      <c r="TTB154" s="80"/>
      <c r="TTC154" s="16" t="s">
        <v>236</v>
      </c>
      <c r="TTD154" s="16">
        <f t="shared" ref="TTD154" si="16948">37.67+2.7</f>
        <v>40.370000000000005</v>
      </c>
      <c r="TTE154" s="16">
        <f t="shared" ref="TTE154:TTE155" si="16949">0.75*(2.7+3+2.7)</f>
        <v>6.3000000000000007</v>
      </c>
      <c r="TTF154" s="14">
        <f t="shared" ref="TTF154:TTF160" si="16950">TTD154+TTE154</f>
        <v>46.67</v>
      </c>
      <c r="TTG154" s="14"/>
      <c r="TTH154" s="16">
        <f t="shared" ref="TTH154:TTH160" si="16951">TTF154*(($H$112)+1)+(IF(TTG154&lt;101,TTG154,IF(TTG154&lt;201,TTG154/2,IF(TTG154&lt;=301,TTG154/3,TTG154/4))))</f>
        <v>70.004999999999995</v>
      </c>
      <c r="TTI154" s="79">
        <f t="shared" ref="TTI154" si="16952">TTI152+1</f>
        <v>2</v>
      </c>
      <c r="TTJ154" s="80"/>
      <c r="TTK154" s="16" t="s">
        <v>236</v>
      </c>
      <c r="TTL154" s="16">
        <f t="shared" ref="TTL154" si="16953">37.67+2.7</f>
        <v>40.370000000000005</v>
      </c>
      <c r="TTM154" s="16">
        <f t="shared" ref="TTM154:TTM155" si="16954">0.75*(2.7+3+2.7)</f>
        <v>6.3000000000000007</v>
      </c>
      <c r="TTN154" s="14">
        <f t="shared" ref="TTN154:TTN160" si="16955">TTL154+TTM154</f>
        <v>46.67</v>
      </c>
      <c r="TTO154" s="14"/>
      <c r="TTP154" s="16">
        <f t="shared" ref="TTP154:TTP160" si="16956">TTN154*(($H$112)+1)+(IF(TTO154&lt;101,TTO154,IF(TTO154&lt;201,TTO154/2,IF(TTO154&lt;=301,TTO154/3,TTO154/4))))</f>
        <v>70.004999999999995</v>
      </c>
      <c r="TTQ154" s="79">
        <f t="shared" ref="TTQ154" si="16957">TTQ152+1</f>
        <v>2</v>
      </c>
      <c r="TTR154" s="80"/>
      <c r="TTS154" s="16" t="s">
        <v>236</v>
      </c>
      <c r="TTT154" s="16">
        <f t="shared" ref="TTT154" si="16958">37.67+2.7</f>
        <v>40.370000000000005</v>
      </c>
      <c r="TTU154" s="16">
        <f t="shared" ref="TTU154:TTU155" si="16959">0.75*(2.7+3+2.7)</f>
        <v>6.3000000000000007</v>
      </c>
      <c r="TTV154" s="14">
        <f t="shared" ref="TTV154:TTV160" si="16960">TTT154+TTU154</f>
        <v>46.67</v>
      </c>
      <c r="TTW154" s="14"/>
      <c r="TTX154" s="16">
        <f t="shared" ref="TTX154:TTX160" si="16961">TTV154*(($H$112)+1)+(IF(TTW154&lt;101,TTW154,IF(TTW154&lt;201,TTW154/2,IF(TTW154&lt;=301,TTW154/3,TTW154/4))))</f>
        <v>70.004999999999995</v>
      </c>
      <c r="TTY154" s="79">
        <f t="shared" ref="TTY154" si="16962">TTY152+1</f>
        <v>2</v>
      </c>
      <c r="TTZ154" s="80"/>
      <c r="TUA154" s="16" t="s">
        <v>236</v>
      </c>
      <c r="TUB154" s="16">
        <f t="shared" ref="TUB154" si="16963">37.67+2.7</f>
        <v>40.370000000000005</v>
      </c>
      <c r="TUC154" s="16">
        <f t="shared" ref="TUC154:TUC155" si="16964">0.75*(2.7+3+2.7)</f>
        <v>6.3000000000000007</v>
      </c>
      <c r="TUD154" s="14">
        <f t="shared" ref="TUD154:TUD160" si="16965">TUB154+TUC154</f>
        <v>46.67</v>
      </c>
      <c r="TUE154" s="14"/>
      <c r="TUF154" s="16">
        <f t="shared" ref="TUF154:TUF160" si="16966">TUD154*(($H$112)+1)+(IF(TUE154&lt;101,TUE154,IF(TUE154&lt;201,TUE154/2,IF(TUE154&lt;=301,TUE154/3,TUE154/4))))</f>
        <v>70.004999999999995</v>
      </c>
      <c r="TUG154" s="79">
        <f t="shared" ref="TUG154" si="16967">TUG152+1</f>
        <v>2</v>
      </c>
      <c r="TUH154" s="80"/>
      <c r="TUI154" s="16" t="s">
        <v>236</v>
      </c>
      <c r="TUJ154" s="16">
        <f t="shared" ref="TUJ154" si="16968">37.67+2.7</f>
        <v>40.370000000000005</v>
      </c>
      <c r="TUK154" s="16">
        <f t="shared" ref="TUK154:TUK155" si="16969">0.75*(2.7+3+2.7)</f>
        <v>6.3000000000000007</v>
      </c>
      <c r="TUL154" s="14">
        <f t="shared" ref="TUL154:TUL160" si="16970">TUJ154+TUK154</f>
        <v>46.67</v>
      </c>
      <c r="TUM154" s="14"/>
      <c r="TUN154" s="16">
        <f t="shared" ref="TUN154:TUN160" si="16971">TUL154*(($H$112)+1)+(IF(TUM154&lt;101,TUM154,IF(TUM154&lt;201,TUM154/2,IF(TUM154&lt;=301,TUM154/3,TUM154/4))))</f>
        <v>70.004999999999995</v>
      </c>
      <c r="TUO154" s="79">
        <f t="shared" ref="TUO154" si="16972">TUO152+1</f>
        <v>2</v>
      </c>
      <c r="TUP154" s="80"/>
      <c r="TUQ154" s="16" t="s">
        <v>236</v>
      </c>
      <c r="TUR154" s="16">
        <f t="shared" ref="TUR154" si="16973">37.67+2.7</f>
        <v>40.370000000000005</v>
      </c>
      <c r="TUS154" s="16">
        <f t="shared" ref="TUS154:TUS155" si="16974">0.75*(2.7+3+2.7)</f>
        <v>6.3000000000000007</v>
      </c>
      <c r="TUT154" s="14">
        <f t="shared" ref="TUT154:TUT160" si="16975">TUR154+TUS154</f>
        <v>46.67</v>
      </c>
      <c r="TUU154" s="14"/>
      <c r="TUV154" s="16">
        <f t="shared" ref="TUV154:TUV160" si="16976">TUT154*(($H$112)+1)+(IF(TUU154&lt;101,TUU154,IF(TUU154&lt;201,TUU154/2,IF(TUU154&lt;=301,TUU154/3,TUU154/4))))</f>
        <v>70.004999999999995</v>
      </c>
      <c r="TUW154" s="79">
        <f t="shared" ref="TUW154" si="16977">TUW152+1</f>
        <v>2</v>
      </c>
      <c r="TUX154" s="80"/>
      <c r="TUY154" s="16" t="s">
        <v>236</v>
      </c>
      <c r="TUZ154" s="16">
        <f t="shared" ref="TUZ154" si="16978">37.67+2.7</f>
        <v>40.370000000000005</v>
      </c>
      <c r="TVA154" s="16">
        <f t="shared" ref="TVA154:TVA155" si="16979">0.75*(2.7+3+2.7)</f>
        <v>6.3000000000000007</v>
      </c>
      <c r="TVB154" s="14">
        <f t="shared" ref="TVB154:TVB160" si="16980">TUZ154+TVA154</f>
        <v>46.67</v>
      </c>
      <c r="TVC154" s="14"/>
      <c r="TVD154" s="16">
        <f t="shared" ref="TVD154:TVD160" si="16981">TVB154*(($H$112)+1)+(IF(TVC154&lt;101,TVC154,IF(TVC154&lt;201,TVC154/2,IF(TVC154&lt;=301,TVC154/3,TVC154/4))))</f>
        <v>70.004999999999995</v>
      </c>
      <c r="TVE154" s="79">
        <f t="shared" ref="TVE154" si="16982">TVE152+1</f>
        <v>2</v>
      </c>
      <c r="TVF154" s="80"/>
      <c r="TVG154" s="16" t="s">
        <v>236</v>
      </c>
      <c r="TVH154" s="16">
        <f t="shared" ref="TVH154" si="16983">37.67+2.7</f>
        <v>40.370000000000005</v>
      </c>
      <c r="TVI154" s="16">
        <f t="shared" ref="TVI154:TVI155" si="16984">0.75*(2.7+3+2.7)</f>
        <v>6.3000000000000007</v>
      </c>
      <c r="TVJ154" s="14">
        <f t="shared" ref="TVJ154:TVJ160" si="16985">TVH154+TVI154</f>
        <v>46.67</v>
      </c>
      <c r="TVK154" s="14"/>
      <c r="TVL154" s="16">
        <f t="shared" ref="TVL154:TVL160" si="16986">TVJ154*(($H$112)+1)+(IF(TVK154&lt;101,TVK154,IF(TVK154&lt;201,TVK154/2,IF(TVK154&lt;=301,TVK154/3,TVK154/4))))</f>
        <v>70.004999999999995</v>
      </c>
      <c r="TVM154" s="79">
        <f t="shared" ref="TVM154" si="16987">TVM152+1</f>
        <v>2</v>
      </c>
      <c r="TVN154" s="80"/>
      <c r="TVO154" s="16" t="s">
        <v>236</v>
      </c>
      <c r="TVP154" s="16">
        <f t="shared" ref="TVP154" si="16988">37.67+2.7</f>
        <v>40.370000000000005</v>
      </c>
      <c r="TVQ154" s="16">
        <f t="shared" ref="TVQ154:TVQ155" si="16989">0.75*(2.7+3+2.7)</f>
        <v>6.3000000000000007</v>
      </c>
      <c r="TVR154" s="14">
        <f t="shared" ref="TVR154:TVR160" si="16990">TVP154+TVQ154</f>
        <v>46.67</v>
      </c>
      <c r="TVS154" s="14"/>
      <c r="TVT154" s="16">
        <f t="shared" ref="TVT154:TVT160" si="16991">TVR154*(($H$112)+1)+(IF(TVS154&lt;101,TVS154,IF(TVS154&lt;201,TVS154/2,IF(TVS154&lt;=301,TVS154/3,TVS154/4))))</f>
        <v>70.004999999999995</v>
      </c>
      <c r="TVU154" s="79">
        <f t="shared" ref="TVU154" si="16992">TVU152+1</f>
        <v>2</v>
      </c>
      <c r="TVV154" s="80"/>
      <c r="TVW154" s="16" t="s">
        <v>236</v>
      </c>
      <c r="TVX154" s="16">
        <f t="shared" ref="TVX154" si="16993">37.67+2.7</f>
        <v>40.370000000000005</v>
      </c>
      <c r="TVY154" s="16">
        <f t="shared" ref="TVY154:TVY155" si="16994">0.75*(2.7+3+2.7)</f>
        <v>6.3000000000000007</v>
      </c>
      <c r="TVZ154" s="14">
        <f t="shared" ref="TVZ154:TVZ160" si="16995">TVX154+TVY154</f>
        <v>46.67</v>
      </c>
      <c r="TWA154" s="14"/>
      <c r="TWB154" s="16">
        <f t="shared" ref="TWB154:TWB160" si="16996">TVZ154*(($H$112)+1)+(IF(TWA154&lt;101,TWA154,IF(TWA154&lt;201,TWA154/2,IF(TWA154&lt;=301,TWA154/3,TWA154/4))))</f>
        <v>70.004999999999995</v>
      </c>
      <c r="TWC154" s="79">
        <f t="shared" ref="TWC154" si="16997">TWC152+1</f>
        <v>2</v>
      </c>
      <c r="TWD154" s="80"/>
      <c r="TWE154" s="16" t="s">
        <v>236</v>
      </c>
      <c r="TWF154" s="16">
        <f t="shared" ref="TWF154" si="16998">37.67+2.7</f>
        <v>40.370000000000005</v>
      </c>
      <c r="TWG154" s="16">
        <f t="shared" ref="TWG154:TWG155" si="16999">0.75*(2.7+3+2.7)</f>
        <v>6.3000000000000007</v>
      </c>
      <c r="TWH154" s="14">
        <f t="shared" ref="TWH154:TWH160" si="17000">TWF154+TWG154</f>
        <v>46.67</v>
      </c>
      <c r="TWI154" s="14"/>
      <c r="TWJ154" s="16">
        <f t="shared" ref="TWJ154:TWJ160" si="17001">TWH154*(($H$112)+1)+(IF(TWI154&lt;101,TWI154,IF(TWI154&lt;201,TWI154/2,IF(TWI154&lt;=301,TWI154/3,TWI154/4))))</f>
        <v>70.004999999999995</v>
      </c>
      <c r="TWK154" s="79">
        <f t="shared" ref="TWK154" si="17002">TWK152+1</f>
        <v>2</v>
      </c>
      <c r="TWL154" s="80"/>
      <c r="TWM154" s="16" t="s">
        <v>236</v>
      </c>
      <c r="TWN154" s="16">
        <f t="shared" ref="TWN154" si="17003">37.67+2.7</f>
        <v>40.370000000000005</v>
      </c>
      <c r="TWO154" s="16">
        <f t="shared" ref="TWO154:TWO155" si="17004">0.75*(2.7+3+2.7)</f>
        <v>6.3000000000000007</v>
      </c>
      <c r="TWP154" s="14">
        <f t="shared" ref="TWP154:TWP160" si="17005">TWN154+TWO154</f>
        <v>46.67</v>
      </c>
      <c r="TWQ154" s="14"/>
      <c r="TWR154" s="16">
        <f t="shared" ref="TWR154:TWR160" si="17006">TWP154*(($H$112)+1)+(IF(TWQ154&lt;101,TWQ154,IF(TWQ154&lt;201,TWQ154/2,IF(TWQ154&lt;=301,TWQ154/3,TWQ154/4))))</f>
        <v>70.004999999999995</v>
      </c>
      <c r="TWS154" s="79">
        <f t="shared" ref="TWS154" si="17007">TWS152+1</f>
        <v>2</v>
      </c>
      <c r="TWT154" s="80"/>
      <c r="TWU154" s="16" t="s">
        <v>236</v>
      </c>
      <c r="TWV154" s="16">
        <f t="shared" ref="TWV154" si="17008">37.67+2.7</f>
        <v>40.370000000000005</v>
      </c>
      <c r="TWW154" s="16">
        <f t="shared" ref="TWW154:TWW155" si="17009">0.75*(2.7+3+2.7)</f>
        <v>6.3000000000000007</v>
      </c>
      <c r="TWX154" s="14">
        <f t="shared" ref="TWX154:TWX160" si="17010">TWV154+TWW154</f>
        <v>46.67</v>
      </c>
      <c r="TWY154" s="14"/>
      <c r="TWZ154" s="16">
        <f t="shared" ref="TWZ154:TWZ160" si="17011">TWX154*(($H$112)+1)+(IF(TWY154&lt;101,TWY154,IF(TWY154&lt;201,TWY154/2,IF(TWY154&lt;=301,TWY154/3,TWY154/4))))</f>
        <v>70.004999999999995</v>
      </c>
      <c r="TXA154" s="79">
        <f t="shared" ref="TXA154" si="17012">TXA152+1</f>
        <v>2</v>
      </c>
      <c r="TXB154" s="80"/>
      <c r="TXC154" s="16" t="s">
        <v>236</v>
      </c>
      <c r="TXD154" s="16">
        <f t="shared" ref="TXD154" si="17013">37.67+2.7</f>
        <v>40.370000000000005</v>
      </c>
      <c r="TXE154" s="16">
        <f t="shared" ref="TXE154:TXE155" si="17014">0.75*(2.7+3+2.7)</f>
        <v>6.3000000000000007</v>
      </c>
      <c r="TXF154" s="14">
        <f t="shared" ref="TXF154:TXF160" si="17015">TXD154+TXE154</f>
        <v>46.67</v>
      </c>
      <c r="TXG154" s="14"/>
      <c r="TXH154" s="16">
        <f t="shared" ref="TXH154:TXH160" si="17016">TXF154*(($H$112)+1)+(IF(TXG154&lt;101,TXG154,IF(TXG154&lt;201,TXG154/2,IF(TXG154&lt;=301,TXG154/3,TXG154/4))))</f>
        <v>70.004999999999995</v>
      </c>
      <c r="TXI154" s="79">
        <f t="shared" ref="TXI154" si="17017">TXI152+1</f>
        <v>2</v>
      </c>
      <c r="TXJ154" s="80"/>
      <c r="TXK154" s="16" t="s">
        <v>236</v>
      </c>
      <c r="TXL154" s="16">
        <f t="shared" ref="TXL154" si="17018">37.67+2.7</f>
        <v>40.370000000000005</v>
      </c>
      <c r="TXM154" s="16">
        <f t="shared" ref="TXM154:TXM155" si="17019">0.75*(2.7+3+2.7)</f>
        <v>6.3000000000000007</v>
      </c>
      <c r="TXN154" s="14">
        <f t="shared" ref="TXN154:TXN160" si="17020">TXL154+TXM154</f>
        <v>46.67</v>
      </c>
      <c r="TXO154" s="14"/>
      <c r="TXP154" s="16">
        <f t="shared" ref="TXP154:TXP160" si="17021">TXN154*(($H$112)+1)+(IF(TXO154&lt;101,TXO154,IF(TXO154&lt;201,TXO154/2,IF(TXO154&lt;=301,TXO154/3,TXO154/4))))</f>
        <v>70.004999999999995</v>
      </c>
      <c r="TXQ154" s="79">
        <f t="shared" ref="TXQ154" si="17022">TXQ152+1</f>
        <v>2</v>
      </c>
      <c r="TXR154" s="80"/>
      <c r="TXS154" s="16" t="s">
        <v>236</v>
      </c>
      <c r="TXT154" s="16">
        <f t="shared" ref="TXT154" si="17023">37.67+2.7</f>
        <v>40.370000000000005</v>
      </c>
      <c r="TXU154" s="16">
        <f t="shared" ref="TXU154:TXU155" si="17024">0.75*(2.7+3+2.7)</f>
        <v>6.3000000000000007</v>
      </c>
      <c r="TXV154" s="14">
        <f t="shared" ref="TXV154:TXV160" si="17025">TXT154+TXU154</f>
        <v>46.67</v>
      </c>
      <c r="TXW154" s="14"/>
      <c r="TXX154" s="16">
        <f t="shared" ref="TXX154:TXX160" si="17026">TXV154*(($H$112)+1)+(IF(TXW154&lt;101,TXW154,IF(TXW154&lt;201,TXW154/2,IF(TXW154&lt;=301,TXW154/3,TXW154/4))))</f>
        <v>70.004999999999995</v>
      </c>
      <c r="TXY154" s="79">
        <f t="shared" ref="TXY154" si="17027">TXY152+1</f>
        <v>2</v>
      </c>
      <c r="TXZ154" s="80"/>
      <c r="TYA154" s="16" t="s">
        <v>236</v>
      </c>
      <c r="TYB154" s="16">
        <f t="shared" ref="TYB154" si="17028">37.67+2.7</f>
        <v>40.370000000000005</v>
      </c>
      <c r="TYC154" s="16">
        <f t="shared" ref="TYC154:TYC155" si="17029">0.75*(2.7+3+2.7)</f>
        <v>6.3000000000000007</v>
      </c>
      <c r="TYD154" s="14">
        <f t="shared" ref="TYD154:TYD160" si="17030">TYB154+TYC154</f>
        <v>46.67</v>
      </c>
      <c r="TYE154" s="14"/>
      <c r="TYF154" s="16">
        <f t="shared" ref="TYF154:TYF160" si="17031">TYD154*(($H$112)+1)+(IF(TYE154&lt;101,TYE154,IF(TYE154&lt;201,TYE154/2,IF(TYE154&lt;=301,TYE154/3,TYE154/4))))</f>
        <v>70.004999999999995</v>
      </c>
      <c r="TYG154" s="79">
        <f t="shared" ref="TYG154" si="17032">TYG152+1</f>
        <v>2</v>
      </c>
      <c r="TYH154" s="80"/>
      <c r="TYI154" s="16" t="s">
        <v>236</v>
      </c>
      <c r="TYJ154" s="16">
        <f t="shared" ref="TYJ154" si="17033">37.67+2.7</f>
        <v>40.370000000000005</v>
      </c>
      <c r="TYK154" s="16">
        <f t="shared" ref="TYK154:TYK155" si="17034">0.75*(2.7+3+2.7)</f>
        <v>6.3000000000000007</v>
      </c>
      <c r="TYL154" s="14">
        <f t="shared" ref="TYL154:TYL160" si="17035">TYJ154+TYK154</f>
        <v>46.67</v>
      </c>
      <c r="TYM154" s="14"/>
      <c r="TYN154" s="16">
        <f t="shared" ref="TYN154:TYN160" si="17036">TYL154*(($H$112)+1)+(IF(TYM154&lt;101,TYM154,IF(TYM154&lt;201,TYM154/2,IF(TYM154&lt;=301,TYM154/3,TYM154/4))))</f>
        <v>70.004999999999995</v>
      </c>
      <c r="TYO154" s="79">
        <f t="shared" ref="TYO154" si="17037">TYO152+1</f>
        <v>2</v>
      </c>
      <c r="TYP154" s="80"/>
      <c r="TYQ154" s="16" t="s">
        <v>236</v>
      </c>
      <c r="TYR154" s="16">
        <f t="shared" ref="TYR154" si="17038">37.67+2.7</f>
        <v>40.370000000000005</v>
      </c>
      <c r="TYS154" s="16">
        <f t="shared" ref="TYS154:TYS155" si="17039">0.75*(2.7+3+2.7)</f>
        <v>6.3000000000000007</v>
      </c>
      <c r="TYT154" s="14">
        <f t="shared" ref="TYT154:TYT160" si="17040">TYR154+TYS154</f>
        <v>46.67</v>
      </c>
      <c r="TYU154" s="14"/>
      <c r="TYV154" s="16">
        <f t="shared" ref="TYV154:TYV160" si="17041">TYT154*(($H$112)+1)+(IF(TYU154&lt;101,TYU154,IF(TYU154&lt;201,TYU154/2,IF(TYU154&lt;=301,TYU154/3,TYU154/4))))</f>
        <v>70.004999999999995</v>
      </c>
      <c r="TYW154" s="79">
        <f t="shared" ref="TYW154" si="17042">TYW152+1</f>
        <v>2</v>
      </c>
      <c r="TYX154" s="80"/>
      <c r="TYY154" s="16" t="s">
        <v>236</v>
      </c>
      <c r="TYZ154" s="16">
        <f t="shared" ref="TYZ154" si="17043">37.67+2.7</f>
        <v>40.370000000000005</v>
      </c>
      <c r="TZA154" s="16">
        <f t="shared" ref="TZA154:TZA155" si="17044">0.75*(2.7+3+2.7)</f>
        <v>6.3000000000000007</v>
      </c>
      <c r="TZB154" s="14">
        <f t="shared" ref="TZB154:TZB160" si="17045">TYZ154+TZA154</f>
        <v>46.67</v>
      </c>
      <c r="TZC154" s="14"/>
      <c r="TZD154" s="16">
        <f t="shared" ref="TZD154:TZD160" si="17046">TZB154*(($H$112)+1)+(IF(TZC154&lt;101,TZC154,IF(TZC154&lt;201,TZC154/2,IF(TZC154&lt;=301,TZC154/3,TZC154/4))))</f>
        <v>70.004999999999995</v>
      </c>
      <c r="TZE154" s="79">
        <f t="shared" ref="TZE154" si="17047">TZE152+1</f>
        <v>2</v>
      </c>
      <c r="TZF154" s="80"/>
      <c r="TZG154" s="16" t="s">
        <v>236</v>
      </c>
      <c r="TZH154" s="16">
        <f t="shared" ref="TZH154" si="17048">37.67+2.7</f>
        <v>40.370000000000005</v>
      </c>
      <c r="TZI154" s="16">
        <f t="shared" ref="TZI154:TZI155" si="17049">0.75*(2.7+3+2.7)</f>
        <v>6.3000000000000007</v>
      </c>
      <c r="TZJ154" s="14">
        <f t="shared" ref="TZJ154:TZJ160" si="17050">TZH154+TZI154</f>
        <v>46.67</v>
      </c>
      <c r="TZK154" s="14"/>
      <c r="TZL154" s="16">
        <f t="shared" ref="TZL154:TZL160" si="17051">TZJ154*(($H$112)+1)+(IF(TZK154&lt;101,TZK154,IF(TZK154&lt;201,TZK154/2,IF(TZK154&lt;=301,TZK154/3,TZK154/4))))</f>
        <v>70.004999999999995</v>
      </c>
      <c r="TZM154" s="79">
        <f t="shared" ref="TZM154" si="17052">TZM152+1</f>
        <v>2</v>
      </c>
      <c r="TZN154" s="80"/>
      <c r="TZO154" s="16" t="s">
        <v>236</v>
      </c>
      <c r="TZP154" s="16">
        <f t="shared" ref="TZP154" si="17053">37.67+2.7</f>
        <v>40.370000000000005</v>
      </c>
      <c r="TZQ154" s="16">
        <f t="shared" ref="TZQ154:TZQ155" si="17054">0.75*(2.7+3+2.7)</f>
        <v>6.3000000000000007</v>
      </c>
      <c r="TZR154" s="14">
        <f t="shared" ref="TZR154:TZR160" si="17055">TZP154+TZQ154</f>
        <v>46.67</v>
      </c>
      <c r="TZS154" s="14"/>
      <c r="TZT154" s="16">
        <f t="shared" ref="TZT154:TZT160" si="17056">TZR154*(($H$112)+1)+(IF(TZS154&lt;101,TZS154,IF(TZS154&lt;201,TZS154/2,IF(TZS154&lt;=301,TZS154/3,TZS154/4))))</f>
        <v>70.004999999999995</v>
      </c>
      <c r="TZU154" s="79">
        <f t="shared" ref="TZU154" si="17057">TZU152+1</f>
        <v>2</v>
      </c>
      <c r="TZV154" s="80"/>
      <c r="TZW154" s="16" t="s">
        <v>236</v>
      </c>
      <c r="TZX154" s="16">
        <f t="shared" ref="TZX154" si="17058">37.67+2.7</f>
        <v>40.370000000000005</v>
      </c>
      <c r="TZY154" s="16">
        <f t="shared" ref="TZY154:TZY155" si="17059">0.75*(2.7+3+2.7)</f>
        <v>6.3000000000000007</v>
      </c>
      <c r="TZZ154" s="14">
        <f t="shared" ref="TZZ154:TZZ160" si="17060">TZX154+TZY154</f>
        <v>46.67</v>
      </c>
      <c r="UAA154" s="14"/>
      <c r="UAB154" s="16">
        <f t="shared" ref="UAB154:UAB160" si="17061">TZZ154*(($H$112)+1)+(IF(UAA154&lt;101,UAA154,IF(UAA154&lt;201,UAA154/2,IF(UAA154&lt;=301,UAA154/3,UAA154/4))))</f>
        <v>70.004999999999995</v>
      </c>
      <c r="UAC154" s="79">
        <f t="shared" ref="UAC154" si="17062">UAC152+1</f>
        <v>2</v>
      </c>
      <c r="UAD154" s="80"/>
      <c r="UAE154" s="16" t="s">
        <v>236</v>
      </c>
      <c r="UAF154" s="16">
        <f t="shared" ref="UAF154" si="17063">37.67+2.7</f>
        <v>40.370000000000005</v>
      </c>
      <c r="UAG154" s="16">
        <f t="shared" ref="UAG154:UAG155" si="17064">0.75*(2.7+3+2.7)</f>
        <v>6.3000000000000007</v>
      </c>
      <c r="UAH154" s="14">
        <f t="shared" ref="UAH154:UAH160" si="17065">UAF154+UAG154</f>
        <v>46.67</v>
      </c>
      <c r="UAI154" s="14"/>
      <c r="UAJ154" s="16">
        <f t="shared" ref="UAJ154:UAJ160" si="17066">UAH154*(($H$112)+1)+(IF(UAI154&lt;101,UAI154,IF(UAI154&lt;201,UAI154/2,IF(UAI154&lt;=301,UAI154/3,UAI154/4))))</f>
        <v>70.004999999999995</v>
      </c>
      <c r="UAK154" s="79">
        <f t="shared" ref="UAK154" si="17067">UAK152+1</f>
        <v>2</v>
      </c>
      <c r="UAL154" s="80"/>
      <c r="UAM154" s="16" t="s">
        <v>236</v>
      </c>
      <c r="UAN154" s="16">
        <f t="shared" ref="UAN154" si="17068">37.67+2.7</f>
        <v>40.370000000000005</v>
      </c>
      <c r="UAO154" s="16">
        <f t="shared" ref="UAO154:UAO155" si="17069">0.75*(2.7+3+2.7)</f>
        <v>6.3000000000000007</v>
      </c>
      <c r="UAP154" s="14">
        <f t="shared" ref="UAP154:UAP160" si="17070">UAN154+UAO154</f>
        <v>46.67</v>
      </c>
      <c r="UAQ154" s="14"/>
      <c r="UAR154" s="16">
        <f t="shared" ref="UAR154:UAR160" si="17071">UAP154*(($H$112)+1)+(IF(UAQ154&lt;101,UAQ154,IF(UAQ154&lt;201,UAQ154/2,IF(UAQ154&lt;=301,UAQ154/3,UAQ154/4))))</f>
        <v>70.004999999999995</v>
      </c>
      <c r="UAS154" s="79">
        <f t="shared" ref="UAS154" si="17072">UAS152+1</f>
        <v>2</v>
      </c>
      <c r="UAT154" s="80"/>
      <c r="UAU154" s="16" t="s">
        <v>236</v>
      </c>
      <c r="UAV154" s="16">
        <f t="shared" ref="UAV154" si="17073">37.67+2.7</f>
        <v>40.370000000000005</v>
      </c>
      <c r="UAW154" s="16">
        <f t="shared" ref="UAW154:UAW155" si="17074">0.75*(2.7+3+2.7)</f>
        <v>6.3000000000000007</v>
      </c>
      <c r="UAX154" s="14">
        <f t="shared" ref="UAX154:UAX160" si="17075">UAV154+UAW154</f>
        <v>46.67</v>
      </c>
      <c r="UAY154" s="14"/>
      <c r="UAZ154" s="16">
        <f t="shared" ref="UAZ154:UAZ160" si="17076">UAX154*(($H$112)+1)+(IF(UAY154&lt;101,UAY154,IF(UAY154&lt;201,UAY154/2,IF(UAY154&lt;=301,UAY154/3,UAY154/4))))</f>
        <v>70.004999999999995</v>
      </c>
      <c r="UBA154" s="79">
        <f t="shared" ref="UBA154" si="17077">UBA152+1</f>
        <v>2</v>
      </c>
      <c r="UBB154" s="80"/>
      <c r="UBC154" s="16" t="s">
        <v>236</v>
      </c>
      <c r="UBD154" s="16">
        <f t="shared" ref="UBD154" si="17078">37.67+2.7</f>
        <v>40.370000000000005</v>
      </c>
      <c r="UBE154" s="16">
        <f t="shared" ref="UBE154:UBE155" si="17079">0.75*(2.7+3+2.7)</f>
        <v>6.3000000000000007</v>
      </c>
      <c r="UBF154" s="14">
        <f t="shared" ref="UBF154:UBF160" si="17080">UBD154+UBE154</f>
        <v>46.67</v>
      </c>
      <c r="UBG154" s="14"/>
      <c r="UBH154" s="16">
        <f t="shared" ref="UBH154:UBH160" si="17081">UBF154*(($H$112)+1)+(IF(UBG154&lt;101,UBG154,IF(UBG154&lt;201,UBG154/2,IF(UBG154&lt;=301,UBG154/3,UBG154/4))))</f>
        <v>70.004999999999995</v>
      </c>
      <c r="UBI154" s="79">
        <f t="shared" ref="UBI154" si="17082">UBI152+1</f>
        <v>2</v>
      </c>
      <c r="UBJ154" s="80"/>
      <c r="UBK154" s="16" t="s">
        <v>236</v>
      </c>
      <c r="UBL154" s="16">
        <f t="shared" ref="UBL154" si="17083">37.67+2.7</f>
        <v>40.370000000000005</v>
      </c>
      <c r="UBM154" s="16">
        <f t="shared" ref="UBM154:UBM155" si="17084">0.75*(2.7+3+2.7)</f>
        <v>6.3000000000000007</v>
      </c>
      <c r="UBN154" s="14">
        <f t="shared" ref="UBN154:UBN160" si="17085">UBL154+UBM154</f>
        <v>46.67</v>
      </c>
      <c r="UBO154" s="14"/>
      <c r="UBP154" s="16">
        <f t="shared" ref="UBP154:UBP160" si="17086">UBN154*(($H$112)+1)+(IF(UBO154&lt;101,UBO154,IF(UBO154&lt;201,UBO154/2,IF(UBO154&lt;=301,UBO154/3,UBO154/4))))</f>
        <v>70.004999999999995</v>
      </c>
      <c r="UBQ154" s="79">
        <f t="shared" ref="UBQ154" si="17087">UBQ152+1</f>
        <v>2</v>
      </c>
      <c r="UBR154" s="80"/>
      <c r="UBS154" s="16" t="s">
        <v>236</v>
      </c>
      <c r="UBT154" s="16">
        <f t="shared" ref="UBT154" si="17088">37.67+2.7</f>
        <v>40.370000000000005</v>
      </c>
      <c r="UBU154" s="16">
        <f t="shared" ref="UBU154:UBU155" si="17089">0.75*(2.7+3+2.7)</f>
        <v>6.3000000000000007</v>
      </c>
      <c r="UBV154" s="14">
        <f t="shared" ref="UBV154:UBV160" si="17090">UBT154+UBU154</f>
        <v>46.67</v>
      </c>
      <c r="UBW154" s="14"/>
      <c r="UBX154" s="16">
        <f t="shared" ref="UBX154:UBX160" si="17091">UBV154*(($H$112)+1)+(IF(UBW154&lt;101,UBW154,IF(UBW154&lt;201,UBW154/2,IF(UBW154&lt;=301,UBW154/3,UBW154/4))))</f>
        <v>70.004999999999995</v>
      </c>
      <c r="UBY154" s="79">
        <f t="shared" ref="UBY154" si="17092">UBY152+1</f>
        <v>2</v>
      </c>
      <c r="UBZ154" s="80"/>
      <c r="UCA154" s="16" t="s">
        <v>236</v>
      </c>
      <c r="UCB154" s="16">
        <f t="shared" ref="UCB154" si="17093">37.67+2.7</f>
        <v>40.370000000000005</v>
      </c>
      <c r="UCC154" s="16">
        <f t="shared" ref="UCC154:UCC155" si="17094">0.75*(2.7+3+2.7)</f>
        <v>6.3000000000000007</v>
      </c>
      <c r="UCD154" s="14">
        <f t="shared" ref="UCD154:UCD160" si="17095">UCB154+UCC154</f>
        <v>46.67</v>
      </c>
      <c r="UCE154" s="14"/>
      <c r="UCF154" s="16">
        <f t="shared" ref="UCF154:UCF160" si="17096">UCD154*(($H$112)+1)+(IF(UCE154&lt;101,UCE154,IF(UCE154&lt;201,UCE154/2,IF(UCE154&lt;=301,UCE154/3,UCE154/4))))</f>
        <v>70.004999999999995</v>
      </c>
      <c r="UCG154" s="79">
        <f t="shared" ref="UCG154" si="17097">UCG152+1</f>
        <v>2</v>
      </c>
      <c r="UCH154" s="80"/>
      <c r="UCI154" s="16" t="s">
        <v>236</v>
      </c>
      <c r="UCJ154" s="16">
        <f t="shared" ref="UCJ154" si="17098">37.67+2.7</f>
        <v>40.370000000000005</v>
      </c>
      <c r="UCK154" s="16">
        <f t="shared" ref="UCK154:UCK155" si="17099">0.75*(2.7+3+2.7)</f>
        <v>6.3000000000000007</v>
      </c>
      <c r="UCL154" s="14">
        <f t="shared" ref="UCL154:UCL160" si="17100">UCJ154+UCK154</f>
        <v>46.67</v>
      </c>
      <c r="UCM154" s="14"/>
      <c r="UCN154" s="16">
        <f t="shared" ref="UCN154:UCN160" si="17101">UCL154*(($H$112)+1)+(IF(UCM154&lt;101,UCM154,IF(UCM154&lt;201,UCM154/2,IF(UCM154&lt;=301,UCM154/3,UCM154/4))))</f>
        <v>70.004999999999995</v>
      </c>
      <c r="UCO154" s="79">
        <f t="shared" ref="UCO154" si="17102">UCO152+1</f>
        <v>2</v>
      </c>
      <c r="UCP154" s="80"/>
      <c r="UCQ154" s="16" t="s">
        <v>236</v>
      </c>
      <c r="UCR154" s="16">
        <f t="shared" ref="UCR154" si="17103">37.67+2.7</f>
        <v>40.370000000000005</v>
      </c>
      <c r="UCS154" s="16">
        <f t="shared" ref="UCS154:UCS155" si="17104">0.75*(2.7+3+2.7)</f>
        <v>6.3000000000000007</v>
      </c>
      <c r="UCT154" s="14">
        <f t="shared" ref="UCT154:UCT160" si="17105">UCR154+UCS154</f>
        <v>46.67</v>
      </c>
      <c r="UCU154" s="14"/>
      <c r="UCV154" s="16">
        <f t="shared" ref="UCV154:UCV160" si="17106">UCT154*(($H$112)+1)+(IF(UCU154&lt;101,UCU154,IF(UCU154&lt;201,UCU154/2,IF(UCU154&lt;=301,UCU154/3,UCU154/4))))</f>
        <v>70.004999999999995</v>
      </c>
      <c r="UCW154" s="79">
        <f t="shared" ref="UCW154" si="17107">UCW152+1</f>
        <v>2</v>
      </c>
      <c r="UCX154" s="80"/>
      <c r="UCY154" s="16" t="s">
        <v>236</v>
      </c>
      <c r="UCZ154" s="16">
        <f t="shared" ref="UCZ154" si="17108">37.67+2.7</f>
        <v>40.370000000000005</v>
      </c>
      <c r="UDA154" s="16">
        <f t="shared" ref="UDA154:UDA155" si="17109">0.75*(2.7+3+2.7)</f>
        <v>6.3000000000000007</v>
      </c>
      <c r="UDB154" s="14">
        <f t="shared" ref="UDB154:UDB160" si="17110">UCZ154+UDA154</f>
        <v>46.67</v>
      </c>
      <c r="UDC154" s="14"/>
      <c r="UDD154" s="16">
        <f t="shared" ref="UDD154:UDD160" si="17111">UDB154*(($H$112)+1)+(IF(UDC154&lt;101,UDC154,IF(UDC154&lt;201,UDC154/2,IF(UDC154&lt;=301,UDC154/3,UDC154/4))))</f>
        <v>70.004999999999995</v>
      </c>
      <c r="UDE154" s="79">
        <f t="shared" ref="UDE154" si="17112">UDE152+1</f>
        <v>2</v>
      </c>
      <c r="UDF154" s="80"/>
      <c r="UDG154" s="16" t="s">
        <v>236</v>
      </c>
      <c r="UDH154" s="16">
        <f t="shared" ref="UDH154" si="17113">37.67+2.7</f>
        <v>40.370000000000005</v>
      </c>
      <c r="UDI154" s="16">
        <f t="shared" ref="UDI154:UDI155" si="17114">0.75*(2.7+3+2.7)</f>
        <v>6.3000000000000007</v>
      </c>
      <c r="UDJ154" s="14">
        <f t="shared" ref="UDJ154:UDJ160" si="17115">UDH154+UDI154</f>
        <v>46.67</v>
      </c>
      <c r="UDK154" s="14"/>
      <c r="UDL154" s="16">
        <f t="shared" ref="UDL154:UDL160" si="17116">UDJ154*(($H$112)+1)+(IF(UDK154&lt;101,UDK154,IF(UDK154&lt;201,UDK154/2,IF(UDK154&lt;=301,UDK154/3,UDK154/4))))</f>
        <v>70.004999999999995</v>
      </c>
      <c r="UDM154" s="79">
        <f t="shared" ref="UDM154" si="17117">UDM152+1</f>
        <v>2</v>
      </c>
      <c r="UDN154" s="80"/>
      <c r="UDO154" s="16" t="s">
        <v>236</v>
      </c>
      <c r="UDP154" s="16">
        <f t="shared" ref="UDP154" si="17118">37.67+2.7</f>
        <v>40.370000000000005</v>
      </c>
      <c r="UDQ154" s="16">
        <f t="shared" ref="UDQ154:UDQ155" si="17119">0.75*(2.7+3+2.7)</f>
        <v>6.3000000000000007</v>
      </c>
      <c r="UDR154" s="14">
        <f t="shared" ref="UDR154:UDR160" si="17120">UDP154+UDQ154</f>
        <v>46.67</v>
      </c>
      <c r="UDS154" s="14"/>
      <c r="UDT154" s="16">
        <f t="shared" ref="UDT154:UDT160" si="17121">UDR154*(($H$112)+1)+(IF(UDS154&lt;101,UDS154,IF(UDS154&lt;201,UDS154/2,IF(UDS154&lt;=301,UDS154/3,UDS154/4))))</f>
        <v>70.004999999999995</v>
      </c>
      <c r="UDU154" s="79">
        <f t="shared" ref="UDU154" si="17122">UDU152+1</f>
        <v>2</v>
      </c>
      <c r="UDV154" s="80"/>
      <c r="UDW154" s="16" t="s">
        <v>236</v>
      </c>
      <c r="UDX154" s="16">
        <f t="shared" ref="UDX154" si="17123">37.67+2.7</f>
        <v>40.370000000000005</v>
      </c>
      <c r="UDY154" s="16">
        <f t="shared" ref="UDY154:UDY155" si="17124">0.75*(2.7+3+2.7)</f>
        <v>6.3000000000000007</v>
      </c>
      <c r="UDZ154" s="14">
        <f t="shared" ref="UDZ154:UDZ160" si="17125">UDX154+UDY154</f>
        <v>46.67</v>
      </c>
      <c r="UEA154" s="14"/>
      <c r="UEB154" s="16">
        <f t="shared" ref="UEB154:UEB160" si="17126">UDZ154*(($H$112)+1)+(IF(UEA154&lt;101,UEA154,IF(UEA154&lt;201,UEA154/2,IF(UEA154&lt;=301,UEA154/3,UEA154/4))))</f>
        <v>70.004999999999995</v>
      </c>
      <c r="UEC154" s="79">
        <f t="shared" ref="UEC154" si="17127">UEC152+1</f>
        <v>2</v>
      </c>
      <c r="UED154" s="80"/>
      <c r="UEE154" s="16" t="s">
        <v>236</v>
      </c>
      <c r="UEF154" s="16">
        <f t="shared" ref="UEF154" si="17128">37.67+2.7</f>
        <v>40.370000000000005</v>
      </c>
      <c r="UEG154" s="16">
        <f t="shared" ref="UEG154:UEG155" si="17129">0.75*(2.7+3+2.7)</f>
        <v>6.3000000000000007</v>
      </c>
      <c r="UEH154" s="14">
        <f t="shared" ref="UEH154:UEH160" si="17130">UEF154+UEG154</f>
        <v>46.67</v>
      </c>
      <c r="UEI154" s="14"/>
      <c r="UEJ154" s="16">
        <f t="shared" ref="UEJ154:UEJ160" si="17131">UEH154*(($H$112)+1)+(IF(UEI154&lt;101,UEI154,IF(UEI154&lt;201,UEI154/2,IF(UEI154&lt;=301,UEI154/3,UEI154/4))))</f>
        <v>70.004999999999995</v>
      </c>
      <c r="UEK154" s="79">
        <f t="shared" ref="UEK154" si="17132">UEK152+1</f>
        <v>2</v>
      </c>
      <c r="UEL154" s="80"/>
      <c r="UEM154" s="16" t="s">
        <v>236</v>
      </c>
      <c r="UEN154" s="16">
        <f t="shared" ref="UEN154" si="17133">37.67+2.7</f>
        <v>40.370000000000005</v>
      </c>
      <c r="UEO154" s="16">
        <f t="shared" ref="UEO154:UEO155" si="17134">0.75*(2.7+3+2.7)</f>
        <v>6.3000000000000007</v>
      </c>
      <c r="UEP154" s="14">
        <f t="shared" ref="UEP154:UEP160" si="17135">UEN154+UEO154</f>
        <v>46.67</v>
      </c>
      <c r="UEQ154" s="14"/>
      <c r="UER154" s="16">
        <f t="shared" ref="UER154:UER160" si="17136">UEP154*(($H$112)+1)+(IF(UEQ154&lt;101,UEQ154,IF(UEQ154&lt;201,UEQ154/2,IF(UEQ154&lt;=301,UEQ154/3,UEQ154/4))))</f>
        <v>70.004999999999995</v>
      </c>
      <c r="UES154" s="79">
        <f t="shared" ref="UES154" si="17137">UES152+1</f>
        <v>2</v>
      </c>
      <c r="UET154" s="80"/>
      <c r="UEU154" s="16" t="s">
        <v>236</v>
      </c>
      <c r="UEV154" s="16">
        <f t="shared" ref="UEV154" si="17138">37.67+2.7</f>
        <v>40.370000000000005</v>
      </c>
      <c r="UEW154" s="16">
        <f t="shared" ref="UEW154:UEW155" si="17139">0.75*(2.7+3+2.7)</f>
        <v>6.3000000000000007</v>
      </c>
      <c r="UEX154" s="14">
        <f t="shared" ref="UEX154:UEX160" si="17140">UEV154+UEW154</f>
        <v>46.67</v>
      </c>
      <c r="UEY154" s="14"/>
      <c r="UEZ154" s="16">
        <f t="shared" ref="UEZ154:UEZ160" si="17141">UEX154*(($H$112)+1)+(IF(UEY154&lt;101,UEY154,IF(UEY154&lt;201,UEY154/2,IF(UEY154&lt;=301,UEY154/3,UEY154/4))))</f>
        <v>70.004999999999995</v>
      </c>
      <c r="UFA154" s="79">
        <f t="shared" ref="UFA154" si="17142">UFA152+1</f>
        <v>2</v>
      </c>
      <c r="UFB154" s="80"/>
      <c r="UFC154" s="16" t="s">
        <v>236</v>
      </c>
      <c r="UFD154" s="16">
        <f t="shared" ref="UFD154" si="17143">37.67+2.7</f>
        <v>40.370000000000005</v>
      </c>
      <c r="UFE154" s="16">
        <f t="shared" ref="UFE154:UFE155" si="17144">0.75*(2.7+3+2.7)</f>
        <v>6.3000000000000007</v>
      </c>
      <c r="UFF154" s="14">
        <f t="shared" ref="UFF154:UFF160" si="17145">UFD154+UFE154</f>
        <v>46.67</v>
      </c>
      <c r="UFG154" s="14"/>
      <c r="UFH154" s="16">
        <f t="shared" ref="UFH154:UFH160" si="17146">UFF154*(($H$112)+1)+(IF(UFG154&lt;101,UFG154,IF(UFG154&lt;201,UFG154/2,IF(UFG154&lt;=301,UFG154/3,UFG154/4))))</f>
        <v>70.004999999999995</v>
      </c>
      <c r="UFI154" s="79">
        <f t="shared" ref="UFI154" si="17147">UFI152+1</f>
        <v>2</v>
      </c>
      <c r="UFJ154" s="80"/>
      <c r="UFK154" s="16" t="s">
        <v>236</v>
      </c>
      <c r="UFL154" s="16">
        <f t="shared" ref="UFL154" si="17148">37.67+2.7</f>
        <v>40.370000000000005</v>
      </c>
      <c r="UFM154" s="16">
        <f t="shared" ref="UFM154:UFM155" si="17149">0.75*(2.7+3+2.7)</f>
        <v>6.3000000000000007</v>
      </c>
      <c r="UFN154" s="14">
        <f t="shared" ref="UFN154:UFN160" si="17150">UFL154+UFM154</f>
        <v>46.67</v>
      </c>
      <c r="UFO154" s="14"/>
      <c r="UFP154" s="16">
        <f t="shared" ref="UFP154:UFP160" si="17151">UFN154*(($H$112)+1)+(IF(UFO154&lt;101,UFO154,IF(UFO154&lt;201,UFO154/2,IF(UFO154&lt;=301,UFO154/3,UFO154/4))))</f>
        <v>70.004999999999995</v>
      </c>
      <c r="UFQ154" s="79">
        <f t="shared" ref="UFQ154" si="17152">UFQ152+1</f>
        <v>2</v>
      </c>
      <c r="UFR154" s="80"/>
      <c r="UFS154" s="16" t="s">
        <v>236</v>
      </c>
      <c r="UFT154" s="16">
        <f t="shared" ref="UFT154" si="17153">37.67+2.7</f>
        <v>40.370000000000005</v>
      </c>
      <c r="UFU154" s="16">
        <f t="shared" ref="UFU154:UFU155" si="17154">0.75*(2.7+3+2.7)</f>
        <v>6.3000000000000007</v>
      </c>
      <c r="UFV154" s="14">
        <f t="shared" ref="UFV154:UFV160" si="17155">UFT154+UFU154</f>
        <v>46.67</v>
      </c>
      <c r="UFW154" s="14"/>
      <c r="UFX154" s="16">
        <f t="shared" ref="UFX154:UFX160" si="17156">UFV154*(($H$112)+1)+(IF(UFW154&lt;101,UFW154,IF(UFW154&lt;201,UFW154/2,IF(UFW154&lt;=301,UFW154/3,UFW154/4))))</f>
        <v>70.004999999999995</v>
      </c>
      <c r="UFY154" s="79">
        <f t="shared" ref="UFY154" si="17157">UFY152+1</f>
        <v>2</v>
      </c>
      <c r="UFZ154" s="80"/>
      <c r="UGA154" s="16" t="s">
        <v>236</v>
      </c>
      <c r="UGB154" s="16">
        <f t="shared" ref="UGB154" si="17158">37.67+2.7</f>
        <v>40.370000000000005</v>
      </c>
      <c r="UGC154" s="16">
        <f t="shared" ref="UGC154:UGC155" si="17159">0.75*(2.7+3+2.7)</f>
        <v>6.3000000000000007</v>
      </c>
      <c r="UGD154" s="14">
        <f t="shared" ref="UGD154:UGD160" si="17160">UGB154+UGC154</f>
        <v>46.67</v>
      </c>
      <c r="UGE154" s="14"/>
      <c r="UGF154" s="16">
        <f t="shared" ref="UGF154:UGF160" si="17161">UGD154*(($H$112)+1)+(IF(UGE154&lt;101,UGE154,IF(UGE154&lt;201,UGE154/2,IF(UGE154&lt;=301,UGE154/3,UGE154/4))))</f>
        <v>70.004999999999995</v>
      </c>
      <c r="UGG154" s="79">
        <f t="shared" ref="UGG154" si="17162">UGG152+1</f>
        <v>2</v>
      </c>
      <c r="UGH154" s="80"/>
      <c r="UGI154" s="16" t="s">
        <v>236</v>
      </c>
      <c r="UGJ154" s="16">
        <f t="shared" ref="UGJ154" si="17163">37.67+2.7</f>
        <v>40.370000000000005</v>
      </c>
      <c r="UGK154" s="16">
        <f t="shared" ref="UGK154:UGK155" si="17164">0.75*(2.7+3+2.7)</f>
        <v>6.3000000000000007</v>
      </c>
      <c r="UGL154" s="14">
        <f t="shared" ref="UGL154:UGL160" si="17165">UGJ154+UGK154</f>
        <v>46.67</v>
      </c>
      <c r="UGM154" s="14"/>
      <c r="UGN154" s="16">
        <f t="shared" ref="UGN154:UGN160" si="17166">UGL154*(($H$112)+1)+(IF(UGM154&lt;101,UGM154,IF(UGM154&lt;201,UGM154/2,IF(UGM154&lt;=301,UGM154/3,UGM154/4))))</f>
        <v>70.004999999999995</v>
      </c>
      <c r="UGO154" s="79">
        <f t="shared" ref="UGO154" si="17167">UGO152+1</f>
        <v>2</v>
      </c>
      <c r="UGP154" s="80"/>
      <c r="UGQ154" s="16" t="s">
        <v>236</v>
      </c>
      <c r="UGR154" s="16">
        <f t="shared" ref="UGR154" si="17168">37.67+2.7</f>
        <v>40.370000000000005</v>
      </c>
      <c r="UGS154" s="16">
        <f t="shared" ref="UGS154:UGS155" si="17169">0.75*(2.7+3+2.7)</f>
        <v>6.3000000000000007</v>
      </c>
      <c r="UGT154" s="14">
        <f t="shared" ref="UGT154:UGT160" si="17170">UGR154+UGS154</f>
        <v>46.67</v>
      </c>
      <c r="UGU154" s="14"/>
      <c r="UGV154" s="16">
        <f t="shared" ref="UGV154:UGV160" si="17171">UGT154*(($H$112)+1)+(IF(UGU154&lt;101,UGU154,IF(UGU154&lt;201,UGU154/2,IF(UGU154&lt;=301,UGU154/3,UGU154/4))))</f>
        <v>70.004999999999995</v>
      </c>
      <c r="UGW154" s="79">
        <f t="shared" ref="UGW154" si="17172">UGW152+1</f>
        <v>2</v>
      </c>
      <c r="UGX154" s="80"/>
      <c r="UGY154" s="16" t="s">
        <v>236</v>
      </c>
      <c r="UGZ154" s="16">
        <f t="shared" ref="UGZ154" si="17173">37.67+2.7</f>
        <v>40.370000000000005</v>
      </c>
      <c r="UHA154" s="16">
        <f t="shared" ref="UHA154:UHA155" si="17174">0.75*(2.7+3+2.7)</f>
        <v>6.3000000000000007</v>
      </c>
      <c r="UHB154" s="14">
        <f t="shared" ref="UHB154:UHB160" si="17175">UGZ154+UHA154</f>
        <v>46.67</v>
      </c>
      <c r="UHC154" s="14"/>
      <c r="UHD154" s="16">
        <f t="shared" ref="UHD154:UHD160" si="17176">UHB154*(($H$112)+1)+(IF(UHC154&lt;101,UHC154,IF(UHC154&lt;201,UHC154/2,IF(UHC154&lt;=301,UHC154/3,UHC154/4))))</f>
        <v>70.004999999999995</v>
      </c>
      <c r="UHE154" s="79">
        <f t="shared" ref="UHE154" si="17177">UHE152+1</f>
        <v>2</v>
      </c>
      <c r="UHF154" s="80"/>
      <c r="UHG154" s="16" t="s">
        <v>236</v>
      </c>
      <c r="UHH154" s="16">
        <f t="shared" ref="UHH154" si="17178">37.67+2.7</f>
        <v>40.370000000000005</v>
      </c>
      <c r="UHI154" s="16">
        <f t="shared" ref="UHI154:UHI155" si="17179">0.75*(2.7+3+2.7)</f>
        <v>6.3000000000000007</v>
      </c>
      <c r="UHJ154" s="14">
        <f t="shared" ref="UHJ154:UHJ160" si="17180">UHH154+UHI154</f>
        <v>46.67</v>
      </c>
      <c r="UHK154" s="14"/>
      <c r="UHL154" s="16">
        <f t="shared" ref="UHL154:UHL160" si="17181">UHJ154*(($H$112)+1)+(IF(UHK154&lt;101,UHK154,IF(UHK154&lt;201,UHK154/2,IF(UHK154&lt;=301,UHK154/3,UHK154/4))))</f>
        <v>70.004999999999995</v>
      </c>
      <c r="UHM154" s="79">
        <f t="shared" ref="UHM154" si="17182">UHM152+1</f>
        <v>2</v>
      </c>
      <c r="UHN154" s="80"/>
      <c r="UHO154" s="16" t="s">
        <v>236</v>
      </c>
      <c r="UHP154" s="16">
        <f t="shared" ref="UHP154" si="17183">37.67+2.7</f>
        <v>40.370000000000005</v>
      </c>
      <c r="UHQ154" s="16">
        <f t="shared" ref="UHQ154:UHQ155" si="17184">0.75*(2.7+3+2.7)</f>
        <v>6.3000000000000007</v>
      </c>
      <c r="UHR154" s="14">
        <f t="shared" ref="UHR154:UHR160" si="17185">UHP154+UHQ154</f>
        <v>46.67</v>
      </c>
      <c r="UHS154" s="14"/>
      <c r="UHT154" s="16">
        <f t="shared" ref="UHT154:UHT160" si="17186">UHR154*(($H$112)+1)+(IF(UHS154&lt;101,UHS154,IF(UHS154&lt;201,UHS154/2,IF(UHS154&lt;=301,UHS154/3,UHS154/4))))</f>
        <v>70.004999999999995</v>
      </c>
      <c r="UHU154" s="79">
        <f t="shared" ref="UHU154" si="17187">UHU152+1</f>
        <v>2</v>
      </c>
      <c r="UHV154" s="80"/>
      <c r="UHW154" s="16" t="s">
        <v>236</v>
      </c>
      <c r="UHX154" s="16">
        <f t="shared" ref="UHX154" si="17188">37.67+2.7</f>
        <v>40.370000000000005</v>
      </c>
      <c r="UHY154" s="16">
        <f t="shared" ref="UHY154:UHY155" si="17189">0.75*(2.7+3+2.7)</f>
        <v>6.3000000000000007</v>
      </c>
      <c r="UHZ154" s="14">
        <f t="shared" ref="UHZ154:UHZ160" si="17190">UHX154+UHY154</f>
        <v>46.67</v>
      </c>
      <c r="UIA154" s="14"/>
      <c r="UIB154" s="16">
        <f t="shared" ref="UIB154:UIB160" si="17191">UHZ154*(($H$112)+1)+(IF(UIA154&lt;101,UIA154,IF(UIA154&lt;201,UIA154/2,IF(UIA154&lt;=301,UIA154/3,UIA154/4))))</f>
        <v>70.004999999999995</v>
      </c>
      <c r="UIC154" s="79">
        <f t="shared" ref="UIC154" si="17192">UIC152+1</f>
        <v>2</v>
      </c>
      <c r="UID154" s="80"/>
      <c r="UIE154" s="16" t="s">
        <v>236</v>
      </c>
      <c r="UIF154" s="16">
        <f t="shared" ref="UIF154" si="17193">37.67+2.7</f>
        <v>40.370000000000005</v>
      </c>
      <c r="UIG154" s="16">
        <f t="shared" ref="UIG154:UIG155" si="17194">0.75*(2.7+3+2.7)</f>
        <v>6.3000000000000007</v>
      </c>
      <c r="UIH154" s="14">
        <f t="shared" ref="UIH154:UIH160" si="17195">UIF154+UIG154</f>
        <v>46.67</v>
      </c>
      <c r="UII154" s="14"/>
      <c r="UIJ154" s="16">
        <f t="shared" ref="UIJ154:UIJ160" si="17196">UIH154*(($H$112)+1)+(IF(UII154&lt;101,UII154,IF(UII154&lt;201,UII154/2,IF(UII154&lt;=301,UII154/3,UII154/4))))</f>
        <v>70.004999999999995</v>
      </c>
      <c r="UIK154" s="79">
        <f t="shared" ref="UIK154" si="17197">UIK152+1</f>
        <v>2</v>
      </c>
      <c r="UIL154" s="80"/>
      <c r="UIM154" s="16" t="s">
        <v>236</v>
      </c>
      <c r="UIN154" s="16">
        <f t="shared" ref="UIN154" si="17198">37.67+2.7</f>
        <v>40.370000000000005</v>
      </c>
      <c r="UIO154" s="16">
        <f t="shared" ref="UIO154:UIO155" si="17199">0.75*(2.7+3+2.7)</f>
        <v>6.3000000000000007</v>
      </c>
      <c r="UIP154" s="14">
        <f t="shared" ref="UIP154:UIP160" si="17200">UIN154+UIO154</f>
        <v>46.67</v>
      </c>
      <c r="UIQ154" s="14"/>
      <c r="UIR154" s="16">
        <f t="shared" ref="UIR154:UIR160" si="17201">UIP154*(($H$112)+1)+(IF(UIQ154&lt;101,UIQ154,IF(UIQ154&lt;201,UIQ154/2,IF(UIQ154&lt;=301,UIQ154/3,UIQ154/4))))</f>
        <v>70.004999999999995</v>
      </c>
      <c r="UIS154" s="79">
        <f t="shared" ref="UIS154" si="17202">UIS152+1</f>
        <v>2</v>
      </c>
      <c r="UIT154" s="80"/>
      <c r="UIU154" s="16" t="s">
        <v>236</v>
      </c>
      <c r="UIV154" s="16">
        <f t="shared" ref="UIV154" si="17203">37.67+2.7</f>
        <v>40.370000000000005</v>
      </c>
      <c r="UIW154" s="16">
        <f t="shared" ref="UIW154:UIW155" si="17204">0.75*(2.7+3+2.7)</f>
        <v>6.3000000000000007</v>
      </c>
      <c r="UIX154" s="14">
        <f t="shared" ref="UIX154:UIX160" si="17205">UIV154+UIW154</f>
        <v>46.67</v>
      </c>
      <c r="UIY154" s="14"/>
      <c r="UIZ154" s="16">
        <f t="shared" ref="UIZ154:UIZ160" si="17206">UIX154*(($H$112)+1)+(IF(UIY154&lt;101,UIY154,IF(UIY154&lt;201,UIY154/2,IF(UIY154&lt;=301,UIY154/3,UIY154/4))))</f>
        <v>70.004999999999995</v>
      </c>
      <c r="UJA154" s="79">
        <f t="shared" ref="UJA154" si="17207">UJA152+1</f>
        <v>2</v>
      </c>
      <c r="UJB154" s="80"/>
      <c r="UJC154" s="16" t="s">
        <v>236</v>
      </c>
      <c r="UJD154" s="16">
        <f t="shared" ref="UJD154" si="17208">37.67+2.7</f>
        <v>40.370000000000005</v>
      </c>
      <c r="UJE154" s="16">
        <f t="shared" ref="UJE154:UJE155" si="17209">0.75*(2.7+3+2.7)</f>
        <v>6.3000000000000007</v>
      </c>
      <c r="UJF154" s="14">
        <f t="shared" ref="UJF154:UJF160" si="17210">UJD154+UJE154</f>
        <v>46.67</v>
      </c>
      <c r="UJG154" s="14"/>
      <c r="UJH154" s="16">
        <f t="shared" ref="UJH154:UJH160" si="17211">UJF154*(($H$112)+1)+(IF(UJG154&lt;101,UJG154,IF(UJG154&lt;201,UJG154/2,IF(UJG154&lt;=301,UJG154/3,UJG154/4))))</f>
        <v>70.004999999999995</v>
      </c>
      <c r="UJI154" s="79">
        <f t="shared" ref="UJI154" si="17212">UJI152+1</f>
        <v>2</v>
      </c>
      <c r="UJJ154" s="80"/>
      <c r="UJK154" s="16" t="s">
        <v>236</v>
      </c>
      <c r="UJL154" s="16">
        <f t="shared" ref="UJL154" si="17213">37.67+2.7</f>
        <v>40.370000000000005</v>
      </c>
      <c r="UJM154" s="16">
        <f t="shared" ref="UJM154:UJM155" si="17214">0.75*(2.7+3+2.7)</f>
        <v>6.3000000000000007</v>
      </c>
      <c r="UJN154" s="14">
        <f t="shared" ref="UJN154:UJN160" si="17215">UJL154+UJM154</f>
        <v>46.67</v>
      </c>
      <c r="UJO154" s="14"/>
      <c r="UJP154" s="16">
        <f t="shared" ref="UJP154:UJP160" si="17216">UJN154*(($H$112)+1)+(IF(UJO154&lt;101,UJO154,IF(UJO154&lt;201,UJO154/2,IF(UJO154&lt;=301,UJO154/3,UJO154/4))))</f>
        <v>70.004999999999995</v>
      </c>
      <c r="UJQ154" s="79">
        <f t="shared" ref="UJQ154" si="17217">UJQ152+1</f>
        <v>2</v>
      </c>
      <c r="UJR154" s="80"/>
      <c r="UJS154" s="16" t="s">
        <v>236</v>
      </c>
      <c r="UJT154" s="16">
        <f t="shared" ref="UJT154" si="17218">37.67+2.7</f>
        <v>40.370000000000005</v>
      </c>
      <c r="UJU154" s="16">
        <f t="shared" ref="UJU154:UJU155" si="17219">0.75*(2.7+3+2.7)</f>
        <v>6.3000000000000007</v>
      </c>
      <c r="UJV154" s="14">
        <f t="shared" ref="UJV154:UJV160" si="17220">UJT154+UJU154</f>
        <v>46.67</v>
      </c>
      <c r="UJW154" s="14"/>
      <c r="UJX154" s="16">
        <f t="shared" ref="UJX154:UJX160" si="17221">UJV154*(($H$112)+1)+(IF(UJW154&lt;101,UJW154,IF(UJW154&lt;201,UJW154/2,IF(UJW154&lt;=301,UJW154/3,UJW154/4))))</f>
        <v>70.004999999999995</v>
      </c>
      <c r="UJY154" s="79">
        <f t="shared" ref="UJY154" si="17222">UJY152+1</f>
        <v>2</v>
      </c>
      <c r="UJZ154" s="80"/>
      <c r="UKA154" s="16" t="s">
        <v>236</v>
      </c>
      <c r="UKB154" s="16">
        <f t="shared" ref="UKB154" si="17223">37.67+2.7</f>
        <v>40.370000000000005</v>
      </c>
      <c r="UKC154" s="16">
        <f t="shared" ref="UKC154:UKC155" si="17224">0.75*(2.7+3+2.7)</f>
        <v>6.3000000000000007</v>
      </c>
      <c r="UKD154" s="14">
        <f t="shared" ref="UKD154:UKD160" si="17225">UKB154+UKC154</f>
        <v>46.67</v>
      </c>
      <c r="UKE154" s="14"/>
      <c r="UKF154" s="16">
        <f t="shared" ref="UKF154:UKF160" si="17226">UKD154*(($H$112)+1)+(IF(UKE154&lt;101,UKE154,IF(UKE154&lt;201,UKE154/2,IF(UKE154&lt;=301,UKE154/3,UKE154/4))))</f>
        <v>70.004999999999995</v>
      </c>
      <c r="UKG154" s="79">
        <f t="shared" ref="UKG154" si="17227">UKG152+1</f>
        <v>2</v>
      </c>
      <c r="UKH154" s="80"/>
      <c r="UKI154" s="16" t="s">
        <v>236</v>
      </c>
      <c r="UKJ154" s="16">
        <f t="shared" ref="UKJ154" si="17228">37.67+2.7</f>
        <v>40.370000000000005</v>
      </c>
      <c r="UKK154" s="16">
        <f t="shared" ref="UKK154:UKK155" si="17229">0.75*(2.7+3+2.7)</f>
        <v>6.3000000000000007</v>
      </c>
      <c r="UKL154" s="14">
        <f t="shared" ref="UKL154:UKL160" si="17230">UKJ154+UKK154</f>
        <v>46.67</v>
      </c>
      <c r="UKM154" s="14"/>
      <c r="UKN154" s="16">
        <f t="shared" ref="UKN154:UKN160" si="17231">UKL154*(($H$112)+1)+(IF(UKM154&lt;101,UKM154,IF(UKM154&lt;201,UKM154/2,IF(UKM154&lt;=301,UKM154/3,UKM154/4))))</f>
        <v>70.004999999999995</v>
      </c>
      <c r="UKO154" s="79">
        <f t="shared" ref="UKO154" si="17232">UKO152+1</f>
        <v>2</v>
      </c>
      <c r="UKP154" s="80"/>
      <c r="UKQ154" s="16" t="s">
        <v>236</v>
      </c>
      <c r="UKR154" s="16">
        <f t="shared" ref="UKR154" si="17233">37.67+2.7</f>
        <v>40.370000000000005</v>
      </c>
      <c r="UKS154" s="16">
        <f t="shared" ref="UKS154:UKS155" si="17234">0.75*(2.7+3+2.7)</f>
        <v>6.3000000000000007</v>
      </c>
      <c r="UKT154" s="14">
        <f t="shared" ref="UKT154:UKT160" si="17235">UKR154+UKS154</f>
        <v>46.67</v>
      </c>
      <c r="UKU154" s="14"/>
      <c r="UKV154" s="16">
        <f t="shared" ref="UKV154:UKV160" si="17236">UKT154*(($H$112)+1)+(IF(UKU154&lt;101,UKU154,IF(UKU154&lt;201,UKU154/2,IF(UKU154&lt;=301,UKU154/3,UKU154/4))))</f>
        <v>70.004999999999995</v>
      </c>
      <c r="UKW154" s="79">
        <f t="shared" ref="UKW154" si="17237">UKW152+1</f>
        <v>2</v>
      </c>
      <c r="UKX154" s="80"/>
      <c r="UKY154" s="16" t="s">
        <v>236</v>
      </c>
      <c r="UKZ154" s="16">
        <f t="shared" ref="UKZ154" si="17238">37.67+2.7</f>
        <v>40.370000000000005</v>
      </c>
      <c r="ULA154" s="16">
        <f t="shared" ref="ULA154:ULA155" si="17239">0.75*(2.7+3+2.7)</f>
        <v>6.3000000000000007</v>
      </c>
      <c r="ULB154" s="14">
        <f t="shared" ref="ULB154:ULB160" si="17240">UKZ154+ULA154</f>
        <v>46.67</v>
      </c>
      <c r="ULC154" s="14"/>
      <c r="ULD154" s="16">
        <f t="shared" ref="ULD154:ULD160" si="17241">ULB154*(($H$112)+1)+(IF(ULC154&lt;101,ULC154,IF(ULC154&lt;201,ULC154/2,IF(ULC154&lt;=301,ULC154/3,ULC154/4))))</f>
        <v>70.004999999999995</v>
      </c>
      <c r="ULE154" s="79">
        <f t="shared" ref="ULE154" si="17242">ULE152+1</f>
        <v>2</v>
      </c>
      <c r="ULF154" s="80"/>
      <c r="ULG154" s="16" t="s">
        <v>236</v>
      </c>
      <c r="ULH154" s="16">
        <f t="shared" ref="ULH154" si="17243">37.67+2.7</f>
        <v>40.370000000000005</v>
      </c>
      <c r="ULI154" s="16">
        <f t="shared" ref="ULI154:ULI155" si="17244">0.75*(2.7+3+2.7)</f>
        <v>6.3000000000000007</v>
      </c>
      <c r="ULJ154" s="14">
        <f t="shared" ref="ULJ154:ULJ160" si="17245">ULH154+ULI154</f>
        <v>46.67</v>
      </c>
      <c r="ULK154" s="14"/>
      <c r="ULL154" s="16">
        <f t="shared" ref="ULL154:ULL160" si="17246">ULJ154*(($H$112)+1)+(IF(ULK154&lt;101,ULK154,IF(ULK154&lt;201,ULK154/2,IF(ULK154&lt;=301,ULK154/3,ULK154/4))))</f>
        <v>70.004999999999995</v>
      </c>
      <c r="ULM154" s="79">
        <f t="shared" ref="ULM154" si="17247">ULM152+1</f>
        <v>2</v>
      </c>
      <c r="ULN154" s="80"/>
      <c r="ULO154" s="16" t="s">
        <v>236</v>
      </c>
      <c r="ULP154" s="16">
        <f t="shared" ref="ULP154" si="17248">37.67+2.7</f>
        <v>40.370000000000005</v>
      </c>
      <c r="ULQ154" s="16">
        <f t="shared" ref="ULQ154:ULQ155" si="17249">0.75*(2.7+3+2.7)</f>
        <v>6.3000000000000007</v>
      </c>
      <c r="ULR154" s="14">
        <f t="shared" ref="ULR154:ULR160" si="17250">ULP154+ULQ154</f>
        <v>46.67</v>
      </c>
      <c r="ULS154" s="14"/>
      <c r="ULT154" s="16">
        <f t="shared" ref="ULT154:ULT160" si="17251">ULR154*(($H$112)+1)+(IF(ULS154&lt;101,ULS154,IF(ULS154&lt;201,ULS154/2,IF(ULS154&lt;=301,ULS154/3,ULS154/4))))</f>
        <v>70.004999999999995</v>
      </c>
      <c r="ULU154" s="79">
        <f t="shared" ref="ULU154" si="17252">ULU152+1</f>
        <v>2</v>
      </c>
      <c r="ULV154" s="80"/>
      <c r="ULW154" s="16" t="s">
        <v>236</v>
      </c>
      <c r="ULX154" s="16">
        <f t="shared" ref="ULX154" si="17253">37.67+2.7</f>
        <v>40.370000000000005</v>
      </c>
      <c r="ULY154" s="16">
        <f t="shared" ref="ULY154:ULY155" si="17254">0.75*(2.7+3+2.7)</f>
        <v>6.3000000000000007</v>
      </c>
      <c r="ULZ154" s="14">
        <f t="shared" ref="ULZ154:ULZ160" si="17255">ULX154+ULY154</f>
        <v>46.67</v>
      </c>
      <c r="UMA154" s="14"/>
      <c r="UMB154" s="16">
        <f t="shared" ref="UMB154:UMB160" si="17256">ULZ154*(($H$112)+1)+(IF(UMA154&lt;101,UMA154,IF(UMA154&lt;201,UMA154/2,IF(UMA154&lt;=301,UMA154/3,UMA154/4))))</f>
        <v>70.004999999999995</v>
      </c>
      <c r="UMC154" s="79">
        <f t="shared" ref="UMC154" si="17257">UMC152+1</f>
        <v>2</v>
      </c>
      <c r="UMD154" s="80"/>
      <c r="UME154" s="16" t="s">
        <v>236</v>
      </c>
      <c r="UMF154" s="16">
        <f t="shared" ref="UMF154" si="17258">37.67+2.7</f>
        <v>40.370000000000005</v>
      </c>
      <c r="UMG154" s="16">
        <f t="shared" ref="UMG154:UMG155" si="17259">0.75*(2.7+3+2.7)</f>
        <v>6.3000000000000007</v>
      </c>
      <c r="UMH154" s="14">
        <f t="shared" ref="UMH154:UMH160" si="17260">UMF154+UMG154</f>
        <v>46.67</v>
      </c>
      <c r="UMI154" s="14"/>
      <c r="UMJ154" s="16">
        <f t="shared" ref="UMJ154:UMJ160" si="17261">UMH154*(($H$112)+1)+(IF(UMI154&lt;101,UMI154,IF(UMI154&lt;201,UMI154/2,IF(UMI154&lt;=301,UMI154/3,UMI154/4))))</f>
        <v>70.004999999999995</v>
      </c>
      <c r="UMK154" s="79">
        <f t="shared" ref="UMK154" si="17262">UMK152+1</f>
        <v>2</v>
      </c>
      <c r="UML154" s="80"/>
      <c r="UMM154" s="16" t="s">
        <v>236</v>
      </c>
      <c r="UMN154" s="16">
        <f t="shared" ref="UMN154" si="17263">37.67+2.7</f>
        <v>40.370000000000005</v>
      </c>
      <c r="UMO154" s="16">
        <f t="shared" ref="UMO154:UMO155" si="17264">0.75*(2.7+3+2.7)</f>
        <v>6.3000000000000007</v>
      </c>
      <c r="UMP154" s="14">
        <f t="shared" ref="UMP154:UMP160" si="17265">UMN154+UMO154</f>
        <v>46.67</v>
      </c>
      <c r="UMQ154" s="14"/>
      <c r="UMR154" s="16">
        <f t="shared" ref="UMR154:UMR160" si="17266">UMP154*(($H$112)+1)+(IF(UMQ154&lt;101,UMQ154,IF(UMQ154&lt;201,UMQ154/2,IF(UMQ154&lt;=301,UMQ154/3,UMQ154/4))))</f>
        <v>70.004999999999995</v>
      </c>
      <c r="UMS154" s="79">
        <f t="shared" ref="UMS154" si="17267">UMS152+1</f>
        <v>2</v>
      </c>
      <c r="UMT154" s="80"/>
      <c r="UMU154" s="16" t="s">
        <v>236</v>
      </c>
      <c r="UMV154" s="16">
        <f t="shared" ref="UMV154" si="17268">37.67+2.7</f>
        <v>40.370000000000005</v>
      </c>
      <c r="UMW154" s="16">
        <f t="shared" ref="UMW154:UMW155" si="17269">0.75*(2.7+3+2.7)</f>
        <v>6.3000000000000007</v>
      </c>
      <c r="UMX154" s="14">
        <f t="shared" ref="UMX154:UMX160" si="17270">UMV154+UMW154</f>
        <v>46.67</v>
      </c>
      <c r="UMY154" s="14"/>
      <c r="UMZ154" s="16">
        <f t="shared" ref="UMZ154:UMZ160" si="17271">UMX154*(($H$112)+1)+(IF(UMY154&lt;101,UMY154,IF(UMY154&lt;201,UMY154/2,IF(UMY154&lt;=301,UMY154/3,UMY154/4))))</f>
        <v>70.004999999999995</v>
      </c>
      <c r="UNA154" s="79">
        <f t="shared" ref="UNA154" si="17272">UNA152+1</f>
        <v>2</v>
      </c>
      <c r="UNB154" s="80"/>
      <c r="UNC154" s="16" t="s">
        <v>236</v>
      </c>
      <c r="UND154" s="16">
        <f t="shared" ref="UND154" si="17273">37.67+2.7</f>
        <v>40.370000000000005</v>
      </c>
      <c r="UNE154" s="16">
        <f t="shared" ref="UNE154:UNE155" si="17274">0.75*(2.7+3+2.7)</f>
        <v>6.3000000000000007</v>
      </c>
      <c r="UNF154" s="14">
        <f t="shared" ref="UNF154:UNF160" si="17275">UND154+UNE154</f>
        <v>46.67</v>
      </c>
      <c r="UNG154" s="14"/>
      <c r="UNH154" s="16">
        <f t="shared" ref="UNH154:UNH160" si="17276">UNF154*(($H$112)+1)+(IF(UNG154&lt;101,UNG154,IF(UNG154&lt;201,UNG154/2,IF(UNG154&lt;=301,UNG154/3,UNG154/4))))</f>
        <v>70.004999999999995</v>
      </c>
      <c r="UNI154" s="79">
        <f t="shared" ref="UNI154" si="17277">UNI152+1</f>
        <v>2</v>
      </c>
      <c r="UNJ154" s="80"/>
      <c r="UNK154" s="16" t="s">
        <v>236</v>
      </c>
      <c r="UNL154" s="16">
        <f t="shared" ref="UNL154" si="17278">37.67+2.7</f>
        <v>40.370000000000005</v>
      </c>
      <c r="UNM154" s="16">
        <f t="shared" ref="UNM154:UNM155" si="17279">0.75*(2.7+3+2.7)</f>
        <v>6.3000000000000007</v>
      </c>
      <c r="UNN154" s="14">
        <f t="shared" ref="UNN154:UNN160" si="17280">UNL154+UNM154</f>
        <v>46.67</v>
      </c>
      <c r="UNO154" s="14"/>
      <c r="UNP154" s="16">
        <f t="shared" ref="UNP154:UNP160" si="17281">UNN154*(($H$112)+1)+(IF(UNO154&lt;101,UNO154,IF(UNO154&lt;201,UNO154/2,IF(UNO154&lt;=301,UNO154/3,UNO154/4))))</f>
        <v>70.004999999999995</v>
      </c>
      <c r="UNQ154" s="79">
        <f t="shared" ref="UNQ154" si="17282">UNQ152+1</f>
        <v>2</v>
      </c>
      <c r="UNR154" s="80"/>
      <c r="UNS154" s="16" t="s">
        <v>236</v>
      </c>
      <c r="UNT154" s="16">
        <f t="shared" ref="UNT154" si="17283">37.67+2.7</f>
        <v>40.370000000000005</v>
      </c>
      <c r="UNU154" s="16">
        <f t="shared" ref="UNU154:UNU155" si="17284">0.75*(2.7+3+2.7)</f>
        <v>6.3000000000000007</v>
      </c>
      <c r="UNV154" s="14">
        <f t="shared" ref="UNV154:UNV160" si="17285">UNT154+UNU154</f>
        <v>46.67</v>
      </c>
      <c r="UNW154" s="14"/>
      <c r="UNX154" s="16">
        <f t="shared" ref="UNX154:UNX160" si="17286">UNV154*(($H$112)+1)+(IF(UNW154&lt;101,UNW154,IF(UNW154&lt;201,UNW154/2,IF(UNW154&lt;=301,UNW154/3,UNW154/4))))</f>
        <v>70.004999999999995</v>
      </c>
      <c r="UNY154" s="79">
        <f t="shared" ref="UNY154" si="17287">UNY152+1</f>
        <v>2</v>
      </c>
      <c r="UNZ154" s="80"/>
      <c r="UOA154" s="16" t="s">
        <v>236</v>
      </c>
      <c r="UOB154" s="16">
        <f t="shared" ref="UOB154" si="17288">37.67+2.7</f>
        <v>40.370000000000005</v>
      </c>
      <c r="UOC154" s="16">
        <f t="shared" ref="UOC154:UOC155" si="17289">0.75*(2.7+3+2.7)</f>
        <v>6.3000000000000007</v>
      </c>
      <c r="UOD154" s="14">
        <f t="shared" ref="UOD154:UOD160" si="17290">UOB154+UOC154</f>
        <v>46.67</v>
      </c>
      <c r="UOE154" s="14"/>
      <c r="UOF154" s="16">
        <f t="shared" ref="UOF154:UOF160" si="17291">UOD154*(($H$112)+1)+(IF(UOE154&lt;101,UOE154,IF(UOE154&lt;201,UOE154/2,IF(UOE154&lt;=301,UOE154/3,UOE154/4))))</f>
        <v>70.004999999999995</v>
      </c>
      <c r="UOG154" s="79">
        <f t="shared" ref="UOG154" si="17292">UOG152+1</f>
        <v>2</v>
      </c>
      <c r="UOH154" s="80"/>
      <c r="UOI154" s="16" t="s">
        <v>236</v>
      </c>
      <c r="UOJ154" s="16">
        <f t="shared" ref="UOJ154" si="17293">37.67+2.7</f>
        <v>40.370000000000005</v>
      </c>
      <c r="UOK154" s="16">
        <f t="shared" ref="UOK154:UOK155" si="17294">0.75*(2.7+3+2.7)</f>
        <v>6.3000000000000007</v>
      </c>
      <c r="UOL154" s="14">
        <f t="shared" ref="UOL154:UOL160" si="17295">UOJ154+UOK154</f>
        <v>46.67</v>
      </c>
      <c r="UOM154" s="14"/>
      <c r="UON154" s="16">
        <f t="shared" ref="UON154:UON160" si="17296">UOL154*(($H$112)+1)+(IF(UOM154&lt;101,UOM154,IF(UOM154&lt;201,UOM154/2,IF(UOM154&lt;=301,UOM154/3,UOM154/4))))</f>
        <v>70.004999999999995</v>
      </c>
      <c r="UOO154" s="79">
        <f t="shared" ref="UOO154" si="17297">UOO152+1</f>
        <v>2</v>
      </c>
      <c r="UOP154" s="80"/>
      <c r="UOQ154" s="16" t="s">
        <v>236</v>
      </c>
      <c r="UOR154" s="16">
        <f t="shared" ref="UOR154" si="17298">37.67+2.7</f>
        <v>40.370000000000005</v>
      </c>
      <c r="UOS154" s="16">
        <f t="shared" ref="UOS154:UOS155" si="17299">0.75*(2.7+3+2.7)</f>
        <v>6.3000000000000007</v>
      </c>
      <c r="UOT154" s="14">
        <f t="shared" ref="UOT154:UOT160" si="17300">UOR154+UOS154</f>
        <v>46.67</v>
      </c>
      <c r="UOU154" s="14"/>
      <c r="UOV154" s="16">
        <f t="shared" ref="UOV154:UOV160" si="17301">UOT154*(($H$112)+1)+(IF(UOU154&lt;101,UOU154,IF(UOU154&lt;201,UOU154/2,IF(UOU154&lt;=301,UOU154/3,UOU154/4))))</f>
        <v>70.004999999999995</v>
      </c>
      <c r="UOW154" s="79">
        <f t="shared" ref="UOW154" si="17302">UOW152+1</f>
        <v>2</v>
      </c>
      <c r="UOX154" s="80"/>
      <c r="UOY154" s="16" t="s">
        <v>236</v>
      </c>
      <c r="UOZ154" s="16">
        <f t="shared" ref="UOZ154" si="17303">37.67+2.7</f>
        <v>40.370000000000005</v>
      </c>
      <c r="UPA154" s="16">
        <f t="shared" ref="UPA154:UPA155" si="17304">0.75*(2.7+3+2.7)</f>
        <v>6.3000000000000007</v>
      </c>
      <c r="UPB154" s="14">
        <f t="shared" ref="UPB154:UPB160" si="17305">UOZ154+UPA154</f>
        <v>46.67</v>
      </c>
      <c r="UPC154" s="14"/>
      <c r="UPD154" s="16">
        <f t="shared" ref="UPD154:UPD160" si="17306">UPB154*(($H$112)+1)+(IF(UPC154&lt;101,UPC154,IF(UPC154&lt;201,UPC154/2,IF(UPC154&lt;=301,UPC154/3,UPC154/4))))</f>
        <v>70.004999999999995</v>
      </c>
      <c r="UPE154" s="79">
        <f t="shared" ref="UPE154" si="17307">UPE152+1</f>
        <v>2</v>
      </c>
      <c r="UPF154" s="80"/>
      <c r="UPG154" s="16" t="s">
        <v>236</v>
      </c>
      <c r="UPH154" s="16">
        <f t="shared" ref="UPH154" si="17308">37.67+2.7</f>
        <v>40.370000000000005</v>
      </c>
      <c r="UPI154" s="16">
        <f t="shared" ref="UPI154:UPI155" si="17309">0.75*(2.7+3+2.7)</f>
        <v>6.3000000000000007</v>
      </c>
      <c r="UPJ154" s="14">
        <f t="shared" ref="UPJ154:UPJ160" si="17310">UPH154+UPI154</f>
        <v>46.67</v>
      </c>
      <c r="UPK154" s="14"/>
      <c r="UPL154" s="16">
        <f t="shared" ref="UPL154:UPL160" si="17311">UPJ154*(($H$112)+1)+(IF(UPK154&lt;101,UPK154,IF(UPK154&lt;201,UPK154/2,IF(UPK154&lt;=301,UPK154/3,UPK154/4))))</f>
        <v>70.004999999999995</v>
      </c>
      <c r="UPM154" s="79">
        <f t="shared" ref="UPM154" si="17312">UPM152+1</f>
        <v>2</v>
      </c>
      <c r="UPN154" s="80"/>
      <c r="UPO154" s="16" t="s">
        <v>236</v>
      </c>
      <c r="UPP154" s="16">
        <f t="shared" ref="UPP154" si="17313">37.67+2.7</f>
        <v>40.370000000000005</v>
      </c>
      <c r="UPQ154" s="16">
        <f t="shared" ref="UPQ154:UPQ155" si="17314">0.75*(2.7+3+2.7)</f>
        <v>6.3000000000000007</v>
      </c>
      <c r="UPR154" s="14">
        <f t="shared" ref="UPR154:UPR160" si="17315">UPP154+UPQ154</f>
        <v>46.67</v>
      </c>
      <c r="UPS154" s="14"/>
      <c r="UPT154" s="16">
        <f t="shared" ref="UPT154:UPT160" si="17316">UPR154*(($H$112)+1)+(IF(UPS154&lt;101,UPS154,IF(UPS154&lt;201,UPS154/2,IF(UPS154&lt;=301,UPS154/3,UPS154/4))))</f>
        <v>70.004999999999995</v>
      </c>
      <c r="UPU154" s="79">
        <f t="shared" ref="UPU154" si="17317">UPU152+1</f>
        <v>2</v>
      </c>
      <c r="UPV154" s="80"/>
      <c r="UPW154" s="16" t="s">
        <v>236</v>
      </c>
      <c r="UPX154" s="16">
        <f t="shared" ref="UPX154" si="17318">37.67+2.7</f>
        <v>40.370000000000005</v>
      </c>
      <c r="UPY154" s="16">
        <f t="shared" ref="UPY154:UPY155" si="17319">0.75*(2.7+3+2.7)</f>
        <v>6.3000000000000007</v>
      </c>
      <c r="UPZ154" s="14">
        <f t="shared" ref="UPZ154:UPZ160" si="17320">UPX154+UPY154</f>
        <v>46.67</v>
      </c>
      <c r="UQA154" s="14"/>
      <c r="UQB154" s="16">
        <f t="shared" ref="UQB154:UQB160" si="17321">UPZ154*(($H$112)+1)+(IF(UQA154&lt;101,UQA154,IF(UQA154&lt;201,UQA154/2,IF(UQA154&lt;=301,UQA154/3,UQA154/4))))</f>
        <v>70.004999999999995</v>
      </c>
      <c r="UQC154" s="79">
        <f t="shared" ref="UQC154" si="17322">UQC152+1</f>
        <v>2</v>
      </c>
      <c r="UQD154" s="80"/>
      <c r="UQE154" s="16" t="s">
        <v>236</v>
      </c>
      <c r="UQF154" s="16">
        <f t="shared" ref="UQF154" si="17323">37.67+2.7</f>
        <v>40.370000000000005</v>
      </c>
      <c r="UQG154" s="16">
        <f t="shared" ref="UQG154:UQG155" si="17324">0.75*(2.7+3+2.7)</f>
        <v>6.3000000000000007</v>
      </c>
      <c r="UQH154" s="14">
        <f t="shared" ref="UQH154:UQH160" si="17325">UQF154+UQG154</f>
        <v>46.67</v>
      </c>
      <c r="UQI154" s="14"/>
      <c r="UQJ154" s="16">
        <f t="shared" ref="UQJ154:UQJ160" si="17326">UQH154*(($H$112)+1)+(IF(UQI154&lt;101,UQI154,IF(UQI154&lt;201,UQI154/2,IF(UQI154&lt;=301,UQI154/3,UQI154/4))))</f>
        <v>70.004999999999995</v>
      </c>
      <c r="UQK154" s="79">
        <f t="shared" ref="UQK154" si="17327">UQK152+1</f>
        <v>2</v>
      </c>
      <c r="UQL154" s="80"/>
      <c r="UQM154" s="16" t="s">
        <v>236</v>
      </c>
      <c r="UQN154" s="16">
        <f t="shared" ref="UQN154" si="17328">37.67+2.7</f>
        <v>40.370000000000005</v>
      </c>
      <c r="UQO154" s="16">
        <f t="shared" ref="UQO154:UQO155" si="17329">0.75*(2.7+3+2.7)</f>
        <v>6.3000000000000007</v>
      </c>
      <c r="UQP154" s="14">
        <f t="shared" ref="UQP154:UQP160" si="17330">UQN154+UQO154</f>
        <v>46.67</v>
      </c>
      <c r="UQQ154" s="14"/>
      <c r="UQR154" s="16">
        <f t="shared" ref="UQR154:UQR160" si="17331">UQP154*(($H$112)+1)+(IF(UQQ154&lt;101,UQQ154,IF(UQQ154&lt;201,UQQ154/2,IF(UQQ154&lt;=301,UQQ154/3,UQQ154/4))))</f>
        <v>70.004999999999995</v>
      </c>
      <c r="UQS154" s="79">
        <f t="shared" ref="UQS154" si="17332">UQS152+1</f>
        <v>2</v>
      </c>
      <c r="UQT154" s="80"/>
      <c r="UQU154" s="16" t="s">
        <v>236</v>
      </c>
      <c r="UQV154" s="16">
        <f t="shared" ref="UQV154" si="17333">37.67+2.7</f>
        <v>40.370000000000005</v>
      </c>
      <c r="UQW154" s="16">
        <f t="shared" ref="UQW154:UQW155" si="17334">0.75*(2.7+3+2.7)</f>
        <v>6.3000000000000007</v>
      </c>
      <c r="UQX154" s="14">
        <f t="shared" ref="UQX154:UQX160" si="17335">UQV154+UQW154</f>
        <v>46.67</v>
      </c>
      <c r="UQY154" s="14"/>
      <c r="UQZ154" s="16">
        <f t="shared" ref="UQZ154:UQZ160" si="17336">UQX154*(($H$112)+1)+(IF(UQY154&lt;101,UQY154,IF(UQY154&lt;201,UQY154/2,IF(UQY154&lt;=301,UQY154/3,UQY154/4))))</f>
        <v>70.004999999999995</v>
      </c>
      <c r="URA154" s="79">
        <f t="shared" ref="URA154" si="17337">URA152+1</f>
        <v>2</v>
      </c>
      <c r="URB154" s="80"/>
      <c r="URC154" s="16" t="s">
        <v>236</v>
      </c>
      <c r="URD154" s="16">
        <f t="shared" ref="URD154" si="17338">37.67+2.7</f>
        <v>40.370000000000005</v>
      </c>
      <c r="URE154" s="16">
        <f t="shared" ref="URE154:URE155" si="17339">0.75*(2.7+3+2.7)</f>
        <v>6.3000000000000007</v>
      </c>
      <c r="URF154" s="14">
        <f t="shared" ref="URF154:URF160" si="17340">URD154+URE154</f>
        <v>46.67</v>
      </c>
      <c r="URG154" s="14"/>
      <c r="URH154" s="16">
        <f t="shared" ref="URH154:URH160" si="17341">URF154*(($H$112)+1)+(IF(URG154&lt;101,URG154,IF(URG154&lt;201,URG154/2,IF(URG154&lt;=301,URG154/3,URG154/4))))</f>
        <v>70.004999999999995</v>
      </c>
      <c r="URI154" s="79">
        <f t="shared" ref="URI154" si="17342">URI152+1</f>
        <v>2</v>
      </c>
      <c r="URJ154" s="80"/>
      <c r="URK154" s="16" t="s">
        <v>236</v>
      </c>
      <c r="URL154" s="16">
        <f t="shared" ref="URL154" si="17343">37.67+2.7</f>
        <v>40.370000000000005</v>
      </c>
      <c r="URM154" s="16">
        <f t="shared" ref="URM154:URM155" si="17344">0.75*(2.7+3+2.7)</f>
        <v>6.3000000000000007</v>
      </c>
      <c r="URN154" s="14">
        <f t="shared" ref="URN154:URN160" si="17345">URL154+URM154</f>
        <v>46.67</v>
      </c>
      <c r="URO154" s="14"/>
      <c r="URP154" s="16">
        <f t="shared" ref="URP154:URP160" si="17346">URN154*(($H$112)+1)+(IF(URO154&lt;101,URO154,IF(URO154&lt;201,URO154/2,IF(URO154&lt;=301,URO154/3,URO154/4))))</f>
        <v>70.004999999999995</v>
      </c>
      <c r="URQ154" s="79">
        <f t="shared" ref="URQ154" si="17347">URQ152+1</f>
        <v>2</v>
      </c>
      <c r="URR154" s="80"/>
      <c r="URS154" s="16" t="s">
        <v>236</v>
      </c>
      <c r="URT154" s="16">
        <f t="shared" ref="URT154" si="17348">37.67+2.7</f>
        <v>40.370000000000005</v>
      </c>
      <c r="URU154" s="16">
        <f t="shared" ref="URU154:URU155" si="17349">0.75*(2.7+3+2.7)</f>
        <v>6.3000000000000007</v>
      </c>
      <c r="URV154" s="14">
        <f t="shared" ref="URV154:URV160" si="17350">URT154+URU154</f>
        <v>46.67</v>
      </c>
      <c r="URW154" s="14"/>
      <c r="URX154" s="16">
        <f t="shared" ref="URX154:URX160" si="17351">URV154*(($H$112)+1)+(IF(URW154&lt;101,URW154,IF(URW154&lt;201,URW154/2,IF(URW154&lt;=301,URW154/3,URW154/4))))</f>
        <v>70.004999999999995</v>
      </c>
      <c r="URY154" s="79">
        <f t="shared" ref="URY154" si="17352">URY152+1</f>
        <v>2</v>
      </c>
      <c r="URZ154" s="80"/>
      <c r="USA154" s="16" t="s">
        <v>236</v>
      </c>
      <c r="USB154" s="16">
        <f t="shared" ref="USB154" si="17353">37.67+2.7</f>
        <v>40.370000000000005</v>
      </c>
      <c r="USC154" s="16">
        <f t="shared" ref="USC154:USC155" si="17354">0.75*(2.7+3+2.7)</f>
        <v>6.3000000000000007</v>
      </c>
      <c r="USD154" s="14">
        <f t="shared" ref="USD154:USD160" si="17355">USB154+USC154</f>
        <v>46.67</v>
      </c>
      <c r="USE154" s="14"/>
      <c r="USF154" s="16">
        <f t="shared" ref="USF154:USF160" si="17356">USD154*(($H$112)+1)+(IF(USE154&lt;101,USE154,IF(USE154&lt;201,USE154/2,IF(USE154&lt;=301,USE154/3,USE154/4))))</f>
        <v>70.004999999999995</v>
      </c>
      <c r="USG154" s="79">
        <f t="shared" ref="USG154" si="17357">USG152+1</f>
        <v>2</v>
      </c>
      <c r="USH154" s="80"/>
      <c r="USI154" s="16" t="s">
        <v>236</v>
      </c>
      <c r="USJ154" s="16">
        <f t="shared" ref="USJ154" si="17358">37.67+2.7</f>
        <v>40.370000000000005</v>
      </c>
      <c r="USK154" s="16">
        <f t="shared" ref="USK154:USK155" si="17359">0.75*(2.7+3+2.7)</f>
        <v>6.3000000000000007</v>
      </c>
      <c r="USL154" s="14">
        <f t="shared" ref="USL154:USL160" si="17360">USJ154+USK154</f>
        <v>46.67</v>
      </c>
      <c r="USM154" s="14"/>
      <c r="USN154" s="16">
        <f t="shared" ref="USN154:USN160" si="17361">USL154*(($H$112)+1)+(IF(USM154&lt;101,USM154,IF(USM154&lt;201,USM154/2,IF(USM154&lt;=301,USM154/3,USM154/4))))</f>
        <v>70.004999999999995</v>
      </c>
      <c r="USO154" s="79">
        <f t="shared" ref="USO154" si="17362">USO152+1</f>
        <v>2</v>
      </c>
      <c r="USP154" s="80"/>
      <c r="USQ154" s="16" t="s">
        <v>236</v>
      </c>
      <c r="USR154" s="16">
        <f t="shared" ref="USR154" si="17363">37.67+2.7</f>
        <v>40.370000000000005</v>
      </c>
      <c r="USS154" s="16">
        <f t="shared" ref="USS154:USS155" si="17364">0.75*(2.7+3+2.7)</f>
        <v>6.3000000000000007</v>
      </c>
      <c r="UST154" s="14">
        <f t="shared" ref="UST154:UST160" si="17365">USR154+USS154</f>
        <v>46.67</v>
      </c>
      <c r="USU154" s="14"/>
      <c r="USV154" s="16">
        <f t="shared" ref="USV154:USV160" si="17366">UST154*(($H$112)+1)+(IF(USU154&lt;101,USU154,IF(USU154&lt;201,USU154/2,IF(USU154&lt;=301,USU154/3,USU154/4))))</f>
        <v>70.004999999999995</v>
      </c>
      <c r="USW154" s="79">
        <f t="shared" ref="USW154" si="17367">USW152+1</f>
        <v>2</v>
      </c>
      <c r="USX154" s="80"/>
      <c r="USY154" s="16" t="s">
        <v>236</v>
      </c>
      <c r="USZ154" s="16">
        <f t="shared" ref="USZ154" si="17368">37.67+2.7</f>
        <v>40.370000000000005</v>
      </c>
      <c r="UTA154" s="16">
        <f t="shared" ref="UTA154:UTA155" si="17369">0.75*(2.7+3+2.7)</f>
        <v>6.3000000000000007</v>
      </c>
      <c r="UTB154" s="14">
        <f t="shared" ref="UTB154:UTB160" si="17370">USZ154+UTA154</f>
        <v>46.67</v>
      </c>
      <c r="UTC154" s="14"/>
      <c r="UTD154" s="16">
        <f t="shared" ref="UTD154:UTD160" si="17371">UTB154*(($H$112)+1)+(IF(UTC154&lt;101,UTC154,IF(UTC154&lt;201,UTC154/2,IF(UTC154&lt;=301,UTC154/3,UTC154/4))))</f>
        <v>70.004999999999995</v>
      </c>
      <c r="UTE154" s="79">
        <f t="shared" ref="UTE154" si="17372">UTE152+1</f>
        <v>2</v>
      </c>
      <c r="UTF154" s="80"/>
      <c r="UTG154" s="16" t="s">
        <v>236</v>
      </c>
      <c r="UTH154" s="16">
        <f t="shared" ref="UTH154" si="17373">37.67+2.7</f>
        <v>40.370000000000005</v>
      </c>
      <c r="UTI154" s="16">
        <f t="shared" ref="UTI154:UTI155" si="17374">0.75*(2.7+3+2.7)</f>
        <v>6.3000000000000007</v>
      </c>
      <c r="UTJ154" s="14">
        <f t="shared" ref="UTJ154:UTJ160" si="17375">UTH154+UTI154</f>
        <v>46.67</v>
      </c>
      <c r="UTK154" s="14"/>
      <c r="UTL154" s="16">
        <f t="shared" ref="UTL154:UTL160" si="17376">UTJ154*(($H$112)+1)+(IF(UTK154&lt;101,UTK154,IF(UTK154&lt;201,UTK154/2,IF(UTK154&lt;=301,UTK154/3,UTK154/4))))</f>
        <v>70.004999999999995</v>
      </c>
      <c r="UTM154" s="79">
        <f t="shared" ref="UTM154" si="17377">UTM152+1</f>
        <v>2</v>
      </c>
      <c r="UTN154" s="80"/>
      <c r="UTO154" s="16" t="s">
        <v>236</v>
      </c>
      <c r="UTP154" s="16">
        <f t="shared" ref="UTP154" si="17378">37.67+2.7</f>
        <v>40.370000000000005</v>
      </c>
      <c r="UTQ154" s="16">
        <f t="shared" ref="UTQ154:UTQ155" si="17379">0.75*(2.7+3+2.7)</f>
        <v>6.3000000000000007</v>
      </c>
      <c r="UTR154" s="14">
        <f t="shared" ref="UTR154:UTR160" si="17380">UTP154+UTQ154</f>
        <v>46.67</v>
      </c>
      <c r="UTS154" s="14"/>
      <c r="UTT154" s="16">
        <f t="shared" ref="UTT154:UTT160" si="17381">UTR154*(($H$112)+1)+(IF(UTS154&lt;101,UTS154,IF(UTS154&lt;201,UTS154/2,IF(UTS154&lt;=301,UTS154/3,UTS154/4))))</f>
        <v>70.004999999999995</v>
      </c>
      <c r="UTU154" s="79">
        <f t="shared" ref="UTU154" si="17382">UTU152+1</f>
        <v>2</v>
      </c>
      <c r="UTV154" s="80"/>
      <c r="UTW154" s="16" t="s">
        <v>236</v>
      </c>
      <c r="UTX154" s="16">
        <f t="shared" ref="UTX154" si="17383">37.67+2.7</f>
        <v>40.370000000000005</v>
      </c>
      <c r="UTY154" s="16">
        <f t="shared" ref="UTY154:UTY155" si="17384">0.75*(2.7+3+2.7)</f>
        <v>6.3000000000000007</v>
      </c>
      <c r="UTZ154" s="14">
        <f t="shared" ref="UTZ154:UTZ160" si="17385">UTX154+UTY154</f>
        <v>46.67</v>
      </c>
      <c r="UUA154" s="14"/>
      <c r="UUB154" s="16">
        <f t="shared" ref="UUB154:UUB160" si="17386">UTZ154*(($H$112)+1)+(IF(UUA154&lt;101,UUA154,IF(UUA154&lt;201,UUA154/2,IF(UUA154&lt;=301,UUA154/3,UUA154/4))))</f>
        <v>70.004999999999995</v>
      </c>
      <c r="UUC154" s="79">
        <f t="shared" ref="UUC154" si="17387">UUC152+1</f>
        <v>2</v>
      </c>
      <c r="UUD154" s="80"/>
      <c r="UUE154" s="16" t="s">
        <v>236</v>
      </c>
      <c r="UUF154" s="16">
        <f t="shared" ref="UUF154" si="17388">37.67+2.7</f>
        <v>40.370000000000005</v>
      </c>
      <c r="UUG154" s="16">
        <f t="shared" ref="UUG154:UUG155" si="17389">0.75*(2.7+3+2.7)</f>
        <v>6.3000000000000007</v>
      </c>
      <c r="UUH154" s="14">
        <f t="shared" ref="UUH154:UUH160" si="17390">UUF154+UUG154</f>
        <v>46.67</v>
      </c>
      <c r="UUI154" s="14"/>
      <c r="UUJ154" s="16">
        <f t="shared" ref="UUJ154:UUJ160" si="17391">UUH154*(($H$112)+1)+(IF(UUI154&lt;101,UUI154,IF(UUI154&lt;201,UUI154/2,IF(UUI154&lt;=301,UUI154/3,UUI154/4))))</f>
        <v>70.004999999999995</v>
      </c>
      <c r="UUK154" s="79">
        <f t="shared" ref="UUK154" si="17392">UUK152+1</f>
        <v>2</v>
      </c>
      <c r="UUL154" s="80"/>
      <c r="UUM154" s="16" t="s">
        <v>236</v>
      </c>
      <c r="UUN154" s="16">
        <f t="shared" ref="UUN154" si="17393">37.67+2.7</f>
        <v>40.370000000000005</v>
      </c>
      <c r="UUO154" s="16">
        <f t="shared" ref="UUO154:UUO155" si="17394">0.75*(2.7+3+2.7)</f>
        <v>6.3000000000000007</v>
      </c>
      <c r="UUP154" s="14">
        <f t="shared" ref="UUP154:UUP160" si="17395">UUN154+UUO154</f>
        <v>46.67</v>
      </c>
      <c r="UUQ154" s="14"/>
      <c r="UUR154" s="16">
        <f t="shared" ref="UUR154:UUR160" si="17396">UUP154*(($H$112)+1)+(IF(UUQ154&lt;101,UUQ154,IF(UUQ154&lt;201,UUQ154/2,IF(UUQ154&lt;=301,UUQ154/3,UUQ154/4))))</f>
        <v>70.004999999999995</v>
      </c>
      <c r="UUS154" s="79">
        <f t="shared" ref="UUS154" si="17397">UUS152+1</f>
        <v>2</v>
      </c>
      <c r="UUT154" s="80"/>
      <c r="UUU154" s="16" t="s">
        <v>236</v>
      </c>
      <c r="UUV154" s="16">
        <f t="shared" ref="UUV154" si="17398">37.67+2.7</f>
        <v>40.370000000000005</v>
      </c>
      <c r="UUW154" s="16">
        <f t="shared" ref="UUW154:UUW155" si="17399">0.75*(2.7+3+2.7)</f>
        <v>6.3000000000000007</v>
      </c>
      <c r="UUX154" s="14">
        <f t="shared" ref="UUX154:UUX160" si="17400">UUV154+UUW154</f>
        <v>46.67</v>
      </c>
      <c r="UUY154" s="14"/>
      <c r="UUZ154" s="16">
        <f t="shared" ref="UUZ154:UUZ160" si="17401">UUX154*(($H$112)+1)+(IF(UUY154&lt;101,UUY154,IF(UUY154&lt;201,UUY154/2,IF(UUY154&lt;=301,UUY154/3,UUY154/4))))</f>
        <v>70.004999999999995</v>
      </c>
      <c r="UVA154" s="79">
        <f t="shared" ref="UVA154" si="17402">UVA152+1</f>
        <v>2</v>
      </c>
      <c r="UVB154" s="80"/>
      <c r="UVC154" s="16" t="s">
        <v>236</v>
      </c>
      <c r="UVD154" s="16">
        <f t="shared" ref="UVD154" si="17403">37.67+2.7</f>
        <v>40.370000000000005</v>
      </c>
      <c r="UVE154" s="16">
        <f t="shared" ref="UVE154:UVE155" si="17404">0.75*(2.7+3+2.7)</f>
        <v>6.3000000000000007</v>
      </c>
      <c r="UVF154" s="14">
        <f t="shared" ref="UVF154:UVF160" si="17405">UVD154+UVE154</f>
        <v>46.67</v>
      </c>
      <c r="UVG154" s="14"/>
      <c r="UVH154" s="16">
        <f t="shared" ref="UVH154:UVH160" si="17406">UVF154*(($H$112)+1)+(IF(UVG154&lt;101,UVG154,IF(UVG154&lt;201,UVG154/2,IF(UVG154&lt;=301,UVG154/3,UVG154/4))))</f>
        <v>70.004999999999995</v>
      </c>
      <c r="UVI154" s="79">
        <f t="shared" ref="UVI154" si="17407">UVI152+1</f>
        <v>2</v>
      </c>
      <c r="UVJ154" s="80"/>
      <c r="UVK154" s="16" t="s">
        <v>236</v>
      </c>
      <c r="UVL154" s="16">
        <f t="shared" ref="UVL154" si="17408">37.67+2.7</f>
        <v>40.370000000000005</v>
      </c>
      <c r="UVM154" s="16">
        <f t="shared" ref="UVM154:UVM155" si="17409">0.75*(2.7+3+2.7)</f>
        <v>6.3000000000000007</v>
      </c>
      <c r="UVN154" s="14">
        <f t="shared" ref="UVN154:UVN160" si="17410">UVL154+UVM154</f>
        <v>46.67</v>
      </c>
      <c r="UVO154" s="14"/>
      <c r="UVP154" s="16">
        <f t="shared" ref="UVP154:UVP160" si="17411">UVN154*(($H$112)+1)+(IF(UVO154&lt;101,UVO154,IF(UVO154&lt;201,UVO154/2,IF(UVO154&lt;=301,UVO154/3,UVO154/4))))</f>
        <v>70.004999999999995</v>
      </c>
      <c r="UVQ154" s="79">
        <f t="shared" ref="UVQ154" si="17412">UVQ152+1</f>
        <v>2</v>
      </c>
      <c r="UVR154" s="80"/>
      <c r="UVS154" s="16" t="s">
        <v>236</v>
      </c>
      <c r="UVT154" s="16">
        <f t="shared" ref="UVT154" si="17413">37.67+2.7</f>
        <v>40.370000000000005</v>
      </c>
      <c r="UVU154" s="16">
        <f t="shared" ref="UVU154:UVU155" si="17414">0.75*(2.7+3+2.7)</f>
        <v>6.3000000000000007</v>
      </c>
      <c r="UVV154" s="14">
        <f t="shared" ref="UVV154:UVV160" si="17415">UVT154+UVU154</f>
        <v>46.67</v>
      </c>
      <c r="UVW154" s="14"/>
      <c r="UVX154" s="16">
        <f t="shared" ref="UVX154:UVX160" si="17416">UVV154*(($H$112)+1)+(IF(UVW154&lt;101,UVW154,IF(UVW154&lt;201,UVW154/2,IF(UVW154&lt;=301,UVW154/3,UVW154/4))))</f>
        <v>70.004999999999995</v>
      </c>
      <c r="UVY154" s="79">
        <f t="shared" ref="UVY154" si="17417">UVY152+1</f>
        <v>2</v>
      </c>
      <c r="UVZ154" s="80"/>
      <c r="UWA154" s="16" t="s">
        <v>236</v>
      </c>
      <c r="UWB154" s="16">
        <f t="shared" ref="UWB154" si="17418">37.67+2.7</f>
        <v>40.370000000000005</v>
      </c>
      <c r="UWC154" s="16">
        <f t="shared" ref="UWC154:UWC155" si="17419">0.75*(2.7+3+2.7)</f>
        <v>6.3000000000000007</v>
      </c>
      <c r="UWD154" s="14">
        <f t="shared" ref="UWD154:UWD160" si="17420">UWB154+UWC154</f>
        <v>46.67</v>
      </c>
      <c r="UWE154" s="14"/>
      <c r="UWF154" s="16">
        <f t="shared" ref="UWF154:UWF160" si="17421">UWD154*(($H$112)+1)+(IF(UWE154&lt;101,UWE154,IF(UWE154&lt;201,UWE154/2,IF(UWE154&lt;=301,UWE154/3,UWE154/4))))</f>
        <v>70.004999999999995</v>
      </c>
      <c r="UWG154" s="79">
        <f t="shared" ref="UWG154" si="17422">UWG152+1</f>
        <v>2</v>
      </c>
      <c r="UWH154" s="80"/>
      <c r="UWI154" s="16" t="s">
        <v>236</v>
      </c>
      <c r="UWJ154" s="16">
        <f t="shared" ref="UWJ154" si="17423">37.67+2.7</f>
        <v>40.370000000000005</v>
      </c>
      <c r="UWK154" s="16">
        <f t="shared" ref="UWK154:UWK155" si="17424">0.75*(2.7+3+2.7)</f>
        <v>6.3000000000000007</v>
      </c>
      <c r="UWL154" s="14">
        <f t="shared" ref="UWL154:UWL160" si="17425">UWJ154+UWK154</f>
        <v>46.67</v>
      </c>
      <c r="UWM154" s="14"/>
      <c r="UWN154" s="16">
        <f t="shared" ref="UWN154:UWN160" si="17426">UWL154*(($H$112)+1)+(IF(UWM154&lt;101,UWM154,IF(UWM154&lt;201,UWM154/2,IF(UWM154&lt;=301,UWM154/3,UWM154/4))))</f>
        <v>70.004999999999995</v>
      </c>
      <c r="UWO154" s="79">
        <f t="shared" ref="UWO154" si="17427">UWO152+1</f>
        <v>2</v>
      </c>
      <c r="UWP154" s="80"/>
      <c r="UWQ154" s="16" t="s">
        <v>236</v>
      </c>
      <c r="UWR154" s="16">
        <f t="shared" ref="UWR154" si="17428">37.67+2.7</f>
        <v>40.370000000000005</v>
      </c>
      <c r="UWS154" s="16">
        <f t="shared" ref="UWS154:UWS155" si="17429">0.75*(2.7+3+2.7)</f>
        <v>6.3000000000000007</v>
      </c>
      <c r="UWT154" s="14">
        <f t="shared" ref="UWT154:UWT160" si="17430">UWR154+UWS154</f>
        <v>46.67</v>
      </c>
      <c r="UWU154" s="14"/>
      <c r="UWV154" s="16">
        <f t="shared" ref="UWV154:UWV160" si="17431">UWT154*(($H$112)+1)+(IF(UWU154&lt;101,UWU154,IF(UWU154&lt;201,UWU154/2,IF(UWU154&lt;=301,UWU154/3,UWU154/4))))</f>
        <v>70.004999999999995</v>
      </c>
      <c r="UWW154" s="79">
        <f t="shared" ref="UWW154" si="17432">UWW152+1</f>
        <v>2</v>
      </c>
      <c r="UWX154" s="80"/>
      <c r="UWY154" s="16" t="s">
        <v>236</v>
      </c>
      <c r="UWZ154" s="16">
        <f t="shared" ref="UWZ154" si="17433">37.67+2.7</f>
        <v>40.370000000000005</v>
      </c>
      <c r="UXA154" s="16">
        <f t="shared" ref="UXA154:UXA155" si="17434">0.75*(2.7+3+2.7)</f>
        <v>6.3000000000000007</v>
      </c>
      <c r="UXB154" s="14">
        <f t="shared" ref="UXB154:UXB160" si="17435">UWZ154+UXA154</f>
        <v>46.67</v>
      </c>
      <c r="UXC154" s="14"/>
      <c r="UXD154" s="16">
        <f t="shared" ref="UXD154:UXD160" si="17436">UXB154*(($H$112)+1)+(IF(UXC154&lt;101,UXC154,IF(UXC154&lt;201,UXC154/2,IF(UXC154&lt;=301,UXC154/3,UXC154/4))))</f>
        <v>70.004999999999995</v>
      </c>
      <c r="UXE154" s="79">
        <f t="shared" ref="UXE154" si="17437">UXE152+1</f>
        <v>2</v>
      </c>
      <c r="UXF154" s="80"/>
      <c r="UXG154" s="16" t="s">
        <v>236</v>
      </c>
      <c r="UXH154" s="16">
        <f t="shared" ref="UXH154" si="17438">37.67+2.7</f>
        <v>40.370000000000005</v>
      </c>
      <c r="UXI154" s="16">
        <f t="shared" ref="UXI154:UXI155" si="17439">0.75*(2.7+3+2.7)</f>
        <v>6.3000000000000007</v>
      </c>
      <c r="UXJ154" s="14">
        <f t="shared" ref="UXJ154:UXJ160" si="17440">UXH154+UXI154</f>
        <v>46.67</v>
      </c>
      <c r="UXK154" s="14"/>
      <c r="UXL154" s="16">
        <f t="shared" ref="UXL154:UXL160" si="17441">UXJ154*(($H$112)+1)+(IF(UXK154&lt;101,UXK154,IF(UXK154&lt;201,UXK154/2,IF(UXK154&lt;=301,UXK154/3,UXK154/4))))</f>
        <v>70.004999999999995</v>
      </c>
      <c r="UXM154" s="79">
        <f t="shared" ref="UXM154" si="17442">UXM152+1</f>
        <v>2</v>
      </c>
      <c r="UXN154" s="80"/>
      <c r="UXO154" s="16" t="s">
        <v>236</v>
      </c>
      <c r="UXP154" s="16">
        <f t="shared" ref="UXP154" si="17443">37.67+2.7</f>
        <v>40.370000000000005</v>
      </c>
      <c r="UXQ154" s="16">
        <f t="shared" ref="UXQ154:UXQ155" si="17444">0.75*(2.7+3+2.7)</f>
        <v>6.3000000000000007</v>
      </c>
      <c r="UXR154" s="14">
        <f t="shared" ref="UXR154:UXR160" si="17445">UXP154+UXQ154</f>
        <v>46.67</v>
      </c>
      <c r="UXS154" s="14"/>
      <c r="UXT154" s="16">
        <f t="shared" ref="UXT154:UXT160" si="17446">UXR154*(($H$112)+1)+(IF(UXS154&lt;101,UXS154,IF(UXS154&lt;201,UXS154/2,IF(UXS154&lt;=301,UXS154/3,UXS154/4))))</f>
        <v>70.004999999999995</v>
      </c>
      <c r="UXU154" s="79">
        <f t="shared" ref="UXU154" si="17447">UXU152+1</f>
        <v>2</v>
      </c>
      <c r="UXV154" s="80"/>
      <c r="UXW154" s="16" t="s">
        <v>236</v>
      </c>
      <c r="UXX154" s="16">
        <f t="shared" ref="UXX154" si="17448">37.67+2.7</f>
        <v>40.370000000000005</v>
      </c>
      <c r="UXY154" s="16">
        <f t="shared" ref="UXY154:UXY155" si="17449">0.75*(2.7+3+2.7)</f>
        <v>6.3000000000000007</v>
      </c>
      <c r="UXZ154" s="14">
        <f t="shared" ref="UXZ154:UXZ160" si="17450">UXX154+UXY154</f>
        <v>46.67</v>
      </c>
      <c r="UYA154" s="14"/>
      <c r="UYB154" s="16">
        <f t="shared" ref="UYB154:UYB160" si="17451">UXZ154*(($H$112)+1)+(IF(UYA154&lt;101,UYA154,IF(UYA154&lt;201,UYA154/2,IF(UYA154&lt;=301,UYA154/3,UYA154/4))))</f>
        <v>70.004999999999995</v>
      </c>
      <c r="UYC154" s="79">
        <f t="shared" ref="UYC154" si="17452">UYC152+1</f>
        <v>2</v>
      </c>
      <c r="UYD154" s="80"/>
      <c r="UYE154" s="16" t="s">
        <v>236</v>
      </c>
      <c r="UYF154" s="16">
        <f t="shared" ref="UYF154" si="17453">37.67+2.7</f>
        <v>40.370000000000005</v>
      </c>
      <c r="UYG154" s="16">
        <f t="shared" ref="UYG154:UYG155" si="17454">0.75*(2.7+3+2.7)</f>
        <v>6.3000000000000007</v>
      </c>
      <c r="UYH154" s="14">
        <f t="shared" ref="UYH154:UYH160" si="17455">UYF154+UYG154</f>
        <v>46.67</v>
      </c>
      <c r="UYI154" s="14"/>
      <c r="UYJ154" s="16">
        <f t="shared" ref="UYJ154:UYJ160" si="17456">UYH154*(($H$112)+1)+(IF(UYI154&lt;101,UYI154,IF(UYI154&lt;201,UYI154/2,IF(UYI154&lt;=301,UYI154/3,UYI154/4))))</f>
        <v>70.004999999999995</v>
      </c>
      <c r="UYK154" s="79">
        <f t="shared" ref="UYK154" si="17457">UYK152+1</f>
        <v>2</v>
      </c>
      <c r="UYL154" s="80"/>
      <c r="UYM154" s="16" t="s">
        <v>236</v>
      </c>
      <c r="UYN154" s="16">
        <f t="shared" ref="UYN154" si="17458">37.67+2.7</f>
        <v>40.370000000000005</v>
      </c>
      <c r="UYO154" s="16">
        <f t="shared" ref="UYO154:UYO155" si="17459">0.75*(2.7+3+2.7)</f>
        <v>6.3000000000000007</v>
      </c>
      <c r="UYP154" s="14">
        <f t="shared" ref="UYP154:UYP160" si="17460">UYN154+UYO154</f>
        <v>46.67</v>
      </c>
      <c r="UYQ154" s="14"/>
      <c r="UYR154" s="16">
        <f t="shared" ref="UYR154:UYR160" si="17461">UYP154*(($H$112)+1)+(IF(UYQ154&lt;101,UYQ154,IF(UYQ154&lt;201,UYQ154/2,IF(UYQ154&lt;=301,UYQ154/3,UYQ154/4))))</f>
        <v>70.004999999999995</v>
      </c>
      <c r="UYS154" s="79">
        <f t="shared" ref="UYS154" si="17462">UYS152+1</f>
        <v>2</v>
      </c>
      <c r="UYT154" s="80"/>
      <c r="UYU154" s="16" t="s">
        <v>236</v>
      </c>
      <c r="UYV154" s="16">
        <f t="shared" ref="UYV154" si="17463">37.67+2.7</f>
        <v>40.370000000000005</v>
      </c>
      <c r="UYW154" s="16">
        <f t="shared" ref="UYW154:UYW155" si="17464">0.75*(2.7+3+2.7)</f>
        <v>6.3000000000000007</v>
      </c>
      <c r="UYX154" s="14">
        <f t="shared" ref="UYX154:UYX160" si="17465">UYV154+UYW154</f>
        <v>46.67</v>
      </c>
      <c r="UYY154" s="14"/>
      <c r="UYZ154" s="16">
        <f t="shared" ref="UYZ154:UYZ160" si="17466">UYX154*(($H$112)+1)+(IF(UYY154&lt;101,UYY154,IF(UYY154&lt;201,UYY154/2,IF(UYY154&lt;=301,UYY154/3,UYY154/4))))</f>
        <v>70.004999999999995</v>
      </c>
      <c r="UZA154" s="79">
        <f t="shared" ref="UZA154" si="17467">UZA152+1</f>
        <v>2</v>
      </c>
      <c r="UZB154" s="80"/>
      <c r="UZC154" s="16" t="s">
        <v>236</v>
      </c>
      <c r="UZD154" s="16">
        <f t="shared" ref="UZD154" si="17468">37.67+2.7</f>
        <v>40.370000000000005</v>
      </c>
      <c r="UZE154" s="16">
        <f t="shared" ref="UZE154:UZE155" si="17469">0.75*(2.7+3+2.7)</f>
        <v>6.3000000000000007</v>
      </c>
      <c r="UZF154" s="14">
        <f t="shared" ref="UZF154:UZF160" si="17470">UZD154+UZE154</f>
        <v>46.67</v>
      </c>
      <c r="UZG154" s="14"/>
      <c r="UZH154" s="16">
        <f t="shared" ref="UZH154:UZH160" si="17471">UZF154*(($H$112)+1)+(IF(UZG154&lt;101,UZG154,IF(UZG154&lt;201,UZG154/2,IF(UZG154&lt;=301,UZG154/3,UZG154/4))))</f>
        <v>70.004999999999995</v>
      </c>
      <c r="UZI154" s="79">
        <f t="shared" ref="UZI154" si="17472">UZI152+1</f>
        <v>2</v>
      </c>
      <c r="UZJ154" s="80"/>
      <c r="UZK154" s="16" t="s">
        <v>236</v>
      </c>
      <c r="UZL154" s="16">
        <f t="shared" ref="UZL154" si="17473">37.67+2.7</f>
        <v>40.370000000000005</v>
      </c>
      <c r="UZM154" s="16">
        <f t="shared" ref="UZM154:UZM155" si="17474">0.75*(2.7+3+2.7)</f>
        <v>6.3000000000000007</v>
      </c>
      <c r="UZN154" s="14">
        <f t="shared" ref="UZN154:UZN160" si="17475">UZL154+UZM154</f>
        <v>46.67</v>
      </c>
      <c r="UZO154" s="14"/>
      <c r="UZP154" s="16">
        <f t="shared" ref="UZP154:UZP160" si="17476">UZN154*(($H$112)+1)+(IF(UZO154&lt;101,UZO154,IF(UZO154&lt;201,UZO154/2,IF(UZO154&lt;=301,UZO154/3,UZO154/4))))</f>
        <v>70.004999999999995</v>
      </c>
      <c r="UZQ154" s="79">
        <f t="shared" ref="UZQ154" si="17477">UZQ152+1</f>
        <v>2</v>
      </c>
      <c r="UZR154" s="80"/>
      <c r="UZS154" s="16" t="s">
        <v>236</v>
      </c>
      <c r="UZT154" s="16">
        <f t="shared" ref="UZT154" si="17478">37.67+2.7</f>
        <v>40.370000000000005</v>
      </c>
      <c r="UZU154" s="16">
        <f t="shared" ref="UZU154:UZU155" si="17479">0.75*(2.7+3+2.7)</f>
        <v>6.3000000000000007</v>
      </c>
      <c r="UZV154" s="14">
        <f t="shared" ref="UZV154:UZV160" si="17480">UZT154+UZU154</f>
        <v>46.67</v>
      </c>
      <c r="UZW154" s="14"/>
      <c r="UZX154" s="16">
        <f t="shared" ref="UZX154:UZX160" si="17481">UZV154*(($H$112)+1)+(IF(UZW154&lt;101,UZW154,IF(UZW154&lt;201,UZW154/2,IF(UZW154&lt;=301,UZW154/3,UZW154/4))))</f>
        <v>70.004999999999995</v>
      </c>
      <c r="UZY154" s="79">
        <f t="shared" ref="UZY154" si="17482">UZY152+1</f>
        <v>2</v>
      </c>
      <c r="UZZ154" s="80"/>
      <c r="VAA154" s="16" t="s">
        <v>236</v>
      </c>
      <c r="VAB154" s="16">
        <f t="shared" ref="VAB154" si="17483">37.67+2.7</f>
        <v>40.370000000000005</v>
      </c>
      <c r="VAC154" s="16">
        <f t="shared" ref="VAC154:VAC155" si="17484">0.75*(2.7+3+2.7)</f>
        <v>6.3000000000000007</v>
      </c>
      <c r="VAD154" s="14">
        <f t="shared" ref="VAD154:VAD160" si="17485">VAB154+VAC154</f>
        <v>46.67</v>
      </c>
      <c r="VAE154" s="14"/>
      <c r="VAF154" s="16">
        <f t="shared" ref="VAF154:VAF160" si="17486">VAD154*(($H$112)+1)+(IF(VAE154&lt;101,VAE154,IF(VAE154&lt;201,VAE154/2,IF(VAE154&lt;=301,VAE154/3,VAE154/4))))</f>
        <v>70.004999999999995</v>
      </c>
      <c r="VAG154" s="79">
        <f t="shared" ref="VAG154" si="17487">VAG152+1</f>
        <v>2</v>
      </c>
      <c r="VAH154" s="80"/>
      <c r="VAI154" s="16" t="s">
        <v>236</v>
      </c>
      <c r="VAJ154" s="16">
        <f t="shared" ref="VAJ154" si="17488">37.67+2.7</f>
        <v>40.370000000000005</v>
      </c>
      <c r="VAK154" s="16">
        <f t="shared" ref="VAK154:VAK155" si="17489">0.75*(2.7+3+2.7)</f>
        <v>6.3000000000000007</v>
      </c>
      <c r="VAL154" s="14">
        <f t="shared" ref="VAL154:VAL160" si="17490">VAJ154+VAK154</f>
        <v>46.67</v>
      </c>
      <c r="VAM154" s="14"/>
      <c r="VAN154" s="16">
        <f t="shared" ref="VAN154:VAN160" si="17491">VAL154*(($H$112)+1)+(IF(VAM154&lt;101,VAM154,IF(VAM154&lt;201,VAM154/2,IF(VAM154&lt;=301,VAM154/3,VAM154/4))))</f>
        <v>70.004999999999995</v>
      </c>
      <c r="VAO154" s="79">
        <f t="shared" ref="VAO154" si="17492">VAO152+1</f>
        <v>2</v>
      </c>
      <c r="VAP154" s="80"/>
      <c r="VAQ154" s="16" t="s">
        <v>236</v>
      </c>
      <c r="VAR154" s="16">
        <f t="shared" ref="VAR154" si="17493">37.67+2.7</f>
        <v>40.370000000000005</v>
      </c>
      <c r="VAS154" s="16">
        <f t="shared" ref="VAS154:VAS155" si="17494">0.75*(2.7+3+2.7)</f>
        <v>6.3000000000000007</v>
      </c>
      <c r="VAT154" s="14">
        <f t="shared" ref="VAT154:VAT160" si="17495">VAR154+VAS154</f>
        <v>46.67</v>
      </c>
      <c r="VAU154" s="14"/>
      <c r="VAV154" s="16">
        <f t="shared" ref="VAV154:VAV160" si="17496">VAT154*(($H$112)+1)+(IF(VAU154&lt;101,VAU154,IF(VAU154&lt;201,VAU154/2,IF(VAU154&lt;=301,VAU154/3,VAU154/4))))</f>
        <v>70.004999999999995</v>
      </c>
      <c r="VAW154" s="79">
        <f t="shared" ref="VAW154" si="17497">VAW152+1</f>
        <v>2</v>
      </c>
      <c r="VAX154" s="80"/>
      <c r="VAY154" s="16" t="s">
        <v>236</v>
      </c>
      <c r="VAZ154" s="16">
        <f t="shared" ref="VAZ154" si="17498">37.67+2.7</f>
        <v>40.370000000000005</v>
      </c>
      <c r="VBA154" s="16">
        <f t="shared" ref="VBA154:VBA155" si="17499">0.75*(2.7+3+2.7)</f>
        <v>6.3000000000000007</v>
      </c>
      <c r="VBB154" s="14">
        <f t="shared" ref="VBB154:VBB160" si="17500">VAZ154+VBA154</f>
        <v>46.67</v>
      </c>
      <c r="VBC154" s="14"/>
      <c r="VBD154" s="16">
        <f t="shared" ref="VBD154:VBD160" si="17501">VBB154*(($H$112)+1)+(IF(VBC154&lt;101,VBC154,IF(VBC154&lt;201,VBC154/2,IF(VBC154&lt;=301,VBC154/3,VBC154/4))))</f>
        <v>70.004999999999995</v>
      </c>
      <c r="VBE154" s="79">
        <f t="shared" ref="VBE154" si="17502">VBE152+1</f>
        <v>2</v>
      </c>
      <c r="VBF154" s="80"/>
      <c r="VBG154" s="16" t="s">
        <v>236</v>
      </c>
      <c r="VBH154" s="16">
        <f t="shared" ref="VBH154" si="17503">37.67+2.7</f>
        <v>40.370000000000005</v>
      </c>
      <c r="VBI154" s="16">
        <f t="shared" ref="VBI154:VBI155" si="17504">0.75*(2.7+3+2.7)</f>
        <v>6.3000000000000007</v>
      </c>
      <c r="VBJ154" s="14">
        <f t="shared" ref="VBJ154:VBJ160" si="17505">VBH154+VBI154</f>
        <v>46.67</v>
      </c>
      <c r="VBK154" s="14"/>
      <c r="VBL154" s="16">
        <f t="shared" ref="VBL154:VBL160" si="17506">VBJ154*(($H$112)+1)+(IF(VBK154&lt;101,VBK154,IF(VBK154&lt;201,VBK154/2,IF(VBK154&lt;=301,VBK154/3,VBK154/4))))</f>
        <v>70.004999999999995</v>
      </c>
      <c r="VBM154" s="79">
        <f t="shared" ref="VBM154" si="17507">VBM152+1</f>
        <v>2</v>
      </c>
      <c r="VBN154" s="80"/>
      <c r="VBO154" s="16" t="s">
        <v>236</v>
      </c>
      <c r="VBP154" s="16">
        <f t="shared" ref="VBP154" si="17508">37.67+2.7</f>
        <v>40.370000000000005</v>
      </c>
      <c r="VBQ154" s="16">
        <f t="shared" ref="VBQ154:VBQ155" si="17509">0.75*(2.7+3+2.7)</f>
        <v>6.3000000000000007</v>
      </c>
      <c r="VBR154" s="14">
        <f t="shared" ref="VBR154:VBR160" si="17510">VBP154+VBQ154</f>
        <v>46.67</v>
      </c>
      <c r="VBS154" s="14"/>
      <c r="VBT154" s="16">
        <f t="shared" ref="VBT154:VBT160" si="17511">VBR154*(($H$112)+1)+(IF(VBS154&lt;101,VBS154,IF(VBS154&lt;201,VBS154/2,IF(VBS154&lt;=301,VBS154/3,VBS154/4))))</f>
        <v>70.004999999999995</v>
      </c>
      <c r="VBU154" s="79">
        <f t="shared" ref="VBU154" si="17512">VBU152+1</f>
        <v>2</v>
      </c>
      <c r="VBV154" s="80"/>
      <c r="VBW154" s="16" t="s">
        <v>236</v>
      </c>
      <c r="VBX154" s="16">
        <f t="shared" ref="VBX154" si="17513">37.67+2.7</f>
        <v>40.370000000000005</v>
      </c>
      <c r="VBY154" s="16">
        <f t="shared" ref="VBY154:VBY155" si="17514">0.75*(2.7+3+2.7)</f>
        <v>6.3000000000000007</v>
      </c>
      <c r="VBZ154" s="14">
        <f t="shared" ref="VBZ154:VBZ160" si="17515">VBX154+VBY154</f>
        <v>46.67</v>
      </c>
      <c r="VCA154" s="14"/>
      <c r="VCB154" s="16">
        <f t="shared" ref="VCB154:VCB160" si="17516">VBZ154*(($H$112)+1)+(IF(VCA154&lt;101,VCA154,IF(VCA154&lt;201,VCA154/2,IF(VCA154&lt;=301,VCA154/3,VCA154/4))))</f>
        <v>70.004999999999995</v>
      </c>
      <c r="VCC154" s="79">
        <f t="shared" ref="VCC154" si="17517">VCC152+1</f>
        <v>2</v>
      </c>
      <c r="VCD154" s="80"/>
      <c r="VCE154" s="16" t="s">
        <v>236</v>
      </c>
      <c r="VCF154" s="16">
        <f t="shared" ref="VCF154" si="17518">37.67+2.7</f>
        <v>40.370000000000005</v>
      </c>
      <c r="VCG154" s="16">
        <f t="shared" ref="VCG154:VCG155" si="17519">0.75*(2.7+3+2.7)</f>
        <v>6.3000000000000007</v>
      </c>
      <c r="VCH154" s="14">
        <f t="shared" ref="VCH154:VCH160" si="17520">VCF154+VCG154</f>
        <v>46.67</v>
      </c>
      <c r="VCI154" s="14"/>
      <c r="VCJ154" s="16">
        <f t="shared" ref="VCJ154:VCJ160" si="17521">VCH154*(($H$112)+1)+(IF(VCI154&lt;101,VCI154,IF(VCI154&lt;201,VCI154/2,IF(VCI154&lt;=301,VCI154/3,VCI154/4))))</f>
        <v>70.004999999999995</v>
      </c>
      <c r="VCK154" s="79">
        <f t="shared" ref="VCK154" si="17522">VCK152+1</f>
        <v>2</v>
      </c>
      <c r="VCL154" s="80"/>
      <c r="VCM154" s="16" t="s">
        <v>236</v>
      </c>
      <c r="VCN154" s="16">
        <f t="shared" ref="VCN154" si="17523">37.67+2.7</f>
        <v>40.370000000000005</v>
      </c>
      <c r="VCO154" s="16">
        <f t="shared" ref="VCO154:VCO155" si="17524">0.75*(2.7+3+2.7)</f>
        <v>6.3000000000000007</v>
      </c>
      <c r="VCP154" s="14">
        <f t="shared" ref="VCP154:VCP160" si="17525">VCN154+VCO154</f>
        <v>46.67</v>
      </c>
      <c r="VCQ154" s="14"/>
      <c r="VCR154" s="16">
        <f t="shared" ref="VCR154:VCR160" si="17526">VCP154*(($H$112)+1)+(IF(VCQ154&lt;101,VCQ154,IF(VCQ154&lt;201,VCQ154/2,IF(VCQ154&lt;=301,VCQ154/3,VCQ154/4))))</f>
        <v>70.004999999999995</v>
      </c>
      <c r="VCS154" s="79">
        <f t="shared" ref="VCS154" si="17527">VCS152+1</f>
        <v>2</v>
      </c>
      <c r="VCT154" s="80"/>
      <c r="VCU154" s="16" t="s">
        <v>236</v>
      </c>
      <c r="VCV154" s="16">
        <f t="shared" ref="VCV154" si="17528">37.67+2.7</f>
        <v>40.370000000000005</v>
      </c>
      <c r="VCW154" s="16">
        <f t="shared" ref="VCW154:VCW155" si="17529">0.75*(2.7+3+2.7)</f>
        <v>6.3000000000000007</v>
      </c>
      <c r="VCX154" s="14">
        <f t="shared" ref="VCX154:VCX160" si="17530">VCV154+VCW154</f>
        <v>46.67</v>
      </c>
      <c r="VCY154" s="14"/>
      <c r="VCZ154" s="16">
        <f t="shared" ref="VCZ154:VCZ160" si="17531">VCX154*(($H$112)+1)+(IF(VCY154&lt;101,VCY154,IF(VCY154&lt;201,VCY154/2,IF(VCY154&lt;=301,VCY154/3,VCY154/4))))</f>
        <v>70.004999999999995</v>
      </c>
      <c r="VDA154" s="79">
        <f t="shared" ref="VDA154" si="17532">VDA152+1</f>
        <v>2</v>
      </c>
      <c r="VDB154" s="80"/>
      <c r="VDC154" s="16" t="s">
        <v>236</v>
      </c>
      <c r="VDD154" s="16">
        <f t="shared" ref="VDD154" si="17533">37.67+2.7</f>
        <v>40.370000000000005</v>
      </c>
      <c r="VDE154" s="16">
        <f t="shared" ref="VDE154:VDE155" si="17534">0.75*(2.7+3+2.7)</f>
        <v>6.3000000000000007</v>
      </c>
      <c r="VDF154" s="14">
        <f t="shared" ref="VDF154:VDF160" si="17535">VDD154+VDE154</f>
        <v>46.67</v>
      </c>
      <c r="VDG154" s="14"/>
      <c r="VDH154" s="16">
        <f t="shared" ref="VDH154:VDH160" si="17536">VDF154*(($H$112)+1)+(IF(VDG154&lt;101,VDG154,IF(VDG154&lt;201,VDG154/2,IF(VDG154&lt;=301,VDG154/3,VDG154/4))))</f>
        <v>70.004999999999995</v>
      </c>
      <c r="VDI154" s="79">
        <f t="shared" ref="VDI154" si="17537">VDI152+1</f>
        <v>2</v>
      </c>
      <c r="VDJ154" s="80"/>
      <c r="VDK154" s="16" t="s">
        <v>236</v>
      </c>
      <c r="VDL154" s="16">
        <f t="shared" ref="VDL154" si="17538">37.67+2.7</f>
        <v>40.370000000000005</v>
      </c>
      <c r="VDM154" s="16">
        <f t="shared" ref="VDM154:VDM155" si="17539">0.75*(2.7+3+2.7)</f>
        <v>6.3000000000000007</v>
      </c>
      <c r="VDN154" s="14">
        <f t="shared" ref="VDN154:VDN160" si="17540">VDL154+VDM154</f>
        <v>46.67</v>
      </c>
      <c r="VDO154" s="14"/>
      <c r="VDP154" s="16">
        <f t="shared" ref="VDP154:VDP160" si="17541">VDN154*(($H$112)+1)+(IF(VDO154&lt;101,VDO154,IF(VDO154&lt;201,VDO154/2,IF(VDO154&lt;=301,VDO154/3,VDO154/4))))</f>
        <v>70.004999999999995</v>
      </c>
      <c r="VDQ154" s="79">
        <f t="shared" ref="VDQ154" si="17542">VDQ152+1</f>
        <v>2</v>
      </c>
      <c r="VDR154" s="80"/>
      <c r="VDS154" s="16" t="s">
        <v>236</v>
      </c>
      <c r="VDT154" s="16">
        <f t="shared" ref="VDT154" si="17543">37.67+2.7</f>
        <v>40.370000000000005</v>
      </c>
      <c r="VDU154" s="16">
        <f t="shared" ref="VDU154:VDU155" si="17544">0.75*(2.7+3+2.7)</f>
        <v>6.3000000000000007</v>
      </c>
      <c r="VDV154" s="14">
        <f t="shared" ref="VDV154:VDV160" si="17545">VDT154+VDU154</f>
        <v>46.67</v>
      </c>
      <c r="VDW154" s="14"/>
      <c r="VDX154" s="16">
        <f t="shared" ref="VDX154:VDX160" si="17546">VDV154*(($H$112)+1)+(IF(VDW154&lt;101,VDW154,IF(VDW154&lt;201,VDW154/2,IF(VDW154&lt;=301,VDW154/3,VDW154/4))))</f>
        <v>70.004999999999995</v>
      </c>
      <c r="VDY154" s="79">
        <f t="shared" ref="VDY154" si="17547">VDY152+1</f>
        <v>2</v>
      </c>
      <c r="VDZ154" s="80"/>
      <c r="VEA154" s="16" t="s">
        <v>236</v>
      </c>
      <c r="VEB154" s="16">
        <f t="shared" ref="VEB154" si="17548">37.67+2.7</f>
        <v>40.370000000000005</v>
      </c>
      <c r="VEC154" s="16">
        <f t="shared" ref="VEC154:VEC155" si="17549">0.75*(2.7+3+2.7)</f>
        <v>6.3000000000000007</v>
      </c>
      <c r="VED154" s="14">
        <f t="shared" ref="VED154:VED160" si="17550">VEB154+VEC154</f>
        <v>46.67</v>
      </c>
      <c r="VEE154" s="14"/>
      <c r="VEF154" s="16">
        <f t="shared" ref="VEF154:VEF160" si="17551">VED154*(($H$112)+1)+(IF(VEE154&lt;101,VEE154,IF(VEE154&lt;201,VEE154/2,IF(VEE154&lt;=301,VEE154/3,VEE154/4))))</f>
        <v>70.004999999999995</v>
      </c>
      <c r="VEG154" s="79">
        <f t="shared" ref="VEG154" si="17552">VEG152+1</f>
        <v>2</v>
      </c>
      <c r="VEH154" s="80"/>
      <c r="VEI154" s="16" t="s">
        <v>236</v>
      </c>
      <c r="VEJ154" s="16">
        <f t="shared" ref="VEJ154" si="17553">37.67+2.7</f>
        <v>40.370000000000005</v>
      </c>
      <c r="VEK154" s="16">
        <f t="shared" ref="VEK154:VEK155" si="17554">0.75*(2.7+3+2.7)</f>
        <v>6.3000000000000007</v>
      </c>
      <c r="VEL154" s="14">
        <f t="shared" ref="VEL154:VEL160" si="17555">VEJ154+VEK154</f>
        <v>46.67</v>
      </c>
      <c r="VEM154" s="14"/>
      <c r="VEN154" s="16">
        <f t="shared" ref="VEN154:VEN160" si="17556">VEL154*(($H$112)+1)+(IF(VEM154&lt;101,VEM154,IF(VEM154&lt;201,VEM154/2,IF(VEM154&lt;=301,VEM154/3,VEM154/4))))</f>
        <v>70.004999999999995</v>
      </c>
      <c r="VEO154" s="79">
        <f t="shared" ref="VEO154" si="17557">VEO152+1</f>
        <v>2</v>
      </c>
      <c r="VEP154" s="80"/>
      <c r="VEQ154" s="16" t="s">
        <v>236</v>
      </c>
      <c r="VER154" s="16">
        <f t="shared" ref="VER154" si="17558">37.67+2.7</f>
        <v>40.370000000000005</v>
      </c>
      <c r="VES154" s="16">
        <f t="shared" ref="VES154:VES155" si="17559">0.75*(2.7+3+2.7)</f>
        <v>6.3000000000000007</v>
      </c>
      <c r="VET154" s="14">
        <f t="shared" ref="VET154:VET160" si="17560">VER154+VES154</f>
        <v>46.67</v>
      </c>
      <c r="VEU154" s="14"/>
      <c r="VEV154" s="16">
        <f t="shared" ref="VEV154:VEV160" si="17561">VET154*(($H$112)+1)+(IF(VEU154&lt;101,VEU154,IF(VEU154&lt;201,VEU154/2,IF(VEU154&lt;=301,VEU154/3,VEU154/4))))</f>
        <v>70.004999999999995</v>
      </c>
      <c r="VEW154" s="79">
        <f t="shared" ref="VEW154" si="17562">VEW152+1</f>
        <v>2</v>
      </c>
      <c r="VEX154" s="80"/>
      <c r="VEY154" s="16" t="s">
        <v>236</v>
      </c>
      <c r="VEZ154" s="16">
        <f t="shared" ref="VEZ154" si="17563">37.67+2.7</f>
        <v>40.370000000000005</v>
      </c>
      <c r="VFA154" s="16">
        <f t="shared" ref="VFA154:VFA155" si="17564">0.75*(2.7+3+2.7)</f>
        <v>6.3000000000000007</v>
      </c>
      <c r="VFB154" s="14">
        <f t="shared" ref="VFB154:VFB160" si="17565">VEZ154+VFA154</f>
        <v>46.67</v>
      </c>
      <c r="VFC154" s="14"/>
      <c r="VFD154" s="16">
        <f t="shared" ref="VFD154:VFD160" si="17566">VFB154*(($H$112)+1)+(IF(VFC154&lt;101,VFC154,IF(VFC154&lt;201,VFC154/2,IF(VFC154&lt;=301,VFC154/3,VFC154/4))))</f>
        <v>70.004999999999995</v>
      </c>
      <c r="VFE154" s="79">
        <f t="shared" ref="VFE154" si="17567">VFE152+1</f>
        <v>2</v>
      </c>
      <c r="VFF154" s="80"/>
      <c r="VFG154" s="16" t="s">
        <v>236</v>
      </c>
      <c r="VFH154" s="16">
        <f t="shared" ref="VFH154" si="17568">37.67+2.7</f>
        <v>40.370000000000005</v>
      </c>
      <c r="VFI154" s="16">
        <f t="shared" ref="VFI154:VFI155" si="17569">0.75*(2.7+3+2.7)</f>
        <v>6.3000000000000007</v>
      </c>
      <c r="VFJ154" s="14">
        <f t="shared" ref="VFJ154:VFJ160" si="17570">VFH154+VFI154</f>
        <v>46.67</v>
      </c>
      <c r="VFK154" s="14"/>
      <c r="VFL154" s="16">
        <f t="shared" ref="VFL154:VFL160" si="17571">VFJ154*(($H$112)+1)+(IF(VFK154&lt;101,VFK154,IF(VFK154&lt;201,VFK154/2,IF(VFK154&lt;=301,VFK154/3,VFK154/4))))</f>
        <v>70.004999999999995</v>
      </c>
      <c r="VFM154" s="79">
        <f t="shared" ref="VFM154" si="17572">VFM152+1</f>
        <v>2</v>
      </c>
      <c r="VFN154" s="80"/>
      <c r="VFO154" s="16" t="s">
        <v>236</v>
      </c>
      <c r="VFP154" s="16">
        <f t="shared" ref="VFP154" si="17573">37.67+2.7</f>
        <v>40.370000000000005</v>
      </c>
      <c r="VFQ154" s="16">
        <f t="shared" ref="VFQ154:VFQ155" si="17574">0.75*(2.7+3+2.7)</f>
        <v>6.3000000000000007</v>
      </c>
      <c r="VFR154" s="14">
        <f t="shared" ref="VFR154:VFR160" si="17575">VFP154+VFQ154</f>
        <v>46.67</v>
      </c>
      <c r="VFS154" s="14"/>
      <c r="VFT154" s="16">
        <f t="shared" ref="VFT154:VFT160" si="17576">VFR154*(($H$112)+1)+(IF(VFS154&lt;101,VFS154,IF(VFS154&lt;201,VFS154/2,IF(VFS154&lt;=301,VFS154/3,VFS154/4))))</f>
        <v>70.004999999999995</v>
      </c>
      <c r="VFU154" s="79">
        <f t="shared" ref="VFU154" si="17577">VFU152+1</f>
        <v>2</v>
      </c>
      <c r="VFV154" s="80"/>
      <c r="VFW154" s="16" t="s">
        <v>236</v>
      </c>
      <c r="VFX154" s="16">
        <f t="shared" ref="VFX154" si="17578">37.67+2.7</f>
        <v>40.370000000000005</v>
      </c>
      <c r="VFY154" s="16">
        <f t="shared" ref="VFY154:VFY155" si="17579">0.75*(2.7+3+2.7)</f>
        <v>6.3000000000000007</v>
      </c>
      <c r="VFZ154" s="14">
        <f t="shared" ref="VFZ154:VFZ160" si="17580">VFX154+VFY154</f>
        <v>46.67</v>
      </c>
      <c r="VGA154" s="14"/>
      <c r="VGB154" s="16">
        <f t="shared" ref="VGB154:VGB160" si="17581">VFZ154*(($H$112)+1)+(IF(VGA154&lt;101,VGA154,IF(VGA154&lt;201,VGA154/2,IF(VGA154&lt;=301,VGA154/3,VGA154/4))))</f>
        <v>70.004999999999995</v>
      </c>
      <c r="VGC154" s="79">
        <f t="shared" ref="VGC154" si="17582">VGC152+1</f>
        <v>2</v>
      </c>
      <c r="VGD154" s="80"/>
      <c r="VGE154" s="16" t="s">
        <v>236</v>
      </c>
      <c r="VGF154" s="16">
        <f t="shared" ref="VGF154" si="17583">37.67+2.7</f>
        <v>40.370000000000005</v>
      </c>
      <c r="VGG154" s="16">
        <f t="shared" ref="VGG154:VGG155" si="17584">0.75*(2.7+3+2.7)</f>
        <v>6.3000000000000007</v>
      </c>
      <c r="VGH154" s="14">
        <f t="shared" ref="VGH154:VGH160" si="17585">VGF154+VGG154</f>
        <v>46.67</v>
      </c>
      <c r="VGI154" s="14"/>
      <c r="VGJ154" s="16">
        <f t="shared" ref="VGJ154:VGJ160" si="17586">VGH154*(($H$112)+1)+(IF(VGI154&lt;101,VGI154,IF(VGI154&lt;201,VGI154/2,IF(VGI154&lt;=301,VGI154/3,VGI154/4))))</f>
        <v>70.004999999999995</v>
      </c>
      <c r="VGK154" s="79">
        <f t="shared" ref="VGK154" si="17587">VGK152+1</f>
        <v>2</v>
      </c>
      <c r="VGL154" s="80"/>
      <c r="VGM154" s="16" t="s">
        <v>236</v>
      </c>
      <c r="VGN154" s="16">
        <f t="shared" ref="VGN154" si="17588">37.67+2.7</f>
        <v>40.370000000000005</v>
      </c>
      <c r="VGO154" s="16">
        <f t="shared" ref="VGO154:VGO155" si="17589">0.75*(2.7+3+2.7)</f>
        <v>6.3000000000000007</v>
      </c>
      <c r="VGP154" s="14">
        <f t="shared" ref="VGP154:VGP160" si="17590">VGN154+VGO154</f>
        <v>46.67</v>
      </c>
      <c r="VGQ154" s="14"/>
      <c r="VGR154" s="16">
        <f t="shared" ref="VGR154:VGR160" si="17591">VGP154*(($H$112)+1)+(IF(VGQ154&lt;101,VGQ154,IF(VGQ154&lt;201,VGQ154/2,IF(VGQ154&lt;=301,VGQ154/3,VGQ154/4))))</f>
        <v>70.004999999999995</v>
      </c>
      <c r="VGS154" s="79">
        <f t="shared" ref="VGS154" si="17592">VGS152+1</f>
        <v>2</v>
      </c>
      <c r="VGT154" s="80"/>
      <c r="VGU154" s="16" t="s">
        <v>236</v>
      </c>
      <c r="VGV154" s="16">
        <f t="shared" ref="VGV154" si="17593">37.67+2.7</f>
        <v>40.370000000000005</v>
      </c>
      <c r="VGW154" s="16">
        <f t="shared" ref="VGW154:VGW155" si="17594">0.75*(2.7+3+2.7)</f>
        <v>6.3000000000000007</v>
      </c>
      <c r="VGX154" s="14">
        <f t="shared" ref="VGX154:VGX160" si="17595">VGV154+VGW154</f>
        <v>46.67</v>
      </c>
      <c r="VGY154" s="14"/>
      <c r="VGZ154" s="16">
        <f t="shared" ref="VGZ154:VGZ160" si="17596">VGX154*(($H$112)+1)+(IF(VGY154&lt;101,VGY154,IF(VGY154&lt;201,VGY154/2,IF(VGY154&lt;=301,VGY154/3,VGY154/4))))</f>
        <v>70.004999999999995</v>
      </c>
      <c r="VHA154" s="79">
        <f t="shared" ref="VHA154" si="17597">VHA152+1</f>
        <v>2</v>
      </c>
      <c r="VHB154" s="80"/>
      <c r="VHC154" s="16" t="s">
        <v>236</v>
      </c>
      <c r="VHD154" s="16">
        <f t="shared" ref="VHD154" si="17598">37.67+2.7</f>
        <v>40.370000000000005</v>
      </c>
      <c r="VHE154" s="16">
        <f t="shared" ref="VHE154:VHE155" si="17599">0.75*(2.7+3+2.7)</f>
        <v>6.3000000000000007</v>
      </c>
      <c r="VHF154" s="14">
        <f t="shared" ref="VHF154:VHF160" si="17600">VHD154+VHE154</f>
        <v>46.67</v>
      </c>
      <c r="VHG154" s="14"/>
      <c r="VHH154" s="16">
        <f t="shared" ref="VHH154:VHH160" si="17601">VHF154*(($H$112)+1)+(IF(VHG154&lt;101,VHG154,IF(VHG154&lt;201,VHG154/2,IF(VHG154&lt;=301,VHG154/3,VHG154/4))))</f>
        <v>70.004999999999995</v>
      </c>
      <c r="VHI154" s="79">
        <f t="shared" ref="VHI154" si="17602">VHI152+1</f>
        <v>2</v>
      </c>
      <c r="VHJ154" s="80"/>
      <c r="VHK154" s="16" t="s">
        <v>236</v>
      </c>
      <c r="VHL154" s="16">
        <f t="shared" ref="VHL154" si="17603">37.67+2.7</f>
        <v>40.370000000000005</v>
      </c>
      <c r="VHM154" s="16">
        <f t="shared" ref="VHM154:VHM155" si="17604">0.75*(2.7+3+2.7)</f>
        <v>6.3000000000000007</v>
      </c>
      <c r="VHN154" s="14">
        <f t="shared" ref="VHN154:VHN160" si="17605">VHL154+VHM154</f>
        <v>46.67</v>
      </c>
      <c r="VHO154" s="14"/>
      <c r="VHP154" s="16">
        <f t="shared" ref="VHP154:VHP160" si="17606">VHN154*(($H$112)+1)+(IF(VHO154&lt;101,VHO154,IF(VHO154&lt;201,VHO154/2,IF(VHO154&lt;=301,VHO154/3,VHO154/4))))</f>
        <v>70.004999999999995</v>
      </c>
      <c r="VHQ154" s="79">
        <f t="shared" ref="VHQ154" si="17607">VHQ152+1</f>
        <v>2</v>
      </c>
      <c r="VHR154" s="80"/>
      <c r="VHS154" s="16" t="s">
        <v>236</v>
      </c>
      <c r="VHT154" s="16">
        <f t="shared" ref="VHT154" si="17608">37.67+2.7</f>
        <v>40.370000000000005</v>
      </c>
      <c r="VHU154" s="16">
        <f t="shared" ref="VHU154:VHU155" si="17609">0.75*(2.7+3+2.7)</f>
        <v>6.3000000000000007</v>
      </c>
      <c r="VHV154" s="14">
        <f t="shared" ref="VHV154:VHV160" si="17610">VHT154+VHU154</f>
        <v>46.67</v>
      </c>
      <c r="VHW154" s="14"/>
      <c r="VHX154" s="16">
        <f t="shared" ref="VHX154:VHX160" si="17611">VHV154*(($H$112)+1)+(IF(VHW154&lt;101,VHW154,IF(VHW154&lt;201,VHW154/2,IF(VHW154&lt;=301,VHW154/3,VHW154/4))))</f>
        <v>70.004999999999995</v>
      </c>
      <c r="VHY154" s="79">
        <f t="shared" ref="VHY154" si="17612">VHY152+1</f>
        <v>2</v>
      </c>
      <c r="VHZ154" s="80"/>
      <c r="VIA154" s="16" t="s">
        <v>236</v>
      </c>
      <c r="VIB154" s="16">
        <f t="shared" ref="VIB154" si="17613">37.67+2.7</f>
        <v>40.370000000000005</v>
      </c>
      <c r="VIC154" s="16">
        <f t="shared" ref="VIC154:VIC155" si="17614">0.75*(2.7+3+2.7)</f>
        <v>6.3000000000000007</v>
      </c>
      <c r="VID154" s="14">
        <f t="shared" ref="VID154:VID160" si="17615">VIB154+VIC154</f>
        <v>46.67</v>
      </c>
      <c r="VIE154" s="14"/>
      <c r="VIF154" s="16">
        <f t="shared" ref="VIF154:VIF160" si="17616">VID154*(($H$112)+1)+(IF(VIE154&lt;101,VIE154,IF(VIE154&lt;201,VIE154/2,IF(VIE154&lt;=301,VIE154/3,VIE154/4))))</f>
        <v>70.004999999999995</v>
      </c>
      <c r="VIG154" s="79">
        <f t="shared" ref="VIG154" si="17617">VIG152+1</f>
        <v>2</v>
      </c>
      <c r="VIH154" s="80"/>
      <c r="VII154" s="16" t="s">
        <v>236</v>
      </c>
      <c r="VIJ154" s="16">
        <f t="shared" ref="VIJ154" si="17618">37.67+2.7</f>
        <v>40.370000000000005</v>
      </c>
      <c r="VIK154" s="16">
        <f t="shared" ref="VIK154:VIK155" si="17619">0.75*(2.7+3+2.7)</f>
        <v>6.3000000000000007</v>
      </c>
      <c r="VIL154" s="14">
        <f t="shared" ref="VIL154:VIL160" si="17620">VIJ154+VIK154</f>
        <v>46.67</v>
      </c>
      <c r="VIM154" s="14"/>
      <c r="VIN154" s="16">
        <f t="shared" ref="VIN154:VIN160" si="17621">VIL154*(($H$112)+1)+(IF(VIM154&lt;101,VIM154,IF(VIM154&lt;201,VIM154/2,IF(VIM154&lt;=301,VIM154/3,VIM154/4))))</f>
        <v>70.004999999999995</v>
      </c>
      <c r="VIO154" s="79">
        <f t="shared" ref="VIO154" si="17622">VIO152+1</f>
        <v>2</v>
      </c>
      <c r="VIP154" s="80"/>
      <c r="VIQ154" s="16" t="s">
        <v>236</v>
      </c>
      <c r="VIR154" s="16">
        <f t="shared" ref="VIR154" si="17623">37.67+2.7</f>
        <v>40.370000000000005</v>
      </c>
      <c r="VIS154" s="16">
        <f t="shared" ref="VIS154:VIS155" si="17624">0.75*(2.7+3+2.7)</f>
        <v>6.3000000000000007</v>
      </c>
      <c r="VIT154" s="14">
        <f t="shared" ref="VIT154:VIT160" si="17625">VIR154+VIS154</f>
        <v>46.67</v>
      </c>
      <c r="VIU154" s="14"/>
      <c r="VIV154" s="16">
        <f t="shared" ref="VIV154:VIV160" si="17626">VIT154*(($H$112)+1)+(IF(VIU154&lt;101,VIU154,IF(VIU154&lt;201,VIU154/2,IF(VIU154&lt;=301,VIU154/3,VIU154/4))))</f>
        <v>70.004999999999995</v>
      </c>
      <c r="VIW154" s="79">
        <f t="shared" ref="VIW154" si="17627">VIW152+1</f>
        <v>2</v>
      </c>
      <c r="VIX154" s="80"/>
      <c r="VIY154" s="16" t="s">
        <v>236</v>
      </c>
      <c r="VIZ154" s="16">
        <f t="shared" ref="VIZ154" si="17628">37.67+2.7</f>
        <v>40.370000000000005</v>
      </c>
      <c r="VJA154" s="16">
        <f t="shared" ref="VJA154:VJA155" si="17629">0.75*(2.7+3+2.7)</f>
        <v>6.3000000000000007</v>
      </c>
      <c r="VJB154" s="14">
        <f t="shared" ref="VJB154:VJB160" si="17630">VIZ154+VJA154</f>
        <v>46.67</v>
      </c>
      <c r="VJC154" s="14"/>
      <c r="VJD154" s="16">
        <f t="shared" ref="VJD154:VJD160" si="17631">VJB154*(($H$112)+1)+(IF(VJC154&lt;101,VJC154,IF(VJC154&lt;201,VJC154/2,IF(VJC154&lt;=301,VJC154/3,VJC154/4))))</f>
        <v>70.004999999999995</v>
      </c>
      <c r="VJE154" s="79">
        <f t="shared" ref="VJE154" si="17632">VJE152+1</f>
        <v>2</v>
      </c>
      <c r="VJF154" s="80"/>
      <c r="VJG154" s="16" t="s">
        <v>236</v>
      </c>
      <c r="VJH154" s="16">
        <f t="shared" ref="VJH154" si="17633">37.67+2.7</f>
        <v>40.370000000000005</v>
      </c>
      <c r="VJI154" s="16">
        <f t="shared" ref="VJI154:VJI155" si="17634">0.75*(2.7+3+2.7)</f>
        <v>6.3000000000000007</v>
      </c>
      <c r="VJJ154" s="14">
        <f t="shared" ref="VJJ154:VJJ160" si="17635">VJH154+VJI154</f>
        <v>46.67</v>
      </c>
      <c r="VJK154" s="14"/>
      <c r="VJL154" s="16">
        <f t="shared" ref="VJL154:VJL160" si="17636">VJJ154*(($H$112)+1)+(IF(VJK154&lt;101,VJK154,IF(VJK154&lt;201,VJK154/2,IF(VJK154&lt;=301,VJK154/3,VJK154/4))))</f>
        <v>70.004999999999995</v>
      </c>
      <c r="VJM154" s="79">
        <f t="shared" ref="VJM154" si="17637">VJM152+1</f>
        <v>2</v>
      </c>
      <c r="VJN154" s="80"/>
      <c r="VJO154" s="16" t="s">
        <v>236</v>
      </c>
      <c r="VJP154" s="16">
        <f t="shared" ref="VJP154" si="17638">37.67+2.7</f>
        <v>40.370000000000005</v>
      </c>
      <c r="VJQ154" s="16">
        <f t="shared" ref="VJQ154:VJQ155" si="17639">0.75*(2.7+3+2.7)</f>
        <v>6.3000000000000007</v>
      </c>
      <c r="VJR154" s="14">
        <f t="shared" ref="VJR154:VJR160" si="17640">VJP154+VJQ154</f>
        <v>46.67</v>
      </c>
      <c r="VJS154" s="14"/>
      <c r="VJT154" s="16">
        <f t="shared" ref="VJT154:VJT160" si="17641">VJR154*(($H$112)+1)+(IF(VJS154&lt;101,VJS154,IF(VJS154&lt;201,VJS154/2,IF(VJS154&lt;=301,VJS154/3,VJS154/4))))</f>
        <v>70.004999999999995</v>
      </c>
      <c r="VJU154" s="79">
        <f t="shared" ref="VJU154" si="17642">VJU152+1</f>
        <v>2</v>
      </c>
      <c r="VJV154" s="80"/>
      <c r="VJW154" s="16" t="s">
        <v>236</v>
      </c>
      <c r="VJX154" s="16">
        <f t="shared" ref="VJX154" si="17643">37.67+2.7</f>
        <v>40.370000000000005</v>
      </c>
      <c r="VJY154" s="16">
        <f t="shared" ref="VJY154:VJY155" si="17644">0.75*(2.7+3+2.7)</f>
        <v>6.3000000000000007</v>
      </c>
      <c r="VJZ154" s="14">
        <f t="shared" ref="VJZ154:VJZ160" si="17645">VJX154+VJY154</f>
        <v>46.67</v>
      </c>
      <c r="VKA154" s="14"/>
      <c r="VKB154" s="16">
        <f t="shared" ref="VKB154:VKB160" si="17646">VJZ154*(($H$112)+1)+(IF(VKA154&lt;101,VKA154,IF(VKA154&lt;201,VKA154/2,IF(VKA154&lt;=301,VKA154/3,VKA154/4))))</f>
        <v>70.004999999999995</v>
      </c>
      <c r="VKC154" s="79">
        <f t="shared" ref="VKC154" si="17647">VKC152+1</f>
        <v>2</v>
      </c>
      <c r="VKD154" s="80"/>
      <c r="VKE154" s="16" t="s">
        <v>236</v>
      </c>
      <c r="VKF154" s="16">
        <f t="shared" ref="VKF154" si="17648">37.67+2.7</f>
        <v>40.370000000000005</v>
      </c>
      <c r="VKG154" s="16">
        <f t="shared" ref="VKG154:VKG155" si="17649">0.75*(2.7+3+2.7)</f>
        <v>6.3000000000000007</v>
      </c>
      <c r="VKH154" s="14">
        <f t="shared" ref="VKH154:VKH160" si="17650">VKF154+VKG154</f>
        <v>46.67</v>
      </c>
      <c r="VKI154" s="14"/>
      <c r="VKJ154" s="16">
        <f t="shared" ref="VKJ154:VKJ160" si="17651">VKH154*(($H$112)+1)+(IF(VKI154&lt;101,VKI154,IF(VKI154&lt;201,VKI154/2,IF(VKI154&lt;=301,VKI154/3,VKI154/4))))</f>
        <v>70.004999999999995</v>
      </c>
      <c r="VKK154" s="79">
        <f t="shared" ref="VKK154" si="17652">VKK152+1</f>
        <v>2</v>
      </c>
      <c r="VKL154" s="80"/>
      <c r="VKM154" s="16" t="s">
        <v>236</v>
      </c>
      <c r="VKN154" s="16">
        <f t="shared" ref="VKN154" si="17653">37.67+2.7</f>
        <v>40.370000000000005</v>
      </c>
      <c r="VKO154" s="16">
        <f t="shared" ref="VKO154:VKO155" si="17654">0.75*(2.7+3+2.7)</f>
        <v>6.3000000000000007</v>
      </c>
      <c r="VKP154" s="14">
        <f t="shared" ref="VKP154:VKP160" si="17655">VKN154+VKO154</f>
        <v>46.67</v>
      </c>
      <c r="VKQ154" s="14"/>
      <c r="VKR154" s="16">
        <f t="shared" ref="VKR154:VKR160" si="17656">VKP154*(($H$112)+1)+(IF(VKQ154&lt;101,VKQ154,IF(VKQ154&lt;201,VKQ154/2,IF(VKQ154&lt;=301,VKQ154/3,VKQ154/4))))</f>
        <v>70.004999999999995</v>
      </c>
      <c r="VKS154" s="79">
        <f t="shared" ref="VKS154" si="17657">VKS152+1</f>
        <v>2</v>
      </c>
      <c r="VKT154" s="80"/>
      <c r="VKU154" s="16" t="s">
        <v>236</v>
      </c>
      <c r="VKV154" s="16">
        <f t="shared" ref="VKV154" si="17658">37.67+2.7</f>
        <v>40.370000000000005</v>
      </c>
      <c r="VKW154" s="16">
        <f t="shared" ref="VKW154:VKW155" si="17659">0.75*(2.7+3+2.7)</f>
        <v>6.3000000000000007</v>
      </c>
      <c r="VKX154" s="14">
        <f t="shared" ref="VKX154:VKX160" si="17660">VKV154+VKW154</f>
        <v>46.67</v>
      </c>
      <c r="VKY154" s="14"/>
      <c r="VKZ154" s="16">
        <f t="shared" ref="VKZ154:VKZ160" si="17661">VKX154*(($H$112)+1)+(IF(VKY154&lt;101,VKY154,IF(VKY154&lt;201,VKY154/2,IF(VKY154&lt;=301,VKY154/3,VKY154/4))))</f>
        <v>70.004999999999995</v>
      </c>
      <c r="VLA154" s="79">
        <f t="shared" ref="VLA154" si="17662">VLA152+1</f>
        <v>2</v>
      </c>
      <c r="VLB154" s="80"/>
      <c r="VLC154" s="16" t="s">
        <v>236</v>
      </c>
      <c r="VLD154" s="16">
        <f t="shared" ref="VLD154" si="17663">37.67+2.7</f>
        <v>40.370000000000005</v>
      </c>
      <c r="VLE154" s="16">
        <f t="shared" ref="VLE154:VLE155" si="17664">0.75*(2.7+3+2.7)</f>
        <v>6.3000000000000007</v>
      </c>
      <c r="VLF154" s="14">
        <f t="shared" ref="VLF154:VLF160" si="17665">VLD154+VLE154</f>
        <v>46.67</v>
      </c>
      <c r="VLG154" s="14"/>
      <c r="VLH154" s="16">
        <f t="shared" ref="VLH154:VLH160" si="17666">VLF154*(($H$112)+1)+(IF(VLG154&lt;101,VLG154,IF(VLG154&lt;201,VLG154/2,IF(VLG154&lt;=301,VLG154/3,VLG154/4))))</f>
        <v>70.004999999999995</v>
      </c>
      <c r="VLI154" s="79">
        <f t="shared" ref="VLI154" si="17667">VLI152+1</f>
        <v>2</v>
      </c>
      <c r="VLJ154" s="80"/>
      <c r="VLK154" s="16" t="s">
        <v>236</v>
      </c>
      <c r="VLL154" s="16">
        <f t="shared" ref="VLL154" si="17668">37.67+2.7</f>
        <v>40.370000000000005</v>
      </c>
      <c r="VLM154" s="16">
        <f t="shared" ref="VLM154:VLM155" si="17669">0.75*(2.7+3+2.7)</f>
        <v>6.3000000000000007</v>
      </c>
      <c r="VLN154" s="14">
        <f t="shared" ref="VLN154:VLN160" si="17670">VLL154+VLM154</f>
        <v>46.67</v>
      </c>
      <c r="VLO154" s="14"/>
      <c r="VLP154" s="16">
        <f t="shared" ref="VLP154:VLP160" si="17671">VLN154*(($H$112)+1)+(IF(VLO154&lt;101,VLO154,IF(VLO154&lt;201,VLO154/2,IF(VLO154&lt;=301,VLO154/3,VLO154/4))))</f>
        <v>70.004999999999995</v>
      </c>
      <c r="VLQ154" s="79">
        <f t="shared" ref="VLQ154" si="17672">VLQ152+1</f>
        <v>2</v>
      </c>
      <c r="VLR154" s="80"/>
      <c r="VLS154" s="16" t="s">
        <v>236</v>
      </c>
      <c r="VLT154" s="16">
        <f t="shared" ref="VLT154" si="17673">37.67+2.7</f>
        <v>40.370000000000005</v>
      </c>
      <c r="VLU154" s="16">
        <f t="shared" ref="VLU154:VLU155" si="17674">0.75*(2.7+3+2.7)</f>
        <v>6.3000000000000007</v>
      </c>
      <c r="VLV154" s="14">
        <f t="shared" ref="VLV154:VLV160" si="17675">VLT154+VLU154</f>
        <v>46.67</v>
      </c>
      <c r="VLW154" s="14"/>
      <c r="VLX154" s="16">
        <f t="shared" ref="VLX154:VLX160" si="17676">VLV154*(($H$112)+1)+(IF(VLW154&lt;101,VLW154,IF(VLW154&lt;201,VLW154/2,IF(VLW154&lt;=301,VLW154/3,VLW154/4))))</f>
        <v>70.004999999999995</v>
      </c>
      <c r="VLY154" s="79">
        <f t="shared" ref="VLY154" si="17677">VLY152+1</f>
        <v>2</v>
      </c>
      <c r="VLZ154" s="80"/>
      <c r="VMA154" s="16" t="s">
        <v>236</v>
      </c>
      <c r="VMB154" s="16">
        <f t="shared" ref="VMB154" si="17678">37.67+2.7</f>
        <v>40.370000000000005</v>
      </c>
      <c r="VMC154" s="16">
        <f t="shared" ref="VMC154:VMC155" si="17679">0.75*(2.7+3+2.7)</f>
        <v>6.3000000000000007</v>
      </c>
      <c r="VMD154" s="14">
        <f t="shared" ref="VMD154:VMD160" si="17680">VMB154+VMC154</f>
        <v>46.67</v>
      </c>
      <c r="VME154" s="14"/>
      <c r="VMF154" s="16">
        <f t="shared" ref="VMF154:VMF160" si="17681">VMD154*(($H$112)+1)+(IF(VME154&lt;101,VME154,IF(VME154&lt;201,VME154/2,IF(VME154&lt;=301,VME154/3,VME154/4))))</f>
        <v>70.004999999999995</v>
      </c>
      <c r="VMG154" s="79">
        <f t="shared" ref="VMG154" si="17682">VMG152+1</f>
        <v>2</v>
      </c>
      <c r="VMH154" s="80"/>
      <c r="VMI154" s="16" t="s">
        <v>236</v>
      </c>
      <c r="VMJ154" s="16">
        <f t="shared" ref="VMJ154" si="17683">37.67+2.7</f>
        <v>40.370000000000005</v>
      </c>
      <c r="VMK154" s="16">
        <f t="shared" ref="VMK154:VMK155" si="17684">0.75*(2.7+3+2.7)</f>
        <v>6.3000000000000007</v>
      </c>
      <c r="VML154" s="14">
        <f t="shared" ref="VML154:VML160" si="17685">VMJ154+VMK154</f>
        <v>46.67</v>
      </c>
      <c r="VMM154" s="14"/>
      <c r="VMN154" s="16">
        <f t="shared" ref="VMN154:VMN160" si="17686">VML154*(($H$112)+1)+(IF(VMM154&lt;101,VMM154,IF(VMM154&lt;201,VMM154/2,IF(VMM154&lt;=301,VMM154/3,VMM154/4))))</f>
        <v>70.004999999999995</v>
      </c>
      <c r="VMO154" s="79">
        <f t="shared" ref="VMO154" si="17687">VMO152+1</f>
        <v>2</v>
      </c>
      <c r="VMP154" s="80"/>
      <c r="VMQ154" s="16" t="s">
        <v>236</v>
      </c>
      <c r="VMR154" s="16">
        <f t="shared" ref="VMR154" si="17688">37.67+2.7</f>
        <v>40.370000000000005</v>
      </c>
      <c r="VMS154" s="16">
        <f t="shared" ref="VMS154:VMS155" si="17689">0.75*(2.7+3+2.7)</f>
        <v>6.3000000000000007</v>
      </c>
      <c r="VMT154" s="14">
        <f t="shared" ref="VMT154:VMT160" si="17690">VMR154+VMS154</f>
        <v>46.67</v>
      </c>
      <c r="VMU154" s="14"/>
      <c r="VMV154" s="16">
        <f t="shared" ref="VMV154:VMV160" si="17691">VMT154*(($H$112)+1)+(IF(VMU154&lt;101,VMU154,IF(VMU154&lt;201,VMU154/2,IF(VMU154&lt;=301,VMU154/3,VMU154/4))))</f>
        <v>70.004999999999995</v>
      </c>
      <c r="VMW154" s="79">
        <f t="shared" ref="VMW154" si="17692">VMW152+1</f>
        <v>2</v>
      </c>
      <c r="VMX154" s="80"/>
      <c r="VMY154" s="16" t="s">
        <v>236</v>
      </c>
      <c r="VMZ154" s="16">
        <f t="shared" ref="VMZ154" si="17693">37.67+2.7</f>
        <v>40.370000000000005</v>
      </c>
      <c r="VNA154" s="16">
        <f t="shared" ref="VNA154:VNA155" si="17694">0.75*(2.7+3+2.7)</f>
        <v>6.3000000000000007</v>
      </c>
      <c r="VNB154" s="14">
        <f t="shared" ref="VNB154:VNB160" si="17695">VMZ154+VNA154</f>
        <v>46.67</v>
      </c>
      <c r="VNC154" s="14"/>
      <c r="VND154" s="16">
        <f t="shared" ref="VND154:VND160" si="17696">VNB154*(($H$112)+1)+(IF(VNC154&lt;101,VNC154,IF(VNC154&lt;201,VNC154/2,IF(VNC154&lt;=301,VNC154/3,VNC154/4))))</f>
        <v>70.004999999999995</v>
      </c>
      <c r="VNE154" s="79">
        <f t="shared" ref="VNE154" si="17697">VNE152+1</f>
        <v>2</v>
      </c>
      <c r="VNF154" s="80"/>
      <c r="VNG154" s="16" t="s">
        <v>236</v>
      </c>
      <c r="VNH154" s="16">
        <f t="shared" ref="VNH154" si="17698">37.67+2.7</f>
        <v>40.370000000000005</v>
      </c>
      <c r="VNI154" s="16">
        <f t="shared" ref="VNI154:VNI155" si="17699">0.75*(2.7+3+2.7)</f>
        <v>6.3000000000000007</v>
      </c>
      <c r="VNJ154" s="14">
        <f t="shared" ref="VNJ154:VNJ160" si="17700">VNH154+VNI154</f>
        <v>46.67</v>
      </c>
      <c r="VNK154" s="14"/>
      <c r="VNL154" s="16">
        <f t="shared" ref="VNL154:VNL160" si="17701">VNJ154*(($H$112)+1)+(IF(VNK154&lt;101,VNK154,IF(VNK154&lt;201,VNK154/2,IF(VNK154&lt;=301,VNK154/3,VNK154/4))))</f>
        <v>70.004999999999995</v>
      </c>
      <c r="VNM154" s="79">
        <f t="shared" ref="VNM154" si="17702">VNM152+1</f>
        <v>2</v>
      </c>
      <c r="VNN154" s="80"/>
      <c r="VNO154" s="16" t="s">
        <v>236</v>
      </c>
      <c r="VNP154" s="16">
        <f t="shared" ref="VNP154" si="17703">37.67+2.7</f>
        <v>40.370000000000005</v>
      </c>
      <c r="VNQ154" s="16">
        <f t="shared" ref="VNQ154:VNQ155" si="17704">0.75*(2.7+3+2.7)</f>
        <v>6.3000000000000007</v>
      </c>
      <c r="VNR154" s="14">
        <f t="shared" ref="VNR154:VNR160" si="17705">VNP154+VNQ154</f>
        <v>46.67</v>
      </c>
      <c r="VNS154" s="14"/>
      <c r="VNT154" s="16">
        <f t="shared" ref="VNT154:VNT160" si="17706">VNR154*(($H$112)+1)+(IF(VNS154&lt;101,VNS154,IF(VNS154&lt;201,VNS154/2,IF(VNS154&lt;=301,VNS154/3,VNS154/4))))</f>
        <v>70.004999999999995</v>
      </c>
      <c r="VNU154" s="79">
        <f t="shared" ref="VNU154" si="17707">VNU152+1</f>
        <v>2</v>
      </c>
      <c r="VNV154" s="80"/>
      <c r="VNW154" s="16" t="s">
        <v>236</v>
      </c>
      <c r="VNX154" s="16">
        <f t="shared" ref="VNX154" si="17708">37.67+2.7</f>
        <v>40.370000000000005</v>
      </c>
      <c r="VNY154" s="16">
        <f t="shared" ref="VNY154:VNY155" si="17709">0.75*(2.7+3+2.7)</f>
        <v>6.3000000000000007</v>
      </c>
      <c r="VNZ154" s="14">
        <f t="shared" ref="VNZ154:VNZ160" si="17710">VNX154+VNY154</f>
        <v>46.67</v>
      </c>
      <c r="VOA154" s="14"/>
      <c r="VOB154" s="16">
        <f t="shared" ref="VOB154:VOB160" si="17711">VNZ154*(($H$112)+1)+(IF(VOA154&lt;101,VOA154,IF(VOA154&lt;201,VOA154/2,IF(VOA154&lt;=301,VOA154/3,VOA154/4))))</f>
        <v>70.004999999999995</v>
      </c>
      <c r="VOC154" s="79">
        <f t="shared" ref="VOC154" si="17712">VOC152+1</f>
        <v>2</v>
      </c>
      <c r="VOD154" s="80"/>
      <c r="VOE154" s="16" t="s">
        <v>236</v>
      </c>
      <c r="VOF154" s="16">
        <f t="shared" ref="VOF154" si="17713">37.67+2.7</f>
        <v>40.370000000000005</v>
      </c>
      <c r="VOG154" s="16">
        <f t="shared" ref="VOG154:VOG155" si="17714">0.75*(2.7+3+2.7)</f>
        <v>6.3000000000000007</v>
      </c>
      <c r="VOH154" s="14">
        <f t="shared" ref="VOH154:VOH160" si="17715">VOF154+VOG154</f>
        <v>46.67</v>
      </c>
      <c r="VOI154" s="14"/>
      <c r="VOJ154" s="16">
        <f t="shared" ref="VOJ154:VOJ160" si="17716">VOH154*(($H$112)+1)+(IF(VOI154&lt;101,VOI154,IF(VOI154&lt;201,VOI154/2,IF(VOI154&lt;=301,VOI154/3,VOI154/4))))</f>
        <v>70.004999999999995</v>
      </c>
      <c r="VOK154" s="79">
        <f t="shared" ref="VOK154" si="17717">VOK152+1</f>
        <v>2</v>
      </c>
      <c r="VOL154" s="80"/>
      <c r="VOM154" s="16" t="s">
        <v>236</v>
      </c>
      <c r="VON154" s="16">
        <f t="shared" ref="VON154" si="17718">37.67+2.7</f>
        <v>40.370000000000005</v>
      </c>
      <c r="VOO154" s="16">
        <f t="shared" ref="VOO154:VOO155" si="17719">0.75*(2.7+3+2.7)</f>
        <v>6.3000000000000007</v>
      </c>
      <c r="VOP154" s="14">
        <f t="shared" ref="VOP154:VOP160" si="17720">VON154+VOO154</f>
        <v>46.67</v>
      </c>
      <c r="VOQ154" s="14"/>
      <c r="VOR154" s="16">
        <f t="shared" ref="VOR154:VOR160" si="17721">VOP154*(($H$112)+1)+(IF(VOQ154&lt;101,VOQ154,IF(VOQ154&lt;201,VOQ154/2,IF(VOQ154&lt;=301,VOQ154/3,VOQ154/4))))</f>
        <v>70.004999999999995</v>
      </c>
      <c r="VOS154" s="79">
        <f t="shared" ref="VOS154" si="17722">VOS152+1</f>
        <v>2</v>
      </c>
      <c r="VOT154" s="80"/>
      <c r="VOU154" s="16" t="s">
        <v>236</v>
      </c>
      <c r="VOV154" s="16">
        <f t="shared" ref="VOV154" si="17723">37.67+2.7</f>
        <v>40.370000000000005</v>
      </c>
      <c r="VOW154" s="16">
        <f t="shared" ref="VOW154:VOW155" si="17724">0.75*(2.7+3+2.7)</f>
        <v>6.3000000000000007</v>
      </c>
      <c r="VOX154" s="14">
        <f t="shared" ref="VOX154:VOX160" si="17725">VOV154+VOW154</f>
        <v>46.67</v>
      </c>
      <c r="VOY154" s="14"/>
      <c r="VOZ154" s="16">
        <f t="shared" ref="VOZ154:VOZ160" si="17726">VOX154*(($H$112)+1)+(IF(VOY154&lt;101,VOY154,IF(VOY154&lt;201,VOY154/2,IF(VOY154&lt;=301,VOY154/3,VOY154/4))))</f>
        <v>70.004999999999995</v>
      </c>
      <c r="VPA154" s="79">
        <f t="shared" ref="VPA154" si="17727">VPA152+1</f>
        <v>2</v>
      </c>
      <c r="VPB154" s="80"/>
      <c r="VPC154" s="16" t="s">
        <v>236</v>
      </c>
      <c r="VPD154" s="16">
        <f t="shared" ref="VPD154" si="17728">37.67+2.7</f>
        <v>40.370000000000005</v>
      </c>
      <c r="VPE154" s="16">
        <f t="shared" ref="VPE154:VPE155" si="17729">0.75*(2.7+3+2.7)</f>
        <v>6.3000000000000007</v>
      </c>
      <c r="VPF154" s="14">
        <f t="shared" ref="VPF154:VPF160" si="17730">VPD154+VPE154</f>
        <v>46.67</v>
      </c>
      <c r="VPG154" s="14"/>
      <c r="VPH154" s="16">
        <f t="shared" ref="VPH154:VPH160" si="17731">VPF154*(($H$112)+1)+(IF(VPG154&lt;101,VPG154,IF(VPG154&lt;201,VPG154/2,IF(VPG154&lt;=301,VPG154/3,VPG154/4))))</f>
        <v>70.004999999999995</v>
      </c>
      <c r="VPI154" s="79">
        <f t="shared" ref="VPI154" si="17732">VPI152+1</f>
        <v>2</v>
      </c>
      <c r="VPJ154" s="80"/>
      <c r="VPK154" s="16" t="s">
        <v>236</v>
      </c>
      <c r="VPL154" s="16">
        <f t="shared" ref="VPL154" si="17733">37.67+2.7</f>
        <v>40.370000000000005</v>
      </c>
      <c r="VPM154" s="16">
        <f t="shared" ref="VPM154:VPM155" si="17734">0.75*(2.7+3+2.7)</f>
        <v>6.3000000000000007</v>
      </c>
      <c r="VPN154" s="14">
        <f t="shared" ref="VPN154:VPN160" si="17735">VPL154+VPM154</f>
        <v>46.67</v>
      </c>
      <c r="VPO154" s="14"/>
      <c r="VPP154" s="16">
        <f t="shared" ref="VPP154:VPP160" si="17736">VPN154*(($H$112)+1)+(IF(VPO154&lt;101,VPO154,IF(VPO154&lt;201,VPO154/2,IF(VPO154&lt;=301,VPO154/3,VPO154/4))))</f>
        <v>70.004999999999995</v>
      </c>
      <c r="VPQ154" s="79">
        <f t="shared" ref="VPQ154" si="17737">VPQ152+1</f>
        <v>2</v>
      </c>
      <c r="VPR154" s="80"/>
      <c r="VPS154" s="16" t="s">
        <v>236</v>
      </c>
      <c r="VPT154" s="16">
        <f t="shared" ref="VPT154" si="17738">37.67+2.7</f>
        <v>40.370000000000005</v>
      </c>
      <c r="VPU154" s="16">
        <f t="shared" ref="VPU154:VPU155" si="17739">0.75*(2.7+3+2.7)</f>
        <v>6.3000000000000007</v>
      </c>
      <c r="VPV154" s="14">
        <f t="shared" ref="VPV154:VPV160" si="17740">VPT154+VPU154</f>
        <v>46.67</v>
      </c>
      <c r="VPW154" s="14"/>
      <c r="VPX154" s="16">
        <f t="shared" ref="VPX154:VPX160" si="17741">VPV154*(($H$112)+1)+(IF(VPW154&lt;101,VPW154,IF(VPW154&lt;201,VPW154/2,IF(VPW154&lt;=301,VPW154/3,VPW154/4))))</f>
        <v>70.004999999999995</v>
      </c>
      <c r="VPY154" s="79">
        <f t="shared" ref="VPY154" si="17742">VPY152+1</f>
        <v>2</v>
      </c>
      <c r="VPZ154" s="80"/>
      <c r="VQA154" s="16" t="s">
        <v>236</v>
      </c>
      <c r="VQB154" s="16">
        <f t="shared" ref="VQB154" si="17743">37.67+2.7</f>
        <v>40.370000000000005</v>
      </c>
      <c r="VQC154" s="16">
        <f t="shared" ref="VQC154:VQC155" si="17744">0.75*(2.7+3+2.7)</f>
        <v>6.3000000000000007</v>
      </c>
      <c r="VQD154" s="14">
        <f t="shared" ref="VQD154:VQD160" si="17745">VQB154+VQC154</f>
        <v>46.67</v>
      </c>
      <c r="VQE154" s="14"/>
      <c r="VQF154" s="16">
        <f t="shared" ref="VQF154:VQF160" si="17746">VQD154*(($H$112)+1)+(IF(VQE154&lt;101,VQE154,IF(VQE154&lt;201,VQE154/2,IF(VQE154&lt;=301,VQE154/3,VQE154/4))))</f>
        <v>70.004999999999995</v>
      </c>
      <c r="VQG154" s="79">
        <f t="shared" ref="VQG154" si="17747">VQG152+1</f>
        <v>2</v>
      </c>
      <c r="VQH154" s="80"/>
      <c r="VQI154" s="16" t="s">
        <v>236</v>
      </c>
      <c r="VQJ154" s="16">
        <f t="shared" ref="VQJ154" si="17748">37.67+2.7</f>
        <v>40.370000000000005</v>
      </c>
      <c r="VQK154" s="16">
        <f t="shared" ref="VQK154:VQK155" si="17749">0.75*(2.7+3+2.7)</f>
        <v>6.3000000000000007</v>
      </c>
      <c r="VQL154" s="14">
        <f t="shared" ref="VQL154:VQL160" si="17750">VQJ154+VQK154</f>
        <v>46.67</v>
      </c>
      <c r="VQM154" s="14"/>
      <c r="VQN154" s="16">
        <f t="shared" ref="VQN154:VQN160" si="17751">VQL154*(($H$112)+1)+(IF(VQM154&lt;101,VQM154,IF(VQM154&lt;201,VQM154/2,IF(VQM154&lt;=301,VQM154/3,VQM154/4))))</f>
        <v>70.004999999999995</v>
      </c>
      <c r="VQO154" s="79">
        <f t="shared" ref="VQO154" si="17752">VQO152+1</f>
        <v>2</v>
      </c>
      <c r="VQP154" s="80"/>
      <c r="VQQ154" s="16" t="s">
        <v>236</v>
      </c>
      <c r="VQR154" s="16">
        <f t="shared" ref="VQR154" si="17753">37.67+2.7</f>
        <v>40.370000000000005</v>
      </c>
      <c r="VQS154" s="16">
        <f t="shared" ref="VQS154:VQS155" si="17754">0.75*(2.7+3+2.7)</f>
        <v>6.3000000000000007</v>
      </c>
      <c r="VQT154" s="14">
        <f t="shared" ref="VQT154:VQT160" si="17755">VQR154+VQS154</f>
        <v>46.67</v>
      </c>
      <c r="VQU154" s="14"/>
      <c r="VQV154" s="16">
        <f t="shared" ref="VQV154:VQV160" si="17756">VQT154*(($H$112)+1)+(IF(VQU154&lt;101,VQU154,IF(VQU154&lt;201,VQU154/2,IF(VQU154&lt;=301,VQU154/3,VQU154/4))))</f>
        <v>70.004999999999995</v>
      </c>
      <c r="VQW154" s="79">
        <f t="shared" ref="VQW154" si="17757">VQW152+1</f>
        <v>2</v>
      </c>
      <c r="VQX154" s="80"/>
      <c r="VQY154" s="16" t="s">
        <v>236</v>
      </c>
      <c r="VQZ154" s="16">
        <f t="shared" ref="VQZ154" si="17758">37.67+2.7</f>
        <v>40.370000000000005</v>
      </c>
      <c r="VRA154" s="16">
        <f t="shared" ref="VRA154:VRA155" si="17759">0.75*(2.7+3+2.7)</f>
        <v>6.3000000000000007</v>
      </c>
      <c r="VRB154" s="14">
        <f t="shared" ref="VRB154:VRB160" si="17760">VQZ154+VRA154</f>
        <v>46.67</v>
      </c>
      <c r="VRC154" s="14"/>
      <c r="VRD154" s="16">
        <f t="shared" ref="VRD154:VRD160" si="17761">VRB154*(($H$112)+1)+(IF(VRC154&lt;101,VRC154,IF(VRC154&lt;201,VRC154/2,IF(VRC154&lt;=301,VRC154/3,VRC154/4))))</f>
        <v>70.004999999999995</v>
      </c>
      <c r="VRE154" s="79">
        <f t="shared" ref="VRE154" si="17762">VRE152+1</f>
        <v>2</v>
      </c>
      <c r="VRF154" s="80"/>
      <c r="VRG154" s="16" t="s">
        <v>236</v>
      </c>
      <c r="VRH154" s="16">
        <f t="shared" ref="VRH154" si="17763">37.67+2.7</f>
        <v>40.370000000000005</v>
      </c>
      <c r="VRI154" s="16">
        <f t="shared" ref="VRI154:VRI155" si="17764">0.75*(2.7+3+2.7)</f>
        <v>6.3000000000000007</v>
      </c>
      <c r="VRJ154" s="14">
        <f t="shared" ref="VRJ154:VRJ160" si="17765">VRH154+VRI154</f>
        <v>46.67</v>
      </c>
      <c r="VRK154" s="14"/>
      <c r="VRL154" s="16">
        <f t="shared" ref="VRL154:VRL160" si="17766">VRJ154*(($H$112)+1)+(IF(VRK154&lt;101,VRK154,IF(VRK154&lt;201,VRK154/2,IF(VRK154&lt;=301,VRK154/3,VRK154/4))))</f>
        <v>70.004999999999995</v>
      </c>
      <c r="VRM154" s="79">
        <f t="shared" ref="VRM154" si="17767">VRM152+1</f>
        <v>2</v>
      </c>
      <c r="VRN154" s="80"/>
      <c r="VRO154" s="16" t="s">
        <v>236</v>
      </c>
      <c r="VRP154" s="16">
        <f t="shared" ref="VRP154" si="17768">37.67+2.7</f>
        <v>40.370000000000005</v>
      </c>
      <c r="VRQ154" s="16">
        <f t="shared" ref="VRQ154:VRQ155" si="17769">0.75*(2.7+3+2.7)</f>
        <v>6.3000000000000007</v>
      </c>
      <c r="VRR154" s="14">
        <f t="shared" ref="VRR154:VRR160" si="17770">VRP154+VRQ154</f>
        <v>46.67</v>
      </c>
      <c r="VRS154" s="14"/>
      <c r="VRT154" s="16">
        <f t="shared" ref="VRT154:VRT160" si="17771">VRR154*(($H$112)+1)+(IF(VRS154&lt;101,VRS154,IF(VRS154&lt;201,VRS154/2,IF(VRS154&lt;=301,VRS154/3,VRS154/4))))</f>
        <v>70.004999999999995</v>
      </c>
      <c r="VRU154" s="79">
        <f t="shared" ref="VRU154" si="17772">VRU152+1</f>
        <v>2</v>
      </c>
      <c r="VRV154" s="80"/>
      <c r="VRW154" s="16" t="s">
        <v>236</v>
      </c>
      <c r="VRX154" s="16">
        <f t="shared" ref="VRX154" si="17773">37.67+2.7</f>
        <v>40.370000000000005</v>
      </c>
      <c r="VRY154" s="16">
        <f t="shared" ref="VRY154:VRY155" si="17774">0.75*(2.7+3+2.7)</f>
        <v>6.3000000000000007</v>
      </c>
      <c r="VRZ154" s="14">
        <f t="shared" ref="VRZ154:VRZ160" si="17775">VRX154+VRY154</f>
        <v>46.67</v>
      </c>
      <c r="VSA154" s="14"/>
      <c r="VSB154" s="16">
        <f t="shared" ref="VSB154:VSB160" si="17776">VRZ154*(($H$112)+1)+(IF(VSA154&lt;101,VSA154,IF(VSA154&lt;201,VSA154/2,IF(VSA154&lt;=301,VSA154/3,VSA154/4))))</f>
        <v>70.004999999999995</v>
      </c>
      <c r="VSC154" s="79">
        <f t="shared" ref="VSC154" si="17777">VSC152+1</f>
        <v>2</v>
      </c>
      <c r="VSD154" s="80"/>
      <c r="VSE154" s="16" t="s">
        <v>236</v>
      </c>
      <c r="VSF154" s="16">
        <f t="shared" ref="VSF154" si="17778">37.67+2.7</f>
        <v>40.370000000000005</v>
      </c>
      <c r="VSG154" s="16">
        <f t="shared" ref="VSG154:VSG155" si="17779">0.75*(2.7+3+2.7)</f>
        <v>6.3000000000000007</v>
      </c>
      <c r="VSH154" s="14">
        <f t="shared" ref="VSH154:VSH160" si="17780">VSF154+VSG154</f>
        <v>46.67</v>
      </c>
      <c r="VSI154" s="14"/>
      <c r="VSJ154" s="16">
        <f t="shared" ref="VSJ154:VSJ160" si="17781">VSH154*(($H$112)+1)+(IF(VSI154&lt;101,VSI154,IF(VSI154&lt;201,VSI154/2,IF(VSI154&lt;=301,VSI154/3,VSI154/4))))</f>
        <v>70.004999999999995</v>
      </c>
      <c r="VSK154" s="79">
        <f t="shared" ref="VSK154" si="17782">VSK152+1</f>
        <v>2</v>
      </c>
      <c r="VSL154" s="80"/>
      <c r="VSM154" s="16" t="s">
        <v>236</v>
      </c>
      <c r="VSN154" s="16">
        <f t="shared" ref="VSN154" si="17783">37.67+2.7</f>
        <v>40.370000000000005</v>
      </c>
      <c r="VSO154" s="16">
        <f t="shared" ref="VSO154:VSO155" si="17784">0.75*(2.7+3+2.7)</f>
        <v>6.3000000000000007</v>
      </c>
      <c r="VSP154" s="14">
        <f t="shared" ref="VSP154:VSP160" si="17785">VSN154+VSO154</f>
        <v>46.67</v>
      </c>
      <c r="VSQ154" s="14"/>
      <c r="VSR154" s="16">
        <f t="shared" ref="VSR154:VSR160" si="17786">VSP154*(($H$112)+1)+(IF(VSQ154&lt;101,VSQ154,IF(VSQ154&lt;201,VSQ154/2,IF(VSQ154&lt;=301,VSQ154/3,VSQ154/4))))</f>
        <v>70.004999999999995</v>
      </c>
      <c r="VSS154" s="79">
        <f t="shared" ref="VSS154" si="17787">VSS152+1</f>
        <v>2</v>
      </c>
      <c r="VST154" s="80"/>
      <c r="VSU154" s="16" t="s">
        <v>236</v>
      </c>
      <c r="VSV154" s="16">
        <f t="shared" ref="VSV154" si="17788">37.67+2.7</f>
        <v>40.370000000000005</v>
      </c>
      <c r="VSW154" s="16">
        <f t="shared" ref="VSW154:VSW155" si="17789">0.75*(2.7+3+2.7)</f>
        <v>6.3000000000000007</v>
      </c>
      <c r="VSX154" s="14">
        <f t="shared" ref="VSX154:VSX160" si="17790">VSV154+VSW154</f>
        <v>46.67</v>
      </c>
      <c r="VSY154" s="14"/>
      <c r="VSZ154" s="16">
        <f t="shared" ref="VSZ154:VSZ160" si="17791">VSX154*(($H$112)+1)+(IF(VSY154&lt;101,VSY154,IF(VSY154&lt;201,VSY154/2,IF(VSY154&lt;=301,VSY154/3,VSY154/4))))</f>
        <v>70.004999999999995</v>
      </c>
      <c r="VTA154" s="79">
        <f t="shared" ref="VTA154" si="17792">VTA152+1</f>
        <v>2</v>
      </c>
      <c r="VTB154" s="80"/>
      <c r="VTC154" s="16" t="s">
        <v>236</v>
      </c>
      <c r="VTD154" s="16">
        <f t="shared" ref="VTD154" si="17793">37.67+2.7</f>
        <v>40.370000000000005</v>
      </c>
      <c r="VTE154" s="16">
        <f t="shared" ref="VTE154:VTE155" si="17794">0.75*(2.7+3+2.7)</f>
        <v>6.3000000000000007</v>
      </c>
      <c r="VTF154" s="14">
        <f t="shared" ref="VTF154:VTF160" si="17795">VTD154+VTE154</f>
        <v>46.67</v>
      </c>
      <c r="VTG154" s="14"/>
      <c r="VTH154" s="16">
        <f t="shared" ref="VTH154:VTH160" si="17796">VTF154*(($H$112)+1)+(IF(VTG154&lt;101,VTG154,IF(VTG154&lt;201,VTG154/2,IF(VTG154&lt;=301,VTG154/3,VTG154/4))))</f>
        <v>70.004999999999995</v>
      </c>
      <c r="VTI154" s="79">
        <f t="shared" ref="VTI154" si="17797">VTI152+1</f>
        <v>2</v>
      </c>
      <c r="VTJ154" s="80"/>
      <c r="VTK154" s="16" t="s">
        <v>236</v>
      </c>
      <c r="VTL154" s="16">
        <f t="shared" ref="VTL154" si="17798">37.67+2.7</f>
        <v>40.370000000000005</v>
      </c>
      <c r="VTM154" s="16">
        <f t="shared" ref="VTM154:VTM155" si="17799">0.75*(2.7+3+2.7)</f>
        <v>6.3000000000000007</v>
      </c>
      <c r="VTN154" s="14">
        <f t="shared" ref="VTN154:VTN160" si="17800">VTL154+VTM154</f>
        <v>46.67</v>
      </c>
      <c r="VTO154" s="14"/>
      <c r="VTP154" s="16">
        <f t="shared" ref="VTP154:VTP160" si="17801">VTN154*(($H$112)+1)+(IF(VTO154&lt;101,VTO154,IF(VTO154&lt;201,VTO154/2,IF(VTO154&lt;=301,VTO154/3,VTO154/4))))</f>
        <v>70.004999999999995</v>
      </c>
      <c r="VTQ154" s="79">
        <f t="shared" ref="VTQ154" si="17802">VTQ152+1</f>
        <v>2</v>
      </c>
      <c r="VTR154" s="80"/>
      <c r="VTS154" s="16" t="s">
        <v>236</v>
      </c>
      <c r="VTT154" s="16">
        <f t="shared" ref="VTT154" si="17803">37.67+2.7</f>
        <v>40.370000000000005</v>
      </c>
      <c r="VTU154" s="16">
        <f t="shared" ref="VTU154:VTU155" si="17804">0.75*(2.7+3+2.7)</f>
        <v>6.3000000000000007</v>
      </c>
      <c r="VTV154" s="14">
        <f t="shared" ref="VTV154:VTV160" si="17805">VTT154+VTU154</f>
        <v>46.67</v>
      </c>
      <c r="VTW154" s="14"/>
      <c r="VTX154" s="16">
        <f t="shared" ref="VTX154:VTX160" si="17806">VTV154*(($H$112)+1)+(IF(VTW154&lt;101,VTW154,IF(VTW154&lt;201,VTW154/2,IF(VTW154&lt;=301,VTW154/3,VTW154/4))))</f>
        <v>70.004999999999995</v>
      </c>
      <c r="VTY154" s="79">
        <f t="shared" ref="VTY154" si="17807">VTY152+1</f>
        <v>2</v>
      </c>
      <c r="VTZ154" s="80"/>
      <c r="VUA154" s="16" t="s">
        <v>236</v>
      </c>
      <c r="VUB154" s="16">
        <f t="shared" ref="VUB154" si="17808">37.67+2.7</f>
        <v>40.370000000000005</v>
      </c>
      <c r="VUC154" s="16">
        <f t="shared" ref="VUC154:VUC155" si="17809">0.75*(2.7+3+2.7)</f>
        <v>6.3000000000000007</v>
      </c>
      <c r="VUD154" s="14">
        <f t="shared" ref="VUD154:VUD160" si="17810">VUB154+VUC154</f>
        <v>46.67</v>
      </c>
      <c r="VUE154" s="14"/>
      <c r="VUF154" s="16">
        <f t="shared" ref="VUF154:VUF160" si="17811">VUD154*(($H$112)+1)+(IF(VUE154&lt;101,VUE154,IF(VUE154&lt;201,VUE154/2,IF(VUE154&lt;=301,VUE154/3,VUE154/4))))</f>
        <v>70.004999999999995</v>
      </c>
      <c r="VUG154" s="79">
        <f t="shared" ref="VUG154" si="17812">VUG152+1</f>
        <v>2</v>
      </c>
      <c r="VUH154" s="80"/>
      <c r="VUI154" s="16" t="s">
        <v>236</v>
      </c>
      <c r="VUJ154" s="16">
        <f t="shared" ref="VUJ154" si="17813">37.67+2.7</f>
        <v>40.370000000000005</v>
      </c>
      <c r="VUK154" s="16">
        <f t="shared" ref="VUK154:VUK155" si="17814">0.75*(2.7+3+2.7)</f>
        <v>6.3000000000000007</v>
      </c>
      <c r="VUL154" s="14">
        <f t="shared" ref="VUL154:VUL160" si="17815">VUJ154+VUK154</f>
        <v>46.67</v>
      </c>
      <c r="VUM154" s="14"/>
      <c r="VUN154" s="16">
        <f t="shared" ref="VUN154:VUN160" si="17816">VUL154*(($H$112)+1)+(IF(VUM154&lt;101,VUM154,IF(VUM154&lt;201,VUM154/2,IF(VUM154&lt;=301,VUM154/3,VUM154/4))))</f>
        <v>70.004999999999995</v>
      </c>
      <c r="VUO154" s="79">
        <f t="shared" ref="VUO154" si="17817">VUO152+1</f>
        <v>2</v>
      </c>
      <c r="VUP154" s="80"/>
      <c r="VUQ154" s="16" t="s">
        <v>236</v>
      </c>
      <c r="VUR154" s="16">
        <f t="shared" ref="VUR154" si="17818">37.67+2.7</f>
        <v>40.370000000000005</v>
      </c>
      <c r="VUS154" s="16">
        <f t="shared" ref="VUS154:VUS155" si="17819">0.75*(2.7+3+2.7)</f>
        <v>6.3000000000000007</v>
      </c>
      <c r="VUT154" s="14">
        <f t="shared" ref="VUT154:VUT160" si="17820">VUR154+VUS154</f>
        <v>46.67</v>
      </c>
      <c r="VUU154" s="14"/>
      <c r="VUV154" s="16">
        <f t="shared" ref="VUV154:VUV160" si="17821">VUT154*(($H$112)+1)+(IF(VUU154&lt;101,VUU154,IF(VUU154&lt;201,VUU154/2,IF(VUU154&lt;=301,VUU154/3,VUU154/4))))</f>
        <v>70.004999999999995</v>
      </c>
      <c r="VUW154" s="79">
        <f t="shared" ref="VUW154" si="17822">VUW152+1</f>
        <v>2</v>
      </c>
      <c r="VUX154" s="80"/>
      <c r="VUY154" s="16" t="s">
        <v>236</v>
      </c>
      <c r="VUZ154" s="16">
        <f t="shared" ref="VUZ154" si="17823">37.67+2.7</f>
        <v>40.370000000000005</v>
      </c>
      <c r="VVA154" s="16">
        <f t="shared" ref="VVA154:VVA155" si="17824">0.75*(2.7+3+2.7)</f>
        <v>6.3000000000000007</v>
      </c>
      <c r="VVB154" s="14">
        <f t="shared" ref="VVB154:VVB160" si="17825">VUZ154+VVA154</f>
        <v>46.67</v>
      </c>
      <c r="VVC154" s="14"/>
      <c r="VVD154" s="16">
        <f t="shared" ref="VVD154:VVD160" si="17826">VVB154*(($H$112)+1)+(IF(VVC154&lt;101,VVC154,IF(VVC154&lt;201,VVC154/2,IF(VVC154&lt;=301,VVC154/3,VVC154/4))))</f>
        <v>70.004999999999995</v>
      </c>
      <c r="VVE154" s="79">
        <f t="shared" ref="VVE154" si="17827">VVE152+1</f>
        <v>2</v>
      </c>
      <c r="VVF154" s="80"/>
      <c r="VVG154" s="16" t="s">
        <v>236</v>
      </c>
      <c r="VVH154" s="16">
        <f t="shared" ref="VVH154" si="17828">37.67+2.7</f>
        <v>40.370000000000005</v>
      </c>
      <c r="VVI154" s="16">
        <f t="shared" ref="VVI154:VVI155" si="17829">0.75*(2.7+3+2.7)</f>
        <v>6.3000000000000007</v>
      </c>
      <c r="VVJ154" s="14">
        <f t="shared" ref="VVJ154:VVJ160" si="17830">VVH154+VVI154</f>
        <v>46.67</v>
      </c>
      <c r="VVK154" s="14"/>
      <c r="VVL154" s="16">
        <f t="shared" ref="VVL154:VVL160" si="17831">VVJ154*(($H$112)+1)+(IF(VVK154&lt;101,VVK154,IF(VVK154&lt;201,VVK154/2,IF(VVK154&lt;=301,VVK154/3,VVK154/4))))</f>
        <v>70.004999999999995</v>
      </c>
      <c r="VVM154" s="79">
        <f t="shared" ref="VVM154" si="17832">VVM152+1</f>
        <v>2</v>
      </c>
      <c r="VVN154" s="80"/>
      <c r="VVO154" s="16" t="s">
        <v>236</v>
      </c>
      <c r="VVP154" s="16">
        <f t="shared" ref="VVP154" si="17833">37.67+2.7</f>
        <v>40.370000000000005</v>
      </c>
      <c r="VVQ154" s="16">
        <f t="shared" ref="VVQ154:VVQ155" si="17834">0.75*(2.7+3+2.7)</f>
        <v>6.3000000000000007</v>
      </c>
      <c r="VVR154" s="14">
        <f t="shared" ref="VVR154:VVR160" si="17835">VVP154+VVQ154</f>
        <v>46.67</v>
      </c>
      <c r="VVS154" s="14"/>
      <c r="VVT154" s="16">
        <f t="shared" ref="VVT154:VVT160" si="17836">VVR154*(($H$112)+1)+(IF(VVS154&lt;101,VVS154,IF(VVS154&lt;201,VVS154/2,IF(VVS154&lt;=301,VVS154/3,VVS154/4))))</f>
        <v>70.004999999999995</v>
      </c>
      <c r="VVU154" s="79">
        <f t="shared" ref="VVU154" si="17837">VVU152+1</f>
        <v>2</v>
      </c>
      <c r="VVV154" s="80"/>
      <c r="VVW154" s="16" t="s">
        <v>236</v>
      </c>
      <c r="VVX154" s="16">
        <f t="shared" ref="VVX154" si="17838">37.67+2.7</f>
        <v>40.370000000000005</v>
      </c>
      <c r="VVY154" s="16">
        <f t="shared" ref="VVY154:VVY155" si="17839">0.75*(2.7+3+2.7)</f>
        <v>6.3000000000000007</v>
      </c>
      <c r="VVZ154" s="14">
        <f t="shared" ref="VVZ154:VVZ160" si="17840">VVX154+VVY154</f>
        <v>46.67</v>
      </c>
      <c r="VWA154" s="14"/>
      <c r="VWB154" s="16">
        <f t="shared" ref="VWB154:VWB160" si="17841">VVZ154*(($H$112)+1)+(IF(VWA154&lt;101,VWA154,IF(VWA154&lt;201,VWA154/2,IF(VWA154&lt;=301,VWA154/3,VWA154/4))))</f>
        <v>70.004999999999995</v>
      </c>
      <c r="VWC154" s="79">
        <f t="shared" ref="VWC154" si="17842">VWC152+1</f>
        <v>2</v>
      </c>
      <c r="VWD154" s="80"/>
      <c r="VWE154" s="16" t="s">
        <v>236</v>
      </c>
      <c r="VWF154" s="16">
        <f t="shared" ref="VWF154" si="17843">37.67+2.7</f>
        <v>40.370000000000005</v>
      </c>
      <c r="VWG154" s="16">
        <f t="shared" ref="VWG154:VWG155" si="17844">0.75*(2.7+3+2.7)</f>
        <v>6.3000000000000007</v>
      </c>
      <c r="VWH154" s="14">
        <f t="shared" ref="VWH154:VWH160" si="17845">VWF154+VWG154</f>
        <v>46.67</v>
      </c>
      <c r="VWI154" s="14"/>
      <c r="VWJ154" s="16">
        <f t="shared" ref="VWJ154:VWJ160" si="17846">VWH154*(($H$112)+1)+(IF(VWI154&lt;101,VWI154,IF(VWI154&lt;201,VWI154/2,IF(VWI154&lt;=301,VWI154/3,VWI154/4))))</f>
        <v>70.004999999999995</v>
      </c>
      <c r="VWK154" s="79">
        <f t="shared" ref="VWK154" si="17847">VWK152+1</f>
        <v>2</v>
      </c>
      <c r="VWL154" s="80"/>
      <c r="VWM154" s="16" t="s">
        <v>236</v>
      </c>
      <c r="VWN154" s="16">
        <f t="shared" ref="VWN154" si="17848">37.67+2.7</f>
        <v>40.370000000000005</v>
      </c>
      <c r="VWO154" s="16">
        <f t="shared" ref="VWO154:VWO155" si="17849">0.75*(2.7+3+2.7)</f>
        <v>6.3000000000000007</v>
      </c>
      <c r="VWP154" s="14">
        <f t="shared" ref="VWP154:VWP160" si="17850">VWN154+VWO154</f>
        <v>46.67</v>
      </c>
      <c r="VWQ154" s="14"/>
      <c r="VWR154" s="16">
        <f t="shared" ref="VWR154:VWR160" si="17851">VWP154*(($H$112)+1)+(IF(VWQ154&lt;101,VWQ154,IF(VWQ154&lt;201,VWQ154/2,IF(VWQ154&lt;=301,VWQ154/3,VWQ154/4))))</f>
        <v>70.004999999999995</v>
      </c>
      <c r="VWS154" s="79">
        <f t="shared" ref="VWS154" si="17852">VWS152+1</f>
        <v>2</v>
      </c>
      <c r="VWT154" s="80"/>
      <c r="VWU154" s="16" t="s">
        <v>236</v>
      </c>
      <c r="VWV154" s="16">
        <f t="shared" ref="VWV154" si="17853">37.67+2.7</f>
        <v>40.370000000000005</v>
      </c>
      <c r="VWW154" s="16">
        <f t="shared" ref="VWW154:VWW155" si="17854">0.75*(2.7+3+2.7)</f>
        <v>6.3000000000000007</v>
      </c>
      <c r="VWX154" s="14">
        <f t="shared" ref="VWX154:VWX160" si="17855">VWV154+VWW154</f>
        <v>46.67</v>
      </c>
      <c r="VWY154" s="14"/>
      <c r="VWZ154" s="16">
        <f t="shared" ref="VWZ154:VWZ160" si="17856">VWX154*(($H$112)+1)+(IF(VWY154&lt;101,VWY154,IF(VWY154&lt;201,VWY154/2,IF(VWY154&lt;=301,VWY154/3,VWY154/4))))</f>
        <v>70.004999999999995</v>
      </c>
      <c r="VXA154" s="79">
        <f t="shared" ref="VXA154" si="17857">VXA152+1</f>
        <v>2</v>
      </c>
      <c r="VXB154" s="80"/>
      <c r="VXC154" s="16" t="s">
        <v>236</v>
      </c>
      <c r="VXD154" s="16">
        <f t="shared" ref="VXD154" si="17858">37.67+2.7</f>
        <v>40.370000000000005</v>
      </c>
      <c r="VXE154" s="16">
        <f t="shared" ref="VXE154:VXE155" si="17859">0.75*(2.7+3+2.7)</f>
        <v>6.3000000000000007</v>
      </c>
      <c r="VXF154" s="14">
        <f t="shared" ref="VXF154:VXF160" si="17860">VXD154+VXE154</f>
        <v>46.67</v>
      </c>
      <c r="VXG154" s="14"/>
      <c r="VXH154" s="16">
        <f t="shared" ref="VXH154:VXH160" si="17861">VXF154*(($H$112)+1)+(IF(VXG154&lt;101,VXG154,IF(VXG154&lt;201,VXG154/2,IF(VXG154&lt;=301,VXG154/3,VXG154/4))))</f>
        <v>70.004999999999995</v>
      </c>
      <c r="VXI154" s="79">
        <f t="shared" ref="VXI154" si="17862">VXI152+1</f>
        <v>2</v>
      </c>
      <c r="VXJ154" s="80"/>
      <c r="VXK154" s="16" t="s">
        <v>236</v>
      </c>
      <c r="VXL154" s="16">
        <f t="shared" ref="VXL154" si="17863">37.67+2.7</f>
        <v>40.370000000000005</v>
      </c>
      <c r="VXM154" s="16">
        <f t="shared" ref="VXM154:VXM155" si="17864">0.75*(2.7+3+2.7)</f>
        <v>6.3000000000000007</v>
      </c>
      <c r="VXN154" s="14">
        <f t="shared" ref="VXN154:VXN160" si="17865">VXL154+VXM154</f>
        <v>46.67</v>
      </c>
      <c r="VXO154" s="14"/>
      <c r="VXP154" s="16">
        <f t="shared" ref="VXP154:VXP160" si="17866">VXN154*(($H$112)+1)+(IF(VXO154&lt;101,VXO154,IF(VXO154&lt;201,VXO154/2,IF(VXO154&lt;=301,VXO154/3,VXO154/4))))</f>
        <v>70.004999999999995</v>
      </c>
      <c r="VXQ154" s="79">
        <f t="shared" ref="VXQ154" si="17867">VXQ152+1</f>
        <v>2</v>
      </c>
      <c r="VXR154" s="80"/>
      <c r="VXS154" s="16" t="s">
        <v>236</v>
      </c>
      <c r="VXT154" s="16">
        <f t="shared" ref="VXT154" si="17868">37.67+2.7</f>
        <v>40.370000000000005</v>
      </c>
      <c r="VXU154" s="16">
        <f t="shared" ref="VXU154:VXU155" si="17869">0.75*(2.7+3+2.7)</f>
        <v>6.3000000000000007</v>
      </c>
      <c r="VXV154" s="14">
        <f t="shared" ref="VXV154:VXV160" si="17870">VXT154+VXU154</f>
        <v>46.67</v>
      </c>
      <c r="VXW154" s="14"/>
      <c r="VXX154" s="16">
        <f t="shared" ref="VXX154:VXX160" si="17871">VXV154*(($H$112)+1)+(IF(VXW154&lt;101,VXW154,IF(VXW154&lt;201,VXW154/2,IF(VXW154&lt;=301,VXW154/3,VXW154/4))))</f>
        <v>70.004999999999995</v>
      </c>
      <c r="VXY154" s="79">
        <f t="shared" ref="VXY154" si="17872">VXY152+1</f>
        <v>2</v>
      </c>
      <c r="VXZ154" s="80"/>
      <c r="VYA154" s="16" t="s">
        <v>236</v>
      </c>
      <c r="VYB154" s="16">
        <f t="shared" ref="VYB154" si="17873">37.67+2.7</f>
        <v>40.370000000000005</v>
      </c>
      <c r="VYC154" s="16">
        <f t="shared" ref="VYC154:VYC155" si="17874">0.75*(2.7+3+2.7)</f>
        <v>6.3000000000000007</v>
      </c>
      <c r="VYD154" s="14">
        <f t="shared" ref="VYD154:VYD160" si="17875">VYB154+VYC154</f>
        <v>46.67</v>
      </c>
      <c r="VYE154" s="14"/>
      <c r="VYF154" s="16">
        <f t="shared" ref="VYF154:VYF160" si="17876">VYD154*(($H$112)+1)+(IF(VYE154&lt;101,VYE154,IF(VYE154&lt;201,VYE154/2,IF(VYE154&lt;=301,VYE154/3,VYE154/4))))</f>
        <v>70.004999999999995</v>
      </c>
      <c r="VYG154" s="79">
        <f t="shared" ref="VYG154" si="17877">VYG152+1</f>
        <v>2</v>
      </c>
      <c r="VYH154" s="80"/>
      <c r="VYI154" s="16" t="s">
        <v>236</v>
      </c>
      <c r="VYJ154" s="16">
        <f t="shared" ref="VYJ154" si="17878">37.67+2.7</f>
        <v>40.370000000000005</v>
      </c>
      <c r="VYK154" s="16">
        <f t="shared" ref="VYK154:VYK155" si="17879">0.75*(2.7+3+2.7)</f>
        <v>6.3000000000000007</v>
      </c>
      <c r="VYL154" s="14">
        <f t="shared" ref="VYL154:VYL160" si="17880">VYJ154+VYK154</f>
        <v>46.67</v>
      </c>
      <c r="VYM154" s="14"/>
      <c r="VYN154" s="16">
        <f t="shared" ref="VYN154:VYN160" si="17881">VYL154*(($H$112)+1)+(IF(VYM154&lt;101,VYM154,IF(VYM154&lt;201,VYM154/2,IF(VYM154&lt;=301,VYM154/3,VYM154/4))))</f>
        <v>70.004999999999995</v>
      </c>
      <c r="VYO154" s="79">
        <f t="shared" ref="VYO154" si="17882">VYO152+1</f>
        <v>2</v>
      </c>
      <c r="VYP154" s="80"/>
      <c r="VYQ154" s="16" t="s">
        <v>236</v>
      </c>
      <c r="VYR154" s="16">
        <f t="shared" ref="VYR154" si="17883">37.67+2.7</f>
        <v>40.370000000000005</v>
      </c>
      <c r="VYS154" s="16">
        <f t="shared" ref="VYS154:VYS155" si="17884">0.75*(2.7+3+2.7)</f>
        <v>6.3000000000000007</v>
      </c>
      <c r="VYT154" s="14">
        <f t="shared" ref="VYT154:VYT160" si="17885">VYR154+VYS154</f>
        <v>46.67</v>
      </c>
      <c r="VYU154" s="14"/>
      <c r="VYV154" s="16">
        <f t="shared" ref="VYV154:VYV160" si="17886">VYT154*(($H$112)+1)+(IF(VYU154&lt;101,VYU154,IF(VYU154&lt;201,VYU154/2,IF(VYU154&lt;=301,VYU154/3,VYU154/4))))</f>
        <v>70.004999999999995</v>
      </c>
      <c r="VYW154" s="79">
        <f t="shared" ref="VYW154" si="17887">VYW152+1</f>
        <v>2</v>
      </c>
      <c r="VYX154" s="80"/>
      <c r="VYY154" s="16" t="s">
        <v>236</v>
      </c>
      <c r="VYZ154" s="16">
        <f t="shared" ref="VYZ154" si="17888">37.67+2.7</f>
        <v>40.370000000000005</v>
      </c>
      <c r="VZA154" s="16">
        <f t="shared" ref="VZA154:VZA155" si="17889">0.75*(2.7+3+2.7)</f>
        <v>6.3000000000000007</v>
      </c>
      <c r="VZB154" s="14">
        <f t="shared" ref="VZB154:VZB160" si="17890">VYZ154+VZA154</f>
        <v>46.67</v>
      </c>
      <c r="VZC154" s="14"/>
      <c r="VZD154" s="16">
        <f t="shared" ref="VZD154:VZD160" si="17891">VZB154*(($H$112)+1)+(IF(VZC154&lt;101,VZC154,IF(VZC154&lt;201,VZC154/2,IF(VZC154&lt;=301,VZC154/3,VZC154/4))))</f>
        <v>70.004999999999995</v>
      </c>
      <c r="VZE154" s="79">
        <f t="shared" ref="VZE154" si="17892">VZE152+1</f>
        <v>2</v>
      </c>
      <c r="VZF154" s="80"/>
      <c r="VZG154" s="16" t="s">
        <v>236</v>
      </c>
      <c r="VZH154" s="16">
        <f t="shared" ref="VZH154" si="17893">37.67+2.7</f>
        <v>40.370000000000005</v>
      </c>
      <c r="VZI154" s="16">
        <f t="shared" ref="VZI154:VZI155" si="17894">0.75*(2.7+3+2.7)</f>
        <v>6.3000000000000007</v>
      </c>
      <c r="VZJ154" s="14">
        <f t="shared" ref="VZJ154:VZJ160" si="17895">VZH154+VZI154</f>
        <v>46.67</v>
      </c>
      <c r="VZK154" s="14"/>
      <c r="VZL154" s="16">
        <f t="shared" ref="VZL154:VZL160" si="17896">VZJ154*(($H$112)+1)+(IF(VZK154&lt;101,VZK154,IF(VZK154&lt;201,VZK154/2,IF(VZK154&lt;=301,VZK154/3,VZK154/4))))</f>
        <v>70.004999999999995</v>
      </c>
      <c r="VZM154" s="79">
        <f t="shared" ref="VZM154" si="17897">VZM152+1</f>
        <v>2</v>
      </c>
      <c r="VZN154" s="80"/>
      <c r="VZO154" s="16" t="s">
        <v>236</v>
      </c>
      <c r="VZP154" s="16">
        <f t="shared" ref="VZP154" si="17898">37.67+2.7</f>
        <v>40.370000000000005</v>
      </c>
      <c r="VZQ154" s="16">
        <f t="shared" ref="VZQ154:VZQ155" si="17899">0.75*(2.7+3+2.7)</f>
        <v>6.3000000000000007</v>
      </c>
      <c r="VZR154" s="14">
        <f t="shared" ref="VZR154:VZR160" si="17900">VZP154+VZQ154</f>
        <v>46.67</v>
      </c>
      <c r="VZS154" s="14"/>
      <c r="VZT154" s="16">
        <f t="shared" ref="VZT154:VZT160" si="17901">VZR154*(($H$112)+1)+(IF(VZS154&lt;101,VZS154,IF(VZS154&lt;201,VZS154/2,IF(VZS154&lt;=301,VZS154/3,VZS154/4))))</f>
        <v>70.004999999999995</v>
      </c>
      <c r="VZU154" s="79">
        <f t="shared" ref="VZU154" si="17902">VZU152+1</f>
        <v>2</v>
      </c>
      <c r="VZV154" s="80"/>
      <c r="VZW154" s="16" t="s">
        <v>236</v>
      </c>
      <c r="VZX154" s="16">
        <f t="shared" ref="VZX154" si="17903">37.67+2.7</f>
        <v>40.370000000000005</v>
      </c>
      <c r="VZY154" s="16">
        <f t="shared" ref="VZY154:VZY155" si="17904">0.75*(2.7+3+2.7)</f>
        <v>6.3000000000000007</v>
      </c>
      <c r="VZZ154" s="14">
        <f t="shared" ref="VZZ154:VZZ160" si="17905">VZX154+VZY154</f>
        <v>46.67</v>
      </c>
      <c r="WAA154" s="14"/>
      <c r="WAB154" s="16">
        <f t="shared" ref="WAB154:WAB160" si="17906">VZZ154*(($H$112)+1)+(IF(WAA154&lt;101,WAA154,IF(WAA154&lt;201,WAA154/2,IF(WAA154&lt;=301,WAA154/3,WAA154/4))))</f>
        <v>70.004999999999995</v>
      </c>
      <c r="WAC154" s="79">
        <f t="shared" ref="WAC154" si="17907">WAC152+1</f>
        <v>2</v>
      </c>
      <c r="WAD154" s="80"/>
      <c r="WAE154" s="16" t="s">
        <v>236</v>
      </c>
      <c r="WAF154" s="16">
        <f t="shared" ref="WAF154" si="17908">37.67+2.7</f>
        <v>40.370000000000005</v>
      </c>
      <c r="WAG154" s="16">
        <f t="shared" ref="WAG154:WAG155" si="17909">0.75*(2.7+3+2.7)</f>
        <v>6.3000000000000007</v>
      </c>
      <c r="WAH154" s="14">
        <f t="shared" ref="WAH154:WAH160" si="17910">WAF154+WAG154</f>
        <v>46.67</v>
      </c>
      <c r="WAI154" s="14"/>
      <c r="WAJ154" s="16">
        <f t="shared" ref="WAJ154:WAJ160" si="17911">WAH154*(($H$112)+1)+(IF(WAI154&lt;101,WAI154,IF(WAI154&lt;201,WAI154/2,IF(WAI154&lt;=301,WAI154/3,WAI154/4))))</f>
        <v>70.004999999999995</v>
      </c>
      <c r="WAK154" s="79">
        <f t="shared" ref="WAK154" si="17912">WAK152+1</f>
        <v>2</v>
      </c>
      <c r="WAL154" s="80"/>
      <c r="WAM154" s="16" t="s">
        <v>236</v>
      </c>
      <c r="WAN154" s="16">
        <f t="shared" ref="WAN154" si="17913">37.67+2.7</f>
        <v>40.370000000000005</v>
      </c>
      <c r="WAO154" s="16">
        <f t="shared" ref="WAO154:WAO155" si="17914">0.75*(2.7+3+2.7)</f>
        <v>6.3000000000000007</v>
      </c>
      <c r="WAP154" s="14">
        <f t="shared" ref="WAP154:WAP160" si="17915">WAN154+WAO154</f>
        <v>46.67</v>
      </c>
      <c r="WAQ154" s="14"/>
      <c r="WAR154" s="16">
        <f t="shared" ref="WAR154:WAR160" si="17916">WAP154*(($H$112)+1)+(IF(WAQ154&lt;101,WAQ154,IF(WAQ154&lt;201,WAQ154/2,IF(WAQ154&lt;=301,WAQ154/3,WAQ154/4))))</f>
        <v>70.004999999999995</v>
      </c>
      <c r="WAS154" s="79">
        <f t="shared" ref="WAS154" si="17917">WAS152+1</f>
        <v>2</v>
      </c>
      <c r="WAT154" s="80"/>
      <c r="WAU154" s="16" t="s">
        <v>236</v>
      </c>
      <c r="WAV154" s="16">
        <f t="shared" ref="WAV154" si="17918">37.67+2.7</f>
        <v>40.370000000000005</v>
      </c>
      <c r="WAW154" s="16">
        <f t="shared" ref="WAW154:WAW155" si="17919">0.75*(2.7+3+2.7)</f>
        <v>6.3000000000000007</v>
      </c>
      <c r="WAX154" s="14">
        <f t="shared" ref="WAX154:WAX160" si="17920">WAV154+WAW154</f>
        <v>46.67</v>
      </c>
      <c r="WAY154" s="14"/>
      <c r="WAZ154" s="16">
        <f t="shared" ref="WAZ154:WAZ160" si="17921">WAX154*(($H$112)+1)+(IF(WAY154&lt;101,WAY154,IF(WAY154&lt;201,WAY154/2,IF(WAY154&lt;=301,WAY154/3,WAY154/4))))</f>
        <v>70.004999999999995</v>
      </c>
      <c r="WBA154" s="79">
        <f t="shared" ref="WBA154" si="17922">WBA152+1</f>
        <v>2</v>
      </c>
      <c r="WBB154" s="80"/>
      <c r="WBC154" s="16" t="s">
        <v>236</v>
      </c>
      <c r="WBD154" s="16">
        <f t="shared" ref="WBD154" si="17923">37.67+2.7</f>
        <v>40.370000000000005</v>
      </c>
      <c r="WBE154" s="16">
        <f t="shared" ref="WBE154:WBE155" si="17924">0.75*(2.7+3+2.7)</f>
        <v>6.3000000000000007</v>
      </c>
      <c r="WBF154" s="14">
        <f t="shared" ref="WBF154:WBF160" si="17925">WBD154+WBE154</f>
        <v>46.67</v>
      </c>
      <c r="WBG154" s="14"/>
      <c r="WBH154" s="16">
        <f t="shared" ref="WBH154:WBH160" si="17926">WBF154*(($H$112)+1)+(IF(WBG154&lt;101,WBG154,IF(WBG154&lt;201,WBG154/2,IF(WBG154&lt;=301,WBG154/3,WBG154/4))))</f>
        <v>70.004999999999995</v>
      </c>
      <c r="WBI154" s="79">
        <f t="shared" ref="WBI154" si="17927">WBI152+1</f>
        <v>2</v>
      </c>
      <c r="WBJ154" s="80"/>
      <c r="WBK154" s="16" t="s">
        <v>236</v>
      </c>
      <c r="WBL154" s="16">
        <f t="shared" ref="WBL154" si="17928">37.67+2.7</f>
        <v>40.370000000000005</v>
      </c>
      <c r="WBM154" s="16">
        <f t="shared" ref="WBM154:WBM155" si="17929">0.75*(2.7+3+2.7)</f>
        <v>6.3000000000000007</v>
      </c>
      <c r="WBN154" s="14">
        <f t="shared" ref="WBN154:WBN160" si="17930">WBL154+WBM154</f>
        <v>46.67</v>
      </c>
      <c r="WBO154" s="14"/>
      <c r="WBP154" s="16">
        <f t="shared" ref="WBP154:WBP160" si="17931">WBN154*(($H$112)+1)+(IF(WBO154&lt;101,WBO154,IF(WBO154&lt;201,WBO154/2,IF(WBO154&lt;=301,WBO154/3,WBO154/4))))</f>
        <v>70.004999999999995</v>
      </c>
      <c r="WBQ154" s="79">
        <f t="shared" ref="WBQ154" si="17932">WBQ152+1</f>
        <v>2</v>
      </c>
      <c r="WBR154" s="80"/>
      <c r="WBS154" s="16" t="s">
        <v>236</v>
      </c>
      <c r="WBT154" s="16">
        <f t="shared" ref="WBT154" si="17933">37.67+2.7</f>
        <v>40.370000000000005</v>
      </c>
      <c r="WBU154" s="16">
        <f t="shared" ref="WBU154:WBU155" si="17934">0.75*(2.7+3+2.7)</f>
        <v>6.3000000000000007</v>
      </c>
      <c r="WBV154" s="14">
        <f t="shared" ref="WBV154:WBV160" si="17935">WBT154+WBU154</f>
        <v>46.67</v>
      </c>
      <c r="WBW154" s="14"/>
      <c r="WBX154" s="16">
        <f t="shared" ref="WBX154:WBX160" si="17936">WBV154*(($H$112)+1)+(IF(WBW154&lt;101,WBW154,IF(WBW154&lt;201,WBW154/2,IF(WBW154&lt;=301,WBW154/3,WBW154/4))))</f>
        <v>70.004999999999995</v>
      </c>
      <c r="WBY154" s="79">
        <f t="shared" ref="WBY154" si="17937">WBY152+1</f>
        <v>2</v>
      </c>
      <c r="WBZ154" s="80"/>
      <c r="WCA154" s="16" t="s">
        <v>236</v>
      </c>
      <c r="WCB154" s="16">
        <f t="shared" ref="WCB154" si="17938">37.67+2.7</f>
        <v>40.370000000000005</v>
      </c>
      <c r="WCC154" s="16">
        <f t="shared" ref="WCC154:WCC155" si="17939">0.75*(2.7+3+2.7)</f>
        <v>6.3000000000000007</v>
      </c>
      <c r="WCD154" s="14">
        <f t="shared" ref="WCD154:WCD160" si="17940">WCB154+WCC154</f>
        <v>46.67</v>
      </c>
      <c r="WCE154" s="14"/>
      <c r="WCF154" s="16">
        <f t="shared" ref="WCF154:WCF160" si="17941">WCD154*(($H$112)+1)+(IF(WCE154&lt;101,WCE154,IF(WCE154&lt;201,WCE154/2,IF(WCE154&lt;=301,WCE154/3,WCE154/4))))</f>
        <v>70.004999999999995</v>
      </c>
      <c r="WCG154" s="79">
        <f t="shared" ref="WCG154" si="17942">WCG152+1</f>
        <v>2</v>
      </c>
      <c r="WCH154" s="80"/>
      <c r="WCI154" s="16" t="s">
        <v>236</v>
      </c>
      <c r="WCJ154" s="16">
        <f t="shared" ref="WCJ154" si="17943">37.67+2.7</f>
        <v>40.370000000000005</v>
      </c>
      <c r="WCK154" s="16">
        <f t="shared" ref="WCK154:WCK155" si="17944">0.75*(2.7+3+2.7)</f>
        <v>6.3000000000000007</v>
      </c>
      <c r="WCL154" s="14">
        <f t="shared" ref="WCL154:WCL160" si="17945">WCJ154+WCK154</f>
        <v>46.67</v>
      </c>
      <c r="WCM154" s="14"/>
      <c r="WCN154" s="16">
        <f t="shared" ref="WCN154:WCN160" si="17946">WCL154*(($H$112)+1)+(IF(WCM154&lt;101,WCM154,IF(WCM154&lt;201,WCM154/2,IF(WCM154&lt;=301,WCM154/3,WCM154/4))))</f>
        <v>70.004999999999995</v>
      </c>
      <c r="WCO154" s="79">
        <f t="shared" ref="WCO154" si="17947">WCO152+1</f>
        <v>2</v>
      </c>
      <c r="WCP154" s="80"/>
      <c r="WCQ154" s="16" t="s">
        <v>236</v>
      </c>
      <c r="WCR154" s="16">
        <f t="shared" ref="WCR154" si="17948">37.67+2.7</f>
        <v>40.370000000000005</v>
      </c>
      <c r="WCS154" s="16">
        <f t="shared" ref="WCS154:WCS155" si="17949">0.75*(2.7+3+2.7)</f>
        <v>6.3000000000000007</v>
      </c>
      <c r="WCT154" s="14">
        <f t="shared" ref="WCT154:WCT160" si="17950">WCR154+WCS154</f>
        <v>46.67</v>
      </c>
      <c r="WCU154" s="14"/>
      <c r="WCV154" s="16">
        <f t="shared" ref="WCV154:WCV160" si="17951">WCT154*(($H$112)+1)+(IF(WCU154&lt;101,WCU154,IF(WCU154&lt;201,WCU154/2,IF(WCU154&lt;=301,WCU154/3,WCU154/4))))</f>
        <v>70.004999999999995</v>
      </c>
      <c r="WCW154" s="79">
        <f t="shared" ref="WCW154" si="17952">WCW152+1</f>
        <v>2</v>
      </c>
      <c r="WCX154" s="80"/>
      <c r="WCY154" s="16" t="s">
        <v>236</v>
      </c>
      <c r="WCZ154" s="16">
        <f t="shared" ref="WCZ154" si="17953">37.67+2.7</f>
        <v>40.370000000000005</v>
      </c>
      <c r="WDA154" s="16">
        <f t="shared" ref="WDA154:WDA155" si="17954">0.75*(2.7+3+2.7)</f>
        <v>6.3000000000000007</v>
      </c>
      <c r="WDB154" s="14">
        <f t="shared" ref="WDB154:WDB160" si="17955">WCZ154+WDA154</f>
        <v>46.67</v>
      </c>
      <c r="WDC154" s="14"/>
      <c r="WDD154" s="16">
        <f t="shared" ref="WDD154:WDD160" si="17956">WDB154*(($H$112)+1)+(IF(WDC154&lt;101,WDC154,IF(WDC154&lt;201,WDC154/2,IF(WDC154&lt;=301,WDC154/3,WDC154/4))))</f>
        <v>70.004999999999995</v>
      </c>
      <c r="WDE154" s="79">
        <f t="shared" ref="WDE154" si="17957">WDE152+1</f>
        <v>2</v>
      </c>
      <c r="WDF154" s="80"/>
      <c r="WDG154" s="16" t="s">
        <v>236</v>
      </c>
      <c r="WDH154" s="16">
        <f t="shared" ref="WDH154" si="17958">37.67+2.7</f>
        <v>40.370000000000005</v>
      </c>
      <c r="WDI154" s="16">
        <f t="shared" ref="WDI154:WDI155" si="17959">0.75*(2.7+3+2.7)</f>
        <v>6.3000000000000007</v>
      </c>
      <c r="WDJ154" s="14">
        <f t="shared" ref="WDJ154:WDJ160" si="17960">WDH154+WDI154</f>
        <v>46.67</v>
      </c>
      <c r="WDK154" s="14"/>
      <c r="WDL154" s="16">
        <f t="shared" ref="WDL154:WDL160" si="17961">WDJ154*(($H$112)+1)+(IF(WDK154&lt;101,WDK154,IF(WDK154&lt;201,WDK154/2,IF(WDK154&lt;=301,WDK154/3,WDK154/4))))</f>
        <v>70.004999999999995</v>
      </c>
      <c r="WDM154" s="79">
        <f t="shared" ref="WDM154" si="17962">WDM152+1</f>
        <v>2</v>
      </c>
      <c r="WDN154" s="80"/>
      <c r="WDO154" s="16" t="s">
        <v>236</v>
      </c>
      <c r="WDP154" s="16">
        <f t="shared" ref="WDP154" si="17963">37.67+2.7</f>
        <v>40.370000000000005</v>
      </c>
      <c r="WDQ154" s="16">
        <f t="shared" ref="WDQ154:WDQ155" si="17964">0.75*(2.7+3+2.7)</f>
        <v>6.3000000000000007</v>
      </c>
      <c r="WDR154" s="14">
        <f t="shared" ref="WDR154:WDR160" si="17965">WDP154+WDQ154</f>
        <v>46.67</v>
      </c>
      <c r="WDS154" s="14"/>
      <c r="WDT154" s="16">
        <f t="shared" ref="WDT154:WDT160" si="17966">WDR154*(($H$112)+1)+(IF(WDS154&lt;101,WDS154,IF(WDS154&lt;201,WDS154/2,IF(WDS154&lt;=301,WDS154/3,WDS154/4))))</f>
        <v>70.004999999999995</v>
      </c>
      <c r="WDU154" s="79">
        <f t="shared" ref="WDU154" si="17967">WDU152+1</f>
        <v>2</v>
      </c>
      <c r="WDV154" s="80"/>
      <c r="WDW154" s="16" t="s">
        <v>236</v>
      </c>
      <c r="WDX154" s="16">
        <f t="shared" ref="WDX154" si="17968">37.67+2.7</f>
        <v>40.370000000000005</v>
      </c>
      <c r="WDY154" s="16">
        <f t="shared" ref="WDY154:WDY155" si="17969">0.75*(2.7+3+2.7)</f>
        <v>6.3000000000000007</v>
      </c>
      <c r="WDZ154" s="14">
        <f t="shared" ref="WDZ154:WDZ160" si="17970">WDX154+WDY154</f>
        <v>46.67</v>
      </c>
      <c r="WEA154" s="14"/>
      <c r="WEB154" s="16">
        <f t="shared" ref="WEB154:WEB160" si="17971">WDZ154*(($H$112)+1)+(IF(WEA154&lt;101,WEA154,IF(WEA154&lt;201,WEA154/2,IF(WEA154&lt;=301,WEA154/3,WEA154/4))))</f>
        <v>70.004999999999995</v>
      </c>
      <c r="WEC154" s="79">
        <f t="shared" ref="WEC154" si="17972">WEC152+1</f>
        <v>2</v>
      </c>
      <c r="WED154" s="80"/>
      <c r="WEE154" s="16" t="s">
        <v>236</v>
      </c>
      <c r="WEF154" s="16">
        <f t="shared" ref="WEF154" si="17973">37.67+2.7</f>
        <v>40.370000000000005</v>
      </c>
      <c r="WEG154" s="16">
        <f t="shared" ref="WEG154:WEG155" si="17974">0.75*(2.7+3+2.7)</f>
        <v>6.3000000000000007</v>
      </c>
      <c r="WEH154" s="14">
        <f t="shared" ref="WEH154:WEH160" si="17975">WEF154+WEG154</f>
        <v>46.67</v>
      </c>
      <c r="WEI154" s="14"/>
      <c r="WEJ154" s="16">
        <f t="shared" ref="WEJ154:WEJ160" si="17976">WEH154*(($H$112)+1)+(IF(WEI154&lt;101,WEI154,IF(WEI154&lt;201,WEI154/2,IF(WEI154&lt;=301,WEI154/3,WEI154/4))))</f>
        <v>70.004999999999995</v>
      </c>
      <c r="WEK154" s="79">
        <f t="shared" ref="WEK154" si="17977">WEK152+1</f>
        <v>2</v>
      </c>
      <c r="WEL154" s="80"/>
      <c r="WEM154" s="16" t="s">
        <v>236</v>
      </c>
      <c r="WEN154" s="16">
        <f t="shared" ref="WEN154" si="17978">37.67+2.7</f>
        <v>40.370000000000005</v>
      </c>
      <c r="WEO154" s="16">
        <f t="shared" ref="WEO154:WEO155" si="17979">0.75*(2.7+3+2.7)</f>
        <v>6.3000000000000007</v>
      </c>
      <c r="WEP154" s="14">
        <f t="shared" ref="WEP154:WEP160" si="17980">WEN154+WEO154</f>
        <v>46.67</v>
      </c>
      <c r="WEQ154" s="14"/>
      <c r="WER154" s="16">
        <f t="shared" ref="WER154:WER160" si="17981">WEP154*(($H$112)+1)+(IF(WEQ154&lt;101,WEQ154,IF(WEQ154&lt;201,WEQ154/2,IF(WEQ154&lt;=301,WEQ154/3,WEQ154/4))))</f>
        <v>70.004999999999995</v>
      </c>
      <c r="WES154" s="79">
        <f t="shared" ref="WES154" si="17982">WES152+1</f>
        <v>2</v>
      </c>
      <c r="WET154" s="80"/>
      <c r="WEU154" s="16" t="s">
        <v>236</v>
      </c>
      <c r="WEV154" s="16">
        <f t="shared" ref="WEV154" si="17983">37.67+2.7</f>
        <v>40.370000000000005</v>
      </c>
      <c r="WEW154" s="16">
        <f t="shared" ref="WEW154:WEW155" si="17984">0.75*(2.7+3+2.7)</f>
        <v>6.3000000000000007</v>
      </c>
      <c r="WEX154" s="14">
        <f t="shared" ref="WEX154:WEX160" si="17985">WEV154+WEW154</f>
        <v>46.67</v>
      </c>
      <c r="WEY154" s="14"/>
      <c r="WEZ154" s="16">
        <f t="shared" ref="WEZ154:WEZ160" si="17986">WEX154*(($H$112)+1)+(IF(WEY154&lt;101,WEY154,IF(WEY154&lt;201,WEY154/2,IF(WEY154&lt;=301,WEY154/3,WEY154/4))))</f>
        <v>70.004999999999995</v>
      </c>
      <c r="WFA154" s="79">
        <f t="shared" ref="WFA154" si="17987">WFA152+1</f>
        <v>2</v>
      </c>
      <c r="WFB154" s="80"/>
      <c r="WFC154" s="16" t="s">
        <v>236</v>
      </c>
      <c r="WFD154" s="16">
        <f t="shared" ref="WFD154" si="17988">37.67+2.7</f>
        <v>40.370000000000005</v>
      </c>
      <c r="WFE154" s="16">
        <f t="shared" ref="WFE154:WFE155" si="17989">0.75*(2.7+3+2.7)</f>
        <v>6.3000000000000007</v>
      </c>
      <c r="WFF154" s="14">
        <f t="shared" ref="WFF154:WFF160" si="17990">WFD154+WFE154</f>
        <v>46.67</v>
      </c>
      <c r="WFG154" s="14"/>
      <c r="WFH154" s="16">
        <f t="shared" ref="WFH154:WFH160" si="17991">WFF154*(($H$112)+1)+(IF(WFG154&lt;101,WFG154,IF(WFG154&lt;201,WFG154/2,IF(WFG154&lt;=301,WFG154/3,WFG154/4))))</f>
        <v>70.004999999999995</v>
      </c>
      <c r="WFI154" s="79">
        <f t="shared" ref="WFI154" si="17992">WFI152+1</f>
        <v>2</v>
      </c>
      <c r="WFJ154" s="80"/>
      <c r="WFK154" s="16" t="s">
        <v>236</v>
      </c>
      <c r="WFL154" s="16">
        <f t="shared" ref="WFL154" si="17993">37.67+2.7</f>
        <v>40.370000000000005</v>
      </c>
      <c r="WFM154" s="16">
        <f t="shared" ref="WFM154:WFM155" si="17994">0.75*(2.7+3+2.7)</f>
        <v>6.3000000000000007</v>
      </c>
      <c r="WFN154" s="14">
        <f t="shared" ref="WFN154:WFN160" si="17995">WFL154+WFM154</f>
        <v>46.67</v>
      </c>
      <c r="WFO154" s="14"/>
      <c r="WFP154" s="16">
        <f t="shared" ref="WFP154:WFP160" si="17996">WFN154*(($H$112)+1)+(IF(WFO154&lt;101,WFO154,IF(WFO154&lt;201,WFO154/2,IF(WFO154&lt;=301,WFO154/3,WFO154/4))))</f>
        <v>70.004999999999995</v>
      </c>
      <c r="WFQ154" s="79">
        <f t="shared" ref="WFQ154" si="17997">WFQ152+1</f>
        <v>2</v>
      </c>
      <c r="WFR154" s="80"/>
      <c r="WFS154" s="16" t="s">
        <v>236</v>
      </c>
      <c r="WFT154" s="16">
        <f t="shared" ref="WFT154" si="17998">37.67+2.7</f>
        <v>40.370000000000005</v>
      </c>
      <c r="WFU154" s="16">
        <f t="shared" ref="WFU154:WFU155" si="17999">0.75*(2.7+3+2.7)</f>
        <v>6.3000000000000007</v>
      </c>
      <c r="WFV154" s="14">
        <f t="shared" ref="WFV154:WFV160" si="18000">WFT154+WFU154</f>
        <v>46.67</v>
      </c>
      <c r="WFW154" s="14"/>
      <c r="WFX154" s="16">
        <f t="shared" ref="WFX154:WFX160" si="18001">WFV154*(($H$112)+1)+(IF(WFW154&lt;101,WFW154,IF(WFW154&lt;201,WFW154/2,IF(WFW154&lt;=301,WFW154/3,WFW154/4))))</f>
        <v>70.004999999999995</v>
      </c>
      <c r="WFY154" s="79">
        <f t="shared" ref="WFY154" si="18002">WFY152+1</f>
        <v>2</v>
      </c>
      <c r="WFZ154" s="80"/>
      <c r="WGA154" s="16" t="s">
        <v>236</v>
      </c>
      <c r="WGB154" s="16">
        <f t="shared" ref="WGB154" si="18003">37.67+2.7</f>
        <v>40.370000000000005</v>
      </c>
      <c r="WGC154" s="16">
        <f t="shared" ref="WGC154:WGC155" si="18004">0.75*(2.7+3+2.7)</f>
        <v>6.3000000000000007</v>
      </c>
      <c r="WGD154" s="14">
        <f t="shared" ref="WGD154:WGD160" si="18005">WGB154+WGC154</f>
        <v>46.67</v>
      </c>
      <c r="WGE154" s="14"/>
      <c r="WGF154" s="16">
        <f t="shared" ref="WGF154:WGF160" si="18006">WGD154*(($H$112)+1)+(IF(WGE154&lt;101,WGE154,IF(WGE154&lt;201,WGE154/2,IF(WGE154&lt;=301,WGE154/3,WGE154/4))))</f>
        <v>70.004999999999995</v>
      </c>
      <c r="WGG154" s="79">
        <f t="shared" ref="WGG154" si="18007">WGG152+1</f>
        <v>2</v>
      </c>
      <c r="WGH154" s="80"/>
      <c r="WGI154" s="16" t="s">
        <v>236</v>
      </c>
      <c r="WGJ154" s="16">
        <f t="shared" ref="WGJ154" si="18008">37.67+2.7</f>
        <v>40.370000000000005</v>
      </c>
      <c r="WGK154" s="16">
        <f t="shared" ref="WGK154:WGK155" si="18009">0.75*(2.7+3+2.7)</f>
        <v>6.3000000000000007</v>
      </c>
      <c r="WGL154" s="14">
        <f t="shared" ref="WGL154:WGL160" si="18010">WGJ154+WGK154</f>
        <v>46.67</v>
      </c>
      <c r="WGM154" s="14"/>
      <c r="WGN154" s="16">
        <f t="shared" ref="WGN154:WGN160" si="18011">WGL154*(($H$112)+1)+(IF(WGM154&lt;101,WGM154,IF(WGM154&lt;201,WGM154/2,IF(WGM154&lt;=301,WGM154/3,WGM154/4))))</f>
        <v>70.004999999999995</v>
      </c>
      <c r="WGO154" s="79">
        <f t="shared" ref="WGO154" si="18012">WGO152+1</f>
        <v>2</v>
      </c>
      <c r="WGP154" s="80"/>
      <c r="WGQ154" s="16" t="s">
        <v>236</v>
      </c>
      <c r="WGR154" s="16">
        <f t="shared" ref="WGR154" si="18013">37.67+2.7</f>
        <v>40.370000000000005</v>
      </c>
      <c r="WGS154" s="16">
        <f t="shared" ref="WGS154:WGS155" si="18014">0.75*(2.7+3+2.7)</f>
        <v>6.3000000000000007</v>
      </c>
      <c r="WGT154" s="14">
        <f t="shared" ref="WGT154:WGT160" si="18015">WGR154+WGS154</f>
        <v>46.67</v>
      </c>
      <c r="WGU154" s="14"/>
      <c r="WGV154" s="16">
        <f t="shared" ref="WGV154:WGV160" si="18016">WGT154*(($H$112)+1)+(IF(WGU154&lt;101,WGU154,IF(WGU154&lt;201,WGU154/2,IF(WGU154&lt;=301,WGU154/3,WGU154/4))))</f>
        <v>70.004999999999995</v>
      </c>
      <c r="WGW154" s="79">
        <f t="shared" ref="WGW154" si="18017">WGW152+1</f>
        <v>2</v>
      </c>
      <c r="WGX154" s="80"/>
      <c r="WGY154" s="16" t="s">
        <v>236</v>
      </c>
      <c r="WGZ154" s="16">
        <f t="shared" ref="WGZ154" si="18018">37.67+2.7</f>
        <v>40.370000000000005</v>
      </c>
      <c r="WHA154" s="16">
        <f t="shared" ref="WHA154:WHA155" si="18019">0.75*(2.7+3+2.7)</f>
        <v>6.3000000000000007</v>
      </c>
      <c r="WHB154" s="14">
        <f t="shared" ref="WHB154:WHB160" si="18020">WGZ154+WHA154</f>
        <v>46.67</v>
      </c>
      <c r="WHC154" s="14"/>
      <c r="WHD154" s="16">
        <f t="shared" ref="WHD154:WHD160" si="18021">WHB154*(($H$112)+1)+(IF(WHC154&lt;101,WHC154,IF(WHC154&lt;201,WHC154/2,IF(WHC154&lt;=301,WHC154/3,WHC154/4))))</f>
        <v>70.004999999999995</v>
      </c>
      <c r="WHE154" s="79">
        <f t="shared" ref="WHE154" si="18022">WHE152+1</f>
        <v>2</v>
      </c>
      <c r="WHF154" s="80"/>
      <c r="WHG154" s="16" t="s">
        <v>236</v>
      </c>
      <c r="WHH154" s="16">
        <f t="shared" ref="WHH154" si="18023">37.67+2.7</f>
        <v>40.370000000000005</v>
      </c>
      <c r="WHI154" s="16">
        <f t="shared" ref="WHI154:WHI155" si="18024">0.75*(2.7+3+2.7)</f>
        <v>6.3000000000000007</v>
      </c>
      <c r="WHJ154" s="14">
        <f t="shared" ref="WHJ154:WHJ160" si="18025">WHH154+WHI154</f>
        <v>46.67</v>
      </c>
      <c r="WHK154" s="14"/>
      <c r="WHL154" s="16">
        <f t="shared" ref="WHL154:WHL160" si="18026">WHJ154*(($H$112)+1)+(IF(WHK154&lt;101,WHK154,IF(WHK154&lt;201,WHK154/2,IF(WHK154&lt;=301,WHK154/3,WHK154/4))))</f>
        <v>70.004999999999995</v>
      </c>
      <c r="WHM154" s="79">
        <f t="shared" ref="WHM154" si="18027">WHM152+1</f>
        <v>2</v>
      </c>
      <c r="WHN154" s="80"/>
      <c r="WHO154" s="16" t="s">
        <v>236</v>
      </c>
      <c r="WHP154" s="16">
        <f t="shared" ref="WHP154" si="18028">37.67+2.7</f>
        <v>40.370000000000005</v>
      </c>
      <c r="WHQ154" s="16">
        <f t="shared" ref="WHQ154:WHQ155" si="18029">0.75*(2.7+3+2.7)</f>
        <v>6.3000000000000007</v>
      </c>
      <c r="WHR154" s="14">
        <f t="shared" ref="WHR154:WHR160" si="18030">WHP154+WHQ154</f>
        <v>46.67</v>
      </c>
      <c r="WHS154" s="14"/>
      <c r="WHT154" s="16">
        <f t="shared" ref="WHT154:WHT160" si="18031">WHR154*(($H$112)+1)+(IF(WHS154&lt;101,WHS154,IF(WHS154&lt;201,WHS154/2,IF(WHS154&lt;=301,WHS154/3,WHS154/4))))</f>
        <v>70.004999999999995</v>
      </c>
      <c r="WHU154" s="79">
        <f t="shared" ref="WHU154" si="18032">WHU152+1</f>
        <v>2</v>
      </c>
      <c r="WHV154" s="80"/>
      <c r="WHW154" s="16" t="s">
        <v>236</v>
      </c>
      <c r="WHX154" s="16">
        <f t="shared" ref="WHX154" si="18033">37.67+2.7</f>
        <v>40.370000000000005</v>
      </c>
      <c r="WHY154" s="16">
        <f t="shared" ref="WHY154:WHY155" si="18034">0.75*(2.7+3+2.7)</f>
        <v>6.3000000000000007</v>
      </c>
      <c r="WHZ154" s="14">
        <f t="shared" ref="WHZ154:WHZ160" si="18035">WHX154+WHY154</f>
        <v>46.67</v>
      </c>
      <c r="WIA154" s="14"/>
      <c r="WIB154" s="16">
        <f t="shared" ref="WIB154:WIB160" si="18036">WHZ154*(($H$112)+1)+(IF(WIA154&lt;101,WIA154,IF(WIA154&lt;201,WIA154/2,IF(WIA154&lt;=301,WIA154/3,WIA154/4))))</f>
        <v>70.004999999999995</v>
      </c>
      <c r="WIC154" s="79">
        <f t="shared" ref="WIC154" si="18037">WIC152+1</f>
        <v>2</v>
      </c>
      <c r="WID154" s="80"/>
      <c r="WIE154" s="16" t="s">
        <v>236</v>
      </c>
      <c r="WIF154" s="16">
        <f t="shared" ref="WIF154" si="18038">37.67+2.7</f>
        <v>40.370000000000005</v>
      </c>
      <c r="WIG154" s="16">
        <f t="shared" ref="WIG154:WIG155" si="18039">0.75*(2.7+3+2.7)</f>
        <v>6.3000000000000007</v>
      </c>
      <c r="WIH154" s="14">
        <f t="shared" ref="WIH154:WIH160" si="18040">WIF154+WIG154</f>
        <v>46.67</v>
      </c>
      <c r="WII154" s="14"/>
      <c r="WIJ154" s="16">
        <f t="shared" ref="WIJ154:WIJ160" si="18041">WIH154*(($H$112)+1)+(IF(WII154&lt;101,WII154,IF(WII154&lt;201,WII154/2,IF(WII154&lt;=301,WII154/3,WII154/4))))</f>
        <v>70.004999999999995</v>
      </c>
      <c r="WIK154" s="79">
        <f t="shared" ref="WIK154" si="18042">WIK152+1</f>
        <v>2</v>
      </c>
      <c r="WIL154" s="80"/>
      <c r="WIM154" s="16" t="s">
        <v>236</v>
      </c>
      <c r="WIN154" s="16">
        <f t="shared" ref="WIN154" si="18043">37.67+2.7</f>
        <v>40.370000000000005</v>
      </c>
      <c r="WIO154" s="16">
        <f t="shared" ref="WIO154:WIO155" si="18044">0.75*(2.7+3+2.7)</f>
        <v>6.3000000000000007</v>
      </c>
      <c r="WIP154" s="14">
        <f t="shared" ref="WIP154:WIP160" si="18045">WIN154+WIO154</f>
        <v>46.67</v>
      </c>
      <c r="WIQ154" s="14"/>
      <c r="WIR154" s="16">
        <f t="shared" ref="WIR154:WIR160" si="18046">WIP154*(($H$112)+1)+(IF(WIQ154&lt;101,WIQ154,IF(WIQ154&lt;201,WIQ154/2,IF(WIQ154&lt;=301,WIQ154/3,WIQ154/4))))</f>
        <v>70.004999999999995</v>
      </c>
      <c r="WIS154" s="79">
        <f t="shared" ref="WIS154" si="18047">WIS152+1</f>
        <v>2</v>
      </c>
      <c r="WIT154" s="80"/>
      <c r="WIU154" s="16" t="s">
        <v>236</v>
      </c>
      <c r="WIV154" s="16">
        <f t="shared" ref="WIV154" si="18048">37.67+2.7</f>
        <v>40.370000000000005</v>
      </c>
      <c r="WIW154" s="16">
        <f t="shared" ref="WIW154:WIW155" si="18049">0.75*(2.7+3+2.7)</f>
        <v>6.3000000000000007</v>
      </c>
      <c r="WIX154" s="14">
        <f t="shared" ref="WIX154:WIX160" si="18050">WIV154+WIW154</f>
        <v>46.67</v>
      </c>
      <c r="WIY154" s="14"/>
      <c r="WIZ154" s="16">
        <f t="shared" ref="WIZ154:WIZ160" si="18051">WIX154*(($H$112)+1)+(IF(WIY154&lt;101,WIY154,IF(WIY154&lt;201,WIY154/2,IF(WIY154&lt;=301,WIY154/3,WIY154/4))))</f>
        <v>70.004999999999995</v>
      </c>
      <c r="WJA154" s="79">
        <f t="shared" ref="WJA154" si="18052">WJA152+1</f>
        <v>2</v>
      </c>
      <c r="WJB154" s="80"/>
      <c r="WJC154" s="16" t="s">
        <v>236</v>
      </c>
      <c r="WJD154" s="16">
        <f t="shared" ref="WJD154" si="18053">37.67+2.7</f>
        <v>40.370000000000005</v>
      </c>
      <c r="WJE154" s="16">
        <f t="shared" ref="WJE154:WJE155" si="18054">0.75*(2.7+3+2.7)</f>
        <v>6.3000000000000007</v>
      </c>
      <c r="WJF154" s="14">
        <f t="shared" ref="WJF154:WJF160" si="18055">WJD154+WJE154</f>
        <v>46.67</v>
      </c>
      <c r="WJG154" s="14"/>
      <c r="WJH154" s="16">
        <f t="shared" ref="WJH154:WJH160" si="18056">WJF154*(($H$112)+1)+(IF(WJG154&lt;101,WJG154,IF(WJG154&lt;201,WJG154/2,IF(WJG154&lt;=301,WJG154/3,WJG154/4))))</f>
        <v>70.004999999999995</v>
      </c>
      <c r="WJI154" s="79">
        <f t="shared" ref="WJI154" si="18057">WJI152+1</f>
        <v>2</v>
      </c>
      <c r="WJJ154" s="80"/>
      <c r="WJK154" s="16" t="s">
        <v>236</v>
      </c>
      <c r="WJL154" s="16">
        <f t="shared" ref="WJL154" si="18058">37.67+2.7</f>
        <v>40.370000000000005</v>
      </c>
      <c r="WJM154" s="16">
        <f t="shared" ref="WJM154:WJM155" si="18059">0.75*(2.7+3+2.7)</f>
        <v>6.3000000000000007</v>
      </c>
      <c r="WJN154" s="14">
        <f t="shared" ref="WJN154:WJN160" si="18060">WJL154+WJM154</f>
        <v>46.67</v>
      </c>
      <c r="WJO154" s="14"/>
      <c r="WJP154" s="16">
        <f t="shared" ref="WJP154:WJP160" si="18061">WJN154*(($H$112)+1)+(IF(WJO154&lt;101,WJO154,IF(WJO154&lt;201,WJO154/2,IF(WJO154&lt;=301,WJO154/3,WJO154/4))))</f>
        <v>70.004999999999995</v>
      </c>
      <c r="WJQ154" s="79">
        <f t="shared" ref="WJQ154" si="18062">WJQ152+1</f>
        <v>2</v>
      </c>
      <c r="WJR154" s="80"/>
      <c r="WJS154" s="16" t="s">
        <v>236</v>
      </c>
      <c r="WJT154" s="16">
        <f t="shared" ref="WJT154" si="18063">37.67+2.7</f>
        <v>40.370000000000005</v>
      </c>
      <c r="WJU154" s="16">
        <f t="shared" ref="WJU154:WJU155" si="18064">0.75*(2.7+3+2.7)</f>
        <v>6.3000000000000007</v>
      </c>
      <c r="WJV154" s="14">
        <f t="shared" ref="WJV154:WJV160" si="18065">WJT154+WJU154</f>
        <v>46.67</v>
      </c>
      <c r="WJW154" s="14"/>
      <c r="WJX154" s="16">
        <f t="shared" ref="WJX154:WJX160" si="18066">WJV154*(($H$112)+1)+(IF(WJW154&lt;101,WJW154,IF(WJW154&lt;201,WJW154/2,IF(WJW154&lt;=301,WJW154/3,WJW154/4))))</f>
        <v>70.004999999999995</v>
      </c>
      <c r="WJY154" s="79">
        <f t="shared" ref="WJY154" si="18067">WJY152+1</f>
        <v>2</v>
      </c>
      <c r="WJZ154" s="80"/>
      <c r="WKA154" s="16" t="s">
        <v>236</v>
      </c>
      <c r="WKB154" s="16">
        <f t="shared" ref="WKB154" si="18068">37.67+2.7</f>
        <v>40.370000000000005</v>
      </c>
      <c r="WKC154" s="16">
        <f t="shared" ref="WKC154:WKC155" si="18069">0.75*(2.7+3+2.7)</f>
        <v>6.3000000000000007</v>
      </c>
      <c r="WKD154" s="14">
        <f t="shared" ref="WKD154:WKD160" si="18070">WKB154+WKC154</f>
        <v>46.67</v>
      </c>
      <c r="WKE154" s="14"/>
      <c r="WKF154" s="16">
        <f t="shared" ref="WKF154:WKF160" si="18071">WKD154*(($H$112)+1)+(IF(WKE154&lt;101,WKE154,IF(WKE154&lt;201,WKE154/2,IF(WKE154&lt;=301,WKE154/3,WKE154/4))))</f>
        <v>70.004999999999995</v>
      </c>
      <c r="WKG154" s="79">
        <f t="shared" ref="WKG154" si="18072">WKG152+1</f>
        <v>2</v>
      </c>
      <c r="WKH154" s="80"/>
      <c r="WKI154" s="16" t="s">
        <v>236</v>
      </c>
      <c r="WKJ154" s="16">
        <f t="shared" ref="WKJ154" si="18073">37.67+2.7</f>
        <v>40.370000000000005</v>
      </c>
      <c r="WKK154" s="16">
        <f t="shared" ref="WKK154:WKK155" si="18074">0.75*(2.7+3+2.7)</f>
        <v>6.3000000000000007</v>
      </c>
      <c r="WKL154" s="14">
        <f t="shared" ref="WKL154:WKL160" si="18075">WKJ154+WKK154</f>
        <v>46.67</v>
      </c>
      <c r="WKM154" s="14"/>
      <c r="WKN154" s="16">
        <f t="shared" ref="WKN154:WKN160" si="18076">WKL154*(($H$112)+1)+(IF(WKM154&lt;101,WKM154,IF(WKM154&lt;201,WKM154/2,IF(WKM154&lt;=301,WKM154/3,WKM154/4))))</f>
        <v>70.004999999999995</v>
      </c>
      <c r="WKO154" s="79">
        <f t="shared" ref="WKO154" si="18077">WKO152+1</f>
        <v>2</v>
      </c>
      <c r="WKP154" s="80"/>
      <c r="WKQ154" s="16" t="s">
        <v>236</v>
      </c>
      <c r="WKR154" s="16">
        <f t="shared" ref="WKR154" si="18078">37.67+2.7</f>
        <v>40.370000000000005</v>
      </c>
      <c r="WKS154" s="16">
        <f t="shared" ref="WKS154:WKS155" si="18079">0.75*(2.7+3+2.7)</f>
        <v>6.3000000000000007</v>
      </c>
      <c r="WKT154" s="14">
        <f t="shared" ref="WKT154:WKT160" si="18080">WKR154+WKS154</f>
        <v>46.67</v>
      </c>
      <c r="WKU154" s="14"/>
      <c r="WKV154" s="16">
        <f t="shared" ref="WKV154:WKV160" si="18081">WKT154*(($H$112)+1)+(IF(WKU154&lt;101,WKU154,IF(WKU154&lt;201,WKU154/2,IF(WKU154&lt;=301,WKU154/3,WKU154/4))))</f>
        <v>70.004999999999995</v>
      </c>
      <c r="WKW154" s="79">
        <f t="shared" ref="WKW154" si="18082">WKW152+1</f>
        <v>2</v>
      </c>
      <c r="WKX154" s="80"/>
      <c r="WKY154" s="16" t="s">
        <v>236</v>
      </c>
      <c r="WKZ154" s="16">
        <f t="shared" ref="WKZ154" si="18083">37.67+2.7</f>
        <v>40.370000000000005</v>
      </c>
      <c r="WLA154" s="16">
        <f t="shared" ref="WLA154:WLA155" si="18084">0.75*(2.7+3+2.7)</f>
        <v>6.3000000000000007</v>
      </c>
      <c r="WLB154" s="14">
        <f t="shared" ref="WLB154:WLB160" si="18085">WKZ154+WLA154</f>
        <v>46.67</v>
      </c>
      <c r="WLC154" s="14"/>
      <c r="WLD154" s="16">
        <f t="shared" ref="WLD154:WLD160" si="18086">WLB154*(($H$112)+1)+(IF(WLC154&lt;101,WLC154,IF(WLC154&lt;201,WLC154/2,IF(WLC154&lt;=301,WLC154/3,WLC154/4))))</f>
        <v>70.004999999999995</v>
      </c>
      <c r="WLE154" s="79">
        <f t="shared" ref="WLE154" si="18087">WLE152+1</f>
        <v>2</v>
      </c>
      <c r="WLF154" s="80"/>
      <c r="WLG154" s="16" t="s">
        <v>236</v>
      </c>
      <c r="WLH154" s="16">
        <f t="shared" ref="WLH154" si="18088">37.67+2.7</f>
        <v>40.370000000000005</v>
      </c>
      <c r="WLI154" s="16">
        <f t="shared" ref="WLI154:WLI155" si="18089">0.75*(2.7+3+2.7)</f>
        <v>6.3000000000000007</v>
      </c>
      <c r="WLJ154" s="14">
        <f t="shared" ref="WLJ154:WLJ160" si="18090">WLH154+WLI154</f>
        <v>46.67</v>
      </c>
      <c r="WLK154" s="14"/>
      <c r="WLL154" s="16">
        <f t="shared" ref="WLL154:WLL160" si="18091">WLJ154*(($H$112)+1)+(IF(WLK154&lt;101,WLK154,IF(WLK154&lt;201,WLK154/2,IF(WLK154&lt;=301,WLK154/3,WLK154/4))))</f>
        <v>70.004999999999995</v>
      </c>
      <c r="WLM154" s="79">
        <f t="shared" ref="WLM154" si="18092">WLM152+1</f>
        <v>2</v>
      </c>
      <c r="WLN154" s="80"/>
      <c r="WLO154" s="16" t="s">
        <v>236</v>
      </c>
      <c r="WLP154" s="16">
        <f t="shared" ref="WLP154" si="18093">37.67+2.7</f>
        <v>40.370000000000005</v>
      </c>
      <c r="WLQ154" s="16">
        <f t="shared" ref="WLQ154:WLQ155" si="18094">0.75*(2.7+3+2.7)</f>
        <v>6.3000000000000007</v>
      </c>
      <c r="WLR154" s="14">
        <f t="shared" ref="WLR154:WLR160" si="18095">WLP154+WLQ154</f>
        <v>46.67</v>
      </c>
      <c r="WLS154" s="14"/>
      <c r="WLT154" s="16">
        <f t="shared" ref="WLT154:WLT160" si="18096">WLR154*(($H$112)+1)+(IF(WLS154&lt;101,WLS154,IF(WLS154&lt;201,WLS154/2,IF(WLS154&lt;=301,WLS154/3,WLS154/4))))</f>
        <v>70.004999999999995</v>
      </c>
      <c r="WLU154" s="79">
        <f t="shared" ref="WLU154" si="18097">WLU152+1</f>
        <v>2</v>
      </c>
      <c r="WLV154" s="80"/>
      <c r="WLW154" s="16" t="s">
        <v>236</v>
      </c>
      <c r="WLX154" s="16">
        <f t="shared" ref="WLX154" si="18098">37.67+2.7</f>
        <v>40.370000000000005</v>
      </c>
      <c r="WLY154" s="16">
        <f t="shared" ref="WLY154:WLY155" si="18099">0.75*(2.7+3+2.7)</f>
        <v>6.3000000000000007</v>
      </c>
      <c r="WLZ154" s="14">
        <f t="shared" ref="WLZ154:WLZ160" si="18100">WLX154+WLY154</f>
        <v>46.67</v>
      </c>
      <c r="WMA154" s="14"/>
      <c r="WMB154" s="16">
        <f t="shared" ref="WMB154:WMB160" si="18101">WLZ154*(($H$112)+1)+(IF(WMA154&lt;101,WMA154,IF(WMA154&lt;201,WMA154/2,IF(WMA154&lt;=301,WMA154/3,WMA154/4))))</f>
        <v>70.004999999999995</v>
      </c>
      <c r="WMC154" s="79">
        <f t="shared" ref="WMC154" si="18102">WMC152+1</f>
        <v>2</v>
      </c>
      <c r="WMD154" s="80"/>
      <c r="WME154" s="16" t="s">
        <v>236</v>
      </c>
      <c r="WMF154" s="16">
        <f t="shared" ref="WMF154" si="18103">37.67+2.7</f>
        <v>40.370000000000005</v>
      </c>
      <c r="WMG154" s="16">
        <f t="shared" ref="WMG154:WMG155" si="18104">0.75*(2.7+3+2.7)</f>
        <v>6.3000000000000007</v>
      </c>
      <c r="WMH154" s="14">
        <f t="shared" ref="WMH154:WMH160" si="18105">WMF154+WMG154</f>
        <v>46.67</v>
      </c>
      <c r="WMI154" s="14"/>
      <c r="WMJ154" s="16">
        <f t="shared" ref="WMJ154:WMJ160" si="18106">WMH154*(($H$112)+1)+(IF(WMI154&lt;101,WMI154,IF(WMI154&lt;201,WMI154/2,IF(WMI154&lt;=301,WMI154/3,WMI154/4))))</f>
        <v>70.004999999999995</v>
      </c>
      <c r="WMK154" s="79">
        <f t="shared" ref="WMK154" si="18107">WMK152+1</f>
        <v>2</v>
      </c>
      <c r="WML154" s="80"/>
      <c r="WMM154" s="16" t="s">
        <v>236</v>
      </c>
      <c r="WMN154" s="16">
        <f t="shared" ref="WMN154" si="18108">37.67+2.7</f>
        <v>40.370000000000005</v>
      </c>
      <c r="WMO154" s="16">
        <f t="shared" ref="WMO154:WMO155" si="18109">0.75*(2.7+3+2.7)</f>
        <v>6.3000000000000007</v>
      </c>
      <c r="WMP154" s="14">
        <f t="shared" ref="WMP154:WMP160" si="18110">WMN154+WMO154</f>
        <v>46.67</v>
      </c>
      <c r="WMQ154" s="14"/>
      <c r="WMR154" s="16">
        <f t="shared" ref="WMR154:WMR160" si="18111">WMP154*(($H$112)+1)+(IF(WMQ154&lt;101,WMQ154,IF(WMQ154&lt;201,WMQ154/2,IF(WMQ154&lt;=301,WMQ154/3,WMQ154/4))))</f>
        <v>70.004999999999995</v>
      </c>
      <c r="WMS154" s="79">
        <f t="shared" ref="WMS154" si="18112">WMS152+1</f>
        <v>2</v>
      </c>
      <c r="WMT154" s="80"/>
      <c r="WMU154" s="16" t="s">
        <v>236</v>
      </c>
      <c r="WMV154" s="16">
        <f t="shared" ref="WMV154" si="18113">37.67+2.7</f>
        <v>40.370000000000005</v>
      </c>
      <c r="WMW154" s="16">
        <f t="shared" ref="WMW154:WMW155" si="18114">0.75*(2.7+3+2.7)</f>
        <v>6.3000000000000007</v>
      </c>
      <c r="WMX154" s="14">
        <f t="shared" ref="WMX154:WMX160" si="18115">WMV154+WMW154</f>
        <v>46.67</v>
      </c>
      <c r="WMY154" s="14"/>
      <c r="WMZ154" s="16">
        <f t="shared" ref="WMZ154:WMZ160" si="18116">WMX154*(($H$112)+1)+(IF(WMY154&lt;101,WMY154,IF(WMY154&lt;201,WMY154/2,IF(WMY154&lt;=301,WMY154/3,WMY154/4))))</f>
        <v>70.004999999999995</v>
      </c>
      <c r="WNA154" s="79">
        <f t="shared" ref="WNA154" si="18117">WNA152+1</f>
        <v>2</v>
      </c>
      <c r="WNB154" s="80"/>
      <c r="WNC154" s="16" t="s">
        <v>236</v>
      </c>
      <c r="WND154" s="16">
        <f t="shared" ref="WND154" si="18118">37.67+2.7</f>
        <v>40.370000000000005</v>
      </c>
      <c r="WNE154" s="16">
        <f t="shared" ref="WNE154:WNE155" si="18119">0.75*(2.7+3+2.7)</f>
        <v>6.3000000000000007</v>
      </c>
      <c r="WNF154" s="14">
        <f t="shared" ref="WNF154:WNF160" si="18120">WND154+WNE154</f>
        <v>46.67</v>
      </c>
      <c r="WNG154" s="14"/>
      <c r="WNH154" s="16">
        <f t="shared" ref="WNH154:WNH160" si="18121">WNF154*(($H$112)+1)+(IF(WNG154&lt;101,WNG154,IF(WNG154&lt;201,WNG154/2,IF(WNG154&lt;=301,WNG154/3,WNG154/4))))</f>
        <v>70.004999999999995</v>
      </c>
      <c r="WNI154" s="79">
        <f t="shared" ref="WNI154" si="18122">WNI152+1</f>
        <v>2</v>
      </c>
      <c r="WNJ154" s="80"/>
      <c r="WNK154" s="16" t="s">
        <v>236</v>
      </c>
      <c r="WNL154" s="16">
        <f t="shared" ref="WNL154" si="18123">37.67+2.7</f>
        <v>40.370000000000005</v>
      </c>
      <c r="WNM154" s="16">
        <f t="shared" ref="WNM154:WNM155" si="18124">0.75*(2.7+3+2.7)</f>
        <v>6.3000000000000007</v>
      </c>
      <c r="WNN154" s="14">
        <f t="shared" ref="WNN154:WNN160" si="18125">WNL154+WNM154</f>
        <v>46.67</v>
      </c>
      <c r="WNO154" s="14"/>
      <c r="WNP154" s="16">
        <f t="shared" ref="WNP154:WNP160" si="18126">WNN154*(($H$112)+1)+(IF(WNO154&lt;101,WNO154,IF(WNO154&lt;201,WNO154/2,IF(WNO154&lt;=301,WNO154/3,WNO154/4))))</f>
        <v>70.004999999999995</v>
      </c>
      <c r="WNQ154" s="79">
        <f t="shared" ref="WNQ154" si="18127">WNQ152+1</f>
        <v>2</v>
      </c>
      <c r="WNR154" s="80"/>
      <c r="WNS154" s="16" t="s">
        <v>236</v>
      </c>
      <c r="WNT154" s="16">
        <f t="shared" ref="WNT154" si="18128">37.67+2.7</f>
        <v>40.370000000000005</v>
      </c>
      <c r="WNU154" s="16">
        <f t="shared" ref="WNU154:WNU155" si="18129">0.75*(2.7+3+2.7)</f>
        <v>6.3000000000000007</v>
      </c>
      <c r="WNV154" s="14">
        <f t="shared" ref="WNV154:WNV160" si="18130">WNT154+WNU154</f>
        <v>46.67</v>
      </c>
      <c r="WNW154" s="14"/>
      <c r="WNX154" s="16">
        <f t="shared" ref="WNX154:WNX160" si="18131">WNV154*(($H$112)+1)+(IF(WNW154&lt;101,WNW154,IF(WNW154&lt;201,WNW154/2,IF(WNW154&lt;=301,WNW154/3,WNW154/4))))</f>
        <v>70.004999999999995</v>
      </c>
      <c r="WNY154" s="79">
        <f t="shared" ref="WNY154" si="18132">WNY152+1</f>
        <v>2</v>
      </c>
      <c r="WNZ154" s="80"/>
      <c r="WOA154" s="16" t="s">
        <v>236</v>
      </c>
      <c r="WOB154" s="16">
        <f t="shared" ref="WOB154" si="18133">37.67+2.7</f>
        <v>40.370000000000005</v>
      </c>
      <c r="WOC154" s="16">
        <f t="shared" ref="WOC154:WOC155" si="18134">0.75*(2.7+3+2.7)</f>
        <v>6.3000000000000007</v>
      </c>
      <c r="WOD154" s="14">
        <f t="shared" ref="WOD154:WOD160" si="18135">WOB154+WOC154</f>
        <v>46.67</v>
      </c>
      <c r="WOE154" s="14"/>
      <c r="WOF154" s="16">
        <f t="shared" ref="WOF154:WOF160" si="18136">WOD154*(($H$112)+1)+(IF(WOE154&lt;101,WOE154,IF(WOE154&lt;201,WOE154/2,IF(WOE154&lt;=301,WOE154/3,WOE154/4))))</f>
        <v>70.004999999999995</v>
      </c>
      <c r="WOG154" s="79">
        <f t="shared" ref="WOG154" si="18137">WOG152+1</f>
        <v>2</v>
      </c>
      <c r="WOH154" s="80"/>
      <c r="WOI154" s="16" t="s">
        <v>236</v>
      </c>
      <c r="WOJ154" s="16">
        <f t="shared" ref="WOJ154" si="18138">37.67+2.7</f>
        <v>40.370000000000005</v>
      </c>
      <c r="WOK154" s="16">
        <f t="shared" ref="WOK154:WOK155" si="18139">0.75*(2.7+3+2.7)</f>
        <v>6.3000000000000007</v>
      </c>
      <c r="WOL154" s="14">
        <f t="shared" ref="WOL154:WOL160" si="18140">WOJ154+WOK154</f>
        <v>46.67</v>
      </c>
      <c r="WOM154" s="14"/>
      <c r="WON154" s="16">
        <f t="shared" ref="WON154:WON160" si="18141">WOL154*(($H$112)+1)+(IF(WOM154&lt;101,WOM154,IF(WOM154&lt;201,WOM154/2,IF(WOM154&lt;=301,WOM154/3,WOM154/4))))</f>
        <v>70.004999999999995</v>
      </c>
      <c r="WOO154" s="79">
        <f t="shared" ref="WOO154" si="18142">WOO152+1</f>
        <v>2</v>
      </c>
      <c r="WOP154" s="80"/>
      <c r="WOQ154" s="16" t="s">
        <v>236</v>
      </c>
      <c r="WOR154" s="16">
        <f t="shared" ref="WOR154" si="18143">37.67+2.7</f>
        <v>40.370000000000005</v>
      </c>
      <c r="WOS154" s="16">
        <f t="shared" ref="WOS154:WOS155" si="18144">0.75*(2.7+3+2.7)</f>
        <v>6.3000000000000007</v>
      </c>
      <c r="WOT154" s="14">
        <f t="shared" ref="WOT154:WOT160" si="18145">WOR154+WOS154</f>
        <v>46.67</v>
      </c>
      <c r="WOU154" s="14"/>
      <c r="WOV154" s="16">
        <f t="shared" ref="WOV154:WOV160" si="18146">WOT154*(($H$112)+1)+(IF(WOU154&lt;101,WOU154,IF(WOU154&lt;201,WOU154/2,IF(WOU154&lt;=301,WOU154/3,WOU154/4))))</f>
        <v>70.004999999999995</v>
      </c>
      <c r="WOW154" s="79">
        <f t="shared" ref="WOW154" si="18147">WOW152+1</f>
        <v>2</v>
      </c>
      <c r="WOX154" s="80"/>
      <c r="WOY154" s="16" t="s">
        <v>236</v>
      </c>
      <c r="WOZ154" s="16">
        <f t="shared" ref="WOZ154" si="18148">37.67+2.7</f>
        <v>40.370000000000005</v>
      </c>
      <c r="WPA154" s="16">
        <f t="shared" ref="WPA154:WPA155" si="18149">0.75*(2.7+3+2.7)</f>
        <v>6.3000000000000007</v>
      </c>
      <c r="WPB154" s="14">
        <f t="shared" ref="WPB154:WPB160" si="18150">WOZ154+WPA154</f>
        <v>46.67</v>
      </c>
      <c r="WPC154" s="14"/>
      <c r="WPD154" s="16">
        <f t="shared" ref="WPD154:WPD160" si="18151">WPB154*(($H$112)+1)+(IF(WPC154&lt;101,WPC154,IF(WPC154&lt;201,WPC154/2,IF(WPC154&lt;=301,WPC154/3,WPC154/4))))</f>
        <v>70.004999999999995</v>
      </c>
      <c r="WPE154" s="79">
        <f t="shared" ref="WPE154" si="18152">WPE152+1</f>
        <v>2</v>
      </c>
      <c r="WPF154" s="80"/>
      <c r="WPG154" s="16" t="s">
        <v>236</v>
      </c>
      <c r="WPH154" s="16">
        <f t="shared" ref="WPH154" si="18153">37.67+2.7</f>
        <v>40.370000000000005</v>
      </c>
      <c r="WPI154" s="16">
        <f t="shared" ref="WPI154:WPI155" si="18154">0.75*(2.7+3+2.7)</f>
        <v>6.3000000000000007</v>
      </c>
      <c r="WPJ154" s="14">
        <f t="shared" ref="WPJ154:WPJ160" si="18155">WPH154+WPI154</f>
        <v>46.67</v>
      </c>
      <c r="WPK154" s="14"/>
      <c r="WPL154" s="16">
        <f t="shared" ref="WPL154:WPL160" si="18156">WPJ154*(($H$112)+1)+(IF(WPK154&lt;101,WPK154,IF(WPK154&lt;201,WPK154/2,IF(WPK154&lt;=301,WPK154/3,WPK154/4))))</f>
        <v>70.004999999999995</v>
      </c>
      <c r="WPM154" s="79">
        <f t="shared" ref="WPM154" si="18157">WPM152+1</f>
        <v>2</v>
      </c>
      <c r="WPN154" s="80"/>
      <c r="WPO154" s="16" t="s">
        <v>236</v>
      </c>
      <c r="WPP154" s="16">
        <f t="shared" ref="WPP154" si="18158">37.67+2.7</f>
        <v>40.370000000000005</v>
      </c>
      <c r="WPQ154" s="16">
        <f t="shared" ref="WPQ154:WPQ155" si="18159">0.75*(2.7+3+2.7)</f>
        <v>6.3000000000000007</v>
      </c>
      <c r="WPR154" s="14">
        <f t="shared" ref="WPR154:WPR160" si="18160">WPP154+WPQ154</f>
        <v>46.67</v>
      </c>
      <c r="WPS154" s="14"/>
      <c r="WPT154" s="16">
        <f t="shared" ref="WPT154:WPT160" si="18161">WPR154*(($H$112)+1)+(IF(WPS154&lt;101,WPS154,IF(WPS154&lt;201,WPS154/2,IF(WPS154&lt;=301,WPS154/3,WPS154/4))))</f>
        <v>70.004999999999995</v>
      </c>
      <c r="WPU154" s="79">
        <f t="shared" ref="WPU154" si="18162">WPU152+1</f>
        <v>2</v>
      </c>
      <c r="WPV154" s="80"/>
      <c r="WPW154" s="16" t="s">
        <v>236</v>
      </c>
      <c r="WPX154" s="16">
        <f t="shared" ref="WPX154" si="18163">37.67+2.7</f>
        <v>40.370000000000005</v>
      </c>
      <c r="WPY154" s="16">
        <f t="shared" ref="WPY154:WPY155" si="18164">0.75*(2.7+3+2.7)</f>
        <v>6.3000000000000007</v>
      </c>
      <c r="WPZ154" s="14">
        <f t="shared" ref="WPZ154:WPZ160" si="18165">WPX154+WPY154</f>
        <v>46.67</v>
      </c>
      <c r="WQA154" s="14"/>
      <c r="WQB154" s="16">
        <f t="shared" ref="WQB154:WQB160" si="18166">WPZ154*(($H$112)+1)+(IF(WQA154&lt;101,WQA154,IF(WQA154&lt;201,WQA154/2,IF(WQA154&lt;=301,WQA154/3,WQA154/4))))</f>
        <v>70.004999999999995</v>
      </c>
      <c r="WQC154" s="79">
        <f t="shared" ref="WQC154" si="18167">WQC152+1</f>
        <v>2</v>
      </c>
      <c r="WQD154" s="80"/>
      <c r="WQE154" s="16" t="s">
        <v>236</v>
      </c>
      <c r="WQF154" s="16">
        <f t="shared" ref="WQF154" si="18168">37.67+2.7</f>
        <v>40.370000000000005</v>
      </c>
      <c r="WQG154" s="16">
        <f t="shared" ref="WQG154:WQG155" si="18169">0.75*(2.7+3+2.7)</f>
        <v>6.3000000000000007</v>
      </c>
      <c r="WQH154" s="14">
        <f t="shared" ref="WQH154:WQH160" si="18170">WQF154+WQG154</f>
        <v>46.67</v>
      </c>
      <c r="WQI154" s="14"/>
      <c r="WQJ154" s="16">
        <f t="shared" ref="WQJ154:WQJ160" si="18171">WQH154*(($H$112)+1)+(IF(WQI154&lt;101,WQI154,IF(WQI154&lt;201,WQI154/2,IF(WQI154&lt;=301,WQI154/3,WQI154/4))))</f>
        <v>70.004999999999995</v>
      </c>
      <c r="WQK154" s="79">
        <f t="shared" ref="WQK154" si="18172">WQK152+1</f>
        <v>2</v>
      </c>
      <c r="WQL154" s="80"/>
      <c r="WQM154" s="16" t="s">
        <v>236</v>
      </c>
      <c r="WQN154" s="16">
        <f t="shared" ref="WQN154" si="18173">37.67+2.7</f>
        <v>40.370000000000005</v>
      </c>
      <c r="WQO154" s="16">
        <f t="shared" ref="WQO154:WQO155" si="18174">0.75*(2.7+3+2.7)</f>
        <v>6.3000000000000007</v>
      </c>
      <c r="WQP154" s="14">
        <f t="shared" ref="WQP154:WQP160" si="18175">WQN154+WQO154</f>
        <v>46.67</v>
      </c>
      <c r="WQQ154" s="14"/>
      <c r="WQR154" s="16">
        <f t="shared" ref="WQR154:WQR160" si="18176">WQP154*(($H$112)+1)+(IF(WQQ154&lt;101,WQQ154,IF(WQQ154&lt;201,WQQ154/2,IF(WQQ154&lt;=301,WQQ154/3,WQQ154/4))))</f>
        <v>70.004999999999995</v>
      </c>
      <c r="WQS154" s="79">
        <f t="shared" ref="WQS154" si="18177">WQS152+1</f>
        <v>2</v>
      </c>
      <c r="WQT154" s="80"/>
      <c r="WQU154" s="16" t="s">
        <v>236</v>
      </c>
      <c r="WQV154" s="16">
        <f t="shared" ref="WQV154" si="18178">37.67+2.7</f>
        <v>40.370000000000005</v>
      </c>
      <c r="WQW154" s="16">
        <f t="shared" ref="WQW154:WQW155" si="18179">0.75*(2.7+3+2.7)</f>
        <v>6.3000000000000007</v>
      </c>
      <c r="WQX154" s="14">
        <f t="shared" ref="WQX154:WQX160" si="18180">WQV154+WQW154</f>
        <v>46.67</v>
      </c>
      <c r="WQY154" s="14"/>
      <c r="WQZ154" s="16">
        <f t="shared" ref="WQZ154:WQZ160" si="18181">WQX154*(($H$112)+1)+(IF(WQY154&lt;101,WQY154,IF(WQY154&lt;201,WQY154/2,IF(WQY154&lt;=301,WQY154/3,WQY154/4))))</f>
        <v>70.004999999999995</v>
      </c>
      <c r="WRA154" s="79">
        <f t="shared" ref="WRA154" si="18182">WRA152+1</f>
        <v>2</v>
      </c>
      <c r="WRB154" s="80"/>
      <c r="WRC154" s="16" t="s">
        <v>236</v>
      </c>
      <c r="WRD154" s="16">
        <f t="shared" ref="WRD154" si="18183">37.67+2.7</f>
        <v>40.370000000000005</v>
      </c>
      <c r="WRE154" s="16">
        <f t="shared" ref="WRE154:WRE155" si="18184">0.75*(2.7+3+2.7)</f>
        <v>6.3000000000000007</v>
      </c>
      <c r="WRF154" s="14">
        <f t="shared" ref="WRF154:WRF160" si="18185">WRD154+WRE154</f>
        <v>46.67</v>
      </c>
      <c r="WRG154" s="14"/>
      <c r="WRH154" s="16">
        <f t="shared" ref="WRH154:WRH160" si="18186">WRF154*(($H$112)+1)+(IF(WRG154&lt;101,WRG154,IF(WRG154&lt;201,WRG154/2,IF(WRG154&lt;=301,WRG154/3,WRG154/4))))</f>
        <v>70.004999999999995</v>
      </c>
      <c r="WRI154" s="79">
        <f t="shared" ref="WRI154" si="18187">WRI152+1</f>
        <v>2</v>
      </c>
      <c r="WRJ154" s="80"/>
      <c r="WRK154" s="16" t="s">
        <v>236</v>
      </c>
      <c r="WRL154" s="16">
        <f t="shared" ref="WRL154" si="18188">37.67+2.7</f>
        <v>40.370000000000005</v>
      </c>
      <c r="WRM154" s="16">
        <f t="shared" ref="WRM154:WRM155" si="18189">0.75*(2.7+3+2.7)</f>
        <v>6.3000000000000007</v>
      </c>
      <c r="WRN154" s="14">
        <f t="shared" ref="WRN154:WRN160" si="18190">WRL154+WRM154</f>
        <v>46.67</v>
      </c>
      <c r="WRO154" s="14"/>
      <c r="WRP154" s="16">
        <f t="shared" ref="WRP154:WRP160" si="18191">WRN154*(($H$112)+1)+(IF(WRO154&lt;101,WRO154,IF(WRO154&lt;201,WRO154/2,IF(WRO154&lt;=301,WRO154/3,WRO154/4))))</f>
        <v>70.004999999999995</v>
      </c>
      <c r="WRQ154" s="79">
        <f t="shared" ref="WRQ154" si="18192">WRQ152+1</f>
        <v>2</v>
      </c>
      <c r="WRR154" s="80"/>
      <c r="WRS154" s="16" t="s">
        <v>236</v>
      </c>
      <c r="WRT154" s="16">
        <f t="shared" ref="WRT154" si="18193">37.67+2.7</f>
        <v>40.370000000000005</v>
      </c>
      <c r="WRU154" s="16">
        <f t="shared" ref="WRU154:WRU155" si="18194">0.75*(2.7+3+2.7)</f>
        <v>6.3000000000000007</v>
      </c>
      <c r="WRV154" s="14">
        <f t="shared" ref="WRV154:WRV160" si="18195">WRT154+WRU154</f>
        <v>46.67</v>
      </c>
      <c r="WRW154" s="14"/>
      <c r="WRX154" s="16">
        <f t="shared" ref="WRX154:WRX160" si="18196">WRV154*(($H$112)+1)+(IF(WRW154&lt;101,WRW154,IF(WRW154&lt;201,WRW154/2,IF(WRW154&lt;=301,WRW154/3,WRW154/4))))</f>
        <v>70.004999999999995</v>
      </c>
      <c r="WRY154" s="79">
        <f t="shared" ref="WRY154" si="18197">WRY152+1</f>
        <v>2</v>
      </c>
      <c r="WRZ154" s="80"/>
      <c r="WSA154" s="16" t="s">
        <v>236</v>
      </c>
      <c r="WSB154" s="16">
        <f t="shared" ref="WSB154" si="18198">37.67+2.7</f>
        <v>40.370000000000005</v>
      </c>
      <c r="WSC154" s="16">
        <f t="shared" ref="WSC154:WSC155" si="18199">0.75*(2.7+3+2.7)</f>
        <v>6.3000000000000007</v>
      </c>
      <c r="WSD154" s="14">
        <f t="shared" ref="WSD154:WSD160" si="18200">WSB154+WSC154</f>
        <v>46.67</v>
      </c>
      <c r="WSE154" s="14"/>
      <c r="WSF154" s="16">
        <f t="shared" ref="WSF154:WSF160" si="18201">WSD154*(($H$112)+1)+(IF(WSE154&lt;101,WSE154,IF(WSE154&lt;201,WSE154/2,IF(WSE154&lt;=301,WSE154/3,WSE154/4))))</f>
        <v>70.004999999999995</v>
      </c>
      <c r="WSG154" s="79">
        <f t="shared" ref="WSG154" si="18202">WSG152+1</f>
        <v>2</v>
      </c>
      <c r="WSH154" s="80"/>
      <c r="WSI154" s="16" t="s">
        <v>236</v>
      </c>
      <c r="WSJ154" s="16">
        <f t="shared" ref="WSJ154" si="18203">37.67+2.7</f>
        <v>40.370000000000005</v>
      </c>
      <c r="WSK154" s="16">
        <f t="shared" ref="WSK154:WSK155" si="18204">0.75*(2.7+3+2.7)</f>
        <v>6.3000000000000007</v>
      </c>
      <c r="WSL154" s="14">
        <f t="shared" ref="WSL154:WSL160" si="18205">WSJ154+WSK154</f>
        <v>46.67</v>
      </c>
      <c r="WSM154" s="14"/>
      <c r="WSN154" s="16">
        <f t="shared" ref="WSN154:WSN160" si="18206">WSL154*(($H$112)+1)+(IF(WSM154&lt;101,WSM154,IF(WSM154&lt;201,WSM154/2,IF(WSM154&lt;=301,WSM154/3,WSM154/4))))</f>
        <v>70.004999999999995</v>
      </c>
      <c r="WSO154" s="79">
        <f t="shared" ref="WSO154" si="18207">WSO152+1</f>
        <v>2</v>
      </c>
      <c r="WSP154" s="80"/>
      <c r="WSQ154" s="16" t="s">
        <v>236</v>
      </c>
      <c r="WSR154" s="16">
        <f t="shared" ref="WSR154" si="18208">37.67+2.7</f>
        <v>40.370000000000005</v>
      </c>
      <c r="WSS154" s="16">
        <f t="shared" ref="WSS154:WSS155" si="18209">0.75*(2.7+3+2.7)</f>
        <v>6.3000000000000007</v>
      </c>
      <c r="WST154" s="14">
        <f t="shared" ref="WST154:WST160" si="18210">WSR154+WSS154</f>
        <v>46.67</v>
      </c>
      <c r="WSU154" s="14"/>
      <c r="WSV154" s="16">
        <f t="shared" ref="WSV154:WSV160" si="18211">WST154*(($H$112)+1)+(IF(WSU154&lt;101,WSU154,IF(WSU154&lt;201,WSU154/2,IF(WSU154&lt;=301,WSU154/3,WSU154/4))))</f>
        <v>70.004999999999995</v>
      </c>
      <c r="WSW154" s="79">
        <f t="shared" ref="WSW154" si="18212">WSW152+1</f>
        <v>2</v>
      </c>
      <c r="WSX154" s="80"/>
      <c r="WSY154" s="16" t="s">
        <v>236</v>
      </c>
      <c r="WSZ154" s="16">
        <f t="shared" ref="WSZ154" si="18213">37.67+2.7</f>
        <v>40.370000000000005</v>
      </c>
      <c r="WTA154" s="16">
        <f t="shared" ref="WTA154:WTA155" si="18214">0.75*(2.7+3+2.7)</f>
        <v>6.3000000000000007</v>
      </c>
      <c r="WTB154" s="14">
        <f t="shared" ref="WTB154:WTB160" si="18215">WSZ154+WTA154</f>
        <v>46.67</v>
      </c>
      <c r="WTC154" s="14"/>
      <c r="WTD154" s="16">
        <f t="shared" ref="WTD154:WTD160" si="18216">WTB154*(($H$112)+1)+(IF(WTC154&lt;101,WTC154,IF(WTC154&lt;201,WTC154/2,IF(WTC154&lt;=301,WTC154/3,WTC154/4))))</f>
        <v>70.004999999999995</v>
      </c>
      <c r="WTE154" s="79">
        <f t="shared" ref="WTE154" si="18217">WTE152+1</f>
        <v>2</v>
      </c>
      <c r="WTF154" s="80"/>
      <c r="WTG154" s="16" t="s">
        <v>236</v>
      </c>
      <c r="WTH154" s="16">
        <f t="shared" ref="WTH154" si="18218">37.67+2.7</f>
        <v>40.370000000000005</v>
      </c>
      <c r="WTI154" s="16">
        <f t="shared" ref="WTI154:WTI155" si="18219">0.75*(2.7+3+2.7)</f>
        <v>6.3000000000000007</v>
      </c>
      <c r="WTJ154" s="14">
        <f t="shared" ref="WTJ154:WTJ160" si="18220">WTH154+WTI154</f>
        <v>46.67</v>
      </c>
      <c r="WTK154" s="14"/>
      <c r="WTL154" s="16">
        <f t="shared" ref="WTL154:WTL160" si="18221">WTJ154*(($H$112)+1)+(IF(WTK154&lt;101,WTK154,IF(WTK154&lt;201,WTK154/2,IF(WTK154&lt;=301,WTK154/3,WTK154/4))))</f>
        <v>70.004999999999995</v>
      </c>
      <c r="WTM154" s="79">
        <f t="shared" ref="WTM154" si="18222">WTM152+1</f>
        <v>2</v>
      </c>
      <c r="WTN154" s="80"/>
      <c r="WTO154" s="16" t="s">
        <v>236</v>
      </c>
      <c r="WTP154" s="16">
        <f t="shared" ref="WTP154" si="18223">37.67+2.7</f>
        <v>40.370000000000005</v>
      </c>
      <c r="WTQ154" s="16">
        <f t="shared" ref="WTQ154:WTQ155" si="18224">0.75*(2.7+3+2.7)</f>
        <v>6.3000000000000007</v>
      </c>
      <c r="WTR154" s="14">
        <f t="shared" ref="WTR154:WTR160" si="18225">WTP154+WTQ154</f>
        <v>46.67</v>
      </c>
      <c r="WTS154" s="14"/>
      <c r="WTT154" s="16">
        <f t="shared" ref="WTT154:WTT160" si="18226">WTR154*(($H$112)+1)+(IF(WTS154&lt;101,WTS154,IF(WTS154&lt;201,WTS154/2,IF(WTS154&lt;=301,WTS154/3,WTS154/4))))</f>
        <v>70.004999999999995</v>
      </c>
      <c r="WTU154" s="79">
        <f t="shared" ref="WTU154" si="18227">WTU152+1</f>
        <v>2</v>
      </c>
      <c r="WTV154" s="80"/>
      <c r="WTW154" s="16" t="s">
        <v>236</v>
      </c>
      <c r="WTX154" s="16">
        <f t="shared" ref="WTX154" si="18228">37.67+2.7</f>
        <v>40.370000000000005</v>
      </c>
      <c r="WTY154" s="16">
        <f t="shared" ref="WTY154:WTY155" si="18229">0.75*(2.7+3+2.7)</f>
        <v>6.3000000000000007</v>
      </c>
      <c r="WTZ154" s="14">
        <f t="shared" ref="WTZ154:WTZ160" si="18230">WTX154+WTY154</f>
        <v>46.67</v>
      </c>
      <c r="WUA154" s="14"/>
      <c r="WUB154" s="16">
        <f t="shared" ref="WUB154:WUB160" si="18231">WTZ154*(($H$112)+1)+(IF(WUA154&lt;101,WUA154,IF(WUA154&lt;201,WUA154/2,IF(WUA154&lt;=301,WUA154/3,WUA154/4))))</f>
        <v>70.004999999999995</v>
      </c>
      <c r="WUC154" s="79">
        <f t="shared" ref="WUC154" si="18232">WUC152+1</f>
        <v>2</v>
      </c>
      <c r="WUD154" s="80"/>
      <c r="WUE154" s="16" t="s">
        <v>236</v>
      </c>
      <c r="WUF154" s="16">
        <f t="shared" ref="WUF154" si="18233">37.67+2.7</f>
        <v>40.370000000000005</v>
      </c>
      <c r="WUG154" s="16">
        <f t="shared" ref="WUG154:WUG155" si="18234">0.75*(2.7+3+2.7)</f>
        <v>6.3000000000000007</v>
      </c>
      <c r="WUH154" s="14">
        <f t="shared" ref="WUH154:WUH160" si="18235">WUF154+WUG154</f>
        <v>46.67</v>
      </c>
      <c r="WUI154" s="14"/>
      <c r="WUJ154" s="16">
        <f t="shared" ref="WUJ154:WUJ160" si="18236">WUH154*(($H$112)+1)+(IF(WUI154&lt;101,WUI154,IF(WUI154&lt;201,WUI154/2,IF(WUI154&lt;=301,WUI154/3,WUI154/4))))</f>
        <v>70.004999999999995</v>
      </c>
      <c r="WUK154" s="79">
        <f t="shared" ref="WUK154" si="18237">WUK152+1</f>
        <v>2</v>
      </c>
      <c r="WUL154" s="80"/>
      <c r="WUM154" s="16" t="s">
        <v>236</v>
      </c>
      <c r="WUN154" s="16">
        <f t="shared" ref="WUN154" si="18238">37.67+2.7</f>
        <v>40.370000000000005</v>
      </c>
      <c r="WUO154" s="16">
        <f t="shared" ref="WUO154:WUO155" si="18239">0.75*(2.7+3+2.7)</f>
        <v>6.3000000000000007</v>
      </c>
      <c r="WUP154" s="14">
        <f t="shared" ref="WUP154:WUP160" si="18240">WUN154+WUO154</f>
        <v>46.67</v>
      </c>
      <c r="WUQ154" s="14"/>
      <c r="WUR154" s="16">
        <f t="shared" ref="WUR154:WUR160" si="18241">WUP154*(($H$112)+1)+(IF(WUQ154&lt;101,WUQ154,IF(WUQ154&lt;201,WUQ154/2,IF(WUQ154&lt;=301,WUQ154/3,WUQ154/4))))</f>
        <v>70.004999999999995</v>
      </c>
      <c r="WUS154" s="79">
        <f t="shared" ref="WUS154" si="18242">WUS152+1</f>
        <v>2</v>
      </c>
      <c r="WUT154" s="80"/>
      <c r="WUU154" s="16" t="s">
        <v>236</v>
      </c>
      <c r="WUV154" s="16">
        <f t="shared" ref="WUV154" si="18243">37.67+2.7</f>
        <v>40.370000000000005</v>
      </c>
      <c r="WUW154" s="16">
        <f t="shared" ref="WUW154:WUW155" si="18244">0.75*(2.7+3+2.7)</f>
        <v>6.3000000000000007</v>
      </c>
      <c r="WUX154" s="14">
        <f t="shared" ref="WUX154:WUX160" si="18245">WUV154+WUW154</f>
        <v>46.67</v>
      </c>
      <c r="WUY154" s="14"/>
      <c r="WUZ154" s="16">
        <f t="shared" ref="WUZ154:WUZ160" si="18246">WUX154*(($H$112)+1)+(IF(WUY154&lt;101,WUY154,IF(WUY154&lt;201,WUY154/2,IF(WUY154&lt;=301,WUY154/3,WUY154/4))))</f>
        <v>70.004999999999995</v>
      </c>
      <c r="WVA154" s="79">
        <f t="shared" ref="WVA154" si="18247">WVA152+1</f>
        <v>2</v>
      </c>
      <c r="WVB154" s="80"/>
      <c r="WVC154" s="16" t="s">
        <v>236</v>
      </c>
      <c r="WVD154" s="16">
        <f t="shared" ref="WVD154" si="18248">37.67+2.7</f>
        <v>40.370000000000005</v>
      </c>
      <c r="WVE154" s="16">
        <f t="shared" ref="WVE154:WVE155" si="18249">0.75*(2.7+3+2.7)</f>
        <v>6.3000000000000007</v>
      </c>
      <c r="WVF154" s="14">
        <f t="shared" ref="WVF154:WVF160" si="18250">WVD154+WVE154</f>
        <v>46.67</v>
      </c>
      <c r="WVG154" s="14"/>
      <c r="WVH154" s="16">
        <f t="shared" ref="WVH154:WVH160" si="18251">WVF154*(($H$112)+1)+(IF(WVG154&lt;101,WVG154,IF(WVG154&lt;201,WVG154/2,IF(WVG154&lt;=301,WVG154/3,WVG154/4))))</f>
        <v>70.004999999999995</v>
      </c>
      <c r="WVI154" s="79">
        <f t="shared" ref="WVI154" si="18252">WVI152+1</f>
        <v>2</v>
      </c>
      <c r="WVJ154" s="80"/>
      <c r="WVK154" s="16" t="s">
        <v>236</v>
      </c>
      <c r="WVL154" s="16">
        <f t="shared" ref="WVL154" si="18253">37.67+2.7</f>
        <v>40.370000000000005</v>
      </c>
      <c r="WVM154" s="16">
        <f t="shared" ref="WVM154:WVM155" si="18254">0.75*(2.7+3+2.7)</f>
        <v>6.3000000000000007</v>
      </c>
      <c r="WVN154" s="14">
        <f t="shared" ref="WVN154:WVN160" si="18255">WVL154+WVM154</f>
        <v>46.67</v>
      </c>
      <c r="WVO154" s="14"/>
      <c r="WVP154" s="16">
        <f t="shared" ref="WVP154:WVP160" si="18256">WVN154*(($H$112)+1)+(IF(WVO154&lt;101,WVO154,IF(WVO154&lt;201,WVO154/2,IF(WVO154&lt;=301,WVO154/3,WVO154/4))))</f>
        <v>70.004999999999995</v>
      </c>
      <c r="WVQ154" s="79">
        <f t="shared" ref="WVQ154" si="18257">WVQ152+1</f>
        <v>2</v>
      </c>
      <c r="WVR154" s="80"/>
      <c r="WVS154" s="16" t="s">
        <v>236</v>
      </c>
      <c r="WVT154" s="16">
        <f t="shared" ref="WVT154" si="18258">37.67+2.7</f>
        <v>40.370000000000005</v>
      </c>
      <c r="WVU154" s="16">
        <f t="shared" ref="WVU154:WVU155" si="18259">0.75*(2.7+3+2.7)</f>
        <v>6.3000000000000007</v>
      </c>
      <c r="WVV154" s="14">
        <f t="shared" ref="WVV154:WVV160" si="18260">WVT154+WVU154</f>
        <v>46.67</v>
      </c>
      <c r="WVW154" s="14"/>
      <c r="WVX154" s="16">
        <f t="shared" ref="WVX154:WVX160" si="18261">WVV154*(($H$112)+1)+(IF(WVW154&lt;101,WVW154,IF(WVW154&lt;201,WVW154/2,IF(WVW154&lt;=301,WVW154/3,WVW154/4))))</f>
        <v>70.004999999999995</v>
      </c>
      <c r="WVY154" s="79">
        <f t="shared" ref="WVY154" si="18262">WVY152+1</f>
        <v>2</v>
      </c>
      <c r="WVZ154" s="80"/>
      <c r="WWA154" s="16" t="s">
        <v>236</v>
      </c>
      <c r="WWB154" s="16">
        <f t="shared" ref="WWB154" si="18263">37.67+2.7</f>
        <v>40.370000000000005</v>
      </c>
      <c r="WWC154" s="16">
        <f t="shared" ref="WWC154:WWC155" si="18264">0.75*(2.7+3+2.7)</f>
        <v>6.3000000000000007</v>
      </c>
      <c r="WWD154" s="14">
        <f t="shared" ref="WWD154:WWD160" si="18265">WWB154+WWC154</f>
        <v>46.67</v>
      </c>
      <c r="WWE154" s="14"/>
      <c r="WWF154" s="16">
        <f t="shared" ref="WWF154:WWF160" si="18266">WWD154*(($H$112)+1)+(IF(WWE154&lt;101,WWE154,IF(WWE154&lt;201,WWE154/2,IF(WWE154&lt;=301,WWE154/3,WWE154/4))))</f>
        <v>70.004999999999995</v>
      </c>
      <c r="WWG154" s="79">
        <f t="shared" ref="WWG154" si="18267">WWG152+1</f>
        <v>2</v>
      </c>
      <c r="WWH154" s="80"/>
      <c r="WWI154" s="16" t="s">
        <v>236</v>
      </c>
      <c r="WWJ154" s="16">
        <f t="shared" ref="WWJ154" si="18268">37.67+2.7</f>
        <v>40.370000000000005</v>
      </c>
      <c r="WWK154" s="16">
        <f t="shared" ref="WWK154:WWK155" si="18269">0.75*(2.7+3+2.7)</f>
        <v>6.3000000000000007</v>
      </c>
      <c r="WWL154" s="14">
        <f t="shared" ref="WWL154:WWL160" si="18270">WWJ154+WWK154</f>
        <v>46.67</v>
      </c>
      <c r="WWM154" s="14"/>
      <c r="WWN154" s="16">
        <f t="shared" ref="WWN154:WWN160" si="18271">WWL154*(($H$112)+1)+(IF(WWM154&lt;101,WWM154,IF(WWM154&lt;201,WWM154/2,IF(WWM154&lt;=301,WWM154/3,WWM154/4))))</f>
        <v>70.004999999999995</v>
      </c>
      <c r="WWO154" s="79">
        <f t="shared" ref="WWO154" si="18272">WWO152+1</f>
        <v>2</v>
      </c>
      <c r="WWP154" s="80"/>
      <c r="WWQ154" s="16" t="s">
        <v>236</v>
      </c>
      <c r="WWR154" s="16">
        <f t="shared" ref="WWR154" si="18273">37.67+2.7</f>
        <v>40.370000000000005</v>
      </c>
      <c r="WWS154" s="16">
        <f t="shared" ref="WWS154:WWS155" si="18274">0.75*(2.7+3+2.7)</f>
        <v>6.3000000000000007</v>
      </c>
      <c r="WWT154" s="14">
        <f t="shared" ref="WWT154:WWT160" si="18275">WWR154+WWS154</f>
        <v>46.67</v>
      </c>
      <c r="WWU154" s="14"/>
      <c r="WWV154" s="16">
        <f t="shared" ref="WWV154:WWV160" si="18276">WWT154*(($H$112)+1)+(IF(WWU154&lt;101,WWU154,IF(WWU154&lt;201,WWU154/2,IF(WWU154&lt;=301,WWU154/3,WWU154/4))))</f>
        <v>70.004999999999995</v>
      </c>
      <c r="WWW154" s="79">
        <f t="shared" ref="WWW154" si="18277">WWW152+1</f>
        <v>2</v>
      </c>
      <c r="WWX154" s="80"/>
      <c r="WWY154" s="16" t="s">
        <v>236</v>
      </c>
      <c r="WWZ154" s="16">
        <f t="shared" ref="WWZ154" si="18278">37.67+2.7</f>
        <v>40.370000000000005</v>
      </c>
      <c r="WXA154" s="16">
        <f t="shared" ref="WXA154:WXA155" si="18279">0.75*(2.7+3+2.7)</f>
        <v>6.3000000000000007</v>
      </c>
      <c r="WXB154" s="14">
        <f t="shared" ref="WXB154:WXB160" si="18280">WWZ154+WXA154</f>
        <v>46.67</v>
      </c>
      <c r="WXC154" s="14"/>
      <c r="WXD154" s="16">
        <f t="shared" ref="WXD154:WXD160" si="18281">WXB154*(($H$112)+1)+(IF(WXC154&lt;101,WXC154,IF(WXC154&lt;201,WXC154/2,IF(WXC154&lt;=301,WXC154/3,WXC154/4))))</f>
        <v>70.004999999999995</v>
      </c>
      <c r="WXE154" s="79">
        <f t="shared" ref="WXE154" si="18282">WXE152+1</f>
        <v>2</v>
      </c>
      <c r="WXF154" s="80"/>
      <c r="WXG154" s="16" t="s">
        <v>236</v>
      </c>
      <c r="WXH154" s="16">
        <f t="shared" ref="WXH154" si="18283">37.67+2.7</f>
        <v>40.370000000000005</v>
      </c>
      <c r="WXI154" s="16">
        <f t="shared" ref="WXI154:WXI155" si="18284">0.75*(2.7+3+2.7)</f>
        <v>6.3000000000000007</v>
      </c>
      <c r="WXJ154" s="14">
        <f t="shared" ref="WXJ154:WXJ160" si="18285">WXH154+WXI154</f>
        <v>46.67</v>
      </c>
      <c r="WXK154" s="14"/>
      <c r="WXL154" s="16">
        <f t="shared" ref="WXL154:WXL160" si="18286">WXJ154*(($H$112)+1)+(IF(WXK154&lt;101,WXK154,IF(WXK154&lt;201,WXK154/2,IF(WXK154&lt;=301,WXK154/3,WXK154/4))))</f>
        <v>70.004999999999995</v>
      </c>
      <c r="WXM154" s="79">
        <f t="shared" ref="WXM154" si="18287">WXM152+1</f>
        <v>2</v>
      </c>
      <c r="WXN154" s="80"/>
      <c r="WXO154" s="16" t="s">
        <v>236</v>
      </c>
      <c r="WXP154" s="16">
        <f t="shared" ref="WXP154" si="18288">37.67+2.7</f>
        <v>40.370000000000005</v>
      </c>
      <c r="WXQ154" s="16">
        <f t="shared" ref="WXQ154:WXQ155" si="18289">0.75*(2.7+3+2.7)</f>
        <v>6.3000000000000007</v>
      </c>
      <c r="WXR154" s="14">
        <f t="shared" ref="WXR154:WXR160" si="18290">WXP154+WXQ154</f>
        <v>46.67</v>
      </c>
      <c r="WXS154" s="14"/>
      <c r="WXT154" s="16">
        <f t="shared" ref="WXT154:WXT160" si="18291">WXR154*(($H$112)+1)+(IF(WXS154&lt;101,WXS154,IF(WXS154&lt;201,WXS154/2,IF(WXS154&lt;=301,WXS154/3,WXS154/4))))</f>
        <v>70.004999999999995</v>
      </c>
      <c r="WXU154" s="79">
        <f t="shared" ref="WXU154" si="18292">WXU152+1</f>
        <v>2</v>
      </c>
      <c r="WXV154" s="80"/>
      <c r="WXW154" s="16" t="s">
        <v>236</v>
      </c>
      <c r="WXX154" s="16">
        <f t="shared" ref="WXX154" si="18293">37.67+2.7</f>
        <v>40.370000000000005</v>
      </c>
      <c r="WXY154" s="16">
        <f t="shared" ref="WXY154:WXY155" si="18294">0.75*(2.7+3+2.7)</f>
        <v>6.3000000000000007</v>
      </c>
      <c r="WXZ154" s="14">
        <f t="shared" ref="WXZ154:WXZ160" si="18295">WXX154+WXY154</f>
        <v>46.67</v>
      </c>
      <c r="WYA154" s="14"/>
      <c r="WYB154" s="16">
        <f t="shared" ref="WYB154:WYB160" si="18296">WXZ154*(($H$112)+1)+(IF(WYA154&lt;101,WYA154,IF(WYA154&lt;201,WYA154/2,IF(WYA154&lt;=301,WYA154/3,WYA154/4))))</f>
        <v>70.004999999999995</v>
      </c>
      <c r="WYC154" s="79">
        <f t="shared" ref="WYC154" si="18297">WYC152+1</f>
        <v>2</v>
      </c>
      <c r="WYD154" s="80"/>
      <c r="WYE154" s="16" t="s">
        <v>236</v>
      </c>
      <c r="WYF154" s="16">
        <f t="shared" ref="WYF154" si="18298">37.67+2.7</f>
        <v>40.370000000000005</v>
      </c>
      <c r="WYG154" s="16">
        <f t="shared" ref="WYG154:WYG155" si="18299">0.75*(2.7+3+2.7)</f>
        <v>6.3000000000000007</v>
      </c>
      <c r="WYH154" s="14">
        <f t="shared" ref="WYH154:WYH160" si="18300">WYF154+WYG154</f>
        <v>46.67</v>
      </c>
      <c r="WYI154" s="14"/>
      <c r="WYJ154" s="16">
        <f t="shared" ref="WYJ154:WYJ160" si="18301">WYH154*(($H$112)+1)+(IF(WYI154&lt;101,WYI154,IF(WYI154&lt;201,WYI154/2,IF(WYI154&lt;=301,WYI154/3,WYI154/4))))</f>
        <v>70.004999999999995</v>
      </c>
      <c r="WYK154" s="79">
        <f t="shared" ref="WYK154" si="18302">WYK152+1</f>
        <v>2</v>
      </c>
      <c r="WYL154" s="80"/>
      <c r="WYM154" s="16" t="s">
        <v>236</v>
      </c>
      <c r="WYN154" s="16">
        <f t="shared" ref="WYN154" si="18303">37.67+2.7</f>
        <v>40.370000000000005</v>
      </c>
      <c r="WYO154" s="16">
        <f t="shared" ref="WYO154:WYO155" si="18304">0.75*(2.7+3+2.7)</f>
        <v>6.3000000000000007</v>
      </c>
      <c r="WYP154" s="14">
        <f t="shared" ref="WYP154:WYP160" si="18305">WYN154+WYO154</f>
        <v>46.67</v>
      </c>
      <c r="WYQ154" s="14"/>
      <c r="WYR154" s="16">
        <f t="shared" ref="WYR154:WYR160" si="18306">WYP154*(($H$112)+1)+(IF(WYQ154&lt;101,WYQ154,IF(WYQ154&lt;201,WYQ154/2,IF(WYQ154&lt;=301,WYQ154/3,WYQ154/4))))</f>
        <v>70.004999999999995</v>
      </c>
      <c r="WYS154" s="79">
        <f t="shared" ref="WYS154" si="18307">WYS152+1</f>
        <v>2</v>
      </c>
      <c r="WYT154" s="80"/>
      <c r="WYU154" s="16" t="s">
        <v>236</v>
      </c>
      <c r="WYV154" s="16">
        <f t="shared" ref="WYV154" si="18308">37.67+2.7</f>
        <v>40.370000000000005</v>
      </c>
      <c r="WYW154" s="16">
        <f t="shared" ref="WYW154:WYW155" si="18309">0.75*(2.7+3+2.7)</f>
        <v>6.3000000000000007</v>
      </c>
      <c r="WYX154" s="14">
        <f t="shared" ref="WYX154:WYX160" si="18310">WYV154+WYW154</f>
        <v>46.67</v>
      </c>
      <c r="WYY154" s="14"/>
      <c r="WYZ154" s="16">
        <f t="shared" ref="WYZ154:WYZ160" si="18311">WYX154*(($H$112)+1)+(IF(WYY154&lt;101,WYY154,IF(WYY154&lt;201,WYY154/2,IF(WYY154&lt;=301,WYY154/3,WYY154/4))))</f>
        <v>70.004999999999995</v>
      </c>
      <c r="WZA154" s="79">
        <f t="shared" ref="WZA154" si="18312">WZA152+1</f>
        <v>2</v>
      </c>
      <c r="WZB154" s="80"/>
      <c r="WZC154" s="16" t="s">
        <v>236</v>
      </c>
      <c r="WZD154" s="16">
        <f t="shared" ref="WZD154" si="18313">37.67+2.7</f>
        <v>40.370000000000005</v>
      </c>
      <c r="WZE154" s="16">
        <f t="shared" ref="WZE154:WZE155" si="18314">0.75*(2.7+3+2.7)</f>
        <v>6.3000000000000007</v>
      </c>
      <c r="WZF154" s="14">
        <f t="shared" ref="WZF154:WZF160" si="18315">WZD154+WZE154</f>
        <v>46.67</v>
      </c>
      <c r="WZG154" s="14"/>
      <c r="WZH154" s="16">
        <f t="shared" ref="WZH154:WZH160" si="18316">WZF154*(($H$112)+1)+(IF(WZG154&lt;101,WZG154,IF(WZG154&lt;201,WZG154/2,IF(WZG154&lt;=301,WZG154/3,WZG154/4))))</f>
        <v>70.004999999999995</v>
      </c>
      <c r="WZI154" s="79">
        <f t="shared" ref="WZI154" si="18317">WZI152+1</f>
        <v>2</v>
      </c>
      <c r="WZJ154" s="80"/>
      <c r="WZK154" s="16" t="s">
        <v>236</v>
      </c>
      <c r="WZL154" s="16">
        <f t="shared" ref="WZL154" si="18318">37.67+2.7</f>
        <v>40.370000000000005</v>
      </c>
      <c r="WZM154" s="16">
        <f t="shared" ref="WZM154:WZM155" si="18319">0.75*(2.7+3+2.7)</f>
        <v>6.3000000000000007</v>
      </c>
      <c r="WZN154" s="14">
        <f t="shared" ref="WZN154:WZN160" si="18320">WZL154+WZM154</f>
        <v>46.67</v>
      </c>
      <c r="WZO154" s="14"/>
      <c r="WZP154" s="16">
        <f t="shared" ref="WZP154:WZP160" si="18321">WZN154*(($H$112)+1)+(IF(WZO154&lt;101,WZO154,IF(WZO154&lt;201,WZO154/2,IF(WZO154&lt;=301,WZO154/3,WZO154/4))))</f>
        <v>70.004999999999995</v>
      </c>
      <c r="WZQ154" s="79">
        <f t="shared" ref="WZQ154" si="18322">WZQ152+1</f>
        <v>2</v>
      </c>
      <c r="WZR154" s="80"/>
      <c r="WZS154" s="16" t="s">
        <v>236</v>
      </c>
      <c r="WZT154" s="16">
        <f t="shared" ref="WZT154" si="18323">37.67+2.7</f>
        <v>40.370000000000005</v>
      </c>
      <c r="WZU154" s="16">
        <f t="shared" ref="WZU154:WZU155" si="18324">0.75*(2.7+3+2.7)</f>
        <v>6.3000000000000007</v>
      </c>
      <c r="WZV154" s="14">
        <f t="shared" ref="WZV154:WZV160" si="18325">WZT154+WZU154</f>
        <v>46.67</v>
      </c>
      <c r="WZW154" s="14"/>
      <c r="WZX154" s="16">
        <f t="shared" ref="WZX154:WZX160" si="18326">WZV154*(($H$112)+1)+(IF(WZW154&lt;101,WZW154,IF(WZW154&lt;201,WZW154/2,IF(WZW154&lt;=301,WZW154/3,WZW154/4))))</f>
        <v>70.004999999999995</v>
      </c>
      <c r="WZY154" s="79">
        <f t="shared" ref="WZY154" si="18327">WZY152+1</f>
        <v>2</v>
      </c>
      <c r="WZZ154" s="80"/>
      <c r="XAA154" s="16" t="s">
        <v>236</v>
      </c>
      <c r="XAB154" s="16">
        <f t="shared" ref="XAB154" si="18328">37.67+2.7</f>
        <v>40.370000000000005</v>
      </c>
      <c r="XAC154" s="16">
        <f t="shared" ref="XAC154:XAC155" si="18329">0.75*(2.7+3+2.7)</f>
        <v>6.3000000000000007</v>
      </c>
      <c r="XAD154" s="14">
        <f t="shared" ref="XAD154:XAD160" si="18330">XAB154+XAC154</f>
        <v>46.67</v>
      </c>
      <c r="XAE154" s="14"/>
      <c r="XAF154" s="16">
        <f t="shared" ref="XAF154:XAF160" si="18331">XAD154*(($H$112)+1)+(IF(XAE154&lt;101,XAE154,IF(XAE154&lt;201,XAE154/2,IF(XAE154&lt;=301,XAE154/3,XAE154/4))))</f>
        <v>70.004999999999995</v>
      </c>
      <c r="XAG154" s="79">
        <f t="shared" ref="XAG154" si="18332">XAG152+1</f>
        <v>2</v>
      </c>
      <c r="XAH154" s="80"/>
      <c r="XAI154" s="16" t="s">
        <v>236</v>
      </c>
      <c r="XAJ154" s="16">
        <f t="shared" ref="XAJ154" si="18333">37.67+2.7</f>
        <v>40.370000000000005</v>
      </c>
      <c r="XAK154" s="16">
        <f t="shared" ref="XAK154:XAK155" si="18334">0.75*(2.7+3+2.7)</f>
        <v>6.3000000000000007</v>
      </c>
      <c r="XAL154" s="14">
        <f t="shared" ref="XAL154:XAL160" si="18335">XAJ154+XAK154</f>
        <v>46.67</v>
      </c>
      <c r="XAM154" s="14"/>
      <c r="XAN154" s="16">
        <f t="shared" ref="XAN154:XAN160" si="18336">XAL154*(($H$112)+1)+(IF(XAM154&lt;101,XAM154,IF(XAM154&lt;201,XAM154/2,IF(XAM154&lt;=301,XAM154/3,XAM154/4))))</f>
        <v>70.004999999999995</v>
      </c>
      <c r="XAO154" s="79">
        <f t="shared" ref="XAO154" si="18337">XAO152+1</f>
        <v>2</v>
      </c>
      <c r="XAP154" s="80"/>
      <c r="XAQ154" s="16" t="s">
        <v>236</v>
      </c>
      <c r="XAR154" s="16">
        <f t="shared" ref="XAR154" si="18338">37.67+2.7</f>
        <v>40.370000000000005</v>
      </c>
      <c r="XAS154" s="16">
        <f t="shared" ref="XAS154:XAS155" si="18339">0.75*(2.7+3+2.7)</f>
        <v>6.3000000000000007</v>
      </c>
      <c r="XAT154" s="14">
        <f t="shared" ref="XAT154:XAT160" si="18340">XAR154+XAS154</f>
        <v>46.67</v>
      </c>
      <c r="XAU154" s="14"/>
      <c r="XAV154" s="16">
        <f t="shared" ref="XAV154:XAV160" si="18341">XAT154*(($H$112)+1)+(IF(XAU154&lt;101,XAU154,IF(XAU154&lt;201,XAU154/2,IF(XAU154&lt;=301,XAU154/3,XAU154/4))))</f>
        <v>70.004999999999995</v>
      </c>
      <c r="XAW154" s="79">
        <f t="shared" ref="XAW154" si="18342">XAW152+1</f>
        <v>2</v>
      </c>
      <c r="XAX154" s="80"/>
      <c r="XAY154" s="16" t="s">
        <v>236</v>
      </c>
      <c r="XAZ154" s="16">
        <f t="shared" ref="XAZ154" si="18343">37.67+2.7</f>
        <v>40.370000000000005</v>
      </c>
      <c r="XBA154" s="16">
        <f t="shared" ref="XBA154:XBA155" si="18344">0.75*(2.7+3+2.7)</f>
        <v>6.3000000000000007</v>
      </c>
      <c r="XBB154" s="14">
        <f t="shared" ref="XBB154:XBB160" si="18345">XAZ154+XBA154</f>
        <v>46.67</v>
      </c>
      <c r="XBC154" s="14"/>
      <c r="XBD154" s="16">
        <f t="shared" ref="XBD154:XBD160" si="18346">XBB154*(($H$112)+1)+(IF(XBC154&lt;101,XBC154,IF(XBC154&lt;201,XBC154/2,IF(XBC154&lt;=301,XBC154/3,XBC154/4))))</f>
        <v>70.004999999999995</v>
      </c>
      <c r="XBE154" s="79">
        <f t="shared" ref="XBE154" si="18347">XBE152+1</f>
        <v>2</v>
      </c>
      <c r="XBF154" s="80"/>
      <c r="XBG154" s="16" t="s">
        <v>236</v>
      </c>
      <c r="XBH154" s="16">
        <f t="shared" ref="XBH154" si="18348">37.67+2.7</f>
        <v>40.370000000000005</v>
      </c>
      <c r="XBI154" s="16">
        <f t="shared" ref="XBI154:XBI155" si="18349">0.75*(2.7+3+2.7)</f>
        <v>6.3000000000000007</v>
      </c>
      <c r="XBJ154" s="14">
        <f t="shared" ref="XBJ154:XBJ160" si="18350">XBH154+XBI154</f>
        <v>46.67</v>
      </c>
      <c r="XBK154" s="14"/>
      <c r="XBL154" s="16">
        <f t="shared" ref="XBL154:XBL160" si="18351">XBJ154*(($H$112)+1)+(IF(XBK154&lt;101,XBK154,IF(XBK154&lt;201,XBK154/2,IF(XBK154&lt;=301,XBK154/3,XBK154/4))))</f>
        <v>70.004999999999995</v>
      </c>
      <c r="XBM154" s="79">
        <f t="shared" ref="XBM154" si="18352">XBM152+1</f>
        <v>2</v>
      </c>
      <c r="XBN154" s="80"/>
      <c r="XBO154" s="16" t="s">
        <v>236</v>
      </c>
      <c r="XBP154" s="16">
        <f t="shared" ref="XBP154" si="18353">37.67+2.7</f>
        <v>40.370000000000005</v>
      </c>
      <c r="XBQ154" s="16">
        <f t="shared" ref="XBQ154:XBQ155" si="18354">0.75*(2.7+3+2.7)</f>
        <v>6.3000000000000007</v>
      </c>
      <c r="XBR154" s="14">
        <f t="shared" ref="XBR154:XBR160" si="18355">XBP154+XBQ154</f>
        <v>46.67</v>
      </c>
      <c r="XBS154" s="14"/>
      <c r="XBT154" s="16">
        <f t="shared" ref="XBT154:XBT160" si="18356">XBR154*(($H$112)+1)+(IF(XBS154&lt;101,XBS154,IF(XBS154&lt;201,XBS154/2,IF(XBS154&lt;=301,XBS154/3,XBS154/4))))</f>
        <v>70.004999999999995</v>
      </c>
      <c r="XBU154" s="79">
        <f t="shared" ref="XBU154" si="18357">XBU152+1</f>
        <v>2</v>
      </c>
      <c r="XBV154" s="80"/>
      <c r="XBW154" s="16" t="s">
        <v>236</v>
      </c>
      <c r="XBX154" s="16">
        <f t="shared" ref="XBX154" si="18358">37.67+2.7</f>
        <v>40.370000000000005</v>
      </c>
      <c r="XBY154" s="16">
        <f t="shared" ref="XBY154:XBY155" si="18359">0.75*(2.7+3+2.7)</f>
        <v>6.3000000000000007</v>
      </c>
      <c r="XBZ154" s="14">
        <f t="shared" ref="XBZ154:XBZ160" si="18360">XBX154+XBY154</f>
        <v>46.67</v>
      </c>
      <c r="XCA154" s="14"/>
      <c r="XCB154" s="16">
        <f t="shared" ref="XCB154:XCB160" si="18361">XBZ154*(($H$112)+1)+(IF(XCA154&lt;101,XCA154,IF(XCA154&lt;201,XCA154/2,IF(XCA154&lt;=301,XCA154/3,XCA154/4))))</f>
        <v>70.004999999999995</v>
      </c>
      <c r="XCC154" s="79">
        <f t="shared" ref="XCC154" si="18362">XCC152+1</f>
        <v>2</v>
      </c>
      <c r="XCD154" s="80"/>
      <c r="XCE154" s="16" t="s">
        <v>236</v>
      </c>
      <c r="XCF154" s="16">
        <f t="shared" ref="XCF154" si="18363">37.67+2.7</f>
        <v>40.370000000000005</v>
      </c>
      <c r="XCG154" s="16">
        <f t="shared" ref="XCG154:XCG155" si="18364">0.75*(2.7+3+2.7)</f>
        <v>6.3000000000000007</v>
      </c>
      <c r="XCH154" s="14">
        <f t="shared" ref="XCH154:XCH160" si="18365">XCF154+XCG154</f>
        <v>46.67</v>
      </c>
      <c r="XCI154" s="14"/>
      <c r="XCJ154" s="16">
        <f t="shared" ref="XCJ154:XCJ160" si="18366">XCH154*(($H$112)+1)+(IF(XCI154&lt;101,XCI154,IF(XCI154&lt;201,XCI154/2,IF(XCI154&lt;=301,XCI154/3,XCI154/4))))</f>
        <v>70.004999999999995</v>
      </c>
      <c r="XCK154" s="79">
        <f t="shared" ref="XCK154" si="18367">XCK152+1</f>
        <v>2</v>
      </c>
      <c r="XCL154" s="80"/>
      <c r="XCM154" s="16" t="s">
        <v>236</v>
      </c>
      <c r="XCN154" s="16">
        <f t="shared" ref="XCN154" si="18368">37.67+2.7</f>
        <v>40.370000000000005</v>
      </c>
      <c r="XCO154" s="16">
        <f t="shared" ref="XCO154:XCO155" si="18369">0.75*(2.7+3+2.7)</f>
        <v>6.3000000000000007</v>
      </c>
      <c r="XCP154" s="14">
        <f t="shared" ref="XCP154:XCP160" si="18370">XCN154+XCO154</f>
        <v>46.67</v>
      </c>
      <c r="XCQ154" s="14"/>
      <c r="XCR154" s="16">
        <f t="shared" ref="XCR154:XCR160" si="18371">XCP154*(($H$112)+1)+(IF(XCQ154&lt;101,XCQ154,IF(XCQ154&lt;201,XCQ154/2,IF(XCQ154&lt;=301,XCQ154/3,XCQ154/4))))</f>
        <v>70.004999999999995</v>
      </c>
      <c r="XCS154" s="79">
        <f t="shared" ref="XCS154" si="18372">XCS152+1</f>
        <v>2</v>
      </c>
      <c r="XCT154" s="80"/>
      <c r="XCU154" s="16" t="s">
        <v>236</v>
      </c>
      <c r="XCV154" s="16">
        <f t="shared" ref="XCV154" si="18373">37.67+2.7</f>
        <v>40.370000000000005</v>
      </c>
      <c r="XCW154" s="16">
        <f t="shared" ref="XCW154:XCW155" si="18374">0.75*(2.7+3+2.7)</f>
        <v>6.3000000000000007</v>
      </c>
      <c r="XCX154" s="14">
        <f t="shared" ref="XCX154:XCX160" si="18375">XCV154+XCW154</f>
        <v>46.67</v>
      </c>
      <c r="XCY154" s="14"/>
      <c r="XCZ154" s="16">
        <f t="shared" ref="XCZ154:XCZ160" si="18376">XCX154*(($H$112)+1)+(IF(XCY154&lt;101,XCY154,IF(XCY154&lt;201,XCY154/2,IF(XCY154&lt;=301,XCY154/3,XCY154/4))))</f>
        <v>70.004999999999995</v>
      </c>
      <c r="XDA154" s="79">
        <f t="shared" ref="XDA154" si="18377">XDA152+1</f>
        <v>2</v>
      </c>
      <c r="XDB154" s="80"/>
      <c r="XDC154" s="16" t="s">
        <v>236</v>
      </c>
      <c r="XDD154" s="16">
        <f t="shared" ref="XDD154" si="18378">37.67+2.7</f>
        <v>40.370000000000005</v>
      </c>
      <c r="XDE154" s="16">
        <f t="shared" ref="XDE154:XDE155" si="18379">0.75*(2.7+3+2.7)</f>
        <v>6.3000000000000007</v>
      </c>
      <c r="XDF154" s="14">
        <f t="shared" ref="XDF154:XDF160" si="18380">XDD154+XDE154</f>
        <v>46.67</v>
      </c>
      <c r="XDG154" s="14"/>
      <c r="XDH154" s="16">
        <f t="shared" ref="XDH154:XDH160" si="18381">XDF154*(($H$112)+1)+(IF(XDG154&lt;101,XDG154,IF(XDG154&lt;201,XDG154/2,IF(XDG154&lt;=301,XDG154/3,XDG154/4))))</f>
        <v>70.004999999999995</v>
      </c>
      <c r="XDI154" s="79">
        <f t="shared" ref="XDI154" si="18382">XDI152+1</f>
        <v>2</v>
      </c>
      <c r="XDJ154" s="80"/>
      <c r="XDK154" s="16" t="s">
        <v>236</v>
      </c>
      <c r="XDL154" s="16">
        <f t="shared" ref="XDL154" si="18383">37.67+2.7</f>
        <v>40.370000000000005</v>
      </c>
      <c r="XDM154" s="16">
        <f t="shared" ref="XDM154:XDM155" si="18384">0.75*(2.7+3+2.7)</f>
        <v>6.3000000000000007</v>
      </c>
      <c r="XDN154" s="14">
        <f t="shared" ref="XDN154:XDN160" si="18385">XDL154+XDM154</f>
        <v>46.67</v>
      </c>
      <c r="XDO154" s="14"/>
      <c r="XDP154" s="16">
        <f t="shared" ref="XDP154:XDP160" si="18386">XDN154*(($H$112)+1)+(IF(XDO154&lt;101,XDO154,IF(XDO154&lt;201,XDO154/2,IF(XDO154&lt;=301,XDO154/3,XDO154/4))))</f>
        <v>70.004999999999995</v>
      </c>
      <c r="XDQ154" s="79">
        <f t="shared" ref="XDQ154" si="18387">XDQ152+1</f>
        <v>2</v>
      </c>
      <c r="XDR154" s="80"/>
      <c r="XDS154" s="16" t="s">
        <v>236</v>
      </c>
      <c r="XDT154" s="16">
        <f t="shared" ref="XDT154" si="18388">37.67+2.7</f>
        <v>40.370000000000005</v>
      </c>
      <c r="XDU154" s="16">
        <f t="shared" ref="XDU154:XDU155" si="18389">0.75*(2.7+3+2.7)</f>
        <v>6.3000000000000007</v>
      </c>
      <c r="XDV154" s="14">
        <f t="shared" ref="XDV154:XDV160" si="18390">XDT154+XDU154</f>
        <v>46.67</v>
      </c>
      <c r="XDW154" s="14"/>
      <c r="XDX154" s="16">
        <f t="shared" ref="XDX154:XDX160" si="18391">XDV154*(($H$112)+1)+(IF(XDW154&lt;101,XDW154,IF(XDW154&lt;201,XDW154/2,IF(XDW154&lt;=301,XDW154/3,XDW154/4))))</f>
        <v>70.004999999999995</v>
      </c>
      <c r="XDY154" s="79">
        <f t="shared" ref="XDY154" si="18392">XDY152+1</f>
        <v>2</v>
      </c>
      <c r="XDZ154" s="80"/>
      <c r="XEA154" s="16" t="s">
        <v>236</v>
      </c>
      <c r="XEB154" s="16">
        <f t="shared" ref="XEB154" si="18393">37.67+2.7</f>
        <v>40.370000000000005</v>
      </c>
      <c r="XEC154" s="16">
        <f t="shared" ref="XEC154:XEC155" si="18394">0.75*(2.7+3+2.7)</f>
        <v>6.3000000000000007</v>
      </c>
      <c r="XED154" s="14">
        <f t="shared" ref="XED154:XED160" si="18395">XEB154+XEC154</f>
        <v>46.67</v>
      </c>
      <c r="XEE154" s="14"/>
      <c r="XEF154" s="16">
        <f t="shared" ref="XEF154:XEF160" si="18396">XED154*(($H$112)+1)+(IF(XEE154&lt;101,XEE154,IF(XEE154&lt;201,XEE154/2,IF(XEE154&lt;=301,XEE154/3,XEE154/4))))</f>
        <v>70.004999999999995</v>
      </c>
      <c r="XEG154" s="79">
        <f t="shared" ref="XEG154" si="18397">XEG152+1</f>
        <v>2</v>
      </c>
      <c r="XEH154" s="80"/>
      <c r="XEI154" s="16" t="s">
        <v>236</v>
      </c>
      <c r="XEJ154" s="16">
        <f t="shared" ref="XEJ154" si="18398">37.67+2.7</f>
        <v>40.370000000000005</v>
      </c>
      <c r="XEK154" s="16">
        <f t="shared" ref="XEK154:XEK155" si="18399">0.75*(2.7+3+2.7)</f>
        <v>6.3000000000000007</v>
      </c>
      <c r="XEL154" s="14">
        <f t="shared" ref="XEL154:XEL160" si="18400">XEJ154+XEK154</f>
        <v>46.67</v>
      </c>
      <c r="XEM154" s="14"/>
      <c r="XEN154" s="16">
        <f t="shared" ref="XEN154:XEN160" si="18401">XEL154*(($H$112)+1)+(IF(XEM154&lt;101,XEM154,IF(XEM154&lt;201,XEM154/2,IF(XEM154&lt;=301,XEM154/3,XEM154/4))))</f>
        <v>70.004999999999995</v>
      </c>
      <c r="XEO154" s="79">
        <f t="shared" ref="XEO154" si="18402">XEO152+1</f>
        <v>2</v>
      </c>
      <c r="XEP154" s="80"/>
      <c r="XEQ154" s="16" t="s">
        <v>236</v>
      </c>
      <c r="XER154" s="16">
        <f t="shared" ref="XER154" si="18403">37.67+2.7</f>
        <v>40.370000000000005</v>
      </c>
      <c r="XES154" s="16">
        <f t="shared" ref="XES154:XES155" si="18404">0.75*(2.7+3+2.7)</f>
        <v>6.3000000000000007</v>
      </c>
      <c r="XET154" s="14">
        <f t="shared" ref="XET154:XET160" si="18405">XER154+XES154</f>
        <v>46.67</v>
      </c>
      <c r="XEU154" s="14"/>
      <c r="XEV154" s="16">
        <f t="shared" ref="XEV154:XEV160" si="18406">XET154*(($H$112)+1)+(IF(XEU154&lt;101,XEU154,IF(XEU154&lt;201,XEU154/2,IF(XEU154&lt;=301,XEU154/3,XEU154/4))))</f>
        <v>70.004999999999995</v>
      </c>
      <c r="XEW154" s="79">
        <f t="shared" ref="XEW154" si="18407">XEW152+1</f>
        <v>2</v>
      </c>
      <c r="XEX154" s="80"/>
      <c r="XEY154" s="16" t="s">
        <v>236</v>
      </c>
      <c r="XEZ154" s="16">
        <f t="shared" ref="XEZ154" si="18408">37.67+2.7</f>
        <v>40.370000000000005</v>
      </c>
      <c r="XFA154" s="16">
        <f t="shared" ref="XFA154:XFA155" si="18409">0.75*(2.7+3+2.7)</f>
        <v>6.3000000000000007</v>
      </c>
      <c r="XFB154" s="14">
        <f t="shared" ref="XFB154:XFB160" si="18410">XEZ154+XFA154</f>
        <v>46.67</v>
      </c>
      <c r="XFC154" s="14"/>
      <c r="XFD154" s="16">
        <f t="shared" ref="XFD154:XFD160" si="18411">XFB154*(($H$112)+1)+(IF(XFC154&lt;101,XFC154,IF(XFC154&lt;201,XFC154/2,IF(XFC154&lt;=301,XFC154/3,XFC154/4))))</f>
        <v>70.004999999999995</v>
      </c>
    </row>
    <row r="155" spans="1:16384" x14ac:dyDescent="0.2">
      <c r="A155" s="79">
        <f t="shared" ref="A155:BE160" si="18412">A154+1</f>
        <v>3</v>
      </c>
      <c r="B155" s="80"/>
      <c r="C155" s="16" t="s">
        <v>56</v>
      </c>
      <c r="D155" s="64">
        <f>(28.9+3.92+2.7)*(10.764)</f>
        <v>382.33728000000002</v>
      </c>
      <c r="E155" s="64">
        <f>(0.75*(2.7+2.7))*(10.764)</f>
        <v>43.594200000000008</v>
      </c>
      <c r="F155" s="14">
        <f t="shared" si="8195"/>
        <v>425.93148000000002</v>
      </c>
      <c r="G155" s="64">
        <f>(3.15+12.53)*(10.764)</f>
        <v>168.77951999999999</v>
      </c>
      <c r="H155" s="14">
        <f t="shared" si="8196"/>
        <v>723.28698000000009</v>
      </c>
      <c r="I155" s="83"/>
      <c r="J155" s="83"/>
      <c r="K155" s="60"/>
      <c r="L155" s="60"/>
      <c r="M155" s="60"/>
      <c r="N155" s="61"/>
      <c r="O155" s="61"/>
      <c r="P155" s="60"/>
      <c r="Q155" s="83"/>
      <c r="R155" s="83"/>
      <c r="S155" s="60"/>
      <c r="T155" s="60"/>
      <c r="U155" s="60"/>
      <c r="V155" s="61"/>
      <c r="W155" s="61"/>
      <c r="X155" s="60"/>
      <c r="Y155" s="83"/>
      <c r="Z155" s="83"/>
      <c r="AA155" s="60"/>
      <c r="AB155" s="60"/>
      <c r="AC155" s="60"/>
      <c r="AD155" s="61"/>
      <c r="AE155" s="61"/>
      <c r="AF155" s="60"/>
      <c r="AG155" s="83"/>
      <c r="AH155" s="83"/>
      <c r="AI155" s="60"/>
      <c r="AJ155" s="60"/>
      <c r="AK155" s="60"/>
      <c r="AL155" s="61"/>
      <c r="AM155" s="61"/>
      <c r="AN155" s="60"/>
      <c r="AO155" s="81">
        <f t="shared" si="18412"/>
        <v>3</v>
      </c>
      <c r="AP155" s="80"/>
      <c r="AQ155" s="16" t="s">
        <v>236</v>
      </c>
      <c r="AR155" s="16">
        <f t="shared" ref="AR155" si="18413">48.08+2.7</f>
        <v>50.78</v>
      </c>
      <c r="AS155" s="16">
        <f t="shared" si="8199"/>
        <v>6.3000000000000007</v>
      </c>
      <c r="AT155" s="14">
        <f t="shared" si="8200"/>
        <v>57.08</v>
      </c>
      <c r="AU155" s="14"/>
      <c r="AV155" s="16">
        <f t="shared" si="8201"/>
        <v>85.62</v>
      </c>
      <c r="AW155" s="79">
        <f t="shared" si="18412"/>
        <v>3</v>
      </c>
      <c r="AX155" s="80"/>
      <c r="AY155" s="16" t="s">
        <v>236</v>
      </c>
      <c r="AZ155" s="16">
        <f t="shared" ref="AZ155" si="18414">48.08+2.7</f>
        <v>50.78</v>
      </c>
      <c r="BA155" s="16">
        <f t="shared" si="8204"/>
        <v>6.3000000000000007</v>
      </c>
      <c r="BB155" s="14">
        <f t="shared" si="8205"/>
        <v>57.08</v>
      </c>
      <c r="BC155" s="14"/>
      <c r="BD155" s="16">
        <f t="shared" si="8206"/>
        <v>85.62</v>
      </c>
      <c r="BE155" s="79">
        <f t="shared" si="18412"/>
        <v>3</v>
      </c>
      <c r="BF155" s="80"/>
      <c r="BG155" s="16" t="s">
        <v>236</v>
      </c>
      <c r="BH155" s="16">
        <f t="shared" ref="BH155" si="18415">48.08+2.7</f>
        <v>50.78</v>
      </c>
      <c r="BI155" s="16">
        <f t="shared" si="8209"/>
        <v>6.3000000000000007</v>
      </c>
      <c r="BJ155" s="14">
        <f t="shared" si="8210"/>
        <v>57.08</v>
      </c>
      <c r="BK155" s="14"/>
      <c r="BL155" s="16">
        <f t="shared" si="8211"/>
        <v>85.62</v>
      </c>
      <c r="BM155" s="79">
        <f t="shared" ref="BM155:DQ160" si="18416">BM154+1</f>
        <v>3</v>
      </c>
      <c r="BN155" s="80"/>
      <c r="BO155" s="16" t="s">
        <v>236</v>
      </c>
      <c r="BP155" s="16">
        <f t="shared" ref="BP155" si="18417">48.08+2.7</f>
        <v>50.78</v>
      </c>
      <c r="BQ155" s="16">
        <f t="shared" si="8214"/>
        <v>6.3000000000000007</v>
      </c>
      <c r="BR155" s="14">
        <f t="shared" si="8215"/>
        <v>57.08</v>
      </c>
      <c r="BS155" s="14"/>
      <c r="BT155" s="16">
        <f t="shared" si="8216"/>
        <v>85.62</v>
      </c>
      <c r="BU155" s="79">
        <f t="shared" si="18416"/>
        <v>3</v>
      </c>
      <c r="BV155" s="80"/>
      <c r="BW155" s="16" t="s">
        <v>236</v>
      </c>
      <c r="BX155" s="16">
        <f t="shared" ref="BX155" si="18418">48.08+2.7</f>
        <v>50.78</v>
      </c>
      <c r="BY155" s="16">
        <f t="shared" si="8219"/>
        <v>6.3000000000000007</v>
      </c>
      <c r="BZ155" s="14">
        <f t="shared" si="8220"/>
        <v>57.08</v>
      </c>
      <c r="CA155" s="14"/>
      <c r="CB155" s="16">
        <f t="shared" si="8221"/>
        <v>85.62</v>
      </c>
      <c r="CC155" s="79">
        <f t="shared" si="18416"/>
        <v>3</v>
      </c>
      <c r="CD155" s="80"/>
      <c r="CE155" s="16" t="s">
        <v>236</v>
      </c>
      <c r="CF155" s="16">
        <f t="shared" ref="CF155" si="18419">48.08+2.7</f>
        <v>50.78</v>
      </c>
      <c r="CG155" s="16">
        <f t="shared" si="8224"/>
        <v>6.3000000000000007</v>
      </c>
      <c r="CH155" s="14">
        <f t="shared" si="8225"/>
        <v>57.08</v>
      </c>
      <c r="CI155" s="14"/>
      <c r="CJ155" s="16">
        <f t="shared" si="8226"/>
        <v>85.62</v>
      </c>
      <c r="CK155" s="79">
        <f t="shared" si="18416"/>
        <v>3</v>
      </c>
      <c r="CL155" s="80"/>
      <c r="CM155" s="16" t="s">
        <v>236</v>
      </c>
      <c r="CN155" s="16">
        <f t="shared" ref="CN155" si="18420">48.08+2.7</f>
        <v>50.78</v>
      </c>
      <c r="CO155" s="16">
        <f t="shared" si="8229"/>
        <v>6.3000000000000007</v>
      </c>
      <c r="CP155" s="14">
        <f t="shared" si="8230"/>
        <v>57.08</v>
      </c>
      <c r="CQ155" s="14"/>
      <c r="CR155" s="16">
        <f t="shared" si="8231"/>
        <v>85.62</v>
      </c>
      <c r="CS155" s="79">
        <f t="shared" si="18416"/>
        <v>3</v>
      </c>
      <c r="CT155" s="80"/>
      <c r="CU155" s="16" t="s">
        <v>236</v>
      </c>
      <c r="CV155" s="16">
        <f t="shared" ref="CV155" si="18421">48.08+2.7</f>
        <v>50.78</v>
      </c>
      <c r="CW155" s="16">
        <f t="shared" si="8234"/>
        <v>6.3000000000000007</v>
      </c>
      <c r="CX155" s="14">
        <f t="shared" si="8235"/>
        <v>57.08</v>
      </c>
      <c r="CY155" s="14"/>
      <c r="CZ155" s="16">
        <f t="shared" si="8236"/>
        <v>85.62</v>
      </c>
      <c r="DA155" s="79">
        <f t="shared" si="18416"/>
        <v>3</v>
      </c>
      <c r="DB155" s="80"/>
      <c r="DC155" s="16" t="s">
        <v>236</v>
      </c>
      <c r="DD155" s="16">
        <f t="shared" ref="DD155" si="18422">48.08+2.7</f>
        <v>50.78</v>
      </c>
      <c r="DE155" s="16">
        <f t="shared" si="8239"/>
        <v>6.3000000000000007</v>
      </c>
      <c r="DF155" s="14">
        <f t="shared" si="8240"/>
        <v>57.08</v>
      </c>
      <c r="DG155" s="14"/>
      <c r="DH155" s="16">
        <f t="shared" si="8241"/>
        <v>85.62</v>
      </c>
      <c r="DI155" s="79">
        <f t="shared" si="18416"/>
        <v>3</v>
      </c>
      <c r="DJ155" s="80"/>
      <c r="DK155" s="16" t="s">
        <v>236</v>
      </c>
      <c r="DL155" s="16">
        <f t="shared" ref="DL155" si="18423">48.08+2.7</f>
        <v>50.78</v>
      </c>
      <c r="DM155" s="16">
        <f t="shared" si="8244"/>
        <v>6.3000000000000007</v>
      </c>
      <c r="DN155" s="14">
        <f t="shared" si="8245"/>
        <v>57.08</v>
      </c>
      <c r="DO155" s="14"/>
      <c r="DP155" s="16">
        <f t="shared" si="8246"/>
        <v>85.62</v>
      </c>
      <c r="DQ155" s="79">
        <f t="shared" si="18416"/>
        <v>3</v>
      </c>
      <c r="DR155" s="80"/>
      <c r="DS155" s="16" t="s">
        <v>236</v>
      </c>
      <c r="DT155" s="16">
        <f t="shared" ref="DT155" si="18424">48.08+2.7</f>
        <v>50.78</v>
      </c>
      <c r="DU155" s="16">
        <f t="shared" si="8249"/>
        <v>6.3000000000000007</v>
      </c>
      <c r="DV155" s="14">
        <f t="shared" si="8250"/>
        <v>57.08</v>
      </c>
      <c r="DW155" s="14"/>
      <c r="DX155" s="16">
        <f t="shared" si="8251"/>
        <v>85.62</v>
      </c>
      <c r="DY155" s="79">
        <f t="shared" ref="DY155:GC160" si="18425">DY154+1</f>
        <v>3</v>
      </c>
      <c r="DZ155" s="80"/>
      <c r="EA155" s="16" t="s">
        <v>236</v>
      </c>
      <c r="EB155" s="16">
        <f t="shared" ref="EB155" si="18426">48.08+2.7</f>
        <v>50.78</v>
      </c>
      <c r="EC155" s="16">
        <f t="shared" si="8254"/>
        <v>6.3000000000000007</v>
      </c>
      <c r="ED155" s="14">
        <f t="shared" si="8255"/>
        <v>57.08</v>
      </c>
      <c r="EE155" s="14"/>
      <c r="EF155" s="16">
        <f t="shared" si="8256"/>
        <v>85.62</v>
      </c>
      <c r="EG155" s="79">
        <f t="shared" si="18425"/>
        <v>3</v>
      </c>
      <c r="EH155" s="80"/>
      <c r="EI155" s="16" t="s">
        <v>236</v>
      </c>
      <c r="EJ155" s="16">
        <f t="shared" ref="EJ155" si="18427">48.08+2.7</f>
        <v>50.78</v>
      </c>
      <c r="EK155" s="16">
        <f t="shared" si="8259"/>
        <v>6.3000000000000007</v>
      </c>
      <c r="EL155" s="14">
        <f t="shared" si="8260"/>
        <v>57.08</v>
      </c>
      <c r="EM155" s="14"/>
      <c r="EN155" s="16">
        <f t="shared" si="8261"/>
        <v>85.62</v>
      </c>
      <c r="EO155" s="79">
        <f t="shared" si="18425"/>
        <v>3</v>
      </c>
      <c r="EP155" s="80"/>
      <c r="EQ155" s="16" t="s">
        <v>236</v>
      </c>
      <c r="ER155" s="16">
        <f t="shared" ref="ER155" si="18428">48.08+2.7</f>
        <v>50.78</v>
      </c>
      <c r="ES155" s="16">
        <f t="shared" si="8264"/>
        <v>6.3000000000000007</v>
      </c>
      <c r="ET155" s="14">
        <f t="shared" si="8265"/>
        <v>57.08</v>
      </c>
      <c r="EU155" s="14"/>
      <c r="EV155" s="16">
        <f t="shared" si="8266"/>
        <v>85.62</v>
      </c>
      <c r="EW155" s="79">
        <f t="shared" si="18425"/>
        <v>3</v>
      </c>
      <c r="EX155" s="80"/>
      <c r="EY155" s="16" t="s">
        <v>236</v>
      </c>
      <c r="EZ155" s="16">
        <f t="shared" ref="EZ155" si="18429">48.08+2.7</f>
        <v>50.78</v>
      </c>
      <c r="FA155" s="16">
        <f t="shared" si="8269"/>
        <v>6.3000000000000007</v>
      </c>
      <c r="FB155" s="14">
        <f t="shared" si="8270"/>
        <v>57.08</v>
      </c>
      <c r="FC155" s="14"/>
      <c r="FD155" s="16">
        <f t="shared" si="8271"/>
        <v>85.62</v>
      </c>
      <c r="FE155" s="79">
        <f t="shared" si="18425"/>
        <v>3</v>
      </c>
      <c r="FF155" s="80"/>
      <c r="FG155" s="16" t="s">
        <v>236</v>
      </c>
      <c r="FH155" s="16">
        <f t="shared" ref="FH155" si="18430">48.08+2.7</f>
        <v>50.78</v>
      </c>
      <c r="FI155" s="16">
        <f t="shared" si="8274"/>
        <v>6.3000000000000007</v>
      </c>
      <c r="FJ155" s="14">
        <f t="shared" si="8275"/>
        <v>57.08</v>
      </c>
      <c r="FK155" s="14"/>
      <c r="FL155" s="16">
        <f t="shared" si="8276"/>
        <v>85.62</v>
      </c>
      <c r="FM155" s="79">
        <f t="shared" si="18425"/>
        <v>3</v>
      </c>
      <c r="FN155" s="80"/>
      <c r="FO155" s="16" t="s">
        <v>236</v>
      </c>
      <c r="FP155" s="16">
        <f t="shared" ref="FP155" si="18431">48.08+2.7</f>
        <v>50.78</v>
      </c>
      <c r="FQ155" s="16">
        <f t="shared" si="8279"/>
        <v>6.3000000000000007</v>
      </c>
      <c r="FR155" s="14">
        <f t="shared" si="8280"/>
        <v>57.08</v>
      </c>
      <c r="FS155" s="14"/>
      <c r="FT155" s="16">
        <f t="shared" si="8281"/>
        <v>85.62</v>
      </c>
      <c r="FU155" s="79">
        <f t="shared" si="18425"/>
        <v>3</v>
      </c>
      <c r="FV155" s="80"/>
      <c r="FW155" s="16" t="s">
        <v>236</v>
      </c>
      <c r="FX155" s="16">
        <f t="shared" ref="FX155" si="18432">48.08+2.7</f>
        <v>50.78</v>
      </c>
      <c r="FY155" s="16">
        <f t="shared" si="8284"/>
        <v>6.3000000000000007</v>
      </c>
      <c r="FZ155" s="14">
        <f t="shared" si="8285"/>
        <v>57.08</v>
      </c>
      <c r="GA155" s="14"/>
      <c r="GB155" s="16">
        <f t="shared" si="8286"/>
        <v>85.62</v>
      </c>
      <c r="GC155" s="79">
        <f t="shared" si="18425"/>
        <v>3</v>
      </c>
      <c r="GD155" s="80"/>
      <c r="GE155" s="16" t="s">
        <v>236</v>
      </c>
      <c r="GF155" s="16">
        <f t="shared" ref="GF155" si="18433">48.08+2.7</f>
        <v>50.78</v>
      </c>
      <c r="GG155" s="16">
        <f t="shared" si="8289"/>
        <v>6.3000000000000007</v>
      </c>
      <c r="GH155" s="14">
        <f t="shared" si="8290"/>
        <v>57.08</v>
      </c>
      <c r="GI155" s="14"/>
      <c r="GJ155" s="16">
        <f t="shared" si="8291"/>
        <v>85.62</v>
      </c>
      <c r="GK155" s="79">
        <f t="shared" ref="GK155:IO160" si="18434">GK154+1</f>
        <v>3</v>
      </c>
      <c r="GL155" s="80"/>
      <c r="GM155" s="16" t="s">
        <v>236</v>
      </c>
      <c r="GN155" s="16">
        <f t="shared" ref="GN155" si="18435">48.08+2.7</f>
        <v>50.78</v>
      </c>
      <c r="GO155" s="16">
        <f t="shared" si="8294"/>
        <v>6.3000000000000007</v>
      </c>
      <c r="GP155" s="14">
        <f t="shared" si="8295"/>
        <v>57.08</v>
      </c>
      <c r="GQ155" s="14"/>
      <c r="GR155" s="16">
        <f t="shared" si="8296"/>
        <v>85.62</v>
      </c>
      <c r="GS155" s="79">
        <f t="shared" si="18434"/>
        <v>3</v>
      </c>
      <c r="GT155" s="80"/>
      <c r="GU155" s="16" t="s">
        <v>236</v>
      </c>
      <c r="GV155" s="16">
        <f t="shared" ref="GV155" si="18436">48.08+2.7</f>
        <v>50.78</v>
      </c>
      <c r="GW155" s="16">
        <f t="shared" si="8299"/>
        <v>6.3000000000000007</v>
      </c>
      <c r="GX155" s="14">
        <f t="shared" si="8300"/>
        <v>57.08</v>
      </c>
      <c r="GY155" s="14"/>
      <c r="GZ155" s="16">
        <f t="shared" si="8301"/>
        <v>85.62</v>
      </c>
      <c r="HA155" s="79">
        <f t="shared" si="18434"/>
        <v>3</v>
      </c>
      <c r="HB155" s="80"/>
      <c r="HC155" s="16" t="s">
        <v>236</v>
      </c>
      <c r="HD155" s="16">
        <f t="shared" ref="HD155" si="18437">48.08+2.7</f>
        <v>50.78</v>
      </c>
      <c r="HE155" s="16">
        <f t="shared" si="8304"/>
        <v>6.3000000000000007</v>
      </c>
      <c r="HF155" s="14">
        <f t="shared" si="8305"/>
        <v>57.08</v>
      </c>
      <c r="HG155" s="14"/>
      <c r="HH155" s="16">
        <f t="shared" si="8306"/>
        <v>85.62</v>
      </c>
      <c r="HI155" s="79">
        <f t="shared" si="18434"/>
        <v>3</v>
      </c>
      <c r="HJ155" s="80"/>
      <c r="HK155" s="16" t="s">
        <v>236</v>
      </c>
      <c r="HL155" s="16">
        <f t="shared" ref="HL155" si="18438">48.08+2.7</f>
        <v>50.78</v>
      </c>
      <c r="HM155" s="16">
        <f t="shared" si="8309"/>
        <v>6.3000000000000007</v>
      </c>
      <c r="HN155" s="14">
        <f t="shared" si="8310"/>
        <v>57.08</v>
      </c>
      <c r="HO155" s="14"/>
      <c r="HP155" s="16">
        <f t="shared" si="8311"/>
        <v>85.62</v>
      </c>
      <c r="HQ155" s="79">
        <f t="shared" si="18434"/>
        <v>3</v>
      </c>
      <c r="HR155" s="80"/>
      <c r="HS155" s="16" t="s">
        <v>236</v>
      </c>
      <c r="HT155" s="16">
        <f t="shared" ref="HT155" si="18439">48.08+2.7</f>
        <v>50.78</v>
      </c>
      <c r="HU155" s="16">
        <f t="shared" si="8314"/>
        <v>6.3000000000000007</v>
      </c>
      <c r="HV155" s="14">
        <f t="shared" si="8315"/>
        <v>57.08</v>
      </c>
      <c r="HW155" s="14"/>
      <c r="HX155" s="16">
        <f t="shared" si="8316"/>
        <v>85.62</v>
      </c>
      <c r="HY155" s="79">
        <f t="shared" si="18434"/>
        <v>3</v>
      </c>
      <c r="HZ155" s="80"/>
      <c r="IA155" s="16" t="s">
        <v>236</v>
      </c>
      <c r="IB155" s="16">
        <f t="shared" ref="IB155" si="18440">48.08+2.7</f>
        <v>50.78</v>
      </c>
      <c r="IC155" s="16">
        <f t="shared" si="8319"/>
        <v>6.3000000000000007</v>
      </c>
      <c r="ID155" s="14">
        <f t="shared" si="8320"/>
        <v>57.08</v>
      </c>
      <c r="IE155" s="14"/>
      <c r="IF155" s="16">
        <f t="shared" si="8321"/>
        <v>85.62</v>
      </c>
      <c r="IG155" s="79">
        <f t="shared" si="18434"/>
        <v>3</v>
      </c>
      <c r="IH155" s="80"/>
      <c r="II155" s="16" t="s">
        <v>236</v>
      </c>
      <c r="IJ155" s="16">
        <f t="shared" ref="IJ155" si="18441">48.08+2.7</f>
        <v>50.78</v>
      </c>
      <c r="IK155" s="16">
        <f t="shared" si="8324"/>
        <v>6.3000000000000007</v>
      </c>
      <c r="IL155" s="14">
        <f t="shared" si="8325"/>
        <v>57.08</v>
      </c>
      <c r="IM155" s="14"/>
      <c r="IN155" s="16">
        <f t="shared" si="8326"/>
        <v>85.62</v>
      </c>
      <c r="IO155" s="79">
        <f t="shared" si="18434"/>
        <v>3</v>
      </c>
      <c r="IP155" s="80"/>
      <c r="IQ155" s="16" t="s">
        <v>236</v>
      </c>
      <c r="IR155" s="16">
        <f t="shared" ref="IR155" si="18442">48.08+2.7</f>
        <v>50.78</v>
      </c>
      <c r="IS155" s="16">
        <f t="shared" si="8329"/>
        <v>6.3000000000000007</v>
      </c>
      <c r="IT155" s="14">
        <f t="shared" si="8330"/>
        <v>57.08</v>
      </c>
      <c r="IU155" s="14"/>
      <c r="IV155" s="16">
        <f t="shared" si="8331"/>
        <v>85.62</v>
      </c>
      <c r="IW155" s="79">
        <f t="shared" ref="IW155:LA160" si="18443">IW154+1</f>
        <v>3</v>
      </c>
      <c r="IX155" s="80"/>
      <c r="IY155" s="16" t="s">
        <v>236</v>
      </c>
      <c r="IZ155" s="16">
        <f t="shared" ref="IZ155" si="18444">48.08+2.7</f>
        <v>50.78</v>
      </c>
      <c r="JA155" s="16">
        <f t="shared" si="8334"/>
        <v>6.3000000000000007</v>
      </c>
      <c r="JB155" s="14">
        <f t="shared" si="8335"/>
        <v>57.08</v>
      </c>
      <c r="JC155" s="14"/>
      <c r="JD155" s="16">
        <f t="shared" si="8336"/>
        <v>85.62</v>
      </c>
      <c r="JE155" s="79">
        <f t="shared" si="18443"/>
        <v>3</v>
      </c>
      <c r="JF155" s="80"/>
      <c r="JG155" s="16" t="s">
        <v>236</v>
      </c>
      <c r="JH155" s="16">
        <f t="shared" ref="JH155" si="18445">48.08+2.7</f>
        <v>50.78</v>
      </c>
      <c r="JI155" s="16">
        <f t="shared" si="8339"/>
        <v>6.3000000000000007</v>
      </c>
      <c r="JJ155" s="14">
        <f t="shared" si="8340"/>
        <v>57.08</v>
      </c>
      <c r="JK155" s="14"/>
      <c r="JL155" s="16">
        <f t="shared" si="8341"/>
        <v>85.62</v>
      </c>
      <c r="JM155" s="79">
        <f t="shared" si="18443"/>
        <v>3</v>
      </c>
      <c r="JN155" s="80"/>
      <c r="JO155" s="16" t="s">
        <v>236</v>
      </c>
      <c r="JP155" s="16">
        <f t="shared" ref="JP155" si="18446">48.08+2.7</f>
        <v>50.78</v>
      </c>
      <c r="JQ155" s="16">
        <f t="shared" si="8344"/>
        <v>6.3000000000000007</v>
      </c>
      <c r="JR155" s="14">
        <f t="shared" si="8345"/>
        <v>57.08</v>
      </c>
      <c r="JS155" s="14"/>
      <c r="JT155" s="16">
        <f t="shared" si="8346"/>
        <v>85.62</v>
      </c>
      <c r="JU155" s="79">
        <f t="shared" si="18443"/>
        <v>3</v>
      </c>
      <c r="JV155" s="80"/>
      <c r="JW155" s="16" t="s">
        <v>236</v>
      </c>
      <c r="JX155" s="16">
        <f t="shared" ref="JX155" si="18447">48.08+2.7</f>
        <v>50.78</v>
      </c>
      <c r="JY155" s="16">
        <f t="shared" si="8349"/>
        <v>6.3000000000000007</v>
      </c>
      <c r="JZ155" s="14">
        <f t="shared" si="8350"/>
        <v>57.08</v>
      </c>
      <c r="KA155" s="14"/>
      <c r="KB155" s="16">
        <f t="shared" si="8351"/>
        <v>85.62</v>
      </c>
      <c r="KC155" s="79">
        <f t="shared" si="18443"/>
        <v>3</v>
      </c>
      <c r="KD155" s="80"/>
      <c r="KE155" s="16" t="s">
        <v>236</v>
      </c>
      <c r="KF155" s="16">
        <f t="shared" ref="KF155" si="18448">48.08+2.7</f>
        <v>50.78</v>
      </c>
      <c r="KG155" s="16">
        <f t="shared" si="8354"/>
        <v>6.3000000000000007</v>
      </c>
      <c r="KH155" s="14">
        <f t="shared" si="8355"/>
        <v>57.08</v>
      </c>
      <c r="KI155" s="14"/>
      <c r="KJ155" s="16">
        <f t="shared" si="8356"/>
        <v>85.62</v>
      </c>
      <c r="KK155" s="79">
        <f t="shared" si="18443"/>
        <v>3</v>
      </c>
      <c r="KL155" s="80"/>
      <c r="KM155" s="16" t="s">
        <v>236</v>
      </c>
      <c r="KN155" s="16">
        <f t="shared" ref="KN155" si="18449">48.08+2.7</f>
        <v>50.78</v>
      </c>
      <c r="KO155" s="16">
        <f t="shared" si="8359"/>
        <v>6.3000000000000007</v>
      </c>
      <c r="KP155" s="14">
        <f t="shared" si="8360"/>
        <v>57.08</v>
      </c>
      <c r="KQ155" s="14"/>
      <c r="KR155" s="16">
        <f t="shared" si="8361"/>
        <v>85.62</v>
      </c>
      <c r="KS155" s="79">
        <f t="shared" si="18443"/>
        <v>3</v>
      </c>
      <c r="KT155" s="80"/>
      <c r="KU155" s="16" t="s">
        <v>236</v>
      </c>
      <c r="KV155" s="16">
        <f t="shared" ref="KV155" si="18450">48.08+2.7</f>
        <v>50.78</v>
      </c>
      <c r="KW155" s="16">
        <f t="shared" si="8364"/>
        <v>6.3000000000000007</v>
      </c>
      <c r="KX155" s="14">
        <f t="shared" si="8365"/>
        <v>57.08</v>
      </c>
      <c r="KY155" s="14"/>
      <c r="KZ155" s="16">
        <f t="shared" si="8366"/>
        <v>85.62</v>
      </c>
      <c r="LA155" s="79">
        <f t="shared" si="18443"/>
        <v>3</v>
      </c>
      <c r="LB155" s="80"/>
      <c r="LC155" s="16" t="s">
        <v>236</v>
      </c>
      <c r="LD155" s="16">
        <f t="shared" ref="LD155" si="18451">48.08+2.7</f>
        <v>50.78</v>
      </c>
      <c r="LE155" s="16">
        <f t="shared" si="8369"/>
        <v>6.3000000000000007</v>
      </c>
      <c r="LF155" s="14">
        <f t="shared" si="8370"/>
        <v>57.08</v>
      </c>
      <c r="LG155" s="14"/>
      <c r="LH155" s="16">
        <f t="shared" si="8371"/>
        <v>85.62</v>
      </c>
      <c r="LI155" s="79">
        <f t="shared" ref="LI155:NM160" si="18452">LI154+1</f>
        <v>3</v>
      </c>
      <c r="LJ155" s="80"/>
      <c r="LK155" s="16" t="s">
        <v>236</v>
      </c>
      <c r="LL155" s="16">
        <f t="shared" ref="LL155" si="18453">48.08+2.7</f>
        <v>50.78</v>
      </c>
      <c r="LM155" s="16">
        <f t="shared" si="8374"/>
        <v>6.3000000000000007</v>
      </c>
      <c r="LN155" s="14">
        <f t="shared" si="8375"/>
        <v>57.08</v>
      </c>
      <c r="LO155" s="14"/>
      <c r="LP155" s="16">
        <f t="shared" si="8376"/>
        <v>85.62</v>
      </c>
      <c r="LQ155" s="79">
        <f t="shared" si="18452"/>
        <v>3</v>
      </c>
      <c r="LR155" s="80"/>
      <c r="LS155" s="16" t="s">
        <v>236</v>
      </c>
      <c r="LT155" s="16">
        <f t="shared" ref="LT155" si="18454">48.08+2.7</f>
        <v>50.78</v>
      </c>
      <c r="LU155" s="16">
        <f t="shared" si="8379"/>
        <v>6.3000000000000007</v>
      </c>
      <c r="LV155" s="14">
        <f t="shared" si="8380"/>
        <v>57.08</v>
      </c>
      <c r="LW155" s="14"/>
      <c r="LX155" s="16">
        <f t="shared" si="8381"/>
        <v>85.62</v>
      </c>
      <c r="LY155" s="79">
        <f t="shared" si="18452"/>
        <v>3</v>
      </c>
      <c r="LZ155" s="80"/>
      <c r="MA155" s="16" t="s">
        <v>236</v>
      </c>
      <c r="MB155" s="16">
        <f t="shared" ref="MB155" si="18455">48.08+2.7</f>
        <v>50.78</v>
      </c>
      <c r="MC155" s="16">
        <f t="shared" si="8384"/>
        <v>6.3000000000000007</v>
      </c>
      <c r="MD155" s="14">
        <f t="shared" si="8385"/>
        <v>57.08</v>
      </c>
      <c r="ME155" s="14"/>
      <c r="MF155" s="16">
        <f t="shared" si="8386"/>
        <v>85.62</v>
      </c>
      <c r="MG155" s="79">
        <f t="shared" si="18452"/>
        <v>3</v>
      </c>
      <c r="MH155" s="80"/>
      <c r="MI155" s="16" t="s">
        <v>236</v>
      </c>
      <c r="MJ155" s="16">
        <f t="shared" ref="MJ155" si="18456">48.08+2.7</f>
        <v>50.78</v>
      </c>
      <c r="MK155" s="16">
        <f t="shared" si="8389"/>
        <v>6.3000000000000007</v>
      </c>
      <c r="ML155" s="14">
        <f t="shared" si="8390"/>
        <v>57.08</v>
      </c>
      <c r="MM155" s="14"/>
      <c r="MN155" s="16">
        <f t="shared" si="8391"/>
        <v>85.62</v>
      </c>
      <c r="MO155" s="79">
        <f t="shared" si="18452"/>
        <v>3</v>
      </c>
      <c r="MP155" s="80"/>
      <c r="MQ155" s="16" t="s">
        <v>236</v>
      </c>
      <c r="MR155" s="16">
        <f t="shared" ref="MR155" si="18457">48.08+2.7</f>
        <v>50.78</v>
      </c>
      <c r="MS155" s="16">
        <f t="shared" si="8394"/>
        <v>6.3000000000000007</v>
      </c>
      <c r="MT155" s="14">
        <f t="shared" si="8395"/>
        <v>57.08</v>
      </c>
      <c r="MU155" s="14"/>
      <c r="MV155" s="16">
        <f t="shared" si="8396"/>
        <v>85.62</v>
      </c>
      <c r="MW155" s="79">
        <f t="shared" si="18452"/>
        <v>3</v>
      </c>
      <c r="MX155" s="80"/>
      <c r="MY155" s="16" t="s">
        <v>236</v>
      </c>
      <c r="MZ155" s="16">
        <f t="shared" ref="MZ155" si="18458">48.08+2.7</f>
        <v>50.78</v>
      </c>
      <c r="NA155" s="16">
        <f t="shared" si="8399"/>
        <v>6.3000000000000007</v>
      </c>
      <c r="NB155" s="14">
        <f t="shared" si="8400"/>
        <v>57.08</v>
      </c>
      <c r="NC155" s="14"/>
      <c r="ND155" s="16">
        <f t="shared" si="8401"/>
        <v>85.62</v>
      </c>
      <c r="NE155" s="79">
        <f t="shared" si="18452"/>
        <v>3</v>
      </c>
      <c r="NF155" s="80"/>
      <c r="NG155" s="16" t="s">
        <v>236</v>
      </c>
      <c r="NH155" s="16">
        <f t="shared" ref="NH155" si="18459">48.08+2.7</f>
        <v>50.78</v>
      </c>
      <c r="NI155" s="16">
        <f t="shared" si="8404"/>
        <v>6.3000000000000007</v>
      </c>
      <c r="NJ155" s="14">
        <f t="shared" si="8405"/>
        <v>57.08</v>
      </c>
      <c r="NK155" s="14"/>
      <c r="NL155" s="16">
        <f t="shared" si="8406"/>
        <v>85.62</v>
      </c>
      <c r="NM155" s="79">
        <f t="shared" si="18452"/>
        <v>3</v>
      </c>
      <c r="NN155" s="80"/>
      <c r="NO155" s="16" t="s">
        <v>236</v>
      </c>
      <c r="NP155" s="16">
        <f t="shared" ref="NP155" si="18460">48.08+2.7</f>
        <v>50.78</v>
      </c>
      <c r="NQ155" s="16">
        <f t="shared" si="8409"/>
        <v>6.3000000000000007</v>
      </c>
      <c r="NR155" s="14">
        <f t="shared" si="8410"/>
        <v>57.08</v>
      </c>
      <c r="NS155" s="14"/>
      <c r="NT155" s="16">
        <f t="shared" si="8411"/>
        <v>85.62</v>
      </c>
      <c r="NU155" s="79">
        <f t="shared" ref="NU155:PY160" si="18461">NU154+1</f>
        <v>3</v>
      </c>
      <c r="NV155" s="80"/>
      <c r="NW155" s="16" t="s">
        <v>236</v>
      </c>
      <c r="NX155" s="16">
        <f t="shared" ref="NX155" si="18462">48.08+2.7</f>
        <v>50.78</v>
      </c>
      <c r="NY155" s="16">
        <f t="shared" si="8414"/>
        <v>6.3000000000000007</v>
      </c>
      <c r="NZ155" s="14">
        <f t="shared" si="8415"/>
        <v>57.08</v>
      </c>
      <c r="OA155" s="14"/>
      <c r="OB155" s="16">
        <f t="shared" si="8416"/>
        <v>85.62</v>
      </c>
      <c r="OC155" s="79">
        <f t="shared" si="18461"/>
        <v>3</v>
      </c>
      <c r="OD155" s="80"/>
      <c r="OE155" s="16" t="s">
        <v>236</v>
      </c>
      <c r="OF155" s="16">
        <f t="shared" ref="OF155" si="18463">48.08+2.7</f>
        <v>50.78</v>
      </c>
      <c r="OG155" s="16">
        <f t="shared" si="8419"/>
        <v>6.3000000000000007</v>
      </c>
      <c r="OH155" s="14">
        <f t="shared" si="8420"/>
        <v>57.08</v>
      </c>
      <c r="OI155" s="14"/>
      <c r="OJ155" s="16">
        <f t="shared" si="8421"/>
        <v>85.62</v>
      </c>
      <c r="OK155" s="79">
        <f t="shared" si="18461"/>
        <v>3</v>
      </c>
      <c r="OL155" s="80"/>
      <c r="OM155" s="16" t="s">
        <v>236</v>
      </c>
      <c r="ON155" s="16">
        <f t="shared" ref="ON155" si="18464">48.08+2.7</f>
        <v>50.78</v>
      </c>
      <c r="OO155" s="16">
        <f t="shared" si="8424"/>
        <v>6.3000000000000007</v>
      </c>
      <c r="OP155" s="14">
        <f t="shared" si="8425"/>
        <v>57.08</v>
      </c>
      <c r="OQ155" s="14"/>
      <c r="OR155" s="16">
        <f t="shared" si="8426"/>
        <v>85.62</v>
      </c>
      <c r="OS155" s="79">
        <f t="shared" si="18461"/>
        <v>3</v>
      </c>
      <c r="OT155" s="80"/>
      <c r="OU155" s="16" t="s">
        <v>236</v>
      </c>
      <c r="OV155" s="16">
        <f t="shared" ref="OV155" si="18465">48.08+2.7</f>
        <v>50.78</v>
      </c>
      <c r="OW155" s="16">
        <f t="shared" si="8429"/>
        <v>6.3000000000000007</v>
      </c>
      <c r="OX155" s="14">
        <f t="shared" si="8430"/>
        <v>57.08</v>
      </c>
      <c r="OY155" s="14"/>
      <c r="OZ155" s="16">
        <f t="shared" si="8431"/>
        <v>85.62</v>
      </c>
      <c r="PA155" s="79">
        <f t="shared" si="18461"/>
        <v>3</v>
      </c>
      <c r="PB155" s="80"/>
      <c r="PC155" s="16" t="s">
        <v>236</v>
      </c>
      <c r="PD155" s="16">
        <f t="shared" ref="PD155" si="18466">48.08+2.7</f>
        <v>50.78</v>
      </c>
      <c r="PE155" s="16">
        <f t="shared" si="8434"/>
        <v>6.3000000000000007</v>
      </c>
      <c r="PF155" s="14">
        <f t="shared" si="8435"/>
        <v>57.08</v>
      </c>
      <c r="PG155" s="14"/>
      <c r="PH155" s="16">
        <f t="shared" si="8436"/>
        <v>85.62</v>
      </c>
      <c r="PI155" s="79">
        <f t="shared" si="18461"/>
        <v>3</v>
      </c>
      <c r="PJ155" s="80"/>
      <c r="PK155" s="16" t="s">
        <v>236</v>
      </c>
      <c r="PL155" s="16">
        <f t="shared" ref="PL155" si="18467">48.08+2.7</f>
        <v>50.78</v>
      </c>
      <c r="PM155" s="16">
        <f t="shared" si="8439"/>
        <v>6.3000000000000007</v>
      </c>
      <c r="PN155" s="14">
        <f t="shared" si="8440"/>
        <v>57.08</v>
      </c>
      <c r="PO155" s="14"/>
      <c r="PP155" s="16">
        <f t="shared" si="8441"/>
        <v>85.62</v>
      </c>
      <c r="PQ155" s="79">
        <f t="shared" si="18461"/>
        <v>3</v>
      </c>
      <c r="PR155" s="80"/>
      <c r="PS155" s="16" t="s">
        <v>236</v>
      </c>
      <c r="PT155" s="16">
        <f t="shared" ref="PT155" si="18468">48.08+2.7</f>
        <v>50.78</v>
      </c>
      <c r="PU155" s="16">
        <f t="shared" si="8444"/>
        <v>6.3000000000000007</v>
      </c>
      <c r="PV155" s="14">
        <f t="shared" si="8445"/>
        <v>57.08</v>
      </c>
      <c r="PW155" s="14"/>
      <c r="PX155" s="16">
        <f t="shared" si="8446"/>
        <v>85.62</v>
      </c>
      <c r="PY155" s="79">
        <f t="shared" si="18461"/>
        <v>3</v>
      </c>
      <c r="PZ155" s="80"/>
      <c r="QA155" s="16" t="s">
        <v>236</v>
      </c>
      <c r="QB155" s="16">
        <f t="shared" ref="QB155" si="18469">48.08+2.7</f>
        <v>50.78</v>
      </c>
      <c r="QC155" s="16">
        <f t="shared" si="8449"/>
        <v>6.3000000000000007</v>
      </c>
      <c r="QD155" s="14">
        <f t="shared" si="8450"/>
        <v>57.08</v>
      </c>
      <c r="QE155" s="14"/>
      <c r="QF155" s="16">
        <f t="shared" si="8451"/>
        <v>85.62</v>
      </c>
      <c r="QG155" s="79">
        <f t="shared" ref="QG155:SK160" si="18470">QG154+1</f>
        <v>3</v>
      </c>
      <c r="QH155" s="80"/>
      <c r="QI155" s="16" t="s">
        <v>236</v>
      </c>
      <c r="QJ155" s="16">
        <f t="shared" ref="QJ155" si="18471">48.08+2.7</f>
        <v>50.78</v>
      </c>
      <c r="QK155" s="16">
        <f t="shared" si="8454"/>
        <v>6.3000000000000007</v>
      </c>
      <c r="QL155" s="14">
        <f t="shared" si="8455"/>
        <v>57.08</v>
      </c>
      <c r="QM155" s="14"/>
      <c r="QN155" s="16">
        <f t="shared" si="8456"/>
        <v>85.62</v>
      </c>
      <c r="QO155" s="79">
        <f t="shared" si="18470"/>
        <v>3</v>
      </c>
      <c r="QP155" s="80"/>
      <c r="QQ155" s="16" t="s">
        <v>236</v>
      </c>
      <c r="QR155" s="16">
        <f t="shared" ref="QR155" si="18472">48.08+2.7</f>
        <v>50.78</v>
      </c>
      <c r="QS155" s="16">
        <f t="shared" si="8459"/>
        <v>6.3000000000000007</v>
      </c>
      <c r="QT155" s="14">
        <f t="shared" si="8460"/>
        <v>57.08</v>
      </c>
      <c r="QU155" s="14"/>
      <c r="QV155" s="16">
        <f t="shared" si="8461"/>
        <v>85.62</v>
      </c>
      <c r="QW155" s="79">
        <f t="shared" si="18470"/>
        <v>3</v>
      </c>
      <c r="QX155" s="80"/>
      <c r="QY155" s="16" t="s">
        <v>236</v>
      </c>
      <c r="QZ155" s="16">
        <f t="shared" ref="QZ155" si="18473">48.08+2.7</f>
        <v>50.78</v>
      </c>
      <c r="RA155" s="16">
        <f t="shared" si="8464"/>
        <v>6.3000000000000007</v>
      </c>
      <c r="RB155" s="14">
        <f t="shared" si="8465"/>
        <v>57.08</v>
      </c>
      <c r="RC155" s="14"/>
      <c r="RD155" s="16">
        <f t="shared" si="8466"/>
        <v>85.62</v>
      </c>
      <c r="RE155" s="79">
        <f t="shared" si="18470"/>
        <v>3</v>
      </c>
      <c r="RF155" s="80"/>
      <c r="RG155" s="16" t="s">
        <v>236</v>
      </c>
      <c r="RH155" s="16">
        <f t="shared" ref="RH155" si="18474">48.08+2.7</f>
        <v>50.78</v>
      </c>
      <c r="RI155" s="16">
        <f t="shared" si="8469"/>
        <v>6.3000000000000007</v>
      </c>
      <c r="RJ155" s="14">
        <f t="shared" si="8470"/>
        <v>57.08</v>
      </c>
      <c r="RK155" s="14"/>
      <c r="RL155" s="16">
        <f t="shared" si="8471"/>
        <v>85.62</v>
      </c>
      <c r="RM155" s="79">
        <f t="shared" si="18470"/>
        <v>3</v>
      </c>
      <c r="RN155" s="80"/>
      <c r="RO155" s="16" t="s">
        <v>236</v>
      </c>
      <c r="RP155" s="16">
        <f t="shared" ref="RP155" si="18475">48.08+2.7</f>
        <v>50.78</v>
      </c>
      <c r="RQ155" s="16">
        <f t="shared" si="8474"/>
        <v>6.3000000000000007</v>
      </c>
      <c r="RR155" s="14">
        <f t="shared" si="8475"/>
        <v>57.08</v>
      </c>
      <c r="RS155" s="14"/>
      <c r="RT155" s="16">
        <f t="shared" si="8476"/>
        <v>85.62</v>
      </c>
      <c r="RU155" s="79">
        <f t="shared" si="18470"/>
        <v>3</v>
      </c>
      <c r="RV155" s="80"/>
      <c r="RW155" s="16" t="s">
        <v>236</v>
      </c>
      <c r="RX155" s="16">
        <f t="shared" ref="RX155" si="18476">48.08+2.7</f>
        <v>50.78</v>
      </c>
      <c r="RY155" s="16">
        <f t="shared" si="8479"/>
        <v>6.3000000000000007</v>
      </c>
      <c r="RZ155" s="14">
        <f t="shared" si="8480"/>
        <v>57.08</v>
      </c>
      <c r="SA155" s="14"/>
      <c r="SB155" s="16">
        <f t="shared" si="8481"/>
        <v>85.62</v>
      </c>
      <c r="SC155" s="79">
        <f t="shared" si="18470"/>
        <v>3</v>
      </c>
      <c r="SD155" s="80"/>
      <c r="SE155" s="16" t="s">
        <v>236</v>
      </c>
      <c r="SF155" s="16">
        <f t="shared" ref="SF155" si="18477">48.08+2.7</f>
        <v>50.78</v>
      </c>
      <c r="SG155" s="16">
        <f t="shared" si="8484"/>
        <v>6.3000000000000007</v>
      </c>
      <c r="SH155" s="14">
        <f t="shared" si="8485"/>
        <v>57.08</v>
      </c>
      <c r="SI155" s="14"/>
      <c r="SJ155" s="16">
        <f t="shared" si="8486"/>
        <v>85.62</v>
      </c>
      <c r="SK155" s="79">
        <f t="shared" si="18470"/>
        <v>3</v>
      </c>
      <c r="SL155" s="80"/>
      <c r="SM155" s="16" t="s">
        <v>236</v>
      </c>
      <c r="SN155" s="16">
        <f t="shared" ref="SN155" si="18478">48.08+2.7</f>
        <v>50.78</v>
      </c>
      <c r="SO155" s="16">
        <f t="shared" si="8489"/>
        <v>6.3000000000000007</v>
      </c>
      <c r="SP155" s="14">
        <f t="shared" si="8490"/>
        <v>57.08</v>
      </c>
      <c r="SQ155" s="14"/>
      <c r="SR155" s="16">
        <f t="shared" si="8491"/>
        <v>85.62</v>
      </c>
      <c r="SS155" s="79">
        <f t="shared" ref="SS155:UW160" si="18479">SS154+1</f>
        <v>3</v>
      </c>
      <c r="ST155" s="80"/>
      <c r="SU155" s="16" t="s">
        <v>236</v>
      </c>
      <c r="SV155" s="16">
        <f t="shared" ref="SV155" si="18480">48.08+2.7</f>
        <v>50.78</v>
      </c>
      <c r="SW155" s="16">
        <f t="shared" si="8494"/>
        <v>6.3000000000000007</v>
      </c>
      <c r="SX155" s="14">
        <f t="shared" si="8495"/>
        <v>57.08</v>
      </c>
      <c r="SY155" s="14"/>
      <c r="SZ155" s="16">
        <f t="shared" si="8496"/>
        <v>85.62</v>
      </c>
      <c r="TA155" s="79">
        <f t="shared" si="18479"/>
        <v>3</v>
      </c>
      <c r="TB155" s="80"/>
      <c r="TC155" s="16" t="s">
        <v>236</v>
      </c>
      <c r="TD155" s="16">
        <f t="shared" ref="TD155" si="18481">48.08+2.7</f>
        <v>50.78</v>
      </c>
      <c r="TE155" s="16">
        <f t="shared" si="8499"/>
        <v>6.3000000000000007</v>
      </c>
      <c r="TF155" s="14">
        <f t="shared" si="8500"/>
        <v>57.08</v>
      </c>
      <c r="TG155" s="14"/>
      <c r="TH155" s="16">
        <f t="shared" si="8501"/>
        <v>85.62</v>
      </c>
      <c r="TI155" s="79">
        <f t="shared" si="18479"/>
        <v>3</v>
      </c>
      <c r="TJ155" s="80"/>
      <c r="TK155" s="16" t="s">
        <v>236</v>
      </c>
      <c r="TL155" s="16">
        <f t="shared" ref="TL155" si="18482">48.08+2.7</f>
        <v>50.78</v>
      </c>
      <c r="TM155" s="16">
        <f t="shared" si="8504"/>
        <v>6.3000000000000007</v>
      </c>
      <c r="TN155" s="14">
        <f t="shared" si="8505"/>
        <v>57.08</v>
      </c>
      <c r="TO155" s="14"/>
      <c r="TP155" s="16">
        <f t="shared" si="8506"/>
        <v>85.62</v>
      </c>
      <c r="TQ155" s="79">
        <f t="shared" si="18479"/>
        <v>3</v>
      </c>
      <c r="TR155" s="80"/>
      <c r="TS155" s="16" t="s">
        <v>236</v>
      </c>
      <c r="TT155" s="16">
        <f t="shared" ref="TT155" si="18483">48.08+2.7</f>
        <v>50.78</v>
      </c>
      <c r="TU155" s="16">
        <f t="shared" si="8509"/>
        <v>6.3000000000000007</v>
      </c>
      <c r="TV155" s="14">
        <f t="shared" si="8510"/>
        <v>57.08</v>
      </c>
      <c r="TW155" s="14"/>
      <c r="TX155" s="16">
        <f t="shared" si="8511"/>
        <v>85.62</v>
      </c>
      <c r="TY155" s="79">
        <f t="shared" si="18479"/>
        <v>3</v>
      </c>
      <c r="TZ155" s="80"/>
      <c r="UA155" s="16" t="s">
        <v>236</v>
      </c>
      <c r="UB155" s="16">
        <f t="shared" ref="UB155" si="18484">48.08+2.7</f>
        <v>50.78</v>
      </c>
      <c r="UC155" s="16">
        <f t="shared" si="8514"/>
        <v>6.3000000000000007</v>
      </c>
      <c r="UD155" s="14">
        <f t="shared" si="8515"/>
        <v>57.08</v>
      </c>
      <c r="UE155" s="14"/>
      <c r="UF155" s="16">
        <f t="shared" si="8516"/>
        <v>85.62</v>
      </c>
      <c r="UG155" s="79">
        <f t="shared" si="18479"/>
        <v>3</v>
      </c>
      <c r="UH155" s="80"/>
      <c r="UI155" s="16" t="s">
        <v>236</v>
      </c>
      <c r="UJ155" s="16">
        <f t="shared" ref="UJ155" si="18485">48.08+2.7</f>
        <v>50.78</v>
      </c>
      <c r="UK155" s="16">
        <f t="shared" si="8519"/>
        <v>6.3000000000000007</v>
      </c>
      <c r="UL155" s="14">
        <f t="shared" si="8520"/>
        <v>57.08</v>
      </c>
      <c r="UM155" s="14"/>
      <c r="UN155" s="16">
        <f t="shared" si="8521"/>
        <v>85.62</v>
      </c>
      <c r="UO155" s="79">
        <f t="shared" si="18479"/>
        <v>3</v>
      </c>
      <c r="UP155" s="80"/>
      <c r="UQ155" s="16" t="s">
        <v>236</v>
      </c>
      <c r="UR155" s="16">
        <f t="shared" ref="UR155" si="18486">48.08+2.7</f>
        <v>50.78</v>
      </c>
      <c r="US155" s="16">
        <f t="shared" si="8524"/>
        <v>6.3000000000000007</v>
      </c>
      <c r="UT155" s="14">
        <f t="shared" si="8525"/>
        <v>57.08</v>
      </c>
      <c r="UU155" s="14"/>
      <c r="UV155" s="16">
        <f t="shared" si="8526"/>
        <v>85.62</v>
      </c>
      <c r="UW155" s="79">
        <f t="shared" si="18479"/>
        <v>3</v>
      </c>
      <c r="UX155" s="80"/>
      <c r="UY155" s="16" t="s">
        <v>236</v>
      </c>
      <c r="UZ155" s="16">
        <f t="shared" ref="UZ155" si="18487">48.08+2.7</f>
        <v>50.78</v>
      </c>
      <c r="VA155" s="16">
        <f t="shared" si="8529"/>
        <v>6.3000000000000007</v>
      </c>
      <c r="VB155" s="14">
        <f t="shared" si="8530"/>
        <v>57.08</v>
      </c>
      <c r="VC155" s="14"/>
      <c r="VD155" s="16">
        <f t="shared" si="8531"/>
        <v>85.62</v>
      </c>
      <c r="VE155" s="79">
        <f t="shared" ref="VE155:XI160" si="18488">VE154+1</f>
        <v>3</v>
      </c>
      <c r="VF155" s="80"/>
      <c r="VG155" s="16" t="s">
        <v>236</v>
      </c>
      <c r="VH155" s="16">
        <f t="shared" ref="VH155" si="18489">48.08+2.7</f>
        <v>50.78</v>
      </c>
      <c r="VI155" s="16">
        <f t="shared" si="8534"/>
        <v>6.3000000000000007</v>
      </c>
      <c r="VJ155" s="14">
        <f t="shared" si="8535"/>
        <v>57.08</v>
      </c>
      <c r="VK155" s="14"/>
      <c r="VL155" s="16">
        <f t="shared" si="8536"/>
        <v>85.62</v>
      </c>
      <c r="VM155" s="79">
        <f t="shared" si="18488"/>
        <v>3</v>
      </c>
      <c r="VN155" s="80"/>
      <c r="VO155" s="16" t="s">
        <v>236</v>
      </c>
      <c r="VP155" s="16">
        <f t="shared" ref="VP155" si="18490">48.08+2.7</f>
        <v>50.78</v>
      </c>
      <c r="VQ155" s="16">
        <f t="shared" si="8539"/>
        <v>6.3000000000000007</v>
      </c>
      <c r="VR155" s="14">
        <f t="shared" si="8540"/>
        <v>57.08</v>
      </c>
      <c r="VS155" s="14"/>
      <c r="VT155" s="16">
        <f t="shared" si="8541"/>
        <v>85.62</v>
      </c>
      <c r="VU155" s="79">
        <f t="shared" si="18488"/>
        <v>3</v>
      </c>
      <c r="VV155" s="80"/>
      <c r="VW155" s="16" t="s">
        <v>236</v>
      </c>
      <c r="VX155" s="16">
        <f t="shared" ref="VX155" si="18491">48.08+2.7</f>
        <v>50.78</v>
      </c>
      <c r="VY155" s="16">
        <f t="shared" si="8544"/>
        <v>6.3000000000000007</v>
      </c>
      <c r="VZ155" s="14">
        <f t="shared" si="8545"/>
        <v>57.08</v>
      </c>
      <c r="WA155" s="14"/>
      <c r="WB155" s="16">
        <f t="shared" si="8546"/>
        <v>85.62</v>
      </c>
      <c r="WC155" s="79">
        <f t="shared" si="18488"/>
        <v>3</v>
      </c>
      <c r="WD155" s="80"/>
      <c r="WE155" s="16" t="s">
        <v>236</v>
      </c>
      <c r="WF155" s="16">
        <f t="shared" ref="WF155" si="18492">48.08+2.7</f>
        <v>50.78</v>
      </c>
      <c r="WG155" s="16">
        <f t="shared" si="8549"/>
        <v>6.3000000000000007</v>
      </c>
      <c r="WH155" s="14">
        <f t="shared" si="8550"/>
        <v>57.08</v>
      </c>
      <c r="WI155" s="14"/>
      <c r="WJ155" s="16">
        <f t="shared" si="8551"/>
        <v>85.62</v>
      </c>
      <c r="WK155" s="79">
        <f t="shared" si="18488"/>
        <v>3</v>
      </c>
      <c r="WL155" s="80"/>
      <c r="WM155" s="16" t="s">
        <v>236</v>
      </c>
      <c r="WN155" s="16">
        <f t="shared" ref="WN155" si="18493">48.08+2.7</f>
        <v>50.78</v>
      </c>
      <c r="WO155" s="16">
        <f t="shared" si="8554"/>
        <v>6.3000000000000007</v>
      </c>
      <c r="WP155" s="14">
        <f t="shared" si="8555"/>
        <v>57.08</v>
      </c>
      <c r="WQ155" s="14"/>
      <c r="WR155" s="16">
        <f t="shared" si="8556"/>
        <v>85.62</v>
      </c>
      <c r="WS155" s="79">
        <f t="shared" si="18488"/>
        <v>3</v>
      </c>
      <c r="WT155" s="80"/>
      <c r="WU155" s="16" t="s">
        <v>236</v>
      </c>
      <c r="WV155" s="16">
        <f t="shared" ref="WV155" si="18494">48.08+2.7</f>
        <v>50.78</v>
      </c>
      <c r="WW155" s="16">
        <f t="shared" si="8559"/>
        <v>6.3000000000000007</v>
      </c>
      <c r="WX155" s="14">
        <f t="shared" si="8560"/>
        <v>57.08</v>
      </c>
      <c r="WY155" s="14"/>
      <c r="WZ155" s="16">
        <f t="shared" si="8561"/>
        <v>85.62</v>
      </c>
      <c r="XA155" s="79">
        <f t="shared" si="18488"/>
        <v>3</v>
      </c>
      <c r="XB155" s="80"/>
      <c r="XC155" s="16" t="s">
        <v>236</v>
      </c>
      <c r="XD155" s="16">
        <f t="shared" ref="XD155" si="18495">48.08+2.7</f>
        <v>50.78</v>
      </c>
      <c r="XE155" s="16">
        <f t="shared" si="8564"/>
        <v>6.3000000000000007</v>
      </c>
      <c r="XF155" s="14">
        <f t="shared" si="8565"/>
        <v>57.08</v>
      </c>
      <c r="XG155" s="14"/>
      <c r="XH155" s="16">
        <f t="shared" si="8566"/>
        <v>85.62</v>
      </c>
      <c r="XI155" s="79">
        <f t="shared" si="18488"/>
        <v>3</v>
      </c>
      <c r="XJ155" s="80"/>
      <c r="XK155" s="16" t="s">
        <v>236</v>
      </c>
      <c r="XL155" s="16">
        <f t="shared" ref="XL155" si="18496">48.08+2.7</f>
        <v>50.78</v>
      </c>
      <c r="XM155" s="16">
        <f t="shared" si="8569"/>
        <v>6.3000000000000007</v>
      </c>
      <c r="XN155" s="14">
        <f t="shared" si="8570"/>
        <v>57.08</v>
      </c>
      <c r="XO155" s="14"/>
      <c r="XP155" s="16">
        <f t="shared" si="8571"/>
        <v>85.62</v>
      </c>
      <c r="XQ155" s="79">
        <f t="shared" ref="XQ155:ZU160" si="18497">XQ154+1</f>
        <v>3</v>
      </c>
      <c r="XR155" s="80"/>
      <c r="XS155" s="16" t="s">
        <v>236</v>
      </c>
      <c r="XT155" s="16">
        <f t="shared" ref="XT155" si="18498">48.08+2.7</f>
        <v>50.78</v>
      </c>
      <c r="XU155" s="16">
        <f t="shared" si="8574"/>
        <v>6.3000000000000007</v>
      </c>
      <c r="XV155" s="14">
        <f t="shared" si="8575"/>
        <v>57.08</v>
      </c>
      <c r="XW155" s="14"/>
      <c r="XX155" s="16">
        <f t="shared" si="8576"/>
        <v>85.62</v>
      </c>
      <c r="XY155" s="79">
        <f t="shared" si="18497"/>
        <v>3</v>
      </c>
      <c r="XZ155" s="80"/>
      <c r="YA155" s="16" t="s">
        <v>236</v>
      </c>
      <c r="YB155" s="16">
        <f t="shared" ref="YB155" si="18499">48.08+2.7</f>
        <v>50.78</v>
      </c>
      <c r="YC155" s="16">
        <f t="shared" si="8579"/>
        <v>6.3000000000000007</v>
      </c>
      <c r="YD155" s="14">
        <f t="shared" si="8580"/>
        <v>57.08</v>
      </c>
      <c r="YE155" s="14"/>
      <c r="YF155" s="16">
        <f t="shared" si="8581"/>
        <v>85.62</v>
      </c>
      <c r="YG155" s="79">
        <f t="shared" si="18497"/>
        <v>3</v>
      </c>
      <c r="YH155" s="80"/>
      <c r="YI155" s="16" t="s">
        <v>236</v>
      </c>
      <c r="YJ155" s="16">
        <f t="shared" ref="YJ155" si="18500">48.08+2.7</f>
        <v>50.78</v>
      </c>
      <c r="YK155" s="16">
        <f t="shared" si="8584"/>
        <v>6.3000000000000007</v>
      </c>
      <c r="YL155" s="14">
        <f t="shared" si="8585"/>
        <v>57.08</v>
      </c>
      <c r="YM155" s="14"/>
      <c r="YN155" s="16">
        <f t="shared" si="8586"/>
        <v>85.62</v>
      </c>
      <c r="YO155" s="79">
        <f t="shared" si="18497"/>
        <v>3</v>
      </c>
      <c r="YP155" s="80"/>
      <c r="YQ155" s="16" t="s">
        <v>236</v>
      </c>
      <c r="YR155" s="16">
        <f t="shared" ref="YR155" si="18501">48.08+2.7</f>
        <v>50.78</v>
      </c>
      <c r="YS155" s="16">
        <f t="shared" si="8589"/>
        <v>6.3000000000000007</v>
      </c>
      <c r="YT155" s="14">
        <f t="shared" si="8590"/>
        <v>57.08</v>
      </c>
      <c r="YU155" s="14"/>
      <c r="YV155" s="16">
        <f t="shared" si="8591"/>
        <v>85.62</v>
      </c>
      <c r="YW155" s="79">
        <f t="shared" si="18497"/>
        <v>3</v>
      </c>
      <c r="YX155" s="80"/>
      <c r="YY155" s="16" t="s">
        <v>236</v>
      </c>
      <c r="YZ155" s="16">
        <f t="shared" ref="YZ155" si="18502">48.08+2.7</f>
        <v>50.78</v>
      </c>
      <c r="ZA155" s="16">
        <f t="shared" si="8594"/>
        <v>6.3000000000000007</v>
      </c>
      <c r="ZB155" s="14">
        <f t="shared" si="8595"/>
        <v>57.08</v>
      </c>
      <c r="ZC155" s="14"/>
      <c r="ZD155" s="16">
        <f t="shared" si="8596"/>
        <v>85.62</v>
      </c>
      <c r="ZE155" s="79">
        <f t="shared" si="18497"/>
        <v>3</v>
      </c>
      <c r="ZF155" s="80"/>
      <c r="ZG155" s="16" t="s">
        <v>236</v>
      </c>
      <c r="ZH155" s="16">
        <f t="shared" ref="ZH155" si="18503">48.08+2.7</f>
        <v>50.78</v>
      </c>
      <c r="ZI155" s="16">
        <f t="shared" si="8599"/>
        <v>6.3000000000000007</v>
      </c>
      <c r="ZJ155" s="14">
        <f t="shared" si="8600"/>
        <v>57.08</v>
      </c>
      <c r="ZK155" s="14"/>
      <c r="ZL155" s="16">
        <f t="shared" si="8601"/>
        <v>85.62</v>
      </c>
      <c r="ZM155" s="79">
        <f t="shared" si="18497"/>
        <v>3</v>
      </c>
      <c r="ZN155" s="80"/>
      <c r="ZO155" s="16" t="s">
        <v>236</v>
      </c>
      <c r="ZP155" s="16">
        <f t="shared" ref="ZP155" si="18504">48.08+2.7</f>
        <v>50.78</v>
      </c>
      <c r="ZQ155" s="16">
        <f t="shared" si="8604"/>
        <v>6.3000000000000007</v>
      </c>
      <c r="ZR155" s="14">
        <f t="shared" si="8605"/>
        <v>57.08</v>
      </c>
      <c r="ZS155" s="14"/>
      <c r="ZT155" s="16">
        <f t="shared" si="8606"/>
        <v>85.62</v>
      </c>
      <c r="ZU155" s="79">
        <f t="shared" si="18497"/>
        <v>3</v>
      </c>
      <c r="ZV155" s="80"/>
      <c r="ZW155" s="16" t="s">
        <v>236</v>
      </c>
      <c r="ZX155" s="16">
        <f t="shared" ref="ZX155" si="18505">48.08+2.7</f>
        <v>50.78</v>
      </c>
      <c r="ZY155" s="16">
        <f t="shared" si="8609"/>
        <v>6.3000000000000007</v>
      </c>
      <c r="ZZ155" s="14">
        <f t="shared" si="8610"/>
        <v>57.08</v>
      </c>
      <c r="AAA155" s="14"/>
      <c r="AAB155" s="16">
        <f t="shared" si="8611"/>
        <v>85.62</v>
      </c>
      <c r="AAC155" s="79">
        <f t="shared" ref="AAC155:ACG160" si="18506">AAC154+1</f>
        <v>3</v>
      </c>
      <c r="AAD155" s="80"/>
      <c r="AAE155" s="16" t="s">
        <v>236</v>
      </c>
      <c r="AAF155" s="16">
        <f t="shared" ref="AAF155" si="18507">48.08+2.7</f>
        <v>50.78</v>
      </c>
      <c r="AAG155" s="16">
        <f t="shared" si="8614"/>
        <v>6.3000000000000007</v>
      </c>
      <c r="AAH155" s="14">
        <f t="shared" si="8615"/>
        <v>57.08</v>
      </c>
      <c r="AAI155" s="14"/>
      <c r="AAJ155" s="16">
        <f t="shared" si="8616"/>
        <v>85.62</v>
      </c>
      <c r="AAK155" s="79">
        <f t="shared" si="18506"/>
        <v>3</v>
      </c>
      <c r="AAL155" s="80"/>
      <c r="AAM155" s="16" t="s">
        <v>236</v>
      </c>
      <c r="AAN155" s="16">
        <f t="shared" ref="AAN155" si="18508">48.08+2.7</f>
        <v>50.78</v>
      </c>
      <c r="AAO155" s="16">
        <f t="shared" si="8619"/>
        <v>6.3000000000000007</v>
      </c>
      <c r="AAP155" s="14">
        <f t="shared" si="8620"/>
        <v>57.08</v>
      </c>
      <c r="AAQ155" s="14"/>
      <c r="AAR155" s="16">
        <f t="shared" si="8621"/>
        <v>85.62</v>
      </c>
      <c r="AAS155" s="79">
        <f t="shared" si="18506"/>
        <v>3</v>
      </c>
      <c r="AAT155" s="80"/>
      <c r="AAU155" s="16" t="s">
        <v>236</v>
      </c>
      <c r="AAV155" s="16">
        <f t="shared" ref="AAV155" si="18509">48.08+2.7</f>
        <v>50.78</v>
      </c>
      <c r="AAW155" s="16">
        <f t="shared" si="8624"/>
        <v>6.3000000000000007</v>
      </c>
      <c r="AAX155" s="14">
        <f t="shared" si="8625"/>
        <v>57.08</v>
      </c>
      <c r="AAY155" s="14"/>
      <c r="AAZ155" s="16">
        <f t="shared" si="8626"/>
        <v>85.62</v>
      </c>
      <c r="ABA155" s="79">
        <f t="shared" si="18506"/>
        <v>3</v>
      </c>
      <c r="ABB155" s="80"/>
      <c r="ABC155" s="16" t="s">
        <v>236</v>
      </c>
      <c r="ABD155" s="16">
        <f t="shared" ref="ABD155" si="18510">48.08+2.7</f>
        <v>50.78</v>
      </c>
      <c r="ABE155" s="16">
        <f t="shared" si="8629"/>
        <v>6.3000000000000007</v>
      </c>
      <c r="ABF155" s="14">
        <f t="shared" si="8630"/>
        <v>57.08</v>
      </c>
      <c r="ABG155" s="14"/>
      <c r="ABH155" s="16">
        <f t="shared" si="8631"/>
        <v>85.62</v>
      </c>
      <c r="ABI155" s="79">
        <f t="shared" si="18506"/>
        <v>3</v>
      </c>
      <c r="ABJ155" s="80"/>
      <c r="ABK155" s="16" t="s">
        <v>236</v>
      </c>
      <c r="ABL155" s="16">
        <f t="shared" ref="ABL155" si="18511">48.08+2.7</f>
        <v>50.78</v>
      </c>
      <c r="ABM155" s="16">
        <f t="shared" si="8634"/>
        <v>6.3000000000000007</v>
      </c>
      <c r="ABN155" s="14">
        <f t="shared" si="8635"/>
        <v>57.08</v>
      </c>
      <c r="ABO155" s="14"/>
      <c r="ABP155" s="16">
        <f t="shared" si="8636"/>
        <v>85.62</v>
      </c>
      <c r="ABQ155" s="79">
        <f t="shared" si="18506"/>
        <v>3</v>
      </c>
      <c r="ABR155" s="80"/>
      <c r="ABS155" s="16" t="s">
        <v>236</v>
      </c>
      <c r="ABT155" s="16">
        <f t="shared" ref="ABT155" si="18512">48.08+2.7</f>
        <v>50.78</v>
      </c>
      <c r="ABU155" s="16">
        <f t="shared" si="8639"/>
        <v>6.3000000000000007</v>
      </c>
      <c r="ABV155" s="14">
        <f t="shared" si="8640"/>
        <v>57.08</v>
      </c>
      <c r="ABW155" s="14"/>
      <c r="ABX155" s="16">
        <f t="shared" si="8641"/>
        <v>85.62</v>
      </c>
      <c r="ABY155" s="79">
        <f t="shared" si="18506"/>
        <v>3</v>
      </c>
      <c r="ABZ155" s="80"/>
      <c r="ACA155" s="16" t="s">
        <v>236</v>
      </c>
      <c r="ACB155" s="16">
        <f t="shared" ref="ACB155" si="18513">48.08+2.7</f>
        <v>50.78</v>
      </c>
      <c r="ACC155" s="16">
        <f t="shared" si="8644"/>
        <v>6.3000000000000007</v>
      </c>
      <c r="ACD155" s="14">
        <f t="shared" si="8645"/>
        <v>57.08</v>
      </c>
      <c r="ACE155" s="14"/>
      <c r="ACF155" s="16">
        <f t="shared" si="8646"/>
        <v>85.62</v>
      </c>
      <c r="ACG155" s="79">
        <f t="shared" si="18506"/>
        <v>3</v>
      </c>
      <c r="ACH155" s="80"/>
      <c r="ACI155" s="16" t="s">
        <v>236</v>
      </c>
      <c r="ACJ155" s="16">
        <f t="shared" ref="ACJ155" si="18514">48.08+2.7</f>
        <v>50.78</v>
      </c>
      <c r="ACK155" s="16">
        <f t="shared" si="8649"/>
        <v>6.3000000000000007</v>
      </c>
      <c r="ACL155" s="14">
        <f t="shared" si="8650"/>
        <v>57.08</v>
      </c>
      <c r="ACM155" s="14"/>
      <c r="ACN155" s="16">
        <f t="shared" si="8651"/>
        <v>85.62</v>
      </c>
      <c r="ACO155" s="79">
        <f t="shared" ref="ACO155:AES160" si="18515">ACO154+1</f>
        <v>3</v>
      </c>
      <c r="ACP155" s="80"/>
      <c r="ACQ155" s="16" t="s">
        <v>236</v>
      </c>
      <c r="ACR155" s="16">
        <f t="shared" ref="ACR155" si="18516">48.08+2.7</f>
        <v>50.78</v>
      </c>
      <c r="ACS155" s="16">
        <f t="shared" si="8654"/>
        <v>6.3000000000000007</v>
      </c>
      <c r="ACT155" s="14">
        <f t="shared" si="8655"/>
        <v>57.08</v>
      </c>
      <c r="ACU155" s="14"/>
      <c r="ACV155" s="16">
        <f t="shared" si="8656"/>
        <v>85.62</v>
      </c>
      <c r="ACW155" s="79">
        <f t="shared" si="18515"/>
        <v>3</v>
      </c>
      <c r="ACX155" s="80"/>
      <c r="ACY155" s="16" t="s">
        <v>236</v>
      </c>
      <c r="ACZ155" s="16">
        <f t="shared" ref="ACZ155" si="18517">48.08+2.7</f>
        <v>50.78</v>
      </c>
      <c r="ADA155" s="16">
        <f t="shared" si="8659"/>
        <v>6.3000000000000007</v>
      </c>
      <c r="ADB155" s="14">
        <f t="shared" si="8660"/>
        <v>57.08</v>
      </c>
      <c r="ADC155" s="14"/>
      <c r="ADD155" s="16">
        <f t="shared" si="8661"/>
        <v>85.62</v>
      </c>
      <c r="ADE155" s="79">
        <f t="shared" si="18515"/>
        <v>3</v>
      </c>
      <c r="ADF155" s="80"/>
      <c r="ADG155" s="16" t="s">
        <v>236</v>
      </c>
      <c r="ADH155" s="16">
        <f t="shared" ref="ADH155" si="18518">48.08+2.7</f>
        <v>50.78</v>
      </c>
      <c r="ADI155" s="16">
        <f t="shared" si="8664"/>
        <v>6.3000000000000007</v>
      </c>
      <c r="ADJ155" s="14">
        <f t="shared" si="8665"/>
        <v>57.08</v>
      </c>
      <c r="ADK155" s="14"/>
      <c r="ADL155" s="16">
        <f t="shared" si="8666"/>
        <v>85.62</v>
      </c>
      <c r="ADM155" s="79">
        <f t="shared" si="18515"/>
        <v>3</v>
      </c>
      <c r="ADN155" s="80"/>
      <c r="ADO155" s="16" t="s">
        <v>236</v>
      </c>
      <c r="ADP155" s="16">
        <f t="shared" ref="ADP155" si="18519">48.08+2.7</f>
        <v>50.78</v>
      </c>
      <c r="ADQ155" s="16">
        <f t="shared" si="8669"/>
        <v>6.3000000000000007</v>
      </c>
      <c r="ADR155" s="14">
        <f t="shared" si="8670"/>
        <v>57.08</v>
      </c>
      <c r="ADS155" s="14"/>
      <c r="ADT155" s="16">
        <f t="shared" si="8671"/>
        <v>85.62</v>
      </c>
      <c r="ADU155" s="79">
        <f t="shared" si="18515"/>
        <v>3</v>
      </c>
      <c r="ADV155" s="80"/>
      <c r="ADW155" s="16" t="s">
        <v>236</v>
      </c>
      <c r="ADX155" s="16">
        <f t="shared" ref="ADX155" si="18520">48.08+2.7</f>
        <v>50.78</v>
      </c>
      <c r="ADY155" s="16">
        <f t="shared" si="8674"/>
        <v>6.3000000000000007</v>
      </c>
      <c r="ADZ155" s="14">
        <f t="shared" si="8675"/>
        <v>57.08</v>
      </c>
      <c r="AEA155" s="14"/>
      <c r="AEB155" s="16">
        <f t="shared" si="8676"/>
        <v>85.62</v>
      </c>
      <c r="AEC155" s="79">
        <f t="shared" si="18515"/>
        <v>3</v>
      </c>
      <c r="AED155" s="80"/>
      <c r="AEE155" s="16" t="s">
        <v>236</v>
      </c>
      <c r="AEF155" s="16">
        <f t="shared" ref="AEF155" si="18521">48.08+2.7</f>
        <v>50.78</v>
      </c>
      <c r="AEG155" s="16">
        <f t="shared" si="8679"/>
        <v>6.3000000000000007</v>
      </c>
      <c r="AEH155" s="14">
        <f t="shared" si="8680"/>
        <v>57.08</v>
      </c>
      <c r="AEI155" s="14"/>
      <c r="AEJ155" s="16">
        <f t="shared" si="8681"/>
        <v>85.62</v>
      </c>
      <c r="AEK155" s="79">
        <f t="shared" si="18515"/>
        <v>3</v>
      </c>
      <c r="AEL155" s="80"/>
      <c r="AEM155" s="16" t="s">
        <v>236</v>
      </c>
      <c r="AEN155" s="16">
        <f t="shared" ref="AEN155" si="18522">48.08+2.7</f>
        <v>50.78</v>
      </c>
      <c r="AEO155" s="16">
        <f t="shared" si="8684"/>
        <v>6.3000000000000007</v>
      </c>
      <c r="AEP155" s="14">
        <f t="shared" si="8685"/>
        <v>57.08</v>
      </c>
      <c r="AEQ155" s="14"/>
      <c r="AER155" s="16">
        <f t="shared" si="8686"/>
        <v>85.62</v>
      </c>
      <c r="AES155" s="79">
        <f t="shared" si="18515"/>
        <v>3</v>
      </c>
      <c r="AET155" s="80"/>
      <c r="AEU155" s="16" t="s">
        <v>236</v>
      </c>
      <c r="AEV155" s="16">
        <f t="shared" ref="AEV155" si="18523">48.08+2.7</f>
        <v>50.78</v>
      </c>
      <c r="AEW155" s="16">
        <f t="shared" si="8689"/>
        <v>6.3000000000000007</v>
      </c>
      <c r="AEX155" s="14">
        <f t="shared" si="8690"/>
        <v>57.08</v>
      </c>
      <c r="AEY155" s="14"/>
      <c r="AEZ155" s="16">
        <f t="shared" si="8691"/>
        <v>85.62</v>
      </c>
      <c r="AFA155" s="79">
        <f t="shared" ref="AFA155:AHE160" si="18524">AFA154+1</f>
        <v>3</v>
      </c>
      <c r="AFB155" s="80"/>
      <c r="AFC155" s="16" t="s">
        <v>236</v>
      </c>
      <c r="AFD155" s="16">
        <f t="shared" ref="AFD155" si="18525">48.08+2.7</f>
        <v>50.78</v>
      </c>
      <c r="AFE155" s="16">
        <f t="shared" si="8694"/>
        <v>6.3000000000000007</v>
      </c>
      <c r="AFF155" s="14">
        <f t="shared" si="8695"/>
        <v>57.08</v>
      </c>
      <c r="AFG155" s="14"/>
      <c r="AFH155" s="16">
        <f t="shared" si="8696"/>
        <v>85.62</v>
      </c>
      <c r="AFI155" s="79">
        <f t="shared" si="18524"/>
        <v>3</v>
      </c>
      <c r="AFJ155" s="80"/>
      <c r="AFK155" s="16" t="s">
        <v>236</v>
      </c>
      <c r="AFL155" s="16">
        <f t="shared" ref="AFL155" si="18526">48.08+2.7</f>
        <v>50.78</v>
      </c>
      <c r="AFM155" s="16">
        <f t="shared" si="8699"/>
        <v>6.3000000000000007</v>
      </c>
      <c r="AFN155" s="14">
        <f t="shared" si="8700"/>
        <v>57.08</v>
      </c>
      <c r="AFO155" s="14"/>
      <c r="AFP155" s="16">
        <f t="shared" si="8701"/>
        <v>85.62</v>
      </c>
      <c r="AFQ155" s="79">
        <f t="shared" si="18524"/>
        <v>3</v>
      </c>
      <c r="AFR155" s="80"/>
      <c r="AFS155" s="16" t="s">
        <v>236</v>
      </c>
      <c r="AFT155" s="16">
        <f t="shared" ref="AFT155" si="18527">48.08+2.7</f>
        <v>50.78</v>
      </c>
      <c r="AFU155" s="16">
        <f t="shared" si="8704"/>
        <v>6.3000000000000007</v>
      </c>
      <c r="AFV155" s="14">
        <f t="shared" si="8705"/>
        <v>57.08</v>
      </c>
      <c r="AFW155" s="14"/>
      <c r="AFX155" s="16">
        <f t="shared" si="8706"/>
        <v>85.62</v>
      </c>
      <c r="AFY155" s="79">
        <f t="shared" si="18524"/>
        <v>3</v>
      </c>
      <c r="AFZ155" s="80"/>
      <c r="AGA155" s="16" t="s">
        <v>236</v>
      </c>
      <c r="AGB155" s="16">
        <f t="shared" ref="AGB155" si="18528">48.08+2.7</f>
        <v>50.78</v>
      </c>
      <c r="AGC155" s="16">
        <f t="shared" si="8709"/>
        <v>6.3000000000000007</v>
      </c>
      <c r="AGD155" s="14">
        <f t="shared" si="8710"/>
        <v>57.08</v>
      </c>
      <c r="AGE155" s="14"/>
      <c r="AGF155" s="16">
        <f t="shared" si="8711"/>
        <v>85.62</v>
      </c>
      <c r="AGG155" s="79">
        <f t="shared" si="18524"/>
        <v>3</v>
      </c>
      <c r="AGH155" s="80"/>
      <c r="AGI155" s="16" t="s">
        <v>236</v>
      </c>
      <c r="AGJ155" s="16">
        <f t="shared" ref="AGJ155" si="18529">48.08+2.7</f>
        <v>50.78</v>
      </c>
      <c r="AGK155" s="16">
        <f t="shared" si="8714"/>
        <v>6.3000000000000007</v>
      </c>
      <c r="AGL155" s="14">
        <f t="shared" si="8715"/>
        <v>57.08</v>
      </c>
      <c r="AGM155" s="14"/>
      <c r="AGN155" s="16">
        <f t="shared" si="8716"/>
        <v>85.62</v>
      </c>
      <c r="AGO155" s="79">
        <f t="shared" si="18524"/>
        <v>3</v>
      </c>
      <c r="AGP155" s="80"/>
      <c r="AGQ155" s="16" t="s">
        <v>236</v>
      </c>
      <c r="AGR155" s="16">
        <f t="shared" ref="AGR155" si="18530">48.08+2.7</f>
        <v>50.78</v>
      </c>
      <c r="AGS155" s="16">
        <f t="shared" si="8719"/>
        <v>6.3000000000000007</v>
      </c>
      <c r="AGT155" s="14">
        <f t="shared" si="8720"/>
        <v>57.08</v>
      </c>
      <c r="AGU155" s="14"/>
      <c r="AGV155" s="16">
        <f t="shared" si="8721"/>
        <v>85.62</v>
      </c>
      <c r="AGW155" s="79">
        <f t="shared" si="18524"/>
        <v>3</v>
      </c>
      <c r="AGX155" s="80"/>
      <c r="AGY155" s="16" t="s">
        <v>236</v>
      </c>
      <c r="AGZ155" s="16">
        <f t="shared" ref="AGZ155" si="18531">48.08+2.7</f>
        <v>50.78</v>
      </c>
      <c r="AHA155" s="16">
        <f t="shared" si="8724"/>
        <v>6.3000000000000007</v>
      </c>
      <c r="AHB155" s="14">
        <f t="shared" si="8725"/>
        <v>57.08</v>
      </c>
      <c r="AHC155" s="14"/>
      <c r="AHD155" s="16">
        <f t="shared" si="8726"/>
        <v>85.62</v>
      </c>
      <c r="AHE155" s="79">
        <f t="shared" si="18524"/>
        <v>3</v>
      </c>
      <c r="AHF155" s="80"/>
      <c r="AHG155" s="16" t="s">
        <v>236</v>
      </c>
      <c r="AHH155" s="16">
        <f t="shared" ref="AHH155" si="18532">48.08+2.7</f>
        <v>50.78</v>
      </c>
      <c r="AHI155" s="16">
        <f t="shared" si="8729"/>
        <v>6.3000000000000007</v>
      </c>
      <c r="AHJ155" s="14">
        <f t="shared" si="8730"/>
        <v>57.08</v>
      </c>
      <c r="AHK155" s="14"/>
      <c r="AHL155" s="16">
        <f t="shared" si="8731"/>
        <v>85.62</v>
      </c>
      <c r="AHM155" s="79">
        <f t="shared" ref="AHM155:AJQ160" si="18533">AHM154+1</f>
        <v>3</v>
      </c>
      <c r="AHN155" s="80"/>
      <c r="AHO155" s="16" t="s">
        <v>236</v>
      </c>
      <c r="AHP155" s="16">
        <f t="shared" ref="AHP155" si="18534">48.08+2.7</f>
        <v>50.78</v>
      </c>
      <c r="AHQ155" s="16">
        <f t="shared" si="8734"/>
        <v>6.3000000000000007</v>
      </c>
      <c r="AHR155" s="14">
        <f t="shared" si="8735"/>
        <v>57.08</v>
      </c>
      <c r="AHS155" s="14"/>
      <c r="AHT155" s="16">
        <f t="shared" si="8736"/>
        <v>85.62</v>
      </c>
      <c r="AHU155" s="79">
        <f t="shared" si="18533"/>
        <v>3</v>
      </c>
      <c r="AHV155" s="80"/>
      <c r="AHW155" s="16" t="s">
        <v>236</v>
      </c>
      <c r="AHX155" s="16">
        <f t="shared" ref="AHX155" si="18535">48.08+2.7</f>
        <v>50.78</v>
      </c>
      <c r="AHY155" s="16">
        <f t="shared" si="8739"/>
        <v>6.3000000000000007</v>
      </c>
      <c r="AHZ155" s="14">
        <f t="shared" si="8740"/>
        <v>57.08</v>
      </c>
      <c r="AIA155" s="14"/>
      <c r="AIB155" s="16">
        <f t="shared" si="8741"/>
        <v>85.62</v>
      </c>
      <c r="AIC155" s="79">
        <f t="shared" si="18533"/>
        <v>3</v>
      </c>
      <c r="AID155" s="80"/>
      <c r="AIE155" s="16" t="s">
        <v>236</v>
      </c>
      <c r="AIF155" s="16">
        <f t="shared" ref="AIF155" si="18536">48.08+2.7</f>
        <v>50.78</v>
      </c>
      <c r="AIG155" s="16">
        <f t="shared" si="8744"/>
        <v>6.3000000000000007</v>
      </c>
      <c r="AIH155" s="14">
        <f t="shared" si="8745"/>
        <v>57.08</v>
      </c>
      <c r="AII155" s="14"/>
      <c r="AIJ155" s="16">
        <f t="shared" si="8746"/>
        <v>85.62</v>
      </c>
      <c r="AIK155" s="79">
        <f t="shared" si="18533"/>
        <v>3</v>
      </c>
      <c r="AIL155" s="80"/>
      <c r="AIM155" s="16" t="s">
        <v>236</v>
      </c>
      <c r="AIN155" s="16">
        <f t="shared" ref="AIN155" si="18537">48.08+2.7</f>
        <v>50.78</v>
      </c>
      <c r="AIO155" s="16">
        <f t="shared" si="8749"/>
        <v>6.3000000000000007</v>
      </c>
      <c r="AIP155" s="14">
        <f t="shared" si="8750"/>
        <v>57.08</v>
      </c>
      <c r="AIQ155" s="14"/>
      <c r="AIR155" s="16">
        <f t="shared" si="8751"/>
        <v>85.62</v>
      </c>
      <c r="AIS155" s="79">
        <f t="shared" si="18533"/>
        <v>3</v>
      </c>
      <c r="AIT155" s="80"/>
      <c r="AIU155" s="16" t="s">
        <v>236</v>
      </c>
      <c r="AIV155" s="16">
        <f t="shared" ref="AIV155" si="18538">48.08+2.7</f>
        <v>50.78</v>
      </c>
      <c r="AIW155" s="16">
        <f t="shared" si="8754"/>
        <v>6.3000000000000007</v>
      </c>
      <c r="AIX155" s="14">
        <f t="shared" si="8755"/>
        <v>57.08</v>
      </c>
      <c r="AIY155" s="14"/>
      <c r="AIZ155" s="16">
        <f t="shared" si="8756"/>
        <v>85.62</v>
      </c>
      <c r="AJA155" s="79">
        <f t="shared" si="18533"/>
        <v>3</v>
      </c>
      <c r="AJB155" s="80"/>
      <c r="AJC155" s="16" t="s">
        <v>236</v>
      </c>
      <c r="AJD155" s="16">
        <f t="shared" ref="AJD155" si="18539">48.08+2.7</f>
        <v>50.78</v>
      </c>
      <c r="AJE155" s="16">
        <f t="shared" si="8759"/>
        <v>6.3000000000000007</v>
      </c>
      <c r="AJF155" s="14">
        <f t="shared" si="8760"/>
        <v>57.08</v>
      </c>
      <c r="AJG155" s="14"/>
      <c r="AJH155" s="16">
        <f t="shared" si="8761"/>
        <v>85.62</v>
      </c>
      <c r="AJI155" s="79">
        <f t="shared" si="18533"/>
        <v>3</v>
      </c>
      <c r="AJJ155" s="80"/>
      <c r="AJK155" s="16" t="s">
        <v>236</v>
      </c>
      <c r="AJL155" s="16">
        <f t="shared" ref="AJL155" si="18540">48.08+2.7</f>
        <v>50.78</v>
      </c>
      <c r="AJM155" s="16">
        <f t="shared" si="8764"/>
        <v>6.3000000000000007</v>
      </c>
      <c r="AJN155" s="14">
        <f t="shared" si="8765"/>
        <v>57.08</v>
      </c>
      <c r="AJO155" s="14"/>
      <c r="AJP155" s="16">
        <f t="shared" si="8766"/>
        <v>85.62</v>
      </c>
      <c r="AJQ155" s="79">
        <f t="shared" si="18533"/>
        <v>3</v>
      </c>
      <c r="AJR155" s="80"/>
      <c r="AJS155" s="16" t="s">
        <v>236</v>
      </c>
      <c r="AJT155" s="16">
        <f t="shared" ref="AJT155" si="18541">48.08+2.7</f>
        <v>50.78</v>
      </c>
      <c r="AJU155" s="16">
        <f t="shared" si="8769"/>
        <v>6.3000000000000007</v>
      </c>
      <c r="AJV155" s="14">
        <f t="shared" si="8770"/>
        <v>57.08</v>
      </c>
      <c r="AJW155" s="14"/>
      <c r="AJX155" s="16">
        <f t="shared" si="8771"/>
        <v>85.62</v>
      </c>
      <c r="AJY155" s="79">
        <f t="shared" ref="AJY155:AMC160" si="18542">AJY154+1</f>
        <v>3</v>
      </c>
      <c r="AJZ155" s="80"/>
      <c r="AKA155" s="16" t="s">
        <v>236</v>
      </c>
      <c r="AKB155" s="16">
        <f t="shared" ref="AKB155" si="18543">48.08+2.7</f>
        <v>50.78</v>
      </c>
      <c r="AKC155" s="16">
        <f t="shared" si="8774"/>
        <v>6.3000000000000007</v>
      </c>
      <c r="AKD155" s="14">
        <f t="shared" si="8775"/>
        <v>57.08</v>
      </c>
      <c r="AKE155" s="14"/>
      <c r="AKF155" s="16">
        <f t="shared" si="8776"/>
        <v>85.62</v>
      </c>
      <c r="AKG155" s="79">
        <f t="shared" si="18542"/>
        <v>3</v>
      </c>
      <c r="AKH155" s="80"/>
      <c r="AKI155" s="16" t="s">
        <v>236</v>
      </c>
      <c r="AKJ155" s="16">
        <f t="shared" ref="AKJ155" si="18544">48.08+2.7</f>
        <v>50.78</v>
      </c>
      <c r="AKK155" s="16">
        <f t="shared" si="8779"/>
        <v>6.3000000000000007</v>
      </c>
      <c r="AKL155" s="14">
        <f t="shared" si="8780"/>
        <v>57.08</v>
      </c>
      <c r="AKM155" s="14"/>
      <c r="AKN155" s="16">
        <f t="shared" si="8781"/>
        <v>85.62</v>
      </c>
      <c r="AKO155" s="79">
        <f t="shared" si="18542"/>
        <v>3</v>
      </c>
      <c r="AKP155" s="80"/>
      <c r="AKQ155" s="16" t="s">
        <v>236</v>
      </c>
      <c r="AKR155" s="16">
        <f t="shared" ref="AKR155" si="18545">48.08+2.7</f>
        <v>50.78</v>
      </c>
      <c r="AKS155" s="16">
        <f t="shared" si="8784"/>
        <v>6.3000000000000007</v>
      </c>
      <c r="AKT155" s="14">
        <f t="shared" si="8785"/>
        <v>57.08</v>
      </c>
      <c r="AKU155" s="14"/>
      <c r="AKV155" s="16">
        <f t="shared" si="8786"/>
        <v>85.62</v>
      </c>
      <c r="AKW155" s="79">
        <f t="shared" si="18542"/>
        <v>3</v>
      </c>
      <c r="AKX155" s="80"/>
      <c r="AKY155" s="16" t="s">
        <v>236</v>
      </c>
      <c r="AKZ155" s="16">
        <f t="shared" ref="AKZ155" si="18546">48.08+2.7</f>
        <v>50.78</v>
      </c>
      <c r="ALA155" s="16">
        <f t="shared" si="8789"/>
        <v>6.3000000000000007</v>
      </c>
      <c r="ALB155" s="14">
        <f t="shared" si="8790"/>
        <v>57.08</v>
      </c>
      <c r="ALC155" s="14"/>
      <c r="ALD155" s="16">
        <f t="shared" si="8791"/>
        <v>85.62</v>
      </c>
      <c r="ALE155" s="79">
        <f t="shared" si="18542"/>
        <v>3</v>
      </c>
      <c r="ALF155" s="80"/>
      <c r="ALG155" s="16" t="s">
        <v>236</v>
      </c>
      <c r="ALH155" s="16">
        <f t="shared" ref="ALH155" si="18547">48.08+2.7</f>
        <v>50.78</v>
      </c>
      <c r="ALI155" s="16">
        <f t="shared" si="8794"/>
        <v>6.3000000000000007</v>
      </c>
      <c r="ALJ155" s="14">
        <f t="shared" si="8795"/>
        <v>57.08</v>
      </c>
      <c r="ALK155" s="14"/>
      <c r="ALL155" s="16">
        <f t="shared" si="8796"/>
        <v>85.62</v>
      </c>
      <c r="ALM155" s="79">
        <f t="shared" si="18542"/>
        <v>3</v>
      </c>
      <c r="ALN155" s="80"/>
      <c r="ALO155" s="16" t="s">
        <v>236</v>
      </c>
      <c r="ALP155" s="16">
        <f t="shared" ref="ALP155" si="18548">48.08+2.7</f>
        <v>50.78</v>
      </c>
      <c r="ALQ155" s="16">
        <f t="shared" si="8799"/>
        <v>6.3000000000000007</v>
      </c>
      <c r="ALR155" s="14">
        <f t="shared" si="8800"/>
        <v>57.08</v>
      </c>
      <c r="ALS155" s="14"/>
      <c r="ALT155" s="16">
        <f t="shared" si="8801"/>
        <v>85.62</v>
      </c>
      <c r="ALU155" s="79">
        <f t="shared" si="18542"/>
        <v>3</v>
      </c>
      <c r="ALV155" s="80"/>
      <c r="ALW155" s="16" t="s">
        <v>236</v>
      </c>
      <c r="ALX155" s="16">
        <f t="shared" ref="ALX155" si="18549">48.08+2.7</f>
        <v>50.78</v>
      </c>
      <c r="ALY155" s="16">
        <f t="shared" si="8804"/>
        <v>6.3000000000000007</v>
      </c>
      <c r="ALZ155" s="14">
        <f t="shared" si="8805"/>
        <v>57.08</v>
      </c>
      <c r="AMA155" s="14"/>
      <c r="AMB155" s="16">
        <f t="shared" si="8806"/>
        <v>85.62</v>
      </c>
      <c r="AMC155" s="79">
        <f t="shared" si="18542"/>
        <v>3</v>
      </c>
      <c r="AMD155" s="80"/>
      <c r="AME155" s="16" t="s">
        <v>236</v>
      </c>
      <c r="AMF155" s="16">
        <f t="shared" ref="AMF155" si="18550">48.08+2.7</f>
        <v>50.78</v>
      </c>
      <c r="AMG155" s="16">
        <f t="shared" si="8809"/>
        <v>6.3000000000000007</v>
      </c>
      <c r="AMH155" s="14">
        <f t="shared" si="8810"/>
        <v>57.08</v>
      </c>
      <c r="AMI155" s="14"/>
      <c r="AMJ155" s="16">
        <f t="shared" si="8811"/>
        <v>85.62</v>
      </c>
      <c r="AMK155" s="79">
        <f t="shared" ref="AMK155:AOO160" si="18551">AMK154+1</f>
        <v>3</v>
      </c>
      <c r="AML155" s="80"/>
      <c r="AMM155" s="16" t="s">
        <v>236</v>
      </c>
      <c r="AMN155" s="16">
        <f t="shared" ref="AMN155" si="18552">48.08+2.7</f>
        <v>50.78</v>
      </c>
      <c r="AMO155" s="16">
        <f t="shared" si="8814"/>
        <v>6.3000000000000007</v>
      </c>
      <c r="AMP155" s="14">
        <f t="shared" si="8815"/>
        <v>57.08</v>
      </c>
      <c r="AMQ155" s="14"/>
      <c r="AMR155" s="16">
        <f t="shared" si="8816"/>
        <v>85.62</v>
      </c>
      <c r="AMS155" s="79">
        <f t="shared" si="18551"/>
        <v>3</v>
      </c>
      <c r="AMT155" s="80"/>
      <c r="AMU155" s="16" t="s">
        <v>236</v>
      </c>
      <c r="AMV155" s="16">
        <f t="shared" ref="AMV155" si="18553">48.08+2.7</f>
        <v>50.78</v>
      </c>
      <c r="AMW155" s="16">
        <f t="shared" si="8819"/>
        <v>6.3000000000000007</v>
      </c>
      <c r="AMX155" s="14">
        <f t="shared" si="8820"/>
        <v>57.08</v>
      </c>
      <c r="AMY155" s="14"/>
      <c r="AMZ155" s="16">
        <f t="shared" si="8821"/>
        <v>85.62</v>
      </c>
      <c r="ANA155" s="79">
        <f t="shared" si="18551"/>
        <v>3</v>
      </c>
      <c r="ANB155" s="80"/>
      <c r="ANC155" s="16" t="s">
        <v>236</v>
      </c>
      <c r="AND155" s="16">
        <f t="shared" ref="AND155" si="18554">48.08+2.7</f>
        <v>50.78</v>
      </c>
      <c r="ANE155" s="16">
        <f t="shared" si="8824"/>
        <v>6.3000000000000007</v>
      </c>
      <c r="ANF155" s="14">
        <f t="shared" si="8825"/>
        <v>57.08</v>
      </c>
      <c r="ANG155" s="14"/>
      <c r="ANH155" s="16">
        <f t="shared" si="8826"/>
        <v>85.62</v>
      </c>
      <c r="ANI155" s="79">
        <f t="shared" si="18551"/>
        <v>3</v>
      </c>
      <c r="ANJ155" s="80"/>
      <c r="ANK155" s="16" t="s">
        <v>236</v>
      </c>
      <c r="ANL155" s="16">
        <f t="shared" ref="ANL155" si="18555">48.08+2.7</f>
        <v>50.78</v>
      </c>
      <c r="ANM155" s="16">
        <f t="shared" si="8829"/>
        <v>6.3000000000000007</v>
      </c>
      <c r="ANN155" s="14">
        <f t="shared" si="8830"/>
        <v>57.08</v>
      </c>
      <c r="ANO155" s="14"/>
      <c r="ANP155" s="16">
        <f t="shared" si="8831"/>
        <v>85.62</v>
      </c>
      <c r="ANQ155" s="79">
        <f t="shared" si="18551"/>
        <v>3</v>
      </c>
      <c r="ANR155" s="80"/>
      <c r="ANS155" s="16" t="s">
        <v>236</v>
      </c>
      <c r="ANT155" s="16">
        <f t="shared" ref="ANT155" si="18556">48.08+2.7</f>
        <v>50.78</v>
      </c>
      <c r="ANU155" s="16">
        <f t="shared" si="8834"/>
        <v>6.3000000000000007</v>
      </c>
      <c r="ANV155" s="14">
        <f t="shared" si="8835"/>
        <v>57.08</v>
      </c>
      <c r="ANW155" s="14"/>
      <c r="ANX155" s="16">
        <f t="shared" si="8836"/>
        <v>85.62</v>
      </c>
      <c r="ANY155" s="79">
        <f t="shared" si="18551"/>
        <v>3</v>
      </c>
      <c r="ANZ155" s="80"/>
      <c r="AOA155" s="16" t="s">
        <v>236</v>
      </c>
      <c r="AOB155" s="16">
        <f t="shared" ref="AOB155" si="18557">48.08+2.7</f>
        <v>50.78</v>
      </c>
      <c r="AOC155" s="16">
        <f t="shared" si="8839"/>
        <v>6.3000000000000007</v>
      </c>
      <c r="AOD155" s="14">
        <f t="shared" si="8840"/>
        <v>57.08</v>
      </c>
      <c r="AOE155" s="14"/>
      <c r="AOF155" s="16">
        <f t="shared" si="8841"/>
        <v>85.62</v>
      </c>
      <c r="AOG155" s="79">
        <f t="shared" si="18551"/>
        <v>3</v>
      </c>
      <c r="AOH155" s="80"/>
      <c r="AOI155" s="16" t="s">
        <v>236</v>
      </c>
      <c r="AOJ155" s="16">
        <f t="shared" ref="AOJ155" si="18558">48.08+2.7</f>
        <v>50.78</v>
      </c>
      <c r="AOK155" s="16">
        <f t="shared" si="8844"/>
        <v>6.3000000000000007</v>
      </c>
      <c r="AOL155" s="14">
        <f t="shared" si="8845"/>
        <v>57.08</v>
      </c>
      <c r="AOM155" s="14"/>
      <c r="AON155" s="16">
        <f t="shared" si="8846"/>
        <v>85.62</v>
      </c>
      <c r="AOO155" s="79">
        <f t="shared" si="18551"/>
        <v>3</v>
      </c>
      <c r="AOP155" s="80"/>
      <c r="AOQ155" s="16" t="s">
        <v>236</v>
      </c>
      <c r="AOR155" s="16">
        <f t="shared" ref="AOR155" si="18559">48.08+2.7</f>
        <v>50.78</v>
      </c>
      <c r="AOS155" s="16">
        <f t="shared" si="8849"/>
        <v>6.3000000000000007</v>
      </c>
      <c r="AOT155" s="14">
        <f t="shared" si="8850"/>
        <v>57.08</v>
      </c>
      <c r="AOU155" s="14"/>
      <c r="AOV155" s="16">
        <f t="shared" si="8851"/>
        <v>85.62</v>
      </c>
      <c r="AOW155" s="79">
        <f t="shared" ref="AOW155:ARA160" si="18560">AOW154+1</f>
        <v>3</v>
      </c>
      <c r="AOX155" s="80"/>
      <c r="AOY155" s="16" t="s">
        <v>236</v>
      </c>
      <c r="AOZ155" s="16">
        <f t="shared" ref="AOZ155" si="18561">48.08+2.7</f>
        <v>50.78</v>
      </c>
      <c r="APA155" s="16">
        <f t="shared" si="8854"/>
        <v>6.3000000000000007</v>
      </c>
      <c r="APB155" s="14">
        <f t="shared" si="8855"/>
        <v>57.08</v>
      </c>
      <c r="APC155" s="14"/>
      <c r="APD155" s="16">
        <f t="shared" si="8856"/>
        <v>85.62</v>
      </c>
      <c r="APE155" s="79">
        <f t="shared" si="18560"/>
        <v>3</v>
      </c>
      <c r="APF155" s="80"/>
      <c r="APG155" s="16" t="s">
        <v>236</v>
      </c>
      <c r="APH155" s="16">
        <f t="shared" ref="APH155" si="18562">48.08+2.7</f>
        <v>50.78</v>
      </c>
      <c r="API155" s="16">
        <f t="shared" si="8859"/>
        <v>6.3000000000000007</v>
      </c>
      <c r="APJ155" s="14">
        <f t="shared" si="8860"/>
        <v>57.08</v>
      </c>
      <c r="APK155" s="14"/>
      <c r="APL155" s="16">
        <f t="shared" si="8861"/>
        <v>85.62</v>
      </c>
      <c r="APM155" s="79">
        <f t="shared" si="18560"/>
        <v>3</v>
      </c>
      <c r="APN155" s="80"/>
      <c r="APO155" s="16" t="s">
        <v>236</v>
      </c>
      <c r="APP155" s="16">
        <f t="shared" ref="APP155" si="18563">48.08+2.7</f>
        <v>50.78</v>
      </c>
      <c r="APQ155" s="16">
        <f t="shared" si="8864"/>
        <v>6.3000000000000007</v>
      </c>
      <c r="APR155" s="14">
        <f t="shared" si="8865"/>
        <v>57.08</v>
      </c>
      <c r="APS155" s="14"/>
      <c r="APT155" s="16">
        <f t="shared" si="8866"/>
        <v>85.62</v>
      </c>
      <c r="APU155" s="79">
        <f t="shared" si="18560"/>
        <v>3</v>
      </c>
      <c r="APV155" s="80"/>
      <c r="APW155" s="16" t="s">
        <v>236</v>
      </c>
      <c r="APX155" s="16">
        <f t="shared" ref="APX155" si="18564">48.08+2.7</f>
        <v>50.78</v>
      </c>
      <c r="APY155" s="16">
        <f t="shared" si="8869"/>
        <v>6.3000000000000007</v>
      </c>
      <c r="APZ155" s="14">
        <f t="shared" si="8870"/>
        <v>57.08</v>
      </c>
      <c r="AQA155" s="14"/>
      <c r="AQB155" s="16">
        <f t="shared" si="8871"/>
        <v>85.62</v>
      </c>
      <c r="AQC155" s="79">
        <f t="shared" si="18560"/>
        <v>3</v>
      </c>
      <c r="AQD155" s="80"/>
      <c r="AQE155" s="16" t="s">
        <v>236</v>
      </c>
      <c r="AQF155" s="16">
        <f t="shared" ref="AQF155" si="18565">48.08+2.7</f>
        <v>50.78</v>
      </c>
      <c r="AQG155" s="16">
        <f t="shared" si="8874"/>
        <v>6.3000000000000007</v>
      </c>
      <c r="AQH155" s="14">
        <f t="shared" si="8875"/>
        <v>57.08</v>
      </c>
      <c r="AQI155" s="14"/>
      <c r="AQJ155" s="16">
        <f t="shared" si="8876"/>
        <v>85.62</v>
      </c>
      <c r="AQK155" s="79">
        <f t="shared" si="18560"/>
        <v>3</v>
      </c>
      <c r="AQL155" s="80"/>
      <c r="AQM155" s="16" t="s">
        <v>236</v>
      </c>
      <c r="AQN155" s="16">
        <f t="shared" ref="AQN155" si="18566">48.08+2.7</f>
        <v>50.78</v>
      </c>
      <c r="AQO155" s="16">
        <f t="shared" si="8879"/>
        <v>6.3000000000000007</v>
      </c>
      <c r="AQP155" s="14">
        <f t="shared" si="8880"/>
        <v>57.08</v>
      </c>
      <c r="AQQ155" s="14"/>
      <c r="AQR155" s="16">
        <f t="shared" si="8881"/>
        <v>85.62</v>
      </c>
      <c r="AQS155" s="79">
        <f t="shared" si="18560"/>
        <v>3</v>
      </c>
      <c r="AQT155" s="80"/>
      <c r="AQU155" s="16" t="s">
        <v>236</v>
      </c>
      <c r="AQV155" s="16">
        <f t="shared" ref="AQV155" si="18567">48.08+2.7</f>
        <v>50.78</v>
      </c>
      <c r="AQW155" s="16">
        <f t="shared" si="8884"/>
        <v>6.3000000000000007</v>
      </c>
      <c r="AQX155" s="14">
        <f t="shared" si="8885"/>
        <v>57.08</v>
      </c>
      <c r="AQY155" s="14"/>
      <c r="AQZ155" s="16">
        <f t="shared" si="8886"/>
        <v>85.62</v>
      </c>
      <c r="ARA155" s="79">
        <f t="shared" si="18560"/>
        <v>3</v>
      </c>
      <c r="ARB155" s="80"/>
      <c r="ARC155" s="16" t="s">
        <v>236</v>
      </c>
      <c r="ARD155" s="16">
        <f t="shared" ref="ARD155" si="18568">48.08+2.7</f>
        <v>50.78</v>
      </c>
      <c r="ARE155" s="16">
        <f t="shared" si="8889"/>
        <v>6.3000000000000007</v>
      </c>
      <c r="ARF155" s="14">
        <f t="shared" si="8890"/>
        <v>57.08</v>
      </c>
      <c r="ARG155" s="14"/>
      <c r="ARH155" s="16">
        <f t="shared" si="8891"/>
        <v>85.62</v>
      </c>
      <c r="ARI155" s="79">
        <f t="shared" ref="ARI155:ATM160" si="18569">ARI154+1</f>
        <v>3</v>
      </c>
      <c r="ARJ155" s="80"/>
      <c r="ARK155" s="16" t="s">
        <v>236</v>
      </c>
      <c r="ARL155" s="16">
        <f t="shared" ref="ARL155" si="18570">48.08+2.7</f>
        <v>50.78</v>
      </c>
      <c r="ARM155" s="16">
        <f t="shared" si="8894"/>
        <v>6.3000000000000007</v>
      </c>
      <c r="ARN155" s="14">
        <f t="shared" si="8895"/>
        <v>57.08</v>
      </c>
      <c r="ARO155" s="14"/>
      <c r="ARP155" s="16">
        <f t="shared" si="8896"/>
        <v>85.62</v>
      </c>
      <c r="ARQ155" s="79">
        <f t="shared" si="18569"/>
        <v>3</v>
      </c>
      <c r="ARR155" s="80"/>
      <c r="ARS155" s="16" t="s">
        <v>236</v>
      </c>
      <c r="ART155" s="16">
        <f t="shared" ref="ART155" si="18571">48.08+2.7</f>
        <v>50.78</v>
      </c>
      <c r="ARU155" s="16">
        <f t="shared" si="8899"/>
        <v>6.3000000000000007</v>
      </c>
      <c r="ARV155" s="14">
        <f t="shared" si="8900"/>
        <v>57.08</v>
      </c>
      <c r="ARW155" s="14"/>
      <c r="ARX155" s="16">
        <f t="shared" si="8901"/>
        <v>85.62</v>
      </c>
      <c r="ARY155" s="79">
        <f t="shared" si="18569"/>
        <v>3</v>
      </c>
      <c r="ARZ155" s="80"/>
      <c r="ASA155" s="16" t="s">
        <v>236</v>
      </c>
      <c r="ASB155" s="16">
        <f t="shared" ref="ASB155" si="18572">48.08+2.7</f>
        <v>50.78</v>
      </c>
      <c r="ASC155" s="16">
        <f t="shared" si="8904"/>
        <v>6.3000000000000007</v>
      </c>
      <c r="ASD155" s="14">
        <f t="shared" si="8905"/>
        <v>57.08</v>
      </c>
      <c r="ASE155" s="14"/>
      <c r="ASF155" s="16">
        <f t="shared" si="8906"/>
        <v>85.62</v>
      </c>
      <c r="ASG155" s="79">
        <f t="shared" si="18569"/>
        <v>3</v>
      </c>
      <c r="ASH155" s="80"/>
      <c r="ASI155" s="16" t="s">
        <v>236</v>
      </c>
      <c r="ASJ155" s="16">
        <f t="shared" ref="ASJ155" si="18573">48.08+2.7</f>
        <v>50.78</v>
      </c>
      <c r="ASK155" s="16">
        <f t="shared" si="8909"/>
        <v>6.3000000000000007</v>
      </c>
      <c r="ASL155" s="14">
        <f t="shared" si="8910"/>
        <v>57.08</v>
      </c>
      <c r="ASM155" s="14"/>
      <c r="ASN155" s="16">
        <f t="shared" si="8911"/>
        <v>85.62</v>
      </c>
      <c r="ASO155" s="79">
        <f t="shared" si="18569"/>
        <v>3</v>
      </c>
      <c r="ASP155" s="80"/>
      <c r="ASQ155" s="16" t="s">
        <v>236</v>
      </c>
      <c r="ASR155" s="16">
        <f t="shared" ref="ASR155" si="18574">48.08+2.7</f>
        <v>50.78</v>
      </c>
      <c r="ASS155" s="16">
        <f t="shared" si="8914"/>
        <v>6.3000000000000007</v>
      </c>
      <c r="AST155" s="14">
        <f t="shared" si="8915"/>
        <v>57.08</v>
      </c>
      <c r="ASU155" s="14"/>
      <c r="ASV155" s="16">
        <f t="shared" si="8916"/>
        <v>85.62</v>
      </c>
      <c r="ASW155" s="79">
        <f t="shared" si="18569"/>
        <v>3</v>
      </c>
      <c r="ASX155" s="80"/>
      <c r="ASY155" s="16" t="s">
        <v>236</v>
      </c>
      <c r="ASZ155" s="16">
        <f t="shared" ref="ASZ155" si="18575">48.08+2.7</f>
        <v>50.78</v>
      </c>
      <c r="ATA155" s="16">
        <f t="shared" si="8919"/>
        <v>6.3000000000000007</v>
      </c>
      <c r="ATB155" s="14">
        <f t="shared" si="8920"/>
        <v>57.08</v>
      </c>
      <c r="ATC155" s="14"/>
      <c r="ATD155" s="16">
        <f t="shared" si="8921"/>
        <v>85.62</v>
      </c>
      <c r="ATE155" s="79">
        <f t="shared" si="18569"/>
        <v>3</v>
      </c>
      <c r="ATF155" s="80"/>
      <c r="ATG155" s="16" t="s">
        <v>236</v>
      </c>
      <c r="ATH155" s="16">
        <f t="shared" ref="ATH155" si="18576">48.08+2.7</f>
        <v>50.78</v>
      </c>
      <c r="ATI155" s="16">
        <f t="shared" si="8924"/>
        <v>6.3000000000000007</v>
      </c>
      <c r="ATJ155" s="14">
        <f t="shared" si="8925"/>
        <v>57.08</v>
      </c>
      <c r="ATK155" s="14"/>
      <c r="ATL155" s="16">
        <f t="shared" si="8926"/>
        <v>85.62</v>
      </c>
      <c r="ATM155" s="79">
        <f t="shared" si="18569"/>
        <v>3</v>
      </c>
      <c r="ATN155" s="80"/>
      <c r="ATO155" s="16" t="s">
        <v>236</v>
      </c>
      <c r="ATP155" s="16">
        <f t="shared" ref="ATP155" si="18577">48.08+2.7</f>
        <v>50.78</v>
      </c>
      <c r="ATQ155" s="16">
        <f t="shared" si="8929"/>
        <v>6.3000000000000007</v>
      </c>
      <c r="ATR155" s="14">
        <f t="shared" si="8930"/>
        <v>57.08</v>
      </c>
      <c r="ATS155" s="14"/>
      <c r="ATT155" s="16">
        <f t="shared" si="8931"/>
        <v>85.62</v>
      </c>
      <c r="ATU155" s="79">
        <f t="shared" ref="ATU155:AVY160" si="18578">ATU154+1</f>
        <v>3</v>
      </c>
      <c r="ATV155" s="80"/>
      <c r="ATW155" s="16" t="s">
        <v>236</v>
      </c>
      <c r="ATX155" s="16">
        <f t="shared" ref="ATX155" si="18579">48.08+2.7</f>
        <v>50.78</v>
      </c>
      <c r="ATY155" s="16">
        <f t="shared" si="8934"/>
        <v>6.3000000000000007</v>
      </c>
      <c r="ATZ155" s="14">
        <f t="shared" si="8935"/>
        <v>57.08</v>
      </c>
      <c r="AUA155" s="14"/>
      <c r="AUB155" s="16">
        <f t="shared" si="8936"/>
        <v>85.62</v>
      </c>
      <c r="AUC155" s="79">
        <f t="shared" si="18578"/>
        <v>3</v>
      </c>
      <c r="AUD155" s="80"/>
      <c r="AUE155" s="16" t="s">
        <v>236</v>
      </c>
      <c r="AUF155" s="16">
        <f t="shared" ref="AUF155" si="18580">48.08+2.7</f>
        <v>50.78</v>
      </c>
      <c r="AUG155" s="16">
        <f t="shared" si="8939"/>
        <v>6.3000000000000007</v>
      </c>
      <c r="AUH155" s="14">
        <f t="shared" si="8940"/>
        <v>57.08</v>
      </c>
      <c r="AUI155" s="14"/>
      <c r="AUJ155" s="16">
        <f t="shared" si="8941"/>
        <v>85.62</v>
      </c>
      <c r="AUK155" s="79">
        <f t="shared" si="18578"/>
        <v>3</v>
      </c>
      <c r="AUL155" s="80"/>
      <c r="AUM155" s="16" t="s">
        <v>236</v>
      </c>
      <c r="AUN155" s="16">
        <f t="shared" ref="AUN155" si="18581">48.08+2.7</f>
        <v>50.78</v>
      </c>
      <c r="AUO155" s="16">
        <f t="shared" si="8944"/>
        <v>6.3000000000000007</v>
      </c>
      <c r="AUP155" s="14">
        <f t="shared" si="8945"/>
        <v>57.08</v>
      </c>
      <c r="AUQ155" s="14"/>
      <c r="AUR155" s="16">
        <f t="shared" si="8946"/>
        <v>85.62</v>
      </c>
      <c r="AUS155" s="79">
        <f t="shared" si="18578"/>
        <v>3</v>
      </c>
      <c r="AUT155" s="80"/>
      <c r="AUU155" s="16" t="s">
        <v>236</v>
      </c>
      <c r="AUV155" s="16">
        <f t="shared" ref="AUV155" si="18582">48.08+2.7</f>
        <v>50.78</v>
      </c>
      <c r="AUW155" s="16">
        <f t="shared" si="8949"/>
        <v>6.3000000000000007</v>
      </c>
      <c r="AUX155" s="14">
        <f t="shared" si="8950"/>
        <v>57.08</v>
      </c>
      <c r="AUY155" s="14"/>
      <c r="AUZ155" s="16">
        <f t="shared" si="8951"/>
        <v>85.62</v>
      </c>
      <c r="AVA155" s="79">
        <f t="shared" si="18578"/>
        <v>3</v>
      </c>
      <c r="AVB155" s="80"/>
      <c r="AVC155" s="16" t="s">
        <v>236</v>
      </c>
      <c r="AVD155" s="16">
        <f t="shared" ref="AVD155" si="18583">48.08+2.7</f>
        <v>50.78</v>
      </c>
      <c r="AVE155" s="16">
        <f t="shared" si="8954"/>
        <v>6.3000000000000007</v>
      </c>
      <c r="AVF155" s="14">
        <f t="shared" si="8955"/>
        <v>57.08</v>
      </c>
      <c r="AVG155" s="14"/>
      <c r="AVH155" s="16">
        <f t="shared" si="8956"/>
        <v>85.62</v>
      </c>
      <c r="AVI155" s="79">
        <f t="shared" si="18578"/>
        <v>3</v>
      </c>
      <c r="AVJ155" s="80"/>
      <c r="AVK155" s="16" t="s">
        <v>236</v>
      </c>
      <c r="AVL155" s="16">
        <f t="shared" ref="AVL155" si="18584">48.08+2.7</f>
        <v>50.78</v>
      </c>
      <c r="AVM155" s="16">
        <f t="shared" si="8959"/>
        <v>6.3000000000000007</v>
      </c>
      <c r="AVN155" s="14">
        <f t="shared" si="8960"/>
        <v>57.08</v>
      </c>
      <c r="AVO155" s="14"/>
      <c r="AVP155" s="16">
        <f t="shared" si="8961"/>
        <v>85.62</v>
      </c>
      <c r="AVQ155" s="79">
        <f t="shared" si="18578"/>
        <v>3</v>
      </c>
      <c r="AVR155" s="80"/>
      <c r="AVS155" s="16" t="s">
        <v>236</v>
      </c>
      <c r="AVT155" s="16">
        <f t="shared" ref="AVT155" si="18585">48.08+2.7</f>
        <v>50.78</v>
      </c>
      <c r="AVU155" s="16">
        <f t="shared" si="8964"/>
        <v>6.3000000000000007</v>
      </c>
      <c r="AVV155" s="14">
        <f t="shared" si="8965"/>
        <v>57.08</v>
      </c>
      <c r="AVW155" s="14"/>
      <c r="AVX155" s="16">
        <f t="shared" si="8966"/>
        <v>85.62</v>
      </c>
      <c r="AVY155" s="79">
        <f t="shared" si="18578"/>
        <v>3</v>
      </c>
      <c r="AVZ155" s="80"/>
      <c r="AWA155" s="16" t="s">
        <v>236</v>
      </c>
      <c r="AWB155" s="16">
        <f t="shared" ref="AWB155" si="18586">48.08+2.7</f>
        <v>50.78</v>
      </c>
      <c r="AWC155" s="16">
        <f t="shared" si="8969"/>
        <v>6.3000000000000007</v>
      </c>
      <c r="AWD155" s="14">
        <f t="shared" si="8970"/>
        <v>57.08</v>
      </c>
      <c r="AWE155" s="14"/>
      <c r="AWF155" s="16">
        <f t="shared" si="8971"/>
        <v>85.62</v>
      </c>
      <c r="AWG155" s="79">
        <f t="shared" ref="AWG155:AYK160" si="18587">AWG154+1</f>
        <v>3</v>
      </c>
      <c r="AWH155" s="80"/>
      <c r="AWI155" s="16" t="s">
        <v>236</v>
      </c>
      <c r="AWJ155" s="16">
        <f t="shared" ref="AWJ155" si="18588">48.08+2.7</f>
        <v>50.78</v>
      </c>
      <c r="AWK155" s="16">
        <f t="shared" si="8974"/>
        <v>6.3000000000000007</v>
      </c>
      <c r="AWL155" s="14">
        <f t="shared" si="8975"/>
        <v>57.08</v>
      </c>
      <c r="AWM155" s="14"/>
      <c r="AWN155" s="16">
        <f t="shared" si="8976"/>
        <v>85.62</v>
      </c>
      <c r="AWO155" s="79">
        <f t="shared" si="18587"/>
        <v>3</v>
      </c>
      <c r="AWP155" s="80"/>
      <c r="AWQ155" s="16" t="s">
        <v>236</v>
      </c>
      <c r="AWR155" s="16">
        <f t="shared" ref="AWR155" si="18589">48.08+2.7</f>
        <v>50.78</v>
      </c>
      <c r="AWS155" s="16">
        <f t="shared" si="8979"/>
        <v>6.3000000000000007</v>
      </c>
      <c r="AWT155" s="14">
        <f t="shared" si="8980"/>
        <v>57.08</v>
      </c>
      <c r="AWU155" s="14"/>
      <c r="AWV155" s="16">
        <f t="shared" si="8981"/>
        <v>85.62</v>
      </c>
      <c r="AWW155" s="79">
        <f t="shared" si="18587"/>
        <v>3</v>
      </c>
      <c r="AWX155" s="80"/>
      <c r="AWY155" s="16" t="s">
        <v>236</v>
      </c>
      <c r="AWZ155" s="16">
        <f t="shared" ref="AWZ155" si="18590">48.08+2.7</f>
        <v>50.78</v>
      </c>
      <c r="AXA155" s="16">
        <f t="shared" si="8984"/>
        <v>6.3000000000000007</v>
      </c>
      <c r="AXB155" s="14">
        <f t="shared" si="8985"/>
        <v>57.08</v>
      </c>
      <c r="AXC155" s="14"/>
      <c r="AXD155" s="16">
        <f t="shared" si="8986"/>
        <v>85.62</v>
      </c>
      <c r="AXE155" s="79">
        <f t="shared" si="18587"/>
        <v>3</v>
      </c>
      <c r="AXF155" s="80"/>
      <c r="AXG155" s="16" t="s">
        <v>236</v>
      </c>
      <c r="AXH155" s="16">
        <f t="shared" ref="AXH155" si="18591">48.08+2.7</f>
        <v>50.78</v>
      </c>
      <c r="AXI155" s="16">
        <f t="shared" si="8989"/>
        <v>6.3000000000000007</v>
      </c>
      <c r="AXJ155" s="14">
        <f t="shared" si="8990"/>
        <v>57.08</v>
      </c>
      <c r="AXK155" s="14"/>
      <c r="AXL155" s="16">
        <f t="shared" si="8991"/>
        <v>85.62</v>
      </c>
      <c r="AXM155" s="79">
        <f t="shared" si="18587"/>
        <v>3</v>
      </c>
      <c r="AXN155" s="80"/>
      <c r="AXO155" s="16" t="s">
        <v>236</v>
      </c>
      <c r="AXP155" s="16">
        <f t="shared" ref="AXP155" si="18592">48.08+2.7</f>
        <v>50.78</v>
      </c>
      <c r="AXQ155" s="16">
        <f t="shared" si="8994"/>
        <v>6.3000000000000007</v>
      </c>
      <c r="AXR155" s="14">
        <f t="shared" si="8995"/>
        <v>57.08</v>
      </c>
      <c r="AXS155" s="14"/>
      <c r="AXT155" s="16">
        <f t="shared" si="8996"/>
        <v>85.62</v>
      </c>
      <c r="AXU155" s="79">
        <f t="shared" si="18587"/>
        <v>3</v>
      </c>
      <c r="AXV155" s="80"/>
      <c r="AXW155" s="16" t="s">
        <v>236</v>
      </c>
      <c r="AXX155" s="16">
        <f t="shared" ref="AXX155" si="18593">48.08+2.7</f>
        <v>50.78</v>
      </c>
      <c r="AXY155" s="16">
        <f t="shared" si="8999"/>
        <v>6.3000000000000007</v>
      </c>
      <c r="AXZ155" s="14">
        <f t="shared" si="9000"/>
        <v>57.08</v>
      </c>
      <c r="AYA155" s="14"/>
      <c r="AYB155" s="16">
        <f t="shared" si="9001"/>
        <v>85.62</v>
      </c>
      <c r="AYC155" s="79">
        <f t="shared" si="18587"/>
        <v>3</v>
      </c>
      <c r="AYD155" s="80"/>
      <c r="AYE155" s="16" t="s">
        <v>236</v>
      </c>
      <c r="AYF155" s="16">
        <f t="shared" ref="AYF155" si="18594">48.08+2.7</f>
        <v>50.78</v>
      </c>
      <c r="AYG155" s="16">
        <f t="shared" si="9004"/>
        <v>6.3000000000000007</v>
      </c>
      <c r="AYH155" s="14">
        <f t="shared" si="9005"/>
        <v>57.08</v>
      </c>
      <c r="AYI155" s="14"/>
      <c r="AYJ155" s="16">
        <f t="shared" si="9006"/>
        <v>85.62</v>
      </c>
      <c r="AYK155" s="79">
        <f t="shared" si="18587"/>
        <v>3</v>
      </c>
      <c r="AYL155" s="80"/>
      <c r="AYM155" s="16" t="s">
        <v>236</v>
      </c>
      <c r="AYN155" s="16">
        <f t="shared" ref="AYN155" si="18595">48.08+2.7</f>
        <v>50.78</v>
      </c>
      <c r="AYO155" s="16">
        <f t="shared" si="9009"/>
        <v>6.3000000000000007</v>
      </c>
      <c r="AYP155" s="14">
        <f t="shared" si="9010"/>
        <v>57.08</v>
      </c>
      <c r="AYQ155" s="14"/>
      <c r="AYR155" s="16">
        <f t="shared" si="9011"/>
        <v>85.62</v>
      </c>
      <c r="AYS155" s="79">
        <f t="shared" ref="AYS155:BAW160" si="18596">AYS154+1</f>
        <v>3</v>
      </c>
      <c r="AYT155" s="80"/>
      <c r="AYU155" s="16" t="s">
        <v>236</v>
      </c>
      <c r="AYV155" s="16">
        <f t="shared" ref="AYV155" si="18597">48.08+2.7</f>
        <v>50.78</v>
      </c>
      <c r="AYW155" s="16">
        <f t="shared" si="9014"/>
        <v>6.3000000000000007</v>
      </c>
      <c r="AYX155" s="14">
        <f t="shared" si="9015"/>
        <v>57.08</v>
      </c>
      <c r="AYY155" s="14"/>
      <c r="AYZ155" s="16">
        <f t="shared" si="9016"/>
        <v>85.62</v>
      </c>
      <c r="AZA155" s="79">
        <f t="shared" si="18596"/>
        <v>3</v>
      </c>
      <c r="AZB155" s="80"/>
      <c r="AZC155" s="16" t="s">
        <v>236</v>
      </c>
      <c r="AZD155" s="16">
        <f t="shared" ref="AZD155" si="18598">48.08+2.7</f>
        <v>50.78</v>
      </c>
      <c r="AZE155" s="16">
        <f t="shared" si="9019"/>
        <v>6.3000000000000007</v>
      </c>
      <c r="AZF155" s="14">
        <f t="shared" si="9020"/>
        <v>57.08</v>
      </c>
      <c r="AZG155" s="14"/>
      <c r="AZH155" s="16">
        <f t="shared" si="9021"/>
        <v>85.62</v>
      </c>
      <c r="AZI155" s="79">
        <f t="shared" si="18596"/>
        <v>3</v>
      </c>
      <c r="AZJ155" s="80"/>
      <c r="AZK155" s="16" t="s">
        <v>236</v>
      </c>
      <c r="AZL155" s="16">
        <f t="shared" ref="AZL155" si="18599">48.08+2.7</f>
        <v>50.78</v>
      </c>
      <c r="AZM155" s="16">
        <f t="shared" si="9024"/>
        <v>6.3000000000000007</v>
      </c>
      <c r="AZN155" s="14">
        <f t="shared" si="9025"/>
        <v>57.08</v>
      </c>
      <c r="AZO155" s="14"/>
      <c r="AZP155" s="16">
        <f t="shared" si="9026"/>
        <v>85.62</v>
      </c>
      <c r="AZQ155" s="79">
        <f t="shared" si="18596"/>
        <v>3</v>
      </c>
      <c r="AZR155" s="80"/>
      <c r="AZS155" s="16" t="s">
        <v>236</v>
      </c>
      <c r="AZT155" s="16">
        <f t="shared" ref="AZT155" si="18600">48.08+2.7</f>
        <v>50.78</v>
      </c>
      <c r="AZU155" s="16">
        <f t="shared" si="9029"/>
        <v>6.3000000000000007</v>
      </c>
      <c r="AZV155" s="14">
        <f t="shared" si="9030"/>
        <v>57.08</v>
      </c>
      <c r="AZW155" s="14"/>
      <c r="AZX155" s="16">
        <f t="shared" si="9031"/>
        <v>85.62</v>
      </c>
      <c r="AZY155" s="79">
        <f t="shared" si="18596"/>
        <v>3</v>
      </c>
      <c r="AZZ155" s="80"/>
      <c r="BAA155" s="16" t="s">
        <v>236</v>
      </c>
      <c r="BAB155" s="16">
        <f t="shared" ref="BAB155" si="18601">48.08+2.7</f>
        <v>50.78</v>
      </c>
      <c r="BAC155" s="16">
        <f t="shared" si="9034"/>
        <v>6.3000000000000007</v>
      </c>
      <c r="BAD155" s="14">
        <f t="shared" si="9035"/>
        <v>57.08</v>
      </c>
      <c r="BAE155" s="14"/>
      <c r="BAF155" s="16">
        <f t="shared" si="9036"/>
        <v>85.62</v>
      </c>
      <c r="BAG155" s="79">
        <f t="shared" si="18596"/>
        <v>3</v>
      </c>
      <c r="BAH155" s="80"/>
      <c r="BAI155" s="16" t="s">
        <v>236</v>
      </c>
      <c r="BAJ155" s="16">
        <f t="shared" ref="BAJ155" si="18602">48.08+2.7</f>
        <v>50.78</v>
      </c>
      <c r="BAK155" s="16">
        <f t="shared" si="9039"/>
        <v>6.3000000000000007</v>
      </c>
      <c r="BAL155" s="14">
        <f t="shared" si="9040"/>
        <v>57.08</v>
      </c>
      <c r="BAM155" s="14"/>
      <c r="BAN155" s="16">
        <f t="shared" si="9041"/>
        <v>85.62</v>
      </c>
      <c r="BAO155" s="79">
        <f t="shared" si="18596"/>
        <v>3</v>
      </c>
      <c r="BAP155" s="80"/>
      <c r="BAQ155" s="16" t="s">
        <v>236</v>
      </c>
      <c r="BAR155" s="16">
        <f t="shared" ref="BAR155" si="18603">48.08+2.7</f>
        <v>50.78</v>
      </c>
      <c r="BAS155" s="16">
        <f t="shared" si="9044"/>
        <v>6.3000000000000007</v>
      </c>
      <c r="BAT155" s="14">
        <f t="shared" si="9045"/>
        <v>57.08</v>
      </c>
      <c r="BAU155" s="14"/>
      <c r="BAV155" s="16">
        <f t="shared" si="9046"/>
        <v>85.62</v>
      </c>
      <c r="BAW155" s="79">
        <f t="shared" si="18596"/>
        <v>3</v>
      </c>
      <c r="BAX155" s="80"/>
      <c r="BAY155" s="16" t="s">
        <v>236</v>
      </c>
      <c r="BAZ155" s="16">
        <f t="shared" ref="BAZ155" si="18604">48.08+2.7</f>
        <v>50.78</v>
      </c>
      <c r="BBA155" s="16">
        <f t="shared" si="9049"/>
        <v>6.3000000000000007</v>
      </c>
      <c r="BBB155" s="14">
        <f t="shared" si="9050"/>
        <v>57.08</v>
      </c>
      <c r="BBC155" s="14"/>
      <c r="BBD155" s="16">
        <f t="shared" si="9051"/>
        <v>85.62</v>
      </c>
      <c r="BBE155" s="79">
        <f t="shared" ref="BBE155:BDI160" si="18605">BBE154+1</f>
        <v>3</v>
      </c>
      <c r="BBF155" s="80"/>
      <c r="BBG155" s="16" t="s">
        <v>236</v>
      </c>
      <c r="BBH155" s="16">
        <f t="shared" ref="BBH155" si="18606">48.08+2.7</f>
        <v>50.78</v>
      </c>
      <c r="BBI155" s="16">
        <f t="shared" si="9054"/>
        <v>6.3000000000000007</v>
      </c>
      <c r="BBJ155" s="14">
        <f t="shared" si="9055"/>
        <v>57.08</v>
      </c>
      <c r="BBK155" s="14"/>
      <c r="BBL155" s="16">
        <f t="shared" si="9056"/>
        <v>85.62</v>
      </c>
      <c r="BBM155" s="79">
        <f t="shared" si="18605"/>
        <v>3</v>
      </c>
      <c r="BBN155" s="80"/>
      <c r="BBO155" s="16" t="s">
        <v>236</v>
      </c>
      <c r="BBP155" s="16">
        <f t="shared" ref="BBP155" si="18607">48.08+2.7</f>
        <v>50.78</v>
      </c>
      <c r="BBQ155" s="16">
        <f t="shared" si="9059"/>
        <v>6.3000000000000007</v>
      </c>
      <c r="BBR155" s="14">
        <f t="shared" si="9060"/>
        <v>57.08</v>
      </c>
      <c r="BBS155" s="14"/>
      <c r="BBT155" s="16">
        <f t="shared" si="9061"/>
        <v>85.62</v>
      </c>
      <c r="BBU155" s="79">
        <f t="shared" si="18605"/>
        <v>3</v>
      </c>
      <c r="BBV155" s="80"/>
      <c r="BBW155" s="16" t="s">
        <v>236</v>
      </c>
      <c r="BBX155" s="16">
        <f t="shared" ref="BBX155" si="18608">48.08+2.7</f>
        <v>50.78</v>
      </c>
      <c r="BBY155" s="16">
        <f t="shared" si="9064"/>
        <v>6.3000000000000007</v>
      </c>
      <c r="BBZ155" s="14">
        <f t="shared" si="9065"/>
        <v>57.08</v>
      </c>
      <c r="BCA155" s="14"/>
      <c r="BCB155" s="16">
        <f t="shared" si="9066"/>
        <v>85.62</v>
      </c>
      <c r="BCC155" s="79">
        <f t="shared" si="18605"/>
        <v>3</v>
      </c>
      <c r="BCD155" s="80"/>
      <c r="BCE155" s="16" t="s">
        <v>236</v>
      </c>
      <c r="BCF155" s="16">
        <f t="shared" ref="BCF155" si="18609">48.08+2.7</f>
        <v>50.78</v>
      </c>
      <c r="BCG155" s="16">
        <f t="shared" si="9069"/>
        <v>6.3000000000000007</v>
      </c>
      <c r="BCH155" s="14">
        <f t="shared" si="9070"/>
        <v>57.08</v>
      </c>
      <c r="BCI155" s="14"/>
      <c r="BCJ155" s="16">
        <f t="shared" si="9071"/>
        <v>85.62</v>
      </c>
      <c r="BCK155" s="79">
        <f t="shared" si="18605"/>
        <v>3</v>
      </c>
      <c r="BCL155" s="80"/>
      <c r="BCM155" s="16" t="s">
        <v>236</v>
      </c>
      <c r="BCN155" s="16">
        <f t="shared" ref="BCN155" si="18610">48.08+2.7</f>
        <v>50.78</v>
      </c>
      <c r="BCO155" s="16">
        <f t="shared" si="9074"/>
        <v>6.3000000000000007</v>
      </c>
      <c r="BCP155" s="14">
        <f t="shared" si="9075"/>
        <v>57.08</v>
      </c>
      <c r="BCQ155" s="14"/>
      <c r="BCR155" s="16">
        <f t="shared" si="9076"/>
        <v>85.62</v>
      </c>
      <c r="BCS155" s="79">
        <f t="shared" si="18605"/>
        <v>3</v>
      </c>
      <c r="BCT155" s="80"/>
      <c r="BCU155" s="16" t="s">
        <v>236</v>
      </c>
      <c r="BCV155" s="16">
        <f t="shared" ref="BCV155" si="18611">48.08+2.7</f>
        <v>50.78</v>
      </c>
      <c r="BCW155" s="16">
        <f t="shared" si="9079"/>
        <v>6.3000000000000007</v>
      </c>
      <c r="BCX155" s="14">
        <f t="shared" si="9080"/>
        <v>57.08</v>
      </c>
      <c r="BCY155" s="14"/>
      <c r="BCZ155" s="16">
        <f t="shared" si="9081"/>
        <v>85.62</v>
      </c>
      <c r="BDA155" s="79">
        <f t="shared" si="18605"/>
        <v>3</v>
      </c>
      <c r="BDB155" s="80"/>
      <c r="BDC155" s="16" t="s">
        <v>236</v>
      </c>
      <c r="BDD155" s="16">
        <f t="shared" ref="BDD155" si="18612">48.08+2.7</f>
        <v>50.78</v>
      </c>
      <c r="BDE155" s="16">
        <f t="shared" si="9084"/>
        <v>6.3000000000000007</v>
      </c>
      <c r="BDF155" s="14">
        <f t="shared" si="9085"/>
        <v>57.08</v>
      </c>
      <c r="BDG155" s="14"/>
      <c r="BDH155" s="16">
        <f t="shared" si="9086"/>
        <v>85.62</v>
      </c>
      <c r="BDI155" s="79">
        <f t="shared" si="18605"/>
        <v>3</v>
      </c>
      <c r="BDJ155" s="80"/>
      <c r="BDK155" s="16" t="s">
        <v>236</v>
      </c>
      <c r="BDL155" s="16">
        <f t="shared" ref="BDL155" si="18613">48.08+2.7</f>
        <v>50.78</v>
      </c>
      <c r="BDM155" s="16">
        <f t="shared" si="9089"/>
        <v>6.3000000000000007</v>
      </c>
      <c r="BDN155" s="14">
        <f t="shared" si="9090"/>
        <v>57.08</v>
      </c>
      <c r="BDO155" s="14"/>
      <c r="BDP155" s="16">
        <f t="shared" si="9091"/>
        <v>85.62</v>
      </c>
      <c r="BDQ155" s="79">
        <f t="shared" ref="BDQ155:BFU160" si="18614">BDQ154+1</f>
        <v>3</v>
      </c>
      <c r="BDR155" s="80"/>
      <c r="BDS155" s="16" t="s">
        <v>236</v>
      </c>
      <c r="BDT155" s="16">
        <f t="shared" ref="BDT155" si="18615">48.08+2.7</f>
        <v>50.78</v>
      </c>
      <c r="BDU155" s="16">
        <f t="shared" si="9094"/>
        <v>6.3000000000000007</v>
      </c>
      <c r="BDV155" s="14">
        <f t="shared" si="9095"/>
        <v>57.08</v>
      </c>
      <c r="BDW155" s="14"/>
      <c r="BDX155" s="16">
        <f t="shared" si="9096"/>
        <v>85.62</v>
      </c>
      <c r="BDY155" s="79">
        <f t="shared" si="18614"/>
        <v>3</v>
      </c>
      <c r="BDZ155" s="80"/>
      <c r="BEA155" s="16" t="s">
        <v>236</v>
      </c>
      <c r="BEB155" s="16">
        <f t="shared" ref="BEB155" si="18616">48.08+2.7</f>
        <v>50.78</v>
      </c>
      <c r="BEC155" s="16">
        <f t="shared" si="9099"/>
        <v>6.3000000000000007</v>
      </c>
      <c r="BED155" s="14">
        <f t="shared" si="9100"/>
        <v>57.08</v>
      </c>
      <c r="BEE155" s="14"/>
      <c r="BEF155" s="16">
        <f t="shared" si="9101"/>
        <v>85.62</v>
      </c>
      <c r="BEG155" s="79">
        <f t="shared" si="18614"/>
        <v>3</v>
      </c>
      <c r="BEH155" s="80"/>
      <c r="BEI155" s="16" t="s">
        <v>236</v>
      </c>
      <c r="BEJ155" s="16">
        <f t="shared" ref="BEJ155" si="18617">48.08+2.7</f>
        <v>50.78</v>
      </c>
      <c r="BEK155" s="16">
        <f t="shared" si="9104"/>
        <v>6.3000000000000007</v>
      </c>
      <c r="BEL155" s="14">
        <f t="shared" si="9105"/>
        <v>57.08</v>
      </c>
      <c r="BEM155" s="14"/>
      <c r="BEN155" s="16">
        <f t="shared" si="9106"/>
        <v>85.62</v>
      </c>
      <c r="BEO155" s="79">
        <f t="shared" si="18614"/>
        <v>3</v>
      </c>
      <c r="BEP155" s="80"/>
      <c r="BEQ155" s="16" t="s">
        <v>236</v>
      </c>
      <c r="BER155" s="16">
        <f t="shared" ref="BER155" si="18618">48.08+2.7</f>
        <v>50.78</v>
      </c>
      <c r="BES155" s="16">
        <f t="shared" si="9109"/>
        <v>6.3000000000000007</v>
      </c>
      <c r="BET155" s="14">
        <f t="shared" si="9110"/>
        <v>57.08</v>
      </c>
      <c r="BEU155" s="14"/>
      <c r="BEV155" s="16">
        <f t="shared" si="9111"/>
        <v>85.62</v>
      </c>
      <c r="BEW155" s="79">
        <f t="shared" si="18614"/>
        <v>3</v>
      </c>
      <c r="BEX155" s="80"/>
      <c r="BEY155" s="16" t="s">
        <v>236</v>
      </c>
      <c r="BEZ155" s="16">
        <f t="shared" ref="BEZ155" si="18619">48.08+2.7</f>
        <v>50.78</v>
      </c>
      <c r="BFA155" s="16">
        <f t="shared" si="9114"/>
        <v>6.3000000000000007</v>
      </c>
      <c r="BFB155" s="14">
        <f t="shared" si="9115"/>
        <v>57.08</v>
      </c>
      <c r="BFC155" s="14"/>
      <c r="BFD155" s="16">
        <f t="shared" si="9116"/>
        <v>85.62</v>
      </c>
      <c r="BFE155" s="79">
        <f t="shared" si="18614"/>
        <v>3</v>
      </c>
      <c r="BFF155" s="80"/>
      <c r="BFG155" s="16" t="s">
        <v>236</v>
      </c>
      <c r="BFH155" s="16">
        <f t="shared" ref="BFH155" si="18620">48.08+2.7</f>
        <v>50.78</v>
      </c>
      <c r="BFI155" s="16">
        <f t="shared" si="9119"/>
        <v>6.3000000000000007</v>
      </c>
      <c r="BFJ155" s="14">
        <f t="shared" si="9120"/>
        <v>57.08</v>
      </c>
      <c r="BFK155" s="14"/>
      <c r="BFL155" s="16">
        <f t="shared" si="9121"/>
        <v>85.62</v>
      </c>
      <c r="BFM155" s="79">
        <f t="shared" si="18614"/>
        <v>3</v>
      </c>
      <c r="BFN155" s="80"/>
      <c r="BFO155" s="16" t="s">
        <v>236</v>
      </c>
      <c r="BFP155" s="16">
        <f t="shared" ref="BFP155" si="18621">48.08+2.7</f>
        <v>50.78</v>
      </c>
      <c r="BFQ155" s="16">
        <f t="shared" si="9124"/>
        <v>6.3000000000000007</v>
      </c>
      <c r="BFR155" s="14">
        <f t="shared" si="9125"/>
        <v>57.08</v>
      </c>
      <c r="BFS155" s="14"/>
      <c r="BFT155" s="16">
        <f t="shared" si="9126"/>
        <v>85.62</v>
      </c>
      <c r="BFU155" s="79">
        <f t="shared" si="18614"/>
        <v>3</v>
      </c>
      <c r="BFV155" s="80"/>
      <c r="BFW155" s="16" t="s">
        <v>236</v>
      </c>
      <c r="BFX155" s="16">
        <f t="shared" ref="BFX155" si="18622">48.08+2.7</f>
        <v>50.78</v>
      </c>
      <c r="BFY155" s="16">
        <f t="shared" si="9129"/>
        <v>6.3000000000000007</v>
      </c>
      <c r="BFZ155" s="14">
        <f t="shared" si="9130"/>
        <v>57.08</v>
      </c>
      <c r="BGA155" s="14"/>
      <c r="BGB155" s="16">
        <f t="shared" si="9131"/>
        <v>85.62</v>
      </c>
      <c r="BGC155" s="79">
        <f t="shared" ref="BGC155:BIG160" si="18623">BGC154+1</f>
        <v>3</v>
      </c>
      <c r="BGD155" s="80"/>
      <c r="BGE155" s="16" t="s">
        <v>236</v>
      </c>
      <c r="BGF155" s="16">
        <f t="shared" ref="BGF155" si="18624">48.08+2.7</f>
        <v>50.78</v>
      </c>
      <c r="BGG155" s="16">
        <f t="shared" si="9134"/>
        <v>6.3000000000000007</v>
      </c>
      <c r="BGH155" s="14">
        <f t="shared" si="9135"/>
        <v>57.08</v>
      </c>
      <c r="BGI155" s="14"/>
      <c r="BGJ155" s="16">
        <f t="shared" si="9136"/>
        <v>85.62</v>
      </c>
      <c r="BGK155" s="79">
        <f t="shared" si="18623"/>
        <v>3</v>
      </c>
      <c r="BGL155" s="80"/>
      <c r="BGM155" s="16" t="s">
        <v>236</v>
      </c>
      <c r="BGN155" s="16">
        <f t="shared" ref="BGN155" si="18625">48.08+2.7</f>
        <v>50.78</v>
      </c>
      <c r="BGO155" s="16">
        <f t="shared" si="9139"/>
        <v>6.3000000000000007</v>
      </c>
      <c r="BGP155" s="14">
        <f t="shared" si="9140"/>
        <v>57.08</v>
      </c>
      <c r="BGQ155" s="14"/>
      <c r="BGR155" s="16">
        <f t="shared" si="9141"/>
        <v>85.62</v>
      </c>
      <c r="BGS155" s="79">
        <f t="shared" si="18623"/>
        <v>3</v>
      </c>
      <c r="BGT155" s="80"/>
      <c r="BGU155" s="16" t="s">
        <v>236</v>
      </c>
      <c r="BGV155" s="16">
        <f t="shared" ref="BGV155" si="18626">48.08+2.7</f>
        <v>50.78</v>
      </c>
      <c r="BGW155" s="16">
        <f t="shared" si="9144"/>
        <v>6.3000000000000007</v>
      </c>
      <c r="BGX155" s="14">
        <f t="shared" si="9145"/>
        <v>57.08</v>
      </c>
      <c r="BGY155" s="14"/>
      <c r="BGZ155" s="16">
        <f t="shared" si="9146"/>
        <v>85.62</v>
      </c>
      <c r="BHA155" s="79">
        <f t="shared" si="18623"/>
        <v>3</v>
      </c>
      <c r="BHB155" s="80"/>
      <c r="BHC155" s="16" t="s">
        <v>236</v>
      </c>
      <c r="BHD155" s="16">
        <f t="shared" ref="BHD155" si="18627">48.08+2.7</f>
        <v>50.78</v>
      </c>
      <c r="BHE155" s="16">
        <f t="shared" si="9149"/>
        <v>6.3000000000000007</v>
      </c>
      <c r="BHF155" s="14">
        <f t="shared" si="9150"/>
        <v>57.08</v>
      </c>
      <c r="BHG155" s="14"/>
      <c r="BHH155" s="16">
        <f t="shared" si="9151"/>
        <v>85.62</v>
      </c>
      <c r="BHI155" s="79">
        <f t="shared" si="18623"/>
        <v>3</v>
      </c>
      <c r="BHJ155" s="80"/>
      <c r="BHK155" s="16" t="s">
        <v>236</v>
      </c>
      <c r="BHL155" s="16">
        <f t="shared" ref="BHL155" si="18628">48.08+2.7</f>
        <v>50.78</v>
      </c>
      <c r="BHM155" s="16">
        <f t="shared" si="9154"/>
        <v>6.3000000000000007</v>
      </c>
      <c r="BHN155" s="14">
        <f t="shared" si="9155"/>
        <v>57.08</v>
      </c>
      <c r="BHO155" s="14"/>
      <c r="BHP155" s="16">
        <f t="shared" si="9156"/>
        <v>85.62</v>
      </c>
      <c r="BHQ155" s="79">
        <f t="shared" si="18623"/>
        <v>3</v>
      </c>
      <c r="BHR155" s="80"/>
      <c r="BHS155" s="16" t="s">
        <v>236</v>
      </c>
      <c r="BHT155" s="16">
        <f t="shared" ref="BHT155" si="18629">48.08+2.7</f>
        <v>50.78</v>
      </c>
      <c r="BHU155" s="16">
        <f t="shared" si="9159"/>
        <v>6.3000000000000007</v>
      </c>
      <c r="BHV155" s="14">
        <f t="shared" si="9160"/>
        <v>57.08</v>
      </c>
      <c r="BHW155" s="14"/>
      <c r="BHX155" s="16">
        <f t="shared" si="9161"/>
        <v>85.62</v>
      </c>
      <c r="BHY155" s="79">
        <f t="shared" si="18623"/>
        <v>3</v>
      </c>
      <c r="BHZ155" s="80"/>
      <c r="BIA155" s="16" t="s">
        <v>236</v>
      </c>
      <c r="BIB155" s="16">
        <f t="shared" ref="BIB155" si="18630">48.08+2.7</f>
        <v>50.78</v>
      </c>
      <c r="BIC155" s="16">
        <f t="shared" si="9164"/>
        <v>6.3000000000000007</v>
      </c>
      <c r="BID155" s="14">
        <f t="shared" si="9165"/>
        <v>57.08</v>
      </c>
      <c r="BIE155" s="14"/>
      <c r="BIF155" s="16">
        <f t="shared" si="9166"/>
        <v>85.62</v>
      </c>
      <c r="BIG155" s="79">
        <f t="shared" si="18623"/>
        <v>3</v>
      </c>
      <c r="BIH155" s="80"/>
      <c r="BII155" s="16" t="s">
        <v>236</v>
      </c>
      <c r="BIJ155" s="16">
        <f t="shared" ref="BIJ155" si="18631">48.08+2.7</f>
        <v>50.78</v>
      </c>
      <c r="BIK155" s="16">
        <f t="shared" si="9169"/>
        <v>6.3000000000000007</v>
      </c>
      <c r="BIL155" s="14">
        <f t="shared" si="9170"/>
        <v>57.08</v>
      </c>
      <c r="BIM155" s="14"/>
      <c r="BIN155" s="16">
        <f t="shared" si="9171"/>
        <v>85.62</v>
      </c>
      <c r="BIO155" s="79">
        <f t="shared" ref="BIO155:BKS160" si="18632">BIO154+1</f>
        <v>3</v>
      </c>
      <c r="BIP155" s="80"/>
      <c r="BIQ155" s="16" t="s">
        <v>236</v>
      </c>
      <c r="BIR155" s="16">
        <f t="shared" ref="BIR155" si="18633">48.08+2.7</f>
        <v>50.78</v>
      </c>
      <c r="BIS155" s="16">
        <f t="shared" si="9174"/>
        <v>6.3000000000000007</v>
      </c>
      <c r="BIT155" s="14">
        <f t="shared" si="9175"/>
        <v>57.08</v>
      </c>
      <c r="BIU155" s="14"/>
      <c r="BIV155" s="16">
        <f t="shared" si="9176"/>
        <v>85.62</v>
      </c>
      <c r="BIW155" s="79">
        <f t="shared" si="18632"/>
        <v>3</v>
      </c>
      <c r="BIX155" s="80"/>
      <c r="BIY155" s="16" t="s">
        <v>236</v>
      </c>
      <c r="BIZ155" s="16">
        <f t="shared" ref="BIZ155" si="18634">48.08+2.7</f>
        <v>50.78</v>
      </c>
      <c r="BJA155" s="16">
        <f t="shared" si="9179"/>
        <v>6.3000000000000007</v>
      </c>
      <c r="BJB155" s="14">
        <f t="shared" si="9180"/>
        <v>57.08</v>
      </c>
      <c r="BJC155" s="14"/>
      <c r="BJD155" s="16">
        <f t="shared" si="9181"/>
        <v>85.62</v>
      </c>
      <c r="BJE155" s="79">
        <f t="shared" si="18632"/>
        <v>3</v>
      </c>
      <c r="BJF155" s="80"/>
      <c r="BJG155" s="16" t="s">
        <v>236</v>
      </c>
      <c r="BJH155" s="16">
        <f t="shared" ref="BJH155" si="18635">48.08+2.7</f>
        <v>50.78</v>
      </c>
      <c r="BJI155" s="16">
        <f t="shared" si="9184"/>
        <v>6.3000000000000007</v>
      </c>
      <c r="BJJ155" s="14">
        <f t="shared" si="9185"/>
        <v>57.08</v>
      </c>
      <c r="BJK155" s="14"/>
      <c r="BJL155" s="16">
        <f t="shared" si="9186"/>
        <v>85.62</v>
      </c>
      <c r="BJM155" s="79">
        <f t="shared" si="18632"/>
        <v>3</v>
      </c>
      <c r="BJN155" s="80"/>
      <c r="BJO155" s="16" t="s">
        <v>236</v>
      </c>
      <c r="BJP155" s="16">
        <f t="shared" ref="BJP155" si="18636">48.08+2.7</f>
        <v>50.78</v>
      </c>
      <c r="BJQ155" s="16">
        <f t="shared" si="9189"/>
        <v>6.3000000000000007</v>
      </c>
      <c r="BJR155" s="14">
        <f t="shared" si="9190"/>
        <v>57.08</v>
      </c>
      <c r="BJS155" s="14"/>
      <c r="BJT155" s="16">
        <f t="shared" si="9191"/>
        <v>85.62</v>
      </c>
      <c r="BJU155" s="79">
        <f t="shared" si="18632"/>
        <v>3</v>
      </c>
      <c r="BJV155" s="80"/>
      <c r="BJW155" s="16" t="s">
        <v>236</v>
      </c>
      <c r="BJX155" s="16">
        <f t="shared" ref="BJX155" si="18637">48.08+2.7</f>
        <v>50.78</v>
      </c>
      <c r="BJY155" s="16">
        <f t="shared" si="9194"/>
        <v>6.3000000000000007</v>
      </c>
      <c r="BJZ155" s="14">
        <f t="shared" si="9195"/>
        <v>57.08</v>
      </c>
      <c r="BKA155" s="14"/>
      <c r="BKB155" s="16">
        <f t="shared" si="9196"/>
        <v>85.62</v>
      </c>
      <c r="BKC155" s="79">
        <f t="shared" si="18632"/>
        <v>3</v>
      </c>
      <c r="BKD155" s="80"/>
      <c r="BKE155" s="16" t="s">
        <v>236</v>
      </c>
      <c r="BKF155" s="16">
        <f t="shared" ref="BKF155" si="18638">48.08+2.7</f>
        <v>50.78</v>
      </c>
      <c r="BKG155" s="16">
        <f t="shared" si="9199"/>
        <v>6.3000000000000007</v>
      </c>
      <c r="BKH155" s="14">
        <f t="shared" si="9200"/>
        <v>57.08</v>
      </c>
      <c r="BKI155" s="14"/>
      <c r="BKJ155" s="16">
        <f t="shared" si="9201"/>
        <v>85.62</v>
      </c>
      <c r="BKK155" s="79">
        <f t="shared" si="18632"/>
        <v>3</v>
      </c>
      <c r="BKL155" s="80"/>
      <c r="BKM155" s="16" t="s">
        <v>236</v>
      </c>
      <c r="BKN155" s="16">
        <f t="shared" ref="BKN155" si="18639">48.08+2.7</f>
        <v>50.78</v>
      </c>
      <c r="BKO155" s="16">
        <f t="shared" si="9204"/>
        <v>6.3000000000000007</v>
      </c>
      <c r="BKP155" s="14">
        <f t="shared" si="9205"/>
        <v>57.08</v>
      </c>
      <c r="BKQ155" s="14"/>
      <c r="BKR155" s="16">
        <f t="shared" si="9206"/>
        <v>85.62</v>
      </c>
      <c r="BKS155" s="79">
        <f t="shared" si="18632"/>
        <v>3</v>
      </c>
      <c r="BKT155" s="80"/>
      <c r="BKU155" s="16" t="s">
        <v>236</v>
      </c>
      <c r="BKV155" s="16">
        <f t="shared" ref="BKV155" si="18640">48.08+2.7</f>
        <v>50.78</v>
      </c>
      <c r="BKW155" s="16">
        <f t="shared" si="9209"/>
        <v>6.3000000000000007</v>
      </c>
      <c r="BKX155" s="14">
        <f t="shared" si="9210"/>
        <v>57.08</v>
      </c>
      <c r="BKY155" s="14"/>
      <c r="BKZ155" s="16">
        <f t="shared" si="9211"/>
        <v>85.62</v>
      </c>
      <c r="BLA155" s="79">
        <f t="shared" ref="BLA155:BNE160" si="18641">BLA154+1</f>
        <v>3</v>
      </c>
      <c r="BLB155" s="80"/>
      <c r="BLC155" s="16" t="s">
        <v>236</v>
      </c>
      <c r="BLD155" s="16">
        <f t="shared" ref="BLD155" si="18642">48.08+2.7</f>
        <v>50.78</v>
      </c>
      <c r="BLE155" s="16">
        <f t="shared" si="9214"/>
        <v>6.3000000000000007</v>
      </c>
      <c r="BLF155" s="14">
        <f t="shared" si="9215"/>
        <v>57.08</v>
      </c>
      <c r="BLG155" s="14"/>
      <c r="BLH155" s="16">
        <f t="shared" si="9216"/>
        <v>85.62</v>
      </c>
      <c r="BLI155" s="79">
        <f t="shared" si="18641"/>
        <v>3</v>
      </c>
      <c r="BLJ155" s="80"/>
      <c r="BLK155" s="16" t="s">
        <v>236</v>
      </c>
      <c r="BLL155" s="16">
        <f t="shared" ref="BLL155" si="18643">48.08+2.7</f>
        <v>50.78</v>
      </c>
      <c r="BLM155" s="16">
        <f t="shared" si="9219"/>
        <v>6.3000000000000007</v>
      </c>
      <c r="BLN155" s="14">
        <f t="shared" si="9220"/>
        <v>57.08</v>
      </c>
      <c r="BLO155" s="14"/>
      <c r="BLP155" s="16">
        <f t="shared" si="9221"/>
        <v>85.62</v>
      </c>
      <c r="BLQ155" s="79">
        <f t="shared" si="18641"/>
        <v>3</v>
      </c>
      <c r="BLR155" s="80"/>
      <c r="BLS155" s="16" t="s">
        <v>236</v>
      </c>
      <c r="BLT155" s="16">
        <f t="shared" ref="BLT155" si="18644">48.08+2.7</f>
        <v>50.78</v>
      </c>
      <c r="BLU155" s="16">
        <f t="shared" si="9224"/>
        <v>6.3000000000000007</v>
      </c>
      <c r="BLV155" s="14">
        <f t="shared" si="9225"/>
        <v>57.08</v>
      </c>
      <c r="BLW155" s="14"/>
      <c r="BLX155" s="16">
        <f t="shared" si="9226"/>
        <v>85.62</v>
      </c>
      <c r="BLY155" s="79">
        <f t="shared" si="18641"/>
        <v>3</v>
      </c>
      <c r="BLZ155" s="80"/>
      <c r="BMA155" s="16" t="s">
        <v>236</v>
      </c>
      <c r="BMB155" s="16">
        <f t="shared" ref="BMB155" si="18645">48.08+2.7</f>
        <v>50.78</v>
      </c>
      <c r="BMC155" s="16">
        <f t="shared" si="9229"/>
        <v>6.3000000000000007</v>
      </c>
      <c r="BMD155" s="14">
        <f t="shared" si="9230"/>
        <v>57.08</v>
      </c>
      <c r="BME155" s="14"/>
      <c r="BMF155" s="16">
        <f t="shared" si="9231"/>
        <v>85.62</v>
      </c>
      <c r="BMG155" s="79">
        <f t="shared" si="18641"/>
        <v>3</v>
      </c>
      <c r="BMH155" s="80"/>
      <c r="BMI155" s="16" t="s">
        <v>236</v>
      </c>
      <c r="BMJ155" s="16">
        <f t="shared" ref="BMJ155" si="18646">48.08+2.7</f>
        <v>50.78</v>
      </c>
      <c r="BMK155" s="16">
        <f t="shared" si="9234"/>
        <v>6.3000000000000007</v>
      </c>
      <c r="BML155" s="14">
        <f t="shared" si="9235"/>
        <v>57.08</v>
      </c>
      <c r="BMM155" s="14"/>
      <c r="BMN155" s="16">
        <f t="shared" si="9236"/>
        <v>85.62</v>
      </c>
      <c r="BMO155" s="79">
        <f t="shared" si="18641"/>
        <v>3</v>
      </c>
      <c r="BMP155" s="80"/>
      <c r="BMQ155" s="16" t="s">
        <v>236</v>
      </c>
      <c r="BMR155" s="16">
        <f t="shared" ref="BMR155" si="18647">48.08+2.7</f>
        <v>50.78</v>
      </c>
      <c r="BMS155" s="16">
        <f t="shared" si="9239"/>
        <v>6.3000000000000007</v>
      </c>
      <c r="BMT155" s="14">
        <f t="shared" si="9240"/>
        <v>57.08</v>
      </c>
      <c r="BMU155" s="14"/>
      <c r="BMV155" s="16">
        <f t="shared" si="9241"/>
        <v>85.62</v>
      </c>
      <c r="BMW155" s="79">
        <f t="shared" si="18641"/>
        <v>3</v>
      </c>
      <c r="BMX155" s="80"/>
      <c r="BMY155" s="16" t="s">
        <v>236</v>
      </c>
      <c r="BMZ155" s="16">
        <f t="shared" ref="BMZ155" si="18648">48.08+2.7</f>
        <v>50.78</v>
      </c>
      <c r="BNA155" s="16">
        <f t="shared" si="9244"/>
        <v>6.3000000000000007</v>
      </c>
      <c r="BNB155" s="14">
        <f t="shared" si="9245"/>
        <v>57.08</v>
      </c>
      <c r="BNC155" s="14"/>
      <c r="BND155" s="16">
        <f t="shared" si="9246"/>
        <v>85.62</v>
      </c>
      <c r="BNE155" s="79">
        <f t="shared" si="18641"/>
        <v>3</v>
      </c>
      <c r="BNF155" s="80"/>
      <c r="BNG155" s="16" t="s">
        <v>236</v>
      </c>
      <c r="BNH155" s="16">
        <f t="shared" ref="BNH155" si="18649">48.08+2.7</f>
        <v>50.78</v>
      </c>
      <c r="BNI155" s="16">
        <f t="shared" si="9249"/>
        <v>6.3000000000000007</v>
      </c>
      <c r="BNJ155" s="14">
        <f t="shared" si="9250"/>
        <v>57.08</v>
      </c>
      <c r="BNK155" s="14"/>
      <c r="BNL155" s="16">
        <f t="shared" si="9251"/>
        <v>85.62</v>
      </c>
      <c r="BNM155" s="79">
        <f t="shared" ref="BNM155:BPQ160" si="18650">BNM154+1</f>
        <v>3</v>
      </c>
      <c r="BNN155" s="80"/>
      <c r="BNO155" s="16" t="s">
        <v>236</v>
      </c>
      <c r="BNP155" s="16">
        <f t="shared" ref="BNP155" si="18651">48.08+2.7</f>
        <v>50.78</v>
      </c>
      <c r="BNQ155" s="16">
        <f t="shared" si="9254"/>
        <v>6.3000000000000007</v>
      </c>
      <c r="BNR155" s="14">
        <f t="shared" si="9255"/>
        <v>57.08</v>
      </c>
      <c r="BNS155" s="14"/>
      <c r="BNT155" s="16">
        <f t="shared" si="9256"/>
        <v>85.62</v>
      </c>
      <c r="BNU155" s="79">
        <f t="shared" si="18650"/>
        <v>3</v>
      </c>
      <c r="BNV155" s="80"/>
      <c r="BNW155" s="16" t="s">
        <v>236</v>
      </c>
      <c r="BNX155" s="16">
        <f t="shared" ref="BNX155" si="18652">48.08+2.7</f>
        <v>50.78</v>
      </c>
      <c r="BNY155" s="16">
        <f t="shared" si="9259"/>
        <v>6.3000000000000007</v>
      </c>
      <c r="BNZ155" s="14">
        <f t="shared" si="9260"/>
        <v>57.08</v>
      </c>
      <c r="BOA155" s="14"/>
      <c r="BOB155" s="16">
        <f t="shared" si="9261"/>
        <v>85.62</v>
      </c>
      <c r="BOC155" s="79">
        <f t="shared" si="18650"/>
        <v>3</v>
      </c>
      <c r="BOD155" s="80"/>
      <c r="BOE155" s="16" t="s">
        <v>236</v>
      </c>
      <c r="BOF155" s="16">
        <f t="shared" ref="BOF155" si="18653">48.08+2.7</f>
        <v>50.78</v>
      </c>
      <c r="BOG155" s="16">
        <f t="shared" si="9264"/>
        <v>6.3000000000000007</v>
      </c>
      <c r="BOH155" s="14">
        <f t="shared" si="9265"/>
        <v>57.08</v>
      </c>
      <c r="BOI155" s="14"/>
      <c r="BOJ155" s="16">
        <f t="shared" si="9266"/>
        <v>85.62</v>
      </c>
      <c r="BOK155" s="79">
        <f t="shared" si="18650"/>
        <v>3</v>
      </c>
      <c r="BOL155" s="80"/>
      <c r="BOM155" s="16" t="s">
        <v>236</v>
      </c>
      <c r="BON155" s="16">
        <f t="shared" ref="BON155" si="18654">48.08+2.7</f>
        <v>50.78</v>
      </c>
      <c r="BOO155" s="16">
        <f t="shared" si="9269"/>
        <v>6.3000000000000007</v>
      </c>
      <c r="BOP155" s="14">
        <f t="shared" si="9270"/>
        <v>57.08</v>
      </c>
      <c r="BOQ155" s="14"/>
      <c r="BOR155" s="16">
        <f t="shared" si="9271"/>
        <v>85.62</v>
      </c>
      <c r="BOS155" s="79">
        <f t="shared" si="18650"/>
        <v>3</v>
      </c>
      <c r="BOT155" s="80"/>
      <c r="BOU155" s="16" t="s">
        <v>236</v>
      </c>
      <c r="BOV155" s="16">
        <f t="shared" ref="BOV155" si="18655">48.08+2.7</f>
        <v>50.78</v>
      </c>
      <c r="BOW155" s="16">
        <f t="shared" si="9274"/>
        <v>6.3000000000000007</v>
      </c>
      <c r="BOX155" s="14">
        <f t="shared" si="9275"/>
        <v>57.08</v>
      </c>
      <c r="BOY155" s="14"/>
      <c r="BOZ155" s="16">
        <f t="shared" si="9276"/>
        <v>85.62</v>
      </c>
      <c r="BPA155" s="79">
        <f t="shared" si="18650"/>
        <v>3</v>
      </c>
      <c r="BPB155" s="80"/>
      <c r="BPC155" s="16" t="s">
        <v>236</v>
      </c>
      <c r="BPD155" s="16">
        <f t="shared" ref="BPD155" si="18656">48.08+2.7</f>
        <v>50.78</v>
      </c>
      <c r="BPE155" s="16">
        <f t="shared" si="9279"/>
        <v>6.3000000000000007</v>
      </c>
      <c r="BPF155" s="14">
        <f t="shared" si="9280"/>
        <v>57.08</v>
      </c>
      <c r="BPG155" s="14"/>
      <c r="BPH155" s="16">
        <f t="shared" si="9281"/>
        <v>85.62</v>
      </c>
      <c r="BPI155" s="79">
        <f t="shared" si="18650"/>
        <v>3</v>
      </c>
      <c r="BPJ155" s="80"/>
      <c r="BPK155" s="16" t="s">
        <v>236</v>
      </c>
      <c r="BPL155" s="16">
        <f t="shared" ref="BPL155" si="18657">48.08+2.7</f>
        <v>50.78</v>
      </c>
      <c r="BPM155" s="16">
        <f t="shared" si="9284"/>
        <v>6.3000000000000007</v>
      </c>
      <c r="BPN155" s="14">
        <f t="shared" si="9285"/>
        <v>57.08</v>
      </c>
      <c r="BPO155" s="14"/>
      <c r="BPP155" s="16">
        <f t="shared" si="9286"/>
        <v>85.62</v>
      </c>
      <c r="BPQ155" s="79">
        <f t="shared" si="18650"/>
        <v>3</v>
      </c>
      <c r="BPR155" s="80"/>
      <c r="BPS155" s="16" t="s">
        <v>236</v>
      </c>
      <c r="BPT155" s="16">
        <f t="shared" ref="BPT155" si="18658">48.08+2.7</f>
        <v>50.78</v>
      </c>
      <c r="BPU155" s="16">
        <f t="shared" si="9289"/>
        <v>6.3000000000000007</v>
      </c>
      <c r="BPV155" s="14">
        <f t="shared" si="9290"/>
        <v>57.08</v>
      </c>
      <c r="BPW155" s="14"/>
      <c r="BPX155" s="16">
        <f t="shared" si="9291"/>
        <v>85.62</v>
      </c>
      <c r="BPY155" s="79">
        <f t="shared" ref="BPY155:BSC160" si="18659">BPY154+1</f>
        <v>3</v>
      </c>
      <c r="BPZ155" s="80"/>
      <c r="BQA155" s="16" t="s">
        <v>236</v>
      </c>
      <c r="BQB155" s="16">
        <f t="shared" ref="BQB155" si="18660">48.08+2.7</f>
        <v>50.78</v>
      </c>
      <c r="BQC155" s="16">
        <f t="shared" si="9294"/>
        <v>6.3000000000000007</v>
      </c>
      <c r="BQD155" s="14">
        <f t="shared" si="9295"/>
        <v>57.08</v>
      </c>
      <c r="BQE155" s="14"/>
      <c r="BQF155" s="16">
        <f t="shared" si="9296"/>
        <v>85.62</v>
      </c>
      <c r="BQG155" s="79">
        <f t="shared" si="18659"/>
        <v>3</v>
      </c>
      <c r="BQH155" s="80"/>
      <c r="BQI155" s="16" t="s">
        <v>236</v>
      </c>
      <c r="BQJ155" s="16">
        <f t="shared" ref="BQJ155" si="18661">48.08+2.7</f>
        <v>50.78</v>
      </c>
      <c r="BQK155" s="16">
        <f t="shared" si="9299"/>
        <v>6.3000000000000007</v>
      </c>
      <c r="BQL155" s="14">
        <f t="shared" si="9300"/>
        <v>57.08</v>
      </c>
      <c r="BQM155" s="14"/>
      <c r="BQN155" s="16">
        <f t="shared" si="9301"/>
        <v>85.62</v>
      </c>
      <c r="BQO155" s="79">
        <f t="shared" si="18659"/>
        <v>3</v>
      </c>
      <c r="BQP155" s="80"/>
      <c r="BQQ155" s="16" t="s">
        <v>236</v>
      </c>
      <c r="BQR155" s="16">
        <f t="shared" ref="BQR155" si="18662">48.08+2.7</f>
        <v>50.78</v>
      </c>
      <c r="BQS155" s="16">
        <f t="shared" si="9304"/>
        <v>6.3000000000000007</v>
      </c>
      <c r="BQT155" s="14">
        <f t="shared" si="9305"/>
        <v>57.08</v>
      </c>
      <c r="BQU155" s="14"/>
      <c r="BQV155" s="16">
        <f t="shared" si="9306"/>
        <v>85.62</v>
      </c>
      <c r="BQW155" s="79">
        <f t="shared" si="18659"/>
        <v>3</v>
      </c>
      <c r="BQX155" s="80"/>
      <c r="BQY155" s="16" t="s">
        <v>236</v>
      </c>
      <c r="BQZ155" s="16">
        <f t="shared" ref="BQZ155" si="18663">48.08+2.7</f>
        <v>50.78</v>
      </c>
      <c r="BRA155" s="16">
        <f t="shared" si="9309"/>
        <v>6.3000000000000007</v>
      </c>
      <c r="BRB155" s="14">
        <f t="shared" si="9310"/>
        <v>57.08</v>
      </c>
      <c r="BRC155" s="14"/>
      <c r="BRD155" s="16">
        <f t="shared" si="9311"/>
        <v>85.62</v>
      </c>
      <c r="BRE155" s="79">
        <f t="shared" si="18659"/>
        <v>3</v>
      </c>
      <c r="BRF155" s="80"/>
      <c r="BRG155" s="16" t="s">
        <v>236</v>
      </c>
      <c r="BRH155" s="16">
        <f t="shared" ref="BRH155" si="18664">48.08+2.7</f>
        <v>50.78</v>
      </c>
      <c r="BRI155" s="16">
        <f t="shared" si="9314"/>
        <v>6.3000000000000007</v>
      </c>
      <c r="BRJ155" s="14">
        <f t="shared" si="9315"/>
        <v>57.08</v>
      </c>
      <c r="BRK155" s="14"/>
      <c r="BRL155" s="16">
        <f t="shared" si="9316"/>
        <v>85.62</v>
      </c>
      <c r="BRM155" s="79">
        <f t="shared" si="18659"/>
        <v>3</v>
      </c>
      <c r="BRN155" s="80"/>
      <c r="BRO155" s="16" t="s">
        <v>236</v>
      </c>
      <c r="BRP155" s="16">
        <f t="shared" ref="BRP155" si="18665">48.08+2.7</f>
        <v>50.78</v>
      </c>
      <c r="BRQ155" s="16">
        <f t="shared" si="9319"/>
        <v>6.3000000000000007</v>
      </c>
      <c r="BRR155" s="14">
        <f t="shared" si="9320"/>
        <v>57.08</v>
      </c>
      <c r="BRS155" s="14"/>
      <c r="BRT155" s="16">
        <f t="shared" si="9321"/>
        <v>85.62</v>
      </c>
      <c r="BRU155" s="79">
        <f t="shared" si="18659"/>
        <v>3</v>
      </c>
      <c r="BRV155" s="80"/>
      <c r="BRW155" s="16" t="s">
        <v>236</v>
      </c>
      <c r="BRX155" s="16">
        <f t="shared" ref="BRX155" si="18666">48.08+2.7</f>
        <v>50.78</v>
      </c>
      <c r="BRY155" s="16">
        <f t="shared" si="9324"/>
        <v>6.3000000000000007</v>
      </c>
      <c r="BRZ155" s="14">
        <f t="shared" si="9325"/>
        <v>57.08</v>
      </c>
      <c r="BSA155" s="14"/>
      <c r="BSB155" s="16">
        <f t="shared" si="9326"/>
        <v>85.62</v>
      </c>
      <c r="BSC155" s="79">
        <f t="shared" si="18659"/>
        <v>3</v>
      </c>
      <c r="BSD155" s="80"/>
      <c r="BSE155" s="16" t="s">
        <v>236</v>
      </c>
      <c r="BSF155" s="16">
        <f t="shared" ref="BSF155" si="18667">48.08+2.7</f>
        <v>50.78</v>
      </c>
      <c r="BSG155" s="16">
        <f t="shared" si="9329"/>
        <v>6.3000000000000007</v>
      </c>
      <c r="BSH155" s="14">
        <f t="shared" si="9330"/>
        <v>57.08</v>
      </c>
      <c r="BSI155" s="14"/>
      <c r="BSJ155" s="16">
        <f t="shared" si="9331"/>
        <v>85.62</v>
      </c>
      <c r="BSK155" s="79">
        <f t="shared" ref="BSK155:BUO160" si="18668">BSK154+1</f>
        <v>3</v>
      </c>
      <c r="BSL155" s="80"/>
      <c r="BSM155" s="16" t="s">
        <v>236</v>
      </c>
      <c r="BSN155" s="16">
        <f t="shared" ref="BSN155" si="18669">48.08+2.7</f>
        <v>50.78</v>
      </c>
      <c r="BSO155" s="16">
        <f t="shared" si="9334"/>
        <v>6.3000000000000007</v>
      </c>
      <c r="BSP155" s="14">
        <f t="shared" si="9335"/>
        <v>57.08</v>
      </c>
      <c r="BSQ155" s="14"/>
      <c r="BSR155" s="16">
        <f t="shared" si="9336"/>
        <v>85.62</v>
      </c>
      <c r="BSS155" s="79">
        <f t="shared" si="18668"/>
        <v>3</v>
      </c>
      <c r="BST155" s="80"/>
      <c r="BSU155" s="16" t="s">
        <v>236</v>
      </c>
      <c r="BSV155" s="16">
        <f t="shared" ref="BSV155" si="18670">48.08+2.7</f>
        <v>50.78</v>
      </c>
      <c r="BSW155" s="16">
        <f t="shared" si="9339"/>
        <v>6.3000000000000007</v>
      </c>
      <c r="BSX155" s="14">
        <f t="shared" si="9340"/>
        <v>57.08</v>
      </c>
      <c r="BSY155" s="14"/>
      <c r="BSZ155" s="16">
        <f t="shared" si="9341"/>
        <v>85.62</v>
      </c>
      <c r="BTA155" s="79">
        <f t="shared" si="18668"/>
        <v>3</v>
      </c>
      <c r="BTB155" s="80"/>
      <c r="BTC155" s="16" t="s">
        <v>236</v>
      </c>
      <c r="BTD155" s="16">
        <f t="shared" ref="BTD155" si="18671">48.08+2.7</f>
        <v>50.78</v>
      </c>
      <c r="BTE155" s="16">
        <f t="shared" si="9344"/>
        <v>6.3000000000000007</v>
      </c>
      <c r="BTF155" s="14">
        <f t="shared" si="9345"/>
        <v>57.08</v>
      </c>
      <c r="BTG155" s="14"/>
      <c r="BTH155" s="16">
        <f t="shared" si="9346"/>
        <v>85.62</v>
      </c>
      <c r="BTI155" s="79">
        <f t="shared" si="18668"/>
        <v>3</v>
      </c>
      <c r="BTJ155" s="80"/>
      <c r="BTK155" s="16" t="s">
        <v>236</v>
      </c>
      <c r="BTL155" s="16">
        <f t="shared" ref="BTL155" si="18672">48.08+2.7</f>
        <v>50.78</v>
      </c>
      <c r="BTM155" s="16">
        <f t="shared" si="9349"/>
        <v>6.3000000000000007</v>
      </c>
      <c r="BTN155" s="14">
        <f t="shared" si="9350"/>
        <v>57.08</v>
      </c>
      <c r="BTO155" s="14"/>
      <c r="BTP155" s="16">
        <f t="shared" si="9351"/>
        <v>85.62</v>
      </c>
      <c r="BTQ155" s="79">
        <f t="shared" si="18668"/>
        <v>3</v>
      </c>
      <c r="BTR155" s="80"/>
      <c r="BTS155" s="16" t="s">
        <v>236</v>
      </c>
      <c r="BTT155" s="16">
        <f t="shared" ref="BTT155" si="18673">48.08+2.7</f>
        <v>50.78</v>
      </c>
      <c r="BTU155" s="16">
        <f t="shared" si="9354"/>
        <v>6.3000000000000007</v>
      </c>
      <c r="BTV155" s="14">
        <f t="shared" si="9355"/>
        <v>57.08</v>
      </c>
      <c r="BTW155" s="14"/>
      <c r="BTX155" s="16">
        <f t="shared" si="9356"/>
        <v>85.62</v>
      </c>
      <c r="BTY155" s="79">
        <f t="shared" si="18668"/>
        <v>3</v>
      </c>
      <c r="BTZ155" s="80"/>
      <c r="BUA155" s="16" t="s">
        <v>236</v>
      </c>
      <c r="BUB155" s="16">
        <f t="shared" ref="BUB155" si="18674">48.08+2.7</f>
        <v>50.78</v>
      </c>
      <c r="BUC155" s="16">
        <f t="shared" si="9359"/>
        <v>6.3000000000000007</v>
      </c>
      <c r="BUD155" s="14">
        <f t="shared" si="9360"/>
        <v>57.08</v>
      </c>
      <c r="BUE155" s="14"/>
      <c r="BUF155" s="16">
        <f t="shared" si="9361"/>
        <v>85.62</v>
      </c>
      <c r="BUG155" s="79">
        <f t="shared" si="18668"/>
        <v>3</v>
      </c>
      <c r="BUH155" s="80"/>
      <c r="BUI155" s="16" t="s">
        <v>236</v>
      </c>
      <c r="BUJ155" s="16">
        <f t="shared" ref="BUJ155" si="18675">48.08+2.7</f>
        <v>50.78</v>
      </c>
      <c r="BUK155" s="16">
        <f t="shared" si="9364"/>
        <v>6.3000000000000007</v>
      </c>
      <c r="BUL155" s="14">
        <f t="shared" si="9365"/>
        <v>57.08</v>
      </c>
      <c r="BUM155" s="14"/>
      <c r="BUN155" s="16">
        <f t="shared" si="9366"/>
        <v>85.62</v>
      </c>
      <c r="BUO155" s="79">
        <f t="shared" si="18668"/>
        <v>3</v>
      </c>
      <c r="BUP155" s="80"/>
      <c r="BUQ155" s="16" t="s">
        <v>236</v>
      </c>
      <c r="BUR155" s="16">
        <f t="shared" ref="BUR155" si="18676">48.08+2.7</f>
        <v>50.78</v>
      </c>
      <c r="BUS155" s="16">
        <f t="shared" si="9369"/>
        <v>6.3000000000000007</v>
      </c>
      <c r="BUT155" s="14">
        <f t="shared" si="9370"/>
        <v>57.08</v>
      </c>
      <c r="BUU155" s="14"/>
      <c r="BUV155" s="16">
        <f t="shared" si="9371"/>
        <v>85.62</v>
      </c>
      <c r="BUW155" s="79">
        <f t="shared" ref="BUW155:BXA160" si="18677">BUW154+1</f>
        <v>3</v>
      </c>
      <c r="BUX155" s="80"/>
      <c r="BUY155" s="16" t="s">
        <v>236</v>
      </c>
      <c r="BUZ155" s="16">
        <f t="shared" ref="BUZ155" si="18678">48.08+2.7</f>
        <v>50.78</v>
      </c>
      <c r="BVA155" s="16">
        <f t="shared" si="9374"/>
        <v>6.3000000000000007</v>
      </c>
      <c r="BVB155" s="14">
        <f t="shared" si="9375"/>
        <v>57.08</v>
      </c>
      <c r="BVC155" s="14"/>
      <c r="BVD155" s="16">
        <f t="shared" si="9376"/>
        <v>85.62</v>
      </c>
      <c r="BVE155" s="79">
        <f t="shared" si="18677"/>
        <v>3</v>
      </c>
      <c r="BVF155" s="80"/>
      <c r="BVG155" s="16" t="s">
        <v>236</v>
      </c>
      <c r="BVH155" s="16">
        <f t="shared" ref="BVH155" si="18679">48.08+2.7</f>
        <v>50.78</v>
      </c>
      <c r="BVI155" s="16">
        <f t="shared" si="9379"/>
        <v>6.3000000000000007</v>
      </c>
      <c r="BVJ155" s="14">
        <f t="shared" si="9380"/>
        <v>57.08</v>
      </c>
      <c r="BVK155" s="14"/>
      <c r="BVL155" s="16">
        <f t="shared" si="9381"/>
        <v>85.62</v>
      </c>
      <c r="BVM155" s="79">
        <f t="shared" si="18677"/>
        <v>3</v>
      </c>
      <c r="BVN155" s="80"/>
      <c r="BVO155" s="16" t="s">
        <v>236</v>
      </c>
      <c r="BVP155" s="16">
        <f t="shared" ref="BVP155" si="18680">48.08+2.7</f>
        <v>50.78</v>
      </c>
      <c r="BVQ155" s="16">
        <f t="shared" si="9384"/>
        <v>6.3000000000000007</v>
      </c>
      <c r="BVR155" s="14">
        <f t="shared" si="9385"/>
        <v>57.08</v>
      </c>
      <c r="BVS155" s="14"/>
      <c r="BVT155" s="16">
        <f t="shared" si="9386"/>
        <v>85.62</v>
      </c>
      <c r="BVU155" s="79">
        <f t="shared" si="18677"/>
        <v>3</v>
      </c>
      <c r="BVV155" s="80"/>
      <c r="BVW155" s="16" t="s">
        <v>236</v>
      </c>
      <c r="BVX155" s="16">
        <f t="shared" ref="BVX155" si="18681">48.08+2.7</f>
        <v>50.78</v>
      </c>
      <c r="BVY155" s="16">
        <f t="shared" si="9389"/>
        <v>6.3000000000000007</v>
      </c>
      <c r="BVZ155" s="14">
        <f t="shared" si="9390"/>
        <v>57.08</v>
      </c>
      <c r="BWA155" s="14"/>
      <c r="BWB155" s="16">
        <f t="shared" si="9391"/>
        <v>85.62</v>
      </c>
      <c r="BWC155" s="79">
        <f t="shared" si="18677"/>
        <v>3</v>
      </c>
      <c r="BWD155" s="80"/>
      <c r="BWE155" s="16" t="s">
        <v>236</v>
      </c>
      <c r="BWF155" s="16">
        <f t="shared" ref="BWF155" si="18682">48.08+2.7</f>
        <v>50.78</v>
      </c>
      <c r="BWG155" s="16">
        <f t="shared" si="9394"/>
        <v>6.3000000000000007</v>
      </c>
      <c r="BWH155" s="14">
        <f t="shared" si="9395"/>
        <v>57.08</v>
      </c>
      <c r="BWI155" s="14"/>
      <c r="BWJ155" s="16">
        <f t="shared" si="9396"/>
        <v>85.62</v>
      </c>
      <c r="BWK155" s="79">
        <f t="shared" si="18677"/>
        <v>3</v>
      </c>
      <c r="BWL155" s="80"/>
      <c r="BWM155" s="16" t="s">
        <v>236</v>
      </c>
      <c r="BWN155" s="16">
        <f t="shared" ref="BWN155" si="18683">48.08+2.7</f>
        <v>50.78</v>
      </c>
      <c r="BWO155" s="16">
        <f t="shared" si="9399"/>
        <v>6.3000000000000007</v>
      </c>
      <c r="BWP155" s="14">
        <f t="shared" si="9400"/>
        <v>57.08</v>
      </c>
      <c r="BWQ155" s="14"/>
      <c r="BWR155" s="16">
        <f t="shared" si="9401"/>
        <v>85.62</v>
      </c>
      <c r="BWS155" s="79">
        <f t="shared" si="18677"/>
        <v>3</v>
      </c>
      <c r="BWT155" s="80"/>
      <c r="BWU155" s="16" t="s">
        <v>236</v>
      </c>
      <c r="BWV155" s="16">
        <f t="shared" ref="BWV155" si="18684">48.08+2.7</f>
        <v>50.78</v>
      </c>
      <c r="BWW155" s="16">
        <f t="shared" si="9404"/>
        <v>6.3000000000000007</v>
      </c>
      <c r="BWX155" s="14">
        <f t="shared" si="9405"/>
        <v>57.08</v>
      </c>
      <c r="BWY155" s="14"/>
      <c r="BWZ155" s="16">
        <f t="shared" si="9406"/>
        <v>85.62</v>
      </c>
      <c r="BXA155" s="79">
        <f t="shared" si="18677"/>
        <v>3</v>
      </c>
      <c r="BXB155" s="80"/>
      <c r="BXC155" s="16" t="s">
        <v>236</v>
      </c>
      <c r="BXD155" s="16">
        <f t="shared" ref="BXD155" si="18685">48.08+2.7</f>
        <v>50.78</v>
      </c>
      <c r="BXE155" s="16">
        <f t="shared" si="9409"/>
        <v>6.3000000000000007</v>
      </c>
      <c r="BXF155" s="14">
        <f t="shared" si="9410"/>
        <v>57.08</v>
      </c>
      <c r="BXG155" s="14"/>
      <c r="BXH155" s="16">
        <f t="shared" si="9411"/>
        <v>85.62</v>
      </c>
      <c r="BXI155" s="79">
        <f t="shared" ref="BXI155:BZM160" si="18686">BXI154+1</f>
        <v>3</v>
      </c>
      <c r="BXJ155" s="80"/>
      <c r="BXK155" s="16" t="s">
        <v>236</v>
      </c>
      <c r="BXL155" s="16">
        <f t="shared" ref="BXL155" si="18687">48.08+2.7</f>
        <v>50.78</v>
      </c>
      <c r="BXM155" s="16">
        <f t="shared" si="9414"/>
        <v>6.3000000000000007</v>
      </c>
      <c r="BXN155" s="14">
        <f t="shared" si="9415"/>
        <v>57.08</v>
      </c>
      <c r="BXO155" s="14"/>
      <c r="BXP155" s="16">
        <f t="shared" si="9416"/>
        <v>85.62</v>
      </c>
      <c r="BXQ155" s="79">
        <f t="shared" si="18686"/>
        <v>3</v>
      </c>
      <c r="BXR155" s="80"/>
      <c r="BXS155" s="16" t="s">
        <v>236</v>
      </c>
      <c r="BXT155" s="16">
        <f t="shared" ref="BXT155" si="18688">48.08+2.7</f>
        <v>50.78</v>
      </c>
      <c r="BXU155" s="16">
        <f t="shared" si="9419"/>
        <v>6.3000000000000007</v>
      </c>
      <c r="BXV155" s="14">
        <f t="shared" si="9420"/>
        <v>57.08</v>
      </c>
      <c r="BXW155" s="14"/>
      <c r="BXX155" s="16">
        <f t="shared" si="9421"/>
        <v>85.62</v>
      </c>
      <c r="BXY155" s="79">
        <f t="shared" si="18686"/>
        <v>3</v>
      </c>
      <c r="BXZ155" s="80"/>
      <c r="BYA155" s="16" t="s">
        <v>236</v>
      </c>
      <c r="BYB155" s="16">
        <f t="shared" ref="BYB155" si="18689">48.08+2.7</f>
        <v>50.78</v>
      </c>
      <c r="BYC155" s="16">
        <f t="shared" si="9424"/>
        <v>6.3000000000000007</v>
      </c>
      <c r="BYD155" s="14">
        <f t="shared" si="9425"/>
        <v>57.08</v>
      </c>
      <c r="BYE155" s="14"/>
      <c r="BYF155" s="16">
        <f t="shared" si="9426"/>
        <v>85.62</v>
      </c>
      <c r="BYG155" s="79">
        <f t="shared" si="18686"/>
        <v>3</v>
      </c>
      <c r="BYH155" s="80"/>
      <c r="BYI155" s="16" t="s">
        <v>236</v>
      </c>
      <c r="BYJ155" s="16">
        <f t="shared" ref="BYJ155" si="18690">48.08+2.7</f>
        <v>50.78</v>
      </c>
      <c r="BYK155" s="16">
        <f t="shared" si="9429"/>
        <v>6.3000000000000007</v>
      </c>
      <c r="BYL155" s="14">
        <f t="shared" si="9430"/>
        <v>57.08</v>
      </c>
      <c r="BYM155" s="14"/>
      <c r="BYN155" s="16">
        <f t="shared" si="9431"/>
        <v>85.62</v>
      </c>
      <c r="BYO155" s="79">
        <f t="shared" si="18686"/>
        <v>3</v>
      </c>
      <c r="BYP155" s="80"/>
      <c r="BYQ155" s="16" t="s">
        <v>236</v>
      </c>
      <c r="BYR155" s="16">
        <f t="shared" ref="BYR155" si="18691">48.08+2.7</f>
        <v>50.78</v>
      </c>
      <c r="BYS155" s="16">
        <f t="shared" si="9434"/>
        <v>6.3000000000000007</v>
      </c>
      <c r="BYT155" s="14">
        <f t="shared" si="9435"/>
        <v>57.08</v>
      </c>
      <c r="BYU155" s="14"/>
      <c r="BYV155" s="16">
        <f t="shared" si="9436"/>
        <v>85.62</v>
      </c>
      <c r="BYW155" s="79">
        <f t="shared" si="18686"/>
        <v>3</v>
      </c>
      <c r="BYX155" s="80"/>
      <c r="BYY155" s="16" t="s">
        <v>236</v>
      </c>
      <c r="BYZ155" s="16">
        <f t="shared" ref="BYZ155" si="18692">48.08+2.7</f>
        <v>50.78</v>
      </c>
      <c r="BZA155" s="16">
        <f t="shared" si="9439"/>
        <v>6.3000000000000007</v>
      </c>
      <c r="BZB155" s="14">
        <f t="shared" si="9440"/>
        <v>57.08</v>
      </c>
      <c r="BZC155" s="14"/>
      <c r="BZD155" s="16">
        <f t="shared" si="9441"/>
        <v>85.62</v>
      </c>
      <c r="BZE155" s="79">
        <f t="shared" si="18686"/>
        <v>3</v>
      </c>
      <c r="BZF155" s="80"/>
      <c r="BZG155" s="16" t="s">
        <v>236</v>
      </c>
      <c r="BZH155" s="16">
        <f t="shared" ref="BZH155" si="18693">48.08+2.7</f>
        <v>50.78</v>
      </c>
      <c r="BZI155" s="16">
        <f t="shared" si="9444"/>
        <v>6.3000000000000007</v>
      </c>
      <c r="BZJ155" s="14">
        <f t="shared" si="9445"/>
        <v>57.08</v>
      </c>
      <c r="BZK155" s="14"/>
      <c r="BZL155" s="16">
        <f t="shared" si="9446"/>
        <v>85.62</v>
      </c>
      <c r="BZM155" s="79">
        <f t="shared" si="18686"/>
        <v>3</v>
      </c>
      <c r="BZN155" s="80"/>
      <c r="BZO155" s="16" t="s">
        <v>236</v>
      </c>
      <c r="BZP155" s="16">
        <f t="shared" ref="BZP155" si="18694">48.08+2.7</f>
        <v>50.78</v>
      </c>
      <c r="BZQ155" s="16">
        <f t="shared" si="9449"/>
        <v>6.3000000000000007</v>
      </c>
      <c r="BZR155" s="14">
        <f t="shared" si="9450"/>
        <v>57.08</v>
      </c>
      <c r="BZS155" s="14"/>
      <c r="BZT155" s="16">
        <f t="shared" si="9451"/>
        <v>85.62</v>
      </c>
      <c r="BZU155" s="79">
        <f t="shared" ref="BZU155:CBY160" si="18695">BZU154+1</f>
        <v>3</v>
      </c>
      <c r="BZV155" s="80"/>
      <c r="BZW155" s="16" t="s">
        <v>236</v>
      </c>
      <c r="BZX155" s="16">
        <f t="shared" ref="BZX155" si="18696">48.08+2.7</f>
        <v>50.78</v>
      </c>
      <c r="BZY155" s="16">
        <f t="shared" si="9454"/>
        <v>6.3000000000000007</v>
      </c>
      <c r="BZZ155" s="14">
        <f t="shared" si="9455"/>
        <v>57.08</v>
      </c>
      <c r="CAA155" s="14"/>
      <c r="CAB155" s="16">
        <f t="shared" si="9456"/>
        <v>85.62</v>
      </c>
      <c r="CAC155" s="79">
        <f t="shared" si="18695"/>
        <v>3</v>
      </c>
      <c r="CAD155" s="80"/>
      <c r="CAE155" s="16" t="s">
        <v>236</v>
      </c>
      <c r="CAF155" s="16">
        <f t="shared" ref="CAF155" si="18697">48.08+2.7</f>
        <v>50.78</v>
      </c>
      <c r="CAG155" s="16">
        <f t="shared" si="9459"/>
        <v>6.3000000000000007</v>
      </c>
      <c r="CAH155" s="14">
        <f t="shared" si="9460"/>
        <v>57.08</v>
      </c>
      <c r="CAI155" s="14"/>
      <c r="CAJ155" s="16">
        <f t="shared" si="9461"/>
        <v>85.62</v>
      </c>
      <c r="CAK155" s="79">
        <f t="shared" si="18695"/>
        <v>3</v>
      </c>
      <c r="CAL155" s="80"/>
      <c r="CAM155" s="16" t="s">
        <v>236</v>
      </c>
      <c r="CAN155" s="16">
        <f t="shared" ref="CAN155" si="18698">48.08+2.7</f>
        <v>50.78</v>
      </c>
      <c r="CAO155" s="16">
        <f t="shared" si="9464"/>
        <v>6.3000000000000007</v>
      </c>
      <c r="CAP155" s="14">
        <f t="shared" si="9465"/>
        <v>57.08</v>
      </c>
      <c r="CAQ155" s="14"/>
      <c r="CAR155" s="16">
        <f t="shared" si="9466"/>
        <v>85.62</v>
      </c>
      <c r="CAS155" s="79">
        <f t="shared" si="18695"/>
        <v>3</v>
      </c>
      <c r="CAT155" s="80"/>
      <c r="CAU155" s="16" t="s">
        <v>236</v>
      </c>
      <c r="CAV155" s="16">
        <f t="shared" ref="CAV155" si="18699">48.08+2.7</f>
        <v>50.78</v>
      </c>
      <c r="CAW155" s="16">
        <f t="shared" si="9469"/>
        <v>6.3000000000000007</v>
      </c>
      <c r="CAX155" s="14">
        <f t="shared" si="9470"/>
        <v>57.08</v>
      </c>
      <c r="CAY155" s="14"/>
      <c r="CAZ155" s="16">
        <f t="shared" si="9471"/>
        <v>85.62</v>
      </c>
      <c r="CBA155" s="79">
        <f t="shared" si="18695"/>
        <v>3</v>
      </c>
      <c r="CBB155" s="80"/>
      <c r="CBC155" s="16" t="s">
        <v>236</v>
      </c>
      <c r="CBD155" s="16">
        <f t="shared" ref="CBD155" si="18700">48.08+2.7</f>
        <v>50.78</v>
      </c>
      <c r="CBE155" s="16">
        <f t="shared" si="9474"/>
        <v>6.3000000000000007</v>
      </c>
      <c r="CBF155" s="14">
        <f t="shared" si="9475"/>
        <v>57.08</v>
      </c>
      <c r="CBG155" s="14"/>
      <c r="CBH155" s="16">
        <f t="shared" si="9476"/>
        <v>85.62</v>
      </c>
      <c r="CBI155" s="79">
        <f t="shared" si="18695"/>
        <v>3</v>
      </c>
      <c r="CBJ155" s="80"/>
      <c r="CBK155" s="16" t="s">
        <v>236</v>
      </c>
      <c r="CBL155" s="16">
        <f t="shared" ref="CBL155" si="18701">48.08+2.7</f>
        <v>50.78</v>
      </c>
      <c r="CBM155" s="16">
        <f t="shared" si="9479"/>
        <v>6.3000000000000007</v>
      </c>
      <c r="CBN155" s="14">
        <f t="shared" si="9480"/>
        <v>57.08</v>
      </c>
      <c r="CBO155" s="14"/>
      <c r="CBP155" s="16">
        <f t="shared" si="9481"/>
        <v>85.62</v>
      </c>
      <c r="CBQ155" s="79">
        <f t="shared" si="18695"/>
        <v>3</v>
      </c>
      <c r="CBR155" s="80"/>
      <c r="CBS155" s="16" t="s">
        <v>236</v>
      </c>
      <c r="CBT155" s="16">
        <f t="shared" ref="CBT155" si="18702">48.08+2.7</f>
        <v>50.78</v>
      </c>
      <c r="CBU155" s="16">
        <f t="shared" si="9484"/>
        <v>6.3000000000000007</v>
      </c>
      <c r="CBV155" s="14">
        <f t="shared" si="9485"/>
        <v>57.08</v>
      </c>
      <c r="CBW155" s="14"/>
      <c r="CBX155" s="16">
        <f t="shared" si="9486"/>
        <v>85.62</v>
      </c>
      <c r="CBY155" s="79">
        <f t="shared" si="18695"/>
        <v>3</v>
      </c>
      <c r="CBZ155" s="80"/>
      <c r="CCA155" s="16" t="s">
        <v>236</v>
      </c>
      <c r="CCB155" s="16">
        <f t="shared" ref="CCB155" si="18703">48.08+2.7</f>
        <v>50.78</v>
      </c>
      <c r="CCC155" s="16">
        <f t="shared" si="9489"/>
        <v>6.3000000000000007</v>
      </c>
      <c r="CCD155" s="14">
        <f t="shared" si="9490"/>
        <v>57.08</v>
      </c>
      <c r="CCE155" s="14"/>
      <c r="CCF155" s="16">
        <f t="shared" si="9491"/>
        <v>85.62</v>
      </c>
      <c r="CCG155" s="79">
        <f t="shared" ref="CCG155:CEK160" si="18704">CCG154+1</f>
        <v>3</v>
      </c>
      <c r="CCH155" s="80"/>
      <c r="CCI155" s="16" t="s">
        <v>236</v>
      </c>
      <c r="CCJ155" s="16">
        <f t="shared" ref="CCJ155" si="18705">48.08+2.7</f>
        <v>50.78</v>
      </c>
      <c r="CCK155" s="16">
        <f t="shared" si="9494"/>
        <v>6.3000000000000007</v>
      </c>
      <c r="CCL155" s="14">
        <f t="shared" si="9495"/>
        <v>57.08</v>
      </c>
      <c r="CCM155" s="14"/>
      <c r="CCN155" s="16">
        <f t="shared" si="9496"/>
        <v>85.62</v>
      </c>
      <c r="CCO155" s="79">
        <f t="shared" si="18704"/>
        <v>3</v>
      </c>
      <c r="CCP155" s="80"/>
      <c r="CCQ155" s="16" t="s">
        <v>236</v>
      </c>
      <c r="CCR155" s="16">
        <f t="shared" ref="CCR155" si="18706">48.08+2.7</f>
        <v>50.78</v>
      </c>
      <c r="CCS155" s="16">
        <f t="shared" si="9499"/>
        <v>6.3000000000000007</v>
      </c>
      <c r="CCT155" s="14">
        <f t="shared" si="9500"/>
        <v>57.08</v>
      </c>
      <c r="CCU155" s="14"/>
      <c r="CCV155" s="16">
        <f t="shared" si="9501"/>
        <v>85.62</v>
      </c>
      <c r="CCW155" s="79">
        <f t="shared" si="18704"/>
        <v>3</v>
      </c>
      <c r="CCX155" s="80"/>
      <c r="CCY155" s="16" t="s">
        <v>236</v>
      </c>
      <c r="CCZ155" s="16">
        <f t="shared" ref="CCZ155" si="18707">48.08+2.7</f>
        <v>50.78</v>
      </c>
      <c r="CDA155" s="16">
        <f t="shared" si="9504"/>
        <v>6.3000000000000007</v>
      </c>
      <c r="CDB155" s="14">
        <f t="shared" si="9505"/>
        <v>57.08</v>
      </c>
      <c r="CDC155" s="14"/>
      <c r="CDD155" s="16">
        <f t="shared" si="9506"/>
        <v>85.62</v>
      </c>
      <c r="CDE155" s="79">
        <f t="shared" si="18704"/>
        <v>3</v>
      </c>
      <c r="CDF155" s="80"/>
      <c r="CDG155" s="16" t="s">
        <v>236</v>
      </c>
      <c r="CDH155" s="16">
        <f t="shared" ref="CDH155" si="18708">48.08+2.7</f>
        <v>50.78</v>
      </c>
      <c r="CDI155" s="16">
        <f t="shared" si="9509"/>
        <v>6.3000000000000007</v>
      </c>
      <c r="CDJ155" s="14">
        <f t="shared" si="9510"/>
        <v>57.08</v>
      </c>
      <c r="CDK155" s="14"/>
      <c r="CDL155" s="16">
        <f t="shared" si="9511"/>
        <v>85.62</v>
      </c>
      <c r="CDM155" s="79">
        <f t="shared" si="18704"/>
        <v>3</v>
      </c>
      <c r="CDN155" s="80"/>
      <c r="CDO155" s="16" t="s">
        <v>236</v>
      </c>
      <c r="CDP155" s="16">
        <f t="shared" ref="CDP155" si="18709">48.08+2.7</f>
        <v>50.78</v>
      </c>
      <c r="CDQ155" s="16">
        <f t="shared" si="9514"/>
        <v>6.3000000000000007</v>
      </c>
      <c r="CDR155" s="14">
        <f t="shared" si="9515"/>
        <v>57.08</v>
      </c>
      <c r="CDS155" s="14"/>
      <c r="CDT155" s="16">
        <f t="shared" si="9516"/>
        <v>85.62</v>
      </c>
      <c r="CDU155" s="79">
        <f t="shared" si="18704"/>
        <v>3</v>
      </c>
      <c r="CDV155" s="80"/>
      <c r="CDW155" s="16" t="s">
        <v>236</v>
      </c>
      <c r="CDX155" s="16">
        <f t="shared" ref="CDX155" si="18710">48.08+2.7</f>
        <v>50.78</v>
      </c>
      <c r="CDY155" s="16">
        <f t="shared" si="9519"/>
        <v>6.3000000000000007</v>
      </c>
      <c r="CDZ155" s="14">
        <f t="shared" si="9520"/>
        <v>57.08</v>
      </c>
      <c r="CEA155" s="14"/>
      <c r="CEB155" s="16">
        <f t="shared" si="9521"/>
        <v>85.62</v>
      </c>
      <c r="CEC155" s="79">
        <f t="shared" si="18704"/>
        <v>3</v>
      </c>
      <c r="CED155" s="80"/>
      <c r="CEE155" s="16" t="s">
        <v>236</v>
      </c>
      <c r="CEF155" s="16">
        <f t="shared" ref="CEF155" si="18711">48.08+2.7</f>
        <v>50.78</v>
      </c>
      <c r="CEG155" s="16">
        <f t="shared" si="9524"/>
        <v>6.3000000000000007</v>
      </c>
      <c r="CEH155" s="14">
        <f t="shared" si="9525"/>
        <v>57.08</v>
      </c>
      <c r="CEI155" s="14"/>
      <c r="CEJ155" s="16">
        <f t="shared" si="9526"/>
        <v>85.62</v>
      </c>
      <c r="CEK155" s="79">
        <f t="shared" si="18704"/>
        <v>3</v>
      </c>
      <c r="CEL155" s="80"/>
      <c r="CEM155" s="16" t="s">
        <v>236</v>
      </c>
      <c r="CEN155" s="16">
        <f t="shared" ref="CEN155" si="18712">48.08+2.7</f>
        <v>50.78</v>
      </c>
      <c r="CEO155" s="16">
        <f t="shared" si="9529"/>
        <v>6.3000000000000007</v>
      </c>
      <c r="CEP155" s="14">
        <f t="shared" si="9530"/>
        <v>57.08</v>
      </c>
      <c r="CEQ155" s="14"/>
      <c r="CER155" s="16">
        <f t="shared" si="9531"/>
        <v>85.62</v>
      </c>
      <c r="CES155" s="79">
        <f t="shared" ref="CES155:CGW160" si="18713">CES154+1</f>
        <v>3</v>
      </c>
      <c r="CET155" s="80"/>
      <c r="CEU155" s="16" t="s">
        <v>236</v>
      </c>
      <c r="CEV155" s="16">
        <f t="shared" ref="CEV155" si="18714">48.08+2.7</f>
        <v>50.78</v>
      </c>
      <c r="CEW155" s="16">
        <f t="shared" si="9534"/>
        <v>6.3000000000000007</v>
      </c>
      <c r="CEX155" s="14">
        <f t="shared" si="9535"/>
        <v>57.08</v>
      </c>
      <c r="CEY155" s="14"/>
      <c r="CEZ155" s="16">
        <f t="shared" si="9536"/>
        <v>85.62</v>
      </c>
      <c r="CFA155" s="79">
        <f t="shared" si="18713"/>
        <v>3</v>
      </c>
      <c r="CFB155" s="80"/>
      <c r="CFC155" s="16" t="s">
        <v>236</v>
      </c>
      <c r="CFD155" s="16">
        <f t="shared" ref="CFD155" si="18715">48.08+2.7</f>
        <v>50.78</v>
      </c>
      <c r="CFE155" s="16">
        <f t="shared" si="9539"/>
        <v>6.3000000000000007</v>
      </c>
      <c r="CFF155" s="14">
        <f t="shared" si="9540"/>
        <v>57.08</v>
      </c>
      <c r="CFG155" s="14"/>
      <c r="CFH155" s="16">
        <f t="shared" si="9541"/>
        <v>85.62</v>
      </c>
      <c r="CFI155" s="79">
        <f t="shared" si="18713"/>
        <v>3</v>
      </c>
      <c r="CFJ155" s="80"/>
      <c r="CFK155" s="16" t="s">
        <v>236</v>
      </c>
      <c r="CFL155" s="16">
        <f t="shared" ref="CFL155" si="18716">48.08+2.7</f>
        <v>50.78</v>
      </c>
      <c r="CFM155" s="16">
        <f t="shared" si="9544"/>
        <v>6.3000000000000007</v>
      </c>
      <c r="CFN155" s="14">
        <f t="shared" si="9545"/>
        <v>57.08</v>
      </c>
      <c r="CFO155" s="14"/>
      <c r="CFP155" s="16">
        <f t="shared" si="9546"/>
        <v>85.62</v>
      </c>
      <c r="CFQ155" s="79">
        <f t="shared" si="18713"/>
        <v>3</v>
      </c>
      <c r="CFR155" s="80"/>
      <c r="CFS155" s="16" t="s">
        <v>236</v>
      </c>
      <c r="CFT155" s="16">
        <f t="shared" ref="CFT155" si="18717">48.08+2.7</f>
        <v>50.78</v>
      </c>
      <c r="CFU155" s="16">
        <f t="shared" si="9549"/>
        <v>6.3000000000000007</v>
      </c>
      <c r="CFV155" s="14">
        <f t="shared" si="9550"/>
        <v>57.08</v>
      </c>
      <c r="CFW155" s="14"/>
      <c r="CFX155" s="16">
        <f t="shared" si="9551"/>
        <v>85.62</v>
      </c>
      <c r="CFY155" s="79">
        <f t="shared" si="18713"/>
        <v>3</v>
      </c>
      <c r="CFZ155" s="80"/>
      <c r="CGA155" s="16" t="s">
        <v>236</v>
      </c>
      <c r="CGB155" s="16">
        <f t="shared" ref="CGB155" si="18718">48.08+2.7</f>
        <v>50.78</v>
      </c>
      <c r="CGC155" s="16">
        <f t="shared" si="9554"/>
        <v>6.3000000000000007</v>
      </c>
      <c r="CGD155" s="14">
        <f t="shared" si="9555"/>
        <v>57.08</v>
      </c>
      <c r="CGE155" s="14"/>
      <c r="CGF155" s="16">
        <f t="shared" si="9556"/>
        <v>85.62</v>
      </c>
      <c r="CGG155" s="79">
        <f t="shared" si="18713"/>
        <v>3</v>
      </c>
      <c r="CGH155" s="80"/>
      <c r="CGI155" s="16" t="s">
        <v>236</v>
      </c>
      <c r="CGJ155" s="16">
        <f t="shared" ref="CGJ155" si="18719">48.08+2.7</f>
        <v>50.78</v>
      </c>
      <c r="CGK155" s="16">
        <f t="shared" si="9559"/>
        <v>6.3000000000000007</v>
      </c>
      <c r="CGL155" s="14">
        <f t="shared" si="9560"/>
        <v>57.08</v>
      </c>
      <c r="CGM155" s="14"/>
      <c r="CGN155" s="16">
        <f t="shared" si="9561"/>
        <v>85.62</v>
      </c>
      <c r="CGO155" s="79">
        <f t="shared" si="18713"/>
        <v>3</v>
      </c>
      <c r="CGP155" s="80"/>
      <c r="CGQ155" s="16" t="s">
        <v>236</v>
      </c>
      <c r="CGR155" s="16">
        <f t="shared" ref="CGR155" si="18720">48.08+2.7</f>
        <v>50.78</v>
      </c>
      <c r="CGS155" s="16">
        <f t="shared" si="9564"/>
        <v>6.3000000000000007</v>
      </c>
      <c r="CGT155" s="14">
        <f t="shared" si="9565"/>
        <v>57.08</v>
      </c>
      <c r="CGU155" s="14"/>
      <c r="CGV155" s="16">
        <f t="shared" si="9566"/>
        <v>85.62</v>
      </c>
      <c r="CGW155" s="79">
        <f t="shared" si="18713"/>
        <v>3</v>
      </c>
      <c r="CGX155" s="80"/>
      <c r="CGY155" s="16" t="s">
        <v>236</v>
      </c>
      <c r="CGZ155" s="16">
        <f t="shared" ref="CGZ155" si="18721">48.08+2.7</f>
        <v>50.78</v>
      </c>
      <c r="CHA155" s="16">
        <f t="shared" si="9569"/>
        <v>6.3000000000000007</v>
      </c>
      <c r="CHB155" s="14">
        <f t="shared" si="9570"/>
        <v>57.08</v>
      </c>
      <c r="CHC155" s="14"/>
      <c r="CHD155" s="16">
        <f t="shared" si="9571"/>
        <v>85.62</v>
      </c>
      <c r="CHE155" s="79">
        <f t="shared" ref="CHE155:CJI160" si="18722">CHE154+1</f>
        <v>3</v>
      </c>
      <c r="CHF155" s="80"/>
      <c r="CHG155" s="16" t="s">
        <v>236</v>
      </c>
      <c r="CHH155" s="16">
        <f t="shared" ref="CHH155" si="18723">48.08+2.7</f>
        <v>50.78</v>
      </c>
      <c r="CHI155" s="16">
        <f t="shared" si="9574"/>
        <v>6.3000000000000007</v>
      </c>
      <c r="CHJ155" s="14">
        <f t="shared" si="9575"/>
        <v>57.08</v>
      </c>
      <c r="CHK155" s="14"/>
      <c r="CHL155" s="16">
        <f t="shared" si="9576"/>
        <v>85.62</v>
      </c>
      <c r="CHM155" s="79">
        <f t="shared" si="18722"/>
        <v>3</v>
      </c>
      <c r="CHN155" s="80"/>
      <c r="CHO155" s="16" t="s">
        <v>236</v>
      </c>
      <c r="CHP155" s="16">
        <f t="shared" ref="CHP155" si="18724">48.08+2.7</f>
        <v>50.78</v>
      </c>
      <c r="CHQ155" s="16">
        <f t="shared" si="9579"/>
        <v>6.3000000000000007</v>
      </c>
      <c r="CHR155" s="14">
        <f t="shared" si="9580"/>
        <v>57.08</v>
      </c>
      <c r="CHS155" s="14"/>
      <c r="CHT155" s="16">
        <f t="shared" si="9581"/>
        <v>85.62</v>
      </c>
      <c r="CHU155" s="79">
        <f t="shared" si="18722"/>
        <v>3</v>
      </c>
      <c r="CHV155" s="80"/>
      <c r="CHW155" s="16" t="s">
        <v>236</v>
      </c>
      <c r="CHX155" s="16">
        <f t="shared" ref="CHX155" si="18725">48.08+2.7</f>
        <v>50.78</v>
      </c>
      <c r="CHY155" s="16">
        <f t="shared" si="9584"/>
        <v>6.3000000000000007</v>
      </c>
      <c r="CHZ155" s="14">
        <f t="shared" si="9585"/>
        <v>57.08</v>
      </c>
      <c r="CIA155" s="14"/>
      <c r="CIB155" s="16">
        <f t="shared" si="9586"/>
        <v>85.62</v>
      </c>
      <c r="CIC155" s="79">
        <f t="shared" si="18722"/>
        <v>3</v>
      </c>
      <c r="CID155" s="80"/>
      <c r="CIE155" s="16" t="s">
        <v>236</v>
      </c>
      <c r="CIF155" s="16">
        <f t="shared" ref="CIF155" si="18726">48.08+2.7</f>
        <v>50.78</v>
      </c>
      <c r="CIG155" s="16">
        <f t="shared" si="9589"/>
        <v>6.3000000000000007</v>
      </c>
      <c r="CIH155" s="14">
        <f t="shared" si="9590"/>
        <v>57.08</v>
      </c>
      <c r="CII155" s="14"/>
      <c r="CIJ155" s="16">
        <f t="shared" si="9591"/>
        <v>85.62</v>
      </c>
      <c r="CIK155" s="79">
        <f t="shared" si="18722"/>
        <v>3</v>
      </c>
      <c r="CIL155" s="80"/>
      <c r="CIM155" s="16" t="s">
        <v>236</v>
      </c>
      <c r="CIN155" s="16">
        <f t="shared" ref="CIN155" si="18727">48.08+2.7</f>
        <v>50.78</v>
      </c>
      <c r="CIO155" s="16">
        <f t="shared" si="9594"/>
        <v>6.3000000000000007</v>
      </c>
      <c r="CIP155" s="14">
        <f t="shared" si="9595"/>
        <v>57.08</v>
      </c>
      <c r="CIQ155" s="14"/>
      <c r="CIR155" s="16">
        <f t="shared" si="9596"/>
        <v>85.62</v>
      </c>
      <c r="CIS155" s="79">
        <f t="shared" si="18722"/>
        <v>3</v>
      </c>
      <c r="CIT155" s="80"/>
      <c r="CIU155" s="16" t="s">
        <v>236</v>
      </c>
      <c r="CIV155" s="16">
        <f t="shared" ref="CIV155" si="18728">48.08+2.7</f>
        <v>50.78</v>
      </c>
      <c r="CIW155" s="16">
        <f t="shared" si="9599"/>
        <v>6.3000000000000007</v>
      </c>
      <c r="CIX155" s="14">
        <f t="shared" si="9600"/>
        <v>57.08</v>
      </c>
      <c r="CIY155" s="14"/>
      <c r="CIZ155" s="16">
        <f t="shared" si="9601"/>
        <v>85.62</v>
      </c>
      <c r="CJA155" s="79">
        <f t="shared" si="18722"/>
        <v>3</v>
      </c>
      <c r="CJB155" s="80"/>
      <c r="CJC155" s="16" t="s">
        <v>236</v>
      </c>
      <c r="CJD155" s="16">
        <f t="shared" ref="CJD155" si="18729">48.08+2.7</f>
        <v>50.78</v>
      </c>
      <c r="CJE155" s="16">
        <f t="shared" si="9604"/>
        <v>6.3000000000000007</v>
      </c>
      <c r="CJF155" s="14">
        <f t="shared" si="9605"/>
        <v>57.08</v>
      </c>
      <c r="CJG155" s="14"/>
      <c r="CJH155" s="16">
        <f t="shared" si="9606"/>
        <v>85.62</v>
      </c>
      <c r="CJI155" s="79">
        <f t="shared" si="18722"/>
        <v>3</v>
      </c>
      <c r="CJJ155" s="80"/>
      <c r="CJK155" s="16" t="s">
        <v>236</v>
      </c>
      <c r="CJL155" s="16">
        <f t="shared" ref="CJL155" si="18730">48.08+2.7</f>
        <v>50.78</v>
      </c>
      <c r="CJM155" s="16">
        <f t="shared" si="9609"/>
        <v>6.3000000000000007</v>
      </c>
      <c r="CJN155" s="14">
        <f t="shared" si="9610"/>
        <v>57.08</v>
      </c>
      <c r="CJO155" s="14"/>
      <c r="CJP155" s="16">
        <f t="shared" si="9611"/>
        <v>85.62</v>
      </c>
      <c r="CJQ155" s="79">
        <f t="shared" ref="CJQ155:CLU160" si="18731">CJQ154+1</f>
        <v>3</v>
      </c>
      <c r="CJR155" s="80"/>
      <c r="CJS155" s="16" t="s">
        <v>236</v>
      </c>
      <c r="CJT155" s="16">
        <f t="shared" ref="CJT155" si="18732">48.08+2.7</f>
        <v>50.78</v>
      </c>
      <c r="CJU155" s="16">
        <f t="shared" si="9614"/>
        <v>6.3000000000000007</v>
      </c>
      <c r="CJV155" s="14">
        <f t="shared" si="9615"/>
        <v>57.08</v>
      </c>
      <c r="CJW155" s="14"/>
      <c r="CJX155" s="16">
        <f t="shared" si="9616"/>
        <v>85.62</v>
      </c>
      <c r="CJY155" s="79">
        <f t="shared" si="18731"/>
        <v>3</v>
      </c>
      <c r="CJZ155" s="80"/>
      <c r="CKA155" s="16" t="s">
        <v>236</v>
      </c>
      <c r="CKB155" s="16">
        <f t="shared" ref="CKB155" si="18733">48.08+2.7</f>
        <v>50.78</v>
      </c>
      <c r="CKC155" s="16">
        <f t="shared" si="9619"/>
        <v>6.3000000000000007</v>
      </c>
      <c r="CKD155" s="14">
        <f t="shared" si="9620"/>
        <v>57.08</v>
      </c>
      <c r="CKE155" s="14"/>
      <c r="CKF155" s="16">
        <f t="shared" si="9621"/>
        <v>85.62</v>
      </c>
      <c r="CKG155" s="79">
        <f t="shared" si="18731"/>
        <v>3</v>
      </c>
      <c r="CKH155" s="80"/>
      <c r="CKI155" s="16" t="s">
        <v>236</v>
      </c>
      <c r="CKJ155" s="16">
        <f t="shared" ref="CKJ155" si="18734">48.08+2.7</f>
        <v>50.78</v>
      </c>
      <c r="CKK155" s="16">
        <f t="shared" si="9624"/>
        <v>6.3000000000000007</v>
      </c>
      <c r="CKL155" s="14">
        <f t="shared" si="9625"/>
        <v>57.08</v>
      </c>
      <c r="CKM155" s="14"/>
      <c r="CKN155" s="16">
        <f t="shared" si="9626"/>
        <v>85.62</v>
      </c>
      <c r="CKO155" s="79">
        <f t="shared" si="18731"/>
        <v>3</v>
      </c>
      <c r="CKP155" s="80"/>
      <c r="CKQ155" s="16" t="s">
        <v>236</v>
      </c>
      <c r="CKR155" s="16">
        <f t="shared" ref="CKR155" si="18735">48.08+2.7</f>
        <v>50.78</v>
      </c>
      <c r="CKS155" s="16">
        <f t="shared" si="9629"/>
        <v>6.3000000000000007</v>
      </c>
      <c r="CKT155" s="14">
        <f t="shared" si="9630"/>
        <v>57.08</v>
      </c>
      <c r="CKU155" s="14"/>
      <c r="CKV155" s="16">
        <f t="shared" si="9631"/>
        <v>85.62</v>
      </c>
      <c r="CKW155" s="79">
        <f t="shared" si="18731"/>
        <v>3</v>
      </c>
      <c r="CKX155" s="80"/>
      <c r="CKY155" s="16" t="s">
        <v>236</v>
      </c>
      <c r="CKZ155" s="16">
        <f t="shared" ref="CKZ155" si="18736">48.08+2.7</f>
        <v>50.78</v>
      </c>
      <c r="CLA155" s="16">
        <f t="shared" si="9634"/>
        <v>6.3000000000000007</v>
      </c>
      <c r="CLB155" s="14">
        <f t="shared" si="9635"/>
        <v>57.08</v>
      </c>
      <c r="CLC155" s="14"/>
      <c r="CLD155" s="16">
        <f t="shared" si="9636"/>
        <v>85.62</v>
      </c>
      <c r="CLE155" s="79">
        <f t="shared" si="18731"/>
        <v>3</v>
      </c>
      <c r="CLF155" s="80"/>
      <c r="CLG155" s="16" t="s">
        <v>236</v>
      </c>
      <c r="CLH155" s="16">
        <f t="shared" ref="CLH155" si="18737">48.08+2.7</f>
        <v>50.78</v>
      </c>
      <c r="CLI155" s="16">
        <f t="shared" si="9639"/>
        <v>6.3000000000000007</v>
      </c>
      <c r="CLJ155" s="14">
        <f t="shared" si="9640"/>
        <v>57.08</v>
      </c>
      <c r="CLK155" s="14"/>
      <c r="CLL155" s="16">
        <f t="shared" si="9641"/>
        <v>85.62</v>
      </c>
      <c r="CLM155" s="79">
        <f t="shared" si="18731"/>
        <v>3</v>
      </c>
      <c r="CLN155" s="80"/>
      <c r="CLO155" s="16" t="s">
        <v>236</v>
      </c>
      <c r="CLP155" s="16">
        <f t="shared" ref="CLP155" si="18738">48.08+2.7</f>
        <v>50.78</v>
      </c>
      <c r="CLQ155" s="16">
        <f t="shared" si="9644"/>
        <v>6.3000000000000007</v>
      </c>
      <c r="CLR155" s="14">
        <f t="shared" si="9645"/>
        <v>57.08</v>
      </c>
      <c r="CLS155" s="14"/>
      <c r="CLT155" s="16">
        <f t="shared" si="9646"/>
        <v>85.62</v>
      </c>
      <c r="CLU155" s="79">
        <f t="shared" si="18731"/>
        <v>3</v>
      </c>
      <c r="CLV155" s="80"/>
      <c r="CLW155" s="16" t="s">
        <v>236</v>
      </c>
      <c r="CLX155" s="16">
        <f t="shared" ref="CLX155" si="18739">48.08+2.7</f>
        <v>50.78</v>
      </c>
      <c r="CLY155" s="16">
        <f t="shared" si="9649"/>
        <v>6.3000000000000007</v>
      </c>
      <c r="CLZ155" s="14">
        <f t="shared" si="9650"/>
        <v>57.08</v>
      </c>
      <c r="CMA155" s="14"/>
      <c r="CMB155" s="16">
        <f t="shared" si="9651"/>
        <v>85.62</v>
      </c>
      <c r="CMC155" s="79">
        <f t="shared" ref="CMC155:COG160" si="18740">CMC154+1</f>
        <v>3</v>
      </c>
      <c r="CMD155" s="80"/>
      <c r="CME155" s="16" t="s">
        <v>236</v>
      </c>
      <c r="CMF155" s="16">
        <f t="shared" ref="CMF155" si="18741">48.08+2.7</f>
        <v>50.78</v>
      </c>
      <c r="CMG155" s="16">
        <f t="shared" si="9654"/>
        <v>6.3000000000000007</v>
      </c>
      <c r="CMH155" s="14">
        <f t="shared" si="9655"/>
        <v>57.08</v>
      </c>
      <c r="CMI155" s="14"/>
      <c r="CMJ155" s="16">
        <f t="shared" si="9656"/>
        <v>85.62</v>
      </c>
      <c r="CMK155" s="79">
        <f t="shared" si="18740"/>
        <v>3</v>
      </c>
      <c r="CML155" s="80"/>
      <c r="CMM155" s="16" t="s">
        <v>236</v>
      </c>
      <c r="CMN155" s="16">
        <f t="shared" ref="CMN155" si="18742">48.08+2.7</f>
        <v>50.78</v>
      </c>
      <c r="CMO155" s="16">
        <f t="shared" si="9659"/>
        <v>6.3000000000000007</v>
      </c>
      <c r="CMP155" s="14">
        <f t="shared" si="9660"/>
        <v>57.08</v>
      </c>
      <c r="CMQ155" s="14"/>
      <c r="CMR155" s="16">
        <f t="shared" si="9661"/>
        <v>85.62</v>
      </c>
      <c r="CMS155" s="79">
        <f t="shared" si="18740"/>
        <v>3</v>
      </c>
      <c r="CMT155" s="80"/>
      <c r="CMU155" s="16" t="s">
        <v>236</v>
      </c>
      <c r="CMV155" s="16">
        <f t="shared" ref="CMV155" si="18743">48.08+2.7</f>
        <v>50.78</v>
      </c>
      <c r="CMW155" s="16">
        <f t="shared" si="9664"/>
        <v>6.3000000000000007</v>
      </c>
      <c r="CMX155" s="14">
        <f t="shared" si="9665"/>
        <v>57.08</v>
      </c>
      <c r="CMY155" s="14"/>
      <c r="CMZ155" s="16">
        <f t="shared" si="9666"/>
        <v>85.62</v>
      </c>
      <c r="CNA155" s="79">
        <f t="shared" si="18740"/>
        <v>3</v>
      </c>
      <c r="CNB155" s="80"/>
      <c r="CNC155" s="16" t="s">
        <v>236</v>
      </c>
      <c r="CND155" s="16">
        <f t="shared" ref="CND155" si="18744">48.08+2.7</f>
        <v>50.78</v>
      </c>
      <c r="CNE155" s="16">
        <f t="shared" si="9669"/>
        <v>6.3000000000000007</v>
      </c>
      <c r="CNF155" s="14">
        <f t="shared" si="9670"/>
        <v>57.08</v>
      </c>
      <c r="CNG155" s="14"/>
      <c r="CNH155" s="16">
        <f t="shared" si="9671"/>
        <v>85.62</v>
      </c>
      <c r="CNI155" s="79">
        <f t="shared" si="18740"/>
        <v>3</v>
      </c>
      <c r="CNJ155" s="80"/>
      <c r="CNK155" s="16" t="s">
        <v>236</v>
      </c>
      <c r="CNL155" s="16">
        <f t="shared" ref="CNL155" si="18745">48.08+2.7</f>
        <v>50.78</v>
      </c>
      <c r="CNM155" s="16">
        <f t="shared" si="9674"/>
        <v>6.3000000000000007</v>
      </c>
      <c r="CNN155" s="14">
        <f t="shared" si="9675"/>
        <v>57.08</v>
      </c>
      <c r="CNO155" s="14"/>
      <c r="CNP155" s="16">
        <f t="shared" si="9676"/>
        <v>85.62</v>
      </c>
      <c r="CNQ155" s="79">
        <f t="shared" si="18740"/>
        <v>3</v>
      </c>
      <c r="CNR155" s="80"/>
      <c r="CNS155" s="16" t="s">
        <v>236</v>
      </c>
      <c r="CNT155" s="16">
        <f t="shared" ref="CNT155" si="18746">48.08+2.7</f>
        <v>50.78</v>
      </c>
      <c r="CNU155" s="16">
        <f t="shared" si="9679"/>
        <v>6.3000000000000007</v>
      </c>
      <c r="CNV155" s="14">
        <f t="shared" si="9680"/>
        <v>57.08</v>
      </c>
      <c r="CNW155" s="14"/>
      <c r="CNX155" s="16">
        <f t="shared" si="9681"/>
        <v>85.62</v>
      </c>
      <c r="CNY155" s="79">
        <f t="shared" si="18740"/>
        <v>3</v>
      </c>
      <c r="CNZ155" s="80"/>
      <c r="COA155" s="16" t="s">
        <v>236</v>
      </c>
      <c r="COB155" s="16">
        <f t="shared" ref="COB155" si="18747">48.08+2.7</f>
        <v>50.78</v>
      </c>
      <c r="COC155" s="16">
        <f t="shared" si="9684"/>
        <v>6.3000000000000007</v>
      </c>
      <c r="COD155" s="14">
        <f t="shared" si="9685"/>
        <v>57.08</v>
      </c>
      <c r="COE155" s="14"/>
      <c r="COF155" s="16">
        <f t="shared" si="9686"/>
        <v>85.62</v>
      </c>
      <c r="COG155" s="79">
        <f t="shared" si="18740"/>
        <v>3</v>
      </c>
      <c r="COH155" s="80"/>
      <c r="COI155" s="16" t="s">
        <v>236</v>
      </c>
      <c r="COJ155" s="16">
        <f t="shared" ref="COJ155" si="18748">48.08+2.7</f>
        <v>50.78</v>
      </c>
      <c r="COK155" s="16">
        <f t="shared" si="9689"/>
        <v>6.3000000000000007</v>
      </c>
      <c r="COL155" s="14">
        <f t="shared" si="9690"/>
        <v>57.08</v>
      </c>
      <c r="COM155" s="14"/>
      <c r="CON155" s="16">
        <f t="shared" si="9691"/>
        <v>85.62</v>
      </c>
      <c r="COO155" s="79">
        <f t="shared" ref="COO155:CQS160" si="18749">COO154+1</f>
        <v>3</v>
      </c>
      <c r="COP155" s="80"/>
      <c r="COQ155" s="16" t="s">
        <v>236</v>
      </c>
      <c r="COR155" s="16">
        <f t="shared" ref="COR155" si="18750">48.08+2.7</f>
        <v>50.78</v>
      </c>
      <c r="COS155" s="16">
        <f t="shared" si="9694"/>
        <v>6.3000000000000007</v>
      </c>
      <c r="COT155" s="14">
        <f t="shared" si="9695"/>
        <v>57.08</v>
      </c>
      <c r="COU155" s="14"/>
      <c r="COV155" s="16">
        <f t="shared" si="9696"/>
        <v>85.62</v>
      </c>
      <c r="COW155" s="79">
        <f t="shared" si="18749"/>
        <v>3</v>
      </c>
      <c r="COX155" s="80"/>
      <c r="COY155" s="16" t="s">
        <v>236</v>
      </c>
      <c r="COZ155" s="16">
        <f t="shared" ref="COZ155" si="18751">48.08+2.7</f>
        <v>50.78</v>
      </c>
      <c r="CPA155" s="16">
        <f t="shared" si="9699"/>
        <v>6.3000000000000007</v>
      </c>
      <c r="CPB155" s="14">
        <f t="shared" si="9700"/>
        <v>57.08</v>
      </c>
      <c r="CPC155" s="14"/>
      <c r="CPD155" s="16">
        <f t="shared" si="9701"/>
        <v>85.62</v>
      </c>
      <c r="CPE155" s="79">
        <f t="shared" si="18749"/>
        <v>3</v>
      </c>
      <c r="CPF155" s="80"/>
      <c r="CPG155" s="16" t="s">
        <v>236</v>
      </c>
      <c r="CPH155" s="16">
        <f t="shared" ref="CPH155" si="18752">48.08+2.7</f>
        <v>50.78</v>
      </c>
      <c r="CPI155" s="16">
        <f t="shared" si="9704"/>
        <v>6.3000000000000007</v>
      </c>
      <c r="CPJ155" s="14">
        <f t="shared" si="9705"/>
        <v>57.08</v>
      </c>
      <c r="CPK155" s="14"/>
      <c r="CPL155" s="16">
        <f t="shared" si="9706"/>
        <v>85.62</v>
      </c>
      <c r="CPM155" s="79">
        <f t="shared" si="18749"/>
        <v>3</v>
      </c>
      <c r="CPN155" s="80"/>
      <c r="CPO155" s="16" t="s">
        <v>236</v>
      </c>
      <c r="CPP155" s="16">
        <f t="shared" ref="CPP155" si="18753">48.08+2.7</f>
        <v>50.78</v>
      </c>
      <c r="CPQ155" s="16">
        <f t="shared" si="9709"/>
        <v>6.3000000000000007</v>
      </c>
      <c r="CPR155" s="14">
        <f t="shared" si="9710"/>
        <v>57.08</v>
      </c>
      <c r="CPS155" s="14"/>
      <c r="CPT155" s="16">
        <f t="shared" si="9711"/>
        <v>85.62</v>
      </c>
      <c r="CPU155" s="79">
        <f t="shared" si="18749"/>
        <v>3</v>
      </c>
      <c r="CPV155" s="80"/>
      <c r="CPW155" s="16" t="s">
        <v>236</v>
      </c>
      <c r="CPX155" s="16">
        <f t="shared" ref="CPX155" si="18754">48.08+2.7</f>
        <v>50.78</v>
      </c>
      <c r="CPY155" s="16">
        <f t="shared" si="9714"/>
        <v>6.3000000000000007</v>
      </c>
      <c r="CPZ155" s="14">
        <f t="shared" si="9715"/>
        <v>57.08</v>
      </c>
      <c r="CQA155" s="14"/>
      <c r="CQB155" s="16">
        <f t="shared" si="9716"/>
        <v>85.62</v>
      </c>
      <c r="CQC155" s="79">
        <f t="shared" si="18749"/>
        <v>3</v>
      </c>
      <c r="CQD155" s="80"/>
      <c r="CQE155" s="16" t="s">
        <v>236</v>
      </c>
      <c r="CQF155" s="16">
        <f t="shared" ref="CQF155" si="18755">48.08+2.7</f>
        <v>50.78</v>
      </c>
      <c r="CQG155" s="16">
        <f t="shared" si="9719"/>
        <v>6.3000000000000007</v>
      </c>
      <c r="CQH155" s="14">
        <f t="shared" si="9720"/>
        <v>57.08</v>
      </c>
      <c r="CQI155" s="14"/>
      <c r="CQJ155" s="16">
        <f t="shared" si="9721"/>
        <v>85.62</v>
      </c>
      <c r="CQK155" s="79">
        <f t="shared" si="18749"/>
        <v>3</v>
      </c>
      <c r="CQL155" s="80"/>
      <c r="CQM155" s="16" t="s">
        <v>236</v>
      </c>
      <c r="CQN155" s="16">
        <f t="shared" ref="CQN155" si="18756">48.08+2.7</f>
        <v>50.78</v>
      </c>
      <c r="CQO155" s="16">
        <f t="shared" si="9724"/>
        <v>6.3000000000000007</v>
      </c>
      <c r="CQP155" s="14">
        <f t="shared" si="9725"/>
        <v>57.08</v>
      </c>
      <c r="CQQ155" s="14"/>
      <c r="CQR155" s="16">
        <f t="shared" si="9726"/>
        <v>85.62</v>
      </c>
      <c r="CQS155" s="79">
        <f t="shared" si="18749"/>
        <v>3</v>
      </c>
      <c r="CQT155" s="80"/>
      <c r="CQU155" s="16" t="s">
        <v>236</v>
      </c>
      <c r="CQV155" s="16">
        <f t="shared" ref="CQV155" si="18757">48.08+2.7</f>
        <v>50.78</v>
      </c>
      <c r="CQW155" s="16">
        <f t="shared" si="9729"/>
        <v>6.3000000000000007</v>
      </c>
      <c r="CQX155" s="14">
        <f t="shared" si="9730"/>
        <v>57.08</v>
      </c>
      <c r="CQY155" s="14"/>
      <c r="CQZ155" s="16">
        <f t="shared" si="9731"/>
        <v>85.62</v>
      </c>
      <c r="CRA155" s="79">
        <f t="shared" ref="CRA155:CTE160" si="18758">CRA154+1</f>
        <v>3</v>
      </c>
      <c r="CRB155" s="80"/>
      <c r="CRC155" s="16" t="s">
        <v>236</v>
      </c>
      <c r="CRD155" s="16">
        <f t="shared" ref="CRD155" si="18759">48.08+2.7</f>
        <v>50.78</v>
      </c>
      <c r="CRE155" s="16">
        <f t="shared" si="9734"/>
        <v>6.3000000000000007</v>
      </c>
      <c r="CRF155" s="14">
        <f t="shared" si="9735"/>
        <v>57.08</v>
      </c>
      <c r="CRG155" s="14"/>
      <c r="CRH155" s="16">
        <f t="shared" si="9736"/>
        <v>85.62</v>
      </c>
      <c r="CRI155" s="79">
        <f t="shared" si="18758"/>
        <v>3</v>
      </c>
      <c r="CRJ155" s="80"/>
      <c r="CRK155" s="16" t="s">
        <v>236</v>
      </c>
      <c r="CRL155" s="16">
        <f t="shared" ref="CRL155" si="18760">48.08+2.7</f>
        <v>50.78</v>
      </c>
      <c r="CRM155" s="16">
        <f t="shared" si="9739"/>
        <v>6.3000000000000007</v>
      </c>
      <c r="CRN155" s="14">
        <f t="shared" si="9740"/>
        <v>57.08</v>
      </c>
      <c r="CRO155" s="14"/>
      <c r="CRP155" s="16">
        <f t="shared" si="9741"/>
        <v>85.62</v>
      </c>
      <c r="CRQ155" s="79">
        <f t="shared" si="18758"/>
        <v>3</v>
      </c>
      <c r="CRR155" s="80"/>
      <c r="CRS155" s="16" t="s">
        <v>236</v>
      </c>
      <c r="CRT155" s="16">
        <f t="shared" ref="CRT155" si="18761">48.08+2.7</f>
        <v>50.78</v>
      </c>
      <c r="CRU155" s="16">
        <f t="shared" si="9744"/>
        <v>6.3000000000000007</v>
      </c>
      <c r="CRV155" s="14">
        <f t="shared" si="9745"/>
        <v>57.08</v>
      </c>
      <c r="CRW155" s="14"/>
      <c r="CRX155" s="16">
        <f t="shared" si="9746"/>
        <v>85.62</v>
      </c>
      <c r="CRY155" s="79">
        <f t="shared" si="18758"/>
        <v>3</v>
      </c>
      <c r="CRZ155" s="80"/>
      <c r="CSA155" s="16" t="s">
        <v>236</v>
      </c>
      <c r="CSB155" s="16">
        <f t="shared" ref="CSB155" si="18762">48.08+2.7</f>
        <v>50.78</v>
      </c>
      <c r="CSC155" s="16">
        <f t="shared" si="9749"/>
        <v>6.3000000000000007</v>
      </c>
      <c r="CSD155" s="14">
        <f t="shared" si="9750"/>
        <v>57.08</v>
      </c>
      <c r="CSE155" s="14"/>
      <c r="CSF155" s="16">
        <f t="shared" si="9751"/>
        <v>85.62</v>
      </c>
      <c r="CSG155" s="79">
        <f t="shared" si="18758"/>
        <v>3</v>
      </c>
      <c r="CSH155" s="80"/>
      <c r="CSI155" s="16" t="s">
        <v>236</v>
      </c>
      <c r="CSJ155" s="16">
        <f t="shared" ref="CSJ155" si="18763">48.08+2.7</f>
        <v>50.78</v>
      </c>
      <c r="CSK155" s="16">
        <f t="shared" si="9754"/>
        <v>6.3000000000000007</v>
      </c>
      <c r="CSL155" s="14">
        <f t="shared" si="9755"/>
        <v>57.08</v>
      </c>
      <c r="CSM155" s="14"/>
      <c r="CSN155" s="16">
        <f t="shared" si="9756"/>
        <v>85.62</v>
      </c>
      <c r="CSO155" s="79">
        <f t="shared" si="18758"/>
        <v>3</v>
      </c>
      <c r="CSP155" s="80"/>
      <c r="CSQ155" s="16" t="s">
        <v>236</v>
      </c>
      <c r="CSR155" s="16">
        <f t="shared" ref="CSR155" si="18764">48.08+2.7</f>
        <v>50.78</v>
      </c>
      <c r="CSS155" s="16">
        <f t="shared" si="9759"/>
        <v>6.3000000000000007</v>
      </c>
      <c r="CST155" s="14">
        <f t="shared" si="9760"/>
        <v>57.08</v>
      </c>
      <c r="CSU155" s="14"/>
      <c r="CSV155" s="16">
        <f t="shared" si="9761"/>
        <v>85.62</v>
      </c>
      <c r="CSW155" s="79">
        <f t="shared" si="18758"/>
        <v>3</v>
      </c>
      <c r="CSX155" s="80"/>
      <c r="CSY155" s="16" t="s">
        <v>236</v>
      </c>
      <c r="CSZ155" s="16">
        <f t="shared" ref="CSZ155" si="18765">48.08+2.7</f>
        <v>50.78</v>
      </c>
      <c r="CTA155" s="16">
        <f t="shared" si="9764"/>
        <v>6.3000000000000007</v>
      </c>
      <c r="CTB155" s="14">
        <f t="shared" si="9765"/>
        <v>57.08</v>
      </c>
      <c r="CTC155" s="14"/>
      <c r="CTD155" s="16">
        <f t="shared" si="9766"/>
        <v>85.62</v>
      </c>
      <c r="CTE155" s="79">
        <f t="shared" si="18758"/>
        <v>3</v>
      </c>
      <c r="CTF155" s="80"/>
      <c r="CTG155" s="16" t="s">
        <v>236</v>
      </c>
      <c r="CTH155" s="16">
        <f t="shared" ref="CTH155" si="18766">48.08+2.7</f>
        <v>50.78</v>
      </c>
      <c r="CTI155" s="16">
        <f t="shared" si="9769"/>
        <v>6.3000000000000007</v>
      </c>
      <c r="CTJ155" s="14">
        <f t="shared" si="9770"/>
        <v>57.08</v>
      </c>
      <c r="CTK155" s="14"/>
      <c r="CTL155" s="16">
        <f t="shared" si="9771"/>
        <v>85.62</v>
      </c>
      <c r="CTM155" s="79">
        <f t="shared" ref="CTM155:CVQ160" si="18767">CTM154+1</f>
        <v>3</v>
      </c>
      <c r="CTN155" s="80"/>
      <c r="CTO155" s="16" t="s">
        <v>236</v>
      </c>
      <c r="CTP155" s="16">
        <f t="shared" ref="CTP155" si="18768">48.08+2.7</f>
        <v>50.78</v>
      </c>
      <c r="CTQ155" s="16">
        <f t="shared" si="9774"/>
        <v>6.3000000000000007</v>
      </c>
      <c r="CTR155" s="14">
        <f t="shared" si="9775"/>
        <v>57.08</v>
      </c>
      <c r="CTS155" s="14"/>
      <c r="CTT155" s="16">
        <f t="shared" si="9776"/>
        <v>85.62</v>
      </c>
      <c r="CTU155" s="79">
        <f t="shared" si="18767"/>
        <v>3</v>
      </c>
      <c r="CTV155" s="80"/>
      <c r="CTW155" s="16" t="s">
        <v>236</v>
      </c>
      <c r="CTX155" s="16">
        <f t="shared" ref="CTX155" si="18769">48.08+2.7</f>
        <v>50.78</v>
      </c>
      <c r="CTY155" s="16">
        <f t="shared" si="9779"/>
        <v>6.3000000000000007</v>
      </c>
      <c r="CTZ155" s="14">
        <f t="shared" si="9780"/>
        <v>57.08</v>
      </c>
      <c r="CUA155" s="14"/>
      <c r="CUB155" s="16">
        <f t="shared" si="9781"/>
        <v>85.62</v>
      </c>
      <c r="CUC155" s="79">
        <f t="shared" si="18767"/>
        <v>3</v>
      </c>
      <c r="CUD155" s="80"/>
      <c r="CUE155" s="16" t="s">
        <v>236</v>
      </c>
      <c r="CUF155" s="16">
        <f t="shared" ref="CUF155" si="18770">48.08+2.7</f>
        <v>50.78</v>
      </c>
      <c r="CUG155" s="16">
        <f t="shared" si="9784"/>
        <v>6.3000000000000007</v>
      </c>
      <c r="CUH155" s="14">
        <f t="shared" si="9785"/>
        <v>57.08</v>
      </c>
      <c r="CUI155" s="14"/>
      <c r="CUJ155" s="16">
        <f t="shared" si="9786"/>
        <v>85.62</v>
      </c>
      <c r="CUK155" s="79">
        <f t="shared" si="18767"/>
        <v>3</v>
      </c>
      <c r="CUL155" s="80"/>
      <c r="CUM155" s="16" t="s">
        <v>236</v>
      </c>
      <c r="CUN155" s="16">
        <f t="shared" ref="CUN155" si="18771">48.08+2.7</f>
        <v>50.78</v>
      </c>
      <c r="CUO155" s="16">
        <f t="shared" si="9789"/>
        <v>6.3000000000000007</v>
      </c>
      <c r="CUP155" s="14">
        <f t="shared" si="9790"/>
        <v>57.08</v>
      </c>
      <c r="CUQ155" s="14"/>
      <c r="CUR155" s="16">
        <f t="shared" si="9791"/>
        <v>85.62</v>
      </c>
      <c r="CUS155" s="79">
        <f t="shared" si="18767"/>
        <v>3</v>
      </c>
      <c r="CUT155" s="80"/>
      <c r="CUU155" s="16" t="s">
        <v>236</v>
      </c>
      <c r="CUV155" s="16">
        <f t="shared" ref="CUV155" si="18772">48.08+2.7</f>
        <v>50.78</v>
      </c>
      <c r="CUW155" s="16">
        <f t="shared" si="9794"/>
        <v>6.3000000000000007</v>
      </c>
      <c r="CUX155" s="14">
        <f t="shared" si="9795"/>
        <v>57.08</v>
      </c>
      <c r="CUY155" s="14"/>
      <c r="CUZ155" s="16">
        <f t="shared" si="9796"/>
        <v>85.62</v>
      </c>
      <c r="CVA155" s="79">
        <f t="shared" si="18767"/>
        <v>3</v>
      </c>
      <c r="CVB155" s="80"/>
      <c r="CVC155" s="16" t="s">
        <v>236</v>
      </c>
      <c r="CVD155" s="16">
        <f t="shared" ref="CVD155" si="18773">48.08+2.7</f>
        <v>50.78</v>
      </c>
      <c r="CVE155" s="16">
        <f t="shared" si="9799"/>
        <v>6.3000000000000007</v>
      </c>
      <c r="CVF155" s="14">
        <f t="shared" si="9800"/>
        <v>57.08</v>
      </c>
      <c r="CVG155" s="14"/>
      <c r="CVH155" s="16">
        <f t="shared" si="9801"/>
        <v>85.62</v>
      </c>
      <c r="CVI155" s="79">
        <f t="shared" si="18767"/>
        <v>3</v>
      </c>
      <c r="CVJ155" s="80"/>
      <c r="CVK155" s="16" t="s">
        <v>236</v>
      </c>
      <c r="CVL155" s="16">
        <f t="shared" ref="CVL155" si="18774">48.08+2.7</f>
        <v>50.78</v>
      </c>
      <c r="CVM155" s="16">
        <f t="shared" si="9804"/>
        <v>6.3000000000000007</v>
      </c>
      <c r="CVN155" s="14">
        <f t="shared" si="9805"/>
        <v>57.08</v>
      </c>
      <c r="CVO155" s="14"/>
      <c r="CVP155" s="16">
        <f t="shared" si="9806"/>
        <v>85.62</v>
      </c>
      <c r="CVQ155" s="79">
        <f t="shared" si="18767"/>
        <v>3</v>
      </c>
      <c r="CVR155" s="80"/>
      <c r="CVS155" s="16" t="s">
        <v>236</v>
      </c>
      <c r="CVT155" s="16">
        <f t="shared" ref="CVT155" si="18775">48.08+2.7</f>
        <v>50.78</v>
      </c>
      <c r="CVU155" s="16">
        <f t="shared" si="9809"/>
        <v>6.3000000000000007</v>
      </c>
      <c r="CVV155" s="14">
        <f t="shared" si="9810"/>
        <v>57.08</v>
      </c>
      <c r="CVW155" s="14"/>
      <c r="CVX155" s="16">
        <f t="shared" si="9811"/>
        <v>85.62</v>
      </c>
      <c r="CVY155" s="79">
        <f t="shared" ref="CVY155:CYC160" si="18776">CVY154+1</f>
        <v>3</v>
      </c>
      <c r="CVZ155" s="80"/>
      <c r="CWA155" s="16" t="s">
        <v>236</v>
      </c>
      <c r="CWB155" s="16">
        <f t="shared" ref="CWB155" si="18777">48.08+2.7</f>
        <v>50.78</v>
      </c>
      <c r="CWC155" s="16">
        <f t="shared" si="9814"/>
        <v>6.3000000000000007</v>
      </c>
      <c r="CWD155" s="14">
        <f t="shared" si="9815"/>
        <v>57.08</v>
      </c>
      <c r="CWE155" s="14"/>
      <c r="CWF155" s="16">
        <f t="shared" si="9816"/>
        <v>85.62</v>
      </c>
      <c r="CWG155" s="79">
        <f t="shared" si="18776"/>
        <v>3</v>
      </c>
      <c r="CWH155" s="80"/>
      <c r="CWI155" s="16" t="s">
        <v>236</v>
      </c>
      <c r="CWJ155" s="16">
        <f t="shared" ref="CWJ155" si="18778">48.08+2.7</f>
        <v>50.78</v>
      </c>
      <c r="CWK155" s="16">
        <f t="shared" si="9819"/>
        <v>6.3000000000000007</v>
      </c>
      <c r="CWL155" s="14">
        <f t="shared" si="9820"/>
        <v>57.08</v>
      </c>
      <c r="CWM155" s="14"/>
      <c r="CWN155" s="16">
        <f t="shared" si="9821"/>
        <v>85.62</v>
      </c>
      <c r="CWO155" s="79">
        <f t="shared" si="18776"/>
        <v>3</v>
      </c>
      <c r="CWP155" s="80"/>
      <c r="CWQ155" s="16" t="s">
        <v>236</v>
      </c>
      <c r="CWR155" s="16">
        <f t="shared" ref="CWR155" si="18779">48.08+2.7</f>
        <v>50.78</v>
      </c>
      <c r="CWS155" s="16">
        <f t="shared" si="9824"/>
        <v>6.3000000000000007</v>
      </c>
      <c r="CWT155" s="14">
        <f t="shared" si="9825"/>
        <v>57.08</v>
      </c>
      <c r="CWU155" s="14"/>
      <c r="CWV155" s="16">
        <f t="shared" si="9826"/>
        <v>85.62</v>
      </c>
      <c r="CWW155" s="79">
        <f t="shared" si="18776"/>
        <v>3</v>
      </c>
      <c r="CWX155" s="80"/>
      <c r="CWY155" s="16" t="s">
        <v>236</v>
      </c>
      <c r="CWZ155" s="16">
        <f t="shared" ref="CWZ155" si="18780">48.08+2.7</f>
        <v>50.78</v>
      </c>
      <c r="CXA155" s="16">
        <f t="shared" si="9829"/>
        <v>6.3000000000000007</v>
      </c>
      <c r="CXB155" s="14">
        <f t="shared" si="9830"/>
        <v>57.08</v>
      </c>
      <c r="CXC155" s="14"/>
      <c r="CXD155" s="16">
        <f t="shared" si="9831"/>
        <v>85.62</v>
      </c>
      <c r="CXE155" s="79">
        <f t="shared" si="18776"/>
        <v>3</v>
      </c>
      <c r="CXF155" s="80"/>
      <c r="CXG155" s="16" t="s">
        <v>236</v>
      </c>
      <c r="CXH155" s="16">
        <f t="shared" ref="CXH155" si="18781">48.08+2.7</f>
        <v>50.78</v>
      </c>
      <c r="CXI155" s="16">
        <f t="shared" si="9834"/>
        <v>6.3000000000000007</v>
      </c>
      <c r="CXJ155" s="14">
        <f t="shared" si="9835"/>
        <v>57.08</v>
      </c>
      <c r="CXK155" s="14"/>
      <c r="CXL155" s="16">
        <f t="shared" si="9836"/>
        <v>85.62</v>
      </c>
      <c r="CXM155" s="79">
        <f t="shared" si="18776"/>
        <v>3</v>
      </c>
      <c r="CXN155" s="80"/>
      <c r="CXO155" s="16" t="s">
        <v>236</v>
      </c>
      <c r="CXP155" s="16">
        <f t="shared" ref="CXP155" si="18782">48.08+2.7</f>
        <v>50.78</v>
      </c>
      <c r="CXQ155" s="16">
        <f t="shared" si="9839"/>
        <v>6.3000000000000007</v>
      </c>
      <c r="CXR155" s="14">
        <f t="shared" si="9840"/>
        <v>57.08</v>
      </c>
      <c r="CXS155" s="14"/>
      <c r="CXT155" s="16">
        <f t="shared" si="9841"/>
        <v>85.62</v>
      </c>
      <c r="CXU155" s="79">
        <f t="shared" si="18776"/>
        <v>3</v>
      </c>
      <c r="CXV155" s="80"/>
      <c r="CXW155" s="16" t="s">
        <v>236</v>
      </c>
      <c r="CXX155" s="16">
        <f t="shared" ref="CXX155" si="18783">48.08+2.7</f>
        <v>50.78</v>
      </c>
      <c r="CXY155" s="16">
        <f t="shared" si="9844"/>
        <v>6.3000000000000007</v>
      </c>
      <c r="CXZ155" s="14">
        <f t="shared" si="9845"/>
        <v>57.08</v>
      </c>
      <c r="CYA155" s="14"/>
      <c r="CYB155" s="16">
        <f t="shared" si="9846"/>
        <v>85.62</v>
      </c>
      <c r="CYC155" s="79">
        <f t="shared" si="18776"/>
        <v>3</v>
      </c>
      <c r="CYD155" s="80"/>
      <c r="CYE155" s="16" t="s">
        <v>236</v>
      </c>
      <c r="CYF155" s="16">
        <f t="shared" ref="CYF155" si="18784">48.08+2.7</f>
        <v>50.78</v>
      </c>
      <c r="CYG155" s="16">
        <f t="shared" si="9849"/>
        <v>6.3000000000000007</v>
      </c>
      <c r="CYH155" s="14">
        <f t="shared" si="9850"/>
        <v>57.08</v>
      </c>
      <c r="CYI155" s="14"/>
      <c r="CYJ155" s="16">
        <f t="shared" si="9851"/>
        <v>85.62</v>
      </c>
      <c r="CYK155" s="79">
        <f t="shared" ref="CYK155:DAO160" si="18785">CYK154+1</f>
        <v>3</v>
      </c>
      <c r="CYL155" s="80"/>
      <c r="CYM155" s="16" t="s">
        <v>236</v>
      </c>
      <c r="CYN155" s="16">
        <f t="shared" ref="CYN155" si="18786">48.08+2.7</f>
        <v>50.78</v>
      </c>
      <c r="CYO155" s="16">
        <f t="shared" si="9854"/>
        <v>6.3000000000000007</v>
      </c>
      <c r="CYP155" s="14">
        <f t="shared" si="9855"/>
        <v>57.08</v>
      </c>
      <c r="CYQ155" s="14"/>
      <c r="CYR155" s="16">
        <f t="shared" si="9856"/>
        <v>85.62</v>
      </c>
      <c r="CYS155" s="79">
        <f t="shared" si="18785"/>
        <v>3</v>
      </c>
      <c r="CYT155" s="80"/>
      <c r="CYU155" s="16" t="s">
        <v>236</v>
      </c>
      <c r="CYV155" s="16">
        <f t="shared" ref="CYV155" si="18787">48.08+2.7</f>
        <v>50.78</v>
      </c>
      <c r="CYW155" s="16">
        <f t="shared" si="9859"/>
        <v>6.3000000000000007</v>
      </c>
      <c r="CYX155" s="14">
        <f t="shared" si="9860"/>
        <v>57.08</v>
      </c>
      <c r="CYY155" s="14"/>
      <c r="CYZ155" s="16">
        <f t="shared" si="9861"/>
        <v>85.62</v>
      </c>
      <c r="CZA155" s="79">
        <f t="shared" si="18785"/>
        <v>3</v>
      </c>
      <c r="CZB155" s="80"/>
      <c r="CZC155" s="16" t="s">
        <v>236</v>
      </c>
      <c r="CZD155" s="16">
        <f t="shared" ref="CZD155" si="18788">48.08+2.7</f>
        <v>50.78</v>
      </c>
      <c r="CZE155" s="16">
        <f t="shared" si="9864"/>
        <v>6.3000000000000007</v>
      </c>
      <c r="CZF155" s="14">
        <f t="shared" si="9865"/>
        <v>57.08</v>
      </c>
      <c r="CZG155" s="14"/>
      <c r="CZH155" s="16">
        <f t="shared" si="9866"/>
        <v>85.62</v>
      </c>
      <c r="CZI155" s="79">
        <f t="shared" si="18785"/>
        <v>3</v>
      </c>
      <c r="CZJ155" s="80"/>
      <c r="CZK155" s="16" t="s">
        <v>236</v>
      </c>
      <c r="CZL155" s="16">
        <f t="shared" ref="CZL155" si="18789">48.08+2.7</f>
        <v>50.78</v>
      </c>
      <c r="CZM155" s="16">
        <f t="shared" si="9869"/>
        <v>6.3000000000000007</v>
      </c>
      <c r="CZN155" s="14">
        <f t="shared" si="9870"/>
        <v>57.08</v>
      </c>
      <c r="CZO155" s="14"/>
      <c r="CZP155" s="16">
        <f t="shared" si="9871"/>
        <v>85.62</v>
      </c>
      <c r="CZQ155" s="79">
        <f t="shared" si="18785"/>
        <v>3</v>
      </c>
      <c r="CZR155" s="80"/>
      <c r="CZS155" s="16" t="s">
        <v>236</v>
      </c>
      <c r="CZT155" s="16">
        <f t="shared" ref="CZT155" si="18790">48.08+2.7</f>
        <v>50.78</v>
      </c>
      <c r="CZU155" s="16">
        <f t="shared" si="9874"/>
        <v>6.3000000000000007</v>
      </c>
      <c r="CZV155" s="14">
        <f t="shared" si="9875"/>
        <v>57.08</v>
      </c>
      <c r="CZW155" s="14"/>
      <c r="CZX155" s="16">
        <f t="shared" si="9876"/>
        <v>85.62</v>
      </c>
      <c r="CZY155" s="79">
        <f t="shared" si="18785"/>
        <v>3</v>
      </c>
      <c r="CZZ155" s="80"/>
      <c r="DAA155" s="16" t="s">
        <v>236</v>
      </c>
      <c r="DAB155" s="16">
        <f t="shared" ref="DAB155" si="18791">48.08+2.7</f>
        <v>50.78</v>
      </c>
      <c r="DAC155" s="16">
        <f t="shared" si="9879"/>
        <v>6.3000000000000007</v>
      </c>
      <c r="DAD155" s="14">
        <f t="shared" si="9880"/>
        <v>57.08</v>
      </c>
      <c r="DAE155" s="14"/>
      <c r="DAF155" s="16">
        <f t="shared" si="9881"/>
        <v>85.62</v>
      </c>
      <c r="DAG155" s="79">
        <f t="shared" si="18785"/>
        <v>3</v>
      </c>
      <c r="DAH155" s="80"/>
      <c r="DAI155" s="16" t="s">
        <v>236</v>
      </c>
      <c r="DAJ155" s="16">
        <f t="shared" ref="DAJ155" si="18792">48.08+2.7</f>
        <v>50.78</v>
      </c>
      <c r="DAK155" s="16">
        <f t="shared" si="9884"/>
        <v>6.3000000000000007</v>
      </c>
      <c r="DAL155" s="14">
        <f t="shared" si="9885"/>
        <v>57.08</v>
      </c>
      <c r="DAM155" s="14"/>
      <c r="DAN155" s="16">
        <f t="shared" si="9886"/>
        <v>85.62</v>
      </c>
      <c r="DAO155" s="79">
        <f t="shared" si="18785"/>
        <v>3</v>
      </c>
      <c r="DAP155" s="80"/>
      <c r="DAQ155" s="16" t="s">
        <v>236</v>
      </c>
      <c r="DAR155" s="16">
        <f t="shared" ref="DAR155" si="18793">48.08+2.7</f>
        <v>50.78</v>
      </c>
      <c r="DAS155" s="16">
        <f t="shared" si="9889"/>
        <v>6.3000000000000007</v>
      </c>
      <c r="DAT155" s="14">
        <f t="shared" si="9890"/>
        <v>57.08</v>
      </c>
      <c r="DAU155" s="14"/>
      <c r="DAV155" s="16">
        <f t="shared" si="9891"/>
        <v>85.62</v>
      </c>
      <c r="DAW155" s="79">
        <f t="shared" ref="DAW155:DDA160" si="18794">DAW154+1</f>
        <v>3</v>
      </c>
      <c r="DAX155" s="80"/>
      <c r="DAY155" s="16" t="s">
        <v>236</v>
      </c>
      <c r="DAZ155" s="16">
        <f t="shared" ref="DAZ155" si="18795">48.08+2.7</f>
        <v>50.78</v>
      </c>
      <c r="DBA155" s="16">
        <f t="shared" si="9894"/>
        <v>6.3000000000000007</v>
      </c>
      <c r="DBB155" s="14">
        <f t="shared" si="9895"/>
        <v>57.08</v>
      </c>
      <c r="DBC155" s="14"/>
      <c r="DBD155" s="16">
        <f t="shared" si="9896"/>
        <v>85.62</v>
      </c>
      <c r="DBE155" s="79">
        <f t="shared" si="18794"/>
        <v>3</v>
      </c>
      <c r="DBF155" s="80"/>
      <c r="DBG155" s="16" t="s">
        <v>236</v>
      </c>
      <c r="DBH155" s="16">
        <f t="shared" ref="DBH155" si="18796">48.08+2.7</f>
        <v>50.78</v>
      </c>
      <c r="DBI155" s="16">
        <f t="shared" si="9899"/>
        <v>6.3000000000000007</v>
      </c>
      <c r="DBJ155" s="14">
        <f t="shared" si="9900"/>
        <v>57.08</v>
      </c>
      <c r="DBK155" s="14"/>
      <c r="DBL155" s="16">
        <f t="shared" si="9901"/>
        <v>85.62</v>
      </c>
      <c r="DBM155" s="79">
        <f t="shared" si="18794"/>
        <v>3</v>
      </c>
      <c r="DBN155" s="80"/>
      <c r="DBO155" s="16" t="s">
        <v>236</v>
      </c>
      <c r="DBP155" s="16">
        <f t="shared" ref="DBP155" si="18797">48.08+2.7</f>
        <v>50.78</v>
      </c>
      <c r="DBQ155" s="16">
        <f t="shared" si="9904"/>
        <v>6.3000000000000007</v>
      </c>
      <c r="DBR155" s="14">
        <f t="shared" si="9905"/>
        <v>57.08</v>
      </c>
      <c r="DBS155" s="14"/>
      <c r="DBT155" s="16">
        <f t="shared" si="9906"/>
        <v>85.62</v>
      </c>
      <c r="DBU155" s="79">
        <f t="shared" si="18794"/>
        <v>3</v>
      </c>
      <c r="DBV155" s="80"/>
      <c r="DBW155" s="16" t="s">
        <v>236</v>
      </c>
      <c r="DBX155" s="16">
        <f t="shared" ref="DBX155" si="18798">48.08+2.7</f>
        <v>50.78</v>
      </c>
      <c r="DBY155" s="16">
        <f t="shared" si="9909"/>
        <v>6.3000000000000007</v>
      </c>
      <c r="DBZ155" s="14">
        <f t="shared" si="9910"/>
        <v>57.08</v>
      </c>
      <c r="DCA155" s="14"/>
      <c r="DCB155" s="16">
        <f t="shared" si="9911"/>
        <v>85.62</v>
      </c>
      <c r="DCC155" s="79">
        <f t="shared" si="18794"/>
        <v>3</v>
      </c>
      <c r="DCD155" s="80"/>
      <c r="DCE155" s="16" t="s">
        <v>236</v>
      </c>
      <c r="DCF155" s="16">
        <f t="shared" ref="DCF155" si="18799">48.08+2.7</f>
        <v>50.78</v>
      </c>
      <c r="DCG155" s="16">
        <f t="shared" si="9914"/>
        <v>6.3000000000000007</v>
      </c>
      <c r="DCH155" s="14">
        <f t="shared" si="9915"/>
        <v>57.08</v>
      </c>
      <c r="DCI155" s="14"/>
      <c r="DCJ155" s="16">
        <f t="shared" si="9916"/>
        <v>85.62</v>
      </c>
      <c r="DCK155" s="79">
        <f t="shared" si="18794"/>
        <v>3</v>
      </c>
      <c r="DCL155" s="80"/>
      <c r="DCM155" s="16" t="s">
        <v>236</v>
      </c>
      <c r="DCN155" s="16">
        <f t="shared" ref="DCN155" si="18800">48.08+2.7</f>
        <v>50.78</v>
      </c>
      <c r="DCO155" s="16">
        <f t="shared" si="9919"/>
        <v>6.3000000000000007</v>
      </c>
      <c r="DCP155" s="14">
        <f t="shared" si="9920"/>
        <v>57.08</v>
      </c>
      <c r="DCQ155" s="14"/>
      <c r="DCR155" s="16">
        <f t="shared" si="9921"/>
        <v>85.62</v>
      </c>
      <c r="DCS155" s="79">
        <f t="shared" si="18794"/>
        <v>3</v>
      </c>
      <c r="DCT155" s="80"/>
      <c r="DCU155" s="16" t="s">
        <v>236</v>
      </c>
      <c r="DCV155" s="16">
        <f t="shared" ref="DCV155" si="18801">48.08+2.7</f>
        <v>50.78</v>
      </c>
      <c r="DCW155" s="16">
        <f t="shared" si="9924"/>
        <v>6.3000000000000007</v>
      </c>
      <c r="DCX155" s="14">
        <f t="shared" si="9925"/>
        <v>57.08</v>
      </c>
      <c r="DCY155" s="14"/>
      <c r="DCZ155" s="16">
        <f t="shared" si="9926"/>
        <v>85.62</v>
      </c>
      <c r="DDA155" s="79">
        <f t="shared" si="18794"/>
        <v>3</v>
      </c>
      <c r="DDB155" s="80"/>
      <c r="DDC155" s="16" t="s">
        <v>236</v>
      </c>
      <c r="DDD155" s="16">
        <f t="shared" ref="DDD155" si="18802">48.08+2.7</f>
        <v>50.78</v>
      </c>
      <c r="DDE155" s="16">
        <f t="shared" si="9929"/>
        <v>6.3000000000000007</v>
      </c>
      <c r="DDF155" s="14">
        <f t="shared" si="9930"/>
        <v>57.08</v>
      </c>
      <c r="DDG155" s="14"/>
      <c r="DDH155" s="16">
        <f t="shared" si="9931"/>
        <v>85.62</v>
      </c>
      <c r="DDI155" s="79">
        <f t="shared" ref="DDI155:DFM160" si="18803">DDI154+1</f>
        <v>3</v>
      </c>
      <c r="DDJ155" s="80"/>
      <c r="DDK155" s="16" t="s">
        <v>236</v>
      </c>
      <c r="DDL155" s="16">
        <f t="shared" ref="DDL155" si="18804">48.08+2.7</f>
        <v>50.78</v>
      </c>
      <c r="DDM155" s="16">
        <f t="shared" si="9934"/>
        <v>6.3000000000000007</v>
      </c>
      <c r="DDN155" s="14">
        <f t="shared" si="9935"/>
        <v>57.08</v>
      </c>
      <c r="DDO155" s="14"/>
      <c r="DDP155" s="16">
        <f t="shared" si="9936"/>
        <v>85.62</v>
      </c>
      <c r="DDQ155" s="79">
        <f t="shared" si="18803"/>
        <v>3</v>
      </c>
      <c r="DDR155" s="80"/>
      <c r="DDS155" s="16" t="s">
        <v>236</v>
      </c>
      <c r="DDT155" s="16">
        <f t="shared" ref="DDT155" si="18805">48.08+2.7</f>
        <v>50.78</v>
      </c>
      <c r="DDU155" s="16">
        <f t="shared" si="9939"/>
        <v>6.3000000000000007</v>
      </c>
      <c r="DDV155" s="14">
        <f t="shared" si="9940"/>
        <v>57.08</v>
      </c>
      <c r="DDW155" s="14"/>
      <c r="DDX155" s="16">
        <f t="shared" si="9941"/>
        <v>85.62</v>
      </c>
      <c r="DDY155" s="79">
        <f t="shared" si="18803"/>
        <v>3</v>
      </c>
      <c r="DDZ155" s="80"/>
      <c r="DEA155" s="16" t="s">
        <v>236</v>
      </c>
      <c r="DEB155" s="16">
        <f t="shared" ref="DEB155" si="18806">48.08+2.7</f>
        <v>50.78</v>
      </c>
      <c r="DEC155" s="16">
        <f t="shared" si="9944"/>
        <v>6.3000000000000007</v>
      </c>
      <c r="DED155" s="14">
        <f t="shared" si="9945"/>
        <v>57.08</v>
      </c>
      <c r="DEE155" s="14"/>
      <c r="DEF155" s="16">
        <f t="shared" si="9946"/>
        <v>85.62</v>
      </c>
      <c r="DEG155" s="79">
        <f t="shared" si="18803"/>
        <v>3</v>
      </c>
      <c r="DEH155" s="80"/>
      <c r="DEI155" s="16" t="s">
        <v>236</v>
      </c>
      <c r="DEJ155" s="16">
        <f t="shared" ref="DEJ155" si="18807">48.08+2.7</f>
        <v>50.78</v>
      </c>
      <c r="DEK155" s="16">
        <f t="shared" si="9949"/>
        <v>6.3000000000000007</v>
      </c>
      <c r="DEL155" s="14">
        <f t="shared" si="9950"/>
        <v>57.08</v>
      </c>
      <c r="DEM155" s="14"/>
      <c r="DEN155" s="16">
        <f t="shared" si="9951"/>
        <v>85.62</v>
      </c>
      <c r="DEO155" s="79">
        <f t="shared" si="18803"/>
        <v>3</v>
      </c>
      <c r="DEP155" s="80"/>
      <c r="DEQ155" s="16" t="s">
        <v>236</v>
      </c>
      <c r="DER155" s="16">
        <f t="shared" ref="DER155" si="18808">48.08+2.7</f>
        <v>50.78</v>
      </c>
      <c r="DES155" s="16">
        <f t="shared" si="9954"/>
        <v>6.3000000000000007</v>
      </c>
      <c r="DET155" s="14">
        <f t="shared" si="9955"/>
        <v>57.08</v>
      </c>
      <c r="DEU155" s="14"/>
      <c r="DEV155" s="16">
        <f t="shared" si="9956"/>
        <v>85.62</v>
      </c>
      <c r="DEW155" s="79">
        <f t="shared" si="18803"/>
        <v>3</v>
      </c>
      <c r="DEX155" s="80"/>
      <c r="DEY155" s="16" t="s">
        <v>236</v>
      </c>
      <c r="DEZ155" s="16">
        <f t="shared" ref="DEZ155" si="18809">48.08+2.7</f>
        <v>50.78</v>
      </c>
      <c r="DFA155" s="16">
        <f t="shared" si="9959"/>
        <v>6.3000000000000007</v>
      </c>
      <c r="DFB155" s="14">
        <f t="shared" si="9960"/>
        <v>57.08</v>
      </c>
      <c r="DFC155" s="14"/>
      <c r="DFD155" s="16">
        <f t="shared" si="9961"/>
        <v>85.62</v>
      </c>
      <c r="DFE155" s="79">
        <f t="shared" si="18803"/>
        <v>3</v>
      </c>
      <c r="DFF155" s="80"/>
      <c r="DFG155" s="16" t="s">
        <v>236</v>
      </c>
      <c r="DFH155" s="16">
        <f t="shared" ref="DFH155" si="18810">48.08+2.7</f>
        <v>50.78</v>
      </c>
      <c r="DFI155" s="16">
        <f t="shared" si="9964"/>
        <v>6.3000000000000007</v>
      </c>
      <c r="DFJ155" s="14">
        <f t="shared" si="9965"/>
        <v>57.08</v>
      </c>
      <c r="DFK155" s="14"/>
      <c r="DFL155" s="16">
        <f t="shared" si="9966"/>
        <v>85.62</v>
      </c>
      <c r="DFM155" s="79">
        <f t="shared" si="18803"/>
        <v>3</v>
      </c>
      <c r="DFN155" s="80"/>
      <c r="DFO155" s="16" t="s">
        <v>236</v>
      </c>
      <c r="DFP155" s="16">
        <f t="shared" ref="DFP155" si="18811">48.08+2.7</f>
        <v>50.78</v>
      </c>
      <c r="DFQ155" s="16">
        <f t="shared" si="9969"/>
        <v>6.3000000000000007</v>
      </c>
      <c r="DFR155" s="14">
        <f t="shared" si="9970"/>
        <v>57.08</v>
      </c>
      <c r="DFS155" s="14"/>
      <c r="DFT155" s="16">
        <f t="shared" si="9971"/>
        <v>85.62</v>
      </c>
      <c r="DFU155" s="79">
        <f t="shared" ref="DFU155:DHY160" si="18812">DFU154+1</f>
        <v>3</v>
      </c>
      <c r="DFV155" s="80"/>
      <c r="DFW155" s="16" t="s">
        <v>236</v>
      </c>
      <c r="DFX155" s="16">
        <f t="shared" ref="DFX155" si="18813">48.08+2.7</f>
        <v>50.78</v>
      </c>
      <c r="DFY155" s="16">
        <f t="shared" si="9974"/>
        <v>6.3000000000000007</v>
      </c>
      <c r="DFZ155" s="14">
        <f t="shared" si="9975"/>
        <v>57.08</v>
      </c>
      <c r="DGA155" s="14"/>
      <c r="DGB155" s="16">
        <f t="shared" si="9976"/>
        <v>85.62</v>
      </c>
      <c r="DGC155" s="79">
        <f t="shared" si="18812"/>
        <v>3</v>
      </c>
      <c r="DGD155" s="80"/>
      <c r="DGE155" s="16" t="s">
        <v>236</v>
      </c>
      <c r="DGF155" s="16">
        <f t="shared" ref="DGF155" si="18814">48.08+2.7</f>
        <v>50.78</v>
      </c>
      <c r="DGG155" s="16">
        <f t="shared" si="9979"/>
        <v>6.3000000000000007</v>
      </c>
      <c r="DGH155" s="14">
        <f t="shared" si="9980"/>
        <v>57.08</v>
      </c>
      <c r="DGI155" s="14"/>
      <c r="DGJ155" s="16">
        <f t="shared" si="9981"/>
        <v>85.62</v>
      </c>
      <c r="DGK155" s="79">
        <f t="shared" si="18812"/>
        <v>3</v>
      </c>
      <c r="DGL155" s="80"/>
      <c r="DGM155" s="16" t="s">
        <v>236</v>
      </c>
      <c r="DGN155" s="16">
        <f t="shared" ref="DGN155" si="18815">48.08+2.7</f>
        <v>50.78</v>
      </c>
      <c r="DGO155" s="16">
        <f t="shared" si="9984"/>
        <v>6.3000000000000007</v>
      </c>
      <c r="DGP155" s="14">
        <f t="shared" si="9985"/>
        <v>57.08</v>
      </c>
      <c r="DGQ155" s="14"/>
      <c r="DGR155" s="16">
        <f t="shared" si="9986"/>
        <v>85.62</v>
      </c>
      <c r="DGS155" s="79">
        <f t="shared" si="18812"/>
        <v>3</v>
      </c>
      <c r="DGT155" s="80"/>
      <c r="DGU155" s="16" t="s">
        <v>236</v>
      </c>
      <c r="DGV155" s="16">
        <f t="shared" ref="DGV155" si="18816">48.08+2.7</f>
        <v>50.78</v>
      </c>
      <c r="DGW155" s="16">
        <f t="shared" si="9989"/>
        <v>6.3000000000000007</v>
      </c>
      <c r="DGX155" s="14">
        <f t="shared" si="9990"/>
        <v>57.08</v>
      </c>
      <c r="DGY155" s="14"/>
      <c r="DGZ155" s="16">
        <f t="shared" si="9991"/>
        <v>85.62</v>
      </c>
      <c r="DHA155" s="79">
        <f t="shared" si="18812"/>
        <v>3</v>
      </c>
      <c r="DHB155" s="80"/>
      <c r="DHC155" s="16" t="s">
        <v>236</v>
      </c>
      <c r="DHD155" s="16">
        <f t="shared" ref="DHD155" si="18817">48.08+2.7</f>
        <v>50.78</v>
      </c>
      <c r="DHE155" s="16">
        <f t="shared" si="9994"/>
        <v>6.3000000000000007</v>
      </c>
      <c r="DHF155" s="14">
        <f t="shared" si="9995"/>
        <v>57.08</v>
      </c>
      <c r="DHG155" s="14"/>
      <c r="DHH155" s="16">
        <f t="shared" si="9996"/>
        <v>85.62</v>
      </c>
      <c r="DHI155" s="79">
        <f t="shared" si="18812"/>
        <v>3</v>
      </c>
      <c r="DHJ155" s="80"/>
      <c r="DHK155" s="16" t="s">
        <v>236</v>
      </c>
      <c r="DHL155" s="16">
        <f t="shared" ref="DHL155" si="18818">48.08+2.7</f>
        <v>50.78</v>
      </c>
      <c r="DHM155" s="16">
        <f t="shared" si="9999"/>
        <v>6.3000000000000007</v>
      </c>
      <c r="DHN155" s="14">
        <f t="shared" si="10000"/>
        <v>57.08</v>
      </c>
      <c r="DHO155" s="14"/>
      <c r="DHP155" s="16">
        <f t="shared" si="10001"/>
        <v>85.62</v>
      </c>
      <c r="DHQ155" s="79">
        <f t="shared" si="18812"/>
        <v>3</v>
      </c>
      <c r="DHR155" s="80"/>
      <c r="DHS155" s="16" t="s">
        <v>236</v>
      </c>
      <c r="DHT155" s="16">
        <f t="shared" ref="DHT155" si="18819">48.08+2.7</f>
        <v>50.78</v>
      </c>
      <c r="DHU155" s="16">
        <f t="shared" si="10004"/>
        <v>6.3000000000000007</v>
      </c>
      <c r="DHV155" s="14">
        <f t="shared" si="10005"/>
        <v>57.08</v>
      </c>
      <c r="DHW155" s="14"/>
      <c r="DHX155" s="16">
        <f t="shared" si="10006"/>
        <v>85.62</v>
      </c>
      <c r="DHY155" s="79">
        <f t="shared" si="18812"/>
        <v>3</v>
      </c>
      <c r="DHZ155" s="80"/>
      <c r="DIA155" s="16" t="s">
        <v>236</v>
      </c>
      <c r="DIB155" s="16">
        <f t="shared" ref="DIB155" si="18820">48.08+2.7</f>
        <v>50.78</v>
      </c>
      <c r="DIC155" s="16">
        <f t="shared" si="10009"/>
        <v>6.3000000000000007</v>
      </c>
      <c r="DID155" s="14">
        <f t="shared" si="10010"/>
        <v>57.08</v>
      </c>
      <c r="DIE155" s="14"/>
      <c r="DIF155" s="16">
        <f t="shared" si="10011"/>
        <v>85.62</v>
      </c>
      <c r="DIG155" s="79">
        <f t="shared" ref="DIG155:DKK160" si="18821">DIG154+1</f>
        <v>3</v>
      </c>
      <c r="DIH155" s="80"/>
      <c r="DII155" s="16" t="s">
        <v>236</v>
      </c>
      <c r="DIJ155" s="16">
        <f t="shared" ref="DIJ155" si="18822">48.08+2.7</f>
        <v>50.78</v>
      </c>
      <c r="DIK155" s="16">
        <f t="shared" si="10014"/>
        <v>6.3000000000000007</v>
      </c>
      <c r="DIL155" s="14">
        <f t="shared" si="10015"/>
        <v>57.08</v>
      </c>
      <c r="DIM155" s="14"/>
      <c r="DIN155" s="16">
        <f t="shared" si="10016"/>
        <v>85.62</v>
      </c>
      <c r="DIO155" s="79">
        <f t="shared" si="18821"/>
        <v>3</v>
      </c>
      <c r="DIP155" s="80"/>
      <c r="DIQ155" s="16" t="s">
        <v>236</v>
      </c>
      <c r="DIR155" s="16">
        <f t="shared" ref="DIR155" si="18823">48.08+2.7</f>
        <v>50.78</v>
      </c>
      <c r="DIS155" s="16">
        <f t="shared" si="10019"/>
        <v>6.3000000000000007</v>
      </c>
      <c r="DIT155" s="14">
        <f t="shared" si="10020"/>
        <v>57.08</v>
      </c>
      <c r="DIU155" s="14"/>
      <c r="DIV155" s="16">
        <f t="shared" si="10021"/>
        <v>85.62</v>
      </c>
      <c r="DIW155" s="79">
        <f t="shared" si="18821"/>
        <v>3</v>
      </c>
      <c r="DIX155" s="80"/>
      <c r="DIY155" s="16" t="s">
        <v>236</v>
      </c>
      <c r="DIZ155" s="16">
        <f t="shared" ref="DIZ155" si="18824">48.08+2.7</f>
        <v>50.78</v>
      </c>
      <c r="DJA155" s="16">
        <f t="shared" si="10024"/>
        <v>6.3000000000000007</v>
      </c>
      <c r="DJB155" s="14">
        <f t="shared" si="10025"/>
        <v>57.08</v>
      </c>
      <c r="DJC155" s="14"/>
      <c r="DJD155" s="16">
        <f t="shared" si="10026"/>
        <v>85.62</v>
      </c>
      <c r="DJE155" s="79">
        <f t="shared" si="18821"/>
        <v>3</v>
      </c>
      <c r="DJF155" s="80"/>
      <c r="DJG155" s="16" t="s">
        <v>236</v>
      </c>
      <c r="DJH155" s="16">
        <f t="shared" ref="DJH155" si="18825">48.08+2.7</f>
        <v>50.78</v>
      </c>
      <c r="DJI155" s="16">
        <f t="shared" si="10029"/>
        <v>6.3000000000000007</v>
      </c>
      <c r="DJJ155" s="14">
        <f t="shared" si="10030"/>
        <v>57.08</v>
      </c>
      <c r="DJK155" s="14"/>
      <c r="DJL155" s="16">
        <f t="shared" si="10031"/>
        <v>85.62</v>
      </c>
      <c r="DJM155" s="79">
        <f t="shared" si="18821"/>
        <v>3</v>
      </c>
      <c r="DJN155" s="80"/>
      <c r="DJO155" s="16" t="s">
        <v>236</v>
      </c>
      <c r="DJP155" s="16">
        <f t="shared" ref="DJP155" si="18826">48.08+2.7</f>
        <v>50.78</v>
      </c>
      <c r="DJQ155" s="16">
        <f t="shared" si="10034"/>
        <v>6.3000000000000007</v>
      </c>
      <c r="DJR155" s="14">
        <f t="shared" si="10035"/>
        <v>57.08</v>
      </c>
      <c r="DJS155" s="14"/>
      <c r="DJT155" s="16">
        <f t="shared" si="10036"/>
        <v>85.62</v>
      </c>
      <c r="DJU155" s="79">
        <f t="shared" si="18821"/>
        <v>3</v>
      </c>
      <c r="DJV155" s="80"/>
      <c r="DJW155" s="16" t="s">
        <v>236</v>
      </c>
      <c r="DJX155" s="16">
        <f t="shared" ref="DJX155" si="18827">48.08+2.7</f>
        <v>50.78</v>
      </c>
      <c r="DJY155" s="16">
        <f t="shared" si="10039"/>
        <v>6.3000000000000007</v>
      </c>
      <c r="DJZ155" s="14">
        <f t="shared" si="10040"/>
        <v>57.08</v>
      </c>
      <c r="DKA155" s="14"/>
      <c r="DKB155" s="16">
        <f t="shared" si="10041"/>
        <v>85.62</v>
      </c>
      <c r="DKC155" s="79">
        <f t="shared" si="18821"/>
        <v>3</v>
      </c>
      <c r="DKD155" s="80"/>
      <c r="DKE155" s="16" t="s">
        <v>236</v>
      </c>
      <c r="DKF155" s="16">
        <f t="shared" ref="DKF155" si="18828">48.08+2.7</f>
        <v>50.78</v>
      </c>
      <c r="DKG155" s="16">
        <f t="shared" si="10044"/>
        <v>6.3000000000000007</v>
      </c>
      <c r="DKH155" s="14">
        <f t="shared" si="10045"/>
        <v>57.08</v>
      </c>
      <c r="DKI155" s="14"/>
      <c r="DKJ155" s="16">
        <f t="shared" si="10046"/>
        <v>85.62</v>
      </c>
      <c r="DKK155" s="79">
        <f t="shared" si="18821"/>
        <v>3</v>
      </c>
      <c r="DKL155" s="80"/>
      <c r="DKM155" s="16" t="s">
        <v>236</v>
      </c>
      <c r="DKN155" s="16">
        <f t="shared" ref="DKN155" si="18829">48.08+2.7</f>
        <v>50.78</v>
      </c>
      <c r="DKO155" s="16">
        <f t="shared" si="10049"/>
        <v>6.3000000000000007</v>
      </c>
      <c r="DKP155" s="14">
        <f t="shared" si="10050"/>
        <v>57.08</v>
      </c>
      <c r="DKQ155" s="14"/>
      <c r="DKR155" s="16">
        <f t="shared" si="10051"/>
        <v>85.62</v>
      </c>
      <c r="DKS155" s="79">
        <f t="shared" ref="DKS155:DMW160" si="18830">DKS154+1</f>
        <v>3</v>
      </c>
      <c r="DKT155" s="80"/>
      <c r="DKU155" s="16" t="s">
        <v>236</v>
      </c>
      <c r="DKV155" s="16">
        <f t="shared" ref="DKV155" si="18831">48.08+2.7</f>
        <v>50.78</v>
      </c>
      <c r="DKW155" s="16">
        <f t="shared" si="10054"/>
        <v>6.3000000000000007</v>
      </c>
      <c r="DKX155" s="14">
        <f t="shared" si="10055"/>
        <v>57.08</v>
      </c>
      <c r="DKY155" s="14"/>
      <c r="DKZ155" s="16">
        <f t="shared" si="10056"/>
        <v>85.62</v>
      </c>
      <c r="DLA155" s="79">
        <f t="shared" si="18830"/>
        <v>3</v>
      </c>
      <c r="DLB155" s="80"/>
      <c r="DLC155" s="16" t="s">
        <v>236</v>
      </c>
      <c r="DLD155" s="16">
        <f t="shared" ref="DLD155" si="18832">48.08+2.7</f>
        <v>50.78</v>
      </c>
      <c r="DLE155" s="16">
        <f t="shared" si="10059"/>
        <v>6.3000000000000007</v>
      </c>
      <c r="DLF155" s="14">
        <f t="shared" si="10060"/>
        <v>57.08</v>
      </c>
      <c r="DLG155" s="14"/>
      <c r="DLH155" s="16">
        <f t="shared" si="10061"/>
        <v>85.62</v>
      </c>
      <c r="DLI155" s="79">
        <f t="shared" si="18830"/>
        <v>3</v>
      </c>
      <c r="DLJ155" s="80"/>
      <c r="DLK155" s="16" t="s">
        <v>236</v>
      </c>
      <c r="DLL155" s="16">
        <f t="shared" ref="DLL155" si="18833">48.08+2.7</f>
        <v>50.78</v>
      </c>
      <c r="DLM155" s="16">
        <f t="shared" si="10064"/>
        <v>6.3000000000000007</v>
      </c>
      <c r="DLN155" s="14">
        <f t="shared" si="10065"/>
        <v>57.08</v>
      </c>
      <c r="DLO155" s="14"/>
      <c r="DLP155" s="16">
        <f t="shared" si="10066"/>
        <v>85.62</v>
      </c>
      <c r="DLQ155" s="79">
        <f t="shared" si="18830"/>
        <v>3</v>
      </c>
      <c r="DLR155" s="80"/>
      <c r="DLS155" s="16" t="s">
        <v>236</v>
      </c>
      <c r="DLT155" s="16">
        <f t="shared" ref="DLT155" si="18834">48.08+2.7</f>
        <v>50.78</v>
      </c>
      <c r="DLU155" s="16">
        <f t="shared" si="10069"/>
        <v>6.3000000000000007</v>
      </c>
      <c r="DLV155" s="14">
        <f t="shared" si="10070"/>
        <v>57.08</v>
      </c>
      <c r="DLW155" s="14"/>
      <c r="DLX155" s="16">
        <f t="shared" si="10071"/>
        <v>85.62</v>
      </c>
      <c r="DLY155" s="79">
        <f t="shared" si="18830"/>
        <v>3</v>
      </c>
      <c r="DLZ155" s="80"/>
      <c r="DMA155" s="16" t="s">
        <v>236</v>
      </c>
      <c r="DMB155" s="16">
        <f t="shared" ref="DMB155" si="18835">48.08+2.7</f>
        <v>50.78</v>
      </c>
      <c r="DMC155" s="16">
        <f t="shared" si="10074"/>
        <v>6.3000000000000007</v>
      </c>
      <c r="DMD155" s="14">
        <f t="shared" si="10075"/>
        <v>57.08</v>
      </c>
      <c r="DME155" s="14"/>
      <c r="DMF155" s="16">
        <f t="shared" si="10076"/>
        <v>85.62</v>
      </c>
      <c r="DMG155" s="79">
        <f t="shared" si="18830"/>
        <v>3</v>
      </c>
      <c r="DMH155" s="80"/>
      <c r="DMI155" s="16" t="s">
        <v>236</v>
      </c>
      <c r="DMJ155" s="16">
        <f t="shared" ref="DMJ155" si="18836">48.08+2.7</f>
        <v>50.78</v>
      </c>
      <c r="DMK155" s="16">
        <f t="shared" si="10079"/>
        <v>6.3000000000000007</v>
      </c>
      <c r="DML155" s="14">
        <f t="shared" si="10080"/>
        <v>57.08</v>
      </c>
      <c r="DMM155" s="14"/>
      <c r="DMN155" s="16">
        <f t="shared" si="10081"/>
        <v>85.62</v>
      </c>
      <c r="DMO155" s="79">
        <f t="shared" si="18830"/>
        <v>3</v>
      </c>
      <c r="DMP155" s="80"/>
      <c r="DMQ155" s="16" t="s">
        <v>236</v>
      </c>
      <c r="DMR155" s="16">
        <f t="shared" ref="DMR155" si="18837">48.08+2.7</f>
        <v>50.78</v>
      </c>
      <c r="DMS155" s="16">
        <f t="shared" si="10084"/>
        <v>6.3000000000000007</v>
      </c>
      <c r="DMT155" s="14">
        <f t="shared" si="10085"/>
        <v>57.08</v>
      </c>
      <c r="DMU155" s="14"/>
      <c r="DMV155" s="16">
        <f t="shared" si="10086"/>
        <v>85.62</v>
      </c>
      <c r="DMW155" s="79">
        <f t="shared" si="18830"/>
        <v>3</v>
      </c>
      <c r="DMX155" s="80"/>
      <c r="DMY155" s="16" t="s">
        <v>236</v>
      </c>
      <c r="DMZ155" s="16">
        <f t="shared" ref="DMZ155" si="18838">48.08+2.7</f>
        <v>50.78</v>
      </c>
      <c r="DNA155" s="16">
        <f t="shared" si="10089"/>
        <v>6.3000000000000007</v>
      </c>
      <c r="DNB155" s="14">
        <f t="shared" si="10090"/>
        <v>57.08</v>
      </c>
      <c r="DNC155" s="14"/>
      <c r="DND155" s="16">
        <f t="shared" si="10091"/>
        <v>85.62</v>
      </c>
      <c r="DNE155" s="79">
        <f t="shared" ref="DNE155:DPI160" si="18839">DNE154+1</f>
        <v>3</v>
      </c>
      <c r="DNF155" s="80"/>
      <c r="DNG155" s="16" t="s">
        <v>236</v>
      </c>
      <c r="DNH155" s="16">
        <f t="shared" ref="DNH155" si="18840">48.08+2.7</f>
        <v>50.78</v>
      </c>
      <c r="DNI155" s="16">
        <f t="shared" si="10094"/>
        <v>6.3000000000000007</v>
      </c>
      <c r="DNJ155" s="14">
        <f t="shared" si="10095"/>
        <v>57.08</v>
      </c>
      <c r="DNK155" s="14"/>
      <c r="DNL155" s="16">
        <f t="shared" si="10096"/>
        <v>85.62</v>
      </c>
      <c r="DNM155" s="79">
        <f t="shared" si="18839"/>
        <v>3</v>
      </c>
      <c r="DNN155" s="80"/>
      <c r="DNO155" s="16" t="s">
        <v>236</v>
      </c>
      <c r="DNP155" s="16">
        <f t="shared" ref="DNP155" si="18841">48.08+2.7</f>
        <v>50.78</v>
      </c>
      <c r="DNQ155" s="16">
        <f t="shared" si="10099"/>
        <v>6.3000000000000007</v>
      </c>
      <c r="DNR155" s="14">
        <f t="shared" si="10100"/>
        <v>57.08</v>
      </c>
      <c r="DNS155" s="14"/>
      <c r="DNT155" s="16">
        <f t="shared" si="10101"/>
        <v>85.62</v>
      </c>
      <c r="DNU155" s="79">
        <f t="shared" si="18839"/>
        <v>3</v>
      </c>
      <c r="DNV155" s="80"/>
      <c r="DNW155" s="16" t="s">
        <v>236</v>
      </c>
      <c r="DNX155" s="16">
        <f t="shared" ref="DNX155" si="18842">48.08+2.7</f>
        <v>50.78</v>
      </c>
      <c r="DNY155" s="16">
        <f t="shared" si="10104"/>
        <v>6.3000000000000007</v>
      </c>
      <c r="DNZ155" s="14">
        <f t="shared" si="10105"/>
        <v>57.08</v>
      </c>
      <c r="DOA155" s="14"/>
      <c r="DOB155" s="16">
        <f t="shared" si="10106"/>
        <v>85.62</v>
      </c>
      <c r="DOC155" s="79">
        <f t="shared" si="18839"/>
        <v>3</v>
      </c>
      <c r="DOD155" s="80"/>
      <c r="DOE155" s="16" t="s">
        <v>236</v>
      </c>
      <c r="DOF155" s="16">
        <f t="shared" ref="DOF155" si="18843">48.08+2.7</f>
        <v>50.78</v>
      </c>
      <c r="DOG155" s="16">
        <f t="shared" si="10109"/>
        <v>6.3000000000000007</v>
      </c>
      <c r="DOH155" s="14">
        <f t="shared" si="10110"/>
        <v>57.08</v>
      </c>
      <c r="DOI155" s="14"/>
      <c r="DOJ155" s="16">
        <f t="shared" si="10111"/>
        <v>85.62</v>
      </c>
      <c r="DOK155" s="79">
        <f t="shared" si="18839"/>
        <v>3</v>
      </c>
      <c r="DOL155" s="80"/>
      <c r="DOM155" s="16" t="s">
        <v>236</v>
      </c>
      <c r="DON155" s="16">
        <f t="shared" ref="DON155" si="18844">48.08+2.7</f>
        <v>50.78</v>
      </c>
      <c r="DOO155" s="16">
        <f t="shared" si="10114"/>
        <v>6.3000000000000007</v>
      </c>
      <c r="DOP155" s="14">
        <f t="shared" si="10115"/>
        <v>57.08</v>
      </c>
      <c r="DOQ155" s="14"/>
      <c r="DOR155" s="16">
        <f t="shared" si="10116"/>
        <v>85.62</v>
      </c>
      <c r="DOS155" s="79">
        <f t="shared" si="18839"/>
        <v>3</v>
      </c>
      <c r="DOT155" s="80"/>
      <c r="DOU155" s="16" t="s">
        <v>236</v>
      </c>
      <c r="DOV155" s="16">
        <f t="shared" ref="DOV155" si="18845">48.08+2.7</f>
        <v>50.78</v>
      </c>
      <c r="DOW155" s="16">
        <f t="shared" si="10119"/>
        <v>6.3000000000000007</v>
      </c>
      <c r="DOX155" s="14">
        <f t="shared" si="10120"/>
        <v>57.08</v>
      </c>
      <c r="DOY155" s="14"/>
      <c r="DOZ155" s="16">
        <f t="shared" si="10121"/>
        <v>85.62</v>
      </c>
      <c r="DPA155" s="79">
        <f t="shared" si="18839"/>
        <v>3</v>
      </c>
      <c r="DPB155" s="80"/>
      <c r="DPC155" s="16" t="s">
        <v>236</v>
      </c>
      <c r="DPD155" s="16">
        <f t="shared" ref="DPD155" si="18846">48.08+2.7</f>
        <v>50.78</v>
      </c>
      <c r="DPE155" s="16">
        <f t="shared" si="10124"/>
        <v>6.3000000000000007</v>
      </c>
      <c r="DPF155" s="14">
        <f t="shared" si="10125"/>
        <v>57.08</v>
      </c>
      <c r="DPG155" s="14"/>
      <c r="DPH155" s="16">
        <f t="shared" si="10126"/>
        <v>85.62</v>
      </c>
      <c r="DPI155" s="79">
        <f t="shared" si="18839"/>
        <v>3</v>
      </c>
      <c r="DPJ155" s="80"/>
      <c r="DPK155" s="16" t="s">
        <v>236</v>
      </c>
      <c r="DPL155" s="16">
        <f t="shared" ref="DPL155" si="18847">48.08+2.7</f>
        <v>50.78</v>
      </c>
      <c r="DPM155" s="16">
        <f t="shared" si="10129"/>
        <v>6.3000000000000007</v>
      </c>
      <c r="DPN155" s="14">
        <f t="shared" si="10130"/>
        <v>57.08</v>
      </c>
      <c r="DPO155" s="14"/>
      <c r="DPP155" s="16">
        <f t="shared" si="10131"/>
        <v>85.62</v>
      </c>
      <c r="DPQ155" s="79">
        <f t="shared" ref="DPQ155:DRU160" si="18848">DPQ154+1</f>
        <v>3</v>
      </c>
      <c r="DPR155" s="80"/>
      <c r="DPS155" s="16" t="s">
        <v>236</v>
      </c>
      <c r="DPT155" s="16">
        <f t="shared" ref="DPT155" si="18849">48.08+2.7</f>
        <v>50.78</v>
      </c>
      <c r="DPU155" s="16">
        <f t="shared" si="10134"/>
        <v>6.3000000000000007</v>
      </c>
      <c r="DPV155" s="14">
        <f t="shared" si="10135"/>
        <v>57.08</v>
      </c>
      <c r="DPW155" s="14"/>
      <c r="DPX155" s="16">
        <f t="shared" si="10136"/>
        <v>85.62</v>
      </c>
      <c r="DPY155" s="79">
        <f t="shared" si="18848"/>
        <v>3</v>
      </c>
      <c r="DPZ155" s="80"/>
      <c r="DQA155" s="16" t="s">
        <v>236</v>
      </c>
      <c r="DQB155" s="16">
        <f t="shared" ref="DQB155" si="18850">48.08+2.7</f>
        <v>50.78</v>
      </c>
      <c r="DQC155" s="16">
        <f t="shared" si="10139"/>
        <v>6.3000000000000007</v>
      </c>
      <c r="DQD155" s="14">
        <f t="shared" si="10140"/>
        <v>57.08</v>
      </c>
      <c r="DQE155" s="14"/>
      <c r="DQF155" s="16">
        <f t="shared" si="10141"/>
        <v>85.62</v>
      </c>
      <c r="DQG155" s="79">
        <f t="shared" si="18848"/>
        <v>3</v>
      </c>
      <c r="DQH155" s="80"/>
      <c r="DQI155" s="16" t="s">
        <v>236</v>
      </c>
      <c r="DQJ155" s="16">
        <f t="shared" ref="DQJ155" si="18851">48.08+2.7</f>
        <v>50.78</v>
      </c>
      <c r="DQK155" s="16">
        <f t="shared" si="10144"/>
        <v>6.3000000000000007</v>
      </c>
      <c r="DQL155" s="14">
        <f t="shared" si="10145"/>
        <v>57.08</v>
      </c>
      <c r="DQM155" s="14"/>
      <c r="DQN155" s="16">
        <f t="shared" si="10146"/>
        <v>85.62</v>
      </c>
      <c r="DQO155" s="79">
        <f t="shared" si="18848"/>
        <v>3</v>
      </c>
      <c r="DQP155" s="80"/>
      <c r="DQQ155" s="16" t="s">
        <v>236</v>
      </c>
      <c r="DQR155" s="16">
        <f t="shared" ref="DQR155" si="18852">48.08+2.7</f>
        <v>50.78</v>
      </c>
      <c r="DQS155" s="16">
        <f t="shared" si="10149"/>
        <v>6.3000000000000007</v>
      </c>
      <c r="DQT155" s="14">
        <f t="shared" si="10150"/>
        <v>57.08</v>
      </c>
      <c r="DQU155" s="14"/>
      <c r="DQV155" s="16">
        <f t="shared" si="10151"/>
        <v>85.62</v>
      </c>
      <c r="DQW155" s="79">
        <f t="shared" si="18848"/>
        <v>3</v>
      </c>
      <c r="DQX155" s="80"/>
      <c r="DQY155" s="16" t="s">
        <v>236</v>
      </c>
      <c r="DQZ155" s="16">
        <f t="shared" ref="DQZ155" si="18853">48.08+2.7</f>
        <v>50.78</v>
      </c>
      <c r="DRA155" s="16">
        <f t="shared" si="10154"/>
        <v>6.3000000000000007</v>
      </c>
      <c r="DRB155" s="14">
        <f t="shared" si="10155"/>
        <v>57.08</v>
      </c>
      <c r="DRC155" s="14"/>
      <c r="DRD155" s="16">
        <f t="shared" si="10156"/>
        <v>85.62</v>
      </c>
      <c r="DRE155" s="79">
        <f t="shared" si="18848"/>
        <v>3</v>
      </c>
      <c r="DRF155" s="80"/>
      <c r="DRG155" s="16" t="s">
        <v>236</v>
      </c>
      <c r="DRH155" s="16">
        <f t="shared" ref="DRH155" si="18854">48.08+2.7</f>
        <v>50.78</v>
      </c>
      <c r="DRI155" s="16">
        <f t="shared" si="10159"/>
        <v>6.3000000000000007</v>
      </c>
      <c r="DRJ155" s="14">
        <f t="shared" si="10160"/>
        <v>57.08</v>
      </c>
      <c r="DRK155" s="14"/>
      <c r="DRL155" s="16">
        <f t="shared" si="10161"/>
        <v>85.62</v>
      </c>
      <c r="DRM155" s="79">
        <f t="shared" si="18848"/>
        <v>3</v>
      </c>
      <c r="DRN155" s="80"/>
      <c r="DRO155" s="16" t="s">
        <v>236</v>
      </c>
      <c r="DRP155" s="16">
        <f t="shared" ref="DRP155" si="18855">48.08+2.7</f>
        <v>50.78</v>
      </c>
      <c r="DRQ155" s="16">
        <f t="shared" si="10164"/>
        <v>6.3000000000000007</v>
      </c>
      <c r="DRR155" s="14">
        <f t="shared" si="10165"/>
        <v>57.08</v>
      </c>
      <c r="DRS155" s="14"/>
      <c r="DRT155" s="16">
        <f t="shared" si="10166"/>
        <v>85.62</v>
      </c>
      <c r="DRU155" s="79">
        <f t="shared" si="18848"/>
        <v>3</v>
      </c>
      <c r="DRV155" s="80"/>
      <c r="DRW155" s="16" t="s">
        <v>236</v>
      </c>
      <c r="DRX155" s="16">
        <f t="shared" ref="DRX155" si="18856">48.08+2.7</f>
        <v>50.78</v>
      </c>
      <c r="DRY155" s="16">
        <f t="shared" si="10169"/>
        <v>6.3000000000000007</v>
      </c>
      <c r="DRZ155" s="14">
        <f t="shared" si="10170"/>
        <v>57.08</v>
      </c>
      <c r="DSA155" s="14"/>
      <c r="DSB155" s="16">
        <f t="shared" si="10171"/>
        <v>85.62</v>
      </c>
      <c r="DSC155" s="79">
        <f t="shared" ref="DSC155:DUG160" si="18857">DSC154+1</f>
        <v>3</v>
      </c>
      <c r="DSD155" s="80"/>
      <c r="DSE155" s="16" t="s">
        <v>236</v>
      </c>
      <c r="DSF155" s="16">
        <f t="shared" ref="DSF155" si="18858">48.08+2.7</f>
        <v>50.78</v>
      </c>
      <c r="DSG155" s="16">
        <f t="shared" si="10174"/>
        <v>6.3000000000000007</v>
      </c>
      <c r="DSH155" s="14">
        <f t="shared" si="10175"/>
        <v>57.08</v>
      </c>
      <c r="DSI155" s="14"/>
      <c r="DSJ155" s="16">
        <f t="shared" si="10176"/>
        <v>85.62</v>
      </c>
      <c r="DSK155" s="79">
        <f t="shared" si="18857"/>
        <v>3</v>
      </c>
      <c r="DSL155" s="80"/>
      <c r="DSM155" s="16" t="s">
        <v>236</v>
      </c>
      <c r="DSN155" s="16">
        <f t="shared" ref="DSN155" si="18859">48.08+2.7</f>
        <v>50.78</v>
      </c>
      <c r="DSO155" s="16">
        <f t="shared" si="10179"/>
        <v>6.3000000000000007</v>
      </c>
      <c r="DSP155" s="14">
        <f t="shared" si="10180"/>
        <v>57.08</v>
      </c>
      <c r="DSQ155" s="14"/>
      <c r="DSR155" s="16">
        <f t="shared" si="10181"/>
        <v>85.62</v>
      </c>
      <c r="DSS155" s="79">
        <f t="shared" si="18857"/>
        <v>3</v>
      </c>
      <c r="DST155" s="80"/>
      <c r="DSU155" s="16" t="s">
        <v>236</v>
      </c>
      <c r="DSV155" s="16">
        <f t="shared" ref="DSV155" si="18860">48.08+2.7</f>
        <v>50.78</v>
      </c>
      <c r="DSW155" s="16">
        <f t="shared" si="10184"/>
        <v>6.3000000000000007</v>
      </c>
      <c r="DSX155" s="14">
        <f t="shared" si="10185"/>
        <v>57.08</v>
      </c>
      <c r="DSY155" s="14"/>
      <c r="DSZ155" s="16">
        <f t="shared" si="10186"/>
        <v>85.62</v>
      </c>
      <c r="DTA155" s="79">
        <f t="shared" si="18857"/>
        <v>3</v>
      </c>
      <c r="DTB155" s="80"/>
      <c r="DTC155" s="16" t="s">
        <v>236</v>
      </c>
      <c r="DTD155" s="16">
        <f t="shared" ref="DTD155" si="18861">48.08+2.7</f>
        <v>50.78</v>
      </c>
      <c r="DTE155" s="16">
        <f t="shared" si="10189"/>
        <v>6.3000000000000007</v>
      </c>
      <c r="DTF155" s="14">
        <f t="shared" si="10190"/>
        <v>57.08</v>
      </c>
      <c r="DTG155" s="14"/>
      <c r="DTH155" s="16">
        <f t="shared" si="10191"/>
        <v>85.62</v>
      </c>
      <c r="DTI155" s="79">
        <f t="shared" si="18857"/>
        <v>3</v>
      </c>
      <c r="DTJ155" s="80"/>
      <c r="DTK155" s="16" t="s">
        <v>236</v>
      </c>
      <c r="DTL155" s="16">
        <f t="shared" ref="DTL155" si="18862">48.08+2.7</f>
        <v>50.78</v>
      </c>
      <c r="DTM155" s="16">
        <f t="shared" si="10194"/>
        <v>6.3000000000000007</v>
      </c>
      <c r="DTN155" s="14">
        <f t="shared" si="10195"/>
        <v>57.08</v>
      </c>
      <c r="DTO155" s="14"/>
      <c r="DTP155" s="16">
        <f t="shared" si="10196"/>
        <v>85.62</v>
      </c>
      <c r="DTQ155" s="79">
        <f t="shared" si="18857"/>
        <v>3</v>
      </c>
      <c r="DTR155" s="80"/>
      <c r="DTS155" s="16" t="s">
        <v>236</v>
      </c>
      <c r="DTT155" s="16">
        <f t="shared" ref="DTT155" si="18863">48.08+2.7</f>
        <v>50.78</v>
      </c>
      <c r="DTU155" s="16">
        <f t="shared" si="10199"/>
        <v>6.3000000000000007</v>
      </c>
      <c r="DTV155" s="14">
        <f t="shared" si="10200"/>
        <v>57.08</v>
      </c>
      <c r="DTW155" s="14"/>
      <c r="DTX155" s="16">
        <f t="shared" si="10201"/>
        <v>85.62</v>
      </c>
      <c r="DTY155" s="79">
        <f t="shared" si="18857"/>
        <v>3</v>
      </c>
      <c r="DTZ155" s="80"/>
      <c r="DUA155" s="16" t="s">
        <v>236</v>
      </c>
      <c r="DUB155" s="16">
        <f t="shared" ref="DUB155" si="18864">48.08+2.7</f>
        <v>50.78</v>
      </c>
      <c r="DUC155" s="16">
        <f t="shared" si="10204"/>
        <v>6.3000000000000007</v>
      </c>
      <c r="DUD155" s="14">
        <f t="shared" si="10205"/>
        <v>57.08</v>
      </c>
      <c r="DUE155" s="14"/>
      <c r="DUF155" s="16">
        <f t="shared" si="10206"/>
        <v>85.62</v>
      </c>
      <c r="DUG155" s="79">
        <f t="shared" si="18857"/>
        <v>3</v>
      </c>
      <c r="DUH155" s="80"/>
      <c r="DUI155" s="16" t="s">
        <v>236</v>
      </c>
      <c r="DUJ155" s="16">
        <f t="shared" ref="DUJ155" si="18865">48.08+2.7</f>
        <v>50.78</v>
      </c>
      <c r="DUK155" s="16">
        <f t="shared" si="10209"/>
        <v>6.3000000000000007</v>
      </c>
      <c r="DUL155" s="14">
        <f t="shared" si="10210"/>
        <v>57.08</v>
      </c>
      <c r="DUM155" s="14"/>
      <c r="DUN155" s="16">
        <f t="shared" si="10211"/>
        <v>85.62</v>
      </c>
      <c r="DUO155" s="79">
        <f t="shared" ref="DUO155:DWS160" si="18866">DUO154+1</f>
        <v>3</v>
      </c>
      <c r="DUP155" s="80"/>
      <c r="DUQ155" s="16" t="s">
        <v>236</v>
      </c>
      <c r="DUR155" s="16">
        <f t="shared" ref="DUR155" si="18867">48.08+2.7</f>
        <v>50.78</v>
      </c>
      <c r="DUS155" s="16">
        <f t="shared" si="10214"/>
        <v>6.3000000000000007</v>
      </c>
      <c r="DUT155" s="14">
        <f t="shared" si="10215"/>
        <v>57.08</v>
      </c>
      <c r="DUU155" s="14"/>
      <c r="DUV155" s="16">
        <f t="shared" si="10216"/>
        <v>85.62</v>
      </c>
      <c r="DUW155" s="79">
        <f t="shared" si="18866"/>
        <v>3</v>
      </c>
      <c r="DUX155" s="80"/>
      <c r="DUY155" s="16" t="s">
        <v>236</v>
      </c>
      <c r="DUZ155" s="16">
        <f t="shared" ref="DUZ155" si="18868">48.08+2.7</f>
        <v>50.78</v>
      </c>
      <c r="DVA155" s="16">
        <f t="shared" si="10219"/>
        <v>6.3000000000000007</v>
      </c>
      <c r="DVB155" s="14">
        <f t="shared" si="10220"/>
        <v>57.08</v>
      </c>
      <c r="DVC155" s="14"/>
      <c r="DVD155" s="16">
        <f t="shared" si="10221"/>
        <v>85.62</v>
      </c>
      <c r="DVE155" s="79">
        <f t="shared" si="18866"/>
        <v>3</v>
      </c>
      <c r="DVF155" s="80"/>
      <c r="DVG155" s="16" t="s">
        <v>236</v>
      </c>
      <c r="DVH155" s="16">
        <f t="shared" ref="DVH155" si="18869">48.08+2.7</f>
        <v>50.78</v>
      </c>
      <c r="DVI155" s="16">
        <f t="shared" si="10224"/>
        <v>6.3000000000000007</v>
      </c>
      <c r="DVJ155" s="14">
        <f t="shared" si="10225"/>
        <v>57.08</v>
      </c>
      <c r="DVK155" s="14"/>
      <c r="DVL155" s="16">
        <f t="shared" si="10226"/>
        <v>85.62</v>
      </c>
      <c r="DVM155" s="79">
        <f t="shared" si="18866"/>
        <v>3</v>
      </c>
      <c r="DVN155" s="80"/>
      <c r="DVO155" s="16" t="s">
        <v>236</v>
      </c>
      <c r="DVP155" s="16">
        <f t="shared" ref="DVP155" si="18870">48.08+2.7</f>
        <v>50.78</v>
      </c>
      <c r="DVQ155" s="16">
        <f t="shared" si="10229"/>
        <v>6.3000000000000007</v>
      </c>
      <c r="DVR155" s="14">
        <f t="shared" si="10230"/>
        <v>57.08</v>
      </c>
      <c r="DVS155" s="14"/>
      <c r="DVT155" s="16">
        <f t="shared" si="10231"/>
        <v>85.62</v>
      </c>
      <c r="DVU155" s="79">
        <f t="shared" si="18866"/>
        <v>3</v>
      </c>
      <c r="DVV155" s="80"/>
      <c r="DVW155" s="16" t="s">
        <v>236</v>
      </c>
      <c r="DVX155" s="16">
        <f t="shared" ref="DVX155" si="18871">48.08+2.7</f>
        <v>50.78</v>
      </c>
      <c r="DVY155" s="16">
        <f t="shared" si="10234"/>
        <v>6.3000000000000007</v>
      </c>
      <c r="DVZ155" s="14">
        <f t="shared" si="10235"/>
        <v>57.08</v>
      </c>
      <c r="DWA155" s="14"/>
      <c r="DWB155" s="16">
        <f t="shared" si="10236"/>
        <v>85.62</v>
      </c>
      <c r="DWC155" s="79">
        <f t="shared" si="18866"/>
        <v>3</v>
      </c>
      <c r="DWD155" s="80"/>
      <c r="DWE155" s="16" t="s">
        <v>236</v>
      </c>
      <c r="DWF155" s="16">
        <f t="shared" ref="DWF155" si="18872">48.08+2.7</f>
        <v>50.78</v>
      </c>
      <c r="DWG155" s="16">
        <f t="shared" si="10239"/>
        <v>6.3000000000000007</v>
      </c>
      <c r="DWH155" s="14">
        <f t="shared" si="10240"/>
        <v>57.08</v>
      </c>
      <c r="DWI155" s="14"/>
      <c r="DWJ155" s="16">
        <f t="shared" si="10241"/>
        <v>85.62</v>
      </c>
      <c r="DWK155" s="79">
        <f t="shared" si="18866"/>
        <v>3</v>
      </c>
      <c r="DWL155" s="80"/>
      <c r="DWM155" s="16" t="s">
        <v>236</v>
      </c>
      <c r="DWN155" s="16">
        <f t="shared" ref="DWN155" si="18873">48.08+2.7</f>
        <v>50.78</v>
      </c>
      <c r="DWO155" s="16">
        <f t="shared" si="10244"/>
        <v>6.3000000000000007</v>
      </c>
      <c r="DWP155" s="14">
        <f t="shared" si="10245"/>
        <v>57.08</v>
      </c>
      <c r="DWQ155" s="14"/>
      <c r="DWR155" s="16">
        <f t="shared" si="10246"/>
        <v>85.62</v>
      </c>
      <c r="DWS155" s="79">
        <f t="shared" si="18866"/>
        <v>3</v>
      </c>
      <c r="DWT155" s="80"/>
      <c r="DWU155" s="16" t="s">
        <v>236</v>
      </c>
      <c r="DWV155" s="16">
        <f t="shared" ref="DWV155" si="18874">48.08+2.7</f>
        <v>50.78</v>
      </c>
      <c r="DWW155" s="16">
        <f t="shared" si="10249"/>
        <v>6.3000000000000007</v>
      </c>
      <c r="DWX155" s="14">
        <f t="shared" si="10250"/>
        <v>57.08</v>
      </c>
      <c r="DWY155" s="14"/>
      <c r="DWZ155" s="16">
        <f t="shared" si="10251"/>
        <v>85.62</v>
      </c>
      <c r="DXA155" s="79">
        <f t="shared" ref="DXA155:DZE160" si="18875">DXA154+1</f>
        <v>3</v>
      </c>
      <c r="DXB155" s="80"/>
      <c r="DXC155" s="16" t="s">
        <v>236</v>
      </c>
      <c r="DXD155" s="16">
        <f t="shared" ref="DXD155" si="18876">48.08+2.7</f>
        <v>50.78</v>
      </c>
      <c r="DXE155" s="16">
        <f t="shared" si="10254"/>
        <v>6.3000000000000007</v>
      </c>
      <c r="DXF155" s="14">
        <f t="shared" si="10255"/>
        <v>57.08</v>
      </c>
      <c r="DXG155" s="14"/>
      <c r="DXH155" s="16">
        <f t="shared" si="10256"/>
        <v>85.62</v>
      </c>
      <c r="DXI155" s="79">
        <f t="shared" si="18875"/>
        <v>3</v>
      </c>
      <c r="DXJ155" s="80"/>
      <c r="DXK155" s="16" t="s">
        <v>236</v>
      </c>
      <c r="DXL155" s="16">
        <f t="shared" ref="DXL155" si="18877">48.08+2.7</f>
        <v>50.78</v>
      </c>
      <c r="DXM155" s="16">
        <f t="shared" si="10259"/>
        <v>6.3000000000000007</v>
      </c>
      <c r="DXN155" s="14">
        <f t="shared" si="10260"/>
        <v>57.08</v>
      </c>
      <c r="DXO155" s="14"/>
      <c r="DXP155" s="16">
        <f t="shared" si="10261"/>
        <v>85.62</v>
      </c>
      <c r="DXQ155" s="79">
        <f t="shared" si="18875"/>
        <v>3</v>
      </c>
      <c r="DXR155" s="80"/>
      <c r="DXS155" s="16" t="s">
        <v>236</v>
      </c>
      <c r="DXT155" s="16">
        <f t="shared" ref="DXT155" si="18878">48.08+2.7</f>
        <v>50.78</v>
      </c>
      <c r="DXU155" s="16">
        <f t="shared" si="10264"/>
        <v>6.3000000000000007</v>
      </c>
      <c r="DXV155" s="14">
        <f t="shared" si="10265"/>
        <v>57.08</v>
      </c>
      <c r="DXW155" s="14"/>
      <c r="DXX155" s="16">
        <f t="shared" si="10266"/>
        <v>85.62</v>
      </c>
      <c r="DXY155" s="79">
        <f t="shared" si="18875"/>
        <v>3</v>
      </c>
      <c r="DXZ155" s="80"/>
      <c r="DYA155" s="16" t="s">
        <v>236</v>
      </c>
      <c r="DYB155" s="16">
        <f t="shared" ref="DYB155" si="18879">48.08+2.7</f>
        <v>50.78</v>
      </c>
      <c r="DYC155" s="16">
        <f t="shared" si="10269"/>
        <v>6.3000000000000007</v>
      </c>
      <c r="DYD155" s="14">
        <f t="shared" si="10270"/>
        <v>57.08</v>
      </c>
      <c r="DYE155" s="14"/>
      <c r="DYF155" s="16">
        <f t="shared" si="10271"/>
        <v>85.62</v>
      </c>
      <c r="DYG155" s="79">
        <f t="shared" si="18875"/>
        <v>3</v>
      </c>
      <c r="DYH155" s="80"/>
      <c r="DYI155" s="16" t="s">
        <v>236</v>
      </c>
      <c r="DYJ155" s="16">
        <f t="shared" ref="DYJ155" si="18880">48.08+2.7</f>
        <v>50.78</v>
      </c>
      <c r="DYK155" s="16">
        <f t="shared" si="10274"/>
        <v>6.3000000000000007</v>
      </c>
      <c r="DYL155" s="14">
        <f t="shared" si="10275"/>
        <v>57.08</v>
      </c>
      <c r="DYM155" s="14"/>
      <c r="DYN155" s="16">
        <f t="shared" si="10276"/>
        <v>85.62</v>
      </c>
      <c r="DYO155" s="79">
        <f t="shared" si="18875"/>
        <v>3</v>
      </c>
      <c r="DYP155" s="80"/>
      <c r="DYQ155" s="16" t="s">
        <v>236</v>
      </c>
      <c r="DYR155" s="16">
        <f t="shared" ref="DYR155" si="18881">48.08+2.7</f>
        <v>50.78</v>
      </c>
      <c r="DYS155" s="16">
        <f t="shared" si="10279"/>
        <v>6.3000000000000007</v>
      </c>
      <c r="DYT155" s="14">
        <f t="shared" si="10280"/>
        <v>57.08</v>
      </c>
      <c r="DYU155" s="14"/>
      <c r="DYV155" s="16">
        <f t="shared" si="10281"/>
        <v>85.62</v>
      </c>
      <c r="DYW155" s="79">
        <f t="shared" si="18875"/>
        <v>3</v>
      </c>
      <c r="DYX155" s="80"/>
      <c r="DYY155" s="16" t="s">
        <v>236</v>
      </c>
      <c r="DYZ155" s="16">
        <f t="shared" ref="DYZ155" si="18882">48.08+2.7</f>
        <v>50.78</v>
      </c>
      <c r="DZA155" s="16">
        <f t="shared" si="10284"/>
        <v>6.3000000000000007</v>
      </c>
      <c r="DZB155" s="14">
        <f t="shared" si="10285"/>
        <v>57.08</v>
      </c>
      <c r="DZC155" s="14"/>
      <c r="DZD155" s="16">
        <f t="shared" si="10286"/>
        <v>85.62</v>
      </c>
      <c r="DZE155" s="79">
        <f t="shared" si="18875"/>
        <v>3</v>
      </c>
      <c r="DZF155" s="80"/>
      <c r="DZG155" s="16" t="s">
        <v>236</v>
      </c>
      <c r="DZH155" s="16">
        <f t="shared" ref="DZH155" si="18883">48.08+2.7</f>
        <v>50.78</v>
      </c>
      <c r="DZI155" s="16">
        <f t="shared" si="10289"/>
        <v>6.3000000000000007</v>
      </c>
      <c r="DZJ155" s="14">
        <f t="shared" si="10290"/>
        <v>57.08</v>
      </c>
      <c r="DZK155" s="14"/>
      <c r="DZL155" s="16">
        <f t="shared" si="10291"/>
        <v>85.62</v>
      </c>
      <c r="DZM155" s="79">
        <f t="shared" ref="DZM155:EBQ160" si="18884">DZM154+1</f>
        <v>3</v>
      </c>
      <c r="DZN155" s="80"/>
      <c r="DZO155" s="16" t="s">
        <v>236</v>
      </c>
      <c r="DZP155" s="16">
        <f t="shared" ref="DZP155" si="18885">48.08+2.7</f>
        <v>50.78</v>
      </c>
      <c r="DZQ155" s="16">
        <f t="shared" si="10294"/>
        <v>6.3000000000000007</v>
      </c>
      <c r="DZR155" s="14">
        <f t="shared" si="10295"/>
        <v>57.08</v>
      </c>
      <c r="DZS155" s="14"/>
      <c r="DZT155" s="16">
        <f t="shared" si="10296"/>
        <v>85.62</v>
      </c>
      <c r="DZU155" s="79">
        <f t="shared" si="18884"/>
        <v>3</v>
      </c>
      <c r="DZV155" s="80"/>
      <c r="DZW155" s="16" t="s">
        <v>236</v>
      </c>
      <c r="DZX155" s="16">
        <f t="shared" ref="DZX155" si="18886">48.08+2.7</f>
        <v>50.78</v>
      </c>
      <c r="DZY155" s="16">
        <f t="shared" si="10299"/>
        <v>6.3000000000000007</v>
      </c>
      <c r="DZZ155" s="14">
        <f t="shared" si="10300"/>
        <v>57.08</v>
      </c>
      <c r="EAA155" s="14"/>
      <c r="EAB155" s="16">
        <f t="shared" si="10301"/>
        <v>85.62</v>
      </c>
      <c r="EAC155" s="79">
        <f t="shared" si="18884"/>
        <v>3</v>
      </c>
      <c r="EAD155" s="80"/>
      <c r="EAE155" s="16" t="s">
        <v>236</v>
      </c>
      <c r="EAF155" s="16">
        <f t="shared" ref="EAF155" si="18887">48.08+2.7</f>
        <v>50.78</v>
      </c>
      <c r="EAG155" s="16">
        <f t="shared" si="10304"/>
        <v>6.3000000000000007</v>
      </c>
      <c r="EAH155" s="14">
        <f t="shared" si="10305"/>
        <v>57.08</v>
      </c>
      <c r="EAI155" s="14"/>
      <c r="EAJ155" s="16">
        <f t="shared" si="10306"/>
        <v>85.62</v>
      </c>
      <c r="EAK155" s="79">
        <f t="shared" si="18884"/>
        <v>3</v>
      </c>
      <c r="EAL155" s="80"/>
      <c r="EAM155" s="16" t="s">
        <v>236</v>
      </c>
      <c r="EAN155" s="16">
        <f t="shared" ref="EAN155" si="18888">48.08+2.7</f>
        <v>50.78</v>
      </c>
      <c r="EAO155" s="16">
        <f t="shared" si="10309"/>
        <v>6.3000000000000007</v>
      </c>
      <c r="EAP155" s="14">
        <f t="shared" si="10310"/>
        <v>57.08</v>
      </c>
      <c r="EAQ155" s="14"/>
      <c r="EAR155" s="16">
        <f t="shared" si="10311"/>
        <v>85.62</v>
      </c>
      <c r="EAS155" s="79">
        <f t="shared" si="18884"/>
        <v>3</v>
      </c>
      <c r="EAT155" s="80"/>
      <c r="EAU155" s="16" t="s">
        <v>236</v>
      </c>
      <c r="EAV155" s="16">
        <f t="shared" ref="EAV155" si="18889">48.08+2.7</f>
        <v>50.78</v>
      </c>
      <c r="EAW155" s="16">
        <f t="shared" si="10314"/>
        <v>6.3000000000000007</v>
      </c>
      <c r="EAX155" s="14">
        <f t="shared" si="10315"/>
        <v>57.08</v>
      </c>
      <c r="EAY155" s="14"/>
      <c r="EAZ155" s="16">
        <f t="shared" si="10316"/>
        <v>85.62</v>
      </c>
      <c r="EBA155" s="79">
        <f t="shared" si="18884"/>
        <v>3</v>
      </c>
      <c r="EBB155" s="80"/>
      <c r="EBC155" s="16" t="s">
        <v>236</v>
      </c>
      <c r="EBD155" s="16">
        <f t="shared" ref="EBD155" si="18890">48.08+2.7</f>
        <v>50.78</v>
      </c>
      <c r="EBE155" s="16">
        <f t="shared" si="10319"/>
        <v>6.3000000000000007</v>
      </c>
      <c r="EBF155" s="14">
        <f t="shared" si="10320"/>
        <v>57.08</v>
      </c>
      <c r="EBG155" s="14"/>
      <c r="EBH155" s="16">
        <f t="shared" si="10321"/>
        <v>85.62</v>
      </c>
      <c r="EBI155" s="79">
        <f t="shared" si="18884"/>
        <v>3</v>
      </c>
      <c r="EBJ155" s="80"/>
      <c r="EBK155" s="16" t="s">
        <v>236</v>
      </c>
      <c r="EBL155" s="16">
        <f t="shared" ref="EBL155" si="18891">48.08+2.7</f>
        <v>50.78</v>
      </c>
      <c r="EBM155" s="16">
        <f t="shared" si="10324"/>
        <v>6.3000000000000007</v>
      </c>
      <c r="EBN155" s="14">
        <f t="shared" si="10325"/>
        <v>57.08</v>
      </c>
      <c r="EBO155" s="14"/>
      <c r="EBP155" s="16">
        <f t="shared" si="10326"/>
        <v>85.62</v>
      </c>
      <c r="EBQ155" s="79">
        <f t="shared" si="18884"/>
        <v>3</v>
      </c>
      <c r="EBR155" s="80"/>
      <c r="EBS155" s="16" t="s">
        <v>236</v>
      </c>
      <c r="EBT155" s="16">
        <f t="shared" ref="EBT155" si="18892">48.08+2.7</f>
        <v>50.78</v>
      </c>
      <c r="EBU155" s="16">
        <f t="shared" si="10329"/>
        <v>6.3000000000000007</v>
      </c>
      <c r="EBV155" s="14">
        <f t="shared" si="10330"/>
        <v>57.08</v>
      </c>
      <c r="EBW155" s="14"/>
      <c r="EBX155" s="16">
        <f t="shared" si="10331"/>
        <v>85.62</v>
      </c>
      <c r="EBY155" s="79">
        <f t="shared" ref="EBY155:EEC160" si="18893">EBY154+1</f>
        <v>3</v>
      </c>
      <c r="EBZ155" s="80"/>
      <c r="ECA155" s="16" t="s">
        <v>236</v>
      </c>
      <c r="ECB155" s="16">
        <f t="shared" ref="ECB155" si="18894">48.08+2.7</f>
        <v>50.78</v>
      </c>
      <c r="ECC155" s="16">
        <f t="shared" si="10334"/>
        <v>6.3000000000000007</v>
      </c>
      <c r="ECD155" s="14">
        <f t="shared" si="10335"/>
        <v>57.08</v>
      </c>
      <c r="ECE155" s="14"/>
      <c r="ECF155" s="16">
        <f t="shared" si="10336"/>
        <v>85.62</v>
      </c>
      <c r="ECG155" s="79">
        <f t="shared" si="18893"/>
        <v>3</v>
      </c>
      <c r="ECH155" s="80"/>
      <c r="ECI155" s="16" t="s">
        <v>236</v>
      </c>
      <c r="ECJ155" s="16">
        <f t="shared" ref="ECJ155" si="18895">48.08+2.7</f>
        <v>50.78</v>
      </c>
      <c r="ECK155" s="16">
        <f t="shared" si="10339"/>
        <v>6.3000000000000007</v>
      </c>
      <c r="ECL155" s="14">
        <f t="shared" si="10340"/>
        <v>57.08</v>
      </c>
      <c r="ECM155" s="14"/>
      <c r="ECN155" s="16">
        <f t="shared" si="10341"/>
        <v>85.62</v>
      </c>
      <c r="ECO155" s="79">
        <f t="shared" si="18893"/>
        <v>3</v>
      </c>
      <c r="ECP155" s="80"/>
      <c r="ECQ155" s="16" t="s">
        <v>236</v>
      </c>
      <c r="ECR155" s="16">
        <f t="shared" ref="ECR155" si="18896">48.08+2.7</f>
        <v>50.78</v>
      </c>
      <c r="ECS155" s="16">
        <f t="shared" si="10344"/>
        <v>6.3000000000000007</v>
      </c>
      <c r="ECT155" s="14">
        <f t="shared" si="10345"/>
        <v>57.08</v>
      </c>
      <c r="ECU155" s="14"/>
      <c r="ECV155" s="16">
        <f t="shared" si="10346"/>
        <v>85.62</v>
      </c>
      <c r="ECW155" s="79">
        <f t="shared" si="18893"/>
        <v>3</v>
      </c>
      <c r="ECX155" s="80"/>
      <c r="ECY155" s="16" t="s">
        <v>236</v>
      </c>
      <c r="ECZ155" s="16">
        <f t="shared" ref="ECZ155" si="18897">48.08+2.7</f>
        <v>50.78</v>
      </c>
      <c r="EDA155" s="16">
        <f t="shared" si="10349"/>
        <v>6.3000000000000007</v>
      </c>
      <c r="EDB155" s="14">
        <f t="shared" si="10350"/>
        <v>57.08</v>
      </c>
      <c r="EDC155" s="14"/>
      <c r="EDD155" s="16">
        <f t="shared" si="10351"/>
        <v>85.62</v>
      </c>
      <c r="EDE155" s="79">
        <f t="shared" si="18893"/>
        <v>3</v>
      </c>
      <c r="EDF155" s="80"/>
      <c r="EDG155" s="16" t="s">
        <v>236</v>
      </c>
      <c r="EDH155" s="16">
        <f t="shared" ref="EDH155" si="18898">48.08+2.7</f>
        <v>50.78</v>
      </c>
      <c r="EDI155" s="16">
        <f t="shared" si="10354"/>
        <v>6.3000000000000007</v>
      </c>
      <c r="EDJ155" s="14">
        <f t="shared" si="10355"/>
        <v>57.08</v>
      </c>
      <c r="EDK155" s="14"/>
      <c r="EDL155" s="16">
        <f t="shared" si="10356"/>
        <v>85.62</v>
      </c>
      <c r="EDM155" s="79">
        <f t="shared" si="18893"/>
        <v>3</v>
      </c>
      <c r="EDN155" s="80"/>
      <c r="EDO155" s="16" t="s">
        <v>236</v>
      </c>
      <c r="EDP155" s="16">
        <f t="shared" ref="EDP155" si="18899">48.08+2.7</f>
        <v>50.78</v>
      </c>
      <c r="EDQ155" s="16">
        <f t="shared" si="10359"/>
        <v>6.3000000000000007</v>
      </c>
      <c r="EDR155" s="14">
        <f t="shared" si="10360"/>
        <v>57.08</v>
      </c>
      <c r="EDS155" s="14"/>
      <c r="EDT155" s="16">
        <f t="shared" si="10361"/>
        <v>85.62</v>
      </c>
      <c r="EDU155" s="79">
        <f t="shared" si="18893"/>
        <v>3</v>
      </c>
      <c r="EDV155" s="80"/>
      <c r="EDW155" s="16" t="s">
        <v>236</v>
      </c>
      <c r="EDX155" s="16">
        <f t="shared" ref="EDX155" si="18900">48.08+2.7</f>
        <v>50.78</v>
      </c>
      <c r="EDY155" s="16">
        <f t="shared" si="10364"/>
        <v>6.3000000000000007</v>
      </c>
      <c r="EDZ155" s="14">
        <f t="shared" si="10365"/>
        <v>57.08</v>
      </c>
      <c r="EEA155" s="14"/>
      <c r="EEB155" s="16">
        <f t="shared" si="10366"/>
        <v>85.62</v>
      </c>
      <c r="EEC155" s="79">
        <f t="shared" si="18893"/>
        <v>3</v>
      </c>
      <c r="EED155" s="80"/>
      <c r="EEE155" s="16" t="s">
        <v>236</v>
      </c>
      <c r="EEF155" s="16">
        <f t="shared" ref="EEF155" si="18901">48.08+2.7</f>
        <v>50.78</v>
      </c>
      <c r="EEG155" s="16">
        <f t="shared" si="10369"/>
        <v>6.3000000000000007</v>
      </c>
      <c r="EEH155" s="14">
        <f t="shared" si="10370"/>
        <v>57.08</v>
      </c>
      <c r="EEI155" s="14"/>
      <c r="EEJ155" s="16">
        <f t="shared" si="10371"/>
        <v>85.62</v>
      </c>
      <c r="EEK155" s="79">
        <f t="shared" ref="EEK155:EGO160" si="18902">EEK154+1</f>
        <v>3</v>
      </c>
      <c r="EEL155" s="80"/>
      <c r="EEM155" s="16" t="s">
        <v>236</v>
      </c>
      <c r="EEN155" s="16">
        <f t="shared" ref="EEN155" si="18903">48.08+2.7</f>
        <v>50.78</v>
      </c>
      <c r="EEO155" s="16">
        <f t="shared" si="10374"/>
        <v>6.3000000000000007</v>
      </c>
      <c r="EEP155" s="14">
        <f t="shared" si="10375"/>
        <v>57.08</v>
      </c>
      <c r="EEQ155" s="14"/>
      <c r="EER155" s="16">
        <f t="shared" si="10376"/>
        <v>85.62</v>
      </c>
      <c r="EES155" s="79">
        <f t="shared" si="18902"/>
        <v>3</v>
      </c>
      <c r="EET155" s="80"/>
      <c r="EEU155" s="16" t="s">
        <v>236</v>
      </c>
      <c r="EEV155" s="16">
        <f t="shared" ref="EEV155" si="18904">48.08+2.7</f>
        <v>50.78</v>
      </c>
      <c r="EEW155" s="16">
        <f t="shared" si="10379"/>
        <v>6.3000000000000007</v>
      </c>
      <c r="EEX155" s="14">
        <f t="shared" si="10380"/>
        <v>57.08</v>
      </c>
      <c r="EEY155" s="14"/>
      <c r="EEZ155" s="16">
        <f t="shared" si="10381"/>
        <v>85.62</v>
      </c>
      <c r="EFA155" s="79">
        <f t="shared" si="18902"/>
        <v>3</v>
      </c>
      <c r="EFB155" s="80"/>
      <c r="EFC155" s="16" t="s">
        <v>236</v>
      </c>
      <c r="EFD155" s="16">
        <f t="shared" ref="EFD155" si="18905">48.08+2.7</f>
        <v>50.78</v>
      </c>
      <c r="EFE155" s="16">
        <f t="shared" si="10384"/>
        <v>6.3000000000000007</v>
      </c>
      <c r="EFF155" s="14">
        <f t="shared" si="10385"/>
        <v>57.08</v>
      </c>
      <c r="EFG155" s="14"/>
      <c r="EFH155" s="16">
        <f t="shared" si="10386"/>
        <v>85.62</v>
      </c>
      <c r="EFI155" s="79">
        <f t="shared" si="18902"/>
        <v>3</v>
      </c>
      <c r="EFJ155" s="80"/>
      <c r="EFK155" s="16" t="s">
        <v>236</v>
      </c>
      <c r="EFL155" s="16">
        <f t="shared" ref="EFL155" si="18906">48.08+2.7</f>
        <v>50.78</v>
      </c>
      <c r="EFM155" s="16">
        <f t="shared" si="10389"/>
        <v>6.3000000000000007</v>
      </c>
      <c r="EFN155" s="14">
        <f t="shared" si="10390"/>
        <v>57.08</v>
      </c>
      <c r="EFO155" s="14"/>
      <c r="EFP155" s="16">
        <f t="shared" si="10391"/>
        <v>85.62</v>
      </c>
      <c r="EFQ155" s="79">
        <f t="shared" si="18902"/>
        <v>3</v>
      </c>
      <c r="EFR155" s="80"/>
      <c r="EFS155" s="16" t="s">
        <v>236</v>
      </c>
      <c r="EFT155" s="16">
        <f t="shared" ref="EFT155" si="18907">48.08+2.7</f>
        <v>50.78</v>
      </c>
      <c r="EFU155" s="16">
        <f t="shared" si="10394"/>
        <v>6.3000000000000007</v>
      </c>
      <c r="EFV155" s="14">
        <f t="shared" si="10395"/>
        <v>57.08</v>
      </c>
      <c r="EFW155" s="14"/>
      <c r="EFX155" s="16">
        <f t="shared" si="10396"/>
        <v>85.62</v>
      </c>
      <c r="EFY155" s="79">
        <f t="shared" si="18902"/>
        <v>3</v>
      </c>
      <c r="EFZ155" s="80"/>
      <c r="EGA155" s="16" t="s">
        <v>236</v>
      </c>
      <c r="EGB155" s="16">
        <f t="shared" ref="EGB155" si="18908">48.08+2.7</f>
        <v>50.78</v>
      </c>
      <c r="EGC155" s="16">
        <f t="shared" si="10399"/>
        <v>6.3000000000000007</v>
      </c>
      <c r="EGD155" s="14">
        <f t="shared" si="10400"/>
        <v>57.08</v>
      </c>
      <c r="EGE155" s="14"/>
      <c r="EGF155" s="16">
        <f t="shared" si="10401"/>
        <v>85.62</v>
      </c>
      <c r="EGG155" s="79">
        <f t="shared" si="18902"/>
        <v>3</v>
      </c>
      <c r="EGH155" s="80"/>
      <c r="EGI155" s="16" t="s">
        <v>236</v>
      </c>
      <c r="EGJ155" s="16">
        <f t="shared" ref="EGJ155" si="18909">48.08+2.7</f>
        <v>50.78</v>
      </c>
      <c r="EGK155" s="16">
        <f t="shared" si="10404"/>
        <v>6.3000000000000007</v>
      </c>
      <c r="EGL155" s="14">
        <f t="shared" si="10405"/>
        <v>57.08</v>
      </c>
      <c r="EGM155" s="14"/>
      <c r="EGN155" s="16">
        <f t="shared" si="10406"/>
        <v>85.62</v>
      </c>
      <c r="EGO155" s="79">
        <f t="shared" si="18902"/>
        <v>3</v>
      </c>
      <c r="EGP155" s="80"/>
      <c r="EGQ155" s="16" t="s">
        <v>236</v>
      </c>
      <c r="EGR155" s="16">
        <f t="shared" ref="EGR155" si="18910">48.08+2.7</f>
        <v>50.78</v>
      </c>
      <c r="EGS155" s="16">
        <f t="shared" si="10409"/>
        <v>6.3000000000000007</v>
      </c>
      <c r="EGT155" s="14">
        <f t="shared" si="10410"/>
        <v>57.08</v>
      </c>
      <c r="EGU155" s="14"/>
      <c r="EGV155" s="16">
        <f t="shared" si="10411"/>
        <v>85.62</v>
      </c>
      <c r="EGW155" s="79">
        <f t="shared" ref="EGW155:EJA160" si="18911">EGW154+1</f>
        <v>3</v>
      </c>
      <c r="EGX155" s="80"/>
      <c r="EGY155" s="16" t="s">
        <v>236</v>
      </c>
      <c r="EGZ155" s="16">
        <f t="shared" ref="EGZ155" si="18912">48.08+2.7</f>
        <v>50.78</v>
      </c>
      <c r="EHA155" s="16">
        <f t="shared" si="10414"/>
        <v>6.3000000000000007</v>
      </c>
      <c r="EHB155" s="14">
        <f t="shared" si="10415"/>
        <v>57.08</v>
      </c>
      <c r="EHC155" s="14"/>
      <c r="EHD155" s="16">
        <f t="shared" si="10416"/>
        <v>85.62</v>
      </c>
      <c r="EHE155" s="79">
        <f t="shared" si="18911"/>
        <v>3</v>
      </c>
      <c r="EHF155" s="80"/>
      <c r="EHG155" s="16" t="s">
        <v>236</v>
      </c>
      <c r="EHH155" s="16">
        <f t="shared" ref="EHH155" si="18913">48.08+2.7</f>
        <v>50.78</v>
      </c>
      <c r="EHI155" s="16">
        <f t="shared" si="10419"/>
        <v>6.3000000000000007</v>
      </c>
      <c r="EHJ155" s="14">
        <f t="shared" si="10420"/>
        <v>57.08</v>
      </c>
      <c r="EHK155" s="14"/>
      <c r="EHL155" s="16">
        <f t="shared" si="10421"/>
        <v>85.62</v>
      </c>
      <c r="EHM155" s="79">
        <f t="shared" si="18911"/>
        <v>3</v>
      </c>
      <c r="EHN155" s="80"/>
      <c r="EHO155" s="16" t="s">
        <v>236</v>
      </c>
      <c r="EHP155" s="16">
        <f t="shared" ref="EHP155" si="18914">48.08+2.7</f>
        <v>50.78</v>
      </c>
      <c r="EHQ155" s="16">
        <f t="shared" si="10424"/>
        <v>6.3000000000000007</v>
      </c>
      <c r="EHR155" s="14">
        <f t="shared" si="10425"/>
        <v>57.08</v>
      </c>
      <c r="EHS155" s="14"/>
      <c r="EHT155" s="16">
        <f t="shared" si="10426"/>
        <v>85.62</v>
      </c>
      <c r="EHU155" s="79">
        <f t="shared" si="18911"/>
        <v>3</v>
      </c>
      <c r="EHV155" s="80"/>
      <c r="EHW155" s="16" t="s">
        <v>236</v>
      </c>
      <c r="EHX155" s="16">
        <f t="shared" ref="EHX155" si="18915">48.08+2.7</f>
        <v>50.78</v>
      </c>
      <c r="EHY155" s="16">
        <f t="shared" si="10429"/>
        <v>6.3000000000000007</v>
      </c>
      <c r="EHZ155" s="14">
        <f t="shared" si="10430"/>
        <v>57.08</v>
      </c>
      <c r="EIA155" s="14"/>
      <c r="EIB155" s="16">
        <f t="shared" si="10431"/>
        <v>85.62</v>
      </c>
      <c r="EIC155" s="79">
        <f t="shared" si="18911"/>
        <v>3</v>
      </c>
      <c r="EID155" s="80"/>
      <c r="EIE155" s="16" t="s">
        <v>236</v>
      </c>
      <c r="EIF155" s="16">
        <f t="shared" ref="EIF155" si="18916">48.08+2.7</f>
        <v>50.78</v>
      </c>
      <c r="EIG155" s="16">
        <f t="shared" si="10434"/>
        <v>6.3000000000000007</v>
      </c>
      <c r="EIH155" s="14">
        <f t="shared" si="10435"/>
        <v>57.08</v>
      </c>
      <c r="EII155" s="14"/>
      <c r="EIJ155" s="16">
        <f t="shared" si="10436"/>
        <v>85.62</v>
      </c>
      <c r="EIK155" s="79">
        <f t="shared" si="18911"/>
        <v>3</v>
      </c>
      <c r="EIL155" s="80"/>
      <c r="EIM155" s="16" t="s">
        <v>236</v>
      </c>
      <c r="EIN155" s="16">
        <f t="shared" ref="EIN155" si="18917">48.08+2.7</f>
        <v>50.78</v>
      </c>
      <c r="EIO155" s="16">
        <f t="shared" si="10439"/>
        <v>6.3000000000000007</v>
      </c>
      <c r="EIP155" s="14">
        <f t="shared" si="10440"/>
        <v>57.08</v>
      </c>
      <c r="EIQ155" s="14"/>
      <c r="EIR155" s="16">
        <f t="shared" si="10441"/>
        <v>85.62</v>
      </c>
      <c r="EIS155" s="79">
        <f t="shared" si="18911"/>
        <v>3</v>
      </c>
      <c r="EIT155" s="80"/>
      <c r="EIU155" s="16" t="s">
        <v>236</v>
      </c>
      <c r="EIV155" s="16">
        <f t="shared" ref="EIV155" si="18918">48.08+2.7</f>
        <v>50.78</v>
      </c>
      <c r="EIW155" s="16">
        <f t="shared" si="10444"/>
        <v>6.3000000000000007</v>
      </c>
      <c r="EIX155" s="14">
        <f t="shared" si="10445"/>
        <v>57.08</v>
      </c>
      <c r="EIY155" s="14"/>
      <c r="EIZ155" s="16">
        <f t="shared" si="10446"/>
        <v>85.62</v>
      </c>
      <c r="EJA155" s="79">
        <f t="shared" si="18911"/>
        <v>3</v>
      </c>
      <c r="EJB155" s="80"/>
      <c r="EJC155" s="16" t="s">
        <v>236</v>
      </c>
      <c r="EJD155" s="16">
        <f t="shared" ref="EJD155" si="18919">48.08+2.7</f>
        <v>50.78</v>
      </c>
      <c r="EJE155" s="16">
        <f t="shared" si="10449"/>
        <v>6.3000000000000007</v>
      </c>
      <c r="EJF155" s="14">
        <f t="shared" si="10450"/>
        <v>57.08</v>
      </c>
      <c r="EJG155" s="14"/>
      <c r="EJH155" s="16">
        <f t="shared" si="10451"/>
        <v>85.62</v>
      </c>
      <c r="EJI155" s="79">
        <f t="shared" ref="EJI155:ELM160" si="18920">EJI154+1</f>
        <v>3</v>
      </c>
      <c r="EJJ155" s="80"/>
      <c r="EJK155" s="16" t="s">
        <v>236</v>
      </c>
      <c r="EJL155" s="16">
        <f t="shared" ref="EJL155" si="18921">48.08+2.7</f>
        <v>50.78</v>
      </c>
      <c r="EJM155" s="16">
        <f t="shared" si="10454"/>
        <v>6.3000000000000007</v>
      </c>
      <c r="EJN155" s="14">
        <f t="shared" si="10455"/>
        <v>57.08</v>
      </c>
      <c r="EJO155" s="14"/>
      <c r="EJP155" s="16">
        <f t="shared" si="10456"/>
        <v>85.62</v>
      </c>
      <c r="EJQ155" s="79">
        <f t="shared" si="18920"/>
        <v>3</v>
      </c>
      <c r="EJR155" s="80"/>
      <c r="EJS155" s="16" t="s">
        <v>236</v>
      </c>
      <c r="EJT155" s="16">
        <f t="shared" ref="EJT155" si="18922">48.08+2.7</f>
        <v>50.78</v>
      </c>
      <c r="EJU155" s="16">
        <f t="shared" si="10459"/>
        <v>6.3000000000000007</v>
      </c>
      <c r="EJV155" s="14">
        <f t="shared" si="10460"/>
        <v>57.08</v>
      </c>
      <c r="EJW155" s="14"/>
      <c r="EJX155" s="16">
        <f t="shared" si="10461"/>
        <v>85.62</v>
      </c>
      <c r="EJY155" s="79">
        <f t="shared" si="18920"/>
        <v>3</v>
      </c>
      <c r="EJZ155" s="80"/>
      <c r="EKA155" s="16" t="s">
        <v>236</v>
      </c>
      <c r="EKB155" s="16">
        <f t="shared" ref="EKB155" si="18923">48.08+2.7</f>
        <v>50.78</v>
      </c>
      <c r="EKC155" s="16">
        <f t="shared" si="10464"/>
        <v>6.3000000000000007</v>
      </c>
      <c r="EKD155" s="14">
        <f t="shared" si="10465"/>
        <v>57.08</v>
      </c>
      <c r="EKE155" s="14"/>
      <c r="EKF155" s="16">
        <f t="shared" si="10466"/>
        <v>85.62</v>
      </c>
      <c r="EKG155" s="79">
        <f t="shared" si="18920"/>
        <v>3</v>
      </c>
      <c r="EKH155" s="80"/>
      <c r="EKI155" s="16" t="s">
        <v>236</v>
      </c>
      <c r="EKJ155" s="16">
        <f t="shared" ref="EKJ155" si="18924">48.08+2.7</f>
        <v>50.78</v>
      </c>
      <c r="EKK155" s="16">
        <f t="shared" si="10469"/>
        <v>6.3000000000000007</v>
      </c>
      <c r="EKL155" s="14">
        <f t="shared" si="10470"/>
        <v>57.08</v>
      </c>
      <c r="EKM155" s="14"/>
      <c r="EKN155" s="16">
        <f t="shared" si="10471"/>
        <v>85.62</v>
      </c>
      <c r="EKO155" s="79">
        <f t="shared" si="18920"/>
        <v>3</v>
      </c>
      <c r="EKP155" s="80"/>
      <c r="EKQ155" s="16" t="s">
        <v>236</v>
      </c>
      <c r="EKR155" s="16">
        <f t="shared" ref="EKR155" si="18925">48.08+2.7</f>
        <v>50.78</v>
      </c>
      <c r="EKS155" s="16">
        <f t="shared" si="10474"/>
        <v>6.3000000000000007</v>
      </c>
      <c r="EKT155" s="14">
        <f t="shared" si="10475"/>
        <v>57.08</v>
      </c>
      <c r="EKU155" s="14"/>
      <c r="EKV155" s="16">
        <f t="shared" si="10476"/>
        <v>85.62</v>
      </c>
      <c r="EKW155" s="79">
        <f t="shared" si="18920"/>
        <v>3</v>
      </c>
      <c r="EKX155" s="80"/>
      <c r="EKY155" s="16" t="s">
        <v>236</v>
      </c>
      <c r="EKZ155" s="16">
        <f t="shared" ref="EKZ155" si="18926">48.08+2.7</f>
        <v>50.78</v>
      </c>
      <c r="ELA155" s="16">
        <f t="shared" si="10479"/>
        <v>6.3000000000000007</v>
      </c>
      <c r="ELB155" s="14">
        <f t="shared" si="10480"/>
        <v>57.08</v>
      </c>
      <c r="ELC155" s="14"/>
      <c r="ELD155" s="16">
        <f t="shared" si="10481"/>
        <v>85.62</v>
      </c>
      <c r="ELE155" s="79">
        <f t="shared" si="18920"/>
        <v>3</v>
      </c>
      <c r="ELF155" s="80"/>
      <c r="ELG155" s="16" t="s">
        <v>236</v>
      </c>
      <c r="ELH155" s="16">
        <f t="shared" ref="ELH155" si="18927">48.08+2.7</f>
        <v>50.78</v>
      </c>
      <c r="ELI155" s="16">
        <f t="shared" si="10484"/>
        <v>6.3000000000000007</v>
      </c>
      <c r="ELJ155" s="14">
        <f t="shared" si="10485"/>
        <v>57.08</v>
      </c>
      <c r="ELK155" s="14"/>
      <c r="ELL155" s="16">
        <f t="shared" si="10486"/>
        <v>85.62</v>
      </c>
      <c r="ELM155" s="79">
        <f t="shared" si="18920"/>
        <v>3</v>
      </c>
      <c r="ELN155" s="80"/>
      <c r="ELO155" s="16" t="s">
        <v>236</v>
      </c>
      <c r="ELP155" s="16">
        <f t="shared" ref="ELP155" si="18928">48.08+2.7</f>
        <v>50.78</v>
      </c>
      <c r="ELQ155" s="16">
        <f t="shared" si="10489"/>
        <v>6.3000000000000007</v>
      </c>
      <c r="ELR155" s="14">
        <f t="shared" si="10490"/>
        <v>57.08</v>
      </c>
      <c r="ELS155" s="14"/>
      <c r="ELT155" s="16">
        <f t="shared" si="10491"/>
        <v>85.62</v>
      </c>
      <c r="ELU155" s="79">
        <f t="shared" ref="ELU155:ENY160" si="18929">ELU154+1</f>
        <v>3</v>
      </c>
      <c r="ELV155" s="80"/>
      <c r="ELW155" s="16" t="s">
        <v>236</v>
      </c>
      <c r="ELX155" s="16">
        <f t="shared" ref="ELX155" si="18930">48.08+2.7</f>
        <v>50.78</v>
      </c>
      <c r="ELY155" s="16">
        <f t="shared" si="10494"/>
        <v>6.3000000000000007</v>
      </c>
      <c r="ELZ155" s="14">
        <f t="shared" si="10495"/>
        <v>57.08</v>
      </c>
      <c r="EMA155" s="14"/>
      <c r="EMB155" s="16">
        <f t="shared" si="10496"/>
        <v>85.62</v>
      </c>
      <c r="EMC155" s="79">
        <f t="shared" si="18929"/>
        <v>3</v>
      </c>
      <c r="EMD155" s="80"/>
      <c r="EME155" s="16" t="s">
        <v>236</v>
      </c>
      <c r="EMF155" s="16">
        <f t="shared" ref="EMF155" si="18931">48.08+2.7</f>
        <v>50.78</v>
      </c>
      <c r="EMG155" s="16">
        <f t="shared" si="10499"/>
        <v>6.3000000000000007</v>
      </c>
      <c r="EMH155" s="14">
        <f t="shared" si="10500"/>
        <v>57.08</v>
      </c>
      <c r="EMI155" s="14"/>
      <c r="EMJ155" s="16">
        <f t="shared" si="10501"/>
        <v>85.62</v>
      </c>
      <c r="EMK155" s="79">
        <f t="shared" si="18929"/>
        <v>3</v>
      </c>
      <c r="EML155" s="80"/>
      <c r="EMM155" s="16" t="s">
        <v>236</v>
      </c>
      <c r="EMN155" s="16">
        <f t="shared" ref="EMN155" si="18932">48.08+2.7</f>
        <v>50.78</v>
      </c>
      <c r="EMO155" s="16">
        <f t="shared" si="10504"/>
        <v>6.3000000000000007</v>
      </c>
      <c r="EMP155" s="14">
        <f t="shared" si="10505"/>
        <v>57.08</v>
      </c>
      <c r="EMQ155" s="14"/>
      <c r="EMR155" s="16">
        <f t="shared" si="10506"/>
        <v>85.62</v>
      </c>
      <c r="EMS155" s="79">
        <f t="shared" si="18929"/>
        <v>3</v>
      </c>
      <c r="EMT155" s="80"/>
      <c r="EMU155" s="16" t="s">
        <v>236</v>
      </c>
      <c r="EMV155" s="16">
        <f t="shared" ref="EMV155" si="18933">48.08+2.7</f>
        <v>50.78</v>
      </c>
      <c r="EMW155" s="16">
        <f t="shared" si="10509"/>
        <v>6.3000000000000007</v>
      </c>
      <c r="EMX155" s="14">
        <f t="shared" si="10510"/>
        <v>57.08</v>
      </c>
      <c r="EMY155" s="14"/>
      <c r="EMZ155" s="16">
        <f t="shared" si="10511"/>
        <v>85.62</v>
      </c>
      <c r="ENA155" s="79">
        <f t="shared" si="18929"/>
        <v>3</v>
      </c>
      <c r="ENB155" s="80"/>
      <c r="ENC155" s="16" t="s">
        <v>236</v>
      </c>
      <c r="END155" s="16">
        <f t="shared" ref="END155" si="18934">48.08+2.7</f>
        <v>50.78</v>
      </c>
      <c r="ENE155" s="16">
        <f t="shared" si="10514"/>
        <v>6.3000000000000007</v>
      </c>
      <c r="ENF155" s="14">
        <f t="shared" si="10515"/>
        <v>57.08</v>
      </c>
      <c r="ENG155" s="14"/>
      <c r="ENH155" s="16">
        <f t="shared" si="10516"/>
        <v>85.62</v>
      </c>
      <c r="ENI155" s="79">
        <f t="shared" si="18929"/>
        <v>3</v>
      </c>
      <c r="ENJ155" s="80"/>
      <c r="ENK155" s="16" t="s">
        <v>236</v>
      </c>
      <c r="ENL155" s="16">
        <f t="shared" ref="ENL155" si="18935">48.08+2.7</f>
        <v>50.78</v>
      </c>
      <c r="ENM155" s="16">
        <f t="shared" si="10519"/>
        <v>6.3000000000000007</v>
      </c>
      <c r="ENN155" s="14">
        <f t="shared" si="10520"/>
        <v>57.08</v>
      </c>
      <c r="ENO155" s="14"/>
      <c r="ENP155" s="16">
        <f t="shared" si="10521"/>
        <v>85.62</v>
      </c>
      <c r="ENQ155" s="79">
        <f t="shared" si="18929"/>
        <v>3</v>
      </c>
      <c r="ENR155" s="80"/>
      <c r="ENS155" s="16" t="s">
        <v>236</v>
      </c>
      <c r="ENT155" s="16">
        <f t="shared" ref="ENT155" si="18936">48.08+2.7</f>
        <v>50.78</v>
      </c>
      <c r="ENU155" s="16">
        <f t="shared" si="10524"/>
        <v>6.3000000000000007</v>
      </c>
      <c r="ENV155" s="14">
        <f t="shared" si="10525"/>
        <v>57.08</v>
      </c>
      <c r="ENW155" s="14"/>
      <c r="ENX155" s="16">
        <f t="shared" si="10526"/>
        <v>85.62</v>
      </c>
      <c r="ENY155" s="79">
        <f t="shared" si="18929"/>
        <v>3</v>
      </c>
      <c r="ENZ155" s="80"/>
      <c r="EOA155" s="16" t="s">
        <v>236</v>
      </c>
      <c r="EOB155" s="16">
        <f t="shared" ref="EOB155" si="18937">48.08+2.7</f>
        <v>50.78</v>
      </c>
      <c r="EOC155" s="16">
        <f t="shared" si="10529"/>
        <v>6.3000000000000007</v>
      </c>
      <c r="EOD155" s="14">
        <f t="shared" si="10530"/>
        <v>57.08</v>
      </c>
      <c r="EOE155" s="14"/>
      <c r="EOF155" s="16">
        <f t="shared" si="10531"/>
        <v>85.62</v>
      </c>
      <c r="EOG155" s="79">
        <f t="shared" ref="EOG155:EQK160" si="18938">EOG154+1</f>
        <v>3</v>
      </c>
      <c r="EOH155" s="80"/>
      <c r="EOI155" s="16" t="s">
        <v>236</v>
      </c>
      <c r="EOJ155" s="16">
        <f t="shared" ref="EOJ155" si="18939">48.08+2.7</f>
        <v>50.78</v>
      </c>
      <c r="EOK155" s="16">
        <f t="shared" si="10534"/>
        <v>6.3000000000000007</v>
      </c>
      <c r="EOL155" s="14">
        <f t="shared" si="10535"/>
        <v>57.08</v>
      </c>
      <c r="EOM155" s="14"/>
      <c r="EON155" s="16">
        <f t="shared" si="10536"/>
        <v>85.62</v>
      </c>
      <c r="EOO155" s="79">
        <f t="shared" si="18938"/>
        <v>3</v>
      </c>
      <c r="EOP155" s="80"/>
      <c r="EOQ155" s="16" t="s">
        <v>236</v>
      </c>
      <c r="EOR155" s="16">
        <f t="shared" ref="EOR155" si="18940">48.08+2.7</f>
        <v>50.78</v>
      </c>
      <c r="EOS155" s="16">
        <f t="shared" si="10539"/>
        <v>6.3000000000000007</v>
      </c>
      <c r="EOT155" s="14">
        <f t="shared" si="10540"/>
        <v>57.08</v>
      </c>
      <c r="EOU155" s="14"/>
      <c r="EOV155" s="16">
        <f t="shared" si="10541"/>
        <v>85.62</v>
      </c>
      <c r="EOW155" s="79">
        <f t="shared" si="18938"/>
        <v>3</v>
      </c>
      <c r="EOX155" s="80"/>
      <c r="EOY155" s="16" t="s">
        <v>236</v>
      </c>
      <c r="EOZ155" s="16">
        <f t="shared" ref="EOZ155" si="18941">48.08+2.7</f>
        <v>50.78</v>
      </c>
      <c r="EPA155" s="16">
        <f t="shared" si="10544"/>
        <v>6.3000000000000007</v>
      </c>
      <c r="EPB155" s="14">
        <f t="shared" si="10545"/>
        <v>57.08</v>
      </c>
      <c r="EPC155" s="14"/>
      <c r="EPD155" s="16">
        <f t="shared" si="10546"/>
        <v>85.62</v>
      </c>
      <c r="EPE155" s="79">
        <f t="shared" si="18938"/>
        <v>3</v>
      </c>
      <c r="EPF155" s="80"/>
      <c r="EPG155" s="16" t="s">
        <v>236</v>
      </c>
      <c r="EPH155" s="16">
        <f t="shared" ref="EPH155" si="18942">48.08+2.7</f>
        <v>50.78</v>
      </c>
      <c r="EPI155" s="16">
        <f t="shared" si="10549"/>
        <v>6.3000000000000007</v>
      </c>
      <c r="EPJ155" s="14">
        <f t="shared" si="10550"/>
        <v>57.08</v>
      </c>
      <c r="EPK155" s="14"/>
      <c r="EPL155" s="16">
        <f t="shared" si="10551"/>
        <v>85.62</v>
      </c>
      <c r="EPM155" s="79">
        <f t="shared" si="18938"/>
        <v>3</v>
      </c>
      <c r="EPN155" s="80"/>
      <c r="EPO155" s="16" t="s">
        <v>236</v>
      </c>
      <c r="EPP155" s="16">
        <f t="shared" ref="EPP155" si="18943">48.08+2.7</f>
        <v>50.78</v>
      </c>
      <c r="EPQ155" s="16">
        <f t="shared" si="10554"/>
        <v>6.3000000000000007</v>
      </c>
      <c r="EPR155" s="14">
        <f t="shared" si="10555"/>
        <v>57.08</v>
      </c>
      <c r="EPS155" s="14"/>
      <c r="EPT155" s="16">
        <f t="shared" si="10556"/>
        <v>85.62</v>
      </c>
      <c r="EPU155" s="79">
        <f t="shared" si="18938"/>
        <v>3</v>
      </c>
      <c r="EPV155" s="80"/>
      <c r="EPW155" s="16" t="s">
        <v>236</v>
      </c>
      <c r="EPX155" s="16">
        <f t="shared" ref="EPX155" si="18944">48.08+2.7</f>
        <v>50.78</v>
      </c>
      <c r="EPY155" s="16">
        <f t="shared" si="10559"/>
        <v>6.3000000000000007</v>
      </c>
      <c r="EPZ155" s="14">
        <f t="shared" si="10560"/>
        <v>57.08</v>
      </c>
      <c r="EQA155" s="14"/>
      <c r="EQB155" s="16">
        <f t="shared" si="10561"/>
        <v>85.62</v>
      </c>
      <c r="EQC155" s="79">
        <f t="shared" si="18938"/>
        <v>3</v>
      </c>
      <c r="EQD155" s="80"/>
      <c r="EQE155" s="16" t="s">
        <v>236</v>
      </c>
      <c r="EQF155" s="16">
        <f t="shared" ref="EQF155" si="18945">48.08+2.7</f>
        <v>50.78</v>
      </c>
      <c r="EQG155" s="16">
        <f t="shared" si="10564"/>
        <v>6.3000000000000007</v>
      </c>
      <c r="EQH155" s="14">
        <f t="shared" si="10565"/>
        <v>57.08</v>
      </c>
      <c r="EQI155" s="14"/>
      <c r="EQJ155" s="16">
        <f t="shared" si="10566"/>
        <v>85.62</v>
      </c>
      <c r="EQK155" s="79">
        <f t="shared" si="18938"/>
        <v>3</v>
      </c>
      <c r="EQL155" s="80"/>
      <c r="EQM155" s="16" t="s">
        <v>236</v>
      </c>
      <c r="EQN155" s="16">
        <f t="shared" ref="EQN155" si="18946">48.08+2.7</f>
        <v>50.78</v>
      </c>
      <c r="EQO155" s="16">
        <f t="shared" si="10569"/>
        <v>6.3000000000000007</v>
      </c>
      <c r="EQP155" s="14">
        <f t="shared" si="10570"/>
        <v>57.08</v>
      </c>
      <c r="EQQ155" s="14"/>
      <c r="EQR155" s="16">
        <f t="shared" si="10571"/>
        <v>85.62</v>
      </c>
      <c r="EQS155" s="79">
        <f t="shared" ref="EQS155:ESW160" si="18947">EQS154+1</f>
        <v>3</v>
      </c>
      <c r="EQT155" s="80"/>
      <c r="EQU155" s="16" t="s">
        <v>236</v>
      </c>
      <c r="EQV155" s="16">
        <f t="shared" ref="EQV155" si="18948">48.08+2.7</f>
        <v>50.78</v>
      </c>
      <c r="EQW155" s="16">
        <f t="shared" si="10574"/>
        <v>6.3000000000000007</v>
      </c>
      <c r="EQX155" s="14">
        <f t="shared" si="10575"/>
        <v>57.08</v>
      </c>
      <c r="EQY155" s="14"/>
      <c r="EQZ155" s="16">
        <f t="shared" si="10576"/>
        <v>85.62</v>
      </c>
      <c r="ERA155" s="79">
        <f t="shared" si="18947"/>
        <v>3</v>
      </c>
      <c r="ERB155" s="80"/>
      <c r="ERC155" s="16" t="s">
        <v>236</v>
      </c>
      <c r="ERD155" s="16">
        <f t="shared" ref="ERD155" si="18949">48.08+2.7</f>
        <v>50.78</v>
      </c>
      <c r="ERE155" s="16">
        <f t="shared" si="10579"/>
        <v>6.3000000000000007</v>
      </c>
      <c r="ERF155" s="14">
        <f t="shared" si="10580"/>
        <v>57.08</v>
      </c>
      <c r="ERG155" s="14"/>
      <c r="ERH155" s="16">
        <f t="shared" si="10581"/>
        <v>85.62</v>
      </c>
      <c r="ERI155" s="79">
        <f t="shared" si="18947"/>
        <v>3</v>
      </c>
      <c r="ERJ155" s="80"/>
      <c r="ERK155" s="16" t="s">
        <v>236</v>
      </c>
      <c r="ERL155" s="16">
        <f t="shared" ref="ERL155" si="18950">48.08+2.7</f>
        <v>50.78</v>
      </c>
      <c r="ERM155" s="16">
        <f t="shared" si="10584"/>
        <v>6.3000000000000007</v>
      </c>
      <c r="ERN155" s="14">
        <f t="shared" si="10585"/>
        <v>57.08</v>
      </c>
      <c r="ERO155" s="14"/>
      <c r="ERP155" s="16">
        <f t="shared" si="10586"/>
        <v>85.62</v>
      </c>
      <c r="ERQ155" s="79">
        <f t="shared" si="18947"/>
        <v>3</v>
      </c>
      <c r="ERR155" s="80"/>
      <c r="ERS155" s="16" t="s">
        <v>236</v>
      </c>
      <c r="ERT155" s="16">
        <f t="shared" ref="ERT155" si="18951">48.08+2.7</f>
        <v>50.78</v>
      </c>
      <c r="ERU155" s="16">
        <f t="shared" si="10589"/>
        <v>6.3000000000000007</v>
      </c>
      <c r="ERV155" s="14">
        <f t="shared" si="10590"/>
        <v>57.08</v>
      </c>
      <c r="ERW155" s="14"/>
      <c r="ERX155" s="16">
        <f t="shared" si="10591"/>
        <v>85.62</v>
      </c>
      <c r="ERY155" s="79">
        <f t="shared" si="18947"/>
        <v>3</v>
      </c>
      <c r="ERZ155" s="80"/>
      <c r="ESA155" s="16" t="s">
        <v>236</v>
      </c>
      <c r="ESB155" s="16">
        <f t="shared" ref="ESB155" si="18952">48.08+2.7</f>
        <v>50.78</v>
      </c>
      <c r="ESC155" s="16">
        <f t="shared" si="10594"/>
        <v>6.3000000000000007</v>
      </c>
      <c r="ESD155" s="14">
        <f t="shared" si="10595"/>
        <v>57.08</v>
      </c>
      <c r="ESE155" s="14"/>
      <c r="ESF155" s="16">
        <f t="shared" si="10596"/>
        <v>85.62</v>
      </c>
      <c r="ESG155" s="79">
        <f t="shared" si="18947"/>
        <v>3</v>
      </c>
      <c r="ESH155" s="80"/>
      <c r="ESI155" s="16" t="s">
        <v>236</v>
      </c>
      <c r="ESJ155" s="16">
        <f t="shared" ref="ESJ155" si="18953">48.08+2.7</f>
        <v>50.78</v>
      </c>
      <c r="ESK155" s="16">
        <f t="shared" si="10599"/>
        <v>6.3000000000000007</v>
      </c>
      <c r="ESL155" s="14">
        <f t="shared" si="10600"/>
        <v>57.08</v>
      </c>
      <c r="ESM155" s="14"/>
      <c r="ESN155" s="16">
        <f t="shared" si="10601"/>
        <v>85.62</v>
      </c>
      <c r="ESO155" s="79">
        <f t="shared" si="18947"/>
        <v>3</v>
      </c>
      <c r="ESP155" s="80"/>
      <c r="ESQ155" s="16" t="s">
        <v>236</v>
      </c>
      <c r="ESR155" s="16">
        <f t="shared" ref="ESR155" si="18954">48.08+2.7</f>
        <v>50.78</v>
      </c>
      <c r="ESS155" s="16">
        <f t="shared" si="10604"/>
        <v>6.3000000000000007</v>
      </c>
      <c r="EST155" s="14">
        <f t="shared" si="10605"/>
        <v>57.08</v>
      </c>
      <c r="ESU155" s="14"/>
      <c r="ESV155" s="16">
        <f t="shared" si="10606"/>
        <v>85.62</v>
      </c>
      <c r="ESW155" s="79">
        <f t="shared" si="18947"/>
        <v>3</v>
      </c>
      <c r="ESX155" s="80"/>
      <c r="ESY155" s="16" t="s">
        <v>236</v>
      </c>
      <c r="ESZ155" s="16">
        <f t="shared" ref="ESZ155" si="18955">48.08+2.7</f>
        <v>50.78</v>
      </c>
      <c r="ETA155" s="16">
        <f t="shared" si="10609"/>
        <v>6.3000000000000007</v>
      </c>
      <c r="ETB155" s="14">
        <f t="shared" si="10610"/>
        <v>57.08</v>
      </c>
      <c r="ETC155" s="14"/>
      <c r="ETD155" s="16">
        <f t="shared" si="10611"/>
        <v>85.62</v>
      </c>
      <c r="ETE155" s="79">
        <f t="shared" ref="ETE155:EVI160" si="18956">ETE154+1</f>
        <v>3</v>
      </c>
      <c r="ETF155" s="80"/>
      <c r="ETG155" s="16" t="s">
        <v>236</v>
      </c>
      <c r="ETH155" s="16">
        <f t="shared" ref="ETH155" si="18957">48.08+2.7</f>
        <v>50.78</v>
      </c>
      <c r="ETI155" s="16">
        <f t="shared" si="10614"/>
        <v>6.3000000000000007</v>
      </c>
      <c r="ETJ155" s="14">
        <f t="shared" si="10615"/>
        <v>57.08</v>
      </c>
      <c r="ETK155" s="14"/>
      <c r="ETL155" s="16">
        <f t="shared" si="10616"/>
        <v>85.62</v>
      </c>
      <c r="ETM155" s="79">
        <f t="shared" si="18956"/>
        <v>3</v>
      </c>
      <c r="ETN155" s="80"/>
      <c r="ETO155" s="16" t="s">
        <v>236</v>
      </c>
      <c r="ETP155" s="16">
        <f t="shared" ref="ETP155" si="18958">48.08+2.7</f>
        <v>50.78</v>
      </c>
      <c r="ETQ155" s="16">
        <f t="shared" si="10619"/>
        <v>6.3000000000000007</v>
      </c>
      <c r="ETR155" s="14">
        <f t="shared" si="10620"/>
        <v>57.08</v>
      </c>
      <c r="ETS155" s="14"/>
      <c r="ETT155" s="16">
        <f t="shared" si="10621"/>
        <v>85.62</v>
      </c>
      <c r="ETU155" s="79">
        <f t="shared" si="18956"/>
        <v>3</v>
      </c>
      <c r="ETV155" s="80"/>
      <c r="ETW155" s="16" t="s">
        <v>236</v>
      </c>
      <c r="ETX155" s="16">
        <f t="shared" ref="ETX155" si="18959">48.08+2.7</f>
        <v>50.78</v>
      </c>
      <c r="ETY155" s="16">
        <f t="shared" si="10624"/>
        <v>6.3000000000000007</v>
      </c>
      <c r="ETZ155" s="14">
        <f t="shared" si="10625"/>
        <v>57.08</v>
      </c>
      <c r="EUA155" s="14"/>
      <c r="EUB155" s="16">
        <f t="shared" si="10626"/>
        <v>85.62</v>
      </c>
      <c r="EUC155" s="79">
        <f t="shared" si="18956"/>
        <v>3</v>
      </c>
      <c r="EUD155" s="80"/>
      <c r="EUE155" s="16" t="s">
        <v>236</v>
      </c>
      <c r="EUF155" s="16">
        <f t="shared" ref="EUF155" si="18960">48.08+2.7</f>
        <v>50.78</v>
      </c>
      <c r="EUG155" s="16">
        <f t="shared" si="10629"/>
        <v>6.3000000000000007</v>
      </c>
      <c r="EUH155" s="14">
        <f t="shared" si="10630"/>
        <v>57.08</v>
      </c>
      <c r="EUI155" s="14"/>
      <c r="EUJ155" s="16">
        <f t="shared" si="10631"/>
        <v>85.62</v>
      </c>
      <c r="EUK155" s="79">
        <f t="shared" si="18956"/>
        <v>3</v>
      </c>
      <c r="EUL155" s="80"/>
      <c r="EUM155" s="16" t="s">
        <v>236</v>
      </c>
      <c r="EUN155" s="16">
        <f t="shared" ref="EUN155" si="18961">48.08+2.7</f>
        <v>50.78</v>
      </c>
      <c r="EUO155" s="16">
        <f t="shared" si="10634"/>
        <v>6.3000000000000007</v>
      </c>
      <c r="EUP155" s="14">
        <f t="shared" si="10635"/>
        <v>57.08</v>
      </c>
      <c r="EUQ155" s="14"/>
      <c r="EUR155" s="16">
        <f t="shared" si="10636"/>
        <v>85.62</v>
      </c>
      <c r="EUS155" s="79">
        <f t="shared" si="18956"/>
        <v>3</v>
      </c>
      <c r="EUT155" s="80"/>
      <c r="EUU155" s="16" t="s">
        <v>236</v>
      </c>
      <c r="EUV155" s="16">
        <f t="shared" ref="EUV155" si="18962">48.08+2.7</f>
        <v>50.78</v>
      </c>
      <c r="EUW155" s="16">
        <f t="shared" si="10639"/>
        <v>6.3000000000000007</v>
      </c>
      <c r="EUX155" s="14">
        <f t="shared" si="10640"/>
        <v>57.08</v>
      </c>
      <c r="EUY155" s="14"/>
      <c r="EUZ155" s="16">
        <f t="shared" si="10641"/>
        <v>85.62</v>
      </c>
      <c r="EVA155" s="79">
        <f t="shared" si="18956"/>
        <v>3</v>
      </c>
      <c r="EVB155" s="80"/>
      <c r="EVC155" s="16" t="s">
        <v>236</v>
      </c>
      <c r="EVD155" s="16">
        <f t="shared" ref="EVD155" si="18963">48.08+2.7</f>
        <v>50.78</v>
      </c>
      <c r="EVE155" s="16">
        <f t="shared" si="10644"/>
        <v>6.3000000000000007</v>
      </c>
      <c r="EVF155" s="14">
        <f t="shared" si="10645"/>
        <v>57.08</v>
      </c>
      <c r="EVG155" s="14"/>
      <c r="EVH155" s="16">
        <f t="shared" si="10646"/>
        <v>85.62</v>
      </c>
      <c r="EVI155" s="79">
        <f t="shared" si="18956"/>
        <v>3</v>
      </c>
      <c r="EVJ155" s="80"/>
      <c r="EVK155" s="16" t="s">
        <v>236</v>
      </c>
      <c r="EVL155" s="16">
        <f t="shared" ref="EVL155" si="18964">48.08+2.7</f>
        <v>50.78</v>
      </c>
      <c r="EVM155" s="16">
        <f t="shared" si="10649"/>
        <v>6.3000000000000007</v>
      </c>
      <c r="EVN155" s="14">
        <f t="shared" si="10650"/>
        <v>57.08</v>
      </c>
      <c r="EVO155" s="14"/>
      <c r="EVP155" s="16">
        <f t="shared" si="10651"/>
        <v>85.62</v>
      </c>
      <c r="EVQ155" s="79">
        <f t="shared" ref="EVQ155:EXU160" si="18965">EVQ154+1</f>
        <v>3</v>
      </c>
      <c r="EVR155" s="80"/>
      <c r="EVS155" s="16" t="s">
        <v>236</v>
      </c>
      <c r="EVT155" s="16">
        <f t="shared" ref="EVT155" si="18966">48.08+2.7</f>
        <v>50.78</v>
      </c>
      <c r="EVU155" s="16">
        <f t="shared" si="10654"/>
        <v>6.3000000000000007</v>
      </c>
      <c r="EVV155" s="14">
        <f t="shared" si="10655"/>
        <v>57.08</v>
      </c>
      <c r="EVW155" s="14"/>
      <c r="EVX155" s="16">
        <f t="shared" si="10656"/>
        <v>85.62</v>
      </c>
      <c r="EVY155" s="79">
        <f t="shared" si="18965"/>
        <v>3</v>
      </c>
      <c r="EVZ155" s="80"/>
      <c r="EWA155" s="16" t="s">
        <v>236</v>
      </c>
      <c r="EWB155" s="16">
        <f t="shared" ref="EWB155" si="18967">48.08+2.7</f>
        <v>50.78</v>
      </c>
      <c r="EWC155" s="16">
        <f t="shared" si="10659"/>
        <v>6.3000000000000007</v>
      </c>
      <c r="EWD155" s="14">
        <f t="shared" si="10660"/>
        <v>57.08</v>
      </c>
      <c r="EWE155" s="14"/>
      <c r="EWF155" s="16">
        <f t="shared" si="10661"/>
        <v>85.62</v>
      </c>
      <c r="EWG155" s="79">
        <f t="shared" si="18965"/>
        <v>3</v>
      </c>
      <c r="EWH155" s="80"/>
      <c r="EWI155" s="16" t="s">
        <v>236</v>
      </c>
      <c r="EWJ155" s="16">
        <f t="shared" ref="EWJ155" si="18968">48.08+2.7</f>
        <v>50.78</v>
      </c>
      <c r="EWK155" s="16">
        <f t="shared" si="10664"/>
        <v>6.3000000000000007</v>
      </c>
      <c r="EWL155" s="14">
        <f t="shared" si="10665"/>
        <v>57.08</v>
      </c>
      <c r="EWM155" s="14"/>
      <c r="EWN155" s="16">
        <f t="shared" si="10666"/>
        <v>85.62</v>
      </c>
      <c r="EWO155" s="79">
        <f t="shared" si="18965"/>
        <v>3</v>
      </c>
      <c r="EWP155" s="80"/>
      <c r="EWQ155" s="16" t="s">
        <v>236</v>
      </c>
      <c r="EWR155" s="16">
        <f t="shared" ref="EWR155" si="18969">48.08+2.7</f>
        <v>50.78</v>
      </c>
      <c r="EWS155" s="16">
        <f t="shared" si="10669"/>
        <v>6.3000000000000007</v>
      </c>
      <c r="EWT155" s="14">
        <f t="shared" si="10670"/>
        <v>57.08</v>
      </c>
      <c r="EWU155" s="14"/>
      <c r="EWV155" s="16">
        <f t="shared" si="10671"/>
        <v>85.62</v>
      </c>
      <c r="EWW155" s="79">
        <f t="shared" si="18965"/>
        <v>3</v>
      </c>
      <c r="EWX155" s="80"/>
      <c r="EWY155" s="16" t="s">
        <v>236</v>
      </c>
      <c r="EWZ155" s="16">
        <f t="shared" ref="EWZ155" si="18970">48.08+2.7</f>
        <v>50.78</v>
      </c>
      <c r="EXA155" s="16">
        <f t="shared" si="10674"/>
        <v>6.3000000000000007</v>
      </c>
      <c r="EXB155" s="14">
        <f t="shared" si="10675"/>
        <v>57.08</v>
      </c>
      <c r="EXC155" s="14"/>
      <c r="EXD155" s="16">
        <f t="shared" si="10676"/>
        <v>85.62</v>
      </c>
      <c r="EXE155" s="79">
        <f t="shared" si="18965"/>
        <v>3</v>
      </c>
      <c r="EXF155" s="80"/>
      <c r="EXG155" s="16" t="s">
        <v>236</v>
      </c>
      <c r="EXH155" s="16">
        <f t="shared" ref="EXH155" si="18971">48.08+2.7</f>
        <v>50.78</v>
      </c>
      <c r="EXI155" s="16">
        <f t="shared" si="10679"/>
        <v>6.3000000000000007</v>
      </c>
      <c r="EXJ155" s="14">
        <f t="shared" si="10680"/>
        <v>57.08</v>
      </c>
      <c r="EXK155" s="14"/>
      <c r="EXL155" s="16">
        <f t="shared" si="10681"/>
        <v>85.62</v>
      </c>
      <c r="EXM155" s="79">
        <f t="shared" si="18965"/>
        <v>3</v>
      </c>
      <c r="EXN155" s="80"/>
      <c r="EXO155" s="16" t="s">
        <v>236</v>
      </c>
      <c r="EXP155" s="16">
        <f t="shared" ref="EXP155" si="18972">48.08+2.7</f>
        <v>50.78</v>
      </c>
      <c r="EXQ155" s="16">
        <f t="shared" si="10684"/>
        <v>6.3000000000000007</v>
      </c>
      <c r="EXR155" s="14">
        <f t="shared" si="10685"/>
        <v>57.08</v>
      </c>
      <c r="EXS155" s="14"/>
      <c r="EXT155" s="16">
        <f t="shared" si="10686"/>
        <v>85.62</v>
      </c>
      <c r="EXU155" s="79">
        <f t="shared" si="18965"/>
        <v>3</v>
      </c>
      <c r="EXV155" s="80"/>
      <c r="EXW155" s="16" t="s">
        <v>236</v>
      </c>
      <c r="EXX155" s="16">
        <f t="shared" ref="EXX155" si="18973">48.08+2.7</f>
        <v>50.78</v>
      </c>
      <c r="EXY155" s="16">
        <f t="shared" si="10689"/>
        <v>6.3000000000000007</v>
      </c>
      <c r="EXZ155" s="14">
        <f t="shared" si="10690"/>
        <v>57.08</v>
      </c>
      <c r="EYA155" s="14"/>
      <c r="EYB155" s="16">
        <f t="shared" si="10691"/>
        <v>85.62</v>
      </c>
      <c r="EYC155" s="79">
        <f t="shared" ref="EYC155:FAG160" si="18974">EYC154+1</f>
        <v>3</v>
      </c>
      <c r="EYD155" s="80"/>
      <c r="EYE155" s="16" t="s">
        <v>236</v>
      </c>
      <c r="EYF155" s="16">
        <f t="shared" ref="EYF155" si="18975">48.08+2.7</f>
        <v>50.78</v>
      </c>
      <c r="EYG155" s="16">
        <f t="shared" si="10694"/>
        <v>6.3000000000000007</v>
      </c>
      <c r="EYH155" s="14">
        <f t="shared" si="10695"/>
        <v>57.08</v>
      </c>
      <c r="EYI155" s="14"/>
      <c r="EYJ155" s="16">
        <f t="shared" si="10696"/>
        <v>85.62</v>
      </c>
      <c r="EYK155" s="79">
        <f t="shared" si="18974"/>
        <v>3</v>
      </c>
      <c r="EYL155" s="80"/>
      <c r="EYM155" s="16" t="s">
        <v>236</v>
      </c>
      <c r="EYN155" s="16">
        <f t="shared" ref="EYN155" si="18976">48.08+2.7</f>
        <v>50.78</v>
      </c>
      <c r="EYO155" s="16">
        <f t="shared" si="10699"/>
        <v>6.3000000000000007</v>
      </c>
      <c r="EYP155" s="14">
        <f t="shared" si="10700"/>
        <v>57.08</v>
      </c>
      <c r="EYQ155" s="14"/>
      <c r="EYR155" s="16">
        <f t="shared" si="10701"/>
        <v>85.62</v>
      </c>
      <c r="EYS155" s="79">
        <f t="shared" si="18974"/>
        <v>3</v>
      </c>
      <c r="EYT155" s="80"/>
      <c r="EYU155" s="16" t="s">
        <v>236</v>
      </c>
      <c r="EYV155" s="16">
        <f t="shared" ref="EYV155" si="18977">48.08+2.7</f>
        <v>50.78</v>
      </c>
      <c r="EYW155" s="16">
        <f t="shared" si="10704"/>
        <v>6.3000000000000007</v>
      </c>
      <c r="EYX155" s="14">
        <f t="shared" si="10705"/>
        <v>57.08</v>
      </c>
      <c r="EYY155" s="14"/>
      <c r="EYZ155" s="16">
        <f t="shared" si="10706"/>
        <v>85.62</v>
      </c>
      <c r="EZA155" s="79">
        <f t="shared" si="18974"/>
        <v>3</v>
      </c>
      <c r="EZB155" s="80"/>
      <c r="EZC155" s="16" t="s">
        <v>236</v>
      </c>
      <c r="EZD155" s="16">
        <f t="shared" ref="EZD155" si="18978">48.08+2.7</f>
        <v>50.78</v>
      </c>
      <c r="EZE155" s="16">
        <f t="shared" si="10709"/>
        <v>6.3000000000000007</v>
      </c>
      <c r="EZF155" s="14">
        <f t="shared" si="10710"/>
        <v>57.08</v>
      </c>
      <c r="EZG155" s="14"/>
      <c r="EZH155" s="16">
        <f t="shared" si="10711"/>
        <v>85.62</v>
      </c>
      <c r="EZI155" s="79">
        <f t="shared" si="18974"/>
        <v>3</v>
      </c>
      <c r="EZJ155" s="80"/>
      <c r="EZK155" s="16" t="s">
        <v>236</v>
      </c>
      <c r="EZL155" s="16">
        <f t="shared" ref="EZL155" si="18979">48.08+2.7</f>
        <v>50.78</v>
      </c>
      <c r="EZM155" s="16">
        <f t="shared" si="10714"/>
        <v>6.3000000000000007</v>
      </c>
      <c r="EZN155" s="14">
        <f t="shared" si="10715"/>
        <v>57.08</v>
      </c>
      <c r="EZO155" s="14"/>
      <c r="EZP155" s="16">
        <f t="shared" si="10716"/>
        <v>85.62</v>
      </c>
      <c r="EZQ155" s="79">
        <f t="shared" si="18974"/>
        <v>3</v>
      </c>
      <c r="EZR155" s="80"/>
      <c r="EZS155" s="16" t="s">
        <v>236</v>
      </c>
      <c r="EZT155" s="16">
        <f t="shared" ref="EZT155" si="18980">48.08+2.7</f>
        <v>50.78</v>
      </c>
      <c r="EZU155" s="16">
        <f t="shared" si="10719"/>
        <v>6.3000000000000007</v>
      </c>
      <c r="EZV155" s="14">
        <f t="shared" si="10720"/>
        <v>57.08</v>
      </c>
      <c r="EZW155" s="14"/>
      <c r="EZX155" s="16">
        <f t="shared" si="10721"/>
        <v>85.62</v>
      </c>
      <c r="EZY155" s="79">
        <f t="shared" si="18974"/>
        <v>3</v>
      </c>
      <c r="EZZ155" s="80"/>
      <c r="FAA155" s="16" t="s">
        <v>236</v>
      </c>
      <c r="FAB155" s="16">
        <f t="shared" ref="FAB155" si="18981">48.08+2.7</f>
        <v>50.78</v>
      </c>
      <c r="FAC155" s="16">
        <f t="shared" si="10724"/>
        <v>6.3000000000000007</v>
      </c>
      <c r="FAD155" s="14">
        <f t="shared" si="10725"/>
        <v>57.08</v>
      </c>
      <c r="FAE155" s="14"/>
      <c r="FAF155" s="16">
        <f t="shared" si="10726"/>
        <v>85.62</v>
      </c>
      <c r="FAG155" s="79">
        <f t="shared" si="18974"/>
        <v>3</v>
      </c>
      <c r="FAH155" s="80"/>
      <c r="FAI155" s="16" t="s">
        <v>236</v>
      </c>
      <c r="FAJ155" s="16">
        <f t="shared" ref="FAJ155" si="18982">48.08+2.7</f>
        <v>50.78</v>
      </c>
      <c r="FAK155" s="16">
        <f t="shared" si="10729"/>
        <v>6.3000000000000007</v>
      </c>
      <c r="FAL155" s="14">
        <f t="shared" si="10730"/>
        <v>57.08</v>
      </c>
      <c r="FAM155" s="14"/>
      <c r="FAN155" s="16">
        <f t="shared" si="10731"/>
        <v>85.62</v>
      </c>
      <c r="FAO155" s="79">
        <f t="shared" ref="FAO155:FCS160" si="18983">FAO154+1</f>
        <v>3</v>
      </c>
      <c r="FAP155" s="80"/>
      <c r="FAQ155" s="16" t="s">
        <v>236</v>
      </c>
      <c r="FAR155" s="16">
        <f t="shared" ref="FAR155" si="18984">48.08+2.7</f>
        <v>50.78</v>
      </c>
      <c r="FAS155" s="16">
        <f t="shared" si="10734"/>
        <v>6.3000000000000007</v>
      </c>
      <c r="FAT155" s="14">
        <f t="shared" si="10735"/>
        <v>57.08</v>
      </c>
      <c r="FAU155" s="14"/>
      <c r="FAV155" s="16">
        <f t="shared" si="10736"/>
        <v>85.62</v>
      </c>
      <c r="FAW155" s="79">
        <f t="shared" si="18983"/>
        <v>3</v>
      </c>
      <c r="FAX155" s="80"/>
      <c r="FAY155" s="16" t="s">
        <v>236</v>
      </c>
      <c r="FAZ155" s="16">
        <f t="shared" ref="FAZ155" si="18985">48.08+2.7</f>
        <v>50.78</v>
      </c>
      <c r="FBA155" s="16">
        <f t="shared" si="10739"/>
        <v>6.3000000000000007</v>
      </c>
      <c r="FBB155" s="14">
        <f t="shared" si="10740"/>
        <v>57.08</v>
      </c>
      <c r="FBC155" s="14"/>
      <c r="FBD155" s="16">
        <f t="shared" si="10741"/>
        <v>85.62</v>
      </c>
      <c r="FBE155" s="79">
        <f t="shared" si="18983"/>
        <v>3</v>
      </c>
      <c r="FBF155" s="80"/>
      <c r="FBG155" s="16" t="s">
        <v>236</v>
      </c>
      <c r="FBH155" s="16">
        <f t="shared" ref="FBH155" si="18986">48.08+2.7</f>
        <v>50.78</v>
      </c>
      <c r="FBI155" s="16">
        <f t="shared" si="10744"/>
        <v>6.3000000000000007</v>
      </c>
      <c r="FBJ155" s="14">
        <f t="shared" si="10745"/>
        <v>57.08</v>
      </c>
      <c r="FBK155" s="14"/>
      <c r="FBL155" s="16">
        <f t="shared" si="10746"/>
        <v>85.62</v>
      </c>
      <c r="FBM155" s="79">
        <f t="shared" si="18983"/>
        <v>3</v>
      </c>
      <c r="FBN155" s="80"/>
      <c r="FBO155" s="16" t="s">
        <v>236</v>
      </c>
      <c r="FBP155" s="16">
        <f t="shared" ref="FBP155" si="18987">48.08+2.7</f>
        <v>50.78</v>
      </c>
      <c r="FBQ155" s="16">
        <f t="shared" si="10749"/>
        <v>6.3000000000000007</v>
      </c>
      <c r="FBR155" s="14">
        <f t="shared" si="10750"/>
        <v>57.08</v>
      </c>
      <c r="FBS155" s="14"/>
      <c r="FBT155" s="16">
        <f t="shared" si="10751"/>
        <v>85.62</v>
      </c>
      <c r="FBU155" s="79">
        <f t="shared" si="18983"/>
        <v>3</v>
      </c>
      <c r="FBV155" s="80"/>
      <c r="FBW155" s="16" t="s">
        <v>236</v>
      </c>
      <c r="FBX155" s="16">
        <f t="shared" ref="FBX155" si="18988">48.08+2.7</f>
        <v>50.78</v>
      </c>
      <c r="FBY155" s="16">
        <f t="shared" si="10754"/>
        <v>6.3000000000000007</v>
      </c>
      <c r="FBZ155" s="14">
        <f t="shared" si="10755"/>
        <v>57.08</v>
      </c>
      <c r="FCA155" s="14"/>
      <c r="FCB155" s="16">
        <f t="shared" si="10756"/>
        <v>85.62</v>
      </c>
      <c r="FCC155" s="79">
        <f t="shared" si="18983"/>
        <v>3</v>
      </c>
      <c r="FCD155" s="80"/>
      <c r="FCE155" s="16" t="s">
        <v>236</v>
      </c>
      <c r="FCF155" s="16">
        <f t="shared" ref="FCF155" si="18989">48.08+2.7</f>
        <v>50.78</v>
      </c>
      <c r="FCG155" s="16">
        <f t="shared" si="10759"/>
        <v>6.3000000000000007</v>
      </c>
      <c r="FCH155" s="14">
        <f t="shared" si="10760"/>
        <v>57.08</v>
      </c>
      <c r="FCI155" s="14"/>
      <c r="FCJ155" s="16">
        <f t="shared" si="10761"/>
        <v>85.62</v>
      </c>
      <c r="FCK155" s="79">
        <f t="shared" si="18983"/>
        <v>3</v>
      </c>
      <c r="FCL155" s="80"/>
      <c r="FCM155" s="16" t="s">
        <v>236</v>
      </c>
      <c r="FCN155" s="16">
        <f t="shared" ref="FCN155" si="18990">48.08+2.7</f>
        <v>50.78</v>
      </c>
      <c r="FCO155" s="16">
        <f t="shared" si="10764"/>
        <v>6.3000000000000007</v>
      </c>
      <c r="FCP155" s="14">
        <f t="shared" si="10765"/>
        <v>57.08</v>
      </c>
      <c r="FCQ155" s="14"/>
      <c r="FCR155" s="16">
        <f t="shared" si="10766"/>
        <v>85.62</v>
      </c>
      <c r="FCS155" s="79">
        <f t="shared" si="18983"/>
        <v>3</v>
      </c>
      <c r="FCT155" s="80"/>
      <c r="FCU155" s="16" t="s">
        <v>236</v>
      </c>
      <c r="FCV155" s="16">
        <f t="shared" ref="FCV155" si="18991">48.08+2.7</f>
        <v>50.78</v>
      </c>
      <c r="FCW155" s="16">
        <f t="shared" si="10769"/>
        <v>6.3000000000000007</v>
      </c>
      <c r="FCX155" s="14">
        <f t="shared" si="10770"/>
        <v>57.08</v>
      </c>
      <c r="FCY155" s="14"/>
      <c r="FCZ155" s="16">
        <f t="shared" si="10771"/>
        <v>85.62</v>
      </c>
      <c r="FDA155" s="79">
        <f t="shared" ref="FDA155:FFE160" si="18992">FDA154+1</f>
        <v>3</v>
      </c>
      <c r="FDB155" s="80"/>
      <c r="FDC155" s="16" t="s">
        <v>236</v>
      </c>
      <c r="FDD155" s="16">
        <f t="shared" ref="FDD155" si="18993">48.08+2.7</f>
        <v>50.78</v>
      </c>
      <c r="FDE155" s="16">
        <f t="shared" si="10774"/>
        <v>6.3000000000000007</v>
      </c>
      <c r="FDF155" s="14">
        <f t="shared" si="10775"/>
        <v>57.08</v>
      </c>
      <c r="FDG155" s="14"/>
      <c r="FDH155" s="16">
        <f t="shared" si="10776"/>
        <v>85.62</v>
      </c>
      <c r="FDI155" s="79">
        <f t="shared" si="18992"/>
        <v>3</v>
      </c>
      <c r="FDJ155" s="80"/>
      <c r="FDK155" s="16" t="s">
        <v>236</v>
      </c>
      <c r="FDL155" s="16">
        <f t="shared" ref="FDL155" si="18994">48.08+2.7</f>
        <v>50.78</v>
      </c>
      <c r="FDM155" s="16">
        <f t="shared" si="10779"/>
        <v>6.3000000000000007</v>
      </c>
      <c r="FDN155" s="14">
        <f t="shared" si="10780"/>
        <v>57.08</v>
      </c>
      <c r="FDO155" s="14"/>
      <c r="FDP155" s="16">
        <f t="shared" si="10781"/>
        <v>85.62</v>
      </c>
      <c r="FDQ155" s="79">
        <f t="shared" si="18992"/>
        <v>3</v>
      </c>
      <c r="FDR155" s="80"/>
      <c r="FDS155" s="16" t="s">
        <v>236</v>
      </c>
      <c r="FDT155" s="16">
        <f t="shared" ref="FDT155" si="18995">48.08+2.7</f>
        <v>50.78</v>
      </c>
      <c r="FDU155" s="16">
        <f t="shared" si="10784"/>
        <v>6.3000000000000007</v>
      </c>
      <c r="FDV155" s="14">
        <f t="shared" si="10785"/>
        <v>57.08</v>
      </c>
      <c r="FDW155" s="14"/>
      <c r="FDX155" s="16">
        <f t="shared" si="10786"/>
        <v>85.62</v>
      </c>
      <c r="FDY155" s="79">
        <f t="shared" si="18992"/>
        <v>3</v>
      </c>
      <c r="FDZ155" s="80"/>
      <c r="FEA155" s="16" t="s">
        <v>236</v>
      </c>
      <c r="FEB155" s="16">
        <f t="shared" ref="FEB155" si="18996">48.08+2.7</f>
        <v>50.78</v>
      </c>
      <c r="FEC155" s="16">
        <f t="shared" si="10789"/>
        <v>6.3000000000000007</v>
      </c>
      <c r="FED155" s="14">
        <f t="shared" si="10790"/>
        <v>57.08</v>
      </c>
      <c r="FEE155" s="14"/>
      <c r="FEF155" s="16">
        <f t="shared" si="10791"/>
        <v>85.62</v>
      </c>
      <c r="FEG155" s="79">
        <f t="shared" si="18992"/>
        <v>3</v>
      </c>
      <c r="FEH155" s="80"/>
      <c r="FEI155" s="16" t="s">
        <v>236</v>
      </c>
      <c r="FEJ155" s="16">
        <f t="shared" ref="FEJ155" si="18997">48.08+2.7</f>
        <v>50.78</v>
      </c>
      <c r="FEK155" s="16">
        <f t="shared" si="10794"/>
        <v>6.3000000000000007</v>
      </c>
      <c r="FEL155" s="14">
        <f t="shared" si="10795"/>
        <v>57.08</v>
      </c>
      <c r="FEM155" s="14"/>
      <c r="FEN155" s="16">
        <f t="shared" si="10796"/>
        <v>85.62</v>
      </c>
      <c r="FEO155" s="79">
        <f t="shared" si="18992"/>
        <v>3</v>
      </c>
      <c r="FEP155" s="80"/>
      <c r="FEQ155" s="16" t="s">
        <v>236</v>
      </c>
      <c r="FER155" s="16">
        <f t="shared" ref="FER155" si="18998">48.08+2.7</f>
        <v>50.78</v>
      </c>
      <c r="FES155" s="16">
        <f t="shared" si="10799"/>
        <v>6.3000000000000007</v>
      </c>
      <c r="FET155" s="14">
        <f t="shared" si="10800"/>
        <v>57.08</v>
      </c>
      <c r="FEU155" s="14"/>
      <c r="FEV155" s="16">
        <f t="shared" si="10801"/>
        <v>85.62</v>
      </c>
      <c r="FEW155" s="79">
        <f t="shared" si="18992"/>
        <v>3</v>
      </c>
      <c r="FEX155" s="80"/>
      <c r="FEY155" s="16" t="s">
        <v>236</v>
      </c>
      <c r="FEZ155" s="16">
        <f t="shared" ref="FEZ155" si="18999">48.08+2.7</f>
        <v>50.78</v>
      </c>
      <c r="FFA155" s="16">
        <f t="shared" si="10804"/>
        <v>6.3000000000000007</v>
      </c>
      <c r="FFB155" s="14">
        <f t="shared" si="10805"/>
        <v>57.08</v>
      </c>
      <c r="FFC155" s="14"/>
      <c r="FFD155" s="16">
        <f t="shared" si="10806"/>
        <v>85.62</v>
      </c>
      <c r="FFE155" s="79">
        <f t="shared" si="18992"/>
        <v>3</v>
      </c>
      <c r="FFF155" s="80"/>
      <c r="FFG155" s="16" t="s">
        <v>236</v>
      </c>
      <c r="FFH155" s="16">
        <f t="shared" ref="FFH155" si="19000">48.08+2.7</f>
        <v>50.78</v>
      </c>
      <c r="FFI155" s="16">
        <f t="shared" si="10809"/>
        <v>6.3000000000000007</v>
      </c>
      <c r="FFJ155" s="14">
        <f t="shared" si="10810"/>
        <v>57.08</v>
      </c>
      <c r="FFK155" s="14"/>
      <c r="FFL155" s="16">
        <f t="shared" si="10811"/>
        <v>85.62</v>
      </c>
      <c r="FFM155" s="79">
        <f t="shared" ref="FFM155:FHQ160" si="19001">FFM154+1</f>
        <v>3</v>
      </c>
      <c r="FFN155" s="80"/>
      <c r="FFO155" s="16" t="s">
        <v>236</v>
      </c>
      <c r="FFP155" s="16">
        <f t="shared" ref="FFP155" si="19002">48.08+2.7</f>
        <v>50.78</v>
      </c>
      <c r="FFQ155" s="16">
        <f t="shared" si="10814"/>
        <v>6.3000000000000007</v>
      </c>
      <c r="FFR155" s="14">
        <f t="shared" si="10815"/>
        <v>57.08</v>
      </c>
      <c r="FFS155" s="14"/>
      <c r="FFT155" s="16">
        <f t="shared" si="10816"/>
        <v>85.62</v>
      </c>
      <c r="FFU155" s="79">
        <f t="shared" si="19001"/>
        <v>3</v>
      </c>
      <c r="FFV155" s="80"/>
      <c r="FFW155" s="16" t="s">
        <v>236</v>
      </c>
      <c r="FFX155" s="16">
        <f t="shared" ref="FFX155" si="19003">48.08+2.7</f>
        <v>50.78</v>
      </c>
      <c r="FFY155" s="16">
        <f t="shared" si="10819"/>
        <v>6.3000000000000007</v>
      </c>
      <c r="FFZ155" s="14">
        <f t="shared" si="10820"/>
        <v>57.08</v>
      </c>
      <c r="FGA155" s="14"/>
      <c r="FGB155" s="16">
        <f t="shared" si="10821"/>
        <v>85.62</v>
      </c>
      <c r="FGC155" s="79">
        <f t="shared" si="19001"/>
        <v>3</v>
      </c>
      <c r="FGD155" s="80"/>
      <c r="FGE155" s="16" t="s">
        <v>236</v>
      </c>
      <c r="FGF155" s="16">
        <f t="shared" ref="FGF155" si="19004">48.08+2.7</f>
        <v>50.78</v>
      </c>
      <c r="FGG155" s="16">
        <f t="shared" si="10824"/>
        <v>6.3000000000000007</v>
      </c>
      <c r="FGH155" s="14">
        <f t="shared" si="10825"/>
        <v>57.08</v>
      </c>
      <c r="FGI155" s="14"/>
      <c r="FGJ155" s="16">
        <f t="shared" si="10826"/>
        <v>85.62</v>
      </c>
      <c r="FGK155" s="79">
        <f t="shared" si="19001"/>
        <v>3</v>
      </c>
      <c r="FGL155" s="80"/>
      <c r="FGM155" s="16" t="s">
        <v>236</v>
      </c>
      <c r="FGN155" s="16">
        <f t="shared" ref="FGN155" si="19005">48.08+2.7</f>
        <v>50.78</v>
      </c>
      <c r="FGO155" s="16">
        <f t="shared" si="10829"/>
        <v>6.3000000000000007</v>
      </c>
      <c r="FGP155" s="14">
        <f t="shared" si="10830"/>
        <v>57.08</v>
      </c>
      <c r="FGQ155" s="14"/>
      <c r="FGR155" s="16">
        <f t="shared" si="10831"/>
        <v>85.62</v>
      </c>
      <c r="FGS155" s="79">
        <f t="shared" si="19001"/>
        <v>3</v>
      </c>
      <c r="FGT155" s="80"/>
      <c r="FGU155" s="16" t="s">
        <v>236</v>
      </c>
      <c r="FGV155" s="16">
        <f t="shared" ref="FGV155" si="19006">48.08+2.7</f>
        <v>50.78</v>
      </c>
      <c r="FGW155" s="16">
        <f t="shared" si="10834"/>
        <v>6.3000000000000007</v>
      </c>
      <c r="FGX155" s="14">
        <f t="shared" si="10835"/>
        <v>57.08</v>
      </c>
      <c r="FGY155" s="14"/>
      <c r="FGZ155" s="16">
        <f t="shared" si="10836"/>
        <v>85.62</v>
      </c>
      <c r="FHA155" s="79">
        <f t="shared" si="19001"/>
        <v>3</v>
      </c>
      <c r="FHB155" s="80"/>
      <c r="FHC155" s="16" t="s">
        <v>236</v>
      </c>
      <c r="FHD155" s="16">
        <f t="shared" ref="FHD155" si="19007">48.08+2.7</f>
        <v>50.78</v>
      </c>
      <c r="FHE155" s="16">
        <f t="shared" si="10839"/>
        <v>6.3000000000000007</v>
      </c>
      <c r="FHF155" s="14">
        <f t="shared" si="10840"/>
        <v>57.08</v>
      </c>
      <c r="FHG155" s="14"/>
      <c r="FHH155" s="16">
        <f t="shared" si="10841"/>
        <v>85.62</v>
      </c>
      <c r="FHI155" s="79">
        <f t="shared" si="19001"/>
        <v>3</v>
      </c>
      <c r="FHJ155" s="80"/>
      <c r="FHK155" s="16" t="s">
        <v>236</v>
      </c>
      <c r="FHL155" s="16">
        <f t="shared" ref="FHL155" si="19008">48.08+2.7</f>
        <v>50.78</v>
      </c>
      <c r="FHM155" s="16">
        <f t="shared" si="10844"/>
        <v>6.3000000000000007</v>
      </c>
      <c r="FHN155" s="14">
        <f t="shared" si="10845"/>
        <v>57.08</v>
      </c>
      <c r="FHO155" s="14"/>
      <c r="FHP155" s="16">
        <f t="shared" si="10846"/>
        <v>85.62</v>
      </c>
      <c r="FHQ155" s="79">
        <f t="shared" si="19001"/>
        <v>3</v>
      </c>
      <c r="FHR155" s="80"/>
      <c r="FHS155" s="16" t="s">
        <v>236</v>
      </c>
      <c r="FHT155" s="16">
        <f t="shared" ref="FHT155" si="19009">48.08+2.7</f>
        <v>50.78</v>
      </c>
      <c r="FHU155" s="16">
        <f t="shared" si="10849"/>
        <v>6.3000000000000007</v>
      </c>
      <c r="FHV155" s="14">
        <f t="shared" si="10850"/>
        <v>57.08</v>
      </c>
      <c r="FHW155" s="14"/>
      <c r="FHX155" s="16">
        <f t="shared" si="10851"/>
        <v>85.62</v>
      </c>
      <c r="FHY155" s="79">
        <f t="shared" ref="FHY155:FKC160" si="19010">FHY154+1</f>
        <v>3</v>
      </c>
      <c r="FHZ155" s="80"/>
      <c r="FIA155" s="16" t="s">
        <v>236</v>
      </c>
      <c r="FIB155" s="16">
        <f t="shared" ref="FIB155" si="19011">48.08+2.7</f>
        <v>50.78</v>
      </c>
      <c r="FIC155" s="16">
        <f t="shared" si="10854"/>
        <v>6.3000000000000007</v>
      </c>
      <c r="FID155" s="14">
        <f t="shared" si="10855"/>
        <v>57.08</v>
      </c>
      <c r="FIE155" s="14"/>
      <c r="FIF155" s="16">
        <f t="shared" si="10856"/>
        <v>85.62</v>
      </c>
      <c r="FIG155" s="79">
        <f t="shared" si="19010"/>
        <v>3</v>
      </c>
      <c r="FIH155" s="80"/>
      <c r="FII155" s="16" t="s">
        <v>236</v>
      </c>
      <c r="FIJ155" s="16">
        <f t="shared" ref="FIJ155" si="19012">48.08+2.7</f>
        <v>50.78</v>
      </c>
      <c r="FIK155" s="16">
        <f t="shared" si="10859"/>
        <v>6.3000000000000007</v>
      </c>
      <c r="FIL155" s="14">
        <f t="shared" si="10860"/>
        <v>57.08</v>
      </c>
      <c r="FIM155" s="14"/>
      <c r="FIN155" s="16">
        <f t="shared" si="10861"/>
        <v>85.62</v>
      </c>
      <c r="FIO155" s="79">
        <f t="shared" si="19010"/>
        <v>3</v>
      </c>
      <c r="FIP155" s="80"/>
      <c r="FIQ155" s="16" t="s">
        <v>236</v>
      </c>
      <c r="FIR155" s="16">
        <f t="shared" ref="FIR155" si="19013">48.08+2.7</f>
        <v>50.78</v>
      </c>
      <c r="FIS155" s="16">
        <f t="shared" si="10864"/>
        <v>6.3000000000000007</v>
      </c>
      <c r="FIT155" s="14">
        <f t="shared" si="10865"/>
        <v>57.08</v>
      </c>
      <c r="FIU155" s="14"/>
      <c r="FIV155" s="16">
        <f t="shared" si="10866"/>
        <v>85.62</v>
      </c>
      <c r="FIW155" s="79">
        <f t="shared" si="19010"/>
        <v>3</v>
      </c>
      <c r="FIX155" s="80"/>
      <c r="FIY155" s="16" t="s">
        <v>236</v>
      </c>
      <c r="FIZ155" s="16">
        <f t="shared" ref="FIZ155" si="19014">48.08+2.7</f>
        <v>50.78</v>
      </c>
      <c r="FJA155" s="16">
        <f t="shared" si="10869"/>
        <v>6.3000000000000007</v>
      </c>
      <c r="FJB155" s="14">
        <f t="shared" si="10870"/>
        <v>57.08</v>
      </c>
      <c r="FJC155" s="14"/>
      <c r="FJD155" s="16">
        <f t="shared" si="10871"/>
        <v>85.62</v>
      </c>
      <c r="FJE155" s="79">
        <f t="shared" si="19010"/>
        <v>3</v>
      </c>
      <c r="FJF155" s="80"/>
      <c r="FJG155" s="16" t="s">
        <v>236</v>
      </c>
      <c r="FJH155" s="16">
        <f t="shared" ref="FJH155" si="19015">48.08+2.7</f>
        <v>50.78</v>
      </c>
      <c r="FJI155" s="16">
        <f t="shared" si="10874"/>
        <v>6.3000000000000007</v>
      </c>
      <c r="FJJ155" s="14">
        <f t="shared" si="10875"/>
        <v>57.08</v>
      </c>
      <c r="FJK155" s="14"/>
      <c r="FJL155" s="16">
        <f t="shared" si="10876"/>
        <v>85.62</v>
      </c>
      <c r="FJM155" s="79">
        <f t="shared" si="19010"/>
        <v>3</v>
      </c>
      <c r="FJN155" s="80"/>
      <c r="FJO155" s="16" t="s">
        <v>236</v>
      </c>
      <c r="FJP155" s="16">
        <f t="shared" ref="FJP155" si="19016">48.08+2.7</f>
        <v>50.78</v>
      </c>
      <c r="FJQ155" s="16">
        <f t="shared" si="10879"/>
        <v>6.3000000000000007</v>
      </c>
      <c r="FJR155" s="14">
        <f t="shared" si="10880"/>
        <v>57.08</v>
      </c>
      <c r="FJS155" s="14"/>
      <c r="FJT155" s="16">
        <f t="shared" si="10881"/>
        <v>85.62</v>
      </c>
      <c r="FJU155" s="79">
        <f t="shared" si="19010"/>
        <v>3</v>
      </c>
      <c r="FJV155" s="80"/>
      <c r="FJW155" s="16" t="s">
        <v>236</v>
      </c>
      <c r="FJX155" s="16">
        <f t="shared" ref="FJX155" si="19017">48.08+2.7</f>
        <v>50.78</v>
      </c>
      <c r="FJY155" s="16">
        <f t="shared" si="10884"/>
        <v>6.3000000000000007</v>
      </c>
      <c r="FJZ155" s="14">
        <f t="shared" si="10885"/>
        <v>57.08</v>
      </c>
      <c r="FKA155" s="14"/>
      <c r="FKB155" s="16">
        <f t="shared" si="10886"/>
        <v>85.62</v>
      </c>
      <c r="FKC155" s="79">
        <f t="shared" si="19010"/>
        <v>3</v>
      </c>
      <c r="FKD155" s="80"/>
      <c r="FKE155" s="16" t="s">
        <v>236</v>
      </c>
      <c r="FKF155" s="16">
        <f t="shared" ref="FKF155" si="19018">48.08+2.7</f>
        <v>50.78</v>
      </c>
      <c r="FKG155" s="16">
        <f t="shared" si="10889"/>
        <v>6.3000000000000007</v>
      </c>
      <c r="FKH155" s="14">
        <f t="shared" si="10890"/>
        <v>57.08</v>
      </c>
      <c r="FKI155" s="14"/>
      <c r="FKJ155" s="16">
        <f t="shared" si="10891"/>
        <v>85.62</v>
      </c>
      <c r="FKK155" s="79">
        <f t="shared" ref="FKK155:FMO160" si="19019">FKK154+1</f>
        <v>3</v>
      </c>
      <c r="FKL155" s="80"/>
      <c r="FKM155" s="16" t="s">
        <v>236</v>
      </c>
      <c r="FKN155" s="16">
        <f t="shared" ref="FKN155" si="19020">48.08+2.7</f>
        <v>50.78</v>
      </c>
      <c r="FKO155" s="16">
        <f t="shared" si="10894"/>
        <v>6.3000000000000007</v>
      </c>
      <c r="FKP155" s="14">
        <f t="shared" si="10895"/>
        <v>57.08</v>
      </c>
      <c r="FKQ155" s="14"/>
      <c r="FKR155" s="16">
        <f t="shared" si="10896"/>
        <v>85.62</v>
      </c>
      <c r="FKS155" s="79">
        <f t="shared" si="19019"/>
        <v>3</v>
      </c>
      <c r="FKT155" s="80"/>
      <c r="FKU155" s="16" t="s">
        <v>236</v>
      </c>
      <c r="FKV155" s="16">
        <f t="shared" ref="FKV155" si="19021">48.08+2.7</f>
        <v>50.78</v>
      </c>
      <c r="FKW155" s="16">
        <f t="shared" si="10899"/>
        <v>6.3000000000000007</v>
      </c>
      <c r="FKX155" s="14">
        <f t="shared" si="10900"/>
        <v>57.08</v>
      </c>
      <c r="FKY155" s="14"/>
      <c r="FKZ155" s="16">
        <f t="shared" si="10901"/>
        <v>85.62</v>
      </c>
      <c r="FLA155" s="79">
        <f t="shared" si="19019"/>
        <v>3</v>
      </c>
      <c r="FLB155" s="80"/>
      <c r="FLC155" s="16" t="s">
        <v>236</v>
      </c>
      <c r="FLD155" s="16">
        <f t="shared" ref="FLD155" si="19022">48.08+2.7</f>
        <v>50.78</v>
      </c>
      <c r="FLE155" s="16">
        <f t="shared" si="10904"/>
        <v>6.3000000000000007</v>
      </c>
      <c r="FLF155" s="14">
        <f t="shared" si="10905"/>
        <v>57.08</v>
      </c>
      <c r="FLG155" s="14"/>
      <c r="FLH155" s="16">
        <f t="shared" si="10906"/>
        <v>85.62</v>
      </c>
      <c r="FLI155" s="79">
        <f t="shared" si="19019"/>
        <v>3</v>
      </c>
      <c r="FLJ155" s="80"/>
      <c r="FLK155" s="16" t="s">
        <v>236</v>
      </c>
      <c r="FLL155" s="16">
        <f t="shared" ref="FLL155" si="19023">48.08+2.7</f>
        <v>50.78</v>
      </c>
      <c r="FLM155" s="16">
        <f t="shared" si="10909"/>
        <v>6.3000000000000007</v>
      </c>
      <c r="FLN155" s="14">
        <f t="shared" si="10910"/>
        <v>57.08</v>
      </c>
      <c r="FLO155" s="14"/>
      <c r="FLP155" s="16">
        <f t="shared" si="10911"/>
        <v>85.62</v>
      </c>
      <c r="FLQ155" s="79">
        <f t="shared" si="19019"/>
        <v>3</v>
      </c>
      <c r="FLR155" s="80"/>
      <c r="FLS155" s="16" t="s">
        <v>236</v>
      </c>
      <c r="FLT155" s="16">
        <f t="shared" ref="FLT155" si="19024">48.08+2.7</f>
        <v>50.78</v>
      </c>
      <c r="FLU155" s="16">
        <f t="shared" si="10914"/>
        <v>6.3000000000000007</v>
      </c>
      <c r="FLV155" s="14">
        <f t="shared" si="10915"/>
        <v>57.08</v>
      </c>
      <c r="FLW155" s="14"/>
      <c r="FLX155" s="16">
        <f t="shared" si="10916"/>
        <v>85.62</v>
      </c>
      <c r="FLY155" s="79">
        <f t="shared" si="19019"/>
        <v>3</v>
      </c>
      <c r="FLZ155" s="80"/>
      <c r="FMA155" s="16" t="s">
        <v>236</v>
      </c>
      <c r="FMB155" s="16">
        <f t="shared" ref="FMB155" si="19025">48.08+2.7</f>
        <v>50.78</v>
      </c>
      <c r="FMC155" s="16">
        <f t="shared" si="10919"/>
        <v>6.3000000000000007</v>
      </c>
      <c r="FMD155" s="14">
        <f t="shared" si="10920"/>
        <v>57.08</v>
      </c>
      <c r="FME155" s="14"/>
      <c r="FMF155" s="16">
        <f t="shared" si="10921"/>
        <v>85.62</v>
      </c>
      <c r="FMG155" s="79">
        <f t="shared" si="19019"/>
        <v>3</v>
      </c>
      <c r="FMH155" s="80"/>
      <c r="FMI155" s="16" t="s">
        <v>236</v>
      </c>
      <c r="FMJ155" s="16">
        <f t="shared" ref="FMJ155" si="19026">48.08+2.7</f>
        <v>50.78</v>
      </c>
      <c r="FMK155" s="16">
        <f t="shared" si="10924"/>
        <v>6.3000000000000007</v>
      </c>
      <c r="FML155" s="14">
        <f t="shared" si="10925"/>
        <v>57.08</v>
      </c>
      <c r="FMM155" s="14"/>
      <c r="FMN155" s="16">
        <f t="shared" si="10926"/>
        <v>85.62</v>
      </c>
      <c r="FMO155" s="79">
        <f t="shared" si="19019"/>
        <v>3</v>
      </c>
      <c r="FMP155" s="80"/>
      <c r="FMQ155" s="16" t="s">
        <v>236</v>
      </c>
      <c r="FMR155" s="16">
        <f t="shared" ref="FMR155" si="19027">48.08+2.7</f>
        <v>50.78</v>
      </c>
      <c r="FMS155" s="16">
        <f t="shared" si="10929"/>
        <v>6.3000000000000007</v>
      </c>
      <c r="FMT155" s="14">
        <f t="shared" si="10930"/>
        <v>57.08</v>
      </c>
      <c r="FMU155" s="14"/>
      <c r="FMV155" s="16">
        <f t="shared" si="10931"/>
        <v>85.62</v>
      </c>
      <c r="FMW155" s="79">
        <f t="shared" ref="FMW155:FPA160" si="19028">FMW154+1</f>
        <v>3</v>
      </c>
      <c r="FMX155" s="80"/>
      <c r="FMY155" s="16" t="s">
        <v>236</v>
      </c>
      <c r="FMZ155" s="16">
        <f t="shared" ref="FMZ155" si="19029">48.08+2.7</f>
        <v>50.78</v>
      </c>
      <c r="FNA155" s="16">
        <f t="shared" si="10934"/>
        <v>6.3000000000000007</v>
      </c>
      <c r="FNB155" s="14">
        <f t="shared" si="10935"/>
        <v>57.08</v>
      </c>
      <c r="FNC155" s="14"/>
      <c r="FND155" s="16">
        <f t="shared" si="10936"/>
        <v>85.62</v>
      </c>
      <c r="FNE155" s="79">
        <f t="shared" si="19028"/>
        <v>3</v>
      </c>
      <c r="FNF155" s="80"/>
      <c r="FNG155" s="16" t="s">
        <v>236</v>
      </c>
      <c r="FNH155" s="16">
        <f t="shared" ref="FNH155" si="19030">48.08+2.7</f>
        <v>50.78</v>
      </c>
      <c r="FNI155" s="16">
        <f t="shared" si="10939"/>
        <v>6.3000000000000007</v>
      </c>
      <c r="FNJ155" s="14">
        <f t="shared" si="10940"/>
        <v>57.08</v>
      </c>
      <c r="FNK155" s="14"/>
      <c r="FNL155" s="16">
        <f t="shared" si="10941"/>
        <v>85.62</v>
      </c>
      <c r="FNM155" s="79">
        <f t="shared" si="19028"/>
        <v>3</v>
      </c>
      <c r="FNN155" s="80"/>
      <c r="FNO155" s="16" t="s">
        <v>236</v>
      </c>
      <c r="FNP155" s="16">
        <f t="shared" ref="FNP155" si="19031">48.08+2.7</f>
        <v>50.78</v>
      </c>
      <c r="FNQ155" s="16">
        <f t="shared" si="10944"/>
        <v>6.3000000000000007</v>
      </c>
      <c r="FNR155" s="14">
        <f t="shared" si="10945"/>
        <v>57.08</v>
      </c>
      <c r="FNS155" s="14"/>
      <c r="FNT155" s="16">
        <f t="shared" si="10946"/>
        <v>85.62</v>
      </c>
      <c r="FNU155" s="79">
        <f t="shared" si="19028"/>
        <v>3</v>
      </c>
      <c r="FNV155" s="80"/>
      <c r="FNW155" s="16" t="s">
        <v>236</v>
      </c>
      <c r="FNX155" s="16">
        <f t="shared" ref="FNX155" si="19032">48.08+2.7</f>
        <v>50.78</v>
      </c>
      <c r="FNY155" s="16">
        <f t="shared" si="10949"/>
        <v>6.3000000000000007</v>
      </c>
      <c r="FNZ155" s="14">
        <f t="shared" si="10950"/>
        <v>57.08</v>
      </c>
      <c r="FOA155" s="14"/>
      <c r="FOB155" s="16">
        <f t="shared" si="10951"/>
        <v>85.62</v>
      </c>
      <c r="FOC155" s="79">
        <f t="shared" si="19028"/>
        <v>3</v>
      </c>
      <c r="FOD155" s="80"/>
      <c r="FOE155" s="16" t="s">
        <v>236</v>
      </c>
      <c r="FOF155" s="16">
        <f t="shared" ref="FOF155" si="19033">48.08+2.7</f>
        <v>50.78</v>
      </c>
      <c r="FOG155" s="16">
        <f t="shared" si="10954"/>
        <v>6.3000000000000007</v>
      </c>
      <c r="FOH155" s="14">
        <f t="shared" si="10955"/>
        <v>57.08</v>
      </c>
      <c r="FOI155" s="14"/>
      <c r="FOJ155" s="16">
        <f t="shared" si="10956"/>
        <v>85.62</v>
      </c>
      <c r="FOK155" s="79">
        <f t="shared" si="19028"/>
        <v>3</v>
      </c>
      <c r="FOL155" s="80"/>
      <c r="FOM155" s="16" t="s">
        <v>236</v>
      </c>
      <c r="FON155" s="16">
        <f t="shared" ref="FON155" si="19034">48.08+2.7</f>
        <v>50.78</v>
      </c>
      <c r="FOO155" s="16">
        <f t="shared" si="10959"/>
        <v>6.3000000000000007</v>
      </c>
      <c r="FOP155" s="14">
        <f t="shared" si="10960"/>
        <v>57.08</v>
      </c>
      <c r="FOQ155" s="14"/>
      <c r="FOR155" s="16">
        <f t="shared" si="10961"/>
        <v>85.62</v>
      </c>
      <c r="FOS155" s="79">
        <f t="shared" si="19028"/>
        <v>3</v>
      </c>
      <c r="FOT155" s="80"/>
      <c r="FOU155" s="16" t="s">
        <v>236</v>
      </c>
      <c r="FOV155" s="16">
        <f t="shared" ref="FOV155" si="19035">48.08+2.7</f>
        <v>50.78</v>
      </c>
      <c r="FOW155" s="16">
        <f t="shared" si="10964"/>
        <v>6.3000000000000007</v>
      </c>
      <c r="FOX155" s="14">
        <f t="shared" si="10965"/>
        <v>57.08</v>
      </c>
      <c r="FOY155" s="14"/>
      <c r="FOZ155" s="16">
        <f t="shared" si="10966"/>
        <v>85.62</v>
      </c>
      <c r="FPA155" s="79">
        <f t="shared" si="19028"/>
        <v>3</v>
      </c>
      <c r="FPB155" s="80"/>
      <c r="FPC155" s="16" t="s">
        <v>236</v>
      </c>
      <c r="FPD155" s="16">
        <f t="shared" ref="FPD155" si="19036">48.08+2.7</f>
        <v>50.78</v>
      </c>
      <c r="FPE155" s="16">
        <f t="shared" si="10969"/>
        <v>6.3000000000000007</v>
      </c>
      <c r="FPF155" s="14">
        <f t="shared" si="10970"/>
        <v>57.08</v>
      </c>
      <c r="FPG155" s="14"/>
      <c r="FPH155" s="16">
        <f t="shared" si="10971"/>
        <v>85.62</v>
      </c>
      <c r="FPI155" s="79">
        <f t="shared" ref="FPI155:FRM160" si="19037">FPI154+1</f>
        <v>3</v>
      </c>
      <c r="FPJ155" s="80"/>
      <c r="FPK155" s="16" t="s">
        <v>236</v>
      </c>
      <c r="FPL155" s="16">
        <f t="shared" ref="FPL155" si="19038">48.08+2.7</f>
        <v>50.78</v>
      </c>
      <c r="FPM155" s="16">
        <f t="shared" si="10974"/>
        <v>6.3000000000000007</v>
      </c>
      <c r="FPN155" s="14">
        <f t="shared" si="10975"/>
        <v>57.08</v>
      </c>
      <c r="FPO155" s="14"/>
      <c r="FPP155" s="16">
        <f t="shared" si="10976"/>
        <v>85.62</v>
      </c>
      <c r="FPQ155" s="79">
        <f t="shared" si="19037"/>
        <v>3</v>
      </c>
      <c r="FPR155" s="80"/>
      <c r="FPS155" s="16" t="s">
        <v>236</v>
      </c>
      <c r="FPT155" s="16">
        <f t="shared" ref="FPT155" si="19039">48.08+2.7</f>
        <v>50.78</v>
      </c>
      <c r="FPU155" s="16">
        <f t="shared" si="10979"/>
        <v>6.3000000000000007</v>
      </c>
      <c r="FPV155" s="14">
        <f t="shared" si="10980"/>
        <v>57.08</v>
      </c>
      <c r="FPW155" s="14"/>
      <c r="FPX155" s="16">
        <f t="shared" si="10981"/>
        <v>85.62</v>
      </c>
      <c r="FPY155" s="79">
        <f t="shared" si="19037"/>
        <v>3</v>
      </c>
      <c r="FPZ155" s="80"/>
      <c r="FQA155" s="16" t="s">
        <v>236</v>
      </c>
      <c r="FQB155" s="16">
        <f t="shared" ref="FQB155" si="19040">48.08+2.7</f>
        <v>50.78</v>
      </c>
      <c r="FQC155" s="16">
        <f t="shared" si="10984"/>
        <v>6.3000000000000007</v>
      </c>
      <c r="FQD155" s="14">
        <f t="shared" si="10985"/>
        <v>57.08</v>
      </c>
      <c r="FQE155" s="14"/>
      <c r="FQF155" s="16">
        <f t="shared" si="10986"/>
        <v>85.62</v>
      </c>
      <c r="FQG155" s="79">
        <f t="shared" si="19037"/>
        <v>3</v>
      </c>
      <c r="FQH155" s="80"/>
      <c r="FQI155" s="16" t="s">
        <v>236</v>
      </c>
      <c r="FQJ155" s="16">
        <f t="shared" ref="FQJ155" si="19041">48.08+2.7</f>
        <v>50.78</v>
      </c>
      <c r="FQK155" s="16">
        <f t="shared" si="10989"/>
        <v>6.3000000000000007</v>
      </c>
      <c r="FQL155" s="14">
        <f t="shared" si="10990"/>
        <v>57.08</v>
      </c>
      <c r="FQM155" s="14"/>
      <c r="FQN155" s="16">
        <f t="shared" si="10991"/>
        <v>85.62</v>
      </c>
      <c r="FQO155" s="79">
        <f t="shared" si="19037"/>
        <v>3</v>
      </c>
      <c r="FQP155" s="80"/>
      <c r="FQQ155" s="16" t="s">
        <v>236</v>
      </c>
      <c r="FQR155" s="16">
        <f t="shared" ref="FQR155" si="19042">48.08+2.7</f>
        <v>50.78</v>
      </c>
      <c r="FQS155" s="16">
        <f t="shared" si="10994"/>
        <v>6.3000000000000007</v>
      </c>
      <c r="FQT155" s="14">
        <f t="shared" si="10995"/>
        <v>57.08</v>
      </c>
      <c r="FQU155" s="14"/>
      <c r="FQV155" s="16">
        <f t="shared" si="10996"/>
        <v>85.62</v>
      </c>
      <c r="FQW155" s="79">
        <f t="shared" si="19037"/>
        <v>3</v>
      </c>
      <c r="FQX155" s="80"/>
      <c r="FQY155" s="16" t="s">
        <v>236</v>
      </c>
      <c r="FQZ155" s="16">
        <f t="shared" ref="FQZ155" si="19043">48.08+2.7</f>
        <v>50.78</v>
      </c>
      <c r="FRA155" s="16">
        <f t="shared" si="10999"/>
        <v>6.3000000000000007</v>
      </c>
      <c r="FRB155" s="14">
        <f t="shared" si="11000"/>
        <v>57.08</v>
      </c>
      <c r="FRC155" s="14"/>
      <c r="FRD155" s="16">
        <f t="shared" si="11001"/>
        <v>85.62</v>
      </c>
      <c r="FRE155" s="79">
        <f t="shared" si="19037"/>
        <v>3</v>
      </c>
      <c r="FRF155" s="80"/>
      <c r="FRG155" s="16" t="s">
        <v>236</v>
      </c>
      <c r="FRH155" s="16">
        <f t="shared" ref="FRH155" si="19044">48.08+2.7</f>
        <v>50.78</v>
      </c>
      <c r="FRI155" s="16">
        <f t="shared" si="11004"/>
        <v>6.3000000000000007</v>
      </c>
      <c r="FRJ155" s="14">
        <f t="shared" si="11005"/>
        <v>57.08</v>
      </c>
      <c r="FRK155" s="14"/>
      <c r="FRL155" s="16">
        <f t="shared" si="11006"/>
        <v>85.62</v>
      </c>
      <c r="FRM155" s="79">
        <f t="shared" si="19037"/>
        <v>3</v>
      </c>
      <c r="FRN155" s="80"/>
      <c r="FRO155" s="16" t="s">
        <v>236</v>
      </c>
      <c r="FRP155" s="16">
        <f t="shared" ref="FRP155" si="19045">48.08+2.7</f>
        <v>50.78</v>
      </c>
      <c r="FRQ155" s="16">
        <f t="shared" si="11009"/>
        <v>6.3000000000000007</v>
      </c>
      <c r="FRR155" s="14">
        <f t="shared" si="11010"/>
        <v>57.08</v>
      </c>
      <c r="FRS155" s="14"/>
      <c r="FRT155" s="16">
        <f t="shared" si="11011"/>
        <v>85.62</v>
      </c>
      <c r="FRU155" s="79">
        <f t="shared" ref="FRU155:FTY160" si="19046">FRU154+1</f>
        <v>3</v>
      </c>
      <c r="FRV155" s="80"/>
      <c r="FRW155" s="16" t="s">
        <v>236</v>
      </c>
      <c r="FRX155" s="16">
        <f t="shared" ref="FRX155" si="19047">48.08+2.7</f>
        <v>50.78</v>
      </c>
      <c r="FRY155" s="16">
        <f t="shared" si="11014"/>
        <v>6.3000000000000007</v>
      </c>
      <c r="FRZ155" s="14">
        <f t="shared" si="11015"/>
        <v>57.08</v>
      </c>
      <c r="FSA155" s="14"/>
      <c r="FSB155" s="16">
        <f t="shared" si="11016"/>
        <v>85.62</v>
      </c>
      <c r="FSC155" s="79">
        <f t="shared" si="19046"/>
        <v>3</v>
      </c>
      <c r="FSD155" s="80"/>
      <c r="FSE155" s="16" t="s">
        <v>236</v>
      </c>
      <c r="FSF155" s="16">
        <f t="shared" ref="FSF155" si="19048">48.08+2.7</f>
        <v>50.78</v>
      </c>
      <c r="FSG155" s="16">
        <f t="shared" si="11019"/>
        <v>6.3000000000000007</v>
      </c>
      <c r="FSH155" s="14">
        <f t="shared" si="11020"/>
        <v>57.08</v>
      </c>
      <c r="FSI155" s="14"/>
      <c r="FSJ155" s="16">
        <f t="shared" si="11021"/>
        <v>85.62</v>
      </c>
      <c r="FSK155" s="79">
        <f t="shared" si="19046"/>
        <v>3</v>
      </c>
      <c r="FSL155" s="80"/>
      <c r="FSM155" s="16" t="s">
        <v>236</v>
      </c>
      <c r="FSN155" s="16">
        <f t="shared" ref="FSN155" si="19049">48.08+2.7</f>
        <v>50.78</v>
      </c>
      <c r="FSO155" s="16">
        <f t="shared" si="11024"/>
        <v>6.3000000000000007</v>
      </c>
      <c r="FSP155" s="14">
        <f t="shared" si="11025"/>
        <v>57.08</v>
      </c>
      <c r="FSQ155" s="14"/>
      <c r="FSR155" s="16">
        <f t="shared" si="11026"/>
        <v>85.62</v>
      </c>
      <c r="FSS155" s="79">
        <f t="shared" si="19046"/>
        <v>3</v>
      </c>
      <c r="FST155" s="80"/>
      <c r="FSU155" s="16" t="s">
        <v>236</v>
      </c>
      <c r="FSV155" s="16">
        <f t="shared" ref="FSV155" si="19050">48.08+2.7</f>
        <v>50.78</v>
      </c>
      <c r="FSW155" s="16">
        <f t="shared" si="11029"/>
        <v>6.3000000000000007</v>
      </c>
      <c r="FSX155" s="14">
        <f t="shared" si="11030"/>
        <v>57.08</v>
      </c>
      <c r="FSY155" s="14"/>
      <c r="FSZ155" s="16">
        <f t="shared" si="11031"/>
        <v>85.62</v>
      </c>
      <c r="FTA155" s="79">
        <f t="shared" si="19046"/>
        <v>3</v>
      </c>
      <c r="FTB155" s="80"/>
      <c r="FTC155" s="16" t="s">
        <v>236</v>
      </c>
      <c r="FTD155" s="16">
        <f t="shared" ref="FTD155" si="19051">48.08+2.7</f>
        <v>50.78</v>
      </c>
      <c r="FTE155" s="16">
        <f t="shared" si="11034"/>
        <v>6.3000000000000007</v>
      </c>
      <c r="FTF155" s="14">
        <f t="shared" si="11035"/>
        <v>57.08</v>
      </c>
      <c r="FTG155" s="14"/>
      <c r="FTH155" s="16">
        <f t="shared" si="11036"/>
        <v>85.62</v>
      </c>
      <c r="FTI155" s="79">
        <f t="shared" si="19046"/>
        <v>3</v>
      </c>
      <c r="FTJ155" s="80"/>
      <c r="FTK155" s="16" t="s">
        <v>236</v>
      </c>
      <c r="FTL155" s="16">
        <f t="shared" ref="FTL155" si="19052">48.08+2.7</f>
        <v>50.78</v>
      </c>
      <c r="FTM155" s="16">
        <f t="shared" si="11039"/>
        <v>6.3000000000000007</v>
      </c>
      <c r="FTN155" s="14">
        <f t="shared" si="11040"/>
        <v>57.08</v>
      </c>
      <c r="FTO155" s="14"/>
      <c r="FTP155" s="16">
        <f t="shared" si="11041"/>
        <v>85.62</v>
      </c>
      <c r="FTQ155" s="79">
        <f t="shared" si="19046"/>
        <v>3</v>
      </c>
      <c r="FTR155" s="80"/>
      <c r="FTS155" s="16" t="s">
        <v>236</v>
      </c>
      <c r="FTT155" s="16">
        <f t="shared" ref="FTT155" si="19053">48.08+2.7</f>
        <v>50.78</v>
      </c>
      <c r="FTU155" s="16">
        <f t="shared" si="11044"/>
        <v>6.3000000000000007</v>
      </c>
      <c r="FTV155" s="14">
        <f t="shared" si="11045"/>
        <v>57.08</v>
      </c>
      <c r="FTW155" s="14"/>
      <c r="FTX155" s="16">
        <f t="shared" si="11046"/>
        <v>85.62</v>
      </c>
      <c r="FTY155" s="79">
        <f t="shared" si="19046"/>
        <v>3</v>
      </c>
      <c r="FTZ155" s="80"/>
      <c r="FUA155" s="16" t="s">
        <v>236</v>
      </c>
      <c r="FUB155" s="16">
        <f t="shared" ref="FUB155" si="19054">48.08+2.7</f>
        <v>50.78</v>
      </c>
      <c r="FUC155" s="16">
        <f t="shared" si="11049"/>
        <v>6.3000000000000007</v>
      </c>
      <c r="FUD155" s="14">
        <f t="shared" si="11050"/>
        <v>57.08</v>
      </c>
      <c r="FUE155" s="14"/>
      <c r="FUF155" s="16">
        <f t="shared" si="11051"/>
        <v>85.62</v>
      </c>
      <c r="FUG155" s="79">
        <f t="shared" ref="FUG155:FWK160" si="19055">FUG154+1</f>
        <v>3</v>
      </c>
      <c r="FUH155" s="80"/>
      <c r="FUI155" s="16" t="s">
        <v>236</v>
      </c>
      <c r="FUJ155" s="16">
        <f t="shared" ref="FUJ155" si="19056">48.08+2.7</f>
        <v>50.78</v>
      </c>
      <c r="FUK155" s="16">
        <f t="shared" si="11054"/>
        <v>6.3000000000000007</v>
      </c>
      <c r="FUL155" s="14">
        <f t="shared" si="11055"/>
        <v>57.08</v>
      </c>
      <c r="FUM155" s="14"/>
      <c r="FUN155" s="16">
        <f t="shared" si="11056"/>
        <v>85.62</v>
      </c>
      <c r="FUO155" s="79">
        <f t="shared" si="19055"/>
        <v>3</v>
      </c>
      <c r="FUP155" s="80"/>
      <c r="FUQ155" s="16" t="s">
        <v>236</v>
      </c>
      <c r="FUR155" s="16">
        <f t="shared" ref="FUR155" si="19057">48.08+2.7</f>
        <v>50.78</v>
      </c>
      <c r="FUS155" s="16">
        <f t="shared" si="11059"/>
        <v>6.3000000000000007</v>
      </c>
      <c r="FUT155" s="14">
        <f t="shared" si="11060"/>
        <v>57.08</v>
      </c>
      <c r="FUU155" s="14"/>
      <c r="FUV155" s="16">
        <f t="shared" si="11061"/>
        <v>85.62</v>
      </c>
      <c r="FUW155" s="79">
        <f t="shared" si="19055"/>
        <v>3</v>
      </c>
      <c r="FUX155" s="80"/>
      <c r="FUY155" s="16" t="s">
        <v>236</v>
      </c>
      <c r="FUZ155" s="16">
        <f t="shared" ref="FUZ155" si="19058">48.08+2.7</f>
        <v>50.78</v>
      </c>
      <c r="FVA155" s="16">
        <f t="shared" si="11064"/>
        <v>6.3000000000000007</v>
      </c>
      <c r="FVB155" s="14">
        <f t="shared" si="11065"/>
        <v>57.08</v>
      </c>
      <c r="FVC155" s="14"/>
      <c r="FVD155" s="16">
        <f t="shared" si="11066"/>
        <v>85.62</v>
      </c>
      <c r="FVE155" s="79">
        <f t="shared" si="19055"/>
        <v>3</v>
      </c>
      <c r="FVF155" s="80"/>
      <c r="FVG155" s="16" t="s">
        <v>236</v>
      </c>
      <c r="FVH155" s="16">
        <f t="shared" ref="FVH155" si="19059">48.08+2.7</f>
        <v>50.78</v>
      </c>
      <c r="FVI155" s="16">
        <f t="shared" si="11069"/>
        <v>6.3000000000000007</v>
      </c>
      <c r="FVJ155" s="14">
        <f t="shared" si="11070"/>
        <v>57.08</v>
      </c>
      <c r="FVK155" s="14"/>
      <c r="FVL155" s="16">
        <f t="shared" si="11071"/>
        <v>85.62</v>
      </c>
      <c r="FVM155" s="79">
        <f t="shared" si="19055"/>
        <v>3</v>
      </c>
      <c r="FVN155" s="80"/>
      <c r="FVO155" s="16" t="s">
        <v>236</v>
      </c>
      <c r="FVP155" s="16">
        <f t="shared" ref="FVP155" si="19060">48.08+2.7</f>
        <v>50.78</v>
      </c>
      <c r="FVQ155" s="16">
        <f t="shared" si="11074"/>
        <v>6.3000000000000007</v>
      </c>
      <c r="FVR155" s="14">
        <f t="shared" si="11075"/>
        <v>57.08</v>
      </c>
      <c r="FVS155" s="14"/>
      <c r="FVT155" s="16">
        <f t="shared" si="11076"/>
        <v>85.62</v>
      </c>
      <c r="FVU155" s="79">
        <f t="shared" si="19055"/>
        <v>3</v>
      </c>
      <c r="FVV155" s="80"/>
      <c r="FVW155" s="16" t="s">
        <v>236</v>
      </c>
      <c r="FVX155" s="16">
        <f t="shared" ref="FVX155" si="19061">48.08+2.7</f>
        <v>50.78</v>
      </c>
      <c r="FVY155" s="16">
        <f t="shared" si="11079"/>
        <v>6.3000000000000007</v>
      </c>
      <c r="FVZ155" s="14">
        <f t="shared" si="11080"/>
        <v>57.08</v>
      </c>
      <c r="FWA155" s="14"/>
      <c r="FWB155" s="16">
        <f t="shared" si="11081"/>
        <v>85.62</v>
      </c>
      <c r="FWC155" s="79">
        <f t="shared" si="19055"/>
        <v>3</v>
      </c>
      <c r="FWD155" s="80"/>
      <c r="FWE155" s="16" t="s">
        <v>236</v>
      </c>
      <c r="FWF155" s="16">
        <f t="shared" ref="FWF155" si="19062">48.08+2.7</f>
        <v>50.78</v>
      </c>
      <c r="FWG155" s="16">
        <f t="shared" si="11084"/>
        <v>6.3000000000000007</v>
      </c>
      <c r="FWH155" s="14">
        <f t="shared" si="11085"/>
        <v>57.08</v>
      </c>
      <c r="FWI155" s="14"/>
      <c r="FWJ155" s="16">
        <f t="shared" si="11086"/>
        <v>85.62</v>
      </c>
      <c r="FWK155" s="79">
        <f t="shared" si="19055"/>
        <v>3</v>
      </c>
      <c r="FWL155" s="80"/>
      <c r="FWM155" s="16" t="s">
        <v>236</v>
      </c>
      <c r="FWN155" s="16">
        <f t="shared" ref="FWN155" si="19063">48.08+2.7</f>
        <v>50.78</v>
      </c>
      <c r="FWO155" s="16">
        <f t="shared" si="11089"/>
        <v>6.3000000000000007</v>
      </c>
      <c r="FWP155" s="14">
        <f t="shared" si="11090"/>
        <v>57.08</v>
      </c>
      <c r="FWQ155" s="14"/>
      <c r="FWR155" s="16">
        <f t="shared" si="11091"/>
        <v>85.62</v>
      </c>
      <c r="FWS155" s="79">
        <f t="shared" ref="FWS155:FYW160" si="19064">FWS154+1</f>
        <v>3</v>
      </c>
      <c r="FWT155" s="80"/>
      <c r="FWU155" s="16" t="s">
        <v>236</v>
      </c>
      <c r="FWV155" s="16">
        <f t="shared" ref="FWV155" si="19065">48.08+2.7</f>
        <v>50.78</v>
      </c>
      <c r="FWW155" s="16">
        <f t="shared" si="11094"/>
        <v>6.3000000000000007</v>
      </c>
      <c r="FWX155" s="14">
        <f t="shared" si="11095"/>
        <v>57.08</v>
      </c>
      <c r="FWY155" s="14"/>
      <c r="FWZ155" s="16">
        <f t="shared" si="11096"/>
        <v>85.62</v>
      </c>
      <c r="FXA155" s="79">
        <f t="shared" si="19064"/>
        <v>3</v>
      </c>
      <c r="FXB155" s="80"/>
      <c r="FXC155" s="16" t="s">
        <v>236</v>
      </c>
      <c r="FXD155" s="16">
        <f t="shared" ref="FXD155" si="19066">48.08+2.7</f>
        <v>50.78</v>
      </c>
      <c r="FXE155" s="16">
        <f t="shared" si="11099"/>
        <v>6.3000000000000007</v>
      </c>
      <c r="FXF155" s="14">
        <f t="shared" si="11100"/>
        <v>57.08</v>
      </c>
      <c r="FXG155" s="14"/>
      <c r="FXH155" s="16">
        <f t="shared" si="11101"/>
        <v>85.62</v>
      </c>
      <c r="FXI155" s="79">
        <f t="shared" si="19064"/>
        <v>3</v>
      </c>
      <c r="FXJ155" s="80"/>
      <c r="FXK155" s="16" t="s">
        <v>236</v>
      </c>
      <c r="FXL155" s="16">
        <f t="shared" ref="FXL155" si="19067">48.08+2.7</f>
        <v>50.78</v>
      </c>
      <c r="FXM155" s="16">
        <f t="shared" si="11104"/>
        <v>6.3000000000000007</v>
      </c>
      <c r="FXN155" s="14">
        <f t="shared" si="11105"/>
        <v>57.08</v>
      </c>
      <c r="FXO155" s="14"/>
      <c r="FXP155" s="16">
        <f t="shared" si="11106"/>
        <v>85.62</v>
      </c>
      <c r="FXQ155" s="79">
        <f t="shared" si="19064"/>
        <v>3</v>
      </c>
      <c r="FXR155" s="80"/>
      <c r="FXS155" s="16" t="s">
        <v>236</v>
      </c>
      <c r="FXT155" s="16">
        <f t="shared" ref="FXT155" si="19068">48.08+2.7</f>
        <v>50.78</v>
      </c>
      <c r="FXU155" s="16">
        <f t="shared" si="11109"/>
        <v>6.3000000000000007</v>
      </c>
      <c r="FXV155" s="14">
        <f t="shared" si="11110"/>
        <v>57.08</v>
      </c>
      <c r="FXW155" s="14"/>
      <c r="FXX155" s="16">
        <f t="shared" si="11111"/>
        <v>85.62</v>
      </c>
      <c r="FXY155" s="79">
        <f t="shared" si="19064"/>
        <v>3</v>
      </c>
      <c r="FXZ155" s="80"/>
      <c r="FYA155" s="16" t="s">
        <v>236</v>
      </c>
      <c r="FYB155" s="16">
        <f t="shared" ref="FYB155" si="19069">48.08+2.7</f>
        <v>50.78</v>
      </c>
      <c r="FYC155" s="16">
        <f t="shared" si="11114"/>
        <v>6.3000000000000007</v>
      </c>
      <c r="FYD155" s="14">
        <f t="shared" si="11115"/>
        <v>57.08</v>
      </c>
      <c r="FYE155" s="14"/>
      <c r="FYF155" s="16">
        <f t="shared" si="11116"/>
        <v>85.62</v>
      </c>
      <c r="FYG155" s="79">
        <f t="shared" si="19064"/>
        <v>3</v>
      </c>
      <c r="FYH155" s="80"/>
      <c r="FYI155" s="16" t="s">
        <v>236</v>
      </c>
      <c r="FYJ155" s="16">
        <f t="shared" ref="FYJ155" si="19070">48.08+2.7</f>
        <v>50.78</v>
      </c>
      <c r="FYK155" s="16">
        <f t="shared" si="11119"/>
        <v>6.3000000000000007</v>
      </c>
      <c r="FYL155" s="14">
        <f t="shared" si="11120"/>
        <v>57.08</v>
      </c>
      <c r="FYM155" s="14"/>
      <c r="FYN155" s="16">
        <f t="shared" si="11121"/>
        <v>85.62</v>
      </c>
      <c r="FYO155" s="79">
        <f t="shared" si="19064"/>
        <v>3</v>
      </c>
      <c r="FYP155" s="80"/>
      <c r="FYQ155" s="16" t="s">
        <v>236</v>
      </c>
      <c r="FYR155" s="16">
        <f t="shared" ref="FYR155" si="19071">48.08+2.7</f>
        <v>50.78</v>
      </c>
      <c r="FYS155" s="16">
        <f t="shared" si="11124"/>
        <v>6.3000000000000007</v>
      </c>
      <c r="FYT155" s="14">
        <f t="shared" si="11125"/>
        <v>57.08</v>
      </c>
      <c r="FYU155" s="14"/>
      <c r="FYV155" s="16">
        <f t="shared" si="11126"/>
        <v>85.62</v>
      </c>
      <c r="FYW155" s="79">
        <f t="shared" si="19064"/>
        <v>3</v>
      </c>
      <c r="FYX155" s="80"/>
      <c r="FYY155" s="16" t="s">
        <v>236</v>
      </c>
      <c r="FYZ155" s="16">
        <f t="shared" ref="FYZ155" si="19072">48.08+2.7</f>
        <v>50.78</v>
      </c>
      <c r="FZA155" s="16">
        <f t="shared" si="11129"/>
        <v>6.3000000000000007</v>
      </c>
      <c r="FZB155" s="14">
        <f t="shared" si="11130"/>
        <v>57.08</v>
      </c>
      <c r="FZC155" s="14"/>
      <c r="FZD155" s="16">
        <f t="shared" si="11131"/>
        <v>85.62</v>
      </c>
      <c r="FZE155" s="79">
        <f t="shared" ref="FZE155:GBI160" si="19073">FZE154+1</f>
        <v>3</v>
      </c>
      <c r="FZF155" s="80"/>
      <c r="FZG155" s="16" t="s">
        <v>236</v>
      </c>
      <c r="FZH155" s="16">
        <f t="shared" ref="FZH155" si="19074">48.08+2.7</f>
        <v>50.78</v>
      </c>
      <c r="FZI155" s="16">
        <f t="shared" si="11134"/>
        <v>6.3000000000000007</v>
      </c>
      <c r="FZJ155" s="14">
        <f t="shared" si="11135"/>
        <v>57.08</v>
      </c>
      <c r="FZK155" s="14"/>
      <c r="FZL155" s="16">
        <f t="shared" si="11136"/>
        <v>85.62</v>
      </c>
      <c r="FZM155" s="79">
        <f t="shared" si="19073"/>
        <v>3</v>
      </c>
      <c r="FZN155" s="80"/>
      <c r="FZO155" s="16" t="s">
        <v>236</v>
      </c>
      <c r="FZP155" s="16">
        <f t="shared" ref="FZP155" si="19075">48.08+2.7</f>
        <v>50.78</v>
      </c>
      <c r="FZQ155" s="16">
        <f t="shared" si="11139"/>
        <v>6.3000000000000007</v>
      </c>
      <c r="FZR155" s="14">
        <f t="shared" si="11140"/>
        <v>57.08</v>
      </c>
      <c r="FZS155" s="14"/>
      <c r="FZT155" s="16">
        <f t="shared" si="11141"/>
        <v>85.62</v>
      </c>
      <c r="FZU155" s="79">
        <f t="shared" si="19073"/>
        <v>3</v>
      </c>
      <c r="FZV155" s="80"/>
      <c r="FZW155" s="16" t="s">
        <v>236</v>
      </c>
      <c r="FZX155" s="16">
        <f t="shared" ref="FZX155" si="19076">48.08+2.7</f>
        <v>50.78</v>
      </c>
      <c r="FZY155" s="16">
        <f t="shared" si="11144"/>
        <v>6.3000000000000007</v>
      </c>
      <c r="FZZ155" s="14">
        <f t="shared" si="11145"/>
        <v>57.08</v>
      </c>
      <c r="GAA155" s="14"/>
      <c r="GAB155" s="16">
        <f t="shared" si="11146"/>
        <v>85.62</v>
      </c>
      <c r="GAC155" s="79">
        <f t="shared" si="19073"/>
        <v>3</v>
      </c>
      <c r="GAD155" s="80"/>
      <c r="GAE155" s="16" t="s">
        <v>236</v>
      </c>
      <c r="GAF155" s="16">
        <f t="shared" ref="GAF155" si="19077">48.08+2.7</f>
        <v>50.78</v>
      </c>
      <c r="GAG155" s="16">
        <f t="shared" si="11149"/>
        <v>6.3000000000000007</v>
      </c>
      <c r="GAH155" s="14">
        <f t="shared" si="11150"/>
        <v>57.08</v>
      </c>
      <c r="GAI155" s="14"/>
      <c r="GAJ155" s="16">
        <f t="shared" si="11151"/>
        <v>85.62</v>
      </c>
      <c r="GAK155" s="79">
        <f t="shared" si="19073"/>
        <v>3</v>
      </c>
      <c r="GAL155" s="80"/>
      <c r="GAM155" s="16" t="s">
        <v>236</v>
      </c>
      <c r="GAN155" s="16">
        <f t="shared" ref="GAN155" si="19078">48.08+2.7</f>
        <v>50.78</v>
      </c>
      <c r="GAO155" s="16">
        <f t="shared" si="11154"/>
        <v>6.3000000000000007</v>
      </c>
      <c r="GAP155" s="14">
        <f t="shared" si="11155"/>
        <v>57.08</v>
      </c>
      <c r="GAQ155" s="14"/>
      <c r="GAR155" s="16">
        <f t="shared" si="11156"/>
        <v>85.62</v>
      </c>
      <c r="GAS155" s="79">
        <f t="shared" si="19073"/>
        <v>3</v>
      </c>
      <c r="GAT155" s="80"/>
      <c r="GAU155" s="16" t="s">
        <v>236</v>
      </c>
      <c r="GAV155" s="16">
        <f t="shared" ref="GAV155" si="19079">48.08+2.7</f>
        <v>50.78</v>
      </c>
      <c r="GAW155" s="16">
        <f t="shared" si="11159"/>
        <v>6.3000000000000007</v>
      </c>
      <c r="GAX155" s="14">
        <f t="shared" si="11160"/>
        <v>57.08</v>
      </c>
      <c r="GAY155" s="14"/>
      <c r="GAZ155" s="16">
        <f t="shared" si="11161"/>
        <v>85.62</v>
      </c>
      <c r="GBA155" s="79">
        <f t="shared" si="19073"/>
        <v>3</v>
      </c>
      <c r="GBB155" s="80"/>
      <c r="GBC155" s="16" t="s">
        <v>236</v>
      </c>
      <c r="GBD155" s="16">
        <f t="shared" ref="GBD155" si="19080">48.08+2.7</f>
        <v>50.78</v>
      </c>
      <c r="GBE155" s="16">
        <f t="shared" si="11164"/>
        <v>6.3000000000000007</v>
      </c>
      <c r="GBF155" s="14">
        <f t="shared" si="11165"/>
        <v>57.08</v>
      </c>
      <c r="GBG155" s="14"/>
      <c r="GBH155" s="16">
        <f t="shared" si="11166"/>
        <v>85.62</v>
      </c>
      <c r="GBI155" s="79">
        <f t="shared" si="19073"/>
        <v>3</v>
      </c>
      <c r="GBJ155" s="80"/>
      <c r="GBK155" s="16" t="s">
        <v>236</v>
      </c>
      <c r="GBL155" s="16">
        <f t="shared" ref="GBL155" si="19081">48.08+2.7</f>
        <v>50.78</v>
      </c>
      <c r="GBM155" s="16">
        <f t="shared" si="11169"/>
        <v>6.3000000000000007</v>
      </c>
      <c r="GBN155" s="14">
        <f t="shared" si="11170"/>
        <v>57.08</v>
      </c>
      <c r="GBO155" s="14"/>
      <c r="GBP155" s="16">
        <f t="shared" si="11171"/>
        <v>85.62</v>
      </c>
      <c r="GBQ155" s="79">
        <f t="shared" ref="GBQ155:GDU160" si="19082">GBQ154+1</f>
        <v>3</v>
      </c>
      <c r="GBR155" s="80"/>
      <c r="GBS155" s="16" t="s">
        <v>236</v>
      </c>
      <c r="GBT155" s="16">
        <f t="shared" ref="GBT155" si="19083">48.08+2.7</f>
        <v>50.78</v>
      </c>
      <c r="GBU155" s="16">
        <f t="shared" si="11174"/>
        <v>6.3000000000000007</v>
      </c>
      <c r="GBV155" s="14">
        <f t="shared" si="11175"/>
        <v>57.08</v>
      </c>
      <c r="GBW155" s="14"/>
      <c r="GBX155" s="16">
        <f t="shared" si="11176"/>
        <v>85.62</v>
      </c>
      <c r="GBY155" s="79">
        <f t="shared" si="19082"/>
        <v>3</v>
      </c>
      <c r="GBZ155" s="80"/>
      <c r="GCA155" s="16" t="s">
        <v>236</v>
      </c>
      <c r="GCB155" s="16">
        <f t="shared" ref="GCB155" si="19084">48.08+2.7</f>
        <v>50.78</v>
      </c>
      <c r="GCC155" s="16">
        <f t="shared" si="11179"/>
        <v>6.3000000000000007</v>
      </c>
      <c r="GCD155" s="14">
        <f t="shared" si="11180"/>
        <v>57.08</v>
      </c>
      <c r="GCE155" s="14"/>
      <c r="GCF155" s="16">
        <f t="shared" si="11181"/>
        <v>85.62</v>
      </c>
      <c r="GCG155" s="79">
        <f t="shared" si="19082"/>
        <v>3</v>
      </c>
      <c r="GCH155" s="80"/>
      <c r="GCI155" s="16" t="s">
        <v>236</v>
      </c>
      <c r="GCJ155" s="16">
        <f t="shared" ref="GCJ155" si="19085">48.08+2.7</f>
        <v>50.78</v>
      </c>
      <c r="GCK155" s="16">
        <f t="shared" si="11184"/>
        <v>6.3000000000000007</v>
      </c>
      <c r="GCL155" s="14">
        <f t="shared" si="11185"/>
        <v>57.08</v>
      </c>
      <c r="GCM155" s="14"/>
      <c r="GCN155" s="16">
        <f t="shared" si="11186"/>
        <v>85.62</v>
      </c>
      <c r="GCO155" s="79">
        <f t="shared" si="19082"/>
        <v>3</v>
      </c>
      <c r="GCP155" s="80"/>
      <c r="GCQ155" s="16" t="s">
        <v>236</v>
      </c>
      <c r="GCR155" s="16">
        <f t="shared" ref="GCR155" si="19086">48.08+2.7</f>
        <v>50.78</v>
      </c>
      <c r="GCS155" s="16">
        <f t="shared" si="11189"/>
        <v>6.3000000000000007</v>
      </c>
      <c r="GCT155" s="14">
        <f t="shared" si="11190"/>
        <v>57.08</v>
      </c>
      <c r="GCU155" s="14"/>
      <c r="GCV155" s="16">
        <f t="shared" si="11191"/>
        <v>85.62</v>
      </c>
      <c r="GCW155" s="79">
        <f t="shared" si="19082"/>
        <v>3</v>
      </c>
      <c r="GCX155" s="80"/>
      <c r="GCY155" s="16" t="s">
        <v>236</v>
      </c>
      <c r="GCZ155" s="16">
        <f t="shared" ref="GCZ155" si="19087">48.08+2.7</f>
        <v>50.78</v>
      </c>
      <c r="GDA155" s="16">
        <f t="shared" si="11194"/>
        <v>6.3000000000000007</v>
      </c>
      <c r="GDB155" s="14">
        <f t="shared" si="11195"/>
        <v>57.08</v>
      </c>
      <c r="GDC155" s="14"/>
      <c r="GDD155" s="16">
        <f t="shared" si="11196"/>
        <v>85.62</v>
      </c>
      <c r="GDE155" s="79">
        <f t="shared" si="19082"/>
        <v>3</v>
      </c>
      <c r="GDF155" s="80"/>
      <c r="GDG155" s="16" t="s">
        <v>236</v>
      </c>
      <c r="GDH155" s="16">
        <f t="shared" ref="GDH155" si="19088">48.08+2.7</f>
        <v>50.78</v>
      </c>
      <c r="GDI155" s="16">
        <f t="shared" si="11199"/>
        <v>6.3000000000000007</v>
      </c>
      <c r="GDJ155" s="14">
        <f t="shared" si="11200"/>
        <v>57.08</v>
      </c>
      <c r="GDK155" s="14"/>
      <c r="GDL155" s="16">
        <f t="shared" si="11201"/>
        <v>85.62</v>
      </c>
      <c r="GDM155" s="79">
        <f t="shared" si="19082"/>
        <v>3</v>
      </c>
      <c r="GDN155" s="80"/>
      <c r="GDO155" s="16" t="s">
        <v>236</v>
      </c>
      <c r="GDP155" s="16">
        <f t="shared" ref="GDP155" si="19089">48.08+2.7</f>
        <v>50.78</v>
      </c>
      <c r="GDQ155" s="16">
        <f t="shared" si="11204"/>
        <v>6.3000000000000007</v>
      </c>
      <c r="GDR155" s="14">
        <f t="shared" si="11205"/>
        <v>57.08</v>
      </c>
      <c r="GDS155" s="14"/>
      <c r="GDT155" s="16">
        <f t="shared" si="11206"/>
        <v>85.62</v>
      </c>
      <c r="GDU155" s="79">
        <f t="shared" si="19082"/>
        <v>3</v>
      </c>
      <c r="GDV155" s="80"/>
      <c r="GDW155" s="16" t="s">
        <v>236</v>
      </c>
      <c r="GDX155" s="16">
        <f t="shared" ref="GDX155" si="19090">48.08+2.7</f>
        <v>50.78</v>
      </c>
      <c r="GDY155" s="16">
        <f t="shared" si="11209"/>
        <v>6.3000000000000007</v>
      </c>
      <c r="GDZ155" s="14">
        <f t="shared" si="11210"/>
        <v>57.08</v>
      </c>
      <c r="GEA155" s="14"/>
      <c r="GEB155" s="16">
        <f t="shared" si="11211"/>
        <v>85.62</v>
      </c>
      <c r="GEC155" s="79">
        <f t="shared" ref="GEC155:GGG160" si="19091">GEC154+1</f>
        <v>3</v>
      </c>
      <c r="GED155" s="80"/>
      <c r="GEE155" s="16" t="s">
        <v>236</v>
      </c>
      <c r="GEF155" s="16">
        <f t="shared" ref="GEF155" si="19092">48.08+2.7</f>
        <v>50.78</v>
      </c>
      <c r="GEG155" s="16">
        <f t="shared" si="11214"/>
        <v>6.3000000000000007</v>
      </c>
      <c r="GEH155" s="14">
        <f t="shared" si="11215"/>
        <v>57.08</v>
      </c>
      <c r="GEI155" s="14"/>
      <c r="GEJ155" s="16">
        <f t="shared" si="11216"/>
        <v>85.62</v>
      </c>
      <c r="GEK155" s="79">
        <f t="shared" si="19091"/>
        <v>3</v>
      </c>
      <c r="GEL155" s="80"/>
      <c r="GEM155" s="16" t="s">
        <v>236</v>
      </c>
      <c r="GEN155" s="16">
        <f t="shared" ref="GEN155" si="19093">48.08+2.7</f>
        <v>50.78</v>
      </c>
      <c r="GEO155" s="16">
        <f t="shared" si="11219"/>
        <v>6.3000000000000007</v>
      </c>
      <c r="GEP155" s="14">
        <f t="shared" si="11220"/>
        <v>57.08</v>
      </c>
      <c r="GEQ155" s="14"/>
      <c r="GER155" s="16">
        <f t="shared" si="11221"/>
        <v>85.62</v>
      </c>
      <c r="GES155" s="79">
        <f t="shared" si="19091"/>
        <v>3</v>
      </c>
      <c r="GET155" s="80"/>
      <c r="GEU155" s="16" t="s">
        <v>236</v>
      </c>
      <c r="GEV155" s="16">
        <f t="shared" ref="GEV155" si="19094">48.08+2.7</f>
        <v>50.78</v>
      </c>
      <c r="GEW155" s="16">
        <f t="shared" si="11224"/>
        <v>6.3000000000000007</v>
      </c>
      <c r="GEX155" s="14">
        <f t="shared" si="11225"/>
        <v>57.08</v>
      </c>
      <c r="GEY155" s="14"/>
      <c r="GEZ155" s="16">
        <f t="shared" si="11226"/>
        <v>85.62</v>
      </c>
      <c r="GFA155" s="79">
        <f t="shared" si="19091"/>
        <v>3</v>
      </c>
      <c r="GFB155" s="80"/>
      <c r="GFC155" s="16" t="s">
        <v>236</v>
      </c>
      <c r="GFD155" s="16">
        <f t="shared" ref="GFD155" si="19095">48.08+2.7</f>
        <v>50.78</v>
      </c>
      <c r="GFE155" s="16">
        <f t="shared" si="11229"/>
        <v>6.3000000000000007</v>
      </c>
      <c r="GFF155" s="14">
        <f t="shared" si="11230"/>
        <v>57.08</v>
      </c>
      <c r="GFG155" s="14"/>
      <c r="GFH155" s="16">
        <f t="shared" si="11231"/>
        <v>85.62</v>
      </c>
      <c r="GFI155" s="79">
        <f t="shared" si="19091"/>
        <v>3</v>
      </c>
      <c r="GFJ155" s="80"/>
      <c r="GFK155" s="16" t="s">
        <v>236</v>
      </c>
      <c r="GFL155" s="16">
        <f t="shared" ref="GFL155" si="19096">48.08+2.7</f>
        <v>50.78</v>
      </c>
      <c r="GFM155" s="16">
        <f t="shared" si="11234"/>
        <v>6.3000000000000007</v>
      </c>
      <c r="GFN155" s="14">
        <f t="shared" si="11235"/>
        <v>57.08</v>
      </c>
      <c r="GFO155" s="14"/>
      <c r="GFP155" s="16">
        <f t="shared" si="11236"/>
        <v>85.62</v>
      </c>
      <c r="GFQ155" s="79">
        <f t="shared" si="19091"/>
        <v>3</v>
      </c>
      <c r="GFR155" s="80"/>
      <c r="GFS155" s="16" t="s">
        <v>236</v>
      </c>
      <c r="GFT155" s="16">
        <f t="shared" ref="GFT155" si="19097">48.08+2.7</f>
        <v>50.78</v>
      </c>
      <c r="GFU155" s="16">
        <f t="shared" si="11239"/>
        <v>6.3000000000000007</v>
      </c>
      <c r="GFV155" s="14">
        <f t="shared" si="11240"/>
        <v>57.08</v>
      </c>
      <c r="GFW155" s="14"/>
      <c r="GFX155" s="16">
        <f t="shared" si="11241"/>
        <v>85.62</v>
      </c>
      <c r="GFY155" s="79">
        <f t="shared" si="19091"/>
        <v>3</v>
      </c>
      <c r="GFZ155" s="80"/>
      <c r="GGA155" s="16" t="s">
        <v>236</v>
      </c>
      <c r="GGB155" s="16">
        <f t="shared" ref="GGB155" si="19098">48.08+2.7</f>
        <v>50.78</v>
      </c>
      <c r="GGC155" s="16">
        <f t="shared" si="11244"/>
        <v>6.3000000000000007</v>
      </c>
      <c r="GGD155" s="14">
        <f t="shared" si="11245"/>
        <v>57.08</v>
      </c>
      <c r="GGE155" s="14"/>
      <c r="GGF155" s="16">
        <f t="shared" si="11246"/>
        <v>85.62</v>
      </c>
      <c r="GGG155" s="79">
        <f t="shared" si="19091"/>
        <v>3</v>
      </c>
      <c r="GGH155" s="80"/>
      <c r="GGI155" s="16" t="s">
        <v>236</v>
      </c>
      <c r="GGJ155" s="16">
        <f t="shared" ref="GGJ155" si="19099">48.08+2.7</f>
        <v>50.78</v>
      </c>
      <c r="GGK155" s="16">
        <f t="shared" si="11249"/>
        <v>6.3000000000000007</v>
      </c>
      <c r="GGL155" s="14">
        <f t="shared" si="11250"/>
        <v>57.08</v>
      </c>
      <c r="GGM155" s="14"/>
      <c r="GGN155" s="16">
        <f t="shared" si="11251"/>
        <v>85.62</v>
      </c>
      <c r="GGO155" s="79">
        <f t="shared" ref="GGO155:GIS160" si="19100">GGO154+1</f>
        <v>3</v>
      </c>
      <c r="GGP155" s="80"/>
      <c r="GGQ155" s="16" t="s">
        <v>236</v>
      </c>
      <c r="GGR155" s="16">
        <f t="shared" ref="GGR155" si="19101">48.08+2.7</f>
        <v>50.78</v>
      </c>
      <c r="GGS155" s="16">
        <f t="shared" si="11254"/>
        <v>6.3000000000000007</v>
      </c>
      <c r="GGT155" s="14">
        <f t="shared" si="11255"/>
        <v>57.08</v>
      </c>
      <c r="GGU155" s="14"/>
      <c r="GGV155" s="16">
        <f t="shared" si="11256"/>
        <v>85.62</v>
      </c>
      <c r="GGW155" s="79">
        <f t="shared" si="19100"/>
        <v>3</v>
      </c>
      <c r="GGX155" s="80"/>
      <c r="GGY155" s="16" t="s">
        <v>236</v>
      </c>
      <c r="GGZ155" s="16">
        <f t="shared" ref="GGZ155" si="19102">48.08+2.7</f>
        <v>50.78</v>
      </c>
      <c r="GHA155" s="16">
        <f t="shared" si="11259"/>
        <v>6.3000000000000007</v>
      </c>
      <c r="GHB155" s="14">
        <f t="shared" si="11260"/>
        <v>57.08</v>
      </c>
      <c r="GHC155" s="14"/>
      <c r="GHD155" s="16">
        <f t="shared" si="11261"/>
        <v>85.62</v>
      </c>
      <c r="GHE155" s="79">
        <f t="shared" si="19100"/>
        <v>3</v>
      </c>
      <c r="GHF155" s="80"/>
      <c r="GHG155" s="16" t="s">
        <v>236</v>
      </c>
      <c r="GHH155" s="16">
        <f t="shared" ref="GHH155" si="19103">48.08+2.7</f>
        <v>50.78</v>
      </c>
      <c r="GHI155" s="16">
        <f t="shared" si="11264"/>
        <v>6.3000000000000007</v>
      </c>
      <c r="GHJ155" s="14">
        <f t="shared" si="11265"/>
        <v>57.08</v>
      </c>
      <c r="GHK155" s="14"/>
      <c r="GHL155" s="16">
        <f t="shared" si="11266"/>
        <v>85.62</v>
      </c>
      <c r="GHM155" s="79">
        <f t="shared" si="19100"/>
        <v>3</v>
      </c>
      <c r="GHN155" s="80"/>
      <c r="GHO155" s="16" t="s">
        <v>236</v>
      </c>
      <c r="GHP155" s="16">
        <f t="shared" ref="GHP155" si="19104">48.08+2.7</f>
        <v>50.78</v>
      </c>
      <c r="GHQ155" s="16">
        <f t="shared" si="11269"/>
        <v>6.3000000000000007</v>
      </c>
      <c r="GHR155" s="14">
        <f t="shared" si="11270"/>
        <v>57.08</v>
      </c>
      <c r="GHS155" s="14"/>
      <c r="GHT155" s="16">
        <f t="shared" si="11271"/>
        <v>85.62</v>
      </c>
      <c r="GHU155" s="79">
        <f t="shared" si="19100"/>
        <v>3</v>
      </c>
      <c r="GHV155" s="80"/>
      <c r="GHW155" s="16" t="s">
        <v>236</v>
      </c>
      <c r="GHX155" s="16">
        <f t="shared" ref="GHX155" si="19105">48.08+2.7</f>
        <v>50.78</v>
      </c>
      <c r="GHY155" s="16">
        <f t="shared" si="11274"/>
        <v>6.3000000000000007</v>
      </c>
      <c r="GHZ155" s="14">
        <f t="shared" si="11275"/>
        <v>57.08</v>
      </c>
      <c r="GIA155" s="14"/>
      <c r="GIB155" s="16">
        <f t="shared" si="11276"/>
        <v>85.62</v>
      </c>
      <c r="GIC155" s="79">
        <f t="shared" si="19100"/>
        <v>3</v>
      </c>
      <c r="GID155" s="80"/>
      <c r="GIE155" s="16" t="s">
        <v>236</v>
      </c>
      <c r="GIF155" s="16">
        <f t="shared" ref="GIF155" si="19106">48.08+2.7</f>
        <v>50.78</v>
      </c>
      <c r="GIG155" s="16">
        <f t="shared" si="11279"/>
        <v>6.3000000000000007</v>
      </c>
      <c r="GIH155" s="14">
        <f t="shared" si="11280"/>
        <v>57.08</v>
      </c>
      <c r="GII155" s="14"/>
      <c r="GIJ155" s="16">
        <f t="shared" si="11281"/>
        <v>85.62</v>
      </c>
      <c r="GIK155" s="79">
        <f t="shared" si="19100"/>
        <v>3</v>
      </c>
      <c r="GIL155" s="80"/>
      <c r="GIM155" s="16" t="s">
        <v>236</v>
      </c>
      <c r="GIN155" s="16">
        <f t="shared" ref="GIN155" si="19107">48.08+2.7</f>
        <v>50.78</v>
      </c>
      <c r="GIO155" s="16">
        <f t="shared" si="11284"/>
        <v>6.3000000000000007</v>
      </c>
      <c r="GIP155" s="14">
        <f t="shared" si="11285"/>
        <v>57.08</v>
      </c>
      <c r="GIQ155" s="14"/>
      <c r="GIR155" s="16">
        <f t="shared" si="11286"/>
        <v>85.62</v>
      </c>
      <c r="GIS155" s="79">
        <f t="shared" si="19100"/>
        <v>3</v>
      </c>
      <c r="GIT155" s="80"/>
      <c r="GIU155" s="16" t="s">
        <v>236</v>
      </c>
      <c r="GIV155" s="16">
        <f t="shared" ref="GIV155" si="19108">48.08+2.7</f>
        <v>50.78</v>
      </c>
      <c r="GIW155" s="16">
        <f t="shared" si="11289"/>
        <v>6.3000000000000007</v>
      </c>
      <c r="GIX155" s="14">
        <f t="shared" si="11290"/>
        <v>57.08</v>
      </c>
      <c r="GIY155" s="14"/>
      <c r="GIZ155" s="16">
        <f t="shared" si="11291"/>
        <v>85.62</v>
      </c>
      <c r="GJA155" s="79">
        <f t="shared" ref="GJA155:GLE160" si="19109">GJA154+1</f>
        <v>3</v>
      </c>
      <c r="GJB155" s="80"/>
      <c r="GJC155" s="16" t="s">
        <v>236</v>
      </c>
      <c r="GJD155" s="16">
        <f t="shared" ref="GJD155" si="19110">48.08+2.7</f>
        <v>50.78</v>
      </c>
      <c r="GJE155" s="16">
        <f t="shared" si="11294"/>
        <v>6.3000000000000007</v>
      </c>
      <c r="GJF155" s="14">
        <f t="shared" si="11295"/>
        <v>57.08</v>
      </c>
      <c r="GJG155" s="14"/>
      <c r="GJH155" s="16">
        <f t="shared" si="11296"/>
        <v>85.62</v>
      </c>
      <c r="GJI155" s="79">
        <f t="shared" si="19109"/>
        <v>3</v>
      </c>
      <c r="GJJ155" s="80"/>
      <c r="GJK155" s="16" t="s">
        <v>236</v>
      </c>
      <c r="GJL155" s="16">
        <f t="shared" ref="GJL155" si="19111">48.08+2.7</f>
        <v>50.78</v>
      </c>
      <c r="GJM155" s="16">
        <f t="shared" si="11299"/>
        <v>6.3000000000000007</v>
      </c>
      <c r="GJN155" s="14">
        <f t="shared" si="11300"/>
        <v>57.08</v>
      </c>
      <c r="GJO155" s="14"/>
      <c r="GJP155" s="16">
        <f t="shared" si="11301"/>
        <v>85.62</v>
      </c>
      <c r="GJQ155" s="79">
        <f t="shared" si="19109"/>
        <v>3</v>
      </c>
      <c r="GJR155" s="80"/>
      <c r="GJS155" s="16" t="s">
        <v>236</v>
      </c>
      <c r="GJT155" s="16">
        <f t="shared" ref="GJT155" si="19112">48.08+2.7</f>
        <v>50.78</v>
      </c>
      <c r="GJU155" s="16">
        <f t="shared" si="11304"/>
        <v>6.3000000000000007</v>
      </c>
      <c r="GJV155" s="14">
        <f t="shared" si="11305"/>
        <v>57.08</v>
      </c>
      <c r="GJW155" s="14"/>
      <c r="GJX155" s="16">
        <f t="shared" si="11306"/>
        <v>85.62</v>
      </c>
      <c r="GJY155" s="79">
        <f t="shared" si="19109"/>
        <v>3</v>
      </c>
      <c r="GJZ155" s="80"/>
      <c r="GKA155" s="16" t="s">
        <v>236</v>
      </c>
      <c r="GKB155" s="16">
        <f t="shared" ref="GKB155" si="19113">48.08+2.7</f>
        <v>50.78</v>
      </c>
      <c r="GKC155" s="16">
        <f t="shared" si="11309"/>
        <v>6.3000000000000007</v>
      </c>
      <c r="GKD155" s="14">
        <f t="shared" si="11310"/>
        <v>57.08</v>
      </c>
      <c r="GKE155" s="14"/>
      <c r="GKF155" s="16">
        <f t="shared" si="11311"/>
        <v>85.62</v>
      </c>
      <c r="GKG155" s="79">
        <f t="shared" si="19109"/>
        <v>3</v>
      </c>
      <c r="GKH155" s="80"/>
      <c r="GKI155" s="16" t="s">
        <v>236</v>
      </c>
      <c r="GKJ155" s="16">
        <f t="shared" ref="GKJ155" si="19114">48.08+2.7</f>
        <v>50.78</v>
      </c>
      <c r="GKK155" s="16">
        <f t="shared" si="11314"/>
        <v>6.3000000000000007</v>
      </c>
      <c r="GKL155" s="14">
        <f t="shared" si="11315"/>
        <v>57.08</v>
      </c>
      <c r="GKM155" s="14"/>
      <c r="GKN155" s="16">
        <f t="shared" si="11316"/>
        <v>85.62</v>
      </c>
      <c r="GKO155" s="79">
        <f t="shared" si="19109"/>
        <v>3</v>
      </c>
      <c r="GKP155" s="80"/>
      <c r="GKQ155" s="16" t="s">
        <v>236</v>
      </c>
      <c r="GKR155" s="16">
        <f t="shared" ref="GKR155" si="19115">48.08+2.7</f>
        <v>50.78</v>
      </c>
      <c r="GKS155" s="16">
        <f t="shared" si="11319"/>
        <v>6.3000000000000007</v>
      </c>
      <c r="GKT155" s="14">
        <f t="shared" si="11320"/>
        <v>57.08</v>
      </c>
      <c r="GKU155" s="14"/>
      <c r="GKV155" s="16">
        <f t="shared" si="11321"/>
        <v>85.62</v>
      </c>
      <c r="GKW155" s="79">
        <f t="shared" si="19109"/>
        <v>3</v>
      </c>
      <c r="GKX155" s="80"/>
      <c r="GKY155" s="16" t="s">
        <v>236</v>
      </c>
      <c r="GKZ155" s="16">
        <f t="shared" ref="GKZ155" si="19116">48.08+2.7</f>
        <v>50.78</v>
      </c>
      <c r="GLA155" s="16">
        <f t="shared" si="11324"/>
        <v>6.3000000000000007</v>
      </c>
      <c r="GLB155" s="14">
        <f t="shared" si="11325"/>
        <v>57.08</v>
      </c>
      <c r="GLC155" s="14"/>
      <c r="GLD155" s="16">
        <f t="shared" si="11326"/>
        <v>85.62</v>
      </c>
      <c r="GLE155" s="79">
        <f t="shared" si="19109"/>
        <v>3</v>
      </c>
      <c r="GLF155" s="80"/>
      <c r="GLG155" s="16" t="s">
        <v>236</v>
      </c>
      <c r="GLH155" s="16">
        <f t="shared" ref="GLH155" si="19117">48.08+2.7</f>
        <v>50.78</v>
      </c>
      <c r="GLI155" s="16">
        <f t="shared" si="11329"/>
        <v>6.3000000000000007</v>
      </c>
      <c r="GLJ155" s="14">
        <f t="shared" si="11330"/>
        <v>57.08</v>
      </c>
      <c r="GLK155" s="14"/>
      <c r="GLL155" s="16">
        <f t="shared" si="11331"/>
        <v>85.62</v>
      </c>
      <c r="GLM155" s="79">
        <f t="shared" ref="GLM155:GNQ160" si="19118">GLM154+1</f>
        <v>3</v>
      </c>
      <c r="GLN155" s="80"/>
      <c r="GLO155" s="16" t="s">
        <v>236</v>
      </c>
      <c r="GLP155" s="16">
        <f t="shared" ref="GLP155" si="19119">48.08+2.7</f>
        <v>50.78</v>
      </c>
      <c r="GLQ155" s="16">
        <f t="shared" si="11334"/>
        <v>6.3000000000000007</v>
      </c>
      <c r="GLR155" s="14">
        <f t="shared" si="11335"/>
        <v>57.08</v>
      </c>
      <c r="GLS155" s="14"/>
      <c r="GLT155" s="16">
        <f t="shared" si="11336"/>
        <v>85.62</v>
      </c>
      <c r="GLU155" s="79">
        <f t="shared" si="19118"/>
        <v>3</v>
      </c>
      <c r="GLV155" s="80"/>
      <c r="GLW155" s="16" t="s">
        <v>236</v>
      </c>
      <c r="GLX155" s="16">
        <f t="shared" ref="GLX155" si="19120">48.08+2.7</f>
        <v>50.78</v>
      </c>
      <c r="GLY155" s="16">
        <f t="shared" si="11339"/>
        <v>6.3000000000000007</v>
      </c>
      <c r="GLZ155" s="14">
        <f t="shared" si="11340"/>
        <v>57.08</v>
      </c>
      <c r="GMA155" s="14"/>
      <c r="GMB155" s="16">
        <f t="shared" si="11341"/>
        <v>85.62</v>
      </c>
      <c r="GMC155" s="79">
        <f t="shared" si="19118"/>
        <v>3</v>
      </c>
      <c r="GMD155" s="80"/>
      <c r="GME155" s="16" t="s">
        <v>236</v>
      </c>
      <c r="GMF155" s="16">
        <f t="shared" ref="GMF155" si="19121">48.08+2.7</f>
        <v>50.78</v>
      </c>
      <c r="GMG155" s="16">
        <f t="shared" si="11344"/>
        <v>6.3000000000000007</v>
      </c>
      <c r="GMH155" s="14">
        <f t="shared" si="11345"/>
        <v>57.08</v>
      </c>
      <c r="GMI155" s="14"/>
      <c r="GMJ155" s="16">
        <f t="shared" si="11346"/>
        <v>85.62</v>
      </c>
      <c r="GMK155" s="79">
        <f t="shared" si="19118"/>
        <v>3</v>
      </c>
      <c r="GML155" s="80"/>
      <c r="GMM155" s="16" t="s">
        <v>236</v>
      </c>
      <c r="GMN155" s="16">
        <f t="shared" ref="GMN155" si="19122">48.08+2.7</f>
        <v>50.78</v>
      </c>
      <c r="GMO155" s="16">
        <f t="shared" si="11349"/>
        <v>6.3000000000000007</v>
      </c>
      <c r="GMP155" s="14">
        <f t="shared" si="11350"/>
        <v>57.08</v>
      </c>
      <c r="GMQ155" s="14"/>
      <c r="GMR155" s="16">
        <f t="shared" si="11351"/>
        <v>85.62</v>
      </c>
      <c r="GMS155" s="79">
        <f t="shared" si="19118"/>
        <v>3</v>
      </c>
      <c r="GMT155" s="80"/>
      <c r="GMU155" s="16" t="s">
        <v>236</v>
      </c>
      <c r="GMV155" s="16">
        <f t="shared" ref="GMV155" si="19123">48.08+2.7</f>
        <v>50.78</v>
      </c>
      <c r="GMW155" s="16">
        <f t="shared" si="11354"/>
        <v>6.3000000000000007</v>
      </c>
      <c r="GMX155" s="14">
        <f t="shared" si="11355"/>
        <v>57.08</v>
      </c>
      <c r="GMY155" s="14"/>
      <c r="GMZ155" s="16">
        <f t="shared" si="11356"/>
        <v>85.62</v>
      </c>
      <c r="GNA155" s="79">
        <f t="shared" si="19118"/>
        <v>3</v>
      </c>
      <c r="GNB155" s="80"/>
      <c r="GNC155" s="16" t="s">
        <v>236</v>
      </c>
      <c r="GND155" s="16">
        <f t="shared" ref="GND155" si="19124">48.08+2.7</f>
        <v>50.78</v>
      </c>
      <c r="GNE155" s="16">
        <f t="shared" si="11359"/>
        <v>6.3000000000000007</v>
      </c>
      <c r="GNF155" s="14">
        <f t="shared" si="11360"/>
        <v>57.08</v>
      </c>
      <c r="GNG155" s="14"/>
      <c r="GNH155" s="16">
        <f t="shared" si="11361"/>
        <v>85.62</v>
      </c>
      <c r="GNI155" s="79">
        <f t="shared" si="19118"/>
        <v>3</v>
      </c>
      <c r="GNJ155" s="80"/>
      <c r="GNK155" s="16" t="s">
        <v>236</v>
      </c>
      <c r="GNL155" s="16">
        <f t="shared" ref="GNL155" si="19125">48.08+2.7</f>
        <v>50.78</v>
      </c>
      <c r="GNM155" s="16">
        <f t="shared" si="11364"/>
        <v>6.3000000000000007</v>
      </c>
      <c r="GNN155" s="14">
        <f t="shared" si="11365"/>
        <v>57.08</v>
      </c>
      <c r="GNO155" s="14"/>
      <c r="GNP155" s="16">
        <f t="shared" si="11366"/>
        <v>85.62</v>
      </c>
      <c r="GNQ155" s="79">
        <f t="shared" si="19118"/>
        <v>3</v>
      </c>
      <c r="GNR155" s="80"/>
      <c r="GNS155" s="16" t="s">
        <v>236</v>
      </c>
      <c r="GNT155" s="16">
        <f t="shared" ref="GNT155" si="19126">48.08+2.7</f>
        <v>50.78</v>
      </c>
      <c r="GNU155" s="16">
        <f t="shared" si="11369"/>
        <v>6.3000000000000007</v>
      </c>
      <c r="GNV155" s="14">
        <f t="shared" si="11370"/>
        <v>57.08</v>
      </c>
      <c r="GNW155" s="14"/>
      <c r="GNX155" s="16">
        <f t="shared" si="11371"/>
        <v>85.62</v>
      </c>
      <c r="GNY155" s="79">
        <f t="shared" ref="GNY155:GQC160" si="19127">GNY154+1</f>
        <v>3</v>
      </c>
      <c r="GNZ155" s="80"/>
      <c r="GOA155" s="16" t="s">
        <v>236</v>
      </c>
      <c r="GOB155" s="16">
        <f t="shared" ref="GOB155" si="19128">48.08+2.7</f>
        <v>50.78</v>
      </c>
      <c r="GOC155" s="16">
        <f t="shared" si="11374"/>
        <v>6.3000000000000007</v>
      </c>
      <c r="GOD155" s="14">
        <f t="shared" si="11375"/>
        <v>57.08</v>
      </c>
      <c r="GOE155" s="14"/>
      <c r="GOF155" s="16">
        <f t="shared" si="11376"/>
        <v>85.62</v>
      </c>
      <c r="GOG155" s="79">
        <f t="shared" si="19127"/>
        <v>3</v>
      </c>
      <c r="GOH155" s="80"/>
      <c r="GOI155" s="16" t="s">
        <v>236</v>
      </c>
      <c r="GOJ155" s="16">
        <f t="shared" ref="GOJ155" si="19129">48.08+2.7</f>
        <v>50.78</v>
      </c>
      <c r="GOK155" s="16">
        <f t="shared" si="11379"/>
        <v>6.3000000000000007</v>
      </c>
      <c r="GOL155" s="14">
        <f t="shared" si="11380"/>
        <v>57.08</v>
      </c>
      <c r="GOM155" s="14"/>
      <c r="GON155" s="16">
        <f t="shared" si="11381"/>
        <v>85.62</v>
      </c>
      <c r="GOO155" s="79">
        <f t="shared" si="19127"/>
        <v>3</v>
      </c>
      <c r="GOP155" s="80"/>
      <c r="GOQ155" s="16" t="s">
        <v>236</v>
      </c>
      <c r="GOR155" s="16">
        <f t="shared" ref="GOR155" si="19130">48.08+2.7</f>
        <v>50.78</v>
      </c>
      <c r="GOS155" s="16">
        <f t="shared" si="11384"/>
        <v>6.3000000000000007</v>
      </c>
      <c r="GOT155" s="14">
        <f t="shared" si="11385"/>
        <v>57.08</v>
      </c>
      <c r="GOU155" s="14"/>
      <c r="GOV155" s="16">
        <f t="shared" si="11386"/>
        <v>85.62</v>
      </c>
      <c r="GOW155" s="79">
        <f t="shared" si="19127"/>
        <v>3</v>
      </c>
      <c r="GOX155" s="80"/>
      <c r="GOY155" s="16" t="s">
        <v>236</v>
      </c>
      <c r="GOZ155" s="16">
        <f t="shared" ref="GOZ155" si="19131">48.08+2.7</f>
        <v>50.78</v>
      </c>
      <c r="GPA155" s="16">
        <f t="shared" si="11389"/>
        <v>6.3000000000000007</v>
      </c>
      <c r="GPB155" s="14">
        <f t="shared" si="11390"/>
        <v>57.08</v>
      </c>
      <c r="GPC155" s="14"/>
      <c r="GPD155" s="16">
        <f t="shared" si="11391"/>
        <v>85.62</v>
      </c>
      <c r="GPE155" s="79">
        <f t="shared" si="19127"/>
        <v>3</v>
      </c>
      <c r="GPF155" s="80"/>
      <c r="GPG155" s="16" t="s">
        <v>236</v>
      </c>
      <c r="GPH155" s="16">
        <f t="shared" ref="GPH155" si="19132">48.08+2.7</f>
        <v>50.78</v>
      </c>
      <c r="GPI155" s="16">
        <f t="shared" si="11394"/>
        <v>6.3000000000000007</v>
      </c>
      <c r="GPJ155" s="14">
        <f t="shared" si="11395"/>
        <v>57.08</v>
      </c>
      <c r="GPK155" s="14"/>
      <c r="GPL155" s="16">
        <f t="shared" si="11396"/>
        <v>85.62</v>
      </c>
      <c r="GPM155" s="79">
        <f t="shared" si="19127"/>
        <v>3</v>
      </c>
      <c r="GPN155" s="80"/>
      <c r="GPO155" s="16" t="s">
        <v>236</v>
      </c>
      <c r="GPP155" s="16">
        <f t="shared" ref="GPP155" si="19133">48.08+2.7</f>
        <v>50.78</v>
      </c>
      <c r="GPQ155" s="16">
        <f t="shared" si="11399"/>
        <v>6.3000000000000007</v>
      </c>
      <c r="GPR155" s="14">
        <f t="shared" si="11400"/>
        <v>57.08</v>
      </c>
      <c r="GPS155" s="14"/>
      <c r="GPT155" s="16">
        <f t="shared" si="11401"/>
        <v>85.62</v>
      </c>
      <c r="GPU155" s="79">
        <f t="shared" si="19127"/>
        <v>3</v>
      </c>
      <c r="GPV155" s="80"/>
      <c r="GPW155" s="16" t="s">
        <v>236</v>
      </c>
      <c r="GPX155" s="16">
        <f t="shared" ref="GPX155" si="19134">48.08+2.7</f>
        <v>50.78</v>
      </c>
      <c r="GPY155" s="16">
        <f t="shared" si="11404"/>
        <v>6.3000000000000007</v>
      </c>
      <c r="GPZ155" s="14">
        <f t="shared" si="11405"/>
        <v>57.08</v>
      </c>
      <c r="GQA155" s="14"/>
      <c r="GQB155" s="16">
        <f t="shared" si="11406"/>
        <v>85.62</v>
      </c>
      <c r="GQC155" s="79">
        <f t="shared" si="19127"/>
        <v>3</v>
      </c>
      <c r="GQD155" s="80"/>
      <c r="GQE155" s="16" t="s">
        <v>236</v>
      </c>
      <c r="GQF155" s="16">
        <f t="shared" ref="GQF155" si="19135">48.08+2.7</f>
        <v>50.78</v>
      </c>
      <c r="GQG155" s="16">
        <f t="shared" si="11409"/>
        <v>6.3000000000000007</v>
      </c>
      <c r="GQH155" s="14">
        <f t="shared" si="11410"/>
        <v>57.08</v>
      </c>
      <c r="GQI155" s="14"/>
      <c r="GQJ155" s="16">
        <f t="shared" si="11411"/>
        <v>85.62</v>
      </c>
      <c r="GQK155" s="79">
        <f t="shared" ref="GQK155:GSO160" si="19136">GQK154+1</f>
        <v>3</v>
      </c>
      <c r="GQL155" s="80"/>
      <c r="GQM155" s="16" t="s">
        <v>236</v>
      </c>
      <c r="GQN155" s="16">
        <f t="shared" ref="GQN155" si="19137">48.08+2.7</f>
        <v>50.78</v>
      </c>
      <c r="GQO155" s="16">
        <f t="shared" si="11414"/>
        <v>6.3000000000000007</v>
      </c>
      <c r="GQP155" s="14">
        <f t="shared" si="11415"/>
        <v>57.08</v>
      </c>
      <c r="GQQ155" s="14"/>
      <c r="GQR155" s="16">
        <f t="shared" si="11416"/>
        <v>85.62</v>
      </c>
      <c r="GQS155" s="79">
        <f t="shared" si="19136"/>
        <v>3</v>
      </c>
      <c r="GQT155" s="80"/>
      <c r="GQU155" s="16" t="s">
        <v>236</v>
      </c>
      <c r="GQV155" s="16">
        <f t="shared" ref="GQV155" si="19138">48.08+2.7</f>
        <v>50.78</v>
      </c>
      <c r="GQW155" s="16">
        <f t="shared" si="11419"/>
        <v>6.3000000000000007</v>
      </c>
      <c r="GQX155" s="14">
        <f t="shared" si="11420"/>
        <v>57.08</v>
      </c>
      <c r="GQY155" s="14"/>
      <c r="GQZ155" s="16">
        <f t="shared" si="11421"/>
        <v>85.62</v>
      </c>
      <c r="GRA155" s="79">
        <f t="shared" si="19136"/>
        <v>3</v>
      </c>
      <c r="GRB155" s="80"/>
      <c r="GRC155" s="16" t="s">
        <v>236</v>
      </c>
      <c r="GRD155" s="16">
        <f t="shared" ref="GRD155" si="19139">48.08+2.7</f>
        <v>50.78</v>
      </c>
      <c r="GRE155" s="16">
        <f t="shared" si="11424"/>
        <v>6.3000000000000007</v>
      </c>
      <c r="GRF155" s="14">
        <f t="shared" si="11425"/>
        <v>57.08</v>
      </c>
      <c r="GRG155" s="14"/>
      <c r="GRH155" s="16">
        <f t="shared" si="11426"/>
        <v>85.62</v>
      </c>
      <c r="GRI155" s="79">
        <f t="shared" si="19136"/>
        <v>3</v>
      </c>
      <c r="GRJ155" s="80"/>
      <c r="GRK155" s="16" t="s">
        <v>236</v>
      </c>
      <c r="GRL155" s="16">
        <f t="shared" ref="GRL155" si="19140">48.08+2.7</f>
        <v>50.78</v>
      </c>
      <c r="GRM155" s="16">
        <f t="shared" si="11429"/>
        <v>6.3000000000000007</v>
      </c>
      <c r="GRN155" s="14">
        <f t="shared" si="11430"/>
        <v>57.08</v>
      </c>
      <c r="GRO155" s="14"/>
      <c r="GRP155" s="16">
        <f t="shared" si="11431"/>
        <v>85.62</v>
      </c>
      <c r="GRQ155" s="79">
        <f t="shared" si="19136"/>
        <v>3</v>
      </c>
      <c r="GRR155" s="80"/>
      <c r="GRS155" s="16" t="s">
        <v>236</v>
      </c>
      <c r="GRT155" s="16">
        <f t="shared" ref="GRT155" si="19141">48.08+2.7</f>
        <v>50.78</v>
      </c>
      <c r="GRU155" s="16">
        <f t="shared" si="11434"/>
        <v>6.3000000000000007</v>
      </c>
      <c r="GRV155" s="14">
        <f t="shared" si="11435"/>
        <v>57.08</v>
      </c>
      <c r="GRW155" s="14"/>
      <c r="GRX155" s="16">
        <f t="shared" si="11436"/>
        <v>85.62</v>
      </c>
      <c r="GRY155" s="79">
        <f t="shared" si="19136"/>
        <v>3</v>
      </c>
      <c r="GRZ155" s="80"/>
      <c r="GSA155" s="16" t="s">
        <v>236</v>
      </c>
      <c r="GSB155" s="16">
        <f t="shared" ref="GSB155" si="19142">48.08+2.7</f>
        <v>50.78</v>
      </c>
      <c r="GSC155" s="16">
        <f t="shared" si="11439"/>
        <v>6.3000000000000007</v>
      </c>
      <c r="GSD155" s="14">
        <f t="shared" si="11440"/>
        <v>57.08</v>
      </c>
      <c r="GSE155" s="14"/>
      <c r="GSF155" s="16">
        <f t="shared" si="11441"/>
        <v>85.62</v>
      </c>
      <c r="GSG155" s="79">
        <f t="shared" si="19136"/>
        <v>3</v>
      </c>
      <c r="GSH155" s="80"/>
      <c r="GSI155" s="16" t="s">
        <v>236</v>
      </c>
      <c r="GSJ155" s="16">
        <f t="shared" ref="GSJ155" si="19143">48.08+2.7</f>
        <v>50.78</v>
      </c>
      <c r="GSK155" s="16">
        <f t="shared" si="11444"/>
        <v>6.3000000000000007</v>
      </c>
      <c r="GSL155" s="14">
        <f t="shared" si="11445"/>
        <v>57.08</v>
      </c>
      <c r="GSM155" s="14"/>
      <c r="GSN155" s="16">
        <f t="shared" si="11446"/>
        <v>85.62</v>
      </c>
      <c r="GSO155" s="79">
        <f t="shared" si="19136"/>
        <v>3</v>
      </c>
      <c r="GSP155" s="80"/>
      <c r="GSQ155" s="16" t="s">
        <v>236</v>
      </c>
      <c r="GSR155" s="16">
        <f t="shared" ref="GSR155" si="19144">48.08+2.7</f>
        <v>50.78</v>
      </c>
      <c r="GSS155" s="16">
        <f t="shared" si="11449"/>
        <v>6.3000000000000007</v>
      </c>
      <c r="GST155" s="14">
        <f t="shared" si="11450"/>
        <v>57.08</v>
      </c>
      <c r="GSU155" s="14"/>
      <c r="GSV155" s="16">
        <f t="shared" si="11451"/>
        <v>85.62</v>
      </c>
      <c r="GSW155" s="79">
        <f t="shared" ref="GSW155:GVA160" si="19145">GSW154+1</f>
        <v>3</v>
      </c>
      <c r="GSX155" s="80"/>
      <c r="GSY155" s="16" t="s">
        <v>236</v>
      </c>
      <c r="GSZ155" s="16">
        <f t="shared" ref="GSZ155" si="19146">48.08+2.7</f>
        <v>50.78</v>
      </c>
      <c r="GTA155" s="16">
        <f t="shared" si="11454"/>
        <v>6.3000000000000007</v>
      </c>
      <c r="GTB155" s="14">
        <f t="shared" si="11455"/>
        <v>57.08</v>
      </c>
      <c r="GTC155" s="14"/>
      <c r="GTD155" s="16">
        <f t="shared" si="11456"/>
        <v>85.62</v>
      </c>
      <c r="GTE155" s="79">
        <f t="shared" si="19145"/>
        <v>3</v>
      </c>
      <c r="GTF155" s="80"/>
      <c r="GTG155" s="16" t="s">
        <v>236</v>
      </c>
      <c r="GTH155" s="16">
        <f t="shared" ref="GTH155" si="19147">48.08+2.7</f>
        <v>50.78</v>
      </c>
      <c r="GTI155" s="16">
        <f t="shared" si="11459"/>
        <v>6.3000000000000007</v>
      </c>
      <c r="GTJ155" s="14">
        <f t="shared" si="11460"/>
        <v>57.08</v>
      </c>
      <c r="GTK155" s="14"/>
      <c r="GTL155" s="16">
        <f t="shared" si="11461"/>
        <v>85.62</v>
      </c>
      <c r="GTM155" s="79">
        <f t="shared" si="19145"/>
        <v>3</v>
      </c>
      <c r="GTN155" s="80"/>
      <c r="GTO155" s="16" t="s">
        <v>236</v>
      </c>
      <c r="GTP155" s="16">
        <f t="shared" ref="GTP155" si="19148">48.08+2.7</f>
        <v>50.78</v>
      </c>
      <c r="GTQ155" s="16">
        <f t="shared" si="11464"/>
        <v>6.3000000000000007</v>
      </c>
      <c r="GTR155" s="14">
        <f t="shared" si="11465"/>
        <v>57.08</v>
      </c>
      <c r="GTS155" s="14"/>
      <c r="GTT155" s="16">
        <f t="shared" si="11466"/>
        <v>85.62</v>
      </c>
      <c r="GTU155" s="79">
        <f t="shared" si="19145"/>
        <v>3</v>
      </c>
      <c r="GTV155" s="80"/>
      <c r="GTW155" s="16" t="s">
        <v>236</v>
      </c>
      <c r="GTX155" s="16">
        <f t="shared" ref="GTX155" si="19149">48.08+2.7</f>
        <v>50.78</v>
      </c>
      <c r="GTY155" s="16">
        <f t="shared" si="11469"/>
        <v>6.3000000000000007</v>
      </c>
      <c r="GTZ155" s="14">
        <f t="shared" si="11470"/>
        <v>57.08</v>
      </c>
      <c r="GUA155" s="14"/>
      <c r="GUB155" s="16">
        <f t="shared" si="11471"/>
        <v>85.62</v>
      </c>
      <c r="GUC155" s="79">
        <f t="shared" si="19145"/>
        <v>3</v>
      </c>
      <c r="GUD155" s="80"/>
      <c r="GUE155" s="16" t="s">
        <v>236</v>
      </c>
      <c r="GUF155" s="16">
        <f t="shared" ref="GUF155" si="19150">48.08+2.7</f>
        <v>50.78</v>
      </c>
      <c r="GUG155" s="16">
        <f t="shared" si="11474"/>
        <v>6.3000000000000007</v>
      </c>
      <c r="GUH155" s="14">
        <f t="shared" si="11475"/>
        <v>57.08</v>
      </c>
      <c r="GUI155" s="14"/>
      <c r="GUJ155" s="16">
        <f t="shared" si="11476"/>
        <v>85.62</v>
      </c>
      <c r="GUK155" s="79">
        <f t="shared" si="19145"/>
        <v>3</v>
      </c>
      <c r="GUL155" s="80"/>
      <c r="GUM155" s="16" t="s">
        <v>236</v>
      </c>
      <c r="GUN155" s="16">
        <f t="shared" ref="GUN155" si="19151">48.08+2.7</f>
        <v>50.78</v>
      </c>
      <c r="GUO155" s="16">
        <f t="shared" si="11479"/>
        <v>6.3000000000000007</v>
      </c>
      <c r="GUP155" s="14">
        <f t="shared" si="11480"/>
        <v>57.08</v>
      </c>
      <c r="GUQ155" s="14"/>
      <c r="GUR155" s="16">
        <f t="shared" si="11481"/>
        <v>85.62</v>
      </c>
      <c r="GUS155" s="79">
        <f t="shared" si="19145"/>
        <v>3</v>
      </c>
      <c r="GUT155" s="80"/>
      <c r="GUU155" s="16" t="s">
        <v>236</v>
      </c>
      <c r="GUV155" s="16">
        <f t="shared" ref="GUV155" si="19152">48.08+2.7</f>
        <v>50.78</v>
      </c>
      <c r="GUW155" s="16">
        <f t="shared" si="11484"/>
        <v>6.3000000000000007</v>
      </c>
      <c r="GUX155" s="14">
        <f t="shared" si="11485"/>
        <v>57.08</v>
      </c>
      <c r="GUY155" s="14"/>
      <c r="GUZ155" s="16">
        <f t="shared" si="11486"/>
        <v>85.62</v>
      </c>
      <c r="GVA155" s="79">
        <f t="shared" si="19145"/>
        <v>3</v>
      </c>
      <c r="GVB155" s="80"/>
      <c r="GVC155" s="16" t="s">
        <v>236</v>
      </c>
      <c r="GVD155" s="16">
        <f t="shared" ref="GVD155" si="19153">48.08+2.7</f>
        <v>50.78</v>
      </c>
      <c r="GVE155" s="16">
        <f t="shared" si="11489"/>
        <v>6.3000000000000007</v>
      </c>
      <c r="GVF155" s="14">
        <f t="shared" si="11490"/>
        <v>57.08</v>
      </c>
      <c r="GVG155" s="14"/>
      <c r="GVH155" s="16">
        <f t="shared" si="11491"/>
        <v>85.62</v>
      </c>
      <c r="GVI155" s="79">
        <f t="shared" ref="GVI155:GXM160" si="19154">GVI154+1</f>
        <v>3</v>
      </c>
      <c r="GVJ155" s="80"/>
      <c r="GVK155" s="16" t="s">
        <v>236</v>
      </c>
      <c r="GVL155" s="16">
        <f t="shared" ref="GVL155" si="19155">48.08+2.7</f>
        <v>50.78</v>
      </c>
      <c r="GVM155" s="16">
        <f t="shared" si="11494"/>
        <v>6.3000000000000007</v>
      </c>
      <c r="GVN155" s="14">
        <f t="shared" si="11495"/>
        <v>57.08</v>
      </c>
      <c r="GVO155" s="14"/>
      <c r="GVP155" s="16">
        <f t="shared" si="11496"/>
        <v>85.62</v>
      </c>
      <c r="GVQ155" s="79">
        <f t="shared" si="19154"/>
        <v>3</v>
      </c>
      <c r="GVR155" s="80"/>
      <c r="GVS155" s="16" t="s">
        <v>236</v>
      </c>
      <c r="GVT155" s="16">
        <f t="shared" ref="GVT155" si="19156">48.08+2.7</f>
        <v>50.78</v>
      </c>
      <c r="GVU155" s="16">
        <f t="shared" si="11499"/>
        <v>6.3000000000000007</v>
      </c>
      <c r="GVV155" s="14">
        <f t="shared" si="11500"/>
        <v>57.08</v>
      </c>
      <c r="GVW155" s="14"/>
      <c r="GVX155" s="16">
        <f t="shared" si="11501"/>
        <v>85.62</v>
      </c>
      <c r="GVY155" s="79">
        <f t="shared" si="19154"/>
        <v>3</v>
      </c>
      <c r="GVZ155" s="80"/>
      <c r="GWA155" s="16" t="s">
        <v>236</v>
      </c>
      <c r="GWB155" s="16">
        <f t="shared" ref="GWB155" si="19157">48.08+2.7</f>
        <v>50.78</v>
      </c>
      <c r="GWC155" s="16">
        <f t="shared" si="11504"/>
        <v>6.3000000000000007</v>
      </c>
      <c r="GWD155" s="14">
        <f t="shared" si="11505"/>
        <v>57.08</v>
      </c>
      <c r="GWE155" s="14"/>
      <c r="GWF155" s="16">
        <f t="shared" si="11506"/>
        <v>85.62</v>
      </c>
      <c r="GWG155" s="79">
        <f t="shared" si="19154"/>
        <v>3</v>
      </c>
      <c r="GWH155" s="80"/>
      <c r="GWI155" s="16" t="s">
        <v>236</v>
      </c>
      <c r="GWJ155" s="16">
        <f t="shared" ref="GWJ155" si="19158">48.08+2.7</f>
        <v>50.78</v>
      </c>
      <c r="GWK155" s="16">
        <f t="shared" si="11509"/>
        <v>6.3000000000000007</v>
      </c>
      <c r="GWL155" s="14">
        <f t="shared" si="11510"/>
        <v>57.08</v>
      </c>
      <c r="GWM155" s="14"/>
      <c r="GWN155" s="16">
        <f t="shared" si="11511"/>
        <v>85.62</v>
      </c>
      <c r="GWO155" s="79">
        <f t="shared" si="19154"/>
        <v>3</v>
      </c>
      <c r="GWP155" s="80"/>
      <c r="GWQ155" s="16" t="s">
        <v>236</v>
      </c>
      <c r="GWR155" s="16">
        <f t="shared" ref="GWR155" si="19159">48.08+2.7</f>
        <v>50.78</v>
      </c>
      <c r="GWS155" s="16">
        <f t="shared" si="11514"/>
        <v>6.3000000000000007</v>
      </c>
      <c r="GWT155" s="14">
        <f t="shared" si="11515"/>
        <v>57.08</v>
      </c>
      <c r="GWU155" s="14"/>
      <c r="GWV155" s="16">
        <f t="shared" si="11516"/>
        <v>85.62</v>
      </c>
      <c r="GWW155" s="79">
        <f t="shared" si="19154"/>
        <v>3</v>
      </c>
      <c r="GWX155" s="80"/>
      <c r="GWY155" s="16" t="s">
        <v>236</v>
      </c>
      <c r="GWZ155" s="16">
        <f t="shared" ref="GWZ155" si="19160">48.08+2.7</f>
        <v>50.78</v>
      </c>
      <c r="GXA155" s="16">
        <f t="shared" si="11519"/>
        <v>6.3000000000000007</v>
      </c>
      <c r="GXB155" s="14">
        <f t="shared" si="11520"/>
        <v>57.08</v>
      </c>
      <c r="GXC155" s="14"/>
      <c r="GXD155" s="16">
        <f t="shared" si="11521"/>
        <v>85.62</v>
      </c>
      <c r="GXE155" s="79">
        <f t="shared" si="19154"/>
        <v>3</v>
      </c>
      <c r="GXF155" s="80"/>
      <c r="GXG155" s="16" t="s">
        <v>236</v>
      </c>
      <c r="GXH155" s="16">
        <f t="shared" ref="GXH155" si="19161">48.08+2.7</f>
        <v>50.78</v>
      </c>
      <c r="GXI155" s="16">
        <f t="shared" si="11524"/>
        <v>6.3000000000000007</v>
      </c>
      <c r="GXJ155" s="14">
        <f t="shared" si="11525"/>
        <v>57.08</v>
      </c>
      <c r="GXK155" s="14"/>
      <c r="GXL155" s="16">
        <f t="shared" si="11526"/>
        <v>85.62</v>
      </c>
      <c r="GXM155" s="79">
        <f t="shared" si="19154"/>
        <v>3</v>
      </c>
      <c r="GXN155" s="80"/>
      <c r="GXO155" s="16" t="s">
        <v>236</v>
      </c>
      <c r="GXP155" s="16">
        <f t="shared" ref="GXP155" si="19162">48.08+2.7</f>
        <v>50.78</v>
      </c>
      <c r="GXQ155" s="16">
        <f t="shared" si="11529"/>
        <v>6.3000000000000007</v>
      </c>
      <c r="GXR155" s="14">
        <f t="shared" si="11530"/>
        <v>57.08</v>
      </c>
      <c r="GXS155" s="14"/>
      <c r="GXT155" s="16">
        <f t="shared" si="11531"/>
        <v>85.62</v>
      </c>
      <c r="GXU155" s="79">
        <f t="shared" ref="GXU155:GZY160" si="19163">GXU154+1</f>
        <v>3</v>
      </c>
      <c r="GXV155" s="80"/>
      <c r="GXW155" s="16" t="s">
        <v>236</v>
      </c>
      <c r="GXX155" s="16">
        <f t="shared" ref="GXX155" si="19164">48.08+2.7</f>
        <v>50.78</v>
      </c>
      <c r="GXY155" s="16">
        <f t="shared" si="11534"/>
        <v>6.3000000000000007</v>
      </c>
      <c r="GXZ155" s="14">
        <f t="shared" si="11535"/>
        <v>57.08</v>
      </c>
      <c r="GYA155" s="14"/>
      <c r="GYB155" s="16">
        <f t="shared" si="11536"/>
        <v>85.62</v>
      </c>
      <c r="GYC155" s="79">
        <f t="shared" si="19163"/>
        <v>3</v>
      </c>
      <c r="GYD155" s="80"/>
      <c r="GYE155" s="16" t="s">
        <v>236</v>
      </c>
      <c r="GYF155" s="16">
        <f t="shared" ref="GYF155" si="19165">48.08+2.7</f>
        <v>50.78</v>
      </c>
      <c r="GYG155" s="16">
        <f t="shared" si="11539"/>
        <v>6.3000000000000007</v>
      </c>
      <c r="GYH155" s="14">
        <f t="shared" si="11540"/>
        <v>57.08</v>
      </c>
      <c r="GYI155" s="14"/>
      <c r="GYJ155" s="16">
        <f t="shared" si="11541"/>
        <v>85.62</v>
      </c>
      <c r="GYK155" s="79">
        <f t="shared" si="19163"/>
        <v>3</v>
      </c>
      <c r="GYL155" s="80"/>
      <c r="GYM155" s="16" t="s">
        <v>236</v>
      </c>
      <c r="GYN155" s="16">
        <f t="shared" ref="GYN155" si="19166">48.08+2.7</f>
        <v>50.78</v>
      </c>
      <c r="GYO155" s="16">
        <f t="shared" si="11544"/>
        <v>6.3000000000000007</v>
      </c>
      <c r="GYP155" s="14">
        <f t="shared" si="11545"/>
        <v>57.08</v>
      </c>
      <c r="GYQ155" s="14"/>
      <c r="GYR155" s="16">
        <f t="shared" si="11546"/>
        <v>85.62</v>
      </c>
      <c r="GYS155" s="79">
        <f t="shared" si="19163"/>
        <v>3</v>
      </c>
      <c r="GYT155" s="80"/>
      <c r="GYU155" s="16" t="s">
        <v>236</v>
      </c>
      <c r="GYV155" s="16">
        <f t="shared" ref="GYV155" si="19167">48.08+2.7</f>
        <v>50.78</v>
      </c>
      <c r="GYW155" s="16">
        <f t="shared" si="11549"/>
        <v>6.3000000000000007</v>
      </c>
      <c r="GYX155" s="14">
        <f t="shared" si="11550"/>
        <v>57.08</v>
      </c>
      <c r="GYY155" s="14"/>
      <c r="GYZ155" s="16">
        <f t="shared" si="11551"/>
        <v>85.62</v>
      </c>
      <c r="GZA155" s="79">
        <f t="shared" si="19163"/>
        <v>3</v>
      </c>
      <c r="GZB155" s="80"/>
      <c r="GZC155" s="16" t="s">
        <v>236</v>
      </c>
      <c r="GZD155" s="16">
        <f t="shared" ref="GZD155" si="19168">48.08+2.7</f>
        <v>50.78</v>
      </c>
      <c r="GZE155" s="16">
        <f t="shared" si="11554"/>
        <v>6.3000000000000007</v>
      </c>
      <c r="GZF155" s="14">
        <f t="shared" si="11555"/>
        <v>57.08</v>
      </c>
      <c r="GZG155" s="14"/>
      <c r="GZH155" s="16">
        <f t="shared" si="11556"/>
        <v>85.62</v>
      </c>
      <c r="GZI155" s="79">
        <f t="shared" si="19163"/>
        <v>3</v>
      </c>
      <c r="GZJ155" s="80"/>
      <c r="GZK155" s="16" t="s">
        <v>236</v>
      </c>
      <c r="GZL155" s="16">
        <f t="shared" ref="GZL155" si="19169">48.08+2.7</f>
        <v>50.78</v>
      </c>
      <c r="GZM155" s="16">
        <f t="shared" si="11559"/>
        <v>6.3000000000000007</v>
      </c>
      <c r="GZN155" s="14">
        <f t="shared" si="11560"/>
        <v>57.08</v>
      </c>
      <c r="GZO155" s="14"/>
      <c r="GZP155" s="16">
        <f t="shared" si="11561"/>
        <v>85.62</v>
      </c>
      <c r="GZQ155" s="79">
        <f t="shared" si="19163"/>
        <v>3</v>
      </c>
      <c r="GZR155" s="80"/>
      <c r="GZS155" s="16" t="s">
        <v>236</v>
      </c>
      <c r="GZT155" s="16">
        <f t="shared" ref="GZT155" si="19170">48.08+2.7</f>
        <v>50.78</v>
      </c>
      <c r="GZU155" s="16">
        <f t="shared" si="11564"/>
        <v>6.3000000000000007</v>
      </c>
      <c r="GZV155" s="14">
        <f t="shared" si="11565"/>
        <v>57.08</v>
      </c>
      <c r="GZW155" s="14"/>
      <c r="GZX155" s="16">
        <f t="shared" si="11566"/>
        <v>85.62</v>
      </c>
      <c r="GZY155" s="79">
        <f t="shared" si="19163"/>
        <v>3</v>
      </c>
      <c r="GZZ155" s="80"/>
      <c r="HAA155" s="16" t="s">
        <v>236</v>
      </c>
      <c r="HAB155" s="16">
        <f t="shared" ref="HAB155" si="19171">48.08+2.7</f>
        <v>50.78</v>
      </c>
      <c r="HAC155" s="16">
        <f t="shared" si="11569"/>
        <v>6.3000000000000007</v>
      </c>
      <c r="HAD155" s="14">
        <f t="shared" si="11570"/>
        <v>57.08</v>
      </c>
      <c r="HAE155" s="14"/>
      <c r="HAF155" s="16">
        <f t="shared" si="11571"/>
        <v>85.62</v>
      </c>
      <c r="HAG155" s="79">
        <f t="shared" ref="HAG155:HCK160" si="19172">HAG154+1</f>
        <v>3</v>
      </c>
      <c r="HAH155" s="80"/>
      <c r="HAI155" s="16" t="s">
        <v>236</v>
      </c>
      <c r="HAJ155" s="16">
        <f t="shared" ref="HAJ155" si="19173">48.08+2.7</f>
        <v>50.78</v>
      </c>
      <c r="HAK155" s="16">
        <f t="shared" si="11574"/>
        <v>6.3000000000000007</v>
      </c>
      <c r="HAL155" s="14">
        <f t="shared" si="11575"/>
        <v>57.08</v>
      </c>
      <c r="HAM155" s="14"/>
      <c r="HAN155" s="16">
        <f t="shared" si="11576"/>
        <v>85.62</v>
      </c>
      <c r="HAO155" s="79">
        <f t="shared" si="19172"/>
        <v>3</v>
      </c>
      <c r="HAP155" s="80"/>
      <c r="HAQ155" s="16" t="s">
        <v>236</v>
      </c>
      <c r="HAR155" s="16">
        <f t="shared" ref="HAR155" si="19174">48.08+2.7</f>
        <v>50.78</v>
      </c>
      <c r="HAS155" s="16">
        <f t="shared" si="11579"/>
        <v>6.3000000000000007</v>
      </c>
      <c r="HAT155" s="14">
        <f t="shared" si="11580"/>
        <v>57.08</v>
      </c>
      <c r="HAU155" s="14"/>
      <c r="HAV155" s="16">
        <f t="shared" si="11581"/>
        <v>85.62</v>
      </c>
      <c r="HAW155" s="79">
        <f t="shared" si="19172"/>
        <v>3</v>
      </c>
      <c r="HAX155" s="80"/>
      <c r="HAY155" s="16" t="s">
        <v>236</v>
      </c>
      <c r="HAZ155" s="16">
        <f t="shared" ref="HAZ155" si="19175">48.08+2.7</f>
        <v>50.78</v>
      </c>
      <c r="HBA155" s="16">
        <f t="shared" si="11584"/>
        <v>6.3000000000000007</v>
      </c>
      <c r="HBB155" s="14">
        <f t="shared" si="11585"/>
        <v>57.08</v>
      </c>
      <c r="HBC155" s="14"/>
      <c r="HBD155" s="16">
        <f t="shared" si="11586"/>
        <v>85.62</v>
      </c>
      <c r="HBE155" s="79">
        <f t="shared" si="19172"/>
        <v>3</v>
      </c>
      <c r="HBF155" s="80"/>
      <c r="HBG155" s="16" t="s">
        <v>236</v>
      </c>
      <c r="HBH155" s="16">
        <f t="shared" ref="HBH155" si="19176">48.08+2.7</f>
        <v>50.78</v>
      </c>
      <c r="HBI155" s="16">
        <f t="shared" si="11589"/>
        <v>6.3000000000000007</v>
      </c>
      <c r="HBJ155" s="14">
        <f t="shared" si="11590"/>
        <v>57.08</v>
      </c>
      <c r="HBK155" s="14"/>
      <c r="HBL155" s="16">
        <f t="shared" si="11591"/>
        <v>85.62</v>
      </c>
      <c r="HBM155" s="79">
        <f t="shared" si="19172"/>
        <v>3</v>
      </c>
      <c r="HBN155" s="80"/>
      <c r="HBO155" s="16" t="s">
        <v>236</v>
      </c>
      <c r="HBP155" s="16">
        <f t="shared" ref="HBP155" si="19177">48.08+2.7</f>
        <v>50.78</v>
      </c>
      <c r="HBQ155" s="16">
        <f t="shared" si="11594"/>
        <v>6.3000000000000007</v>
      </c>
      <c r="HBR155" s="14">
        <f t="shared" si="11595"/>
        <v>57.08</v>
      </c>
      <c r="HBS155" s="14"/>
      <c r="HBT155" s="16">
        <f t="shared" si="11596"/>
        <v>85.62</v>
      </c>
      <c r="HBU155" s="79">
        <f t="shared" si="19172"/>
        <v>3</v>
      </c>
      <c r="HBV155" s="80"/>
      <c r="HBW155" s="16" t="s">
        <v>236</v>
      </c>
      <c r="HBX155" s="16">
        <f t="shared" ref="HBX155" si="19178">48.08+2.7</f>
        <v>50.78</v>
      </c>
      <c r="HBY155" s="16">
        <f t="shared" si="11599"/>
        <v>6.3000000000000007</v>
      </c>
      <c r="HBZ155" s="14">
        <f t="shared" si="11600"/>
        <v>57.08</v>
      </c>
      <c r="HCA155" s="14"/>
      <c r="HCB155" s="16">
        <f t="shared" si="11601"/>
        <v>85.62</v>
      </c>
      <c r="HCC155" s="79">
        <f t="shared" si="19172"/>
        <v>3</v>
      </c>
      <c r="HCD155" s="80"/>
      <c r="HCE155" s="16" t="s">
        <v>236</v>
      </c>
      <c r="HCF155" s="16">
        <f t="shared" ref="HCF155" si="19179">48.08+2.7</f>
        <v>50.78</v>
      </c>
      <c r="HCG155" s="16">
        <f t="shared" si="11604"/>
        <v>6.3000000000000007</v>
      </c>
      <c r="HCH155" s="14">
        <f t="shared" si="11605"/>
        <v>57.08</v>
      </c>
      <c r="HCI155" s="14"/>
      <c r="HCJ155" s="16">
        <f t="shared" si="11606"/>
        <v>85.62</v>
      </c>
      <c r="HCK155" s="79">
        <f t="shared" si="19172"/>
        <v>3</v>
      </c>
      <c r="HCL155" s="80"/>
      <c r="HCM155" s="16" t="s">
        <v>236</v>
      </c>
      <c r="HCN155" s="16">
        <f t="shared" ref="HCN155" si="19180">48.08+2.7</f>
        <v>50.78</v>
      </c>
      <c r="HCO155" s="16">
        <f t="shared" si="11609"/>
        <v>6.3000000000000007</v>
      </c>
      <c r="HCP155" s="14">
        <f t="shared" si="11610"/>
        <v>57.08</v>
      </c>
      <c r="HCQ155" s="14"/>
      <c r="HCR155" s="16">
        <f t="shared" si="11611"/>
        <v>85.62</v>
      </c>
      <c r="HCS155" s="79">
        <f t="shared" ref="HCS155:HEW160" si="19181">HCS154+1</f>
        <v>3</v>
      </c>
      <c r="HCT155" s="80"/>
      <c r="HCU155" s="16" t="s">
        <v>236</v>
      </c>
      <c r="HCV155" s="16">
        <f t="shared" ref="HCV155" si="19182">48.08+2.7</f>
        <v>50.78</v>
      </c>
      <c r="HCW155" s="16">
        <f t="shared" si="11614"/>
        <v>6.3000000000000007</v>
      </c>
      <c r="HCX155" s="14">
        <f t="shared" si="11615"/>
        <v>57.08</v>
      </c>
      <c r="HCY155" s="14"/>
      <c r="HCZ155" s="16">
        <f t="shared" si="11616"/>
        <v>85.62</v>
      </c>
      <c r="HDA155" s="79">
        <f t="shared" si="19181"/>
        <v>3</v>
      </c>
      <c r="HDB155" s="80"/>
      <c r="HDC155" s="16" t="s">
        <v>236</v>
      </c>
      <c r="HDD155" s="16">
        <f t="shared" ref="HDD155" si="19183">48.08+2.7</f>
        <v>50.78</v>
      </c>
      <c r="HDE155" s="16">
        <f t="shared" si="11619"/>
        <v>6.3000000000000007</v>
      </c>
      <c r="HDF155" s="14">
        <f t="shared" si="11620"/>
        <v>57.08</v>
      </c>
      <c r="HDG155" s="14"/>
      <c r="HDH155" s="16">
        <f t="shared" si="11621"/>
        <v>85.62</v>
      </c>
      <c r="HDI155" s="79">
        <f t="shared" si="19181"/>
        <v>3</v>
      </c>
      <c r="HDJ155" s="80"/>
      <c r="HDK155" s="16" t="s">
        <v>236</v>
      </c>
      <c r="HDL155" s="16">
        <f t="shared" ref="HDL155" si="19184">48.08+2.7</f>
        <v>50.78</v>
      </c>
      <c r="HDM155" s="16">
        <f t="shared" si="11624"/>
        <v>6.3000000000000007</v>
      </c>
      <c r="HDN155" s="14">
        <f t="shared" si="11625"/>
        <v>57.08</v>
      </c>
      <c r="HDO155" s="14"/>
      <c r="HDP155" s="16">
        <f t="shared" si="11626"/>
        <v>85.62</v>
      </c>
      <c r="HDQ155" s="79">
        <f t="shared" si="19181"/>
        <v>3</v>
      </c>
      <c r="HDR155" s="80"/>
      <c r="HDS155" s="16" t="s">
        <v>236</v>
      </c>
      <c r="HDT155" s="16">
        <f t="shared" ref="HDT155" si="19185">48.08+2.7</f>
        <v>50.78</v>
      </c>
      <c r="HDU155" s="16">
        <f t="shared" si="11629"/>
        <v>6.3000000000000007</v>
      </c>
      <c r="HDV155" s="14">
        <f t="shared" si="11630"/>
        <v>57.08</v>
      </c>
      <c r="HDW155" s="14"/>
      <c r="HDX155" s="16">
        <f t="shared" si="11631"/>
        <v>85.62</v>
      </c>
      <c r="HDY155" s="79">
        <f t="shared" si="19181"/>
        <v>3</v>
      </c>
      <c r="HDZ155" s="80"/>
      <c r="HEA155" s="16" t="s">
        <v>236</v>
      </c>
      <c r="HEB155" s="16">
        <f t="shared" ref="HEB155" si="19186">48.08+2.7</f>
        <v>50.78</v>
      </c>
      <c r="HEC155" s="16">
        <f t="shared" si="11634"/>
        <v>6.3000000000000007</v>
      </c>
      <c r="HED155" s="14">
        <f t="shared" si="11635"/>
        <v>57.08</v>
      </c>
      <c r="HEE155" s="14"/>
      <c r="HEF155" s="16">
        <f t="shared" si="11636"/>
        <v>85.62</v>
      </c>
      <c r="HEG155" s="79">
        <f t="shared" si="19181"/>
        <v>3</v>
      </c>
      <c r="HEH155" s="80"/>
      <c r="HEI155" s="16" t="s">
        <v>236</v>
      </c>
      <c r="HEJ155" s="16">
        <f t="shared" ref="HEJ155" si="19187">48.08+2.7</f>
        <v>50.78</v>
      </c>
      <c r="HEK155" s="16">
        <f t="shared" si="11639"/>
        <v>6.3000000000000007</v>
      </c>
      <c r="HEL155" s="14">
        <f t="shared" si="11640"/>
        <v>57.08</v>
      </c>
      <c r="HEM155" s="14"/>
      <c r="HEN155" s="16">
        <f t="shared" si="11641"/>
        <v>85.62</v>
      </c>
      <c r="HEO155" s="79">
        <f t="shared" si="19181"/>
        <v>3</v>
      </c>
      <c r="HEP155" s="80"/>
      <c r="HEQ155" s="16" t="s">
        <v>236</v>
      </c>
      <c r="HER155" s="16">
        <f t="shared" ref="HER155" si="19188">48.08+2.7</f>
        <v>50.78</v>
      </c>
      <c r="HES155" s="16">
        <f t="shared" si="11644"/>
        <v>6.3000000000000007</v>
      </c>
      <c r="HET155" s="14">
        <f t="shared" si="11645"/>
        <v>57.08</v>
      </c>
      <c r="HEU155" s="14"/>
      <c r="HEV155" s="16">
        <f t="shared" si="11646"/>
        <v>85.62</v>
      </c>
      <c r="HEW155" s="79">
        <f t="shared" si="19181"/>
        <v>3</v>
      </c>
      <c r="HEX155" s="80"/>
      <c r="HEY155" s="16" t="s">
        <v>236</v>
      </c>
      <c r="HEZ155" s="16">
        <f t="shared" ref="HEZ155" si="19189">48.08+2.7</f>
        <v>50.78</v>
      </c>
      <c r="HFA155" s="16">
        <f t="shared" si="11649"/>
        <v>6.3000000000000007</v>
      </c>
      <c r="HFB155" s="14">
        <f t="shared" si="11650"/>
        <v>57.08</v>
      </c>
      <c r="HFC155" s="14"/>
      <c r="HFD155" s="16">
        <f t="shared" si="11651"/>
        <v>85.62</v>
      </c>
      <c r="HFE155" s="79">
        <f t="shared" ref="HFE155:HHI160" si="19190">HFE154+1</f>
        <v>3</v>
      </c>
      <c r="HFF155" s="80"/>
      <c r="HFG155" s="16" t="s">
        <v>236</v>
      </c>
      <c r="HFH155" s="16">
        <f t="shared" ref="HFH155" si="19191">48.08+2.7</f>
        <v>50.78</v>
      </c>
      <c r="HFI155" s="16">
        <f t="shared" si="11654"/>
        <v>6.3000000000000007</v>
      </c>
      <c r="HFJ155" s="14">
        <f t="shared" si="11655"/>
        <v>57.08</v>
      </c>
      <c r="HFK155" s="14"/>
      <c r="HFL155" s="16">
        <f t="shared" si="11656"/>
        <v>85.62</v>
      </c>
      <c r="HFM155" s="79">
        <f t="shared" si="19190"/>
        <v>3</v>
      </c>
      <c r="HFN155" s="80"/>
      <c r="HFO155" s="16" t="s">
        <v>236</v>
      </c>
      <c r="HFP155" s="16">
        <f t="shared" ref="HFP155" si="19192">48.08+2.7</f>
        <v>50.78</v>
      </c>
      <c r="HFQ155" s="16">
        <f t="shared" si="11659"/>
        <v>6.3000000000000007</v>
      </c>
      <c r="HFR155" s="14">
        <f t="shared" si="11660"/>
        <v>57.08</v>
      </c>
      <c r="HFS155" s="14"/>
      <c r="HFT155" s="16">
        <f t="shared" si="11661"/>
        <v>85.62</v>
      </c>
      <c r="HFU155" s="79">
        <f t="shared" si="19190"/>
        <v>3</v>
      </c>
      <c r="HFV155" s="80"/>
      <c r="HFW155" s="16" t="s">
        <v>236</v>
      </c>
      <c r="HFX155" s="16">
        <f t="shared" ref="HFX155" si="19193">48.08+2.7</f>
        <v>50.78</v>
      </c>
      <c r="HFY155" s="16">
        <f t="shared" si="11664"/>
        <v>6.3000000000000007</v>
      </c>
      <c r="HFZ155" s="14">
        <f t="shared" si="11665"/>
        <v>57.08</v>
      </c>
      <c r="HGA155" s="14"/>
      <c r="HGB155" s="16">
        <f t="shared" si="11666"/>
        <v>85.62</v>
      </c>
      <c r="HGC155" s="79">
        <f t="shared" si="19190"/>
        <v>3</v>
      </c>
      <c r="HGD155" s="80"/>
      <c r="HGE155" s="16" t="s">
        <v>236</v>
      </c>
      <c r="HGF155" s="16">
        <f t="shared" ref="HGF155" si="19194">48.08+2.7</f>
        <v>50.78</v>
      </c>
      <c r="HGG155" s="16">
        <f t="shared" si="11669"/>
        <v>6.3000000000000007</v>
      </c>
      <c r="HGH155" s="14">
        <f t="shared" si="11670"/>
        <v>57.08</v>
      </c>
      <c r="HGI155" s="14"/>
      <c r="HGJ155" s="16">
        <f t="shared" si="11671"/>
        <v>85.62</v>
      </c>
      <c r="HGK155" s="79">
        <f t="shared" si="19190"/>
        <v>3</v>
      </c>
      <c r="HGL155" s="80"/>
      <c r="HGM155" s="16" t="s">
        <v>236</v>
      </c>
      <c r="HGN155" s="16">
        <f t="shared" ref="HGN155" si="19195">48.08+2.7</f>
        <v>50.78</v>
      </c>
      <c r="HGO155" s="16">
        <f t="shared" si="11674"/>
        <v>6.3000000000000007</v>
      </c>
      <c r="HGP155" s="14">
        <f t="shared" si="11675"/>
        <v>57.08</v>
      </c>
      <c r="HGQ155" s="14"/>
      <c r="HGR155" s="16">
        <f t="shared" si="11676"/>
        <v>85.62</v>
      </c>
      <c r="HGS155" s="79">
        <f t="shared" si="19190"/>
        <v>3</v>
      </c>
      <c r="HGT155" s="80"/>
      <c r="HGU155" s="16" t="s">
        <v>236</v>
      </c>
      <c r="HGV155" s="16">
        <f t="shared" ref="HGV155" si="19196">48.08+2.7</f>
        <v>50.78</v>
      </c>
      <c r="HGW155" s="16">
        <f t="shared" si="11679"/>
        <v>6.3000000000000007</v>
      </c>
      <c r="HGX155" s="14">
        <f t="shared" si="11680"/>
        <v>57.08</v>
      </c>
      <c r="HGY155" s="14"/>
      <c r="HGZ155" s="16">
        <f t="shared" si="11681"/>
        <v>85.62</v>
      </c>
      <c r="HHA155" s="79">
        <f t="shared" si="19190"/>
        <v>3</v>
      </c>
      <c r="HHB155" s="80"/>
      <c r="HHC155" s="16" t="s">
        <v>236</v>
      </c>
      <c r="HHD155" s="16">
        <f t="shared" ref="HHD155" si="19197">48.08+2.7</f>
        <v>50.78</v>
      </c>
      <c r="HHE155" s="16">
        <f t="shared" si="11684"/>
        <v>6.3000000000000007</v>
      </c>
      <c r="HHF155" s="14">
        <f t="shared" si="11685"/>
        <v>57.08</v>
      </c>
      <c r="HHG155" s="14"/>
      <c r="HHH155" s="16">
        <f t="shared" si="11686"/>
        <v>85.62</v>
      </c>
      <c r="HHI155" s="79">
        <f t="shared" si="19190"/>
        <v>3</v>
      </c>
      <c r="HHJ155" s="80"/>
      <c r="HHK155" s="16" t="s">
        <v>236</v>
      </c>
      <c r="HHL155" s="16">
        <f t="shared" ref="HHL155" si="19198">48.08+2.7</f>
        <v>50.78</v>
      </c>
      <c r="HHM155" s="16">
        <f t="shared" si="11689"/>
        <v>6.3000000000000007</v>
      </c>
      <c r="HHN155" s="14">
        <f t="shared" si="11690"/>
        <v>57.08</v>
      </c>
      <c r="HHO155" s="14"/>
      <c r="HHP155" s="16">
        <f t="shared" si="11691"/>
        <v>85.62</v>
      </c>
      <c r="HHQ155" s="79">
        <f t="shared" ref="HHQ155:HJU160" si="19199">HHQ154+1</f>
        <v>3</v>
      </c>
      <c r="HHR155" s="80"/>
      <c r="HHS155" s="16" t="s">
        <v>236</v>
      </c>
      <c r="HHT155" s="16">
        <f t="shared" ref="HHT155" si="19200">48.08+2.7</f>
        <v>50.78</v>
      </c>
      <c r="HHU155" s="16">
        <f t="shared" si="11694"/>
        <v>6.3000000000000007</v>
      </c>
      <c r="HHV155" s="14">
        <f t="shared" si="11695"/>
        <v>57.08</v>
      </c>
      <c r="HHW155" s="14"/>
      <c r="HHX155" s="16">
        <f t="shared" si="11696"/>
        <v>85.62</v>
      </c>
      <c r="HHY155" s="79">
        <f t="shared" si="19199"/>
        <v>3</v>
      </c>
      <c r="HHZ155" s="80"/>
      <c r="HIA155" s="16" t="s">
        <v>236</v>
      </c>
      <c r="HIB155" s="16">
        <f t="shared" ref="HIB155" si="19201">48.08+2.7</f>
        <v>50.78</v>
      </c>
      <c r="HIC155" s="16">
        <f t="shared" si="11699"/>
        <v>6.3000000000000007</v>
      </c>
      <c r="HID155" s="14">
        <f t="shared" si="11700"/>
        <v>57.08</v>
      </c>
      <c r="HIE155" s="14"/>
      <c r="HIF155" s="16">
        <f t="shared" si="11701"/>
        <v>85.62</v>
      </c>
      <c r="HIG155" s="79">
        <f t="shared" si="19199"/>
        <v>3</v>
      </c>
      <c r="HIH155" s="80"/>
      <c r="HII155" s="16" t="s">
        <v>236</v>
      </c>
      <c r="HIJ155" s="16">
        <f t="shared" ref="HIJ155" si="19202">48.08+2.7</f>
        <v>50.78</v>
      </c>
      <c r="HIK155" s="16">
        <f t="shared" si="11704"/>
        <v>6.3000000000000007</v>
      </c>
      <c r="HIL155" s="14">
        <f t="shared" si="11705"/>
        <v>57.08</v>
      </c>
      <c r="HIM155" s="14"/>
      <c r="HIN155" s="16">
        <f t="shared" si="11706"/>
        <v>85.62</v>
      </c>
      <c r="HIO155" s="79">
        <f t="shared" si="19199"/>
        <v>3</v>
      </c>
      <c r="HIP155" s="80"/>
      <c r="HIQ155" s="16" t="s">
        <v>236</v>
      </c>
      <c r="HIR155" s="16">
        <f t="shared" ref="HIR155" si="19203">48.08+2.7</f>
        <v>50.78</v>
      </c>
      <c r="HIS155" s="16">
        <f t="shared" si="11709"/>
        <v>6.3000000000000007</v>
      </c>
      <c r="HIT155" s="14">
        <f t="shared" si="11710"/>
        <v>57.08</v>
      </c>
      <c r="HIU155" s="14"/>
      <c r="HIV155" s="16">
        <f t="shared" si="11711"/>
        <v>85.62</v>
      </c>
      <c r="HIW155" s="79">
        <f t="shared" si="19199"/>
        <v>3</v>
      </c>
      <c r="HIX155" s="80"/>
      <c r="HIY155" s="16" t="s">
        <v>236</v>
      </c>
      <c r="HIZ155" s="16">
        <f t="shared" ref="HIZ155" si="19204">48.08+2.7</f>
        <v>50.78</v>
      </c>
      <c r="HJA155" s="16">
        <f t="shared" si="11714"/>
        <v>6.3000000000000007</v>
      </c>
      <c r="HJB155" s="14">
        <f t="shared" si="11715"/>
        <v>57.08</v>
      </c>
      <c r="HJC155" s="14"/>
      <c r="HJD155" s="16">
        <f t="shared" si="11716"/>
        <v>85.62</v>
      </c>
      <c r="HJE155" s="79">
        <f t="shared" si="19199"/>
        <v>3</v>
      </c>
      <c r="HJF155" s="80"/>
      <c r="HJG155" s="16" t="s">
        <v>236</v>
      </c>
      <c r="HJH155" s="16">
        <f t="shared" ref="HJH155" si="19205">48.08+2.7</f>
        <v>50.78</v>
      </c>
      <c r="HJI155" s="16">
        <f t="shared" si="11719"/>
        <v>6.3000000000000007</v>
      </c>
      <c r="HJJ155" s="14">
        <f t="shared" si="11720"/>
        <v>57.08</v>
      </c>
      <c r="HJK155" s="14"/>
      <c r="HJL155" s="16">
        <f t="shared" si="11721"/>
        <v>85.62</v>
      </c>
      <c r="HJM155" s="79">
        <f t="shared" si="19199"/>
        <v>3</v>
      </c>
      <c r="HJN155" s="80"/>
      <c r="HJO155" s="16" t="s">
        <v>236</v>
      </c>
      <c r="HJP155" s="16">
        <f t="shared" ref="HJP155" si="19206">48.08+2.7</f>
        <v>50.78</v>
      </c>
      <c r="HJQ155" s="16">
        <f t="shared" si="11724"/>
        <v>6.3000000000000007</v>
      </c>
      <c r="HJR155" s="14">
        <f t="shared" si="11725"/>
        <v>57.08</v>
      </c>
      <c r="HJS155" s="14"/>
      <c r="HJT155" s="16">
        <f t="shared" si="11726"/>
        <v>85.62</v>
      </c>
      <c r="HJU155" s="79">
        <f t="shared" si="19199"/>
        <v>3</v>
      </c>
      <c r="HJV155" s="80"/>
      <c r="HJW155" s="16" t="s">
        <v>236</v>
      </c>
      <c r="HJX155" s="16">
        <f t="shared" ref="HJX155" si="19207">48.08+2.7</f>
        <v>50.78</v>
      </c>
      <c r="HJY155" s="16">
        <f t="shared" si="11729"/>
        <v>6.3000000000000007</v>
      </c>
      <c r="HJZ155" s="14">
        <f t="shared" si="11730"/>
        <v>57.08</v>
      </c>
      <c r="HKA155" s="14"/>
      <c r="HKB155" s="16">
        <f t="shared" si="11731"/>
        <v>85.62</v>
      </c>
      <c r="HKC155" s="79">
        <f t="shared" ref="HKC155:HMG160" si="19208">HKC154+1</f>
        <v>3</v>
      </c>
      <c r="HKD155" s="80"/>
      <c r="HKE155" s="16" t="s">
        <v>236</v>
      </c>
      <c r="HKF155" s="16">
        <f t="shared" ref="HKF155" si="19209">48.08+2.7</f>
        <v>50.78</v>
      </c>
      <c r="HKG155" s="16">
        <f t="shared" si="11734"/>
        <v>6.3000000000000007</v>
      </c>
      <c r="HKH155" s="14">
        <f t="shared" si="11735"/>
        <v>57.08</v>
      </c>
      <c r="HKI155" s="14"/>
      <c r="HKJ155" s="16">
        <f t="shared" si="11736"/>
        <v>85.62</v>
      </c>
      <c r="HKK155" s="79">
        <f t="shared" si="19208"/>
        <v>3</v>
      </c>
      <c r="HKL155" s="80"/>
      <c r="HKM155" s="16" t="s">
        <v>236</v>
      </c>
      <c r="HKN155" s="16">
        <f t="shared" ref="HKN155" si="19210">48.08+2.7</f>
        <v>50.78</v>
      </c>
      <c r="HKO155" s="16">
        <f t="shared" si="11739"/>
        <v>6.3000000000000007</v>
      </c>
      <c r="HKP155" s="14">
        <f t="shared" si="11740"/>
        <v>57.08</v>
      </c>
      <c r="HKQ155" s="14"/>
      <c r="HKR155" s="16">
        <f t="shared" si="11741"/>
        <v>85.62</v>
      </c>
      <c r="HKS155" s="79">
        <f t="shared" si="19208"/>
        <v>3</v>
      </c>
      <c r="HKT155" s="80"/>
      <c r="HKU155" s="16" t="s">
        <v>236</v>
      </c>
      <c r="HKV155" s="16">
        <f t="shared" ref="HKV155" si="19211">48.08+2.7</f>
        <v>50.78</v>
      </c>
      <c r="HKW155" s="16">
        <f t="shared" si="11744"/>
        <v>6.3000000000000007</v>
      </c>
      <c r="HKX155" s="14">
        <f t="shared" si="11745"/>
        <v>57.08</v>
      </c>
      <c r="HKY155" s="14"/>
      <c r="HKZ155" s="16">
        <f t="shared" si="11746"/>
        <v>85.62</v>
      </c>
      <c r="HLA155" s="79">
        <f t="shared" si="19208"/>
        <v>3</v>
      </c>
      <c r="HLB155" s="80"/>
      <c r="HLC155" s="16" t="s">
        <v>236</v>
      </c>
      <c r="HLD155" s="16">
        <f t="shared" ref="HLD155" si="19212">48.08+2.7</f>
        <v>50.78</v>
      </c>
      <c r="HLE155" s="16">
        <f t="shared" si="11749"/>
        <v>6.3000000000000007</v>
      </c>
      <c r="HLF155" s="14">
        <f t="shared" si="11750"/>
        <v>57.08</v>
      </c>
      <c r="HLG155" s="14"/>
      <c r="HLH155" s="16">
        <f t="shared" si="11751"/>
        <v>85.62</v>
      </c>
      <c r="HLI155" s="79">
        <f t="shared" si="19208"/>
        <v>3</v>
      </c>
      <c r="HLJ155" s="80"/>
      <c r="HLK155" s="16" t="s">
        <v>236</v>
      </c>
      <c r="HLL155" s="16">
        <f t="shared" ref="HLL155" si="19213">48.08+2.7</f>
        <v>50.78</v>
      </c>
      <c r="HLM155" s="16">
        <f t="shared" si="11754"/>
        <v>6.3000000000000007</v>
      </c>
      <c r="HLN155" s="14">
        <f t="shared" si="11755"/>
        <v>57.08</v>
      </c>
      <c r="HLO155" s="14"/>
      <c r="HLP155" s="16">
        <f t="shared" si="11756"/>
        <v>85.62</v>
      </c>
      <c r="HLQ155" s="79">
        <f t="shared" si="19208"/>
        <v>3</v>
      </c>
      <c r="HLR155" s="80"/>
      <c r="HLS155" s="16" t="s">
        <v>236</v>
      </c>
      <c r="HLT155" s="16">
        <f t="shared" ref="HLT155" si="19214">48.08+2.7</f>
        <v>50.78</v>
      </c>
      <c r="HLU155" s="16">
        <f t="shared" si="11759"/>
        <v>6.3000000000000007</v>
      </c>
      <c r="HLV155" s="14">
        <f t="shared" si="11760"/>
        <v>57.08</v>
      </c>
      <c r="HLW155" s="14"/>
      <c r="HLX155" s="16">
        <f t="shared" si="11761"/>
        <v>85.62</v>
      </c>
      <c r="HLY155" s="79">
        <f t="shared" si="19208"/>
        <v>3</v>
      </c>
      <c r="HLZ155" s="80"/>
      <c r="HMA155" s="16" t="s">
        <v>236</v>
      </c>
      <c r="HMB155" s="16">
        <f t="shared" ref="HMB155" si="19215">48.08+2.7</f>
        <v>50.78</v>
      </c>
      <c r="HMC155" s="16">
        <f t="shared" si="11764"/>
        <v>6.3000000000000007</v>
      </c>
      <c r="HMD155" s="14">
        <f t="shared" si="11765"/>
        <v>57.08</v>
      </c>
      <c r="HME155" s="14"/>
      <c r="HMF155" s="16">
        <f t="shared" si="11766"/>
        <v>85.62</v>
      </c>
      <c r="HMG155" s="79">
        <f t="shared" si="19208"/>
        <v>3</v>
      </c>
      <c r="HMH155" s="80"/>
      <c r="HMI155" s="16" t="s">
        <v>236</v>
      </c>
      <c r="HMJ155" s="16">
        <f t="shared" ref="HMJ155" si="19216">48.08+2.7</f>
        <v>50.78</v>
      </c>
      <c r="HMK155" s="16">
        <f t="shared" si="11769"/>
        <v>6.3000000000000007</v>
      </c>
      <c r="HML155" s="14">
        <f t="shared" si="11770"/>
        <v>57.08</v>
      </c>
      <c r="HMM155" s="14"/>
      <c r="HMN155" s="16">
        <f t="shared" si="11771"/>
        <v>85.62</v>
      </c>
      <c r="HMO155" s="79">
        <f t="shared" ref="HMO155:HOS160" si="19217">HMO154+1</f>
        <v>3</v>
      </c>
      <c r="HMP155" s="80"/>
      <c r="HMQ155" s="16" t="s">
        <v>236</v>
      </c>
      <c r="HMR155" s="16">
        <f t="shared" ref="HMR155" si="19218">48.08+2.7</f>
        <v>50.78</v>
      </c>
      <c r="HMS155" s="16">
        <f t="shared" si="11774"/>
        <v>6.3000000000000007</v>
      </c>
      <c r="HMT155" s="14">
        <f t="shared" si="11775"/>
        <v>57.08</v>
      </c>
      <c r="HMU155" s="14"/>
      <c r="HMV155" s="16">
        <f t="shared" si="11776"/>
        <v>85.62</v>
      </c>
      <c r="HMW155" s="79">
        <f t="shared" si="19217"/>
        <v>3</v>
      </c>
      <c r="HMX155" s="80"/>
      <c r="HMY155" s="16" t="s">
        <v>236</v>
      </c>
      <c r="HMZ155" s="16">
        <f t="shared" ref="HMZ155" si="19219">48.08+2.7</f>
        <v>50.78</v>
      </c>
      <c r="HNA155" s="16">
        <f t="shared" si="11779"/>
        <v>6.3000000000000007</v>
      </c>
      <c r="HNB155" s="14">
        <f t="shared" si="11780"/>
        <v>57.08</v>
      </c>
      <c r="HNC155" s="14"/>
      <c r="HND155" s="16">
        <f t="shared" si="11781"/>
        <v>85.62</v>
      </c>
      <c r="HNE155" s="79">
        <f t="shared" si="19217"/>
        <v>3</v>
      </c>
      <c r="HNF155" s="80"/>
      <c r="HNG155" s="16" t="s">
        <v>236</v>
      </c>
      <c r="HNH155" s="16">
        <f t="shared" ref="HNH155" si="19220">48.08+2.7</f>
        <v>50.78</v>
      </c>
      <c r="HNI155" s="16">
        <f t="shared" si="11784"/>
        <v>6.3000000000000007</v>
      </c>
      <c r="HNJ155" s="14">
        <f t="shared" si="11785"/>
        <v>57.08</v>
      </c>
      <c r="HNK155" s="14"/>
      <c r="HNL155" s="16">
        <f t="shared" si="11786"/>
        <v>85.62</v>
      </c>
      <c r="HNM155" s="79">
        <f t="shared" si="19217"/>
        <v>3</v>
      </c>
      <c r="HNN155" s="80"/>
      <c r="HNO155" s="16" t="s">
        <v>236</v>
      </c>
      <c r="HNP155" s="16">
        <f t="shared" ref="HNP155" si="19221">48.08+2.7</f>
        <v>50.78</v>
      </c>
      <c r="HNQ155" s="16">
        <f t="shared" si="11789"/>
        <v>6.3000000000000007</v>
      </c>
      <c r="HNR155" s="14">
        <f t="shared" si="11790"/>
        <v>57.08</v>
      </c>
      <c r="HNS155" s="14"/>
      <c r="HNT155" s="16">
        <f t="shared" si="11791"/>
        <v>85.62</v>
      </c>
      <c r="HNU155" s="79">
        <f t="shared" si="19217"/>
        <v>3</v>
      </c>
      <c r="HNV155" s="80"/>
      <c r="HNW155" s="16" t="s">
        <v>236</v>
      </c>
      <c r="HNX155" s="16">
        <f t="shared" ref="HNX155" si="19222">48.08+2.7</f>
        <v>50.78</v>
      </c>
      <c r="HNY155" s="16">
        <f t="shared" si="11794"/>
        <v>6.3000000000000007</v>
      </c>
      <c r="HNZ155" s="14">
        <f t="shared" si="11795"/>
        <v>57.08</v>
      </c>
      <c r="HOA155" s="14"/>
      <c r="HOB155" s="16">
        <f t="shared" si="11796"/>
        <v>85.62</v>
      </c>
      <c r="HOC155" s="79">
        <f t="shared" si="19217"/>
        <v>3</v>
      </c>
      <c r="HOD155" s="80"/>
      <c r="HOE155" s="16" t="s">
        <v>236</v>
      </c>
      <c r="HOF155" s="16">
        <f t="shared" ref="HOF155" si="19223">48.08+2.7</f>
        <v>50.78</v>
      </c>
      <c r="HOG155" s="16">
        <f t="shared" si="11799"/>
        <v>6.3000000000000007</v>
      </c>
      <c r="HOH155" s="14">
        <f t="shared" si="11800"/>
        <v>57.08</v>
      </c>
      <c r="HOI155" s="14"/>
      <c r="HOJ155" s="16">
        <f t="shared" si="11801"/>
        <v>85.62</v>
      </c>
      <c r="HOK155" s="79">
        <f t="shared" si="19217"/>
        <v>3</v>
      </c>
      <c r="HOL155" s="80"/>
      <c r="HOM155" s="16" t="s">
        <v>236</v>
      </c>
      <c r="HON155" s="16">
        <f t="shared" ref="HON155" si="19224">48.08+2.7</f>
        <v>50.78</v>
      </c>
      <c r="HOO155" s="16">
        <f t="shared" si="11804"/>
        <v>6.3000000000000007</v>
      </c>
      <c r="HOP155" s="14">
        <f t="shared" si="11805"/>
        <v>57.08</v>
      </c>
      <c r="HOQ155" s="14"/>
      <c r="HOR155" s="16">
        <f t="shared" si="11806"/>
        <v>85.62</v>
      </c>
      <c r="HOS155" s="79">
        <f t="shared" si="19217"/>
        <v>3</v>
      </c>
      <c r="HOT155" s="80"/>
      <c r="HOU155" s="16" t="s">
        <v>236</v>
      </c>
      <c r="HOV155" s="16">
        <f t="shared" ref="HOV155" si="19225">48.08+2.7</f>
        <v>50.78</v>
      </c>
      <c r="HOW155" s="16">
        <f t="shared" si="11809"/>
        <v>6.3000000000000007</v>
      </c>
      <c r="HOX155" s="14">
        <f t="shared" si="11810"/>
        <v>57.08</v>
      </c>
      <c r="HOY155" s="14"/>
      <c r="HOZ155" s="16">
        <f t="shared" si="11811"/>
        <v>85.62</v>
      </c>
      <c r="HPA155" s="79">
        <f t="shared" ref="HPA155:HRE160" si="19226">HPA154+1</f>
        <v>3</v>
      </c>
      <c r="HPB155" s="80"/>
      <c r="HPC155" s="16" t="s">
        <v>236</v>
      </c>
      <c r="HPD155" s="16">
        <f t="shared" ref="HPD155" si="19227">48.08+2.7</f>
        <v>50.78</v>
      </c>
      <c r="HPE155" s="16">
        <f t="shared" si="11814"/>
        <v>6.3000000000000007</v>
      </c>
      <c r="HPF155" s="14">
        <f t="shared" si="11815"/>
        <v>57.08</v>
      </c>
      <c r="HPG155" s="14"/>
      <c r="HPH155" s="16">
        <f t="shared" si="11816"/>
        <v>85.62</v>
      </c>
      <c r="HPI155" s="79">
        <f t="shared" si="19226"/>
        <v>3</v>
      </c>
      <c r="HPJ155" s="80"/>
      <c r="HPK155" s="16" t="s">
        <v>236</v>
      </c>
      <c r="HPL155" s="16">
        <f t="shared" ref="HPL155" si="19228">48.08+2.7</f>
        <v>50.78</v>
      </c>
      <c r="HPM155" s="16">
        <f t="shared" si="11819"/>
        <v>6.3000000000000007</v>
      </c>
      <c r="HPN155" s="14">
        <f t="shared" si="11820"/>
        <v>57.08</v>
      </c>
      <c r="HPO155" s="14"/>
      <c r="HPP155" s="16">
        <f t="shared" si="11821"/>
        <v>85.62</v>
      </c>
      <c r="HPQ155" s="79">
        <f t="shared" si="19226"/>
        <v>3</v>
      </c>
      <c r="HPR155" s="80"/>
      <c r="HPS155" s="16" t="s">
        <v>236</v>
      </c>
      <c r="HPT155" s="16">
        <f t="shared" ref="HPT155" si="19229">48.08+2.7</f>
        <v>50.78</v>
      </c>
      <c r="HPU155" s="16">
        <f t="shared" si="11824"/>
        <v>6.3000000000000007</v>
      </c>
      <c r="HPV155" s="14">
        <f t="shared" si="11825"/>
        <v>57.08</v>
      </c>
      <c r="HPW155" s="14"/>
      <c r="HPX155" s="16">
        <f t="shared" si="11826"/>
        <v>85.62</v>
      </c>
      <c r="HPY155" s="79">
        <f t="shared" si="19226"/>
        <v>3</v>
      </c>
      <c r="HPZ155" s="80"/>
      <c r="HQA155" s="16" t="s">
        <v>236</v>
      </c>
      <c r="HQB155" s="16">
        <f t="shared" ref="HQB155" si="19230">48.08+2.7</f>
        <v>50.78</v>
      </c>
      <c r="HQC155" s="16">
        <f t="shared" si="11829"/>
        <v>6.3000000000000007</v>
      </c>
      <c r="HQD155" s="14">
        <f t="shared" si="11830"/>
        <v>57.08</v>
      </c>
      <c r="HQE155" s="14"/>
      <c r="HQF155" s="16">
        <f t="shared" si="11831"/>
        <v>85.62</v>
      </c>
      <c r="HQG155" s="79">
        <f t="shared" si="19226"/>
        <v>3</v>
      </c>
      <c r="HQH155" s="80"/>
      <c r="HQI155" s="16" t="s">
        <v>236</v>
      </c>
      <c r="HQJ155" s="16">
        <f t="shared" ref="HQJ155" si="19231">48.08+2.7</f>
        <v>50.78</v>
      </c>
      <c r="HQK155" s="16">
        <f t="shared" si="11834"/>
        <v>6.3000000000000007</v>
      </c>
      <c r="HQL155" s="14">
        <f t="shared" si="11835"/>
        <v>57.08</v>
      </c>
      <c r="HQM155" s="14"/>
      <c r="HQN155" s="16">
        <f t="shared" si="11836"/>
        <v>85.62</v>
      </c>
      <c r="HQO155" s="79">
        <f t="shared" si="19226"/>
        <v>3</v>
      </c>
      <c r="HQP155" s="80"/>
      <c r="HQQ155" s="16" t="s">
        <v>236</v>
      </c>
      <c r="HQR155" s="16">
        <f t="shared" ref="HQR155" si="19232">48.08+2.7</f>
        <v>50.78</v>
      </c>
      <c r="HQS155" s="16">
        <f t="shared" si="11839"/>
        <v>6.3000000000000007</v>
      </c>
      <c r="HQT155" s="14">
        <f t="shared" si="11840"/>
        <v>57.08</v>
      </c>
      <c r="HQU155" s="14"/>
      <c r="HQV155" s="16">
        <f t="shared" si="11841"/>
        <v>85.62</v>
      </c>
      <c r="HQW155" s="79">
        <f t="shared" si="19226"/>
        <v>3</v>
      </c>
      <c r="HQX155" s="80"/>
      <c r="HQY155" s="16" t="s">
        <v>236</v>
      </c>
      <c r="HQZ155" s="16">
        <f t="shared" ref="HQZ155" si="19233">48.08+2.7</f>
        <v>50.78</v>
      </c>
      <c r="HRA155" s="16">
        <f t="shared" si="11844"/>
        <v>6.3000000000000007</v>
      </c>
      <c r="HRB155" s="14">
        <f t="shared" si="11845"/>
        <v>57.08</v>
      </c>
      <c r="HRC155" s="14"/>
      <c r="HRD155" s="16">
        <f t="shared" si="11846"/>
        <v>85.62</v>
      </c>
      <c r="HRE155" s="79">
        <f t="shared" si="19226"/>
        <v>3</v>
      </c>
      <c r="HRF155" s="80"/>
      <c r="HRG155" s="16" t="s">
        <v>236</v>
      </c>
      <c r="HRH155" s="16">
        <f t="shared" ref="HRH155" si="19234">48.08+2.7</f>
        <v>50.78</v>
      </c>
      <c r="HRI155" s="16">
        <f t="shared" si="11849"/>
        <v>6.3000000000000007</v>
      </c>
      <c r="HRJ155" s="14">
        <f t="shared" si="11850"/>
        <v>57.08</v>
      </c>
      <c r="HRK155" s="14"/>
      <c r="HRL155" s="16">
        <f t="shared" si="11851"/>
        <v>85.62</v>
      </c>
      <c r="HRM155" s="79">
        <f t="shared" ref="HRM155:HTQ160" si="19235">HRM154+1</f>
        <v>3</v>
      </c>
      <c r="HRN155" s="80"/>
      <c r="HRO155" s="16" t="s">
        <v>236</v>
      </c>
      <c r="HRP155" s="16">
        <f t="shared" ref="HRP155" si="19236">48.08+2.7</f>
        <v>50.78</v>
      </c>
      <c r="HRQ155" s="16">
        <f t="shared" si="11854"/>
        <v>6.3000000000000007</v>
      </c>
      <c r="HRR155" s="14">
        <f t="shared" si="11855"/>
        <v>57.08</v>
      </c>
      <c r="HRS155" s="14"/>
      <c r="HRT155" s="16">
        <f t="shared" si="11856"/>
        <v>85.62</v>
      </c>
      <c r="HRU155" s="79">
        <f t="shared" si="19235"/>
        <v>3</v>
      </c>
      <c r="HRV155" s="80"/>
      <c r="HRW155" s="16" t="s">
        <v>236</v>
      </c>
      <c r="HRX155" s="16">
        <f t="shared" ref="HRX155" si="19237">48.08+2.7</f>
        <v>50.78</v>
      </c>
      <c r="HRY155" s="16">
        <f t="shared" si="11859"/>
        <v>6.3000000000000007</v>
      </c>
      <c r="HRZ155" s="14">
        <f t="shared" si="11860"/>
        <v>57.08</v>
      </c>
      <c r="HSA155" s="14"/>
      <c r="HSB155" s="16">
        <f t="shared" si="11861"/>
        <v>85.62</v>
      </c>
      <c r="HSC155" s="79">
        <f t="shared" si="19235"/>
        <v>3</v>
      </c>
      <c r="HSD155" s="80"/>
      <c r="HSE155" s="16" t="s">
        <v>236</v>
      </c>
      <c r="HSF155" s="16">
        <f t="shared" ref="HSF155" si="19238">48.08+2.7</f>
        <v>50.78</v>
      </c>
      <c r="HSG155" s="16">
        <f t="shared" si="11864"/>
        <v>6.3000000000000007</v>
      </c>
      <c r="HSH155" s="14">
        <f t="shared" si="11865"/>
        <v>57.08</v>
      </c>
      <c r="HSI155" s="14"/>
      <c r="HSJ155" s="16">
        <f t="shared" si="11866"/>
        <v>85.62</v>
      </c>
      <c r="HSK155" s="79">
        <f t="shared" si="19235"/>
        <v>3</v>
      </c>
      <c r="HSL155" s="80"/>
      <c r="HSM155" s="16" t="s">
        <v>236</v>
      </c>
      <c r="HSN155" s="16">
        <f t="shared" ref="HSN155" si="19239">48.08+2.7</f>
        <v>50.78</v>
      </c>
      <c r="HSO155" s="16">
        <f t="shared" si="11869"/>
        <v>6.3000000000000007</v>
      </c>
      <c r="HSP155" s="14">
        <f t="shared" si="11870"/>
        <v>57.08</v>
      </c>
      <c r="HSQ155" s="14"/>
      <c r="HSR155" s="16">
        <f t="shared" si="11871"/>
        <v>85.62</v>
      </c>
      <c r="HSS155" s="79">
        <f t="shared" si="19235"/>
        <v>3</v>
      </c>
      <c r="HST155" s="80"/>
      <c r="HSU155" s="16" t="s">
        <v>236</v>
      </c>
      <c r="HSV155" s="16">
        <f t="shared" ref="HSV155" si="19240">48.08+2.7</f>
        <v>50.78</v>
      </c>
      <c r="HSW155" s="16">
        <f t="shared" si="11874"/>
        <v>6.3000000000000007</v>
      </c>
      <c r="HSX155" s="14">
        <f t="shared" si="11875"/>
        <v>57.08</v>
      </c>
      <c r="HSY155" s="14"/>
      <c r="HSZ155" s="16">
        <f t="shared" si="11876"/>
        <v>85.62</v>
      </c>
      <c r="HTA155" s="79">
        <f t="shared" si="19235"/>
        <v>3</v>
      </c>
      <c r="HTB155" s="80"/>
      <c r="HTC155" s="16" t="s">
        <v>236</v>
      </c>
      <c r="HTD155" s="16">
        <f t="shared" ref="HTD155" si="19241">48.08+2.7</f>
        <v>50.78</v>
      </c>
      <c r="HTE155" s="16">
        <f t="shared" si="11879"/>
        <v>6.3000000000000007</v>
      </c>
      <c r="HTF155" s="14">
        <f t="shared" si="11880"/>
        <v>57.08</v>
      </c>
      <c r="HTG155" s="14"/>
      <c r="HTH155" s="16">
        <f t="shared" si="11881"/>
        <v>85.62</v>
      </c>
      <c r="HTI155" s="79">
        <f t="shared" si="19235"/>
        <v>3</v>
      </c>
      <c r="HTJ155" s="80"/>
      <c r="HTK155" s="16" t="s">
        <v>236</v>
      </c>
      <c r="HTL155" s="16">
        <f t="shared" ref="HTL155" si="19242">48.08+2.7</f>
        <v>50.78</v>
      </c>
      <c r="HTM155" s="16">
        <f t="shared" si="11884"/>
        <v>6.3000000000000007</v>
      </c>
      <c r="HTN155" s="14">
        <f t="shared" si="11885"/>
        <v>57.08</v>
      </c>
      <c r="HTO155" s="14"/>
      <c r="HTP155" s="16">
        <f t="shared" si="11886"/>
        <v>85.62</v>
      </c>
      <c r="HTQ155" s="79">
        <f t="shared" si="19235"/>
        <v>3</v>
      </c>
      <c r="HTR155" s="80"/>
      <c r="HTS155" s="16" t="s">
        <v>236</v>
      </c>
      <c r="HTT155" s="16">
        <f t="shared" ref="HTT155" si="19243">48.08+2.7</f>
        <v>50.78</v>
      </c>
      <c r="HTU155" s="16">
        <f t="shared" si="11889"/>
        <v>6.3000000000000007</v>
      </c>
      <c r="HTV155" s="14">
        <f t="shared" si="11890"/>
        <v>57.08</v>
      </c>
      <c r="HTW155" s="14"/>
      <c r="HTX155" s="16">
        <f t="shared" si="11891"/>
        <v>85.62</v>
      </c>
      <c r="HTY155" s="79">
        <f t="shared" ref="HTY155:HWC160" si="19244">HTY154+1</f>
        <v>3</v>
      </c>
      <c r="HTZ155" s="80"/>
      <c r="HUA155" s="16" t="s">
        <v>236</v>
      </c>
      <c r="HUB155" s="16">
        <f t="shared" ref="HUB155" si="19245">48.08+2.7</f>
        <v>50.78</v>
      </c>
      <c r="HUC155" s="16">
        <f t="shared" si="11894"/>
        <v>6.3000000000000007</v>
      </c>
      <c r="HUD155" s="14">
        <f t="shared" si="11895"/>
        <v>57.08</v>
      </c>
      <c r="HUE155" s="14"/>
      <c r="HUF155" s="16">
        <f t="shared" si="11896"/>
        <v>85.62</v>
      </c>
      <c r="HUG155" s="79">
        <f t="shared" si="19244"/>
        <v>3</v>
      </c>
      <c r="HUH155" s="80"/>
      <c r="HUI155" s="16" t="s">
        <v>236</v>
      </c>
      <c r="HUJ155" s="16">
        <f t="shared" ref="HUJ155" si="19246">48.08+2.7</f>
        <v>50.78</v>
      </c>
      <c r="HUK155" s="16">
        <f t="shared" si="11899"/>
        <v>6.3000000000000007</v>
      </c>
      <c r="HUL155" s="14">
        <f t="shared" si="11900"/>
        <v>57.08</v>
      </c>
      <c r="HUM155" s="14"/>
      <c r="HUN155" s="16">
        <f t="shared" si="11901"/>
        <v>85.62</v>
      </c>
      <c r="HUO155" s="79">
        <f t="shared" si="19244"/>
        <v>3</v>
      </c>
      <c r="HUP155" s="80"/>
      <c r="HUQ155" s="16" t="s">
        <v>236</v>
      </c>
      <c r="HUR155" s="16">
        <f t="shared" ref="HUR155" si="19247">48.08+2.7</f>
        <v>50.78</v>
      </c>
      <c r="HUS155" s="16">
        <f t="shared" si="11904"/>
        <v>6.3000000000000007</v>
      </c>
      <c r="HUT155" s="14">
        <f t="shared" si="11905"/>
        <v>57.08</v>
      </c>
      <c r="HUU155" s="14"/>
      <c r="HUV155" s="16">
        <f t="shared" si="11906"/>
        <v>85.62</v>
      </c>
      <c r="HUW155" s="79">
        <f t="shared" si="19244"/>
        <v>3</v>
      </c>
      <c r="HUX155" s="80"/>
      <c r="HUY155" s="16" t="s">
        <v>236</v>
      </c>
      <c r="HUZ155" s="16">
        <f t="shared" ref="HUZ155" si="19248">48.08+2.7</f>
        <v>50.78</v>
      </c>
      <c r="HVA155" s="16">
        <f t="shared" si="11909"/>
        <v>6.3000000000000007</v>
      </c>
      <c r="HVB155" s="14">
        <f t="shared" si="11910"/>
        <v>57.08</v>
      </c>
      <c r="HVC155" s="14"/>
      <c r="HVD155" s="16">
        <f t="shared" si="11911"/>
        <v>85.62</v>
      </c>
      <c r="HVE155" s="79">
        <f t="shared" si="19244"/>
        <v>3</v>
      </c>
      <c r="HVF155" s="80"/>
      <c r="HVG155" s="16" t="s">
        <v>236</v>
      </c>
      <c r="HVH155" s="16">
        <f t="shared" ref="HVH155" si="19249">48.08+2.7</f>
        <v>50.78</v>
      </c>
      <c r="HVI155" s="16">
        <f t="shared" si="11914"/>
        <v>6.3000000000000007</v>
      </c>
      <c r="HVJ155" s="14">
        <f t="shared" si="11915"/>
        <v>57.08</v>
      </c>
      <c r="HVK155" s="14"/>
      <c r="HVL155" s="16">
        <f t="shared" si="11916"/>
        <v>85.62</v>
      </c>
      <c r="HVM155" s="79">
        <f t="shared" si="19244"/>
        <v>3</v>
      </c>
      <c r="HVN155" s="80"/>
      <c r="HVO155" s="16" t="s">
        <v>236</v>
      </c>
      <c r="HVP155" s="16">
        <f t="shared" ref="HVP155" si="19250">48.08+2.7</f>
        <v>50.78</v>
      </c>
      <c r="HVQ155" s="16">
        <f t="shared" si="11919"/>
        <v>6.3000000000000007</v>
      </c>
      <c r="HVR155" s="14">
        <f t="shared" si="11920"/>
        <v>57.08</v>
      </c>
      <c r="HVS155" s="14"/>
      <c r="HVT155" s="16">
        <f t="shared" si="11921"/>
        <v>85.62</v>
      </c>
      <c r="HVU155" s="79">
        <f t="shared" si="19244"/>
        <v>3</v>
      </c>
      <c r="HVV155" s="80"/>
      <c r="HVW155" s="16" t="s">
        <v>236</v>
      </c>
      <c r="HVX155" s="16">
        <f t="shared" ref="HVX155" si="19251">48.08+2.7</f>
        <v>50.78</v>
      </c>
      <c r="HVY155" s="16">
        <f t="shared" si="11924"/>
        <v>6.3000000000000007</v>
      </c>
      <c r="HVZ155" s="14">
        <f t="shared" si="11925"/>
        <v>57.08</v>
      </c>
      <c r="HWA155" s="14"/>
      <c r="HWB155" s="16">
        <f t="shared" si="11926"/>
        <v>85.62</v>
      </c>
      <c r="HWC155" s="79">
        <f t="shared" si="19244"/>
        <v>3</v>
      </c>
      <c r="HWD155" s="80"/>
      <c r="HWE155" s="16" t="s">
        <v>236</v>
      </c>
      <c r="HWF155" s="16">
        <f t="shared" ref="HWF155" si="19252">48.08+2.7</f>
        <v>50.78</v>
      </c>
      <c r="HWG155" s="16">
        <f t="shared" si="11929"/>
        <v>6.3000000000000007</v>
      </c>
      <c r="HWH155" s="14">
        <f t="shared" si="11930"/>
        <v>57.08</v>
      </c>
      <c r="HWI155" s="14"/>
      <c r="HWJ155" s="16">
        <f t="shared" si="11931"/>
        <v>85.62</v>
      </c>
      <c r="HWK155" s="79">
        <f t="shared" ref="HWK155:HYO160" si="19253">HWK154+1</f>
        <v>3</v>
      </c>
      <c r="HWL155" s="80"/>
      <c r="HWM155" s="16" t="s">
        <v>236</v>
      </c>
      <c r="HWN155" s="16">
        <f t="shared" ref="HWN155" si="19254">48.08+2.7</f>
        <v>50.78</v>
      </c>
      <c r="HWO155" s="16">
        <f t="shared" si="11934"/>
        <v>6.3000000000000007</v>
      </c>
      <c r="HWP155" s="14">
        <f t="shared" si="11935"/>
        <v>57.08</v>
      </c>
      <c r="HWQ155" s="14"/>
      <c r="HWR155" s="16">
        <f t="shared" si="11936"/>
        <v>85.62</v>
      </c>
      <c r="HWS155" s="79">
        <f t="shared" si="19253"/>
        <v>3</v>
      </c>
      <c r="HWT155" s="80"/>
      <c r="HWU155" s="16" t="s">
        <v>236</v>
      </c>
      <c r="HWV155" s="16">
        <f t="shared" ref="HWV155" si="19255">48.08+2.7</f>
        <v>50.78</v>
      </c>
      <c r="HWW155" s="16">
        <f t="shared" si="11939"/>
        <v>6.3000000000000007</v>
      </c>
      <c r="HWX155" s="14">
        <f t="shared" si="11940"/>
        <v>57.08</v>
      </c>
      <c r="HWY155" s="14"/>
      <c r="HWZ155" s="16">
        <f t="shared" si="11941"/>
        <v>85.62</v>
      </c>
      <c r="HXA155" s="79">
        <f t="shared" si="19253"/>
        <v>3</v>
      </c>
      <c r="HXB155" s="80"/>
      <c r="HXC155" s="16" t="s">
        <v>236</v>
      </c>
      <c r="HXD155" s="16">
        <f t="shared" ref="HXD155" si="19256">48.08+2.7</f>
        <v>50.78</v>
      </c>
      <c r="HXE155" s="16">
        <f t="shared" si="11944"/>
        <v>6.3000000000000007</v>
      </c>
      <c r="HXF155" s="14">
        <f t="shared" si="11945"/>
        <v>57.08</v>
      </c>
      <c r="HXG155" s="14"/>
      <c r="HXH155" s="16">
        <f t="shared" si="11946"/>
        <v>85.62</v>
      </c>
      <c r="HXI155" s="79">
        <f t="shared" si="19253"/>
        <v>3</v>
      </c>
      <c r="HXJ155" s="80"/>
      <c r="HXK155" s="16" t="s">
        <v>236</v>
      </c>
      <c r="HXL155" s="16">
        <f t="shared" ref="HXL155" si="19257">48.08+2.7</f>
        <v>50.78</v>
      </c>
      <c r="HXM155" s="16">
        <f t="shared" si="11949"/>
        <v>6.3000000000000007</v>
      </c>
      <c r="HXN155" s="14">
        <f t="shared" si="11950"/>
        <v>57.08</v>
      </c>
      <c r="HXO155" s="14"/>
      <c r="HXP155" s="16">
        <f t="shared" si="11951"/>
        <v>85.62</v>
      </c>
      <c r="HXQ155" s="79">
        <f t="shared" si="19253"/>
        <v>3</v>
      </c>
      <c r="HXR155" s="80"/>
      <c r="HXS155" s="16" t="s">
        <v>236</v>
      </c>
      <c r="HXT155" s="16">
        <f t="shared" ref="HXT155" si="19258">48.08+2.7</f>
        <v>50.78</v>
      </c>
      <c r="HXU155" s="16">
        <f t="shared" si="11954"/>
        <v>6.3000000000000007</v>
      </c>
      <c r="HXV155" s="14">
        <f t="shared" si="11955"/>
        <v>57.08</v>
      </c>
      <c r="HXW155" s="14"/>
      <c r="HXX155" s="16">
        <f t="shared" si="11956"/>
        <v>85.62</v>
      </c>
      <c r="HXY155" s="79">
        <f t="shared" si="19253"/>
        <v>3</v>
      </c>
      <c r="HXZ155" s="80"/>
      <c r="HYA155" s="16" t="s">
        <v>236</v>
      </c>
      <c r="HYB155" s="16">
        <f t="shared" ref="HYB155" si="19259">48.08+2.7</f>
        <v>50.78</v>
      </c>
      <c r="HYC155" s="16">
        <f t="shared" si="11959"/>
        <v>6.3000000000000007</v>
      </c>
      <c r="HYD155" s="14">
        <f t="shared" si="11960"/>
        <v>57.08</v>
      </c>
      <c r="HYE155" s="14"/>
      <c r="HYF155" s="16">
        <f t="shared" si="11961"/>
        <v>85.62</v>
      </c>
      <c r="HYG155" s="79">
        <f t="shared" si="19253"/>
        <v>3</v>
      </c>
      <c r="HYH155" s="80"/>
      <c r="HYI155" s="16" t="s">
        <v>236</v>
      </c>
      <c r="HYJ155" s="16">
        <f t="shared" ref="HYJ155" si="19260">48.08+2.7</f>
        <v>50.78</v>
      </c>
      <c r="HYK155" s="16">
        <f t="shared" si="11964"/>
        <v>6.3000000000000007</v>
      </c>
      <c r="HYL155" s="14">
        <f t="shared" si="11965"/>
        <v>57.08</v>
      </c>
      <c r="HYM155" s="14"/>
      <c r="HYN155" s="16">
        <f t="shared" si="11966"/>
        <v>85.62</v>
      </c>
      <c r="HYO155" s="79">
        <f t="shared" si="19253"/>
        <v>3</v>
      </c>
      <c r="HYP155" s="80"/>
      <c r="HYQ155" s="16" t="s">
        <v>236</v>
      </c>
      <c r="HYR155" s="16">
        <f t="shared" ref="HYR155" si="19261">48.08+2.7</f>
        <v>50.78</v>
      </c>
      <c r="HYS155" s="16">
        <f t="shared" si="11969"/>
        <v>6.3000000000000007</v>
      </c>
      <c r="HYT155" s="14">
        <f t="shared" si="11970"/>
        <v>57.08</v>
      </c>
      <c r="HYU155" s="14"/>
      <c r="HYV155" s="16">
        <f t="shared" si="11971"/>
        <v>85.62</v>
      </c>
      <c r="HYW155" s="79">
        <f t="shared" ref="HYW155:IBA160" si="19262">HYW154+1</f>
        <v>3</v>
      </c>
      <c r="HYX155" s="80"/>
      <c r="HYY155" s="16" t="s">
        <v>236</v>
      </c>
      <c r="HYZ155" s="16">
        <f t="shared" ref="HYZ155" si="19263">48.08+2.7</f>
        <v>50.78</v>
      </c>
      <c r="HZA155" s="16">
        <f t="shared" si="11974"/>
        <v>6.3000000000000007</v>
      </c>
      <c r="HZB155" s="14">
        <f t="shared" si="11975"/>
        <v>57.08</v>
      </c>
      <c r="HZC155" s="14"/>
      <c r="HZD155" s="16">
        <f t="shared" si="11976"/>
        <v>85.62</v>
      </c>
      <c r="HZE155" s="79">
        <f t="shared" si="19262"/>
        <v>3</v>
      </c>
      <c r="HZF155" s="80"/>
      <c r="HZG155" s="16" t="s">
        <v>236</v>
      </c>
      <c r="HZH155" s="16">
        <f t="shared" ref="HZH155" si="19264">48.08+2.7</f>
        <v>50.78</v>
      </c>
      <c r="HZI155" s="16">
        <f t="shared" si="11979"/>
        <v>6.3000000000000007</v>
      </c>
      <c r="HZJ155" s="14">
        <f t="shared" si="11980"/>
        <v>57.08</v>
      </c>
      <c r="HZK155" s="14"/>
      <c r="HZL155" s="16">
        <f t="shared" si="11981"/>
        <v>85.62</v>
      </c>
      <c r="HZM155" s="79">
        <f t="shared" si="19262"/>
        <v>3</v>
      </c>
      <c r="HZN155" s="80"/>
      <c r="HZO155" s="16" t="s">
        <v>236</v>
      </c>
      <c r="HZP155" s="16">
        <f t="shared" ref="HZP155" si="19265">48.08+2.7</f>
        <v>50.78</v>
      </c>
      <c r="HZQ155" s="16">
        <f t="shared" si="11984"/>
        <v>6.3000000000000007</v>
      </c>
      <c r="HZR155" s="14">
        <f t="shared" si="11985"/>
        <v>57.08</v>
      </c>
      <c r="HZS155" s="14"/>
      <c r="HZT155" s="16">
        <f t="shared" si="11986"/>
        <v>85.62</v>
      </c>
      <c r="HZU155" s="79">
        <f t="shared" si="19262"/>
        <v>3</v>
      </c>
      <c r="HZV155" s="80"/>
      <c r="HZW155" s="16" t="s">
        <v>236</v>
      </c>
      <c r="HZX155" s="16">
        <f t="shared" ref="HZX155" si="19266">48.08+2.7</f>
        <v>50.78</v>
      </c>
      <c r="HZY155" s="16">
        <f t="shared" si="11989"/>
        <v>6.3000000000000007</v>
      </c>
      <c r="HZZ155" s="14">
        <f t="shared" si="11990"/>
        <v>57.08</v>
      </c>
      <c r="IAA155" s="14"/>
      <c r="IAB155" s="16">
        <f t="shared" si="11991"/>
        <v>85.62</v>
      </c>
      <c r="IAC155" s="79">
        <f t="shared" si="19262"/>
        <v>3</v>
      </c>
      <c r="IAD155" s="80"/>
      <c r="IAE155" s="16" t="s">
        <v>236</v>
      </c>
      <c r="IAF155" s="16">
        <f t="shared" ref="IAF155" si="19267">48.08+2.7</f>
        <v>50.78</v>
      </c>
      <c r="IAG155" s="16">
        <f t="shared" si="11994"/>
        <v>6.3000000000000007</v>
      </c>
      <c r="IAH155" s="14">
        <f t="shared" si="11995"/>
        <v>57.08</v>
      </c>
      <c r="IAI155" s="14"/>
      <c r="IAJ155" s="16">
        <f t="shared" si="11996"/>
        <v>85.62</v>
      </c>
      <c r="IAK155" s="79">
        <f t="shared" si="19262"/>
        <v>3</v>
      </c>
      <c r="IAL155" s="80"/>
      <c r="IAM155" s="16" t="s">
        <v>236</v>
      </c>
      <c r="IAN155" s="16">
        <f t="shared" ref="IAN155" si="19268">48.08+2.7</f>
        <v>50.78</v>
      </c>
      <c r="IAO155" s="16">
        <f t="shared" si="11999"/>
        <v>6.3000000000000007</v>
      </c>
      <c r="IAP155" s="14">
        <f t="shared" si="12000"/>
        <v>57.08</v>
      </c>
      <c r="IAQ155" s="14"/>
      <c r="IAR155" s="16">
        <f t="shared" si="12001"/>
        <v>85.62</v>
      </c>
      <c r="IAS155" s="79">
        <f t="shared" si="19262"/>
        <v>3</v>
      </c>
      <c r="IAT155" s="80"/>
      <c r="IAU155" s="16" t="s">
        <v>236</v>
      </c>
      <c r="IAV155" s="16">
        <f t="shared" ref="IAV155" si="19269">48.08+2.7</f>
        <v>50.78</v>
      </c>
      <c r="IAW155" s="16">
        <f t="shared" si="12004"/>
        <v>6.3000000000000007</v>
      </c>
      <c r="IAX155" s="14">
        <f t="shared" si="12005"/>
        <v>57.08</v>
      </c>
      <c r="IAY155" s="14"/>
      <c r="IAZ155" s="16">
        <f t="shared" si="12006"/>
        <v>85.62</v>
      </c>
      <c r="IBA155" s="79">
        <f t="shared" si="19262"/>
        <v>3</v>
      </c>
      <c r="IBB155" s="80"/>
      <c r="IBC155" s="16" t="s">
        <v>236</v>
      </c>
      <c r="IBD155" s="16">
        <f t="shared" ref="IBD155" si="19270">48.08+2.7</f>
        <v>50.78</v>
      </c>
      <c r="IBE155" s="16">
        <f t="shared" si="12009"/>
        <v>6.3000000000000007</v>
      </c>
      <c r="IBF155" s="14">
        <f t="shared" si="12010"/>
        <v>57.08</v>
      </c>
      <c r="IBG155" s="14"/>
      <c r="IBH155" s="16">
        <f t="shared" si="12011"/>
        <v>85.62</v>
      </c>
      <c r="IBI155" s="79">
        <f t="shared" ref="IBI155:IDM160" si="19271">IBI154+1</f>
        <v>3</v>
      </c>
      <c r="IBJ155" s="80"/>
      <c r="IBK155" s="16" t="s">
        <v>236</v>
      </c>
      <c r="IBL155" s="16">
        <f t="shared" ref="IBL155" si="19272">48.08+2.7</f>
        <v>50.78</v>
      </c>
      <c r="IBM155" s="16">
        <f t="shared" si="12014"/>
        <v>6.3000000000000007</v>
      </c>
      <c r="IBN155" s="14">
        <f t="shared" si="12015"/>
        <v>57.08</v>
      </c>
      <c r="IBO155" s="14"/>
      <c r="IBP155" s="16">
        <f t="shared" si="12016"/>
        <v>85.62</v>
      </c>
      <c r="IBQ155" s="79">
        <f t="shared" si="19271"/>
        <v>3</v>
      </c>
      <c r="IBR155" s="80"/>
      <c r="IBS155" s="16" t="s">
        <v>236</v>
      </c>
      <c r="IBT155" s="16">
        <f t="shared" ref="IBT155" si="19273">48.08+2.7</f>
        <v>50.78</v>
      </c>
      <c r="IBU155" s="16">
        <f t="shared" si="12019"/>
        <v>6.3000000000000007</v>
      </c>
      <c r="IBV155" s="14">
        <f t="shared" si="12020"/>
        <v>57.08</v>
      </c>
      <c r="IBW155" s="14"/>
      <c r="IBX155" s="16">
        <f t="shared" si="12021"/>
        <v>85.62</v>
      </c>
      <c r="IBY155" s="79">
        <f t="shared" si="19271"/>
        <v>3</v>
      </c>
      <c r="IBZ155" s="80"/>
      <c r="ICA155" s="16" t="s">
        <v>236</v>
      </c>
      <c r="ICB155" s="16">
        <f t="shared" ref="ICB155" si="19274">48.08+2.7</f>
        <v>50.78</v>
      </c>
      <c r="ICC155" s="16">
        <f t="shared" si="12024"/>
        <v>6.3000000000000007</v>
      </c>
      <c r="ICD155" s="14">
        <f t="shared" si="12025"/>
        <v>57.08</v>
      </c>
      <c r="ICE155" s="14"/>
      <c r="ICF155" s="16">
        <f t="shared" si="12026"/>
        <v>85.62</v>
      </c>
      <c r="ICG155" s="79">
        <f t="shared" si="19271"/>
        <v>3</v>
      </c>
      <c r="ICH155" s="80"/>
      <c r="ICI155" s="16" t="s">
        <v>236</v>
      </c>
      <c r="ICJ155" s="16">
        <f t="shared" ref="ICJ155" si="19275">48.08+2.7</f>
        <v>50.78</v>
      </c>
      <c r="ICK155" s="16">
        <f t="shared" si="12029"/>
        <v>6.3000000000000007</v>
      </c>
      <c r="ICL155" s="14">
        <f t="shared" si="12030"/>
        <v>57.08</v>
      </c>
      <c r="ICM155" s="14"/>
      <c r="ICN155" s="16">
        <f t="shared" si="12031"/>
        <v>85.62</v>
      </c>
      <c r="ICO155" s="79">
        <f t="shared" si="19271"/>
        <v>3</v>
      </c>
      <c r="ICP155" s="80"/>
      <c r="ICQ155" s="16" t="s">
        <v>236</v>
      </c>
      <c r="ICR155" s="16">
        <f t="shared" ref="ICR155" si="19276">48.08+2.7</f>
        <v>50.78</v>
      </c>
      <c r="ICS155" s="16">
        <f t="shared" si="12034"/>
        <v>6.3000000000000007</v>
      </c>
      <c r="ICT155" s="14">
        <f t="shared" si="12035"/>
        <v>57.08</v>
      </c>
      <c r="ICU155" s="14"/>
      <c r="ICV155" s="16">
        <f t="shared" si="12036"/>
        <v>85.62</v>
      </c>
      <c r="ICW155" s="79">
        <f t="shared" si="19271"/>
        <v>3</v>
      </c>
      <c r="ICX155" s="80"/>
      <c r="ICY155" s="16" t="s">
        <v>236</v>
      </c>
      <c r="ICZ155" s="16">
        <f t="shared" ref="ICZ155" si="19277">48.08+2.7</f>
        <v>50.78</v>
      </c>
      <c r="IDA155" s="16">
        <f t="shared" si="12039"/>
        <v>6.3000000000000007</v>
      </c>
      <c r="IDB155" s="14">
        <f t="shared" si="12040"/>
        <v>57.08</v>
      </c>
      <c r="IDC155" s="14"/>
      <c r="IDD155" s="16">
        <f t="shared" si="12041"/>
        <v>85.62</v>
      </c>
      <c r="IDE155" s="79">
        <f t="shared" si="19271"/>
        <v>3</v>
      </c>
      <c r="IDF155" s="80"/>
      <c r="IDG155" s="16" t="s">
        <v>236</v>
      </c>
      <c r="IDH155" s="16">
        <f t="shared" ref="IDH155" si="19278">48.08+2.7</f>
        <v>50.78</v>
      </c>
      <c r="IDI155" s="16">
        <f t="shared" si="12044"/>
        <v>6.3000000000000007</v>
      </c>
      <c r="IDJ155" s="14">
        <f t="shared" si="12045"/>
        <v>57.08</v>
      </c>
      <c r="IDK155" s="14"/>
      <c r="IDL155" s="16">
        <f t="shared" si="12046"/>
        <v>85.62</v>
      </c>
      <c r="IDM155" s="79">
        <f t="shared" si="19271"/>
        <v>3</v>
      </c>
      <c r="IDN155" s="80"/>
      <c r="IDO155" s="16" t="s">
        <v>236</v>
      </c>
      <c r="IDP155" s="16">
        <f t="shared" ref="IDP155" si="19279">48.08+2.7</f>
        <v>50.78</v>
      </c>
      <c r="IDQ155" s="16">
        <f t="shared" si="12049"/>
        <v>6.3000000000000007</v>
      </c>
      <c r="IDR155" s="14">
        <f t="shared" si="12050"/>
        <v>57.08</v>
      </c>
      <c r="IDS155" s="14"/>
      <c r="IDT155" s="16">
        <f t="shared" si="12051"/>
        <v>85.62</v>
      </c>
      <c r="IDU155" s="79">
        <f t="shared" ref="IDU155:IFY160" si="19280">IDU154+1</f>
        <v>3</v>
      </c>
      <c r="IDV155" s="80"/>
      <c r="IDW155" s="16" t="s">
        <v>236</v>
      </c>
      <c r="IDX155" s="16">
        <f t="shared" ref="IDX155" si="19281">48.08+2.7</f>
        <v>50.78</v>
      </c>
      <c r="IDY155" s="16">
        <f t="shared" si="12054"/>
        <v>6.3000000000000007</v>
      </c>
      <c r="IDZ155" s="14">
        <f t="shared" si="12055"/>
        <v>57.08</v>
      </c>
      <c r="IEA155" s="14"/>
      <c r="IEB155" s="16">
        <f t="shared" si="12056"/>
        <v>85.62</v>
      </c>
      <c r="IEC155" s="79">
        <f t="shared" si="19280"/>
        <v>3</v>
      </c>
      <c r="IED155" s="80"/>
      <c r="IEE155" s="16" t="s">
        <v>236</v>
      </c>
      <c r="IEF155" s="16">
        <f t="shared" ref="IEF155" si="19282">48.08+2.7</f>
        <v>50.78</v>
      </c>
      <c r="IEG155" s="16">
        <f t="shared" si="12059"/>
        <v>6.3000000000000007</v>
      </c>
      <c r="IEH155" s="14">
        <f t="shared" si="12060"/>
        <v>57.08</v>
      </c>
      <c r="IEI155" s="14"/>
      <c r="IEJ155" s="16">
        <f t="shared" si="12061"/>
        <v>85.62</v>
      </c>
      <c r="IEK155" s="79">
        <f t="shared" si="19280"/>
        <v>3</v>
      </c>
      <c r="IEL155" s="80"/>
      <c r="IEM155" s="16" t="s">
        <v>236</v>
      </c>
      <c r="IEN155" s="16">
        <f t="shared" ref="IEN155" si="19283">48.08+2.7</f>
        <v>50.78</v>
      </c>
      <c r="IEO155" s="16">
        <f t="shared" si="12064"/>
        <v>6.3000000000000007</v>
      </c>
      <c r="IEP155" s="14">
        <f t="shared" si="12065"/>
        <v>57.08</v>
      </c>
      <c r="IEQ155" s="14"/>
      <c r="IER155" s="16">
        <f t="shared" si="12066"/>
        <v>85.62</v>
      </c>
      <c r="IES155" s="79">
        <f t="shared" si="19280"/>
        <v>3</v>
      </c>
      <c r="IET155" s="80"/>
      <c r="IEU155" s="16" t="s">
        <v>236</v>
      </c>
      <c r="IEV155" s="16">
        <f t="shared" ref="IEV155" si="19284">48.08+2.7</f>
        <v>50.78</v>
      </c>
      <c r="IEW155" s="16">
        <f t="shared" si="12069"/>
        <v>6.3000000000000007</v>
      </c>
      <c r="IEX155" s="14">
        <f t="shared" si="12070"/>
        <v>57.08</v>
      </c>
      <c r="IEY155" s="14"/>
      <c r="IEZ155" s="16">
        <f t="shared" si="12071"/>
        <v>85.62</v>
      </c>
      <c r="IFA155" s="79">
        <f t="shared" si="19280"/>
        <v>3</v>
      </c>
      <c r="IFB155" s="80"/>
      <c r="IFC155" s="16" t="s">
        <v>236</v>
      </c>
      <c r="IFD155" s="16">
        <f t="shared" ref="IFD155" si="19285">48.08+2.7</f>
        <v>50.78</v>
      </c>
      <c r="IFE155" s="16">
        <f t="shared" si="12074"/>
        <v>6.3000000000000007</v>
      </c>
      <c r="IFF155" s="14">
        <f t="shared" si="12075"/>
        <v>57.08</v>
      </c>
      <c r="IFG155" s="14"/>
      <c r="IFH155" s="16">
        <f t="shared" si="12076"/>
        <v>85.62</v>
      </c>
      <c r="IFI155" s="79">
        <f t="shared" si="19280"/>
        <v>3</v>
      </c>
      <c r="IFJ155" s="80"/>
      <c r="IFK155" s="16" t="s">
        <v>236</v>
      </c>
      <c r="IFL155" s="16">
        <f t="shared" ref="IFL155" si="19286">48.08+2.7</f>
        <v>50.78</v>
      </c>
      <c r="IFM155" s="16">
        <f t="shared" si="12079"/>
        <v>6.3000000000000007</v>
      </c>
      <c r="IFN155" s="14">
        <f t="shared" si="12080"/>
        <v>57.08</v>
      </c>
      <c r="IFO155" s="14"/>
      <c r="IFP155" s="16">
        <f t="shared" si="12081"/>
        <v>85.62</v>
      </c>
      <c r="IFQ155" s="79">
        <f t="shared" si="19280"/>
        <v>3</v>
      </c>
      <c r="IFR155" s="80"/>
      <c r="IFS155" s="16" t="s">
        <v>236</v>
      </c>
      <c r="IFT155" s="16">
        <f t="shared" ref="IFT155" si="19287">48.08+2.7</f>
        <v>50.78</v>
      </c>
      <c r="IFU155" s="16">
        <f t="shared" si="12084"/>
        <v>6.3000000000000007</v>
      </c>
      <c r="IFV155" s="14">
        <f t="shared" si="12085"/>
        <v>57.08</v>
      </c>
      <c r="IFW155" s="14"/>
      <c r="IFX155" s="16">
        <f t="shared" si="12086"/>
        <v>85.62</v>
      </c>
      <c r="IFY155" s="79">
        <f t="shared" si="19280"/>
        <v>3</v>
      </c>
      <c r="IFZ155" s="80"/>
      <c r="IGA155" s="16" t="s">
        <v>236</v>
      </c>
      <c r="IGB155" s="16">
        <f t="shared" ref="IGB155" si="19288">48.08+2.7</f>
        <v>50.78</v>
      </c>
      <c r="IGC155" s="16">
        <f t="shared" si="12089"/>
        <v>6.3000000000000007</v>
      </c>
      <c r="IGD155" s="14">
        <f t="shared" si="12090"/>
        <v>57.08</v>
      </c>
      <c r="IGE155" s="14"/>
      <c r="IGF155" s="16">
        <f t="shared" si="12091"/>
        <v>85.62</v>
      </c>
      <c r="IGG155" s="79">
        <f t="shared" ref="IGG155:IIK160" si="19289">IGG154+1</f>
        <v>3</v>
      </c>
      <c r="IGH155" s="80"/>
      <c r="IGI155" s="16" t="s">
        <v>236</v>
      </c>
      <c r="IGJ155" s="16">
        <f t="shared" ref="IGJ155" si="19290">48.08+2.7</f>
        <v>50.78</v>
      </c>
      <c r="IGK155" s="16">
        <f t="shared" si="12094"/>
        <v>6.3000000000000007</v>
      </c>
      <c r="IGL155" s="14">
        <f t="shared" si="12095"/>
        <v>57.08</v>
      </c>
      <c r="IGM155" s="14"/>
      <c r="IGN155" s="16">
        <f t="shared" si="12096"/>
        <v>85.62</v>
      </c>
      <c r="IGO155" s="79">
        <f t="shared" si="19289"/>
        <v>3</v>
      </c>
      <c r="IGP155" s="80"/>
      <c r="IGQ155" s="16" t="s">
        <v>236</v>
      </c>
      <c r="IGR155" s="16">
        <f t="shared" ref="IGR155" si="19291">48.08+2.7</f>
        <v>50.78</v>
      </c>
      <c r="IGS155" s="16">
        <f t="shared" si="12099"/>
        <v>6.3000000000000007</v>
      </c>
      <c r="IGT155" s="14">
        <f t="shared" si="12100"/>
        <v>57.08</v>
      </c>
      <c r="IGU155" s="14"/>
      <c r="IGV155" s="16">
        <f t="shared" si="12101"/>
        <v>85.62</v>
      </c>
      <c r="IGW155" s="79">
        <f t="shared" si="19289"/>
        <v>3</v>
      </c>
      <c r="IGX155" s="80"/>
      <c r="IGY155" s="16" t="s">
        <v>236</v>
      </c>
      <c r="IGZ155" s="16">
        <f t="shared" ref="IGZ155" si="19292">48.08+2.7</f>
        <v>50.78</v>
      </c>
      <c r="IHA155" s="16">
        <f t="shared" si="12104"/>
        <v>6.3000000000000007</v>
      </c>
      <c r="IHB155" s="14">
        <f t="shared" si="12105"/>
        <v>57.08</v>
      </c>
      <c r="IHC155" s="14"/>
      <c r="IHD155" s="16">
        <f t="shared" si="12106"/>
        <v>85.62</v>
      </c>
      <c r="IHE155" s="79">
        <f t="shared" si="19289"/>
        <v>3</v>
      </c>
      <c r="IHF155" s="80"/>
      <c r="IHG155" s="16" t="s">
        <v>236</v>
      </c>
      <c r="IHH155" s="16">
        <f t="shared" ref="IHH155" si="19293">48.08+2.7</f>
        <v>50.78</v>
      </c>
      <c r="IHI155" s="16">
        <f t="shared" si="12109"/>
        <v>6.3000000000000007</v>
      </c>
      <c r="IHJ155" s="14">
        <f t="shared" si="12110"/>
        <v>57.08</v>
      </c>
      <c r="IHK155" s="14"/>
      <c r="IHL155" s="16">
        <f t="shared" si="12111"/>
        <v>85.62</v>
      </c>
      <c r="IHM155" s="79">
        <f t="shared" si="19289"/>
        <v>3</v>
      </c>
      <c r="IHN155" s="80"/>
      <c r="IHO155" s="16" t="s">
        <v>236</v>
      </c>
      <c r="IHP155" s="16">
        <f t="shared" ref="IHP155" si="19294">48.08+2.7</f>
        <v>50.78</v>
      </c>
      <c r="IHQ155" s="16">
        <f t="shared" si="12114"/>
        <v>6.3000000000000007</v>
      </c>
      <c r="IHR155" s="14">
        <f t="shared" si="12115"/>
        <v>57.08</v>
      </c>
      <c r="IHS155" s="14"/>
      <c r="IHT155" s="16">
        <f t="shared" si="12116"/>
        <v>85.62</v>
      </c>
      <c r="IHU155" s="79">
        <f t="shared" si="19289"/>
        <v>3</v>
      </c>
      <c r="IHV155" s="80"/>
      <c r="IHW155" s="16" t="s">
        <v>236</v>
      </c>
      <c r="IHX155" s="16">
        <f t="shared" ref="IHX155" si="19295">48.08+2.7</f>
        <v>50.78</v>
      </c>
      <c r="IHY155" s="16">
        <f t="shared" si="12119"/>
        <v>6.3000000000000007</v>
      </c>
      <c r="IHZ155" s="14">
        <f t="shared" si="12120"/>
        <v>57.08</v>
      </c>
      <c r="IIA155" s="14"/>
      <c r="IIB155" s="16">
        <f t="shared" si="12121"/>
        <v>85.62</v>
      </c>
      <c r="IIC155" s="79">
        <f t="shared" si="19289"/>
        <v>3</v>
      </c>
      <c r="IID155" s="80"/>
      <c r="IIE155" s="16" t="s">
        <v>236</v>
      </c>
      <c r="IIF155" s="16">
        <f t="shared" ref="IIF155" si="19296">48.08+2.7</f>
        <v>50.78</v>
      </c>
      <c r="IIG155" s="16">
        <f t="shared" si="12124"/>
        <v>6.3000000000000007</v>
      </c>
      <c r="IIH155" s="14">
        <f t="shared" si="12125"/>
        <v>57.08</v>
      </c>
      <c r="III155" s="14"/>
      <c r="IIJ155" s="16">
        <f t="shared" si="12126"/>
        <v>85.62</v>
      </c>
      <c r="IIK155" s="79">
        <f t="shared" si="19289"/>
        <v>3</v>
      </c>
      <c r="IIL155" s="80"/>
      <c r="IIM155" s="16" t="s">
        <v>236</v>
      </c>
      <c r="IIN155" s="16">
        <f t="shared" ref="IIN155" si="19297">48.08+2.7</f>
        <v>50.78</v>
      </c>
      <c r="IIO155" s="16">
        <f t="shared" si="12129"/>
        <v>6.3000000000000007</v>
      </c>
      <c r="IIP155" s="14">
        <f t="shared" si="12130"/>
        <v>57.08</v>
      </c>
      <c r="IIQ155" s="14"/>
      <c r="IIR155" s="16">
        <f t="shared" si="12131"/>
        <v>85.62</v>
      </c>
      <c r="IIS155" s="79">
        <f t="shared" ref="IIS155:IKW160" si="19298">IIS154+1</f>
        <v>3</v>
      </c>
      <c r="IIT155" s="80"/>
      <c r="IIU155" s="16" t="s">
        <v>236</v>
      </c>
      <c r="IIV155" s="16">
        <f t="shared" ref="IIV155" si="19299">48.08+2.7</f>
        <v>50.78</v>
      </c>
      <c r="IIW155" s="16">
        <f t="shared" si="12134"/>
        <v>6.3000000000000007</v>
      </c>
      <c r="IIX155" s="14">
        <f t="shared" si="12135"/>
        <v>57.08</v>
      </c>
      <c r="IIY155" s="14"/>
      <c r="IIZ155" s="16">
        <f t="shared" si="12136"/>
        <v>85.62</v>
      </c>
      <c r="IJA155" s="79">
        <f t="shared" si="19298"/>
        <v>3</v>
      </c>
      <c r="IJB155" s="80"/>
      <c r="IJC155" s="16" t="s">
        <v>236</v>
      </c>
      <c r="IJD155" s="16">
        <f t="shared" ref="IJD155" si="19300">48.08+2.7</f>
        <v>50.78</v>
      </c>
      <c r="IJE155" s="16">
        <f t="shared" si="12139"/>
        <v>6.3000000000000007</v>
      </c>
      <c r="IJF155" s="14">
        <f t="shared" si="12140"/>
        <v>57.08</v>
      </c>
      <c r="IJG155" s="14"/>
      <c r="IJH155" s="16">
        <f t="shared" si="12141"/>
        <v>85.62</v>
      </c>
      <c r="IJI155" s="79">
        <f t="shared" si="19298"/>
        <v>3</v>
      </c>
      <c r="IJJ155" s="80"/>
      <c r="IJK155" s="16" t="s">
        <v>236</v>
      </c>
      <c r="IJL155" s="16">
        <f t="shared" ref="IJL155" si="19301">48.08+2.7</f>
        <v>50.78</v>
      </c>
      <c r="IJM155" s="16">
        <f t="shared" si="12144"/>
        <v>6.3000000000000007</v>
      </c>
      <c r="IJN155" s="14">
        <f t="shared" si="12145"/>
        <v>57.08</v>
      </c>
      <c r="IJO155" s="14"/>
      <c r="IJP155" s="16">
        <f t="shared" si="12146"/>
        <v>85.62</v>
      </c>
      <c r="IJQ155" s="79">
        <f t="shared" si="19298"/>
        <v>3</v>
      </c>
      <c r="IJR155" s="80"/>
      <c r="IJS155" s="16" t="s">
        <v>236</v>
      </c>
      <c r="IJT155" s="16">
        <f t="shared" ref="IJT155" si="19302">48.08+2.7</f>
        <v>50.78</v>
      </c>
      <c r="IJU155" s="16">
        <f t="shared" si="12149"/>
        <v>6.3000000000000007</v>
      </c>
      <c r="IJV155" s="14">
        <f t="shared" si="12150"/>
        <v>57.08</v>
      </c>
      <c r="IJW155" s="14"/>
      <c r="IJX155" s="16">
        <f t="shared" si="12151"/>
        <v>85.62</v>
      </c>
      <c r="IJY155" s="79">
        <f t="shared" si="19298"/>
        <v>3</v>
      </c>
      <c r="IJZ155" s="80"/>
      <c r="IKA155" s="16" t="s">
        <v>236</v>
      </c>
      <c r="IKB155" s="16">
        <f t="shared" ref="IKB155" si="19303">48.08+2.7</f>
        <v>50.78</v>
      </c>
      <c r="IKC155" s="16">
        <f t="shared" si="12154"/>
        <v>6.3000000000000007</v>
      </c>
      <c r="IKD155" s="14">
        <f t="shared" si="12155"/>
        <v>57.08</v>
      </c>
      <c r="IKE155" s="14"/>
      <c r="IKF155" s="16">
        <f t="shared" si="12156"/>
        <v>85.62</v>
      </c>
      <c r="IKG155" s="79">
        <f t="shared" si="19298"/>
        <v>3</v>
      </c>
      <c r="IKH155" s="80"/>
      <c r="IKI155" s="16" t="s">
        <v>236</v>
      </c>
      <c r="IKJ155" s="16">
        <f t="shared" ref="IKJ155" si="19304">48.08+2.7</f>
        <v>50.78</v>
      </c>
      <c r="IKK155" s="16">
        <f t="shared" si="12159"/>
        <v>6.3000000000000007</v>
      </c>
      <c r="IKL155" s="14">
        <f t="shared" si="12160"/>
        <v>57.08</v>
      </c>
      <c r="IKM155" s="14"/>
      <c r="IKN155" s="16">
        <f t="shared" si="12161"/>
        <v>85.62</v>
      </c>
      <c r="IKO155" s="79">
        <f t="shared" si="19298"/>
        <v>3</v>
      </c>
      <c r="IKP155" s="80"/>
      <c r="IKQ155" s="16" t="s">
        <v>236</v>
      </c>
      <c r="IKR155" s="16">
        <f t="shared" ref="IKR155" si="19305">48.08+2.7</f>
        <v>50.78</v>
      </c>
      <c r="IKS155" s="16">
        <f t="shared" si="12164"/>
        <v>6.3000000000000007</v>
      </c>
      <c r="IKT155" s="14">
        <f t="shared" si="12165"/>
        <v>57.08</v>
      </c>
      <c r="IKU155" s="14"/>
      <c r="IKV155" s="16">
        <f t="shared" si="12166"/>
        <v>85.62</v>
      </c>
      <c r="IKW155" s="79">
        <f t="shared" si="19298"/>
        <v>3</v>
      </c>
      <c r="IKX155" s="80"/>
      <c r="IKY155" s="16" t="s">
        <v>236</v>
      </c>
      <c r="IKZ155" s="16">
        <f t="shared" ref="IKZ155" si="19306">48.08+2.7</f>
        <v>50.78</v>
      </c>
      <c r="ILA155" s="16">
        <f t="shared" si="12169"/>
        <v>6.3000000000000007</v>
      </c>
      <c r="ILB155" s="14">
        <f t="shared" si="12170"/>
        <v>57.08</v>
      </c>
      <c r="ILC155" s="14"/>
      <c r="ILD155" s="16">
        <f t="shared" si="12171"/>
        <v>85.62</v>
      </c>
      <c r="ILE155" s="79">
        <f t="shared" ref="ILE155:INI160" si="19307">ILE154+1</f>
        <v>3</v>
      </c>
      <c r="ILF155" s="80"/>
      <c r="ILG155" s="16" t="s">
        <v>236</v>
      </c>
      <c r="ILH155" s="16">
        <f t="shared" ref="ILH155" si="19308">48.08+2.7</f>
        <v>50.78</v>
      </c>
      <c r="ILI155" s="16">
        <f t="shared" si="12174"/>
        <v>6.3000000000000007</v>
      </c>
      <c r="ILJ155" s="14">
        <f t="shared" si="12175"/>
        <v>57.08</v>
      </c>
      <c r="ILK155" s="14"/>
      <c r="ILL155" s="16">
        <f t="shared" si="12176"/>
        <v>85.62</v>
      </c>
      <c r="ILM155" s="79">
        <f t="shared" si="19307"/>
        <v>3</v>
      </c>
      <c r="ILN155" s="80"/>
      <c r="ILO155" s="16" t="s">
        <v>236</v>
      </c>
      <c r="ILP155" s="16">
        <f t="shared" ref="ILP155" si="19309">48.08+2.7</f>
        <v>50.78</v>
      </c>
      <c r="ILQ155" s="16">
        <f t="shared" si="12179"/>
        <v>6.3000000000000007</v>
      </c>
      <c r="ILR155" s="14">
        <f t="shared" si="12180"/>
        <v>57.08</v>
      </c>
      <c r="ILS155" s="14"/>
      <c r="ILT155" s="16">
        <f t="shared" si="12181"/>
        <v>85.62</v>
      </c>
      <c r="ILU155" s="79">
        <f t="shared" si="19307"/>
        <v>3</v>
      </c>
      <c r="ILV155" s="80"/>
      <c r="ILW155" s="16" t="s">
        <v>236</v>
      </c>
      <c r="ILX155" s="16">
        <f t="shared" ref="ILX155" si="19310">48.08+2.7</f>
        <v>50.78</v>
      </c>
      <c r="ILY155" s="16">
        <f t="shared" si="12184"/>
        <v>6.3000000000000007</v>
      </c>
      <c r="ILZ155" s="14">
        <f t="shared" si="12185"/>
        <v>57.08</v>
      </c>
      <c r="IMA155" s="14"/>
      <c r="IMB155" s="16">
        <f t="shared" si="12186"/>
        <v>85.62</v>
      </c>
      <c r="IMC155" s="79">
        <f t="shared" si="19307"/>
        <v>3</v>
      </c>
      <c r="IMD155" s="80"/>
      <c r="IME155" s="16" t="s">
        <v>236</v>
      </c>
      <c r="IMF155" s="16">
        <f t="shared" ref="IMF155" si="19311">48.08+2.7</f>
        <v>50.78</v>
      </c>
      <c r="IMG155" s="16">
        <f t="shared" si="12189"/>
        <v>6.3000000000000007</v>
      </c>
      <c r="IMH155" s="14">
        <f t="shared" si="12190"/>
        <v>57.08</v>
      </c>
      <c r="IMI155" s="14"/>
      <c r="IMJ155" s="16">
        <f t="shared" si="12191"/>
        <v>85.62</v>
      </c>
      <c r="IMK155" s="79">
        <f t="shared" si="19307"/>
        <v>3</v>
      </c>
      <c r="IML155" s="80"/>
      <c r="IMM155" s="16" t="s">
        <v>236</v>
      </c>
      <c r="IMN155" s="16">
        <f t="shared" ref="IMN155" si="19312">48.08+2.7</f>
        <v>50.78</v>
      </c>
      <c r="IMO155" s="16">
        <f t="shared" si="12194"/>
        <v>6.3000000000000007</v>
      </c>
      <c r="IMP155" s="14">
        <f t="shared" si="12195"/>
        <v>57.08</v>
      </c>
      <c r="IMQ155" s="14"/>
      <c r="IMR155" s="16">
        <f t="shared" si="12196"/>
        <v>85.62</v>
      </c>
      <c r="IMS155" s="79">
        <f t="shared" si="19307"/>
        <v>3</v>
      </c>
      <c r="IMT155" s="80"/>
      <c r="IMU155" s="16" t="s">
        <v>236</v>
      </c>
      <c r="IMV155" s="16">
        <f t="shared" ref="IMV155" si="19313">48.08+2.7</f>
        <v>50.78</v>
      </c>
      <c r="IMW155" s="16">
        <f t="shared" si="12199"/>
        <v>6.3000000000000007</v>
      </c>
      <c r="IMX155" s="14">
        <f t="shared" si="12200"/>
        <v>57.08</v>
      </c>
      <c r="IMY155" s="14"/>
      <c r="IMZ155" s="16">
        <f t="shared" si="12201"/>
        <v>85.62</v>
      </c>
      <c r="INA155" s="79">
        <f t="shared" si="19307"/>
        <v>3</v>
      </c>
      <c r="INB155" s="80"/>
      <c r="INC155" s="16" t="s">
        <v>236</v>
      </c>
      <c r="IND155" s="16">
        <f t="shared" ref="IND155" si="19314">48.08+2.7</f>
        <v>50.78</v>
      </c>
      <c r="INE155" s="16">
        <f t="shared" si="12204"/>
        <v>6.3000000000000007</v>
      </c>
      <c r="INF155" s="14">
        <f t="shared" si="12205"/>
        <v>57.08</v>
      </c>
      <c r="ING155" s="14"/>
      <c r="INH155" s="16">
        <f t="shared" si="12206"/>
        <v>85.62</v>
      </c>
      <c r="INI155" s="79">
        <f t="shared" si="19307"/>
        <v>3</v>
      </c>
      <c r="INJ155" s="80"/>
      <c r="INK155" s="16" t="s">
        <v>236</v>
      </c>
      <c r="INL155" s="16">
        <f t="shared" ref="INL155" si="19315">48.08+2.7</f>
        <v>50.78</v>
      </c>
      <c r="INM155" s="16">
        <f t="shared" si="12209"/>
        <v>6.3000000000000007</v>
      </c>
      <c r="INN155" s="14">
        <f t="shared" si="12210"/>
        <v>57.08</v>
      </c>
      <c r="INO155" s="14"/>
      <c r="INP155" s="16">
        <f t="shared" si="12211"/>
        <v>85.62</v>
      </c>
      <c r="INQ155" s="79">
        <f t="shared" ref="INQ155:IPU160" si="19316">INQ154+1</f>
        <v>3</v>
      </c>
      <c r="INR155" s="80"/>
      <c r="INS155" s="16" t="s">
        <v>236</v>
      </c>
      <c r="INT155" s="16">
        <f t="shared" ref="INT155" si="19317">48.08+2.7</f>
        <v>50.78</v>
      </c>
      <c r="INU155" s="16">
        <f t="shared" si="12214"/>
        <v>6.3000000000000007</v>
      </c>
      <c r="INV155" s="14">
        <f t="shared" si="12215"/>
        <v>57.08</v>
      </c>
      <c r="INW155" s="14"/>
      <c r="INX155" s="16">
        <f t="shared" si="12216"/>
        <v>85.62</v>
      </c>
      <c r="INY155" s="79">
        <f t="shared" si="19316"/>
        <v>3</v>
      </c>
      <c r="INZ155" s="80"/>
      <c r="IOA155" s="16" t="s">
        <v>236</v>
      </c>
      <c r="IOB155" s="16">
        <f t="shared" ref="IOB155" si="19318">48.08+2.7</f>
        <v>50.78</v>
      </c>
      <c r="IOC155" s="16">
        <f t="shared" si="12219"/>
        <v>6.3000000000000007</v>
      </c>
      <c r="IOD155" s="14">
        <f t="shared" si="12220"/>
        <v>57.08</v>
      </c>
      <c r="IOE155" s="14"/>
      <c r="IOF155" s="16">
        <f t="shared" si="12221"/>
        <v>85.62</v>
      </c>
      <c r="IOG155" s="79">
        <f t="shared" si="19316"/>
        <v>3</v>
      </c>
      <c r="IOH155" s="80"/>
      <c r="IOI155" s="16" t="s">
        <v>236</v>
      </c>
      <c r="IOJ155" s="16">
        <f t="shared" ref="IOJ155" si="19319">48.08+2.7</f>
        <v>50.78</v>
      </c>
      <c r="IOK155" s="16">
        <f t="shared" si="12224"/>
        <v>6.3000000000000007</v>
      </c>
      <c r="IOL155" s="14">
        <f t="shared" si="12225"/>
        <v>57.08</v>
      </c>
      <c r="IOM155" s="14"/>
      <c r="ION155" s="16">
        <f t="shared" si="12226"/>
        <v>85.62</v>
      </c>
      <c r="IOO155" s="79">
        <f t="shared" si="19316"/>
        <v>3</v>
      </c>
      <c r="IOP155" s="80"/>
      <c r="IOQ155" s="16" t="s">
        <v>236</v>
      </c>
      <c r="IOR155" s="16">
        <f t="shared" ref="IOR155" si="19320">48.08+2.7</f>
        <v>50.78</v>
      </c>
      <c r="IOS155" s="16">
        <f t="shared" si="12229"/>
        <v>6.3000000000000007</v>
      </c>
      <c r="IOT155" s="14">
        <f t="shared" si="12230"/>
        <v>57.08</v>
      </c>
      <c r="IOU155" s="14"/>
      <c r="IOV155" s="16">
        <f t="shared" si="12231"/>
        <v>85.62</v>
      </c>
      <c r="IOW155" s="79">
        <f t="shared" si="19316"/>
        <v>3</v>
      </c>
      <c r="IOX155" s="80"/>
      <c r="IOY155" s="16" t="s">
        <v>236</v>
      </c>
      <c r="IOZ155" s="16">
        <f t="shared" ref="IOZ155" si="19321">48.08+2.7</f>
        <v>50.78</v>
      </c>
      <c r="IPA155" s="16">
        <f t="shared" si="12234"/>
        <v>6.3000000000000007</v>
      </c>
      <c r="IPB155" s="14">
        <f t="shared" si="12235"/>
        <v>57.08</v>
      </c>
      <c r="IPC155" s="14"/>
      <c r="IPD155" s="16">
        <f t="shared" si="12236"/>
        <v>85.62</v>
      </c>
      <c r="IPE155" s="79">
        <f t="shared" si="19316"/>
        <v>3</v>
      </c>
      <c r="IPF155" s="80"/>
      <c r="IPG155" s="16" t="s">
        <v>236</v>
      </c>
      <c r="IPH155" s="16">
        <f t="shared" ref="IPH155" si="19322">48.08+2.7</f>
        <v>50.78</v>
      </c>
      <c r="IPI155" s="16">
        <f t="shared" si="12239"/>
        <v>6.3000000000000007</v>
      </c>
      <c r="IPJ155" s="14">
        <f t="shared" si="12240"/>
        <v>57.08</v>
      </c>
      <c r="IPK155" s="14"/>
      <c r="IPL155" s="16">
        <f t="shared" si="12241"/>
        <v>85.62</v>
      </c>
      <c r="IPM155" s="79">
        <f t="shared" si="19316"/>
        <v>3</v>
      </c>
      <c r="IPN155" s="80"/>
      <c r="IPO155" s="16" t="s">
        <v>236</v>
      </c>
      <c r="IPP155" s="16">
        <f t="shared" ref="IPP155" si="19323">48.08+2.7</f>
        <v>50.78</v>
      </c>
      <c r="IPQ155" s="16">
        <f t="shared" si="12244"/>
        <v>6.3000000000000007</v>
      </c>
      <c r="IPR155" s="14">
        <f t="shared" si="12245"/>
        <v>57.08</v>
      </c>
      <c r="IPS155" s="14"/>
      <c r="IPT155" s="16">
        <f t="shared" si="12246"/>
        <v>85.62</v>
      </c>
      <c r="IPU155" s="79">
        <f t="shared" si="19316"/>
        <v>3</v>
      </c>
      <c r="IPV155" s="80"/>
      <c r="IPW155" s="16" t="s">
        <v>236</v>
      </c>
      <c r="IPX155" s="16">
        <f t="shared" ref="IPX155" si="19324">48.08+2.7</f>
        <v>50.78</v>
      </c>
      <c r="IPY155" s="16">
        <f t="shared" si="12249"/>
        <v>6.3000000000000007</v>
      </c>
      <c r="IPZ155" s="14">
        <f t="shared" si="12250"/>
        <v>57.08</v>
      </c>
      <c r="IQA155" s="14"/>
      <c r="IQB155" s="16">
        <f t="shared" si="12251"/>
        <v>85.62</v>
      </c>
      <c r="IQC155" s="79">
        <f t="shared" ref="IQC155:ISG160" si="19325">IQC154+1</f>
        <v>3</v>
      </c>
      <c r="IQD155" s="80"/>
      <c r="IQE155" s="16" t="s">
        <v>236</v>
      </c>
      <c r="IQF155" s="16">
        <f t="shared" ref="IQF155" si="19326">48.08+2.7</f>
        <v>50.78</v>
      </c>
      <c r="IQG155" s="16">
        <f t="shared" si="12254"/>
        <v>6.3000000000000007</v>
      </c>
      <c r="IQH155" s="14">
        <f t="shared" si="12255"/>
        <v>57.08</v>
      </c>
      <c r="IQI155" s="14"/>
      <c r="IQJ155" s="16">
        <f t="shared" si="12256"/>
        <v>85.62</v>
      </c>
      <c r="IQK155" s="79">
        <f t="shared" si="19325"/>
        <v>3</v>
      </c>
      <c r="IQL155" s="80"/>
      <c r="IQM155" s="16" t="s">
        <v>236</v>
      </c>
      <c r="IQN155" s="16">
        <f t="shared" ref="IQN155" si="19327">48.08+2.7</f>
        <v>50.78</v>
      </c>
      <c r="IQO155" s="16">
        <f t="shared" si="12259"/>
        <v>6.3000000000000007</v>
      </c>
      <c r="IQP155" s="14">
        <f t="shared" si="12260"/>
        <v>57.08</v>
      </c>
      <c r="IQQ155" s="14"/>
      <c r="IQR155" s="16">
        <f t="shared" si="12261"/>
        <v>85.62</v>
      </c>
      <c r="IQS155" s="79">
        <f t="shared" si="19325"/>
        <v>3</v>
      </c>
      <c r="IQT155" s="80"/>
      <c r="IQU155" s="16" t="s">
        <v>236</v>
      </c>
      <c r="IQV155" s="16">
        <f t="shared" ref="IQV155" si="19328">48.08+2.7</f>
        <v>50.78</v>
      </c>
      <c r="IQW155" s="16">
        <f t="shared" si="12264"/>
        <v>6.3000000000000007</v>
      </c>
      <c r="IQX155" s="14">
        <f t="shared" si="12265"/>
        <v>57.08</v>
      </c>
      <c r="IQY155" s="14"/>
      <c r="IQZ155" s="16">
        <f t="shared" si="12266"/>
        <v>85.62</v>
      </c>
      <c r="IRA155" s="79">
        <f t="shared" si="19325"/>
        <v>3</v>
      </c>
      <c r="IRB155" s="80"/>
      <c r="IRC155" s="16" t="s">
        <v>236</v>
      </c>
      <c r="IRD155" s="16">
        <f t="shared" ref="IRD155" si="19329">48.08+2.7</f>
        <v>50.78</v>
      </c>
      <c r="IRE155" s="16">
        <f t="shared" si="12269"/>
        <v>6.3000000000000007</v>
      </c>
      <c r="IRF155" s="14">
        <f t="shared" si="12270"/>
        <v>57.08</v>
      </c>
      <c r="IRG155" s="14"/>
      <c r="IRH155" s="16">
        <f t="shared" si="12271"/>
        <v>85.62</v>
      </c>
      <c r="IRI155" s="79">
        <f t="shared" si="19325"/>
        <v>3</v>
      </c>
      <c r="IRJ155" s="80"/>
      <c r="IRK155" s="16" t="s">
        <v>236</v>
      </c>
      <c r="IRL155" s="16">
        <f t="shared" ref="IRL155" si="19330">48.08+2.7</f>
        <v>50.78</v>
      </c>
      <c r="IRM155" s="16">
        <f t="shared" si="12274"/>
        <v>6.3000000000000007</v>
      </c>
      <c r="IRN155" s="14">
        <f t="shared" si="12275"/>
        <v>57.08</v>
      </c>
      <c r="IRO155" s="14"/>
      <c r="IRP155" s="16">
        <f t="shared" si="12276"/>
        <v>85.62</v>
      </c>
      <c r="IRQ155" s="79">
        <f t="shared" si="19325"/>
        <v>3</v>
      </c>
      <c r="IRR155" s="80"/>
      <c r="IRS155" s="16" t="s">
        <v>236</v>
      </c>
      <c r="IRT155" s="16">
        <f t="shared" ref="IRT155" si="19331">48.08+2.7</f>
        <v>50.78</v>
      </c>
      <c r="IRU155" s="16">
        <f t="shared" si="12279"/>
        <v>6.3000000000000007</v>
      </c>
      <c r="IRV155" s="14">
        <f t="shared" si="12280"/>
        <v>57.08</v>
      </c>
      <c r="IRW155" s="14"/>
      <c r="IRX155" s="16">
        <f t="shared" si="12281"/>
        <v>85.62</v>
      </c>
      <c r="IRY155" s="79">
        <f t="shared" si="19325"/>
        <v>3</v>
      </c>
      <c r="IRZ155" s="80"/>
      <c r="ISA155" s="16" t="s">
        <v>236</v>
      </c>
      <c r="ISB155" s="16">
        <f t="shared" ref="ISB155" si="19332">48.08+2.7</f>
        <v>50.78</v>
      </c>
      <c r="ISC155" s="16">
        <f t="shared" si="12284"/>
        <v>6.3000000000000007</v>
      </c>
      <c r="ISD155" s="14">
        <f t="shared" si="12285"/>
        <v>57.08</v>
      </c>
      <c r="ISE155" s="14"/>
      <c r="ISF155" s="16">
        <f t="shared" si="12286"/>
        <v>85.62</v>
      </c>
      <c r="ISG155" s="79">
        <f t="shared" si="19325"/>
        <v>3</v>
      </c>
      <c r="ISH155" s="80"/>
      <c r="ISI155" s="16" t="s">
        <v>236</v>
      </c>
      <c r="ISJ155" s="16">
        <f t="shared" ref="ISJ155" si="19333">48.08+2.7</f>
        <v>50.78</v>
      </c>
      <c r="ISK155" s="16">
        <f t="shared" si="12289"/>
        <v>6.3000000000000007</v>
      </c>
      <c r="ISL155" s="14">
        <f t="shared" si="12290"/>
        <v>57.08</v>
      </c>
      <c r="ISM155" s="14"/>
      <c r="ISN155" s="16">
        <f t="shared" si="12291"/>
        <v>85.62</v>
      </c>
      <c r="ISO155" s="79">
        <f t="shared" ref="ISO155:IUS160" si="19334">ISO154+1</f>
        <v>3</v>
      </c>
      <c r="ISP155" s="80"/>
      <c r="ISQ155" s="16" t="s">
        <v>236</v>
      </c>
      <c r="ISR155" s="16">
        <f t="shared" ref="ISR155" si="19335">48.08+2.7</f>
        <v>50.78</v>
      </c>
      <c r="ISS155" s="16">
        <f t="shared" si="12294"/>
        <v>6.3000000000000007</v>
      </c>
      <c r="IST155" s="14">
        <f t="shared" si="12295"/>
        <v>57.08</v>
      </c>
      <c r="ISU155" s="14"/>
      <c r="ISV155" s="16">
        <f t="shared" si="12296"/>
        <v>85.62</v>
      </c>
      <c r="ISW155" s="79">
        <f t="shared" si="19334"/>
        <v>3</v>
      </c>
      <c r="ISX155" s="80"/>
      <c r="ISY155" s="16" t="s">
        <v>236</v>
      </c>
      <c r="ISZ155" s="16">
        <f t="shared" ref="ISZ155" si="19336">48.08+2.7</f>
        <v>50.78</v>
      </c>
      <c r="ITA155" s="16">
        <f t="shared" si="12299"/>
        <v>6.3000000000000007</v>
      </c>
      <c r="ITB155" s="14">
        <f t="shared" si="12300"/>
        <v>57.08</v>
      </c>
      <c r="ITC155" s="14"/>
      <c r="ITD155" s="16">
        <f t="shared" si="12301"/>
        <v>85.62</v>
      </c>
      <c r="ITE155" s="79">
        <f t="shared" si="19334"/>
        <v>3</v>
      </c>
      <c r="ITF155" s="80"/>
      <c r="ITG155" s="16" t="s">
        <v>236</v>
      </c>
      <c r="ITH155" s="16">
        <f t="shared" ref="ITH155" si="19337">48.08+2.7</f>
        <v>50.78</v>
      </c>
      <c r="ITI155" s="16">
        <f t="shared" si="12304"/>
        <v>6.3000000000000007</v>
      </c>
      <c r="ITJ155" s="14">
        <f t="shared" si="12305"/>
        <v>57.08</v>
      </c>
      <c r="ITK155" s="14"/>
      <c r="ITL155" s="16">
        <f t="shared" si="12306"/>
        <v>85.62</v>
      </c>
      <c r="ITM155" s="79">
        <f t="shared" si="19334"/>
        <v>3</v>
      </c>
      <c r="ITN155" s="80"/>
      <c r="ITO155" s="16" t="s">
        <v>236</v>
      </c>
      <c r="ITP155" s="16">
        <f t="shared" ref="ITP155" si="19338">48.08+2.7</f>
        <v>50.78</v>
      </c>
      <c r="ITQ155" s="16">
        <f t="shared" si="12309"/>
        <v>6.3000000000000007</v>
      </c>
      <c r="ITR155" s="14">
        <f t="shared" si="12310"/>
        <v>57.08</v>
      </c>
      <c r="ITS155" s="14"/>
      <c r="ITT155" s="16">
        <f t="shared" si="12311"/>
        <v>85.62</v>
      </c>
      <c r="ITU155" s="79">
        <f t="shared" si="19334"/>
        <v>3</v>
      </c>
      <c r="ITV155" s="80"/>
      <c r="ITW155" s="16" t="s">
        <v>236</v>
      </c>
      <c r="ITX155" s="16">
        <f t="shared" ref="ITX155" si="19339">48.08+2.7</f>
        <v>50.78</v>
      </c>
      <c r="ITY155" s="16">
        <f t="shared" si="12314"/>
        <v>6.3000000000000007</v>
      </c>
      <c r="ITZ155" s="14">
        <f t="shared" si="12315"/>
        <v>57.08</v>
      </c>
      <c r="IUA155" s="14"/>
      <c r="IUB155" s="16">
        <f t="shared" si="12316"/>
        <v>85.62</v>
      </c>
      <c r="IUC155" s="79">
        <f t="shared" si="19334"/>
        <v>3</v>
      </c>
      <c r="IUD155" s="80"/>
      <c r="IUE155" s="16" t="s">
        <v>236</v>
      </c>
      <c r="IUF155" s="16">
        <f t="shared" ref="IUF155" si="19340">48.08+2.7</f>
        <v>50.78</v>
      </c>
      <c r="IUG155" s="16">
        <f t="shared" si="12319"/>
        <v>6.3000000000000007</v>
      </c>
      <c r="IUH155" s="14">
        <f t="shared" si="12320"/>
        <v>57.08</v>
      </c>
      <c r="IUI155" s="14"/>
      <c r="IUJ155" s="16">
        <f t="shared" si="12321"/>
        <v>85.62</v>
      </c>
      <c r="IUK155" s="79">
        <f t="shared" si="19334"/>
        <v>3</v>
      </c>
      <c r="IUL155" s="80"/>
      <c r="IUM155" s="16" t="s">
        <v>236</v>
      </c>
      <c r="IUN155" s="16">
        <f t="shared" ref="IUN155" si="19341">48.08+2.7</f>
        <v>50.78</v>
      </c>
      <c r="IUO155" s="16">
        <f t="shared" si="12324"/>
        <v>6.3000000000000007</v>
      </c>
      <c r="IUP155" s="14">
        <f t="shared" si="12325"/>
        <v>57.08</v>
      </c>
      <c r="IUQ155" s="14"/>
      <c r="IUR155" s="16">
        <f t="shared" si="12326"/>
        <v>85.62</v>
      </c>
      <c r="IUS155" s="79">
        <f t="shared" si="19334"/>
        <v>3</v>
      </c>
      <c r="IUT155" s="80"/>
      <c r="IUU155" s="16" t="s">
        <v>236</v>
      </c>
      <c r="IUV155" s="16">
        <f t="shared" ref="IUV155" si="19342">48.08+2.7</f>
        <v>50.78</v>
      </c>
      <c r="IUW155" s="16">
        <f t="shared" si="12329"/>
        <v>6.3000000000000007</v>
      </c>
      <c r="IUX155" s="14">
        <f t="shared" si="12330"/>
        <v>57.08</v>
      </c>
      <c r="IUY155" s="14"/>
      <c r="IUZ155" s="16">
        <f t="shared" si="12331"/>
        <v>85.62</v>
      </c>
      <c r="IVA155" s="79">
        <f t="shared" ref="IVA155:IXE160" si="19343">IVA154+1</f>
        <v>3</v>
      </c>
      <c r="IVB155" s="80"/>
      <c r="IVC155" s="16" t="s">
        <v>236</v>
      </c>
      <c r="IVD155" s="16">
        <f t="shared" ref="IVD155" si="19344">48.08+2.7</f>
        <v>50.78</v>
      </c>
      <c r="IVE155" s="16">
        <f t="shared" si="12334"/>
        <v>6.3000000000000007</v>
      </c>
      <c r="IVF155" s="14">
        <f t="shared" si="12335"/>
        <v>57.08</v>
      </c>
      <c r="IVG155" s="14"/>
      <c r="IVH155" s="16">
        <f t="shared" si="12336"/>
        <v>85.62</v>
      </c>
      <c r="IVI155" s="79">
        <f t="shared" si="19343"/>
        <v>3</v>
      </c>
      <c r="IVJ155" s="80"/>
      <c r="IVK155" s="16" t="s">
        <v>236</v>
      </c>
      <c r="IVL155" s="16">
        <f t="shared" ref="IVL155" si="19345">48.08+2.7</f>
        <v>50.78</v>
      </c>
      <c r="IVM155" s="16">
        <f t="shared" si="12339"/>
        <v>6.3000000000000007</v>
      </c>
      <c r="IVN155" s="14">
        <f t="shared" si="12340"/>
        <v>57.08</v>
      </c>
      <c r="IVO155" s="14"/>
      <c r="IVP155" s="16">
        <f t="shared" si="12341"/>
        <v>85.62</v>
      </c>
      <c r="IVQ155" s="79">
        <f t="shared" si="19343"/>
        <v>3</v>
      </c>
      <c r="IVR155" s="80"/>
      <c r="IVS155" s="16" t="s">
        <v>236</v>
      </c>
      <c r="IVT155" s="16">
        <f t="shared" ref="IVT155" si="19346">48.08+2.7</f>
        <v>50.78</v>
      </c>
      <c r="IVU155" s="16">
        <f t="shared" si="12344"/>
        <v>6.3000000000000007</v>
      </c>
      <c r="IVV155" s="14">
        <f t="shared" si="12345"/>
        <v>57.08</v>
      </c>
      <c r="IVW155" s="14"/>
      <c r="IVX155" s="16">
        <f t="shared" si="12346"/>
        <v>85.62</v>
      </c>
      <c r="IVY155" s="79">
        <f t="shared" si="19343"/>
        <v>3</v>
      </c>
      <c r="IVZ155" s="80"/>
      <c r="IWA155" s="16" t="s">
        <v>236</v>
      </c>
      <c r="IWB155" s="16">
        <f t="shared" ref="IWB155" si="19347">48.08+2.7</f>
        <v>50.78</v>
      </c>
      <c r="IWC155" s="16">
        <f t="shared" si="12349"/>
        <v>6.3000000000000007</v>
      </c>
      <c r="IWD155" s="14">
        <f t="shared" si="12350"/>
        <v>57.08</v>
      </c>
      <c r="IWE155" s="14"/>
      <c r="IWF155" s="16">
        <f t="shared" si="12351"/>
        <v>85.62</v>
      </c>
      <c r="IWG155" s="79">
        <f t="shared" si="19343"/>
        <v>3</v>
      </c>
      <c r="IWH155" s="80"/>
      <c r="IWI155" s="16" t="s">
        <v>236</v>
      </c>
      <c r="IWJ155" s="16">
        <f t="shared" ref="IWJ155" si="19348">48.08+2.7</f>
        <v>50.78</v>
      </c>
      <c r="IWK155" s="16">
        <f t="shared" si="12354"/>
        <v>6.3000000000000007</v>
      </c>
      <c r="IWL155" s="14">
        <f t="shared" si="12355"/>
        <v>57.08</v>
      </c>
      <c r="IWM155" s="14"/>
      <c r="IWN155" s="16">
        <f t="shared" si="12356"/>
        <v>85.62</v>
      </c>
      <c r="IWO155" s="79">
        <f t="shared" si="19343"/>
        <v>3</v>
      </c>
      <c r="IWP155" s="80"/>
      <c r="IWQ155" s="16" t="s">
        <v>236</v>
      </c>
      <c r="IWR155" s="16">
        <f t="shared" ref="IWR155" si="19349">48.08+2.7</f>
        <v>50.78</v>
      </c>
      <c r="IWS155" s="16">
        <f t="shared" si="12359"/>
        <v>6.3000000000000007</v>
      </c>
      <c r="IWT155" s="14">
        <f t="shared" si="12360"/>
        <v>57.08</v>
      </c>
      <c r="IWU155" s="14"/>
      <c r="IWV155" s="16">
        <f t="shared" si="12361"/>
        <v>85.62</v>
      </c>
      <c r="IWW155" s="79">
        <f t="shared" si="19343"/>
        <v>3</v>
      </c>
      <c r="IWX155" s="80"/>
      <c r="IWY155" s="16" t="s">
        <v>236</v>
      </c>
      <c r="IWZ155" s="16">
        <f t="shared" ref="IWZ155" si="19350">48.08+2.7</f>
        <v>50.78</v>
      </c>
      <c r="IXA155" s="16">
        <f t="shared" si="12364"/>
        <v>6.3000000000000007</v>
      </c>
      <c r="IXB155" s="14">
        <f t="shared" si="12365"/>
        <v>57.08</v>
      </c>
      <c r="IXC155" s="14"/>
      <c r="IXD155" s="16">
        <f t="shared" si="12366"/>
        <v>85.62</v>
      </c>
      <c r="IXE155" s="79">
        <f t="shared" si="19343"/>
        <v>3</v>
      </c>
      <c r="IXF155" s="80"/>
      <c r="IXG155" s="16" t="s">
        <v>236</v>
      </c>
      <c r="IXH155" s="16">
        <f t="shared" ref="IXH155" si="19351">48.08+2.7</f>
        <v>50.78</v>
      </c>
      <c r="IXI155" s="16">
        <f t="shared" si="12369"/>
        <v>6.3000000000000007</v>
      </c>
      <c r="IXJ155" s="14">
        <f t="shared" si="12370"/>
        <v>57.08</v>
      </c>
      <c r="IXK155" s="14"/>
      <c r="IXL155" s="16">
        <f t="shared" si="12371"/>
        <v>85.62</v>
      </c>
      <c r="IXM155" s="79">
        <f t="shared" ref="IXM155:IZQ160" si="19352">IXM154+1</f>
        <v>3</v>
      </c>
      <c r="IXN155" s="80"/>
      <c r="IXO155" s="16" t="s">
        <v>236</v>
      </c>
      <c r="IXP155" s="16">
        <f t="shared" ref="IXP155" si="19353">48.08+2.7</f>
        <v>50.78</v>
      </c>
      <c r="IXQ155" s="16">
        <f t="shared" si="12374"/>
        <v>6.3000000000000007</v>
      </c>
      <c r="IXR155" s="14">
        <f t="shared" si="12375"/>
        <v>57.08</v>
      </c>
      <c r="IXS155" s="14"/>
      <c r="IXT155" s="16">
        <f t="shared" si="12376"/>
        <v>85.62</v>
      </c>
      <c r="IXU155" s="79">
        <f t="shared" si="19352"/>
        <v>3</v>
      </c>
      <c r="IXV155" s="80"/>
      <c r="IXW155" s="16" t="s">
        <v>236</v>
      </c>
      <c r="IXX155" s="16">
        <f t="shared" ref="IXX155" si="19354">48.08+2.7</f>
        <v>50.78</v>
      </c>
      <c r="IXY155" s="16">
        <f t="shared" si="12379"/>
        <v>6.3000000000000007</v>
      </c>
      <c r="IXZ155" s="14">
        <f t="shared" si="12380"/>
        <v>57.08</v>
      </c>
      <c r="IYA155" s="14"/>
      <c r="IYB155" s="16">
        <f t="shared" si="12381"/>
        <v>85.62</v>
      </c>
      <c r="IYC155" s="79">
        <f t="shared" si="19352"/>
        <v>3</v>
      </c>
      <c r="IYD155" s="80"/>
      <c r="IYE155" s="16" t="s">
        <v>236</v>
      </c>
      <c r="IYF155" s="16">
        <f t="shared" ref="IYF155" si="19355">48.08+2.7</f>
        <v>50.78</v>
      </c>
      <c r="IYG155" s="16">
        <f t="shared" si="12384"/>
        <v>6.3000000000000007</v>
      </c>
      <c r="IYH155" s="14">
        <f t="shared" si="12385"/>
        <v>57.08</v>
      </c>
      <c r="IYI155" s="14"/>
      <c r="IYJ155" s="16">
        <f t="shared" si="12386"/>
        <v>85.62</v>
      </c>
      <c r="IYK155" s="79">
        <f t="shared" si="19352"/>
        <v>3</v>
      </c>
      <c r="IYL155" s="80"/>
      <c r="IYM155" s="16" t="s">
        <v>236</v>
      </c>
      <c r="IYN155" s="16">
        <f t="shared" ref="IYN155" si="19356">48.08+2.7</f>
        <v>50.78</v>
      </c>
      <c r="IYO155" s="16">
        <f t="shared" si="12389"/>
        <v>6.3000000000000007</v>
      </c>
      <c r="IYP155" s="14">
        <f t="shared" si="12390"/>
        <v>57.08</v>
      </c>
      <c r="IYQ155" s="14"/>
      <c r="IYR155" s="16">
        <f t="shared" si="12391"/>
        <v>85.62</v>
      </c>
      <c r="IYS155" s="79">
        <f t="shared" si="19352"/>
        <v>3</v>
      </c>
      <c r="IYT155" s="80"/>
      <c r="IYU155" s="16" t="s">
        <v>236</v>
      </c>
      <c r="IYV155" s="16">
        <f t="shared" ref="IYV155" si="19357">48.08+2.7</f>
        <v>50.78</v>
      </c>
      <c r="IYW155" s="16">
        <f t="shared" si="12394"/>
        <v>6.3000000000000007</v>
      </c>
      <c r="IYX155" s="14">
        <f t="shared" si="12395"/>
        <v>57.08</v>
      </c>
      <c r="IYY155" s="14"/>
      <c r="IYZ155" s="16">
        <f t="shared" si="12396"/>
        <v>85.62</v>
      </c>
      <c r="IZA155" s="79">
        <f t="shared" si="19352"/>
        <v>3</v>
      </c>
      <c r="IZB155" s="80"/>
      <c r="IZC155" s="16" t="s">
        <v>236</v>
      </c>
      <c r="IZD155" s="16">
        <f t="shared" ref="IZD155" si="19358">48.08+2.7</f>
        <v>50.78</v>
      </c>
      <c r="IZE155" s="16">
        <f t="shared" si="12399"/>
        <v>6.3000000000000007</v>
      </c>
      <c r="IZF155" s="14">
        <f t="shared" si="12400"/>
        <v>57.08</v>
      </c>
      <c r="IZG155" s="14"/>
      <c r="IZH155" s="16">
        <f t="shared" si="12401"/>
        <v>85.62</v>
      </c>
      <c r="IZI155" s="79">
        <f t="shared" si="19352"/>
        <v>3</v>
      </c>
      <c r="IZJ155" s="80"/>
      <c r="IZK155" s="16" t="s">
        <v>236</v>
      </c>
      <c r="IZL155" s="16">
        <f t="shared" ref="IZL155" si="19359">48.08+2.7</f>
        <v>50.78</v>
      </c>
      <c r="IZM155" s="16">
        <f t="shared" si="12404"/>
        <v>6.3000000000000007</v>
      </c>
      <c r="IZN155" s="14">
        <f t="shared" si="12405"/>
        <v>57.08</v>
      </c>
      <c r="IZO155" s="14"/>
      <c r="IZP155" s="16">
        <f t="shared" si="12406"/>
        <v>85.62</v>
      </c>
      <c r="IZQ155" s="79">
        <f t="shared" si="19352"/>
        <v>3</v>
      </c>
      <c r="IZR155" s="80"/>
      <c r="IZS155" s="16" t="s">
        <v>236</v>
      </c>
      <c r="IZT155" s="16">
        <f t="shared" ref="IZT155" si="19360">48.08+2.7</f>
        <v>50.78</v>
      </c>
      <c r="IZU155" s="16">
        <f t="shared" si="12409"/>
        <v>6.3000000000000007</v>
      </c>
      <c r="IZV155" s="14">
        <f t="shared" si="12410"/>
        <v>57.08</v>
      </c>
      <c r="IZW155" s="14"/>
      <c r="IZX155" s="16">
        <f t="shared" si="12411"/>
        <v>85.62</v>
      </c>
      <c r="IZY155" s="79">
        <f t="shared" ref="IZY155:JCC160" si="19361">IZY154+1</f>
        <v>3</v>
      </c>
      <c r="IZZ155" s="80"/>
      <c r="JAA155" s="16" t="s">
        <v>236</v>
      </c>
      <c r="JAB155" s="16">
        <f t="shared" ref="JAB155" si="19362">48.08+2.7</f>
        <v>50.78</v>
      </c>
      <c r="JAC155" s="16">
        <f t="shared" si="12414"/>
        <v>6.3000000000000007</v>
      </c>
      <c r="JAD155" s="14">
        <f t="shared" si="12415"/>
        <v>57.08</v>
      </c>
      <c r="JAE155" s="14"/>
      <c r="JAF155" s="16">
        <f t="shared" si="12416"/>
        <v>85.62</v>
      </c>
      <c r="JAG155" s="79">
        <f t="shared" si="19361"/>
        <v>3</v>
      </c>
      <c r="JAH155" s="80"/>
      <c r="JAI155" s="16" t="s">
        <v>236</v>
      </c>
      <c r="JAJ155" s="16">
        <f t="shared" ref="JAJ155" si="19363">48.08+2.7</f>
        <v>50.78</v>
      </c>
      <c r="JAK155" s="16">
        <f t="shared" si="12419"/>
        <v>6.3000000000000007</v>
      </c>
      <c r="JAL155" s="14">
        <f t="shared" si="12420"/>
        <v>57.08</v>
      </c>
      <c r="JAM155" s="14"/>
      <c r="JAN155" s="16">
        <f t="shared" si="12421"/>
        <v>85.62</v>
      </c>
      <c r="JAO155" s="79">
        <f t="shared" si="19361"/>
        <v>3</v>
      </c>
      <c r="JAP155" s="80"/>
      <c r="JAQ155" s="16" t="s">
        <v>236</v>
      </c>
      <c r="JAR155" s="16">
        <f t="shared" ref="JAR155" si="19364">48.08+2.7</f>
        <v>50.78</v>
      </c>
      <c r="JAS155" s="16">
        <f t="shared" si="12424"/>
        <v>6.3000000000000007</v>
      </c>
      <c r="JAT155" s="14">
        <f t="shared" si="12425"/>
        <v>57.08</v>
      </c>
      <c r="JAU155" s="14"/>
      <c r="JAV155" s="16">
        <f t="shared" si="12426"/>
        <v>85.62</v>
      </c>
      <c r="JAW155" s="79">
        <f t="shared" si="19361"/>
        <v>3</v>
      </c>
      <c r="JAX155" s="80"/>
      <c r="JAY155" s="16" t="s">
        <v>236</v>
      </c>
      <c r="JAZ155" s="16">
        <f t="shared" ref="JAZ155" si="19365">48.08+2.7</f>
        <v>50.78</v>
      </c>
      <c r="JBA155" s="16">
        <f t="shared" si="12429"/>
        <v>6.3000000000000007</v>
      </c>
      <c r="JBB155" s="14">
        <f t="shared" si="12430"/>
        <v>57.08</v>
      </c>
      <c r="JBC155" s="14"/>
      <c r="JBD155" s="16">
        <f t="shared" si="12431"/>
        <v>85.62</v>
      </c>
      <c r="JBE155" s="79">
        <f t="shared" si="19361"/>
        <v>3</v>
      </c>
      <c r="JBF155" s="80"/>
      <c r="JBG155" s="16" t="s">
        <v>236</v>
      </c>
      <c r="JBH155" s="16">
        <f t="shared" ref="JBH155" si="19366">48.08+2.7</f>
        <v>50.78</v>
      </c>
      <c r="JBI155" s="16">
        <f t="shared" si="12434"/>
        <v>6.3000000000000007</v>
      </c>
      <c r="JBJ155" s="14">
        <f t="shared" si="12435"/>
        <v>57.08</v>
      </c>
      <c r="JBK155" s="14"/>
      <c r="JBL155" s="16">
        <f t="shared" si="12436"/>
        <v>85.62</v>
      </c>
      <c r="JBM155" s="79">
        <f t="shared" si="19361"/>
        <v>3</v>
      </c>
      <c r="JBN155" s="80"/>
      <c r="JBO155" s="16" t="s">
        <v>236</v>
      </c>
      <c r="JBP155" s="16">
        <f t="shared" ref="JBP155" si="19367">48.08+2.7</f>
        <v>50.78</v>
      </c>
      <c r="JBQ155" s="16">
        <f t="shared" si="12439"/>
        <v>6.3000000000000007</v>
      </c>
      <c r="JBR155" s="14">
        <f t="shared" si="12440"/>
        <v>57.08</v>
      </c>
      <c r="JBS155" s="14"/>
      <c r="JBT155" s="16">
        <f t="shared" si="12441"/>
        <v>85.62</v>
      </c>
      <c r="JBU155" s="79">
        <f t="shared" si="19361"/>
        <v>3</v>
      </c>
      <c r="JBV155" s="80"/>
      <c r="JBW155" s="16" t="s">
        <v>236</v>
      </c>
      <c r="JBX155" s="16">
        <f t="shared" ref="JBX155" si="19368">48.08+2.7</f>
        <v>50.78</v>
      </c>
      <c r="JBY155" s="16">
        <f t="shared" si="12444"/>
        <v>6.3000000000000007</v>
      </c>
      <c r="JBZ155" s="14">
        <f t="shared" si="12445"/>
        <v>57.08</v>
      </c>
      <c r="JCA155" s="14"/>
      <c r="JCB155" s="16">
        <f t="shared" si="12446"/>
        <v>85.62</v>
      </c>
      <c r="JCC155" s="79">
        <f t="shared" si="19361"/>
        <v>3</v>
      </c>
      <c r="JCD155" s="80"/>
      <c r="JCE155" s="16" t="s">
        <v>236</v>
      </c>
      <c r="JCF155" s="16">
        <f t="shared" ref="JCF155" si="19369">48.08+2.7</f>
        <v>50.78</v>
      </c>
      <c r="JCG155" s="16">
        <f t="shared" si="12449"/>
        <v>6.3000000000000007</v>
      </c>
      <c r="JCH155" s="14">
        <f t="shared" si="12450"/>
        <v>57.08</v>
      </c>
      <c r="JCI155" s="14"/>
      <c r="JCJ155" s="16">
        <f t="shared" si="12451"/>
        <v>85.62</v>
      </c>
      <c r="JCK155" s="79">
        <f t="shared" ref="JCK155:JEO160" si="19370">JCK154+1</f>
        <v>3</v>
      </c>
      <c r="JCL155" s="80"/>
      <c r="JCM155" s="16" t="s">
        <v>236</v>
      </c>
      <c r="JCN155" s="16">
        <f t="shared" ref="JCN155" si="19371">48.08+2.7</f>
        <v>50.78</v>
      </c>
      <c r="JCO155" s="16">
        <f t="shared" si="12454"/>
        <v>6.3000000000000007</v>
      </c>
      <c r="JCP155" s="14">
        <f t="shared" si="12455"/>
        <v>57.08</v>
      </c>
      <c r="JCQ155" s="14"/>
      <c r="JCR155" s="16">
        <f t="shared" si="12456"/>
        <v>85.62</v>
      </c>
      <c r="JCS155" s="79">
        <f t="shared" si="19370"/>
        <v>3</v>
      </c>
      <c r="JCT155" s="80"/>
      <c r="JCU155" s="16" t="s">
        <v>236</v>
      </c>
      <c r="JCV155" s="16">
        <f t="shared" ref="JCV155" si="19372">48.08+2.7</f>
        <v>50.78</v>
      </c>
      <c r="JCW155" s="16">
        <f t="shared" si="12459"/>
        <v>6.3000000000000007</v>
      </c>
      <c r="JCX155" s="14">
        <f t="shared" si="12460"/>
        <v>57.08</v>
      </c>
      <c r="JCY155" s="14"/>
      <c r="JCZ155" s="16">
        <f t="shared" si="12461"/>
        <v>85.62</v>
      </c>
      <c r="JDA155" s="79">
        <f t="shared" si="19370"/>
        <v>3</v>
      </c>
      <c r="JDB155" s="80"/>
      <c r="JDC155" s="16" t="s">
        <v>236</v>
      </c>
      <c r="JDD155" s="16">
        <f t="shared" ref="JDD155" si="19373">48.08+2.7</f>
        <v>50.78</v>
      </c>
      <c r="JDE155" s="16">
        <f t="shared" si="12464"/>
        <v>6.3000000000000007</v>
      </c>
      <c r="JDF155" s="14">
        <f t="shared" si="12465"/>
        <v>57.08</v>
      </c>
      <c r="JDG155" s="14"/>
      <c r="JDH155" s="16">
        <f t="shared" si="12466"/>
        <v>85.62</v>
      </c>
      <c r="JDI155" s="79">
        <f t="shared" si="19370"/>
        <v>3</v>
      </c>
      <c r="JDJ155" s="80"/>
      <c r="JDK155" s="16" t="s">
        <v>236</v>
      </c>
      <c r="JDL155" s="16">
        <f t="shared" ref="JDL155" si="19374">48.08+2.7</f>
        <v>50.78</v>
      </c>
      <c r="JDM155" s="16">
        <f t="shared" si="12469"/>
        <v>6.3000000000000007</v>
      </c>
      <c r="JDN155" s="14">
        <f t="shared" si="12470"/>
        <v>57.08</v>
      </c>
      <c r="JDO155" s="14"/>
      <c r="JDP155" s="16">
        <f t="shared" si="12471"/>
        <v>85.62</v>
      </c>
      <c r="JDQ155" s="79">
        <f t="shared" si="19370"/>
        <v>3</v>
      </c>
      <c r="JDR155" s="80"/>
      <c r="JDS155" s="16" t="s">
        <v>236</v>
      </c>
      <c r="JDT155" s="16">
        <f t="shared" ref="JDT155" si="19375">48.08+2.7</f>
        <v>50.78</v>
      </c>
      <c r="JDU155" s="16">
        <f t="shared" si="12474"/>
        <v>6.3000000000000007</v>
      </c>
      <c r="JDV155" s="14">
        <f t="shared" si="12475"/>
        <v>57.08</v>
      </c>
      <c r="JDW155" s="14"/>
      <c r="JDX155" s="16">
        <f t="shared" si="12476"/>
        <v>85.62</v>
      </c>
      <c r="JDY155" s="79">
        <f t="shared" si="19370"/>
        <v>3</v>
      </c>
      <c r="JDZ155" s="80"/>
      <c r="JEA155" s="16" t="s">
        <v>236</v>
      </c>
      <c r="JEB155" s="16">
        <f t="shared" ref="JEB155" si="19376">48.08+2.7</f>
        <v>50.78</v>
      </c>
      <c r="JEC155" s="16">
        <f t="shared" si="12479"/>
        <v>6.3000000000000007</v>
      </c>
      <c r="JED155" s="14">
        <f t="shared" si="12480"/>
        <v>57.08</v>
      </c>
      <c r="JEE155" s="14"/>
      <c r="JEF155" s="16">
        <f t="shared" si="12481"/>
        <v>85.62</v>
      </c>
      <c r="JEG155" s="79">
        <f t="shared" si="19370"/>
        <v>3</v>
      </c>
      <c r="JEH155" s="80"/>
      <c r="JEI155" s="16" t="s">
        <v>236</v>
      </c>
      <c r="JEJ155" s="16">
        <f t="shared" ref="JEJ155" si="19377">48.08+2.7</f>
        <v>50.78</v>
      </c>
      <c r="JEK155" s="16">
        <f t="shared" si="12484"/>
        <v>6.3000000000000007</v>
      </c>
      <c r="JEL155" s="14">
        <f t="shared" si="12485"/>
        <v>57.08</v>
      </c>
      <c r="JEM155" s="14"/>
      <c r="JEN155" s="16">
        <f t="shared" si="12486"/>
        <v>85.62</v>
      </c>
      <c r="JEO155" s="79">
        <f t="shared" si="19370"/>
        <v>3</v>
      </c>
      <c r="JEP155" s="80"/>
      <c r="JEQ155" s="16" t="s">
        <v>236</v>
      </c>
      <c r="JER155" s="16">
        <f t="shared" ref="JER155" si="19378">48.08+2.7</f>
        <v>50.78</v>
      </c>
      <c r="JES155" s="16">
        <f t="shared" si="12489"/>
        <v>6.3000000000000007</v>
      </c>
      <c r="JET155" s="14">
        <f t="shared" si="12490"/>
        <v>57.08</v>
      </c>
      <c r="JEU155" s="14"/>
      <c r="JEV155" s="16">
        <f t="shared" si="12491"/>
        <v>85.62</v>
      </c>
      <c r="JEW155" s="79">
        <f t="shared" ref="JEW155:JHA160" si="19379">JEW154+1</f>
        <v>3</v>
      </c>
      <c r="JEX155" s="80"/>
      <c r="JEY155" s="16" t="s">
        <v>236</v>
      </c>
      <c r="JEZ155" s="16">
        <f t="shared" ref="JEZ155" si="19380">48.08+2.7</f>
        <v>50.78</v>
      </c>
      <c r="JFA155" s="16">
        <f t="shared" si="12494"/>
        <v>6.3000000000000007</v>
      </c>
      <c r="JFB155" s="14">
        <f t="shared" si="12495"/>
        <v>57.08</v>
      </c>
      <c r="JFC155" s="14"/>
      <c r="JFD155" s="16">
        <f t="shared" si="12496"/>
        <v>85.62</v>
      </c>
      <c r="JFE155" s="79">
        <f t="shared" si="19379"/>
        <v>3</v>
      </c>
      <c r="JFF155" s="80"/>
      <c r="JFG155" s="16" t="s">
        <v>236</v>
      </c>
      <c r="JFH155" s="16">
        <f t="shared" ref="JFH155" si="19381">48.08+2.7</f>
        <v>50.78</v>
      </c>
      <c r="JFI155" s="16">
        <f t="shared" si="12499"/>
        <v>6.3000000000000007</v>
      </c>
      <c r="JFJ155" s="14">
        <f t="shared" si="12500"/>
        <v>57.08</v>
      </c>
      <c r="JFK155" s="14"/>
      <c r="JFL155" s="16">
        <f t="shared" si="12501"/>
        <v>85.62</v>
      </c>
      <c r="JFM155" s="79">
        <f t="shared" si="19379"/>
        <v>3</v>
      </c>
      <c r="JFN155" s="80"/>
      <c r="JFO155" s="16" t="s">
        <v>236</v>
      </c>
      <c r="JFP155" s="16">
        <f t="shared" ref="JFP155" si="19382">48.08+2.7</f>
        <v>50.78</v>
      </c>
      <c r="JFQ155" s="16">
        <f t="shared" si="12504"/>
        <v>6.3000000000000007</v>
      </c>
      <c r="JFR155" s="14">
        <f t="shared" si="12505"/>
        <v>57.08</v>
      </c>
      <c r="JFS155" s="14"/>
      <c r="JFT155" s="16">
        <f t="shared" si="12506"/>
        <v>85.62</v>
      </c>
      <c r="JFU155" s="79">
        <f t="shared" si="19379"/>
        <v>3</v>
      </c>
      <c r="JFV155" s="80"/>
      <c r="JFW155" s="16" t="s">
        <v>236</v>
      </c>
      <c r="JFX155" s="16">
        <f t="shared" ref="JFX155" si="19383">48.08+2.7</f>
        <v>50.78</v>
      </c>
      <c r="JFY155" s="16">
        <f t="shared" si="12509"/>
        <v>6.3000000000000007</v>
      </c>
      <c r="JFZ155" s="14">
        <f t="shared" si="12510"/>
        <v>57.08</v>
      </c>
      <c r="JGA155" s="14"/>
      <c r="JGB155" s="16">
        <f t="shared" si="12511"/>
        <v>85.62</v>
      </c>
      <c r="JGC155" s="79">
        <f t="shared" si="19379"/>
        <v>3</v>
      </c>
      <c r="JGD155" s="80"/>
      <c r="JGE155" s="16" t="s">
        <v>236</v>
      </c>
      <c r="JGF155" s="16">
        <f t="shared" ref="JGF155" si="19384">48.08+2.7</f>
        <v>50.78</v>
      </c>
      <c r="JGG155" s="16">
        <f t="shared" si="12514"/>
        <v>6.3000000000000007</v>
      </c>
      <c r="JGH155" s="14">
        <f t="shared" si="12515"/>
        <v>57.08</v>
      </c>
      <c r="JGI155" s="14"/>
      <c r="JGJ155" s="16">
        <f t="shared" si="12516"/>
        <v>85.62</v>
      </c>
      <c r="JGK155" s="79">
        <f t="shared" si="19379"/>
        <v>3</v>
      </c>
      <c r="JGL155" s="80"/>
      <c r="JGM155" s="16" t="s">
        <v>236</v>
      </c>
      <c r="JGN155" s="16">
        <f t="shared" ref="JGN155" si="19385">48.08+2.7</f>
        <v>50.78</v>
      </c>
      <c r="JGO155" s="16">
        <f t="shared" si="12519"/>
        <v>6.3000000000000007</v>
      </c>
      <c r="JGP155" s="14">
        <f t="shared" si="12520"/>
        <v>57.08</v>
      </c>
      <c r="JGQ155" s="14"/>
      <c r="JGR155" s="16">
        <f t="shared" si="12521"/>
        <v>85.62</v>
      </c>
      <c r="JGS155" s="79">
        <f t="shared" si="19379"/>
        <v>3</v>
      </c>
      <c r="JGT155" s="80"/>
      <c r="JGU155" s="16" t="s">
        <v>236</v>
      </c>
      <c r="JGV155" s="16">
        <f t="shared" ref="JGV155" si="19386">48.08+2.7</f>
        <v>50.78</v>
      </c>
      <c r="JGW155" s="16">
        <f t="shared" si="12524"/>
        <v>6.3000000000000007</v>
      </c>
      <c r="JGX155" s="14">
        <f t="shared" si="12525"/>
        <v>57.08</v>
      </c>
      <c r="JGY155" s="14"/>
      <c r="JGZ155" s="16">
        <f t="shared" si="12526"/>
        <v>85.62</v>
      </c>
      <c r="JHA155" s="79">
        <f t="shared" si="19379"/>
        <v>3</v>
      </c>
      <c r="JHB155" s="80"/>
      <c r="JHC155" s="16" t="s">
        <v>236</v>
      </c>
      <c r="JHD155" s="16">
        <f t="shared" ref="JHD155" si="19387">48.08+2.7</f>
        <v>50.78</v>
      </c>
      <c r="JHE155" s="16">
        <f t="shared" si="12529"/>
        <v>6.3000000000000007</v>
      </c>
      <c r="JHF155" s="14">
        <f t="shared" si="12530"/>
        <v>57.08</v>
      </c>
      <c r="JHG155" s="14"/>
      <c r="JHH155" s="16">
        <f t="shared" si="12531"/>
        <v>85.62</v>
      </c>
      <c r="JHI155" s="79">
        <f t="shared" ref="JHI155:JJM160" si="19388">JHI154+1</f>
        <v>3</v>
      </c>
      <c r="JHJ155" s="80"/>
      <c r="JHK155" s="16" t="s">
        <v>236</v>
      </c>
      <c r="JHL155" s="16">
        <f t="shared" ref="JHL155" si="19389">48.08+2.7</f>
        <v>50.78</v>
      </c>
      <c r="JHM155" s="16">
        <f t="shared" si="12534"/>
        <v>6.3000000000000007</v>
      </c>
      <c r="JHN155" s="14">
        <f t="shared" si="12535"/>
        <v>57.08</v>
      </c>
      <c r="JHO155" s="14"/>
      <c r="JHP155" s="16">
        <f t="shared" si="12536"/>
        <v>85.62</v>
      </c>
      <c r="JHQ155" s="79">
        <f t="shared" si="19388"/>
        <v>3</v>
      </c>
      <c r="JHR155" s="80"/>
      <c r="JHS155" s="16" t="s">
        <v>236</v>
      </c>
      <c r="JHT155" s="16">
        <f t="shared" ref="JHT155" si="19390">48.08+2.7</f>
        <v>50.78</v>
      </c>
      <c r="JHU155" s="16">
        <f t="shared" si="12539"/>
        <v>6.3000000000000007</v>
      </c>
      <c r="JHV155" s="14">
        <f t="shared" si="12540"/>
        <v>57.08</v>
      </c>
      <c r="JHW155" s="14"/>
      <c r="JHX155" s="16">
        <f t="shared" si="12541"/>
        <v>85.62</v>
      </c>
      <c r="JHY155" s="79">
        <f t="shared" si="19388"/>
        <v>3</v>
      </c>
      <c r="JHZ155" s="80"/>
      <c r="JIA155" s="16" t="s">
        <v>236</v>
      </c>
      <c r="JIB155" s="16">
        <f t="shared" ref="JIB155" si="19391">48.08+2.7</f>
        <v>50.78</v>
      </c>
      <c r="JIC155" s="16">
        <f t="shared" si="12544"/>
        <v>6.3000000000000007</v>
      </c>
      <c r="JID155" s="14">
        <f t="shared" si="12545"/>
        <v>57.08</v>
      </c>
      <c r="JIE155" s="14"/>
      <c r="JIF155" s="16">
        <f t="shared" si="12546"/>
        <v>85.62</v>
      </c>
      <c r="JIG155" s="79">
        <f t="shared" si="19388"/>
        <v>3</v>
      </c>
      <c r="JIH155" s="80"/>
      <c r="JII155" s="16" t="s">
        <v>236</v>
      </c>
      <c r="JIJ155" s="16">
        <f t="shared" ref="JIJ155" si="19392">48.08+2.7</f>
        <v>50.78</v>
      </c>
      <c r="JIK155" s="16">
        <f t="shared" si="12549"/>
        <v>6.3000000000000007</v>
      </c>
      <c r="JIL155" s="14">
        <f t="shared" si="12550"/>
        <v>57.08</v>
      </c>
      <c r="JIM155" s="14"/>
      <c r="JIN155" s="16">
        <f t="shared" si="12551"/>
        <v>85.62</v>
      </c>
      <c r="JIO155" s="79">
        <f t="shared" si="19388"/>
        <v>3</v>
      </c>
      <c r="JIP155" s="80"/>
      <c r="JIQ155" s="16" t="s">
        <v>236</v>
      </c>
      <c r="JIR155" s="16">
        <f t="shared" ref="JIR155" si="19393">48.08+2.7</f>
        <v>50.78</v>
      </c>
      <c r="JIS155" s="16">
        <f t="shared" si="12554"/>
        <v>6.3000000000000007</v>
      </c>
      <c r="JIT155" s="14">
        <f t="shared" si="12555"/>
        <v>57.08</v>
      </c>
      <c r="JIU155" s="14"/>
      <c r="JIV155" s="16">
        <f t="shared" si="12556"/>
        <v>85.62</v>
      </c>
      <c r="JIW155" s="79">
        <f t="shared" si="19388"/>
        <v>3</v>
      </c>
      <c r="JIX155" s="80"/>
      <c r="JIY155" s="16" t="s">
        <v>236</v>
      </c>
      <c r="JIZ155" s="16">
        <f t="shared" ref="JIZ155" si="19394">48.08+2.7</f>
        <v>50.78</v>
      </c>
      <c r="JJA155" s="16">
        <f t="shared" si="12559"/>
        <v>6.3000000000000007</v>
      </c>
      <c r="JJB155" s="14">
        <f t="shared" si="12560"/>
        <v>57.08</v>
      </c>
      <c r="JJC155" s="14"/>
      <c r="JJD155" s="16">
        <f t="shared" si="12561"/>
        <v>85.62</v>
      </c>
      <c r="JJE155" s="79">
        <f t="shared" si="19388"/>
        <v>3</v>
      </c>
      <c r="JJF155" s="80"/>
      <c r="JJG155" s="16" t="s">
        <v>236</v>
      </c>
      <c r="JJH155" s="16">
        <f t="shared" ref="JJH155" si="19395">48.08+2.7</f>
        <v>50.78</v>
      </c>
      <c r="JJI155" s="16">
        <f t="shared" si="12564"/>
        <v>6.3000000000000007</v>
      </c>
      <c r="JJJ155" s="14">
        <f t="shared" si="12565"/>
        <v>57.08</v>
      </c>
      <c r="JJK155" s="14"/>
      <c r="JJL155" s="16">
        <f t="shared" si="12566"/>
        <v>85.62</v>
      </c>
      <c r="JJM155" s="79">
        <f t="shared" si="19388"/>
        <v>3</v>
      </c>
      <c r="JJN155" s="80"/>
      <c r="JJO155" s="16" t="s">
        <v>236</v>
      </c>
      <c r="JJP155" s="16">
        <f t="shared" ref="JJP155" si="19396">48.08+2.7</f>
        <v>50.78</v>
      </c>
      <c r="JJQ155" s="16">
        <f t="shared" si="12569"/>
        <v>6.3000000000000007</v>
      </c>
      <c r="JJR155" s="14">
        <f t="shared" si="12570"/>
        <v>57.08</v>
      </c>
      <c r="JJS155" s="14"/>
      <c r="JJT155" s="16">
        <f t="shared" si="12571"/>
        <v>85.62</v>
      </c>
      <c r="JJU155" s="79">
        <f t="shared" ref="JJU155:JLY160" si="19397">JJU154+1</f>
        <v>3</v>
      </c>
      <c r="JJV155" s="80"/>
      <c r="JJW155" s="16" t="s">
        <v>236</v>
      </c>
      <c r="JJX155" s="16">
        <f t="shared" ref="JJX155" si="19398">48.08+2.7</f>
        <v>50.78</v>
      </c>
      <c r="JJY155" s="16">
        <f t="shared" si="12574"/>
        <v>6.3000000000000007</v>
      </c>
      <c r="JJZ155" s="14">
        <f t="shared" si="12575"/>
        <v>57.08</v>
      </c>
      <c r="JKA155" s="14"/>
      <c r="JKB155" s="16">
        <f t="shared" si="12576"/>
        <v>85.62</v>
      </c>
      <c r="JKC155" s="79">
        <f t="shared" si="19397"/>
        <v>3</v>
      </c>
      <c r="JKD155" s="80"/>
      <c r="JKE155" s="16" t="s">
        <v>236</v>
      </c>
      <c r="JKF155" s="16">
        <f t="shared" ref="JKF155" si="19399">48.08+2.7</f>
        <v>50.78</v>
      </c>
      <c r="JKG155" s="16">
        <f t="shared" si="12579"/>
        <v>6.3000000000000007</v>
      </c>
      <c r="JKH155" s="14">
        <f t="shared" si="12580"/>
        <v>57.08</v>
      </c>
      <c r="JKI155" s="14"/>
      <c r="JKJ155" s="16">
        <f t="shared" si="12581"/>
        <v>85.62</v>
      </c>
      <c r="JKK155" s="79">
        <f t="shared" si="19397"/>
        <v>3</v>
      </c>
      <c r="JKL155" s="80"/>
      <c r="JKM155" s="16" t="s">
        <v>236</v>
      </c>
      <c r="JKN155" s="16">
        <f t="shared" ref="JKN155" si="19400">48.08+2.7</f>
        <v>50.78</v>
      </c>
      <c r="JKO155" s="16">
        <f t="shared" si="12584"/>
        <v>6.3000000000000007</v>
      </c>
      <c r="JKP155" s="14">
        <f t="shared" si="12585"/>
        <v>57.08</v>
      </c>
      <c r="JKQ155" s="14"/>
      <c r="JKR155" s="16">
        <f t="shared" si="12586"/>
        <v>85.62</v>
      </c>
      <c r="JKS155" s="79">
        <f t="shared" si="19397"/>
        <v>3</v>
      </c>
      <c r="JKT155" s="80"/>
      <c r="JKU155" s="16" t="s">
        <v>236</v>
      </c>
      <c r="JKV155" s="16">
        <f t="shared" ref="JKV155" si="19401">48.08+2.7</f>
        <v>50.78</v>
      </c>
      <c r="JKW155" s="16">
        <f t="shared" si="12589"/>
        <v>6.3000000000000007</v>
      </c>
      <c r="JKX155" s="14">
        <f t="shared" si="12590"/>
        <v>57.08</v>
      </c>
      <c r="JKY155" s="14"/>
      <c r="JKZ155" s="16">
        <f t="shared" si="12591"/>
        <v>85.62</v>
      </c>
      <c r="JLA155" s="79">
        <f t="shared" si="19397"/>
        <v>3</v>
      </c>
      <c r="JLB155" s="80"/>
      <c r="JLC155" s="16" t="s">
        <v>236</v>
      </c>
      <c r="JLD155" s="16">
        <f t="shared" ref="JLD155" si="19402">48.08+2.7</f>
        <v>50.78</v>
      </c>
      <c r="JLE155" s="16">
        <f t="shared" si="12594"/>
        <v>6.3000000000000007</v>
      </c>
      <c r="JLF155" s="14">
        <f t="shared" si="12595"/>
        <v>57.08</v>
      </c>
      <c r="JLG155" s="14"/>
      <c r="JLH155" s="16">
        <f t="shared" si="12596"/>
        <v>85.62</v>
      </c>
      <c r="JLI155" s="79">
        <f t="shared" si="19397"/>
        <v>3</v>
      </c>
      <c r="JLJ155" s="80"/>
      <c r="JLK155" s="16" t="s">
        <v>236</v>
      </c>
      <c r="JLL155" s="16">
        <f t="shared" ref="JLL155" si="19403">48.08+2.7</f>
        <v>50.78</v>
      </c>
      <c r="JLM155" s="16">
        <f t="shared" si="12599"/>
        <v>6.3000000000000007</v>
      </c>
      <c r="JLN155" s="14">
        <f t="shared" si="12600"/>
        <v>57.08</v>
      </c>
      <c r="JLO155" s="14"/>
      <c r="JLP155" s="16">
        <f t="shared" si="12601"/>
        <v>85.62</v>
      </c>
      <c r="JLQ155" s="79">
        <f t="shared" si="19397"/>
        <v>3</v>
      </c>
      <c r="JLR155" s="80"/>
      <c r="JLS155" s="16" t="s">
        <v>236</v>
      </c>
      <c r="JLT155" s="16">
        <f t="shared" ref="JLT155" si="19404">48.08+2.7</f>
        <v>50.78</v>
      </c>
      <c r="JLU155" s="16">
        <f t="shared" si="12604"/>
        <v>6.3000000000000007</v>
      </c>
      <c r="JLV155" s="14">
        <f t="shared" si="12605"/>
        <v>57.08</v>
      </c>
      <c r="JLW155" s="14"/>
      <c r="JLX155" s="16">
        <f t="shared" si="12606"/>
        <v>85.62</v>
      </c>
      <c r="JLY155" s="79">
        <f t="shared" si="19397"/>
        <v>3</v>
      </c>
      <c r="JLZ155" s="80"/>
      <c r="JMA155" s="16" t="s">
        <v>236</v>
      </c>
      <c r="JMB155" s="16">
        <f t="shared" ref="JMB155" si="19405">48.08+2.7</f>
        <v>50.78</v>
      </c>
      <c r="JMC155" s="16">
        <f t="shared" si="12609"/>
        <v>6.3000000000000007</v>
      </c>
      <c r="JMD155" s="14">
        <f t="shared" si="12610"/>
        <v>57.08</v>
      </c>
      <c r="JME155" s="14"/>
      <c r="JMF155" s="16">
        <f t="shared" si="12611"/>
        <v>85.62</v>
      </c>
      <c r="JMG155" s="79">
        <f t="shared" ref="JMG155:JOK160" si="19406">JMG154+1</f>
        <v>3</v>
      </c>
      <c r="JMH155" s="80"/>
      <c r="JMI155" s="16" t="s">
        <v>236</v>
      </c>
      <c r="JMJ155" s="16">
        <f t="shared" ref="JMJ155" si="19407">48.08+2.7</f>
        <v>50.78</v>
      </c>
      <c r="JMK155" s="16">
        <f t="shared" si="12614"/>
        <v>6.3000000000000007</v>
      </c>
      <c r="JML155" s="14">
        <f t="shared" si="12615"/>
        <v>57.08</v>
      </c>
      <c r="JMM155" s="14"/>
      <c r="JMN155" s="16">
        <f t="shared" si="12616"/>
        <v>85.62</v>
      </c>
      <c r="JMO155" s="79">
        <f t="shared" si="19406"/>
        <v>3</v>
      </c>
      <c r="JMP155" s="80"/>
      <c r="JMQ155" s="16" t="s">
        <v>236</v>
      </c>
      <c r="JMR155" s="16">
        <f t="shared" ref="JMR155" si="19408">48.08+2.7</f>
        <v>50.78</v>
      </c>
      <c r="JMS155" s="16">
        <f t="shared" si="12619"/>
        <v>6.3000000000000007</v>
      </c>
      <c r="JMT155" s="14">
        <f t="shared" si="12620"/>
        <v>57.08</v>
      </c>
      <c r="JMU155" s="14"/>
      <c r="JMV155" s="16">
        <f t="shared" si="12621"/>
        <v>85.62</v>
      </c>
      <c r="JMW155" s="79">
        <f t="shared" si="19406"/>
        <v>3</v>
      </c>
      <c r="JMX155" s="80"/>
      <c r="JMY155" s="16" t="s">
        <v>236</v>
      </c>
      <c r="JMZ155" s="16">
        <f t="shared" ref="JMZ155" si="19409">48.08+2.7</f>
        <v>50.78</v>
      </c>
      <c r="JNA155" s="16">
        <f t="shared" si="12624"/>
        <v>6.3000000000000007</v>
      </c>
      <c r="JNB155" s="14">
        <f t="shared" si="12625"/>
        <v>57.08</v>
      </c>
      <c r="JNC155" s="14"/>
      <c r="JND155" s="16">
        <f t="shared" si="12626"/>
        <v>85.62</v>
      </c>
      <c r="JNE155" s="79">
        <f t="shared" si="19406"/>
        <v>3</v>
      </c>
      <c r="JNF155" s="80"/>
      <c r="JNG155" s="16" t="s">
        <v>236</v>
      </c>
      <c r="JNH155" s="16">
        <f t="shared" ref="JNH155" si="19410">48.08+2.7</f>
        <v>50.78</v>
      </c>
      <c r="JNI155" s="16">
        <f t="shared" si="12629"/>
        <v>6.3000000000000007</v>
      </c>
      <c r="JNJ155" s="14">
        <f t="shared" si="12630"/>
        <v>57.08</v>
      </c>
      <c r="JNK155" s="14"/>
      <c r="JNL155" s="16">
        <f t="shared" si="12631"/>
        <v>85.62</v>
      </c>
      <c r="JNM155" s="79">
        <f t="shared" si="19406"/>
        <v>3</v>
      </c>
      <c r="JNN155" s="80"/>
      <c r="JNO155" s="16" t="s">
        <v>236</v>
      </c>
      <c r="JNP155" s="16">
        <f t="shared" ref="JNP155" si="19411">48.08+2.7</f>
        <v>50.78</v>
      </c>
      <c r="JNQ155" s="16">
        <f t="shared" si="12634"/>
        <v>6.3000000000000007</v>
      </c>
      <c r="JNR155" s="14">
        <f t="shared" si="12635"/>
        <v>57.08</v>
      </c>
      <c r="JNS155" s="14"/>
      <c r="JNT155" s="16">
        <f t="shared" si="12636"/>
        <v>85.62</v>
      </c>
      <c r="JNU155" s="79">
        <f t="shared" si="19406"/>
        <v>3</v>
      </c>
      <c r="JNV155" s="80"/>
      <c r="JNW155" s="16" t="s">
        <v>236</v>
      </c>
      <c r="JNX155" s="16">
        <f t="shared" ref="JNX155" si="19412">48.08+2.7</f>
        <v>50.78</v>
      </c>
      <c r="JNY155" s="16">
        <f t="shared" si="12639"/>
        <v>6.3000000000000007</v>
      </c>
      <c r="JNZ155" s="14">
        <f t="shared" si="12640"/>
        <v>57.08</v>
      </c>
      <c r="JOA155" s="14"/>
      <c r="JOB155" s="16">
        <f t="shared" si="12641"/>
        <v>85.62</v>
      </c>
      <c r="JOC155" s="79">
        <f t="shared" si="19406"/>
        <v>3</v>
      </c>
      <c r="JOD155" s="80"/>
      <c r="JOE155" s="16" t="s">
        <v>236</v>
      </c>
      <c r="JOF155" s="16">
        <f t="shared" ref="JOF155" si="19413">48.08+2.7</f>
        <v>50.78</v>
      </c>
      <c r="JOG155" s="16">
        <f t="shared" si="12644"/>
        <v>6.3000000000000007</v>
      </c>
      <c r="JOH155" s="14">
        <f t="shared" si="12645"/>
        <v>57.08</v>
      </c>
      <c r="JOI155" s="14"/>
      <c r="JOJ155" s="16">
        <f t="shared" si="12646"/>
        <v>85.62</v>
      </c>
      <c r="JOK155" s="79">
        <f t="shared" si="19406"/>
        <v>3</v>
      </c>
      <c r="JOL155" s="80"/>
      <c r="JOM155" s="16" t="s">
        <v>236</v>
      </c>
      <c r="JON155" s="16">
        <f t="shared" ref="JON155" si="19414">48.08+2.7</f>
        <v>50.78</v>
      </c>
      <c r="JOO155" s="16">
        <f t="shared" si="12649"/>
        <v>6.3000000000000007</v>
      </c>
      <c r="JOP155" s="14">
        <f t="shared" si="12650"/>
        <v>57.08</v>
      </c>
      <c r="JOQ155" s="14"/>
      <c r="JOR155" s="16">
        <f t="shared" si="12651"/>
        <v>85.62</v>
      </c>
      <c r="JOS155" s="79">
        <f t="shared" ref="JOS155:JQW160" si="19415">JOS154+1</f>
        <v>3</v>
      </c>
      <c r="JOT155" s="80"/>
      <c r="JOU155" s="16" t="s">
        <v>236</v>
      </c>
      <c r="JOV155" s="16">
        <f t="shared" ref="JOV155" si="19416">48.08+2.7</f>
        <v>50.78</v>
      </c>
      <c r="JOW155" s="16">
        <f t="shared" si="12654"/>
        <v>6.3000000000000007</v>
      </c>
      <c r="JOX155" s="14">
        <f t="shared" si="12655"/>
        <v>57.08</v>
      </c>
      <c r="JOY155" s="14"/>
      <c r="JOZ155" s="16">
        <f t="shared" si="12656"/>
        <v>85.62</v>
      </c>
      <c r="JPA155" s="79">
        <f t="shared" si="19415"/>
        <v>3</v>
      </c>
      <c r="JPB155" s="80"/>
      <c r="JPC155" s="16" t="s">
        <v>236</v>
      </c>
      <c r="JPD155" s="16">
        <f t="shared" ref="JPD155" si="19417">48.08+2.7</f>
        <v>50.78</v>
      </c>
      <c r="JPE155" s="16">
        <f t="shared" si="12659"/>
        <v>6.3000000000000007</v>
      </c>
      <c r="JPF155" s="14">
        <f t="shared" si="12660"/>
        <v>57.08</v>
      </c>
      <c r="JPG155" s="14"/>
      <c r="JPH155" s="16">
        <f t="shared" si="12661"/>
        <v>85.62</v>
      </c>
      <c r="JPI155" s="79">
        <f t="shared" si="19415"/>
        <v>3</v>
      </c>
      <c r="JPJ155" s="80"/>
      <c r="JPK155" s="16" t="s">
        <v>236</v>
      </c>
      <c r="JPL155" s="16">
        <f t="shared" ref="JPL155" si="19418">48.08+2.7</f>
        <v>50.78</v>
      </c>
      <c r="JPM155" s="16">
        <f t="shared" si="12664"/>
        <v>6.3000000000000007</v>
      </c>
      <c r="JPN155" s="14">
        <f t="shared" si="12665"/>
        <v>57.08</v>
      </c>
      <c r="JPO155" s="14"/>
      <c r="JPP155" s="16">
        <f t="shared" si="12666"/>
        <v>85.62</v>
      </c>
      <c r="JPQ155" s="79">
        <f t="shared" si="19415"/>
        <v>3</v>
      </c>
      <c r="JPR155" s="80"/>
      <c r="JPS155" s="16" t="s">
        <v>236</v>
      </c>
      <c r="JPT155" s="16">
        <f t="shared" ref="JPT155" si="19419">48.08+2.7</f>
        <v>50.78</v>
      </c>
      <c r="JPU155" s="16">
        <f t="shared" si="12669"/>
        <v>6.3000000000000007</v>
      </c>
      <c r="JPV155" s="14">
        <f t="shared" si="12670"/>
        <v>57.08</v>
      </c>
      <c r="JPW155" s="14"/>
      <c r="JPX155" s="16">
        <f t="shared" si="12671"/>
        <v>85.62</v>
      </c>
      <c r="JPY155" s="79">
        <f t="shared" si="19415"/>
        <v>3</v>
      </c>
      <c r="JPZ155" s="80"/>
      <c r="JQA155" s="16" t="s">
        <v>236</v>
      </c>
      <c r="JQB155" s="16">
        <f t="shared" ref="JQB155" si="19420">48.08+2.7</f>
        <v>50.78</v>
      </c>
      <c r="JQC155" s="16">
        <f t="shared" si="12674"/>
        <v>6.3000000000000007</v>
      </c>
      <c r="JQD155" s="14">
        <f t="shared" si="12675"/>
        <v>57.08</v>
      </c>
      <c r="JQE155" s="14"/>
      <c r="JQF155" s="16">
        <f t="shared" si="12676"/>
        <v>85.62</v>
      </c>
      <c r="JQG155" s="79">
        <f t="shared" si="19415"/>
        <v>3</v>
      </c>
      <c r="JQH155" s="80"/>
      <c r="JQI155" s="16" t="s">
        <v>236</v>
      </c>
      <c r="JQJ155" s="16">
        <f t="shared" ref="JQJ155" si="19421">48.08+2.7</f>
        <v>50.78</v>
      </c>
      <c r="JQK155" s="16">
        <f t="shared" si="12679"/>
        <v>6.3000000000000007</v>
      </c>
      <c r="JQL155" s="14">
        <f t="shared" si="12680"/>
        <v>57.08</v>
      </c>
      <c r="JQM155" s="14"/>
      <c r="JQN155" s="16">
        <f t="shared" si="12681"/>
        <v>85.62</v>
      </c>
      <c r="JQO155" s="79">
        <f t="shared" si="19415"/>
        <v>3</v>
      </c>
      <c r="JQP155" s="80"/>
      <c r="JQQ155" s="16" t="s">
        <v>236</v>
      </c>
      <c r="JQR155" s="16">
        <f t="shared" ref="JQR155" si="19422">48.08+2.7</f>
        <v>50.78</v>
      </c>
      <c r="JQS155" s="16">
        <f t="shared" si="12684"/>
        <v>6.3000000000000007</v>
      </c>
      <c r="JQT155" s="14">
        <f t="shared" si="12685"/>
        <v>57.08</v>
      </c>
      <c r="JQU155" s="14"/>
      <c r="JQV155" s="16">
        <f t="shared" si="12686"/>
        <v>85.62</v>
      </c>
      <c r="JQW155" s="79">
        <f t="shared" si="19415"/>
        <v>3</v>
      </c>
      <c r="JQX155" s="80"/>
      <c r="JQY155" s="16" t="s">
        <v>236</v>
      </c>
      <c r="JQZ155" s="16">
        <f t="shared" ref="JQZ155" si="19423">48.08+2.7</f>
        <v>50.78</v>
      </c>
      <c r="JRA155" s="16">
        <f t="shared" si="12689"/>
        <v>6.3000000000000007</v>
      </c>
      <c r="JRB155" s="14">
        <f t="shared" si="12690"/>
        <v>57.08</v>
      </c>
      <c r="JRC155" s="14"/>
      <c r="JRD155" s="16">
        <f t="shared" si="12691"/>
        <v>85.62</v>
      </c>
      <c r="JRE155" s="79">
        <f t="shared" ref="JRE155:JTI160" si="19424">JRE154+1</f>
        <v>3</v>
      </c>
      <c r="JRF155" s="80"/>
      <c r="JRG155" s="16" t="s">
        <v>236</v>
      </c>
      <c r="JRH155" s="16">
        <f t="shared" ref="JRH155" si="19425">48.08+2.7</f>
        <v>50.78</v>
      </c>
      <c r="JRI155" s="16">
        <f t="shared" si="12694"/>
        <v>6.3000000000000007</v>
      </c>
      <c r="JRJ155" s="14">
        <f t="shared" si="12695"/>
        <v>57.08</v>
      </c>
      <c r="JRK155" s="14"/>
      <c r="JRL155" s="16">
        <f t="shared" si="12696"/>
        <v>85.62</v>
      </c>
      <c r="JRM155" s="79">
        <f t="shared" si="19424"/>
        <v>3</v>
      </c>
      <c r="JRN155" s="80"/>
      <c r="JRO155" s="16" t="s">
        <v>236</v>
      </c>
      <c r="JRP155" s="16">
        <f t="shared" ref="JRP155" si="19426">48.08+2.7</f>
        <v>50.78</v>
      </c>
      <c r="JRQ155" s="16">
        <f t="shared" si="12699"/>
        <v>6.3000000000000007</v>
      </c>
      <c r="JRR155" s="14">
        <f t="shared" si="12700"/>
        <v>57.08</v>
      </c>
      <c r="JRS155" s="14"/>
      <c r="JRT155" s="16">
        <f t="shared" si="12701"/>
        <v>85.62</v>
      </c>
      <c r="JRU155" s="79">
        <f t="shared" si="19424"/>
        <v>3</v>
      </c>
      <c r="JRV155" s="80"/>
      <c r="JRW155" s="16" t="s">
        <v>236</v>
      </c>
      <c r="JRX155" s="16">
        <f t="shared" ref="JRX155" si="19427">48.08+2.7</f>
        <v>50.78</v>
      </c>
      <c r="JRY155" s="16">
        <f t="shared" si="12704"/>
        <v>6.3000000000000007</v>
      </c>
      <c r="JRZ155" s="14">
        <f t="shared" si="12705"/>
        <v>57.08</v>
      </c>
      <c r="JSA155" s="14"/>
      <c r="JSB155" s="16">
        <f t="shared" si="12706"/>
        <v>85.62</v>
      </c>
      <c r="JSC155" s="79">
        <f t="shared" si="19424"/>
        <v>3</v>
      </c>
      <c r="JSD155" s="80"/>
      <c r="JSE155" s="16" t="s">
        <v>236</v>
      </c>
      <c r="JSF155" s="16">
        <f t="shared" ref="JSF155" si="19428">48.08+2.7</f>
        <v>50.78</v>
      </c>
      <c r="JSG155" s="16">
        <f t="shared" si="12709"/>
        <v>6.3000000000000007</v>
      </c>
      <c r="JSH155" s="14">
        <f t="shared" si="12710"/>
        <v>57.08</v>
      </c>
      <c r="JSI155" s="14"/>
      <c r="JSJ155" s="16">
        <f t="shared" si="12711"/>
        <v>85.62</v>
      </c>
      <c r="JSK155" s="79">
        <f t="shared" si="19424"/>
        <v>3</v>
      </c>
      <c r="JSL155" s="80"/>
      <c r="JSM155" s="16" t="s">
        <v>236</v>
      </c>
      <c r="JSN155" s="16">
        <f t="shared" ref="JSN155" si="19429">48.08+2.7</f>
        <v>50.78</v>
      </c>
      <c r="JSO155" s="16">
        <f t="shared" si="12714"/>
        <v>6.3000000000000007</v>
      </c>
      <c r="JSP155" s="14">
        <f t="shared" si="12715"/>
        <v>57.08</v>
      </c>
      <c r="JSQ155" s="14"/>
      <c r="JSR155" s="16">
        <f t="shared" si="12716"/>
        <v>85.62</v>
      </c>
      <c r="JSS155" s="79">
        <f t="shared" si="19424"/>
        <v>3</v>
      </c>
      <c r="JST155" s="80"/>
      <c r="JSU155" s="16" t="s">
        <v>236</v>
      </c>
      <c r="JSV155" s="16">
        <f t="shared" ref="JSV155" si="19430">48.08+2.7</f>
        <v>50.78</v>
      </c>
      <c r="JSW155" s="16">
        <f t="shared" si="12719"/>
        <v>6.3000000000000007</v>
      </c>
      <c r="JSX155" s="14">
        <f t="shared" si="12720"/>
        <v>57.08</v>
      </c>
      <c r="JSY155" s="14"/>
      <c r="JSZ155" s="16">
        <f t="shared" si="12721"/>
        <v>85.62</v>
      </c>
      <c r="JTA155" s="79">
        <f t="shared" si="19424"/>
        <v>3</v>
      </c>
      <c r="JTB155" s="80"/>
      <c r="JTC155" s="16" t="s">
        <v>236</v>
      </c>
      <c r="JTD155" s="16">
        <f t="shared" ref="JTD155" si="19431">48.08+2.7</f>
        <v>50.78</v>
      </c>
      <c r="JTE155" s="16">
        <f t="shared" si="12724"/>
        <v>6.3000000000000007</v>
      </c>
      <c r="JTF155" s="14">
        <f t="shared" si="12725"/>
        <v>57.08</v>
      </c>
      <c r="JTG155" s="14"/>
      <c r="JTH155" s="16">
        <f t="shared" si="12726"/>
        <v>85.62</v>
      </c>
      <c r="JTI155" s="79">
        <f t="shared" si="19424"/>
        <v>3</v>
      </c>
      <c r="JTJ155" s="80"/>
      <c r="JTK155" s="16" t="s">
        <v>236</v>
      </c>
      <c r="JTL155" s="16">
        <f t="shared" ref="JTL155" si="19432">48.08+2.7</f>
        <v>50.78</v>
      </c>
      <c r="JTM155" s="16">
        <f t="shared" si="12729"/>
        <v>6.3000000000000007</v>
      </c>
      <c r="JTN155" s="14">
        <f t="shared" si="12730"/>
        <v>57.08</v>
      </c>
      <c r="JTO155" s="14"/>
      <c r="JTP155" s="16">
        <f t="shared" si="12731"/>
        <v>85.62</v>
      </c>
      <c r="JTQ155" s="79">
        <f t="shared" ref="JTQ155:JVU160" si="19433">JTQ154+1</f>
        <v>3</v>
      </c>
      <c r="JTR155" s="80"/>
      <c r="JTS155" s="16" t="s">
        <v>236</v>
      </c>
      <c r="JTT155" s="16">
        <f t="shared" ref="JTT155" si="19434">48.08+2.7</f>
        <v>50.78</v>
      </c>
      <c r="JTU155" s="16">
        <f t="shared" si="12734"/>
        <v>6.3000000000000007</v>
      </c>
      <c r="JTV155" s="14">
        <f t="shared" si="12735"/>
        <v>57.08</v>
      </c>
      <c r="JTW155" s="14"/>
      <c r="JTX155" s="16">
        <f t="shared" si="12736"/>
        <v>85.62</v>
      </c>
      <c r="JTY155" s="79">
        <f t="shared" si="19433"/>
        <v>3</v>
      </c>
      <c r="JTZ155" s="80"/>
      <c r="JUA155" s="16" t="s">
        <v>236</v>
      </c>
      <c r="JUB155" s="16">
        <f t="shared" ref="JUB155" si="19435">48.08+2.7</f>
        <v>50.78</v>
      </c>
      <c r="JUC155" s="16">
        <f t="shared" si="12739"/>
        <v>6.3000000000000007</v>
      </c>
      <c r="JUD155" s="14">
        <f t="shared" si="12740"/>
        <v>57.08</v>
      </c>
      <c r="JUE155" s="14"/>
      <c r="JUF155" s="16">
        <f t="shared" si="12741"/>
        <v>85.62</v>
      </c>
      <c r="JUG155" s="79">
        <f t="shared" si="19433"/>
        <v>3</v>
      </c>
      <c r="JUH155" s="80"/>
      <c r="JUI155" s="16" t="s">
        <v>236</v>
      </c>
      <c r="JUJ155" s="16">
        <f t="shared" ref="JUJ155" si="19436">48.08+2.7</f>
        <v>50.78</v>
      </c>
      <c r="JUK155" s="16">
        <f t="shared" si="12744"/>
        <v>6.3000000000000007</v>
      </c>
      <c r="JUL155" s="14">
        <f t="shared" si="12745"/>
        <v>57.08</v>
      </c>
      <c r="JUM155" s="14"/>
      <c r="JUN155" s="16">
        <f t="shared" si="12746"/>
        <v>85.62</v>
      </c>
      <c r="JUO155" s="79">
        <f t="shared" si="19433"/>
        <v>3</v>
      </c>
      <c r="JUP155" s="80"/>
      <c r="JUQ155" s="16" t="s">
        <v>236</v>
      </c>
      <c r="JUR155" s="16">
        <f t="shared" ref="JUR155" si="19437">48.08+2.7</f>
        <v>50.78</v>
      </c>
      <c r="JUS155" s="16">
        <f t="shared" si="12749"/>
        <v>6.3000000000000007</v>
      </c>
      <c r="JUT155" s="14">
        <f t="shared" si="12750"/>
        <v>57.08</v>
      </c>
      <c r="JUU155" s="14"/>
      <c r="JUV155" s="16">
        <f t="shared" si="12751"/>
        <v>85.62</v>
      </c>
      <c r="JUW155" s="79">
        <f t="shared" si="19433"/>
        <v>3</v>
      </c>
      <c r="JUX155" s="80"/>
      <c r="JUY155" s="16" t="s">
        <v>236</v>
      </c>
      <c r="JUZ155" s="16">
        <f t="shared" ref="JUZ155" si="19438">48.08+2.7</f>
        <v>50.78</v>
      </c>
      <c r="JVA155" s="16">
        <f t="shared" si="12754"/>
        <v>6.3000000000000007</v>
      </c>
      <c r="JVB155" s="14">
        <f t="shared" si="12755"/>
        <v>57.08</v>
      </c>
      <c r="JVC155" s="14"/>
      <c r="JVD155" s="16">
        <f t="shared" si="12756"/>
        <v>85.62</v>
      </c>
      <c r="JVE155" s="79">
        <f t="shared" si="19433"/>
        <v>3</v>
      </c>
      <c r="JVF155" s="80"/>
      <c r="JVG155" s="16" t="s">
        <v>236</v>
      </c>
      <c r="JVH155" s="16">
        <f t="shared" ref="JVH155" si="19439">48.08+2.7</f>
        <v>50.78</v>
      </c>
      <c r="JVI155" s="16">
        <f t="shared" si="12759"/>
        <v>6.3000000000000007</v>
      </c>
      <c r="JVJ155" s="14">
        <f t="shared" si="12760"/>
        <v>57.08</v>
      </c>
      <c r="JVK155" s="14"/>
      <c r="JVL155" s="16">
        <f t="shared" si="12761"/>
        <v>85.62</v>
      </c>
      <c r="JVM155" s="79">
        <f t="shared" si="19433"/>
        <v>3</v>
      </c>
      <c r="JVN155" s="80"/>
      <c r="JVO155" s="16" t="s">
        <v>236</v>
      </c>
      <c r="JVP155" s="16">
        <f t="shared" ref="JVP155" si="19440">48.08+2.7</f>
        <v>50.78</v>
      </c>
      <c r="JVQ155" s="16">
        <f t="shared" si="12764"/>
        <v>6.3000000000000007</v>
      </c>
      <c r="JVR155" s="14">
        <f t="shared" si="12765"/>
        <v>57.08</v>
      </c>
      <c r="JVS155" s="14"/>
      <c r="JVT155" s="16">
        <f t="shared" si="12766"/>
        <v>85.62</v>
      </c>
      <c r="JVU155" s="79">
        <f t="shared" si="19433"/>
        <v>3</v>
      </c>
      <c r="JVV155" s="80"/>
      <c r="JVW155" s="16" t="s">
        <v>236</v>
      </c>
      <c r="JVX155" s="16">
        <f t="shared" ref="JVX155" si="19441">48.08+2.7</f>
        <v>50.78</v>
      </c>
      <c r="JVY155" s="16">
        <f t="shared" si="12769"/>
        <v>6.3000000000000007</v>
      </c>
      <c r="JVZ155" s="14">
        <f t="shared" si="12770"/>
        <v>57.08</v>
      </c>
      <c r="JWA155" s="14"/>
      <c r="JWB155" s="16">
        <f t="shared" si="12771"/>
        <v>85.62</v>
      </c>
      <c r="JWC155" s="79">
        <f t="shared" ref="JWC155:JYG160" si="19442">JWC154+1</f>
        <v>3</v>
      </c>
      <c r="JWD155" s="80"/>
      <c r="JWE155" s="16" t="s">
        <v>236</v>
      </c>
      <c r="JWF155" s="16">
        <f t="shared" ref="JWF155" si="19443">48.08+2.7</f>
        <v>50.78</v>
      </c>
      <c r="JWG155" s="16">
        <f t="shared" si="12774"/>
        <v>6.3000000000000007</v>
      </c>
      <c r="JWH155" s="14">
        <f t="shared" si="12775"/>
        <v>57.08</v>
      </c>
      <c r="JWI155" s="14"/>
      <c r="JWJ155" s="16">
        <f t="shared" si="12776"/>
        <v>85.62</v>
      </c>
      <c r="JWK155" s="79">
        <f t="shared" si="19442"/>
        <v>3</v>
      </c>
      <c r="JWL155" s="80"/>
      <c r="JWM155" s="16" t="s">
        <v>236</v>
      </c>
      <c r="JWN155" s="16">
        <f t="shared" ref="JWN155" si="19444">48.08+2.7</f>
        <v>50.78</v>
      </c>
      <c r="JWO155" s="16">
        <f t="shared" si="12779"/>
        <v>6.3000000000000007</v>
      </c>
      <c r="JWP155" s="14">
        <f t="shared" si="12780"/>
        <v>57.08</v>
      </c>
      <c r="JWQ155" s="14"/>
      <c r="JWR155" s="16">
        <f t="shared" si="12781"/>
        <v>85.62</v>
      </c>
      <c r="JWS155" s="79">
        <f t="shared" si="19442"/>
        <v>3</v>
      </c>
      <c r="JWT155" s="80"/>
      <c r="JWU155" s="16" t="s">
        <v>236</v>
      </c>
      <c r="JWV155" s="16">
        <f t="shared" ref="JWV155" si="19445">48.08+2.7</f>
        <v>50.78</v>
      </c>
      <c r="JWW155" s="16">
        <f t="shared" si="12784"/>
        <v>6.3000000000000007</v>
      </c>
      <c r="JWX155" s="14">
        <f t="shared" si="12785"/>
        <v>57.08</v>
      </c>
      <c r="JWY155" s="14"/>
      <c r="JWZ155" s="16">
        <f t="shared" si="12786"/>
        <v>85.62</v>
      </c>
      <c r="JXA155" s="79">
        <f t="shared" si="19442"/>
        <v>3</v>
      </c>
      <c r="JXB155" s="80"/>
      <c r="JXC155" s="16" t="s">
        <v>236</v>
      </c>
      <c r="JXD155" s="16">
        <f t="shared" ref="JXD155" si="19446">48.08+2.7</f>
        <v>50.78</v>
      </c>
      <c r="JXE155" s="16">
        <f t="shared" si="12789"/>
        <v>6.3000000000000007</v>
      </c>
      <c r="JXF155" s="14">
        <f t="shared" si="12790"/>
        <v>57.08</v>
      </c>
      <c r="JXG155" s="14"/>
      <c r="JXH155" s="16">
        <f t="shared" si="12791"/>
        <v>85.62</v>
      </c>
      <c r="JXI155" s="79">
        <f t="shared" si="19442"/>
        <v>3</v>
      </c>
      <c r="JXJ155" s="80"/>
      <c r="JXK155" s="16" t="s">
        <v>236</v>
      </c>
      <c r="JXL155" s="16">
        <f t="shared" ref="JXL155" si="19447">48.08+2.7</f>
        <v>50.78</v>
      </c>
      <c r="JXM155" s="16">
        <f t="shared" si="12794"/>
        <v>6.3000000000000007</v>
      </c>
      <c r="JXN155" s="14">
        <f t="shared" si="12795"/>
        <v>57.08</v>
      </c>
      <c r="JXO155" s="14"/>
      <c r="JXP155" s="16">
        <f t="shared" si="12796"/>
        <v>85.62</v>
      </c>
      <c r="JXQ155" s="79">
        <f t="shared" si="19442"/>
        <v>3</v>
      </c>
      <c r="JXR155" s="80"/>
      <c r="JXS155" s="16" t="s">
        <v>236</v>
      </c>
      <c r="JXT155" s="16">
        <f t="shared" ref="JXT155" si="19448">48.08+2.7</f>
        <v>50.78</v>
      </c>
      <c r="JXU155" s="16">
        <f t="shared" si="12799"/>
        <v>6.3000000000000007</v>
      </c>
      <c r="JXV155" s="14">
        <f t="shared" si="12800"/>
        <v>57.08</v>
      </c>
      <c r="JXW155" s="14"/>
      <c r="JXX155" s="16">
        <f t="shared" si="12801"/>
        <v>85.62</v>
      </c>
      <c r="JXY155" s="79">
        <f t="shared" si="19442"/>
        <v>3</v>
      </c>
      <c r="JXZ155" s="80"/>
      <c r="JYA155" s="16" t="s">
        <v>236</v>
      </c>
      <c r="JYB155" s="16">
        <f t="shared" ref="JYB155" si="19449">48.08+2.7</f>
        <v>50.78</v>
      </c>
      <c r="JYC155" s="16">
        <f t="shared" si="12804"/>
        <v>6.3000000000000007</v>
      </c>
      <c r="JYD155" s="14">
        <f t="shared" si="12805"/>
        <v>57.08</v>
      </c>
      <c r="JYE155" s="14"/>
      <c r="JYF155" s="16">
        <f t="shared" si="12806"/>
        <v>85.62</v>
      </c>
      <c r="JYG155" s="79">
        <f t="shared" si="19442"/>
        <v>3</v>
      </c>
      <c r="JYH155" s="80"/>
      <c r="JYI155" s="16" t="s">
        <v>236</v>
      </c>
      <c r="JYJ155" s="16">
        <f t="shared" ref="JYJ155" si="19450">48.08+2.7</f>
        <v>50.78</v>
      </c>
      <c r="JYK155" s="16">
        <f t="shared" si="12809"/>
        <v>6.3000000000000007</v>
      </c>
      <c r="JYL155" s="14">
        <f t="shared" si="12810"/>
        <v>57.08</v>
      </c>
      <c r="JYM155" s="14"/>
      <c r="JYN155" s="16">
        <f t="shared" si="12811"/>
        <v>85.62</v>
      </c>
      <c r="JYO155" s="79">
        <f t="shared" ref="JYO155:KAS160" si="19451">JYO154+1</f>
        <v>3</v>
      </c>
      <c r="JYP155" s="80"/>
      <c r="JYQ155" s="16" t="s">
        <v>236</v>
      </c>
      <c r="JYR155" s="16">
        <f t="shared" ref="JYR155" si="19452">48.08+2.7</f>
        <v>50.78</v>
      </c>
      <c r="JYS155" s="16">
        <f t="shared" si="12814"/>
        <v>6.3000000000000007</v>
      </c>
      <c r="JYT155" s="14">
        <f t="shared" si="12815"/>
        <v>57.08</v>
      </c>
      <c r="JYU155" s="14"/>
      <c r="JYV155" s="16">
        <f t="shared" si="12816"/>
        <v>85.62</v>
      </c>
      <c r="JYW155" s="79">
        <f t="shared" si="19451"/>
        <v>3</v>
      </c>
      <c r="JYX155" s="80"/>
      <c r="JYY155" s="16" t="s">
        <v>236</v>
      </c>
      <c r="JYZ155" s="16">
        <f t="shared" ref="JYZ155" si="19453">48.08+2.7</f>
        <v>50.78</v>
      </c>
      <c r="JZA155" s="16">
        <f t="shared" si="12819"/>
        <v>6.3000000000000007</v>
      </c>
      <c r="JZB155" s="14">
        <f t="shared" si="12820"/>
        <v>57.08</v>
      </c>
      <c r="JZC155" s="14"/>
      <c r="JZD155" s="16">
        <f t="shared" si="12821"/>
        <v>85.62</v>
      </c>
      <c r="JZE155" s="79">
        <f t="shared" si="19451"/>
        <v>3</v>
      </c>
      <c r="JZF155" s="80"/>
      <c r="JZG155" s="16" t="s">
        <v>236</v>
      </c>
      <c r="JZH155" s="16">
        <f t="shared" ref="JZH155" si="19454">48.08+2.7</f>
        <v>50.78</v>
      </c>
      <c r="JZI155" s="16">
        <f t="shared" si="12824"/>
        <v>6.3000000000000007</v>
      </c>
      <c r="JZJ155" s="14">
        <f t="shared" si="12825"/>
        <v>57.08</v>
      </c>
      <c r="JZK155" s="14"/>
      <c r="JZL155" s="16">
        <f t="shared" si="12826"/>
        <v>85.62</v>
      </c>
      <c r="JZM155" s="79">
        <f t="shared" si="19451"/>
        <v>3</v>
      </c>
      <c r="JZN155" s="80"/>
      <c r="JZO155" s="16" t="s">
        <v>236</v>
      </c>
      <c r="JZP155" s="16">
        <f t="shared" ref="JZP155" si="19455">48.08+2.7</f>
        <v>50.78</v>
      </c>
      <c r="JZQ155" s="16">
        <f t="shared" si="12829"/>
        <v>6.3000000000000007</v>
      </c>
      <c r="JZR155" s="14">
        <f t="shared" si="12830"/>
        <v>57.08</v>
      </c>
      <c r="JZS155" s="14"/>
      <c r="JZT155" s="16">
        <f t="shared" si="12831"/>
        <v>85.62</v>
      </c>
      <c r="JZU155" s="79">
        <f t="shared" si="19451"/>
        <v>3</v>
      </c>
      <c r="JZV155" s="80"/>
      <c r="JZW155" s="16" t="s">
        <v>236</v>
      </c>
      <c r="JZX155" s="16">
        <f t="shared" ref="JZX155" si="19456">48.08+2.7</f>
        <v>50.78</v>
      </c>
      <c r="JZY155" s="16">
        <f t="shared" si="12834"/>
        <v>6.3000000000000007</v>
      </c>
      <c r="JZZ155" s="14">
        <f t="shared" si="12835"/>
        <v>57.08</v>
      </c>
      <c r="KAA155" s="14"/>
      <c r="KAB155" s="16">
        <f t="shared" si="12836"/>
        <v>85.62</v>
      </c>
      <c r="KAC155" s="79">
        <f t="shared" si="19451"/>
        <v>3</v>
      </c>
      <c r="KAD155" s="80"/>
      <c r="KAE155" s="16" t="s">
        <v>236</v>
      </c>
      <c r="KAF155" s="16">
        <f t="shared" ref="KAF155" si="19457">48.08+2.7</f>
        <v>50.78</v>
      </c>
      <c r="KAG155" s="16">
        <f t="shared" si="12839"/>
        <v>6.3000000000000007</v>
      </c>
      <c r="KAH155" s="14">
        <f t="shared" si="12840"/>
        <v>57.08</v>
      </c>
      <c r="KAI155" s="14"/>
      <c r="KAJ155" s="16">
        <f t="shared" si="12841"/>
        <v>85.62</v>
      </c>
      <c r="KAK155" s="79">
        <f t="shared" si="19451"/>
        <v>3</v>
      </c>
      <c r="KAL155" s="80"/>
      <c r="KAM155" s="16" t="s">
        <v>236</v>
      </c>
      <c r="KAN155" s="16">
        <f t="shared" ref="KAN155" si="19458">48.08+2.7</f>
        <v>50.78</v>
      </c>
      <c r="KAO155" s="16">
        <f t="shared" si="12844"/>
        <v>6.3000000000000007</v>
      </c>
      <c r="KAP155" s="14">
        <f t="shared" si="12845"/>
        <v>57.08</v>
      </c>
      <c r="KAQ155" s="14"/>
      <c r="KAR155" s="16">
        <f t="shared" si="12846"/>
        <v>85.62</v>
      </c>
      <c r="KAS155" s="79">
        <f t="shared" si="19451"/>
        <v>3</v>
      </c>
      <c r="KAT155" s="80"/>
      <c r="KAU155" s="16" t="s">
        <v>236</v>
      </c>
      <c r="KAV155" s="16">
        <f t="shared" ref="KAV155" si="19459">48.08+2.7</f>
        <v>50.78</v>
      </c>
      <c r="KAW155" s="16">
        <f t="shared" si="12849"/>
        <v>6.3000000000000007</v>
      </c>
      <c r="KAX155" s="14">
        <f t="shared" si="12850"/>
        <v>57.08</v>
      </c>
      <c r="KAY155" s="14"/>
      <c r="KAZ155" s="16">
        <f t="shared" si="12851"/>
        <v>85.62</v>
      </c>
      <c r="KBA155" s="79">
        <f t="shared" ref="KBA155:KDE160" si="19460">KBA154+1</f>
        <v>3</v>
      </c>
      <c r="KBB155" s="80"/>
      <c r="KBC155" s="16" t="s">
        <v>236</v>
      </c>
      <c r="KBD155" s="16">
        <f t="shared" ref="KBD155" si="19461">48.08+2.7</f>
        <v>50.78</v>
      </c>
      <c r="KBE155" s="16">
        <f t="shared" si="12854"/>
        <v>6.3000000000000007</v>
      </c>
      <c r="KBF155" s="14">
        <f t="shared" si="12855"/>
        <v>57.08</v>
      </c>
      <c r="KBG155" s="14"/>
      <c r="KBH155" s="16">
        <f t="shared" si="12856"/>
        <v>85.62</v>
      </c>
      <c r="KBI155" s="79">
        <f t="shared" si="19460"/>
        <v>3</v>
      </c>
      <c r="KBJ155" s="80"/>
      <c r="KBK155" s="16" t="s">
        <v>236</v>
      </c>
      <c r="KBL155" s="16">
        <f t="shared" ref="KBL155" si="19462">48.08+2.7</f>
        <v>50.78</v>
      </c>
      <c r="KBM155" s="16">
        <f t="shared" si="12859"/>
        <v>6.3000000000000007</v>
      </c>
      <c r="KBN155" s="14">
        <f t="shared" si="12860"/>
        <v>57.08</v>
      </c>
      <c r="KBO155" s="14"/>
      <c r="KBP155" s="16">
        <f t="shared" si="12861"/>
        <v>85.62</v>
      </c>
      <c r="KBQ155" s="79">
        <f t="shared" si="19460"/>
        <v>3</v>
      </c>
      <c r="KBR155" s="80"/>
      <c r="KBS155" s="16" t="s">
        <v>236</v>
      </c>
      <c r="KBT155" s="16">
        <f t="shared" ref="KBT155" si="19463">48.08+2.7</f>
        <v>50.78</v>
      </c>
      <c r="KBU155" s="16">
        <f t="shared" si="12864"/>
        <v>6.3000000000000007</v>
      </c>
      <c r="KBV155" s="14">
        <f t="shared" si="12865"/>
        <v>57.08</v>
      </c>
      <c r="KBW155" s="14"/>
      <c r="KBX155" s="16">
        <f t="shared" si="12866"/>
        <v>85.62</v>
      </c>
      <c r="KBY155" s="79">
        <f t="shared" si="19460"/>
        <v>3</v>
      </c>
      <c r="KBZ155" s="80"/>
      <c r="KCA155" s="16" t="s">
        <v>236</v>
      </c>
      <c r="KCB155" s="16">
        <f t="shared" ref="KCB155" si="19464">48.08+2.7</f>
        <v>50.78</v>
      </c>
      <c r="KCC155" s="16">
        <f t="shared" si="12869"/>
        <v>6.3000000000000007</v>
      </c>
      <c r="KCD155" s="14">
        <f t="shared" si="12870"/>
        <v>57.08</v>
      </c>
      <c r="KCE155" s="14"/>
      <c r="KCF155" s="16">
        <f t="shared" si="12871"/>
        <v>85.62</v>
      </c>
      <c r="KCG155" s="79">
        <f t="shared" si="19460"/>
        <v>3</v>
      </c>
      <c r="KCH155" s="80"/>
      <c r="KCI155" s="16" t="s">
        <v>236</v>
      </c>
      <c r="KCJ155" s="16">
        <f t="shared" ref="KCJ155" si="19465">48.08+2.7</f>
        <v>50.78</v>
      </c>
      <c r="KCK155" s="16">
        <f t="shared" si="12874"/>
        <v>6.3000000000000007</v>
      </c>
      <c r="KCL155" s="14">
        <f t="shared" si="12875"/>
        <v>57.08</v>
      </c>
      <c r="KCM155" s="14"/>
      <c r="KCN155" s="16">
        <f t="shared" si="12876"/>
        <v>85.62</v>
      </c>
      <c r="KCO155" s="79">
        <f t="shared" si="19460"/>
        <v>3</v>
      </c>
      <c r="KCP155" s="80"/>
      <c r="KCQ155" s="16" t="s">
        <v>236</v>
      </c>
      <c r="KCR155" s="16">
        <f t="shared" ref="KCR155" si="19466">48.08+2.7</f>
        <v>50.78</v>
      </c>
      <c r="KCS155" s="16">
        <f t="shared" si="12879"/>
        <v>6.3000000000000007</v>
      </c>
      <c r="KCT155" s="14">
        <f t="shared" si="12880"/>
        <v>57.08</v>
      </c>
      <c r="KCU155" s="14"/>
      <c r="KCV155" s="16">
        <f t="shared" si="12881"/>
        <v>85.62</v>
      </c>
      <c r="KCW155" s="79">
        <f t="shared" si="19460"/>
        <v>3</v>
      </c>
      <c r="KCX155" s="80"/>
      <c r="KCY155" s="16" t="s">
        <v>236</v>
      </c>
      <c r="KCZ155" s="16">
        <f t="shared" ref="KCZ155" si="19467">48.08+2.7</f>
        <v>50.78</v>
      </c>
      <c r="KDA155" s="16">
        <f t="shared" si="12884"/>
        <v>6.3000000000000007</v>
      </c>
      <c r="KDB155" s="14">
        <f t="shared" si="12885"/>
        <v>57.08</v>
      </c>
      <c r="KDC155" s="14"/>
      <c r="KDD155" s="16">
        <f t="shared" si="12886"/>
        <v>85.62</v>
      </c>
      <c r="KDE155" s="79">
        <f t="shared" si="19460"/>
        <v>3</v>
      </c>
      <c r="KDF155" s="80"/>
      <c r="KDG155" s="16" t="s">
        <v>236</v>
      </c>
      <c r="KDH155" s="16">
        <f t="shared" ref="KDH155" si="19468">48.08+2.7</f>
        <v>50.78</v>
      </c>
      <c r="KDI155" s="16">
        <f t="shared" si="12889"/>
        <v>6.3000000000000007</v>
      </c>
      <c r="KDJ155" s="14">
        <f t="shared" si="12890"/>
        <v>57.08</v>
      </c>
      <c r="KDK155" s="14"/>
      <c r="KDL155" s="16">
        <f t="shared" si="12891"/>
        <v>85.62</v>
      </c>
      <c r="KDM155" s="79">
        <f t="shared" ref="KDM155:KFQ160" si="19469">KDM154+1</f>
        <v>3</v>
      </c>
      <c r="KDN155" s="80"/>
      <c r="KDO155" s="16" t="s">
        <v>236</v>
      </c>
      <c r="KDP155" s="16">
        <f t="shared" ref="KDP155" si="19470">48.08+2.7</f>
        <v>50.78</v>
      </c>
      <c r="KDQ155" s="16">
        <f t="shared" si="12894"/>
        <v>6.3000000000000007</v>
      </c>
      <c r="KDR155" s="14">
        <f t="shared" si="12895"/>
        <v>57.08</v>
      </c>
      <c r="KDS155" s="14"/>
      <c r="KDT155" s="16">
        <f t="shared" si="12896"/>
        <v>85.62</v>
      </c>
      <c r="KDU155" s="79">
        <f t="shared" si="19469"/>
        <v>3</v>
      </c>
      <c r="KDV155" s="80"/>
      <c r="KDW155" s="16" t="s">
        <v>236</v>
      </c>
      <c r="KDX155" s="16">
        <f t="shared" ref="KDX155" si="19471">48.08+2.7</f>
        <v>50.78</v>
      </c>
      <c r="KDY155" s="16">
        <f t="shared" si="12899"/>
        <v>6.3000000000000007</v>
      </c>
      <c r="KDZ155" s="14">
        <f t="shared" si="12900"/>
        <v>57.08</v>
      </c>
      <c r="KEA155" s="14"/>
      <c r="KEB155" s="16">
        <f t="shared" si="12901"/>
        <v>85.62</v>
      </c>
      <c r="KEC155" s="79">
        <f t="shared" si="19469"/>
        <v>3</v>
      </c>
      <c r="KED155" s="80"/>
      <c r="KEE155" s="16" t="s">
        <v>236</v>
      </c>
      <c r="KEF155" s="16">
        <f t="shared" ref="KEF155" si="19472">48.08+2.7</f>
        <v>50.78</v>
      </c>
      <c r="KEG155" s="16">
        <f t="shared" si="12904"/>
        <v>6.3000000000000007</v>
      </c>
      <c r="KEH155" s="14">
        <f t="shared" si="12905"/>
        <v>57.08</v>
      </c>
      <c r="KEI155" s="14"/>
      <c r="KEJ155" s="16">
        <f t="shared" si="12906"/>
        <v>85.62</v>
      </c>
      <c r="KEK155" s="79">
        <f t="shared" si="19469"/>
        <v>3</v>
      </c>
      <c r="KEL155" s="80"/>
      <c r="KEM155" s="16" t="s">
        <v>236</v>
      </c>
      <c r="KEN155" s="16">
        <f t="shared" ref="KEN155" si="19473">48.08+2.7</f>
        <v>50.78</v>
      </c>
      <c r="KEO155" s="16">
        <f t="shared" si="12909"/>
        <v>6.3000000000000007</v>
      </c>
      <c r="KEP155" s="14">
        <f t="shared" si="12910"/>
        <v>57.08</v>
      </c>
      <c r="KEQ155" s="14"/>
      <c r="KER155" s="16">
        <f t="shared" si="12911"/>
        <v>85.62</v>
      </c>
      <c r="KES155" s="79">
        <f t="shared" si="19469"/>
        <v>3</v>
      </c>
      <c r="KET155" s="80"/>
      <c r="KEU155" s="16" t="s">
        <v>236</v>
      </c>
      <c r="KEV155" s="16">
        <f t="shared" ref="KEV155" si="19474">48.08+2.7</f>
        <v>50.78</v>
      </c>
      <c r="KEW155" s="16">
        <f t="shared" si="12914"/>
        <v>6.3000000000000007</v>
      </c>
      <c r="KEX155" s="14">
        <f t="shared" si="12915"/>
        <v>57.08</v>
      </c>
      <c r="KEY155" s="14"/>
      <c r="KEZ155" s="16">
        <f t="shared" si="12916"/>
        <v>85.62</v>
      </c>
      <c r="KFA155" s="79">
        <f t="shared" si="19469"/>
        <v>3</v>
      </c>
      <c r="KFB155" s="80"/>
      <c r="KFC155" s="16" t="s">
        <v>236</v>
      </c>
      <c r="KFD155" s="16">
        <f t="shared" ref="KFD155" si="19475">48.08+2.7</f>
        <v>50.78</v>
      </c>
      <c r="KFE155" s="16">
        <f t="shared" si="12919"/>
        <v>6.3000000000000007</v>
      </c>
      <c r="KFF155" s="14">
        <f t="shared" si="12920"/>
        <v>57.08</v>
      </c>
      <c r="KFG155" s="14"/>
      <c r="KFH155" s="16">
        <f t="shared" si="12921"/>
        <v>85.62</v>
      </c>
      <c r="KFI155" s="79">
        <f t="shared" si="19469"/>
        <v>3</v>
      </c>
      <c r="KFJ155" s="80"/>
      <c r="KFK155" s="16" t="s">
        <v>236</v>
      </c>
      <c r="KFL155" s="16">
        <f t="shared" ref="KFL155" si="19476">48.08+2.7</f>
        <v>50.78</v>
      </c>
      <c r="KFM155" s="16">
        <f t="shared" si="12924"/>
        <v>6.3000000000000007</v>
      </c>
      <c r="KFN155" s="14">
        <f t="shared" si="12925"/>
        <v>57.08</v>
      </c>
      <c r="KFO155" s="14"/>
      <c r="KFP155" s="16">
        <f t="shared" si="12926"/>
        <v>85.62</v>
      </c>
      <c r="KFQ155" s="79">
        <f t="shared" si="19469"/>
        <v>3</v>
      </c>
      <c r="KFR155" s="80"/>
      <c r="KFS155" s="16" t="s">
        <v>236</v>
      </c>
      <c r="KFT155" s="16">
        <f t="shared" ref="KFT155" si="19477">48.08+2.7</f>
        <v>50.78</v>
      </c>
      <c r="KFU155" s="16">
        <f t="shared" si="12929"/>
        <v>6.3000000000000007</v>
      </c>
      <c r="KFV155" s="14">
        <f t="shared" si="12930"/>
        <v>57.08</v>
      </c>
      <c r="KFW155" s="14"/>
      <c r="KFX155" s="16">
        <f t="shared" si="12931"/>
        <v>85.62</v>
      </c>
      <c r="KFY155" s="79">
        <f t="shared" ref="KFY155:KIC160" si="19478">KFY154+1</f>
        <v>3</v>
      </c>
      <c r="KFZ155" s="80"/>
      <c r="KGA155" s="16" t="s">
        <v>236</v>
      </c>
      <c r="KGB155" s="16">
        <f t="shared" ref="KGB155" si="19479">48.08+2.7</f>
        <v>50.78</v>
      </c>
      <c r="KGC155" s="16">
        <f t="shared" si="12934"/>
        <v>6.3000000000000007</v>
      </c>
      <c r="KGD155" s="14">
        <f t="shared" si="12935"/>
        <v>57.08</v>
      </c>
      <c r="KGE155" s="14"/>
      <c r="KGF155" s="16">
        <f t="shared" si="12936"/>
        <v>85.62</v>
      </c>
      <c r="KGG155" s="79">
        <f t="shared" si="19478"/>
        <v>3</v>
      </c>
      <c r="KGH155" s="80"/>
      <c r="KGI155" s="16" t="s">
        <v>236</v>
      </c>
      <c r="KGJ155" s="16">
        <f t="shared" ref="KGJ155" si="19480">48.08+2.7</f>
        <v>50.78</v>
      </c>
      <c r="KGK155" s="16">
        <f t="shared" si="12939"/>
        <v>6.3000000000000007</v>
      </c>
      <c r="KGL155" s="14">
        <f t="shared" si="12940"/>
        <v>57.08</v>
      </c>
      <c r="KGM155" s="14"/>
      <c r="KGN155" s="16">
        <f t="shared" si="12941"/>
        <v>85.62</v>
      </c>
      <c r="KGO155" s="79">
        <f t="shared" si="19478"/>
        <v>3</v>
      </c>
      <c r="KGP155" s="80"/>
      <c r="KGQ155" s="16" t="s">
        <v>236</v>
      </c>
      <c r="KGR155" s="16">
        <f t="shared" ref="KGR155" si="19481">48.08+2.7</f>
        <v>50.78</v>
      </c>
      <c r="KGS155" s="16">
        <f t="shared" si="12944"/>
        <v>6.3000000000000007</v>
      </c>
      <c r="KGT155" s="14">
        <f t="shared" si="12945"/>
        <v>57.08</v>
      </c>
      <c r="KGU155" s="14"/>
      <c r="KGV155" s="16">
        <f t="shared" si="12946"/>
        <v>85.62</v>
      </c>
      <c r="KGW155" s="79">
        <f t="shared" si="19478"/>
        <v>3</v>
      </c>
      <c r="KGX155" s="80"/>
      <c r="KGY155" s="16" t="s">
        <v>236</v>
      </c>
      <c r="KGZ155" s="16">
        <f t="shared" ref="KGZ155" si="19482">48.08+2.7</f>
        <v>50.78</v>
      </c>
      <c r="KHA155" s="16">
        <f t="shared" si="12949"/>
        <v>6.3000000000000007</v>
      </c>
      <c r="KHB155" s="14">
        <f t="shared" si="12950"/>
        <v>57.08</v>
      </c>
      <c r="KHC155" s="14"/>
      <c r="KHD155" s="16">
        <f t="shared" si="12951"/>
        <v>85.62</v>
      </c>
      <c r="KHE155" s="79">
        <f t="shared" si="19478"/>
        <v>3</v>
      </c>
      <c r="KHF155" s="80"/>
      <c r="KHG155" s="16" t="s">
        <v>236</v>
      </c>
      <c r="KHH155" s="16">
        <f t="shared" ref="KHH155" si="19483">48.08+2.7</f>
        <v>50.78</v>
      </c>
      <c r="KHI155" s="16">
        <f t="shared" si="12954"/>
        <v>6.3000000000000007</v>
      </c>
      <c r="KHJ155" s="14">
        <f t="shared" si="12955"/>
        <v>57.08</v>
      </c>
      <c r="KHK155" s="14"/>
      <c r="KHL155" s="16">
        <f t="shared" si="12956"/>
        <v>85.62</v>
      </c>
      <c r="KHM155" s="79">
        <f t="shared" si="19478"/>
        <v>3</v>
      </c>
      <c r="KHN155" s="80"/>
      <c r="KHO155" s="16" t="s">
        <v>236</v>
      </c>
      <c r="KHP155" s="16">
        <f t="shared" ref="KHP155" si="19484">48.08+2.7</f>
        <v>50.78</v>
      </c>
      <c r="KHQ155" s="16">
        <f t="shared" si="12959"/>
        <v>6.3000000000000007</v>
      </c>
      <c r="KHR155" s="14">
        <f t="shared" si="12960"/>
        <v>57.08</v>
      </c>
      <c r="KHS155" s="14"/>
      <c r="KHT155" s="16">
        <f t="shared" si="12961"/>
        <v>85.62</v>
      </c>
      <c r="KHU155" s="79">
        <f t="shared" si="19478"/>
        <v>3</v>
      </c>
      <c r="KHV155" s="80"/>
      <c r="KHW155" s="16" t="s">
        <v>236</v>
      </c>
      <c r="KHX155" s="16">
        <f t="shared" ref="KHX155" si="19485">48.08+2.7</f>
        <v>50.78</v>
      </c>
      <c r="KHY155" s="16">
        <f t="shared" si="12964"/>
        <v>6.3000000000000007</v>
      </c>
      <c r="KHZ155" s="14">
        <f t="shared" si="12965"/>
        <v>57.08</v>
      </c>
      <c r="KIA155" s="14"/>
      <c r="KIB155" s="16">
        <f t="shared" si="12966"/>
        <v>85.62</v>
      </c>
      <c r="KIC155" s="79">
        <f t="shared" si="19478"/>
        <v>3</v>
      </c>
      <c r="KID155" s="80"/>
      <c r="KIE155" s="16" t="s">
        <v>236</v>
      </c>
      <c r="KIF155" s="16">
        <f t="shared" ref="KIF155" si="19486">48.08+2.7</f>
        <v>50.78</v>
      </c>
      <c r="KIG155" s="16">
        <f t="shared" si="12969"/>
        <v>6.3000000000000007</v>
      </c>
      <c r="KIH155" s="14">
        <f t="shared" si="12970"/>
        <v>57.08</v>
      </c>
      <c r="KII155" s="14"/>
      <c r="KIJ155" s="16">
        <f t="shared" si="12971"/>
        <v>85.62</v>
      </c>
      <c r="KIK155" s="79">
        <f t="shared" ref="KIK155:KKO160" si="19487">KIK154+1</f>
        <v>3</v>
      </c>
      <c r="KIL155" s="80"/>
      <c r="KIM155" s="16" t="s">
        <v>236</v>
      </c>
      <c r="KIN155" s="16">
        <f t="shared" ref="KIN155" si="19488">48.08+2.7</f>
        <v>50.78</v>
      </c>
      <c r="KIO155" s="16">
        <f t="shared" si="12974"/>
        <v>6.3000000000000007</v>
      </c>
      <c r="KIP155" s="14">
        <f t="shared" si="12975"/>
        <v>57.08</v>
      </c>
      <c r="KIQ155" s="14"/>
      <c r="KIR155" s="16">
        <f t="shared" si="12976"/>
        <v>85.62</v>
      </c>
      <c r="KIS155" s="79">
        <f t="shared" si="19487"/>
        <v>3</v>
      </c>
      <c r="KIT155" s="80"/>
      <c r="KIU155" s="16" t="s">
        <v>236</v>
      </c>
      <c r="KIV155" s="16">
        <f t="shared" ref="KIV155" si="19489">48.08+2.7</f>
        <v>50.78</v>
      </c>
      <c r="KIW155" s="16">
        <f t="shared" si="12979"/>
        <v>6.3000000000000007</v>
      </c>
      <c r="KIX155" s="14">
        <f t="shared" si="12980"/>
        <v>57.08</v>
      </c>
      <c r="KIY155" s="14"/>
      <c r="KIZ155" s="16">
        <f t="shared" si="12981"/>
        <v>85.62</v>
      </c>
      <c r="KJA155" s="79">
        <f t="shared" si="19487"/>
        <v>3</v>
      </c>
      <c r="KJB155" s="80"/>
      <c r="KJC155" s="16" t="s">
        <v>236</v>
      </c>
      <c r="KJD155" s="16">
        <f t="shared" ref="KJD155" si="19490">48.08+2.7</f>
        <v>50.78</v>
      </c>
      <c r="KJE155" s="16">
        <f t="shared" si="12984"/>
        <v>6.3000000000000007</v>
      </c>
      <c r="KJF155" s="14">
        <f t="shared" si="12985"/>
        <v>57.08</v>
      </c>
      <c r="KJG155" s="14"/>
      <c r="KJH155" s="16">
        <f t="shared" si="12986"/>
        <v>85.62</v>
      </c>
      <c r="KJI155" s="79">
        <f t="shared" si="19487"/>
        <v>3</v>
      </c>
      <c r="KJJ155" s="80"/>
      <c r="KJK155" s="16" t="s">
        <v>236</v>
      </c>
      <c r="KJL155" s="16">
        <f t="shared" ref="KJL155" si="19491">48.08+2.7</f>
        <v>50.78</v>
      </c>
      <c r="KJM155" s="16">
        <f t="shared" si="12989"/>
        <v>6.3000000000000007</v>
      </c>
      <c r="KJN155" s="14">
        <f t="shared" si="12990"/>
        <v>57.08</v>
      </c>
      <c r="KJO155" s="14"/>
      <c r="KJP155" s="16">
        <f t="shared" si="12991"/>
        <v>85.62</v>
      </c>
      <c r="KJQ155" s="79">
        <f t="shared" si="19487"/>
        <v>3</v>
      </c>
      <c r="KJR155" s="80"/>
      <c r="KJS155" s="16" t="s">
        <v>236</v>
      </c>
      <c r="KJT155" s="16">
        <f t="shared" ref="KJT155" si="19492">48.08+2.7</f>
        <v>50.78</v>
      </c>
      <c r="KJU155" s="16">
        <f t="shared" si="12994"/>
        <v>6.3000000000000007</v>
      </c>
      <c r="KJV155" s="14">
        <f t="shared" si="12995"/>
        <v>57.08</v>
      </c>
      <c r="KJW155" s="14"/>
      <c r="KJX155" s="16">
        <f t="shared" si="12996"/>
        <v>85.62</v>
      </c>
      <c r="KJY155" s="79">
        <f t="shared" si="19487"/>
        <v>3</v>
      </c>
      <c r="KJZ155" s="80"/>
      <c r="KKA155" s="16" t="s">
        <v>236</v>
      </c>
      <c r="KKB155" s="16">
        <f t="shared" ref="KKB155" si="19493">48.08+2.7</f>
        <v>50.78</v>
      </c>
      <c r="KKC155" s="16">
        <f t="shared" si="12999"/>
        <v>6.3000000000000007</v>
      </c>
      <c r="KKD155" s="14">
        <f t="shared" si="13000"/>
        <v>57.08</v>
      </c>
      <c r="KKE155" s="14"/>
      <c r="KKF155" s="16">
        <f t="shared" si="13001"/>
        <v>85.62</v>
      </c>
      <c r="KKG155" s="79">
        <f t="shared" si="19487"/>
        <v>3</v>
      </c>
      <c r="KKH155" s="80"/>
      <c r="KKI155" s="16" t="s">
        <v>236</v>
      </c>
      <c r="KKJ155" s="16">
        <f t="shared" ref="KKJ155" si="19494">48.08+2.7</f>
        <v>50.78</v>
      </c>
      <c r="KKK155" s="16">
        <f t="shared" si="13004"/>
        <v>6.3000000000000007</v>
      </c>
      <c r="KKL155" s="14">
        <f t="shared" si="13005"/>
        <v>57.08</v>
      </c>
      <c r="KKM155" s="14"/>
      <c r="KKN155" s="16">
        <f t="shared" si="13006"/>
        <v>85.62</v>
      </c>
      <c r="KKO155" s="79">
        <f t="shared" si="19487"/>
        <v>3</v>
      </c>
      <c r="KKP155" s="80"/>
      <c r="KKQ155" s="16" t="s">
        <v>236</v>
      </c>
      <c r="KKR155" s="16">
        <f t="shared" ref="KKR155" si="19495">48.08+2.7</f>
        <v>50.78</v>
      </c>
      <c r="KKS155" s="16">
        <f t="shared" si="13009"/>
        <v>6.3000000000000007</v>
      </c>
      <c r="KKT155" s="14">
        <f t="shared" si="13010"/>
        <v>57.08</v>
      </c>
      <c r="KKU155" s="14"/>
      <c r="KKV155" s="16">
        <f t="shared" si="13011"/>
        <v>85.62</v>
      </c>
      <c r="KKW155" s="79">
        <f t="shared" ref="KKW155:KNA160" si="19496">KKW154+1</f>
        <v>3</v>
      </c>
      <c r="KKX155" s="80"/>
      <c r="KKY155" s="16" t="s">
        <v>236</v>
      </c>
      <c r="KKZ155" s="16">
        <f t="shared" ref="KKZ155" si="19497">48.08+2.7</f>
        <v>50.78</v>
      </c>
      <c r="KLA155" s="16">
        <f t="shared" si="13014"/>
        <v>6.3000000000000007</v>
      </c>
      <c r="KLB155" s="14">
        <f t="shared" si="13015"/>
        <v>57.08</v>
      </c>
      <c r="KLC155" s="14"/>
      <c r="KLD155" s="16">
        <f t="shared" si="13016"/>
        <v>85.62</v>
      </c>
      <c r="KLE155" s="79">
        <f t="shared" si="19496"/>
        <v>3</v>
      </c>
      <c r="KLF155" s="80"/>
      <c r="KLG155" s="16" t="s">
        <v>236</v>
      </c>
      <c r="KLH155" s="16">
        <f t="shared" ref="KLH155" si="19498">48.08+2.7</f>
        <v>50.78</v>
      </c>
      <c r="KLI155" s="16">
        <f t="shared" si="13019"/>
        <v>6.3000000000000007</v>
      </c>
      <c r="KLJ155" s="14">
        <f t="shared" si="13020"/>
        <v>57.08</v>
      </c>
      <c r="KLK155" s="14"/>
      <c r="KLL155" s="16">
        <f t="shared" si="13021"/>
        <v>85.62</v>
      </c>
      <c r="KLM155" s="79">
        <f t="shared" si="19496"/>
        <v>3</v>
      </c>
      <c r="KLN155" s="80"/>
      <c r="KLO155" s="16" t="s">
        <v>236</v>
      </c>
      <c r="KLP155" s="16">
        <f t="shared" ref="KLP155" si="19499">48.08+2.7</f>
        <v>50.78</v>
      </c>
      <c r="KLQ155" s="16">
        <f t="shared" si="13024"/>
        <v>6.3000000000000007</v>
      </c>
      <c r="KLR155" s="14">
        <f t="shared" si="13025"/>
        <v>57.08</v>
      </c>
      <c r="KLS155" s="14"/>
      <c r="KLT155" s="16">
        <f t="shared" si="13026"/>
        <v>85.62</v>
      </c>
      <c r="KLU155" s="79">
        <f t="shared" si="19496"/>
        <v>3</v>
      </c>
      <c r="KLV155" s="80"/>
      <c r="KLW155" s="16" t="s">
        <v>236</v>
      </c>
      <c r="KLX155" s="16">
        <f t="shared" ref="KLX155" si="19500">48.08+2.7</f>
        <v>50.78</v>
      </c>
      <c r="KLY155" s="16">
        <f t="shared" si="13029"/>
        <v>6.3000000000000007</v>
      </c>
      <c r="KLZ155" s="14">
        <f t="shared" si="13030"/>
        <v>57.08</v>
      </c>
      <c r="KMA155" s="14"/>
      <c r="KMB155" s="16">
        <f t="shared" si="13031"/>
        <v>85.62</v>
      </c>
      <c r="KMC155" s="79">
        <f t="shared" si="19496"/>
        <v>3</v>
      </c>
      <c r="KMD155" s="80"/>
      <c r="KME155" s="16" t="s">
        <v>236</v>
      </c>
      <c r="KMF155" s="16">
        <f t="shared" ref="KMF155" si="19501">48.08+2.7</f>
        <v>50.78</v>
      </c>
      <c r="KMG155" s="16">
        <f t="shared" si="13034"/>
        <v>6.3000000000000007</v>
      </c>
      <c r="KMH155" s="14">
        <f t="shared" si="13035"/>
        <v>57.08</v>
      </c>
      <c r="KMI155" s="14"/>
      <c r="KMJ155" s="16">
        <f t="shared" si="13036"/>
        <v>85.62</v>
      </c>
      <c r="KMK155" s="79">
        <f t="shared" si="19496"/>
        <v>3</v>
      </c>
      <c r="KML155" s="80"/>
      <c r="KMM155" s="16" t="s">
        <v>236</v>
      </c>
      <c r="KMN155" s="16">
        <f t="shared" ref="KMN155" si="19502">48.08+2.7</f>
        <v>50.78</v>
      </c>
      <c r="KMO155" s="16">
        <f t="shared" si="13039"/>
        <v>6.3000000000000007</v>
      </c>
      <c r="KMP155" s="14">
        <f t="shared" si="13040"/>
        <v>57.08</v>
      </c>
      <c r="KMQ155" s="14"/>
      <c r="KMR155" s="16">
        <f t="shared" si="13041"/>
        <v>85.62</v>
      </c>
      <c r="KMS155" s="79">
        <f t="shared" si="19496"/>
        <v>3</v>
      </c>
      <c r="KMT155" s="80"/>
      <c r="KMU155" s="16" t="s">
        <v>236</v>
      </c>
      <c r="KMV155" s="16">
        <f t="shared" ref="KMV155" si="19503">48.08+2.7</f>
        <v>50.78</v>
      </c>
      <c r="KMW155" s="16">
        <f t="shared" si="13044"/>
        <v>6.3000000000000007</v>
      </c>
      <c r="KMX155" s="14">
        <f t="shared" si="13045"/>
        <v>57.08</v>
      </c>
      <c r="KMY155" s="14"/>
      <c r="KMZ155" s="16">
        <f t="shared" si="13046"/>
        <v>85.62</v>
      </c>
      <c r="KNA155" s="79">
        <f t="shared" si="19496"/>
        <v>3</v>
      </c>
      <c r="KNB155" s="80"/>
      <c r="KNC155" s="16" t="s">
        <v>236</v>
      </c>
      <c r="KND155" s="16">
        <f t="shared" ref="KND155" si="19504">48.08+2.7</f>
        <v>50.78</v>
      </c>
      <c r="KNE155" s="16">
        <f t="shared" si="13049"/>
        <v>6.3000000000000007</v>
      </c>
      <c r="KNF155" s="14">
        <f t="shared" si="13050"/>
        <v>57.08</v>
      </c>
      <c r="KNG155" s="14"/>
      <c r="KNH155" s="16">
        <f t="shared" si="13051"/>
        <v>85.62</v>
      </c>
      <c r="KNI155" s="79">
        <f t="shared" ref="KNI155:KPM160" si="19505">KNI154+1</f>
        <v>3</v>
      </c>
      <c r="KNJ155" s="80"/>
      <c r="KNK155" s="16" t="s">
        <v>236</v>
      </c>
      <c r="KNL155" s="16">
        <f t="shared" ref="KNL155" si="19506">48.08+2.7</f>
        <v>50.78</v>
      </c>
      <c r="KNM155" s="16">
        <f t="shared" si="13054"/>
        <v>6.3000000000000007</v>
      </c>
      <c r="KNN155" s="14">
        <f t="shared" si="13055"/>
        <v>57.08</v>
      </c>
      <c r="KNO155" s="14"/>
      <c r="KNP155" s="16">
        <f t="shared" si="13056"/>
        <v>85.62</v>
      </c>
      <c r="KNQ155" s="79">
        <f t="shared" si="19505"/>
        <v>3</v>
      </c>
      <c r="KNR155" s="80"/>
      <c r="KNS155" s="16" t="s">
        <v>236</v>
      </c>
      <c r="KNT155" s="16">
        <f t="shared" ref="KNT155" si="19507">48.08+2.7</f>
        <v>50.78</v>
      </c>
      <c r="KNU155" s="16">
        <f t="shared" si="13059"/>
        <v>6.3000000000000007</v>
      </c>
      <c r="KNV155" s="14">
        <f t="shared" si="13060"/>
        <v>57.08</v>
      </c>
      <c r="KNW155" s="14"/>
      <c r="KNX155" s="16">
        <f t="shared" si="13061"/>
        <v>85.62</v>
      </c>
      <c r="KNY155" s="79">
        <f t="shared" si="19505"/>
        <v>3</v>
      </c>
      <c r="KNZ155" s="80"/>
      <c r="KOA155" s="16" t="s">
        <v>236</v>
      </c>
      <c r="KOB155" s="16">
        <f t="shared" ref="KOB155" si="19508">48.08+2.7</f>
        <v>50.78</v>
      </c>
      <c r="KOC155" s="16">
        <f t="shared" si="13064"/>
        <v>6.3000000000000007</v>
      </c>
      <c r="KOD155" s="14">
        <f t="shared" si="13065"/>
        <v>57.08</v>
      </c>
      <c r="KOE155" s="14"/>
      <c r="KOF155" s="16">
        <f t="shared" si="13066"/>
        <v>85.62</v>
      </c>
      <c r="KOG155" s="79">
        <f t="shared" si="19505"/>
        <v>3</v>
      </c>
      <c r="KOH155" s="80"/>
      <c r="KOI155" s="16" t="s">
        <v>236</v>
      </c>
      <c r="KOJ155" s="16">
        <f t="shared" ref="KOJ155" si="19509">48.08+2.7</f>
        <v>50.78</v>
      </c>
      <c r="KOK155" s="16">
        <f t="shared" si="13069"/>
        <v>6.3000000000000007</v>
      </c>
      <c r="KOL155" s="14">
        <f t="shared" si="13070"/>
        <v>57.08</v>
      </c>
      <c r="KOM155" s="14"/>
      <c r="KON155" s="16">
        <f t="shared" si="13071"/>
        <v>85.62</v>
      </c>
      <c r="KOO155" s="79">
        <f t="shared" si="19505"/>
        <v>3</v>
      </c>
      <c r="KOP155" s="80"/>
      <c r="KOQ155" s="16" t="s">
        <v>236</v>
      </c>
      <c r="KOR155" s="16">
        <f t="shared" ref="KOR155" si="19510">48.08+2.7</f>
        <v>50.78</v>
      </c>
      <c r="KOS155" s="16">
        <f t="shared" si="13074"/>
        <v>6.3000000000000007</v>
      </c>
      <c r="KOT155" s="14">
        <f t="shared" si="13075"/>
        <v>57.08</v>
      </c>
      <c r="KOU155" s="14"/>
      <c r="KOV155" s="16">
        <f t="shared" si="13076"/>
        <v>85.62</v>
      </c>
      <c r="KOW155" s="79">
        <f t="shared" si="19505"/>
        <v>3</v>
      </c>
      <c r="KOX155" s="80"/>
      <c r="KOY155" s="16" t="s">
        <v>236</v>
      </c>
      <c r="KOZ155" s="16">
        <f t="shared" ref="KOZ155" si="19511">48.08+2.7</f>
        <v>50.78</v>
      </c>
      <c r="KPA155" s="16">
        <f t="shared" si="13079"/>
        <v>6.3000000000000007</v>
      </c>
      <c r="KPB155" s="14">
        <f t="shared" si="13080"/>
        <v>57.08</v>
      </c>
      <c r="KPC155" s="14"/>
      <c r="KPD155" s="16">
        <f t="shared" si="13081"/>
        <v>85.62</v>
      </c>
      <c r="KPE155" s="79">
        <f t="shared" si="19505"/>
        <v>3</v>
      </c>
      <c r="KPF155" s="80"/>
      <c r="KPG155" s="16" t="s">
        <v>236</v>
      </c>
      <c r="KPH155" s="16">
        <f t="shared" ref="KPH155" si="19512">48.08+2.7</f>
        <v>50.78</v>
      </c>
      <c r="KPI155" s="16">
        <f t="shared" si="13084"/>
        <v>6.3000000000000007</v>
      </c>
      <c r="KPJ155" s="14">
        <f t="shared" si="13085"/>
        <v>57.08</v>
      </c>
      <c r="KPK155" s="14"/>
      <c r="KPL155" s="16">
        <f t="shared" si="13086"/>
        <v>85.62</v>
      </c>
      <c r="KPM155" s="79">
        <f t="shared" si="19505"/>
        <v>3</v>
      </c>
      <c r="KPN155" s="80"/>
      <c r="KPO155" s="16" t="s">
        <v>236</v>
      </c>
      <c r="KPP155" s="16">
        <f t="shared" ref="KPP155" si="19513">48.08+2.7</f>
        <v>50.78</v>
      </c>
      <c r="KPQ155" s="16">
        <f t="shared" si="13089"/>
        <v>6.3000000000000007</v>
      </c>
      <c r="KPR155" s="14">
        <f t="shared" si="13090"/>
        <v>57.08</v>
      </c>
      <c r="KPS155" s="14"/>
      <c r="KPT155" s="16">
        <f t="shared" si="13091"/>
        <v>85.62</v>
      </c>
      <c r="KPU155" s="79">
        <f t="shared" ref="KPU155:KRY160" si="19514">KPU154+1</f>
        <v>3</v>
      </c>
      <c r="KPV155" s="80"/>
      <c r="KPW155" s="16" t="s">
        <v>236</v>
      </c>
      <c r="KPX155" s="16">
        <f t="shared" ref="KPX155" si="19515">48.08+2.7</f>
        <v>50.78</v>
      </c>
      <c r="KPY155" s="16">
        <f t="shared" si="13094"/>
        <v>6.3000000000000007</v>
      </c>
      <c r="KPZ155" s="14">
        <f t="shared" si="13095"/>
        <v>57.08</v>
      </c>
      <c r="KQA155" s="14"/>
      <c r="KQB155" s="16">
        <f t="shared" si="13096"/>
        <v>85.62</v>
      </c>
      <c r="KQC155" s="79">
        <f t="shared" si="19514"/>
        <v>3</v>
      </c>
      <c r="KQD155" s="80"/>
      <c r="KQE155" s="16" t="s">
        <v>236</v>
      </c>
      <c r="KQF155" s="16">
        <f t="shared" ref="KQF155" si="19516">48.08+2.7</f>
        <v>50.78</v>
      </c>
      <c r="KQG155" s="16">
        <f t="shared" si="13099"/>
        <v>6.3000000000000007</v>
      </c>
      <c r="KQH155" s="14">
        <f t="shared" si="13100"/>
        <v>57.08</v>
      </c>
      <c r="KQI155" s="14"/>
      <c r="KQJ155" s="16">
        <f t="shared" si="13101"/>
        <v>85.62</v>
      </c>
      <c r="KQK155" s="79">
        <f t="shared" si="19514"/>
        <v>3</v>
      </c>
      <c r="KQL155" s="80"/>
      <c r="KQM155" s="16" t="s">
        <v>236</v>
      </c>
      <c r="KQN155" s="16">
        <f t="shared" ref="KQN155" si="19517">48.08+2.7</f>
        <v>50.78</v>
      </c>
      <c r="KQO155" s="16">
        <f t="shared" si="13104"/>
        <v>6.3000000000000007</v>
      </c>
      <c r="KQP155" s="14">
        <f t="shared" si="13105"/>
        <v>57.08</v>
      </c>
      <c r="KQQ155" s="14"/>
      <c r="KQR155" s="16">
        <f t="shared" si="13106"/>
        <v>85.62</v>
      </c>
      <c r="KQS155" s="79">
        <f t="shared" si="19514"/>
        <v>3</v>
      </c>
      <c r="KQT155" s="80"/>
      <c r="KQU155" s="16" t="s">
        <v>236</v>
      </c>
      <c r="KQV155" s="16">
        <f t="shared" ref="KQV155" si="19518">48.08+2.7</f>
        <v>50.78</v>
      </c>
      <c r="KQW155" s="16">
        <f t="shared" si="13109"/>
        <v>6.3000000000000007</v>
      </c>
      <c r="KQX155" s="14">
        <f t="shared" si="13110"/>
        <v>57.08</v>
      </c>
      <c r="KQY155" s="14"/>
      <c r="KQZ155" s="16">
        <f t="shared" si="13111"/>
        <v>85.62</v>
      </c>
      <c r="KRA155" s="79">
        <f t="shared" si="19514"/>
        <v>3</v>
      </c>
      <c r="KRB155" s="80"/>
      <c r="KRC155" s="16" t="s">
        <v>236</v>
      </c>
      <c r="KRD155" s="16">
        <f t="shared" ref="KRD155" si="19519">48.08+2.7</f>
        <v>50.78</v>
      </c>
      <c r="KRE155" s="16">
        <f t="shared" si="13114"/>
        <v>6.3000000000000007</v>
      </c>
      <c r="KRF155" s="14">
        <f t="shared" si="13115"/>
        <v>57.08</v>
      </c>
      <c r="KRG155" s="14"/>
      <c r="KRH155" s="16">
        <f t="shared" si="13116"/>
        <v>85.62</v>
      </c>
      <c r="KRI155" s="79">
        <f t="shared" si="19514"/>
        <v>3</v>
      </c>
      <c r="KRJ155" s="80"/>
      <c r="KRK155" s="16" t="s">
        <v>236</v>
      </c>
      <c r="KRL155" s="16">
        <f t="shared" ref="KRL155" si="19520">48.08+2.7</f>
        <v>50.78</v>
      </c>
      <c r="KRM155" s="16">
        <f t="shared" si="13119"/>
        <v>6.3000000000000007</v>
      </c>
      <c r="KRN155" s="14">
        <f t="shared" si="13120"/>
        <v>57.08</v>
      </c>
      <c r="KRO155" s="14"/>
      <c r="KRP155" s="16">
        <f t="shared" si="13121"/>
        <v>85.62</v>
      </c>
      <c r="KRQ155" s="79">
        <f t="shared" si="19514"/>
        <v>3</v>
      </c>
      <c r="KRR155" s="80"/>
      <c r="KRS155" s="16" t="s">
        <v>236</v>
      </c>
      <c r="KRT155" s="16">
        <f t="shared" ref="KRT155" si="19521">48.08+2.7</f>
        <v>50.78</v>
      </c>
      <c r="KRU155" s="16">
        <f t="shared" si="13124"/>
        <v>6.3000000000000007</v>
      </c>
      <c r="KRV155" s="14">
        <f t="shared" si="13125"/>
        <v>57.08</v>
      </c>
      <c r="KRW155" s="14"/>
      <c r="KRX155" s="16">
        <f t="shared" si="13126"/>
        <v>85.62</v>
      </c>
      <c r="KRY155" s="79">
        <f t="shared" si="19514"/>
        <v>3</v>
      </c>
      <c r="KRZ155" s="80"/>
      <c r="KSA155" s="16" t="s">
        <v>236</v>
      </c>
      <c r="KSB155" s="16">
        <f t="shared" ref="KSB155" si="19522">48.08+2.7</f>
        <v>50.78</v>
      </c>
      <c r="KSC155" s="16">
        <f t="shared" si="13129"/>
        <v>6.3000000000000007</v>
      </c>
      <c r="KSD155" s="14">
        <f t="shared" si="13130"/>
        <v>57.08</v>
      </c>
      <c r="KSE155" s="14"/>
      <c r="KSF155" s="16">
        <f t="shared" si="13131"/>
        <v>85.62</v>
      </c>
      <c r="KSG155" s="79">
        <f t="shared" ref="KSG155:KUK160" si="19523">KSG154+1</f>
        <v>3</v>
      </c>
      <c r="KSH155" s="80"/>
      <c r="KSI155" s="16" t="s">
        <v>236</v>
      </c>
      <c r="KSJ155" s="16">
        <f t="shared" ref="KSJ155" si="19524">48.08+2.7</f>
        <v>50.78</v>
      </c>
      <c r="KSK155" s="16">
        <f t="shared" si="13134"/>
        <v>6.3000000000000007</v>
      </c>
      <c r="KSL155" s="14">
        <f t="shared" si="13135"/>
        <v>57.08</v>
      </c>
      <c r="KSM155" s="14"/>
      <c r="KSN155" s="16">
        <f t="shared" si="13136"/>
        <v>85.62</v>
      </c>
      <c r="KSO155" s="79">
        <f t="shared" si="19523"/>
        <v>3</v>
      </c>
      <c r="KSP155" s="80"/>
      <c r="KSQ155" s="16" t="s">
        <v>236</v>
      </c>
      <c r="KSR155" s="16">
        <f t="shared" ref="KSR155" si="19525">48.08+2.7</f>
        <v>50.78</v>
      </c>
      <c r="KSS155" s="16">
        <f t="shared" si="13139"/>
        <v>6.3000000000000007</v>
      </c>
      <c r="KST155" s="14">
        <f t="shared" si="13140"/>
        <v>57.08</v>
      </c>
      <c r="KSU155" s="14"/>
      <c r="KSV155" s="16">
        <f t="shared" si="13141"/>
        <v>85.62</v>
      </c>
      <c r="KSW155" s="79">
        <f t="shared" si="19523"/>
        <v>3</v>
      </c>
      <c r="KSX155" s="80"/>
      <c r="KSY155" s="16" t="s">
        <v>236</v>
      </c>
      <c r="KSZ155" s="16">
        <f t="shared" ref="KSZ155" si="19526">48.08+2.7</f>
        <v>50.78</v>
      </c>
      <c r="KTA155" s="16">
        <f t="shared" si="13144"/>
        <v>6.3000000000000007</v>
      </c>
      <c r="KTB155" s="14">
        <f t="shared" si="13145"/>
        <v>57.08</v>
      </c>
      <c r="KTC155" s="14"/>
      <c r="KTD155" s="16">
        <f t="shared" si="13146"/>
        <v>85.62</v>
      </c>
      <c r="KTE155" s="79">
        <f t="shared" si="19523"/>
        <v>3</v>
      </c>
      <c r="KTF155" s="80"/>
      <c r="KTG155" s="16" t="s">
        <v>236</v>
      </c>
      <c r="KTH155" s="16">
        <f t="shared" ref="KTH155" si="19527">48.08+2.7</f>
        <v>50.78</v>
      </c>
      <c r="KTI155" s="16">
        <f t="shared" si="13149"/>
        <v>6.3000000000000007</v>
      </c>
      <c r="KTJ155" s="14">
        <f t="shared" si="13150"/>
        <v>57.08</v>
      </c>
      <c r="KTK155" s="14"/>
      <c r="KTL155" s="16">
        <f t="shared" si="13151"/>
        <v>85.62</v>
      </c>
      <c r="KTM155" s="79">
        <f t="shared" si="19523"/>
        <v>3</v>
      </c>
      <c r="KTN155" s="80"/>
      <c r="KTO155" s="16" t="s">
        <v>236</v>
      </c>
      <c r="KTP155" s="16">
        <f t="shared" ref="KTP155" si="19528">48.08+2.7</f>
        <v>50.78</v>
      </c>
      <c r="KTQ155" s="16">
        <f t="shared" si="13154"/>
        <v>6.3000000000000007</v>
      </c>
      <c r="KTR155" s="14">
        <f t="shared" si="13155"/>
        <v>57.08</v>
      </c>
      <c r="KTS155" s="14"/>
      <c r="KTT155" s="16">
        <f t="shared" si="13156"/>
        <v>85.62</v>
      </c>
      <c r="KTU155" s="79">
        <f t="shared" si="19523"/>
        <v>3</v>
      </c>
      <c r="KTV155" s="80"/>
      <c r="KTW155" s="16" t="s">
        <v>236</v>
      </c>
      <c r="KTX155" s="16">
        <f t="shared" ref="KTX155" si="19529">48.08+2.7</f>
        <v>50.78</v>
      </c>
      <c r="KTY155" s="16">
        <f t="shared" si="13159"/>
        <v>6.3000000000000007</v>
      </c>
      <c r="KTZ155" s="14">
        <f t="shared" si="13160"/>
        <v>57.08</v>
      </c>
      <c r="KUA155" s="14"/>
      <c r="KUB155" s="16">
        <f t="shared" si="13161"/>
        <v>85.62</v>
      </c>
      <c r="KUC155" s="79">
        <f t="shared" si="19523"/>
        <v>3</v>
      </c>
      <c r="KUD155" s="80"/>
      <c r="KUE155" s="16" t="s">
        <v>236</v>
      </c>
      <c r="KUF155" s="16">
        <f t="shared" ref="KUF155" si="19530">48.08+2.7</f>
        <v>50.78</v>
      </c>
      <c r="KUG155" s="16">
        <f t="shared" si="13164"/>
        <v>6.3000000000000007</v>
      </c>
      <c r="KUH155" s="14">
        <f t="shared" si="13165"/>
        <v>57.08</v>
      </c>
      <c r="KUI155" s="14"/>
      <c r="KUJ155" s="16">
        <f t="shared" si="13166"/>
        <v>85.62</v>
      </c>
      <c r="KUK155" s="79">
        <f t="shared" si="19523"/>
        <v>3</v>
      </c>
      <c r="KUL155" s="80"/>
      <c r="KUM155" s="16" t="s">
        <v>236</v>
      </c>
      <c r="KUN155" s="16">
        <f t="shared" ref="KUN155" si="19531">48.08+2.7</f>
        <v>50.78</v>
      </c>
      <c r="KUO155" s="16">
        <f t="shared" si="13169"/>
        <v>6.3000000000000007</v>
      </c>
      <c r="KUP155" s="14">
        <f t="shared" si="13170"/>
        <v>57.08</v>
      </c>
      <c r="KUQ155" s="14"/>
      <c r="KUR155" s="16">
        <f t="shared" si="13171"/>
        <v>85.62</v>
      </c>
      <c r="KUS155" s="79">
        <f t="shared" ref="KUS155:KWW160" si="19532">KUS154+1</f>
        <v>3</v>
      </c>
      <c r="KUT155" s="80"/>
      <c r="KUU155" s="16" t="s">
        <v>236</v>
      </c>
      <c r="KUV155" s="16">
        <f t="shared" ref="KUV155" si="19533">48.08+2.7</f>
        <v>50.78</v>
      </c>
      <c r="KUW155" s="16">
        <f t="shared" si="13174"/>
        <v>6.3000000000000007</v>
      </c>
      <c r="KUX155" s="14">
        <f t="shared" si="13175"/>
        <v>57.08</v>
      </c>
      <c r="KUY155" s="14"/>
      <c r="KUZ155" s="16">
        <f t="shared" si="13176"/>
        <v>85.62</v>
      </c>
      <c r="KVA155" s="79">
        <f t="shared" si="19532"/>
        <v>3</v>
      </c>
      <c r="KVB155" s="80"/>
      <c r="KVC155" s="16" t="s">
        <v>236</v>
      </c>
      <c r="KVD155" s="16">
        <f t="shared" ref="KVD155" si="19534">48.08+2.7</f>
        <v>50.78</v>
      </c>
      <c r="KVE155" s="16">
        <f t="shared" si="13179"/>
        <v>6.3000000000000007</v>
      </c>
      <c r="KVF155" s="14">
        <f t="shared" si="13180"/>
        <v>57.08</v>
      </c>
      <c r="KVG155" s="14"/>
      <c r="KVH155" s="16">
        <f t="shared" si="13181"/>
        <v>85.62</v>
      </c>
      <c r="KVI155" s="79">
        <f t="shared" si="19532"/>
        <v>3</v>
      </c>
      <c r="KVJ155" s="80"/>
      <c r="KVK155" s="16" t="s">
        <v>236</v>
      </c>
      <c r="KVL155" s="16">
        <f t="shared" ref="KVL155" si="19535">48.08+2.7</f>
        <v>50.78</v>
      </c>
      <c r="KVM155" s="16">
        <f t="shared" si="13184"/>
        <v>6.3000000000000007</v>
      </c>
      <c r="KVN155" s="14">
        <f t="shared" si="13185"/>
        <v>57.08</v>
      </c>
      <c r="KVO155" s="14"/>
      <c r="KVP155" s="16">
        <f t="shared" si="13186"/>
        <v>85.62</v>
      </c>
      <c r="KVQ155" s="79">
        <f t="shared" si="19532"/>
        <v>3</v>
      </c>
      <c r="KVR155" s="80"/>
      <c r="KVS155" s="16" t="s">
        <v>236</v>
      </c>
      <c r="KVT155" s="16">
        <f t="shared" ref="KVT155" si="19536">48.08+2.7</f>
        <v>50.78</v>
      </c>
      <c r="KVU155" s="16">
        <f t="shared" si="13189"/>
        <v>6.3000000000000007</v>
      </c>
      <c r="KVV155" s="14">
        <f t="shared" si="13190"/>
        <v>57.08</v>
      </c>
      <c r="KVW155" s="14"/>
      <c r="KVX155" s="16">
        <f t="shared" si="13191"/>
        <v>85.62</v>
      </c>
      <c r="KVY155" s="79">
        <f t="shared" si="19532"/>
        <v>3</v>
      </c>
      <c r="KVZ155" s="80"/>
      <c r="KWA155" s="16" t="s">
        <v>236</v>
      </c>
      <c r="KWB155" s="16">
        <f t="shared" ref="KWB155" si="19537">48.08+2.7</f>
        <v>50.78</v>
      </c>
      <c r="KWC155" s="16">
        <f t="shared" si="13194"/>
        <v>6.3000000000000007</v>
      </c>
      <c r="KWD155" s="14">
        <f t="shared" si="13195"/>
        <v>57.08</v>
      </c>
      <c r="KWE155" s="14"/>
      <c r="KWF155" s="16">
        <f t="shared" si="13196"/>
        <v>85.62</v>
      </c>
      <c r="KWG155" s="79">
        <f t="shared" si="19532"/>
        <v>3</v>
      </c>
      <c r="KWH155" s="80"/>
      <c r="KWI155" s="16" t="s">
        <v>236</v>
      </c>
      <c r="KWJ155" s="16">
        <f t="shared" ref="KWJ155" si="19538">48.08+2.7</f>
        <v>50.78</v>
      </c>
      <c r="KWK155" s="16">
        <f t="shared" si="13199"/>
        <v>6.3000000000000007</v>
      </c>
      <c r="KWL155" s="14">
        <f t="shared" si="13200"/>
        <v>57.08</v>
      </c>
      <c r="KWM155" s="14"/>
      <c r="KWN155" s="16">
        <f t="shared" si="13201"/>
        <v>85.62</v>
      </c>
      <c r="KWO155" s="79">
        <f t="shared" si="19532"/>
        <v>3</v>
      </c>
      <c r="KWP155" s="80"/>
      <c r="KWQ155" s="16" t="s">
        <v>236</v>
      </c>
      <c r="KWR155" s="16">
        <f t="shared" ref="KWR155" si="19539">48.08+2.7</f>
        <v>50.78</v>
      </c>
      <c r="KWS155" s="16">
        <f t="shared" si="13204"/>
        <v>6.3000000000000007</v>
      </c>
      <c r="KWT155" s="14">
        <f t="shared" si="13205"/>
        <v>57.08</v>
      </c>
      <c r="KWU155" s="14"/>
      <c r="KWV155" s="16">
        <f t="shared" si="13206"/>
        <v>85.62</v>
      </c>
      <c r="KWW155" s="79">
        <f t="shared" si="19532"/>
        <v>3</v>
      </c>
      <c r="KWX155" s="80"/>
      <c r="KWY155" s="16" t="s">
        <v>236</v>
      </c>
      <c r="KWZ155" s="16">
        <f t="shared" ref="KWZ155" si="19540">48.08+2.7</f>
        <v>50.78</v>
      </c>
      <c r="KXA155" s="16">
        <f t="shared" si="13209"/>
        <v>6.3000000000000007</v>
      </c>
      <c r="KXB155" s="14">
        <f t="shared" si="13210"/>
        <v>57.08</v>
      </c>
      <c r="KXC155" s="14"/>
      <c r="KXD155" s="16">
        <f t="shared" si="13211"/>
        <v>85.62</v>
      </c>
      <c r="KXE155" s="79">
        <f t="shared" ref="KXE155:KZI160" si="19541">KXE154+1</f>
        <v>3</v>
      </c>
      <c r="KXF155" s="80"/>
      <c r="KXG155" s="16" t="s">
        <v>236</v>
      </c>
      <c r="KXH155" s="16">
        <f t="shared" ref="KXH155" si="19542">48.08+2.7</f>
        <v>50.78</v>
      </c>
      <c r="KXI155" s="16">
        <f t="shared" si="13214"/>
        <v>6.3000000000000007</v>
      </c>
      <c r="KXJ155" s="14">
        <f t="shared" si="13215"/>
        <v>57.08</v>
      </c>
      <c r="KXK155" s="14"/>
      <c r="KXL155" s="16">
        <f t="shared" si="13216"/>
        <v>85.62</v>
      </c>
      <c r="KXM155" s="79">
        <f t="shared" si="19541"/>
        <v>3</v>
      </c>
      <c r="KXN155" s="80"/>
      <c r="KXO155" s="16" t="s">
        <v>236</v>
      </c>
      <c r="KXP155" s="16">
        <f t="shared" ref="KXP155" si="19543">48.08+2.7</f>
        <v>50.78</v>
      </c>
      <c r="KXQ155" s="16">
        <f t="shared" si="13219"/>
        <v>6.3000000000000007</v>
      </c>
      <c r="KXR155" s="14">
        <f t="shared" si="13220"/>
        <v>57.08</v>
      </c>
      <c r="KXS155" s="14"/>
      <c r="KXT155" s="16">
        <f t="shared" si="13221"/>
        <v>85.62</v>
      </c>
      <c r="KXU155" s="79">
        <f t="shared" si="19541"/>
        <v>3</v>
      </c>
      <c r="KXV155" s="80"/>
      <c r="KXW155" s="16" t="s">
        <v>236</v>
      </c>
      <c r="KXX155" s="16">
        <f t="shared" ref="KXX155" si="19544">48.08+2.7</f>
        <v>50.78</v>
      </c>
      <c r="KXY155" s="16">
        <f t="shared" si="13224"/>
        <v>6.3000000000000007</v>
      </c>
      <c r="KXZ155" s="14">
        <f t="shared" si="13225"/>
        <v>57.08</v>
      </c>
      <c r="KYA155" s="14"/>
      <c r="KYB155" s="16">
        <f t="shared" si="13226"/>
        <v>85.62</v>
      </c>
      <c r="KYC155" s="79">
        <f t="shared" si="19541"/>
        <v>3</v>
      </c>
      <c r="KYD155" s="80"/>
      <c r="KYE155" s="16" t="s">
        <v>236</v>
      </c>
      <c r="KYF155" s="16">
        <f t="shared" ref="KYF155" si="19545">48.08+2.7</f>
        <v>50.78</v>
      </c>
      <c r="KYG155" s="16">
        <f t="shared" si="13229"/>
        <v>6.3000000000000007</v>
      </c>
      <c r="KYH155" s="14">
        <f t="shared" si="13230"/>
        <v>57.08</v>
      </c>
      <c r="KYI155" s="14"/>
      <c r="KYJ155" s="16">
        <f t="shared" si="13231"/>
        <v>85.62</v>
      </c>
      <c r="KYK155" s="79">
        <f t="shared" si="19541"/>
        <v>3</v>
      </c>
      <c r="KYL155" s="80"/>
      <c r="KYM155" s="16" t="s">
        <v>236</v>
      </c>
      <c r="KYN155" s="16">
        <f t="shared" ref="KYN155" si="19546">48.08+2.7</f>
        <v>50.78</v>
      </c>
      <c r="KYO155" s="16">
        <f t="shared" si="13234"/>
        <v>6.3000000000000007</v>
      </c>
      <c r="KYP155" s="14">
        <f t="shared" si="13235"/>
        <v>57.08</v>
      </c>
      <c r="KYQ155" s="14"/>
      <c r="KYR155" s="16">
        <f t="shared" si="13236"/>
        <v>85.62</v>
      </c>
      <c r="KYS155" s="79">
        <f t="shared" si="19541"/>
        <v>3</v>
      </c>
      <c r="KYT155" s="80"/>
      <c r="KYU155" s="16" t="s">
        <v>236</v>
      </c>
      <c r="KYV155" s="16">
        <f t="shared" ref="KYV155" si="19547">48.08+2.7</f>
        <v>50.78</v>
      </c>
      <c r="KYW155" s="16">
        <f t="shared" si="13239"/>
        <v>6.3000000000000007</v>
      </c>
      <c r="KYX155" s="14">
        <f t="shared" si="13240"/>
        <v>57.08</v>
      </c>
      <c r="KYY155" s="14"/>
      <c r="KYZ155" s="16">
        <f t="shared" si="13241"/>
        <v>85.62</v>
      </c>
      <c r="KZA155" s="79">
        <f t="shared" si="19541"/>
        <v>3</v>
      </c>
      <c r="KZB155" s="80"/>
      <c r="KZC155" s="16" t="s">
        <v>236</v>
      </c>
      <c r="KZD155" s="16">
        <f t="shared" ref="KZD155" si="19548">48.08+2.7</f>
        <v>50.78</v>
      </c>
      <c r="KZE155" s="16">
        <f t="shared" si="13244"/>
        <v>6.3000000000000007</v>
      </c>
      <c r="KZF155" s="14">
        <f t="shared" si="13245"/>
        <v>57.08</v>
      </c>
      <c r="KZG155" s="14"/>
      <c r="KZH155" s="16">
        <f t="shared" si="13246"/>
        <v>85.62</v>
      </c>
      <c r="KZI155" s="79">
        <f t="shared" si="19541"/>
        <v>3</v>
      </c>
      <c r="KZJ155" s="80"/>
      <c r="KZK155" s="16" t="s">
        <v>236</v>
      </c>
      <c r="KZL155" s="16">
        <f t="shared" ref="KZL155" si="19549">48.08+2.7</f>
        <v>50.78</v>
      </c>
      <c r="KZM155" s="16">
        <f t="shared" si="13249"/>
        <v>6.3000000000000007</v>
      </c>
      <c r="KZN155" s="14">
        <f t="shared" si="13250"/>
        <v>57.08</v>
      </c>
      <c r="KZO155" s="14"/>
      <c r="KZP155" s="16">
        <f t="shared" si="13251"/>
        <v>85.62</v>
      </c>
      <c r="KZQ155" s="79">
        <f t="shared" ref="KZQ155:LBU160" si="19550">KZQ154+1</f>
        <v>3</v>
      </c>
      <c r="KZR155" s="80"/>
      <c r="KZS155" s="16" t="s">
        <v>236</v>
      </c>
      <c r="KZT155" s="16">
        <f t="shared" ref="KZT155" si="19551">48.08+2.7</f>
        <v>50.78</v>
      </c>
      <c r="KZU155" s="16">
        <f t="shared" si="13254"/>
        <v>6.3000000000000007</v>
      </c>
      <c r="KZV155" s="14">
        <f t="shared" si="13255"/>
        <v>57.08</v>
      </c>
      <c r="KZW155" s="14"/>
      <c r="KZX155" s="16">
        <f t="shared" si="13256"/>
        <v>85.62</v>
      </c>
      <c r="KZY155" s="79">
        <f t="shared" si="19550"/>
        <v>3</v>
      </c>
      <c r="KZZ155" s="80"/>
      <c r="LAA155" s="16" t="s">
        <v>236</v>
      </c>
      <c r="LAB155" s="16">
        <f t="shared" ref="LAB155" si="19552">48.08+2.7</f>
        <v>50.78</v>
      </c>
      <c r="LAC155" s="16">
        <f t="shared" si="13259"/>
        <v>6.3000000000000007</v>
      </c>
      <c r="LAD155" s="14">
        <f t="shared" si="13260"/>
        <v>57.08</v>
      </c>
      <c r="LAE155" s="14"/>
      <c r="LAF155" s="16">
        <f t="shared" si="13261"/>
        <v>85.62</v>
      </c>
      <c r="LAG155" s="79">
        <f t="shared" si="19550"/>
        <v>3</v>
      </c>
      <c r="LAH155" s="80"/>
      <c r="LAI155" s="16" t="s">
        <v>236</v>
      </c>
      <c r="LAJ155" s="16">
        <f t="shared" ref="LAJ155" si="19553">48.08+2.7</f>
        <v>50.78</v>
      </c>
      <c r="LAK155" s="16">
        <f t="shared" si="13264"/>
        <v>6.3000000000000007</v>
      </c>
      <c r="LAL155" s="14">
        <f t="shared" si="13265"/>
        <v>57.08</v>
      </c>
      <c r="LAM155" s="14"/>
      <c r="LAN155" s="16">
        <f t="shared" si="13266"/>
        <v>85.62</v>
      </c>
      <c r="LAO155" s="79">
        <f t="shared" si="19550"/>
        <v>3</v>
      </c>
      <c r="LAP155" s="80"/>
      <c r="LAQ155" s="16" t="s">
        <v>236</v>
      </c>
      <c r="LAR155" s="16">
        <f t="shared" ref="LAR155" si="19554">48.08+2.7</f>
        <v>50.78</v>
      </c>
      <c r="LAS155" s="16">
        <f t="shared" si="13269"/>
        <v>6.3000000000000007</v>
      </c>
      <c r="LAT155" s="14">
        <f t="shared" si="13270"/>
        <v>57.08</v>
      </c>
      <c r="LAU155" s="14"/>
      <c r="LAV155" s="16">
        <f t="shared" si="13271"/>
        <v>85.62</v>
      </c>
      <c r="LAW155" s="79">
        <f t="shared" si="19550"/>
        <v>3</v>
      </c>
      <c r="LAX155" s="80"/>
      <c r="LAY155" s="16" t="s">
        <v>236</v>
      </c>
      <c r="LAZ155" s="16">
        <f t="shared" ref="LAZ155" si="19555">48.08+2.7</f>
        <v>50.78</v>
      </c>
      <c r="LBA155" s="16">
        <f t="shared" si="13274"/>
        <v>6.3000000000000007</v>
      </c>
      <c r="LBB155" s="14">
        <f t="shared" si="13275"/>
        <v>57.08</v>
      </c>
      <c r="LBC155" s="14"/>
      <c r="LBD155" s="16">
        <f t="shared" si="13276"/>
        <v>85.62</v>
      </c>
      <c r="LBE155" s="79">
        <f t="shared" si="19550"/>
        <v>3</v>
      </c>
      <c r="LBF155" s="80"/>
      <c r="LBG155" s="16" t="s">
        <v>236</v>
      </c>
      <c r="LBH155" s="16">
        <f t="shared" ref="LBH155" si="19556">48.08+2.7</f>
        <v>50.78</v>
      </c>
      <c r="LBI155" s="16">
        <f t="shared" si="13279"/>
        <v>6.3000000000000007</v>
      </c>
      <c r="LBJ155" s="14">
        <f t="shared" si="13280"/>
        <v>57.08</v>
      </c>
      <c r="LBK155" s="14"/>
      <c r="LBL155" s="16">
        <f t="shared" si="13281"/>
        <v>85.62</v>
      </c>
      <c r="LBM155" s="79">
        <f t="shared" si="19550"/>
        <v>3</v>
      </c>
      <c r="LBN155" s="80"/>
      <c r="LBO155" s="16" t="s">
        <v>236</v>
      </c>
      <c r="LBP155" s="16">
        <f t="shared" ref="LBP155" si="19557">48.08+2.7</f>
        <v>50.78</v>
      </c>
      <c r="LBQ155" s="16">
        <f t="shared" si="13284"/>
        <v>6.3000000000000007</v>
      </c>
      <c r="LBR155" s="14">
        <f t="shared" si="13285"/>
        <v>57.08</v>
      </c>
      <c r="LBS155" s="14"/>
      <c r="LBT155" s="16">
        <f t="shared" si="13286"/>
        <v>85.62</v>
      </c>
      <c r="LBU155" s="79">
        <f t="shared" si="19550"/>
        <v>3</v>
      </c>
      <c r="LBV155" s="80"/>
      <c r="LBW155" s="16" t="s">
        <v>236</v>
      </c>
      <c r="LBX155" s="16">
        <f t="shared" ref="LBX155" si="19558">48.08+2.7</f>
        <v>50.78</v>
      </c>
      <c r="LBY155" s="16">
        <f t="shared" si="13289"/>
        <v>6.3000000000000007</v>
      </c>
      <c r="LBZ155" s="14">
        <f t="shared" si="13290"/>
        <v>57.08</v>
      </c>
      <c r="LCA155" s="14"/>
      <c r="LCB155" s="16">
        <f t="shared" si="13291"/>
        <v>85.62</v>
      </c>
      <c r="LCC155" s="79">
        <f t="shared" ref="LCC155:LEG160" si="19559">LCC154+1</f>
        <v>3</v>
      </c>
      <c r="LCD155" s="80"/>
      <c r="LCE155" s="16" t="s">
        <v>236</v>
      </c>
      <c r="LCF155" s="16">
        <f t="shared" ref="LCF155" si="19560">48.08+2.7</f>
        <v>50.78</v>
      </c>
      <c r="LCG155" s="16">
        <f t="shared" si="13294"/>
        <v>6.3000000000000007</v>
      </c>
      <c r="LCH155" s="14">
        <f t="shared" si="13295"/>
        <v>57.08</v>
      </c>
      <c r="LCI155" s="14"/>
      <c r="LCJ155" s="16">
        <f t="shared" si="13296"/>
        <v>85.62</v>
      </c>
      <c r="LCK155" s="79">
        <f t="shared" si="19559"/>
        <v>3</v>
      </c>
      <c r="LCL155" s="80"/>
      <c r="LCM155" s="16" t="s">
        <v>236</v>
      </c>
      <c r="LCN155" s="16">
        <f t="shared" ref="LCN155" si="19561">48.08+2.7</f>
        <v>50.78</v>
      </c>
      <c r="LCO155" s="16">
        <f t="shared" si="13299"/>
        <v>6.3000000000000007</v>
      </c>
      <c r="LCP155" s="14">
        <f t="shared" si="13300"/>
        <v>57.08</v>
      </c>
      <c r="LCQ155" s="14"/>
      <c r="LCR155" s="16">
        <f t="shared" si="13301"/>
        <v>85.62</v>
      </c>
      <c r="LCS155" s="79">
        <f t="shared" si="19559"/>
        <v>3</v>
      </c>
      <c r="LCT155" s="80"/>
      <c r="LCU155" s="16" t="s">
        <v>236</v>
      </c>
      <c r="LCV155" s="16">
        <f t="shared" ref="LCV155" si="19562">48.08+2.7</f>
        <v>50.78</v>
      </c>
      <c r="LCW155" s="16">
        <f t="shared" si="13304"/>
        <v>6.3000000000000007</v>
      </c>
      <c r="LCX155" s="14">
        <f t="shared" si="13305"/>
        <v>57.08</v>
      </c>
      <c r="LCY155" s="14"/>
      <c r="LCZ155" s="16">
        <f t="shared" si="13306"/>
        <v>85.62</v>
      </c>
      <c r="LDA155" s="79">
        <f t="shared" si="19559"/>
        <v>3</v>
      </c>
      <c r="LDB155" s="80"/>
      <c r="LDC155" s="16" t="s">
        <v>236</v>
      </c>
      <c r="LDD155" s="16">
        <f t="shared" ref="LDD155" si="19563">48.08+2.7</f>
        <v>50.78</v>
      </c>
      <c r="LDE155" s="16">
        <f t="shared" si="13309"/>
        <v>6.3000000000000007</v>
      </c>
      <c r="LDF155" s="14">
        <f t="shared" si="13310"/>
        <v>57.08</v>
      </c>
      <c r="LDG155" s="14"/>
      <c r="LDH155" s="16">
        <f t="shared" si="13311"/>
        <v>85.62</v>
      </c>
      <c r="LDI155" s="79">
        <f t="shared" si="19559"/>
        <v>3</v>
      </c>
      <c r="LDJ155" s="80"/>
      <c r="LDK155" s="16" t="s">
        <v>236</v>
      </c>
      <c r="LDL155" s="16">
        <f t="shared" ref="LDL155" si="19564">48.08+2.7</f>
        <v>50.78</v>
      </c>
      <c r="LDM155" s="16">
        <f t="shared" si="13314"/>
        <v>6.3000000000000007</v>
      </c>
      <c r="LDN155" s="14">
        <f t="shared" si="13315"/>
        <v>57.08</v>
      </c>
      <c r="LDO155" s="14"/>
      <c r="LDP155" s="16">
        <f t="shared" si="13316"/>
        <v>85.62</v>
      </c>
      <c r="LDQ155" s="79">
        <f t="shared" si="19559"/>
        <v>3</v>
      </c>
      <c r="LDR155" s="80"/>
      <c r="LDS155" s="16" t="s">
        <v>236</v>
      </c>
      <c r="LDT155" s="16">
        <f t="shared" ref="LDT155" si="19565">48.08+2.7</f>
        <v>50.78</v>
      </c>
      <c r="LDU155" s="16">
        <f t="shared" si="13319"/>
        <v>6.3000000000000007</v>
      </c>
      <c r="LDV155" s="14">
        <f t="shared" si="13320"/>
        <v>57.08</v>
      </c>
      <c r="LDW155" s="14"/>
      <c r="LDX155" s="16">
        <f t="shared" si="13321"/>
        <v>85.62</v>
      </c>
      <c r="LDY155" s="79">
        <f t="shared" si="19559"/>
        <v>3</v>
      </c>
      <c r="LDZ155" s="80"/>
      <c r="LEA155" s="16" t="s">
        <v>236</v>
      </c>
      <c r="LEB155" s="16">
        <f t="shared" ref="LEB155" si="19566">48.08+2.7</f>
        <v>50.78</v>
      </c>
      <c r="LEC155" s="16">
        <f t="shared" si="13324"/>
        <v>6.3000000000000007</v>
      </c>
      <c r="LED155" s="14">
        <f t="shared" si="13325"/>
        <v>57.08</v>
      </c>
      <c r="LEE155" s="14"/>
      <c r="LEF155" s="16">
        <f t="shared" si="13326"/>
        <v>85.62</v>
      </c>
      <c r="LEG155" s="79">
        <f t="shared" si="19559"/>
        <v>3</v>
      </c>
      <c r="LEH155" s="80"/>
      <c r="LEI155" s="16" t="s">
        <v>236</v>
      </c>
      <c r="LEJ155" s="16">
        <f t="shared" ref="LEJ155" si="19567">48.08+2.7</f>
        <v>50.78</v>
      </c>
      <c r="LEK155" s="16">
        <f t="shared" si="13329"/>
        <v>6.3000000000000007</v>
      </c>
      <c r="LEL155" s="14">
        <f t="shared" si="13330"/>
        <v>57.08</v>
      </c>
      <c r="LEM155" s="14"/>
      <c r="LEN155" s="16">
        <f t="shared" si="13331"/>
        <v>85.62</v>
      </c>
      <c r="LEO155" s="79">
        <f t="shared" ref="LEO155:LGS160" si="19568">LEO154+1</f>
        <v>3</v>
      </c>
      <c r="LEP155" s="80"/>
      <c r="LEQ155" s="16" t="s">
        <v>236</v>
      </c>
      <c r="LER155" s="16">
        <f t="shared" ref="LER155" si="19569">48.08+2.7</f>
        <v>50.78</v>
      </c>
      <c r="LES155" s="16">
        <f t="shared" si="13334"/>
        <v>6.3000000000000007</v>
      </c>
      <c r="LET155" s="14">
        <f t="shared" si="13335"/>
        <v>57.08</v>
      </c>
      <c r="LEU155" s="14"/>
      <c r="LEV155" s="16">
        <f t="shared" si="13336"/>
        <v>85.62</v>
      </c>
      <c r="LEW155" s="79">
        <f t="shared" si="19568"/>
        <v>3</v>
      </c>
      <c r="LEX155" s="80"/>
      <c r="LEY155" s="16" t="s">
        <v>236</v>
      </c>
      <c r="LEZ155" s="16">
        <f t="shared" ref="LEZ155" si="19570">48.08+2.7</f>
        <v>50.78</v>
      </c>
      <c r="LFA155" s="16">
        <f t="shared" si="13339"/>
        <v>6.3000000000000007</v>
      </c>
      <c r="LFB155" s="14">
        <f t="shared" si="13340"/>
        <v>57.08</v>
      </c>
      <c r="LFC155" s="14"/>
      <c r="LFD155" s="16">
        <f t="shared" si="13341"/>
        <v>85.62</v>
      </c>
      <c r="LFE155" s="79">
        <f t="shared" si="19568"/>
        <v>3</v>
      </c>
      <c r="LFF155" s="80"/>
      <c r="LFG155" s="16" t="s">
        <v>236</v>
      </c>
      <c r="LFH155" s="16">
        <f t="shared" ref="LFH155" si="19571">48.08+2.7</f>
        <v>50.78</v>
      </c>
      <c r="LFI155" s="16">
        <f t="shared" si="13344"/>
        <v>6.3000000000000007</v>
      </c>
      <c r="LFJ155" s="14">
        <f t="shared" si="13345"/>
        <v>57.08</v>
      </c>
      <c r="LFK155" s="14"/>
      <c r="LFL155" s="16">
        <f t="shared" si="13346"/>
        <v>85.62</v>
      </c>
      <c r="LFM155" s="79">
        <f t="shared" si="19568"/>
        <v>3</v>
      </c>
      <c r="LFN155" s="80"/>
      <c r="LFO155" s="16" t="s">
        <v>236</v>
      </c>
      <c r="LFP155" s="16">
        <f t="shared" ref="LFP155" si="19572">48.08+2.7</f>
        <v>50.78</v>
      </c>
      <c r="LFQ155" s="16">
        <f t="shared" si="13349"/>
        <v>6.3000000000000007</v>
      </c>
      <c r="LFR155" s="14">
        <f t="shared" si="13350"/>
        <v>57.08</v>
      </c>
      <c r="LFS155" s="14"/>
      <c r="LFT155" s="16">
        <f t="shared" si="13351"/>
        <v>85.62</v>
      </c>
      <c r="LFU155" s="79">
        <f t="shared" si="19568"/>
        <v>3</v>
      </c>
      <c r="LFV155" s="80"/>
      <c r="LFW155" s="16" t="s">
        <v>236</v>
      </c>
      <c r="LFX155" s="16">
        <f t="shared" ref="LFX155" si="19573">48.08+2.7</f>
        <v>50.78</v>
      </c>
      <c r="LFY155" s="16">
        <f t="shared" si="13354"/>
        <v>6.3000000000000007</v>
      </c>
      <c r="LFZ155" s="14">
        <f t="shared" si="13355"/>
        <v>57.08</v>
      </c>
      <c r="LGA155" s="14"/>
      <c r="LGB155" s="16">
        <f t="shared" si="13356"/>
        <v>85.62</v>
      </c>
      <c r="LGC155" s="79">
        <f t="shared" si="19568"/>
        <v>3</v>
      </c>
      <c r="LGD155" s="80"/>
      <c r="LGE155" s="16" t="s">
        <v>236</v>
      </c>
      <c r="LGF155" s="16">
        <f t="shared" ref="LGF155" si="19574">48.08+2.7</f>
        <v>50.78</v>
      </c>
      <c r="LGG155" s="16">
        <f t="shared" si="13359"/>
        <v>6.3000000000000007</v>
      </c>
      <c r="LGH155" s="14">
        <f t="shared" si="13360"/>
        <v>57.08</v>
      </c>
      <c r="LGI155" s="14"/>
      <c r="LGJ155" s="16">
        <f t="shared" si="13361"/>
        <v>85.62</v>
      </c>
      <c r="LGK155" s="79">
        <f t="shared" si="19568"/>
        <v>3</v>
      </c>
      <c r="LGL155" s="80"/>
      <c r="LGM155" s="16" t="s">
        <v>236</v>
      </c>
      <c r="LGN155" s="16">
        <f t="shared" ref="LGN155" si="19575">48.08+2.7</f>
        <v>50.78</v>
      </c>
      <c r="LGO155" s="16">
        <f t="shared" si="13364"/>
        <v>6.3000000000000007</v>
      </c>
      <c r="LGP155" s="14">
        <f t="shared" si="13365"/>
        <v>57.08</v>
      </c>
      <c r="LGQ155" s="14"/>
      <c r="LGR155" s="16">
        <f t="shared" si="13366"/>
        <v>85.62</v>
      </c>
      <c r="LGS155" s="79">
        <f t="shared" si="19568"/>
        <v>3</v>
      </c>
      <c r="LGT155" s="80"/>
      <c r="LGU155" s="16" t="s">
        <v>236</v>
      </c>
      <c r="LGV155" s="16">
        <f t="shared" ref="LGV155" si="19576">48.08+2.7</f>
        <v>50.78</v>
      </c>
      <c r="LGW155" s="16">
        <f t="shared" si="13369"/>
        <v>6.3000000000000007</v>
      </c>
      <c r="LGX155" s="14">
        <f t="shared" si="13370"/>
        <v>57.08</v>
      </c>
      <c r="LGY155" s="14"/>
      <c r="LGZ155" s="16">
        <f t="shared" si="13371"/>
        <v>85.62</v>
      </c>
      <c r="LHA155" s="79">
        <f t="shared" ref="LHA155:LJE160" si="19577">LHA154+1</f>
        <v>3</v>
      </c>
      <c r="LHB155" s="80"/>
      <c r="LHC155" s="16" t="s">
        <v>236</v>
      </c>
      <c r="LHD155" s="16">
        <f t="shared" ref="LHD155" si="19578">48.08+2.7</f>
        <v>50.78</v>
      </c>
      <c r="LHE155" s="16">
        <f t="shared" si="13374"/>
        <v>6.3000000000000007</v>
      </c>
      <c r="LHF155" s="14">
        <f t="shared" si="13375"/>
        <v>57.08</v>
      </c>
      <c r="LHG155" s="14"/>
      <c r="LHH155" s="16">
        <f t="shared" si="13376"/>
        <v>85.62</v>
      </c>
      <c r="LHI155" s="79">
        <f t="shared" si="19577"/>
        <v>3</v>
      </c>
      <c r="LHJ155" s="80"/>
      <c r="LHK155" s="16" t="s">
        <v>236</v>
      </c>
      <c r="LHL155" s="16">
        <f t="shared" ref="LHL155" si="19579">48.08+2.7</f>
        <v>50.78</v>
      </c>
      <c r="LHM155" s="16">
        <f t="shared" si="13379"/>
        <v>6.3000000000000007</v>
      </c>
      <c r="LHN155" s="14">
        <f t="shared" si="13380"/>
        <v>57.08</v>
      </c>
      <c r="LHO155" s="14"/>
      <c r="LHP155" s="16">
        <f t="shared" si="13381"/>
        <v>85.62</v>
      </c>
      <c r="LHQ155" s="79">
        <f t="shared" si="19577"/>
        <v>3</v>
      </c>
      <c r="LHR155" s="80"/>
      <c r="LHS155" s="16" t="s">
        <v>236</v>
      </c>
      <c r="LHT155" s="16">
        <f t="shared" ref="LHT155" si="19580">48.08+2.7</f>
        <v>50.78</v>
      </c>
      <c r="LHU155" s="16">
        <f t="shared" si="13384"/>
        <v>6.3000000000000007</v>
      </c>
      <c r="LHV155" s="14">
        <f t="shared" si="13385"/>
        <v>57.08</v>
      </c>
      <c r="LHW155" s="14"/>
      <c r="LHX155" s="16">
        <f t="shared" si="13386"/>
        <v>85.62</v>
      </c>
      <c r="LHY155" s="79">
        <f t="shared" si="19577"/>
        <v>3</v>
      </c>
      <c r="LHZ155" s="80"/>
      <c r="LIA155" s="16" t="s">
        <v>236</v>
      </c>
      <c r="LIB155" s="16">
        <f t="shared" ref="LIB155" si="19581">48.08+2.7</f>
        <v>50.78</v>
      </c>
      <c r="LIC155" s="16">
        <f t="shared" si="13389"/>
        <v>6.3000000000000007</v>
      </c>
      <c r="LID155" s="14">
        <f t="shared" si="13390"/>
        <v>57.08</v>
      </c>
      <c r="LIE155" s="14"/>
      <c r="LIF155" s="16">
        <f t="shared" si="13391"/>
        <v>85.62</v>
      </c>
      <c r="LIG155" s="79">
        <f t="shared" si="19577"/>
        <v>3</v>
      </c>
      <c r="LIH155" s="80"/>
      <c r="LII155" s="16" t="s">
        <v>236</v>
      </c>
      <c r="LIJ155" s="16">
        <f t="shared" ref="LIJ155" si="19582">48.08+2.7</f>
        <v>50.78</v>
      </c>
      <c r="LIK155" s="16">
        <f t="shared" si="13394"/>
        <v>6.3000000000000007</v>
      </c>
      <c r="LIL155" s="14">
        <f t="shared" si="13395"/>
        <v>57.08</v>
      </c>
      <c r="LIM155" s="14"/>
      <c r="LIN155" s="16">
        <f t="shared" si="13396"/>
        <v>85.62</v>
      </c>
      <c r="LIO155" s="79">
        <f t="shared" si="19577"/>
        <v>3</v>
      </c>
      <c r="LIP155" s="80"/>
      <c r="LIQ155" s="16" t="s">
        <v>236</v>
      </c>
      <c r="LIR155" s="16">
        <f t="shared" ref="LIR155" si="19583">48.08+2.7</f>
        <v>50.78</v>
      </c>
      <c r="LIS155" s="16">
        <f t="shared" si="13399"/>
        <v>6.3000000000000007</v>
      </c>
      <c r="LIT155" s="14">
        <f t="shared" si="13400"/>
        <v>57.08</v>
      </c>
      <c r="LIU155" s="14"/>
      <c r="LIV155" s="16">
        <f t="shared" si="13401"/>
        <v>85.62</v>
      </c>
      <c r="LIW155" s="79">
        <f t="shared" si="19577"/>
        <v>3</v>
      </c>
      <c r="LIX155" s="80"/>
      <c r="LIY155" s="16" t="s">
        <v>236</v>
      </c>
      <c r="LIZ155" s="16">
        <f t="shared" ref="LIZ155" si="19584">48.08+2.7</f>
        <v>50.78</v>
      </c>
      <c r="LJA155" s="16">
        <f t="shared" si="13404"/>
        <v>6.3000000000000007</v>
      </c>
      <c r="LJB155" s="14">
        <f t="shared" si="13405"/>
        <v>57.08</v>
      </c>
      <c r="LJC155" s="14"/>
      <c r="LJD155" s="16">
        <f t="shared" si="13406"/>
        <v>85.62</v>
      </c>
      <c r="LJE155" s="79">
        <f t="shared" si="19577"/>
        <v>3</v>
      </c>
      <c r="LJF155" s="80"/>
      <c r="LJG155" s="16" t="s">
        <v>236</v>
      </c>
      <c r="LJH155" s="16">
        <f t="shared" ref="LJH155" si="19585">48.08+2.7</f>
        <v>50.78</v>
      </c>
      <c r="LJI155" s="16">
        <f t="shared" si="13409"/>
        <v>6.3000000000000007</v>
      </c>
      <c r="LJJ155" s="14">
        <f t="shared" si="13410"/>
        <v>57.08</v>
      </c>
      <c r="LJK155" s="14"/>
      <c r="LJL155" s="16">
        <f t="shared" si="13411"/>
        <v>85.62</v>
      </c>
      <c r="LJM155" s="79">
        <f t="shared" ref="LJM155:LLQ160" si="19586">LJM154+1</f>
        <v>3</v>
      </c>
      <c r="LJN155" s="80"/>
      <c r="LJO155" s="16" t="s">
        <v>236</v>
      </c>
      <c r="LJP155" s="16">
        <f t="shared" ref="LJP155" si="19587">48.08+2.7</f>
        <v>50.78</v>
      </c>
      <c r="LJQ155" s="16">
        <f t="shared" si="13414"/>
        <v>6.3000000000000007</v>
      </c>
      <c r="LJR155" s="14">
        <f t="shared" si="13415"/>
        <v>57.08</v>
      </c>
      <c r="LJS155" s="14"/>
      <c r="LJT155" s="16">
        <f t="shared" si="13416"/>
        <v>85.62</v>
      </c>
      <c r="LJU155" s="79">
        <f t="shared" si="19586"/>
        <v>3</v>
      </c>
      <c r="LJV155" s="80"/>
      <c r="LJW155" s="16" t="s">
        <v>236</v>
      </c>
      <c r="LJX155" s="16">
        <f t="shared" ref="LJX155" si="19588">48.08+2.7</f>
        <v>50.78</v>
      </c>
      <c r="LJY155" s="16">
        <f t="shared" si="13419"/>
        <v>6.3000000000000007</v>
      </c>
      <c r="LJZ155" s="14">
        <f t="shared" si="13420"/>
        <v>57.08</v>
      </c>
      <c r="LKA155" s="14"/>
      <c r="LKB155" s="16">
        <f t="shared" si="13421"/>
        <v>85.62</v>
      </c>
      <c r="LKC155" s="79">
        <f t="shared" si="19586"/>
        <v>3</v>
      </c>
      <c r="LKD155" s="80"/>
      <c r="LKE155" s="16" t="s">
        <v>236</v>
      </c>
      <c r="LKF155" s="16">
        <f t="shared" ref="LKF155" si="19589">48.08+2.7</f>
        <v>50.78</v>
      </c>
      <c r="LKG155" s="16">
        <f t="shared" si="13424"/>
        <v>6.3000000000000007</v>
      </c>
      <c r="LKH155" s="14">
        <f t="shared" si="13425"/>
        <v>57.08</v>
      </c>
      <c r="LKI155" s="14"/>
      <c r="LKJ155" s="16">
        <f t="shared" si="13426"/>
        <v>85.62</v>
      </c>
      <c r="LKK155" s="79">
        <f t="shared" si="19586"/>
        <v>3</v>
      </c>
      <c r="LKL155" s="80"/>
      <c r="LKM155" s="16" t="s">
        <v>236</v>
      </c>
      <c r="LKN155" s="16">
        <f t="shared" ref="LKN155" si="19590">48.08+2.7</f>
        <v>50.78</v>
      </c>
      <c r="LKO155" s="16">
        <f t="shared" si="13429"/>
        <v>6.3000000000000007</v>
      </c>
      <c r="LKP155" s="14">
        <f t="shared" si="13430"/>
        <v>57.08</v>
      </c>
      <c r="LKQ155" s="14"/>
      <c r="LKR155" s="16">
        <f t="shared" si="13431"/>
        <v>85.62</v>
      </c>
      <c r="LKS155" s="79">
        <f t="shared" si="19586"/>
        <v>3</v>
      </c>
      <c r="LKT155" s="80"/>
      <c r="LKU155" s="16" t="s">
        <v>236</v>
      </c>
      <c r="LKV155" s="16">
        <f t="shared" ref="LKV155" si="19591">48.08+2.7</f>
        <v>50.78</v>
      </c>
      <c r="LKW155" s="16">
        <f t="shared" si="13434"/>
        <v>6.3000000000000007</v>
      </c>
      <c r="LKX155" s="14">
        <f t="shared" si="13435"/>
        <v>57.08</v>
      </c>
      <c r="LKY155" s="14"/>
      <c r="LKZ155" s="16">
        <f t="shared" si="13436"/>
        <v>85.62</v>
      </c>
      <c r="LLA155" s="79">
        <f t="shared" si="19586"/>
        <v>3</v>
      </c>
      <c r="LLB155" s="80"/>
      <c r="LLC155" s="16" t="s">
        <v>236</v>
      </c>
      <c r="LLD155" s="16">
        <f t="shared" ref="LLD155" si="19592">48.08+2.7</f>
        <v>50.78</v>
      </c>
      <c r="LLE155" s="16">
        <f t="shared" si="13439"/>
        <v>6.3000000000000007</v>
      </c>
      <c r="LLF155" s="14">
        <f t="shared" si="13440"/>
        <v>57.08</v>
      </c>
      <c r="LLG155" s="14"/>
      <c r="LLH155" s="16">
        <f t="shared" si="13441"/>
        <v>85.62</v>
      </c>
      <c r="LLI155" s="79">
        <f t="shared" si="19586"/>
        <v>3</v>
      </c>
      <c r="LLJ155" s="80"/>
      <c r="LLK155" s="16" t="s">
        <v>236</v>
      </c>
      <c r="LLL155" s="16">
        <f t="shared" ref="LLL155" si="19593">48.08+2.7</f>
        <v>50.78</v>
      </c>
      <c r="LLM155" s="16">
        <f t="shared" si="13444"/>
        <v>6.3000000000000007</v>
      </c>
      <c r="LLN155" s="14">
        <f t="shared" si="13445"/>
        <v>57.08</v>
      </c>
      <c r="LLO155" s="14"/>
      <c r="LLP155" s="16">
        <f t="shared" si="13446"/>
        <v>85.62</v>
      </c>
      <c r="LLQ155" s="79">
        <f t="shared" si="19586"/>
        <v>3</v>
      </c>
      <c r="LLR155" s="80"/>
      <c r="LLS155" s="16" t="s">
        <v>236</v>
      </c>
      <c r="LLT155" s="16">
        <f t="shared" ref="LLT155" si="19594">48.08+2.7</f>
        <v>50.78</v>
      </c>
      <c r="LLU155" s="16">
        <f t="shared" si="13449"/>
        <v>6.3000000000000007</v>
      </c>
      <c r="LLV155" s="14">
        <f t="shared" si="13450"/>
        <v>57.08</v>
      </c>
      <c r="LLW155" s="14"/>
      <c r="LLX155" s="16">
        <f t="shared" si="13451"/>
        <v>85.62</v>
      </c>
      <c r="LLY155" s="79">
        <f t="shared" ref="LLY155:LOC160" si="19595">LLY154+1</f>
        <v>3</v>
      </c>
      <c r="LLZ155" s="80"/>
      <c r="LMA155" s="16" t="s">
        <v>236</v>
      </c>
      <c r="LMB155" s="16">
        <f t="shared" ref="LMB155" si="19596">48.08+2.7</f>
        <v>50.78</v>
      </c>
      <c r="LMC155" s="16">
        <f t="shared" si="13454"/>
        <v>6.3000000000000007</v>
      </c>
      <c r="LMD155" s="14">
        <f t="shared" si="13455"/>
        <v>57.08</v>
      </c>
      <c r="LME155" s="14"/>
      <c r="LMF155" s="16">
        <f t="shared" si="13456"/>
        <v>85.62</v>
      </c>
      <c r="LMG155" s="79">
        <f t="shared" si="19595"/>
        <v>3</v>
      </c>
      <c r="LMH155" s="80"/>
      <c r="LMI155" s="16" t="s">
        <v>236</v>
      </c>
      <c r="LMJ155" s="16">
        <f t="shared" ref="LMJ155" si="19597">48.08+2.7</f>
        <v>50.78</v>
      </c>
      <c r="LMK155" s="16">
        <f t="shared" si="13459"/>
        <v>6.3000000000000007</v>
      </c>
      <c r="LML155" s="14">
        <f t="shared" si="13460"/>
        <v>57.08</v>
      </c>
      <c r="LMM155" s="14"/>
      <c r="LMN155" s="16">
        <f t="shared" si="13461"/>
        <v>85.62</v>
      </c>
      <c r="LMO155" s="79">
        <f t="shared" si="19595"/>
        <v>3</v>
      </c>
      <c r="LMP155" s="80"/>
      <c r="LMQ155" s="16" t="s">
        <v>236</v>
      </c>
      <c r="LMR155" s="16">
        <f t="shared" ref="LMR155" si="19598">48.08+2.7</f>
        <v>50.78</v>
      </c>
      <c r="LMS155" s="16">
        <f t="shared" si="13464"/>
        <v>6.3000000000000007</v>
      </c>
      <c r="LMT155" s="14">
        <f t="shared" si="13465"/>
        <v>57.08</v>
      </c>
      <c r="LMU155" s="14"/>
      <c r="LMV155" s="16">
        <f t="shared" si="13466"/>
        <v>85.62</v>
      </c>
      <c r="LMW155" s="79">
        <f t="shared" si="19595"/>
        <v>3</v>
      </c>
      <c r="LMX155" s="80"/>
      <c r="LMY155" s="16" t="s">
        <v>236</v>
      </c>
      <c r="LMZ155" s="16">
        <f t="shared" ref="LMZ155" si="19599">48.08+2.7</f>
        <v>50.78</v>
      </c>
      <c r="LNA155" s="16">
        <f t="shared" si="13469"/>
        <v>6.3000000000000007</v>
      </c>
      <c r="LNB155" s="14">
        <f t="shared" si="13470"/>
        <v>57.08</v>
      </c>
      <c r="LNC155" s="14"/>
      <c r="LND155" s="16">
        <f t="shared" si="13471"/>
        <v>85.62</v>
      </c>
      <c r="LNE155" s="79">
        <f t="shared" si="19595"/>
        <v>3</v>
      </c>
      <c r="LNF155" s="80"/>
      <c r="LNG155" s="16" t="s">
        <v>236</v>
      </c>
      <c r="LNH155" s="16">
        <f t="shared" ref="LNH155" si="19600">48.08+2.7</f>
        <v>50.78</v>
      </c>
      <c r="LNI155" s="16">
        <f t="shared" si="13474"/>
        <v>6.3000000000000007</v>
      </c>
      <c r="LNJ155" s="14">
        <f t="shared" si="13475"/>
        <v>57.08</v>
      </c>
      <c r="LNK155" s="14"/>
      <c r="LNL155" s="16">
        <f t="shared" si="13476"/>
        <v>85.62</v>
      </c>
      <c r="LNM155" s="79">
        <f t="shared" si="19595"/>
        <v>3</v>
      </c>
      <c r="LNN155" s="80"/>
      <c r="LNO155" s="16" t="s">
        <v>236</v>
      </c>
      <c r="LNP155" s="16">
        <f t="shared" ref="LNP155" si="19601">48.08+2.7</f>
        <v>50.78</v>
      </c>
      <c r="LNQ155" s="16">
        <f t="shared" si="13479"/>
        <v>6.3000000000000007</v>
      </c>
      <c r="LNR155" s="14">
        <f t="shared" si="13480"/>
        <v>57.08</v>
      </c>
      <c r="LNS155" s="14"/>
      <c r="LNT155" s="16">
        <f t="shared" si="13481"/>
        <v>85.62</v>
      </c>
      <c r="LNU155" s="79">
        <f t="shared" si="19595"/>
        <v>3</v>
      </c>
      <c r="LNV155" s="80"/>
      <c r="LNW155" s="16" t="s">
        <v>236</v>
      </c>
      <c r="LNX155" s="16">
        <f t="shared" ref="LNX155" si="19602">48.08+2.7</f>
        <v>50.78</v>
      </c>
      <c r="LNY155" s="16">
        <f t="shared" si="13484"/>
        <v>6.3000000000000007</v>
      </c>
      <c r="LNZ155" s="14">
        <f t="shared" si="13485"/>
        <v>57.08</v>
      </c>
      <c r="LOA155" s="14"/>
      <c r="LOB155" s="16">
        <f t="shared" si="13486"/>
        <v>85.62</v>
      </c>
      <c r="LOC155" s="79">
        <f t="shared" si="19595"/>
        <v>3</v>
      </c>
      <c r="LOD155" s="80"/>
      <c r="LOE155" s="16" t="s">
        <v>236</v>
      </c>
      <c r="LOF155" s="16">
        <f t="shared" ref="LOF155" si="19603">48.08+2.7</f>
        <v>50.78</v>
      </c>
      <c r="LOG155" s="16">
        <f t="shared" si="13489"/>
        <v>6.3000000000000007</v>
      </c>
      <c r="LOH155" s="14">
        <f t="shared" si="13490"/>
        <v>57.08</v>
      </c>
      <c r="LOI155" s="14"/>
      <c r="LOJ155" s="16">
        <f t="shared" si="13491"/>
        <v>85.62</v>
      </c>
      <c r="LOK155" s="79">
        <f t="shared" ref="LOK155:LQO160" si="19604">LOK154+1</f>
        <v>3</v>
      </c>
      <c r="LOL155" s="80"/>
      <c r="LOM155" s="16" t="s">
        <v>236</v>
      </c>
      <c r="LON155" s="16">
        <f t="shared" ref="LON155" si="19605">48.08+2.7</f>
        <v>50.78</v>
      </c>
      <c r="LOO155" s="16">
        <f t="shared" si="13494"/>
        <v>6.3000000000000007</v>
      </c>
      <c r="LOP155" s="14">
        <f t="shared" si="13495"/>
        <v>57.08</v>
      </c>
      <c r="LOQ155" s="14"/>
      <c r="LOR155" s="16">
        <f t="shared" si="13496"/>
        <v>85.62</v>
      </c>
      <c r="LOS155" s="79">
        <f t="shared" si="19604"/>
        <v>3</v>
      </c>
      <c r="LOT155" s="80"/>
      <c r="LOU155" s="16" t="s">
        <v>236</v>
      </c>
      <c r="LOV155" s="16">
        <f t="shared" ref="LOV155" si="19606">48.08+2.7</f>
        <v>50.78</v>
      </c>
      <c r="LOW155" s="16">
        <f t="shared" si="13499"/>
        <v>6.3000000000000007</v>
      </c>
      <c r="LOX155" s="14">
        <f t="shared" si="13500"/>
        <v>57.08</v>
      </c>
      <c r="LOY155" s="14"/>
      <c r="LOZ155" s="16">
        <f t="shared" si="13501"/>
        <v>85.62</v>
      </c>
      <c r="LPA155" s="79">
        <f t="shared" si="19604"/>
        <v>3</v>
      </c>
      <c r="LPB155" s="80"/>
      <c r="LPC155" s="16" t="s">
        <v>236</v>
      </c>
      <c r="LPD155" s="16">
        <f t="shared" ref="LPD155" si="19607">48.08+2.7</f>
        <v>50.78</v>
      </c>
      <c r="LPE155" s="16">
        <f t="shared" si="13504"/>
        <v>6.3000000000000007</v>
      </c>
      <c r="LPF155" s="14">
        <f t="shared" si="13505"/>
        <v>57.08</v>
      </c>
      <c r="LPG155" s="14"/>
      <c r="LPH155" s="16">
        <f t="shared" si="13506"/>
        <v>85.62</v>
      </c>
      <c r="LPI155" s="79">
        <f t="shared" si="19604"/>
        <v>3</v>
      </c>
      <c r="LPJ155" s="80"/>
      <c r="LPK155" s="16" t="s">
        <v>236</v>
      </c>
      <c r="LPL155" s="16">
        <f t="shared" ref="LPL155" si="19608">48.08+2.7</f>
        <v>50.78</v>
      </c>
      <c r="LPM155" s="16">
        <f t="shared" si="13509"/>
        <v>6.3000000000000007</v>
      </c>
      <c r="LPN155" s="14">
        <f t="shared" si="13510"/>
        <v>57.08</v>
      </c>
      <c r="LPO155" s="14"/>
      <c r="LPP155" s="16">
        <f t="shared" si="13511"/>
        <v>85.62</v>
      </c>
      <c r="LPQ155" s="79">
        <f t="shared" si="19604"/>
        <v>3</v>
      </c>
      <c r="LPR155" s="80"/>
      <c r="LPS155" s="16" t="s">
        <v>236</v>
      </c>
      <c r="LPT155" s="16">
        <f t="shared" ref="LPT155" si="19609">48.08+2.7</f>
        <v>50.78</v>
      </c>
      <c r="LPU155" s="16">
        <f t="shared" si="13514"/>
        <v>6.3000000000000007</v>
      </c>
      <c r="LPV155" s="14">
        <f t="shared" si="13515"/>
        <v>57.08</v>
      </c>
      <c r="LPW155" s="14"/>
      <c r="LPX155" s="16">
        <f t="shared" si="13516"/>
        <v>85.62</v>
      </c>
      <c r="LPY155" s="79">
        <f t="shared" si="19604"/>
        <v>3</v>
      </c>
      <c r="LPZ155" s="80"/>
      <c r="LQA155" s="16" t="s">
        <v>236</v>
      </c>
      <c r="LQB155" s="16">
        <f t="shared" ref="LQB155" si="19610">48.08+2.7</f>
        <v>50.78</v>
      </c>
      <c r="LQC155" s="16">
        <f t="shared" si="13519"/>
        <v>6.3000000000000007</v>
      </c>
      <c r="LQD155" s="14">
        <f t="shared" si="13520"/>
        <v>57.08</v>
      </c>
      <c r="LQE155" s="14"/>
      <c r="LQF155" s="16">
        <f t="shared" si="13521"/>
        <v>85.62</v>
      </c>
      <c r="LQG155" s="79">
        <f t="shared" si="19604"/>
        <v>3</v>
      </c>
      <c r="LQH155" s="80"/>
      <c r="LQI155" s="16" t="s">
        <v>236</v>
      </c>
      <c r="LQJ155" s="16">
        <f t="shared" ref="LQJ155" si="19611">48.08+2.7</f>
        <v>50.78</v>
      </c>
      <c r="LQK155" s="16">
        <f t="shared" si="13524"/>
        <v>6.3000000000000007</v>
      </c>
      <c r="LQL155" s="14">
        <f t="shared" si="13525"/>
        <v>57.08</v>
      </c>
      <c r="LQM155" s="14"/>
      <c r="LQN155" s="16">
        <f t="shared" si="13526"/>
        <v>85.62</v>
      </c>
      <c r="LQO155" s="79">
        <f t="shared" si="19604"/>
        <v>3</v>
      </c>
      <c r="LQP155" s="80"/>
      <c r="LQQ155" s="16" t="s">
        <v>236</v>
      </c>
      <c r="LQR155" s="16">
        <f t="shared" ref="LQR155" si="19612">48.08+2.7</f>
        <v>50.78</v>
      </c>
      <c r="LQS155" s="16">
        <f t="shared" si="13529"/>
        <v>6.3000000000000007</v>
      </c>
      <c r="LQT155" s="14">
        <f t="shared" si="13530"/>
        <v>57.08</v>
      </c>
      <c r="LQU155" s="14"/>
      <c r="LQV155" s="16">
        <f t="shared" si="13531"/>
        <v>85.62</v>
      </c>
      <c r="LQW155" s="79">
        <f t="shared" ref="LQW155:LTA160" si="19613">LQW154+1</f>
        <v>3</v>
      </c>
      <c r="LQX155" s="80"/>
      <c r="LQY155" s="16" t="s">
        <v>236</v>
      </c>
      <c r="LQZ155" s="16">
        <f t="shared" ref="LQZ155" si="19614">48.08+2.7</f>
        <v>50.78</v>
      </c>
      <c r="LRA155" s="16">
        <f t="shared" si="13534"/>
        <v>6.3000000000000007</v>
      </c>
      <c r="LRB155" s="14">
        <f t="shared" si="13535"/>
        <v>57.08</v>
      </c>
      <c r="LRC155" s="14"/>
      <c r="LRD155" s="16">
        <f t="shared" si="13536"/>
        <v>85.62</v>
      </c>
      <c r="LRE155" s="79">
        <f t="shared" si="19613"/>
        <v>3</v>
      </c>
      <c r="LRF155" s="80"/>
      <c r="LRG155" s="16" t="s">
        <v>236</v>
      </c>
      <c r="LRH155" s="16">
        <f t="shared" ref="LRH155" si="19615">48.08+2.7</f>
        <v>50.78</v>
      </c>
      <c r="LRI155" s="16">
        <f t="shared" si="13539"/>
        <v>6.3000000000000007</v>
      </c>
      <c r="LRJ155" s="14">
        <f t="shared" si="13540"/>
        <v>57.08</v>
      </c>
      <c r="LRK155" s="14"/>
      <c r="LRL155" s="16">
        <f t="shared" si="13541"/>
        <v>85.62</v>
      </c>
      <c r="LRM155" s="79">
        <f t="shared" si="19613"/>
        <v>3</v>
      </c>
      <c r="LRN155" s="80"/>
      <c r="LRO155" s="16" t="s">
        <v>236</v>
      </c>
      <c r="LRP155" s="16">
        <f t="shared" ref="LRP155" si="19616">48.08+2.7</f>
        <v>50.78</v>
      </c>
      <c r="LRQ155" s="16">
        <f t="shared" si="13544"/>
        <v>6.3000000000000007</v>
      </c>
      <c r="LRR155" s="14">
        <f t="shared" si="13545"/>
        <v>57.08</v>
      </c>
      <c r="LRS155" s="14"/>
      <c r="LRT155" s="16">
        <f t="shared" si="13546"/>
        <v>85.62</v>
      </c>
      <c r="LRU155" s="79">
        <f t="shared" si="19613"/>
        <v>3</v>
      </c>
      <c r="LRV155" s="80"/>
      <c r="LRW155" s="16" t="s">
        <v>236</v>
      </c>
      <c r="LRX155" s="16">
        <f t="shared" ref="LRX155" si="19617">48.08+2.7</f>
        <v>50.78</v>
      </c>
      <c r="LRY155" s="16">
        <f t="shared" si="13549"/>
        <v>6.3000000000000007</v>
      </c>
      <c r="LRZ155" s="14">
        <f t="shared" si="13550"/>
        <v>57.08</v>
      </c>
      <c r="LSA155" s="14"/>
      <c r="LSB155" s="16">
        <f t="shared" si="13551"/>
        <v>85.62</v>
      </c>
      <c r="LSC155" s="79">
        <f t="shared" si="19613"/>
        <v>3</v>
      </c>
      <c r="LSD155" s="80"/>
      <c r="LSE155" s="16" t="s">
        <v>236</v>
      </c>
      <c r="LSF155" s="16">
        <f t="shared" ref="LSF155" si="19618">48.08+2.7</f>
        <v>50.78</v>
      </c>
      <c r="LSG155" s="16">
        <f t="shared" si="13554"/>
        <v>6.3000000000000007</v>
      </c>
      <c r="LSH155" s="14">
        <f t="shared" si="13555"/>
        <v>57.08</v>
      </c>
      <c r="LSI155" s="14"/>
      <c r="LSJ155" s="16">
        <f t="shared" si="13556"/>
        <v>85.62</v>
      </c>
      <c r="LSK155" s="79">
        <f t="shared" si="19613"/>
        <v>3</v>
      </c>
      <c r="LSL155" s="80"/>
      <c r="LSM155" s="16" t="s">
        <v>236</v>
      </c>
      <c r="LSN155" s="16">
        <f t="shared" ref="LSN155" si="19619">48.08+2.7</f>
        <v>50.78</v>
      </c>
      <c r="LSO155" s="16">
        <f t="shared" si="13559"/>
        <v>6.3000000000000007</v>
      </c>
      <c r="LSP155" s="14">
        <f t="shared" si="13560"/>
        <v>57.08</v>
      </c>
      <c r="LSQ155" s="14"/>
      <c r="LSR155" s="16">
        <f t="shared" si="13561"/>
        <v>85.62</v>
      </c>
      <c r="LSS155" s="79">
        <f t="shared" si="19613"/>
        <v>3</v>
      </c>
      <c r="LST155" s="80"/>
      <c r="LSU155" s="16" t="s">
        <v>236</v>
      </c>
      <c r="LSV155" s="16">
        <f t="shared" ref="LSV155" si="19620">48.08+2.7</f>
        <v>50.78</v>
      </c>
      <c r="LSW155" s="16">
        <f t="shared" si="13564"/>
        <v>6.3000000000000007</v>
      </c>
      <c r="LSX155" s="14">
        <f t="shared" si="13565"/>
        <v>57.08</v>
      </c>
      <c r="LSY155" s="14"/>
      <c r="LSZ155" s="16">
        <f t="shared" si="13566"/>
        <v>85.62</v>
      </c>
      <c r="LTA155" s="79">
        <f t="shared" si="19613"/>
        <v>3</v>
      </c>
      <c r="LTB155" s="80"/>
      <c r="LTC155" s="16" t="s">
        <v>236</v>
      </c>
      <c r="LTD155" s="16">
        <f t="shared" ref="LTD155" si="19621">48.08+2.7</f>
        <v>50.78</v>
      </c>
      <c r="LTE155" s="16">
        <f t="shared" si="13569"/>
        <v>6.3000000000000007</v>
      </c>
      <c r="LTF155" s="14">
        <f t="shared" si="13570"/>
        <v>57.08</v>
      </c>
      <c r="LTG155" s="14"/>
      <c r="LTH155" s="16">
        <f t="shared" si="13571"/>
        <v>85.62</v>
      </c>
      <c r="LTI155" s="79">
        <f t="shared" ref="LTI155:LVM160" si="19622">LTI154+1</f>
        <v>3</v>
      </c>
      <c r="LTJ155" s="80"/>
      <c r="LTK155" s="16" t="s">
        <v>236</v>
      </c>
      <c r="LTL155" s="16">
        <f t="shared" ref="LTL155" si="19623">48.08+2.7</f>
        <v>50.78</v>
      </c>
      <c r="LTM155" s="16">
        <f t="shared" si="13574"/>
        <v>6.3000000000000007</v>
      </c>
      <c r="LTN155" s="14">
        <f t="shared" si="13575"/>
        <v>57.08</v>
      </c>
      <c r="LTO155" s="14"/>
      <c r="LTP155" s="16">
        <f t="shared" si="13576"/>
        <v>85.62</v>
      </c>
      <c r="LTQ155" s="79">
        <f t="shared" si="19622"/>
        <v>3</v>
      </c>
      <c r="LTR155" s="80"/>
      <c r="LTS155" s="16" t="s">
        <v>236</v>
      </c>
      <c r="LTT155" s="16">
        <f t="shared" ref="LTT155" si="19624">48.08+2.7</f>
        <v>50.78</v>
      </c>
      <c r="LTU155" s="16">
        <f t="shared" si="13579"/>
        <v>6.3000000000000007</v>
      </c>
      <c r="LTV155" s="14">
        <f t="shared" si="13580"/>
        <v>57.08</v>
      </c>
      <c r="LTW155" s="14"/>
      <c r="LTX155" s="16">
        <f t="shared" si="13581"/>
        <v>85.62</v>
      </c>
      <c r="LTY155" s="79">
        <f t="shared" si="19622"/>
        <v>3</v>
      </c>
      <c r="LTZ155" s="80"/>
      <c r="LUA155" s="16" t="s">
        <v>236</v>
      </c>
      <c r="LUB155" s="16">
        <f t="shared" ref="LUB155" si="19625">48.08+2.7</f>
        <v>50.78</v>
      </c>
      <c r="LUC155" s="16">
        <f t="shared" si="13584"/>
        <v>6.3000000000000007</v>
      </c>
      <c r="LUD155" s="14">
        <f t="shared" si="13585"/>
        <v>57.08</v>
      </c>
      <c r="LUE155" s="14"/>
      <c r="LUF155" s="16">
        <f t="shared" si="13586"/>
        <v>85.62</v>
      </c>
      <c r="LUG155" s="79">
        <f t="shared" si="19622"/>
        <v>3</v>
      </c>
      <c r="LUH155" s="80"/>
      <c r="LUI155" s="16" t="s">
        <v>236</v>
      </c>
      <c r="LUJ155" s="16">
        <f t="shared" ref="LUJ155" si="19626">48.08+2.7</f>
        <v>50.78</v>
      </c>
      <c r="LUK155" s="16">
        <f t="shared" si="13589"/>
        <v>6.3000000000000007</v>
      </c>
      <c r="LUL155" s="14">
        <f t="shared" si="13590"/>
        <v>57.08</v>
      </c>
      <c r="LUM155" s="14"/>
      <c r="LUN155" s="16">
        <f t="shared" si="13591"/>
        <v>85.62</v>
      </c>
      <c r="LUO155" s="79">
        <f t="shared" si="19622"/>
        <v>3</v>
      </c>
      <c r="LUP155" s="80"/>
      <c r="LUQ155" s="16" t="s">
        <v>236</v>
      </c>
      <c r="LUR155" s="16">
        <f t="shared" ref="LUR155" si="19627">48.08+2.7</f>
        <v>50.78</v>
      </c>
      <c r="LUS155" s="16">
        <f t="shared" si="13594"/>
        <v>6.3000000000000007</v>
      </c>
      <c r="LUT155" s="14">
        <f t="shared" si="13595"/>
        <v>57.08</v>
      </c>
      <c r="LUU155" s="14"/>
      <c r="LUV155" s="16">
        <f t="shared" si="13596"/>
        <v>85.62</v>
      </c>
      <c r="LUW155" s="79">
        <f t="shared" si="19622"/>
        <v>3</v>
      </c>
      <c r="LUX155" s="80"/>
      <c r="LUY155" s="16" t="s">
        <v>236</v>
      </c>
      <c r="LUZ155" s="16">
        <f t="shared" ref="LUZ155" si="19628">48.08+2.7</f>
        <v>50.78</v>
      </c>
      <c r="LVA155" s="16">
        <f t="shared" si="13599"/>
        <v>6.3000000000000007</v>
      </c>
      <c r="LVB155" s="14">
        <f t="shared" si="13600"/>
        <v>57.08</v>
      </c>
      <c r="LVC155" s="14"/>
      <c r="LVD155" s="16">
        <f t="shared" si="13601"/>
        <v>85.62</v>
      </c>
      <c r="LVE155" s="79">
        <f t="shared" si="19622"/>
        <v>3</v>
      </c>
      <c r="LVF155" s="80"/>
      <c r="LVG155" s="16" t="s">
        <v>236</v>
      </c>
      <c r="LVH155" s="16">
        <f t="shared" ref="LVH155" si="19629">48.08+2.7</f>
        <v>50.78</v>
      </c>
      <c r="LVI155" s="16">
        <f t="shared" si="13604"/>
        <v>6.3000000000000007</v>
      </c>
      <c r="LVJ155" s="14">
        <f t="shared" si="13605"/>
        <v>57.08</v>
      </c>
      <c r="LVK155" s="14"/>
      <c r="LVL155" s="16">
        <f t="shared" si="13606"/>
        <v>85.62</v>
      </c>
      <c r="LVM155" s="79">
        <f t="shared" si="19622"/>
        <v>3</v>
      </c>
      <c r="LVN155" s="80"/>
      <c r="LVO155" s="16" t="s">
        <v>236</v>
      </c>
      <c r="LVP155" s="16">
        <f t="shared" ref="LVP155" si="19630">48.08+2.7</f>
        <v>50.78</v>
      </c>
      <c r="LVQ155" s="16">
        <f t="shared" si="13609"/>
        <v>6.3000000000000007</v>
      </c>
      <c r="LVR155" s="14">
        <f t="shared" si="13610"/>
        <v>57.08</v>
      </c>
      <c r="LVS155" s="14"/>
      <c r="LVT155" s="16">
        <f t="shared" si="13611"/>
        <v>85.62</v>
      </c>
      <c r="LVU155" s="79">
        <f t="shared" ref="LVU155:LXY160" si="19631">LVU154+1</f>
        <v>3</v>
      </c>
      <c r="LVV155" s="80"/>
      <c r="LVW155" s="16" t="s">
        <v>236</v>
      </c>
      <c r="LVX155" s="16">
        <f t="shared" ref="LVX155" si="19632">48.08+2.7</f>
        <v>50.78</v>
      </c>
      <c r="LVY155" s="16">
        <f t="shared" si="13614"/>
        <v>6.3000000000000007</v>
      </c>
      <c r="LVZ155" s="14">
        <f t="shared" si="13615"/>
        <v>57.08</v>
      </c>
      <c r="LWA155" s="14"/>
      <c r="LWB155" s="16">
        <f t="shared" si="13616"/>
        <v>85.62</v>
      </c>
      <c r="LWC155" s="79">
        <f t="shared" si="19631"/>
        <v>3</v>
      </c>
      <c r="LWD155" s="80"/>
      <c r="LWE155" s="16" t="s">
        <v>236</v>
      </c>
      <c r="LWF155" s="16">
        <f t="shared" ref="LWF155" si="19633">48.08+2.7</f>
        <v>50.78</v>
      </c>
      <c r="LWG155" s="16">
        <f t="shared" si="13619"/>
        <v>6.3000000000000007</v>
      </c>
      <c r="LWH155" s="14">
        <f t="shared" si="13620"/>
        <v>57.08</v>
      </c>
      <c r="LWI155" s="14"/>
      <c r="LWJ155" s="16">
        <f t="shared" si="13621"/>
        <v>85.62</v>
      </c>
      <c r="LWK155" s="79">
        <f t="shared" si="19631"/>
        <v>3</v>
      </c>
      <c r="LWL155" s="80"/>
      <c r="LWM155" s="16" t="s">
        <v>236</v>
      </c>
      <c r="LWN155" s="16">
        <f t="shared" ref="LWN155" si="19634">48.08+2.7</f>
        <v>50.78</v>
      </c>
      <c r="LWO155" s="16">
        <f t="shared" si="13624"/>
        <v>6.3000000000000007</v>
      </c>
      <c r="LWP155" s="14">
        <f t="shared" si="13625"/>
        <v>57.08</v>
      </c>
      <c r="LWQ155" s="14"/>
      <c r="LWR155" s="16">
        <f t="shared" si="13626"/>
        <v>85.62</v>
      </c>
      <c r="LWS155" s="79">
        <f t="shared" si="19631"/>
        <v>3</v>
      </c>
      <c r="LWT155" s="80"/>
      <c r="LWU155" s="16" t="s">
        <v>236</v>
      </c>
      <c r="LWV155" s="16">
        <f t="shared" ref="LWV155" si="19635">48.08+2.7</f>
        <v>50.78</v>
      </c>
      <c r="LWW155" s="16">
        <f t="shared" si="13629"/>
        <v>6.3000000000000007</v>
      </c>
      <c r="LWX155" s="14">
        <f t="shared" si="13630"/>
        <v>57.08</v>
      </c>
      <c r="LWY155" s="14"/>
      <c r="LWZ155" s="16">
        <f t="shared" si="13631"/>
        <v>85.62</v>
      </c>
      <c r="LXA155" s="79">
        <f t="shared" si="19631"/>
        <v>3</v>
      </c>
      <c r="LXB155" s="80"/>
      <c r="LXC155" s="16" t="s">
        <v>236</v>
      </c>
      <c r="LXD155" s="16">
        <f t="shared" ref="LXD155" si="19636">48.08+2.7</f>
        <v>50.78</v>
      </c>
      <c r="LXE155" s="16">
        <f t="shared" si="13634"/>
        <v>6.3000000000000007</v>
      </c>
      <c r="LXF155" s="14">
        <f t="shared" si="13635"/>
        <v>57.08</v>
      </c>
      <c r="LXG155" s="14"/>
      <c r="LXH155" s="16">
        <f t="shared" si="13636"/>
        <v>85.62</v>
      </c>
      <c r="LXI155" s="79">
        <f t="shared" si="19631"/>
        <v>3</v>
      </c>
      <c r="LXJ155" s="80"/>
      <c r="LXK155" s="16" t="s">
        <v>236</v>
      </c>
      <c r="LXL155" s="16">
        <f t="shared" ref="LXL155" si="19637">48.08+2.7</f>
        <v>50.78</v>
      </c>
      <c r="LXM155" s="16">
        <f t="shared" si="13639"/>
        <v>6.3000000000000007</v>
      </c>
      <c r="LXN155" s="14">
        <f t="shared" si="13640"/>
        <v>57.08</v>
      </c>
      <c r="LXO155" s="14"/>
      <c r="LXP155" s="16">
        <f t="shared" si="13641"/>
        <v>85.62</v>
      </c>
      <c r="LXQ155" s="79">
        <f t="shared" si="19631"/>
        <v>3</v>
      </c>
      <c r="LXR155" s="80"/>
      <c r="LXS155" s="16" t="s">
        <v>236</v>
      </c>
      <c r="LXT155" s="16">
        <f t="shared" ref="LXT155" si="19638">48.08+2.7</f>
        <v>50.78</v>
      </c>
      <c r="LXU155" s="16">
        <f t="shared" si="13644"/>
        <v>6.3000000000000007</v>
      </c>
      <c r="LXV155" s="14">
        <f t="shared" si="13645"/>
        <v>57.08</v>
      </c>
      <c r="LXW155" s="14"/>
      <c r="LXX155" s="16">
        <f t="shared" si="13646"/>
        <v>85.62</v>
      </c>
      <c r="LXY155" s="79">
        <f t="shared" si="19631"/>
        <v>3</v>
      </c>
      <c r="LXZ155" s="80"/>
      <c r="LYA155" s="16" t="s">
        <v>236</v>
      </c>
      <c r="LYB155" s="16">
        <f t="shared" ref="LYB155" si="19639">48.08+2.7</f>
        <v>50.78</v>
      </c>
      <c r="LYC155" s="16">
        <f t="shared" si="13649"/>
        <v>6.3000000000000007</v>
      </c>
      <c r="LYD155" s="14">
        <f t="shared" si="13650"/>
        <v>57.08</v>
      </c>
      <c r="LYE155" s="14"/>
      <c r="LYF155" s="16">
        <f t="shared" si="13651"/>
        <v>85.62</v>
      </c>
      <c r="LYG155" s="79">
        <f t="shared" ref="LYG155:MAK160" si="19640">LYG154+1</f>
        <v>3</v>
      </c>
      <c r="LYH155" s="80"/>
      <c r="LYI155" s="16" t="s">
        <v>236</v>
      </c>
      <c r="LYJ155" s="16">
        <f t="shared" ref="LYJ155" si="19641">48.08+2.7</f>
        <v>50.78</v>
      </c>
      <c r="LYK155" s="16">
        <f t="shared" si="13654"/>
        <v>6.3000000000000007</v>
      </c>
      <c r="LYL155" s="14">
        <f t="shared" si="13655"/>
        <v>57.08</v>
      </c>
      <c r="LYM155" s="14"/>
      <c r="LYN155" s="16">
        <f t="shared" si="13656"/>
        <v>85.62</v>
      </c>
      <c r="LYO155" s="79">
        <f t="shared" si="19640"/>
        <v>3</v>
      </c>
      <c r="LYP155" s="80"/>
      <c r="LYQ155" s="16" t="s">
        <v>236</v>
      </c>
      <c r="LYR155" s="16">
        <f t="shared" ref="LYR155" si="19642">48.08+2.7</f>
        <v>50.78</v>
      </c>
      <c r="LYS155" s="16">
        <f t="shared" si="13659"/>
        <v>6.3000000000000007</v>
      </c>
      <c r="LYT155" s="14">
        <f t="shared" si="13660"/>
        <v>57.08</v>
      </c>
      <c r="LYU155" s="14"/>
      <c r="LYV155" s="16">
        <f t="shared" si="13661"/>
        <v>85.62</v>
      </c>
      <c r="LYW155" s="79">
        <f t="shared" si="19640"/>
        <v>3</v>
      </c>
      <c r="LYX155" s="80"/>
      <c r="LYY155" s="16" t="s">
        <v>236</v>
      </c>
      <c r="LYZ155" s="16">
        <f t="shared" ref="LYZ155" si="19643">48.08+2.7</f>
        <v>50.78</v>
      </c>
      <c r="LZA155" s="16">
        <f t="shared" si="13664"/>
        <v>6.3000000000000007</v>
      </c>
      <c r="LZB155" s="14">
        <f t="shared" si="13665"/>
        <v>57.08</v>
      </c>
      <c r="LZC155" s="14"/>
      <c r="LZD155" s="16">
        <f t="shared" si="13666"/>
        <v>85.62</v>
      </c>
      <c r="LZE155" s="79">
        <f t="shared" si="19640"/>
        <v>3</v>
      </c>
      <c r="LZF155" s="80"/>
      <c r="LZG155" s="16" t="s">
        <v>236</v>
      </c>
      <c r="LZH155" s="16">
        <f t="shared" ref="LZH155" si="19644">48.08+2.7</f>
        <v>50.78</v>
      </c>
      <c r="LZI155" s="16">
        <f t="shared" si="13669"/>
        <v>6.3000000000000007</v>
      </c>
      <c r="LZJ155" s="14">
        <f t="shared" si="13670"/>
        <v>57.08</v>
      </c>
      <c r="LZK155" s="14"/>
      <c r="LZL155" s="16">
        <f t="shared" si="13671"/>
        <v>85.62</v>
      </c>
      <c r="LZM155" s="79">
        <f t="shared" si="19640"/>
        <v>3</v>
      </c>
      <c r="LZN155" s="80"/>
      <c r="LZO155" s="16" t="s">
        <v>236</v>
      </c>
      <c r="LZP155" s="16">
        <f t="shared" ref="LZP155" si="19645">48.08+2.7</f>
        <v>50.78</v>
      </c>
      <c r="LZQ155" s="16">
        <f t="shared" si="13674"/>
        <v>6.3000000000000007</v>
      </c>
      <c r="LZR155" s="14">
        <f t="shared" si="13675"/>
        <v>57.08</v>
      </c>
      <c r="LZS155" s="14"/>
      <c r="LZT155" s="16">
        <f t="shared" si="13676"/>
        <v>85.62</v>
      </c>
      <c r="LZU155" s="79">
        <f t="shared" si="19640"/>
        <v>3</v>
      </c>
      <c r="LZV155" s="80"/>
      <c r="LZW155" s="16" t="s">
        <v>236</v>
      </c>
      <c r="LZX155" s="16">
        <f t="shared" ref="LZX155" si="19646">48.08+2.7</f>
        <v>50.78</v>
      </c>
      <c r="LZY155" s="16">
        <f t="shared" si="13679"/>
        <v>6.3000000000000007</v>
      </c>
      <c r="LZZ155" s="14">
        <f t="shared" si="13680"/>
        <v>57.08</v>
      </c>
      <c r="MAA155" s="14"/>
      <c r="MAB155" s="16">
        <f t="shared" si="13681"/>
        <v>85.62</v>
      </c>
      <c r="MAC155" s="79">
        <f t="shared" si="19640"/>
        <v>3</v>
      </c>
      <c r="MAD155" s="80"/>
      <c r="MAE155" s="16" t="s">
        <v>236</v>
      </c>
      <c r="MAF155" s="16">
        <f t="shared" ref="MAF155" si="19647">48.08+2.7</f>
        <v>50.78</v>
      </c>
      <c r="MAG155" s="16">
        <f t="shared" si="13684"/>
        <v>6.3000000000000007</v>
      </c>
      <c r="MAH155" s="14">
        <f t="shared" si="13685"/>
        <v>57.08</v>
      </c>
      <c r="MAI155" s="14"/>
      <c r="MAJ155" s="16">
        <f t="shared" si="13686"/>
        <v>85.62</v>
      </c>
      <c r="MAK155" s="79">
        <f t="shared" si="19640"/>
        <v>3</v>
      </c>
      <c r="MAL155" s="80"/>
      <c r="MAM155" s="16" t="s">
        <v>236</v>
      </c>
      <c r="MAN155" s="16">
        <f t="shared" ref="MAN155" si="19648">48.08+2.7</f>
        <v>50.78</v>
      </c>
      <c r="MAO155" s="16">
        <f t="shared" si="13689"/>
        <v>6.3000000000000007</v>
      </c>
      <c r="MAP155" s="14">
        <f t="shared" si="13690"/>
        <v>57.08</v>
      </c>
      <c r="MAQ155" s="14"/>
      <c r="MAR155" s="16">
        <f t="shared" si="13691"/>
        <v>85.62</v>
      </c>
      <c r="MAS155" s="79">
        <f t="shared" ref="MAS155:MCW160" si="19649">MAS154+1</f>
        <v>3</v>
      </c>
      <c r="MAT155" s="80"/>
      <c r="MAU155" s="16" t="s">
        <v>236</v>
      </c>
      <c r="MAV155" s="16">
        <f t="shared" ref="MAV155" si="19650">48.08+2.7</f>
        <v>50.78</v>
      </c>
      <c r="MAW155" s="16">
        <f t="shared" si="13694"/>
        <v>6.3000000000000007</v>
      </c>
      <c r="MAX155" s="14">
        <f t="shared" si="13695"/>
        <v>57.08</v>
      </c>
      <c r="MAY155" s="14"/>
      <c r="MAZ155" s="16">
        <f t="shared" si="13696"/>
        <v>85.62</v>
      </c>
      <c r="MBA155" s="79">
        <f t="shared" si="19649"/>
        <v>3</v>
      </c>
      <c r="MBB155" s="80"/>
      <c r="MBC155" s="16" t="s">
        <v>236</v>
      </c>
      <c r="MBD155" s="16">
        <f t="shared" ref="MBD155" si="19651">48.08+2.7</f>
        <v>50.78</v>
      </c>
      <c r="MBE155" s="16">
        <f t="shared" si="13699"/>
        <v>6.3000000000000007</v>
      </c>
      <c r="MBF155" s="14">
        <f t="shared" si="13700"/>
        <v>57.08</v>
      </c>
      <c r="MBG155" s="14"/>
      <c r="MBH155" s="16">
        <f t="shared" si="13701"/>
        <v>85.62</v>
      </c>
      <c r="MBI155" s="79">
        <f t="shared" si="19649"/>
        <v>3</v>
      </c>
      <c r="MBJ155" s="80"/>
      <c r="MBK155" s="16" t="s">
        <v>236</v>
      </c>
      <c r="MBL155" s="16">
        <f t="shared" ref="MBL155" si="19652">48.08+2.7</f>
        <v>50.78</v>
      </c>
      <c r="MBM155" s="16">
        <f t="shared" si="13704"/>
        <v>6.3000000000000007</v>
      </c>
      <c r="MBN155" s="14">
        <f t="shared" si="13705"/>
        <v>57.08</v>
      </c>
      <c r="MBO155" s="14"/>
      <c r="MBP155" s="16">
        <f t="shared" si="13706"/>
        <v>85.62</v>
      </c>
      <c r="MBQ155" s="79">
        <f t="shared" si="19649"/>
        <v>3</v>
      </c>
      <c r="MBR155" s="80"/>
      <c r="MBS155" s="16" t="s">
        <v>236</v>
      </c>
      <c r="MBT155" s="16">
        <f t="shared" ref="MBT155" si="19653">48.08+2.7</f>
        <v>50.78</v>
      </c>
      <c r="MBU155" s="16">
        <f t="shared" si="13709"/>
        <v>6.3000000000000007</v>
      </c>
      <c r="MBV155" s="14">
        <f t="shared" si="13710"/>
        <v>57.08</v>
      </c>
      <c r="MBW155" s="14"/>
      <c r="MBX155" s="16">
        <f t="shared" si="13711"/>
        <v>85.62</v>
      </c>
      <c r="MBY155" s="79">
        <f t="shared" si="19649"/>
        <v>3</v>
      </c>
      <c r="MBZ155" s="80"/>
      <c r="MCA155" s="16" t="s">
        <v>236</v>
      </c>
      <c r="MCB155" s="16">
        <f t="shared" ref="MCB155" si="19654">48.08+2.7</f>
        <v>50.78</v>
      </c>
      <c r="MCC155" s="16">
        <f t="shared" si="13714"/>
        <v>6.3000000000000007</v>
      </c>
      <c r="MCD155" s="14">
        <f t="shared" si="13715"/>
        <v>57.08</v>
      </c>
      <c r="MCE155" s="14"/>
      <c r="MCF155" s="16">
        <f t="shared" si="13716"/>
        <v>85.62</v>
      </c>
      <c r="MCG155" s="79">
        <f t="shared" si="19649"/>
        <v>3</v>
      </c>
      <c r="MCH155" s="80"/>
      <c r="MCI155" s="16" t="s">
        <v>236</v>
      </c>
      <c r="MCJ155" s="16">
        <f t="shared" ref="MCJ155" si="19655">48.08+2.7</f>
        <v>50.78</v>
      </c>
      <c r="MCK155" s="16">
        <f t="shared" si="13719"/>
        <v>6.3000000000000007</v>
      </c>
      <c r="MCL155" s="14">
        <f t="shared" si="13720"/>
        <v>57.08</v>
      </c>
      <c r="MCM155" s="14"/>
      <c r="MCN155" s="16">
        <f t="shared" si="13721"/>
        <v>85.62</v>
      </c>
      <c r="MCO155" s="79">
        <f t="shared" si="19649"/>
        <v>3</v>
      </c>
      <c r="MCP155" s="80"/>
      <c r="MCQ155" s="16" t="s">
        <v>236</v>
      </c>
      <c r="MCR155" s="16">
        <f t="shared" ref="MCR155" si="19656">48.08+2.7</f>
        <v>50.78</v>
      </c>
      <c r="MCS155" s="16">
        <f t="shared" si="13724"/>
        <v>6.3000000000000007</v>
      </c>
      <c r="MCT155" s="14">
        <f t="shared" si="13725"/>
        <v>57.08</v>
      </c>
      <c r="MCU155" s="14"/>
      <c r="MCV155" s="16">
        <f t="shared" si="13726"/>
        <v>85.62</v>
      </c>
      <c r="MCW155" s="79">
        <f t="shared" si="19649"/>
        <v>3</v>
      </c>
      <c r="MCX155" s="80"/>
      <c r="MCY155" s="16" t="s">
        <v>236</v>
      </c>
      <c r="MCZ155" s="16">
        <f t="shared" ref="MCZ155" si="19657">48.08+2.7</f>
        <v>50.78</v>
      </c>
      <c r="MDA155" s="16">
        <f t="shared" si="13729"/>
        <v>6.3000000000000007</v>
      </c>
      <c r="MDB155" s="14">
        <f t="shared" si="13730"/>
        <v>57.08</v>
      </c>
      <c r="MDC155" s="14"/>
      <c r="MDD155" s="16">
        <f t="shared" si="13731"/>
        <v>85.62</v>
      </c>
      <c r="MDE155" s="79">
        <f t="shared" ref="MDE155:MFI160" si="19658">MDE154+1</f>
        <v>3</v>
      </c>
      <c r="MDF155" s="80"/>
      <c r="MDG155" s="16" t="s">
        <v>236</v>
      </c>
      <c r="MDH155" s="16">
        <f t="shared" ref="MDH155" si="19659">48.08+2.7</f>
        <v>50.78</v>
      </c>
      <c r="MDI155" s="16">
        <f t="shared" si="13734"/>
        <v>6.3000000000000007</v>
      </c>
      <c r="MDJ155" s="14">
        <f t="shared" si="13735"/>
        <v>57.08</v>
      </c>
      <c r="MDK155" s="14"/>
      <c r="MDL155" s="16">
        <f t="shared" si="13736"/>
        <v>85.62</v>
      </c>
      <c r="MDM155" s="79">
        <f t="shared" si="19658"/>
        <v>3</v>
      </c>
      <c r="MDN155" s="80"/>
      <c r="MDO155" s="16" t="s">
        <v>236</v>
      </c>
      <c r="MDP155" s="16">
        <f t="shared" ref="MDP155" si="19660">48.08+2.7</f>
        <v>50.78</v>
      </c>
      <c r="MDQ155" s="16">
        <f t="shared" si="13739"/>
        <v>6.3000000000000007</v>
      </c>
      <c r="MDR155" s="14">
        <f t="shared" si="13740"/>
        <v>57.08</v>
      </c>
      <c r="MDS155" s="14"/>
      <c r="MDT155" s="16">
        <f t="shared" si="13741"/>
        <v>85.62</v>
      </c>
      <c r="MDU155" s="79">
        <f t="shared" si="19658"/>
        <v>3</v>
      </c>
      <c r="MDV155" s="80"/>
      <c r="MDW155" s="16" t="s">
        <v>236</v>
      </c>
      <c r="MDX155" s="16">
        <f t="shared" ref="MDX155" si="19661">48.08+2.7</f>
        <v>50.78</v>
      </c>
      <c r="MDY155" s="16">
        <f t="shared" si="13744"/>
        <v>6.3000000000000007</v>
      </c>
      <c r="MDZ155" s="14">
        <f t="shared" si="13745"/>
        <v>57.08</v>
      </c>
      <c r="MEA155" s="14"/>
      <c r="MEB155" s="16">
        <f t="shared" si="13746"/>
        <v>85.62</v>
      </c>
      <c r="MEC155" s="79">
        <f t="shared" si="19658"/>
        <v>3</v>
      </c>
      <c r="MED155" s="80"/>
      <c r="MEE155" s="16" t="s">
        <v>236</v>
      </c>
      <c r="MEF155" s="16">
        <f t="shared" ref="MEF155" si="19662">48.08+2.7</f>
        <v>50.78</v>
      </c>
      <c r="MEG155" s="16">
        <f t="shared" si="13749"/>
        <v>6.3000000000000007</v>
      </c>
      <c r="MEH155" s="14">
        <f t="shared" si="13750"/>
        <v>57.08</v>
      </c>
      <c r="MEI155" s="14"/>
      <c r="MEJ155" s="16">
        <f t="shared" si="13751"/>
        <v>85.62</v>
      </c>
      <c r="MEK155" s="79">
        <f t="shared" si="19658"/>
        <v>3</v>
      </c>
      <c r="MEL155" s="80"/>
      <c r="MEM155" s="16" t="s">
        <v>236</v>
      </c>
      <c r="MEN155" s="16">
        <f t="shared" ref="MEN155" si="19663">48.08+2.7</f>
        <v>50.78</v>
      </c>
      <c r="MEO155" s="16">
        <f t="shared" si="13754"/>
        <v>6.3000000000000007</v>
      </c>
      <c r="MEP155" s="14">
        <f t="shared" si="13755"/>
        <v>57.08</v>
      </c>
      <c r="MEQ155" s="14"/>
      <c r="MER155" s="16">
        <f t="shared" si="13756"/>
        <v>85.62</v>
      </c>
      <c r="MES155" s="79">
        <f t="shared" si="19658"/>
        <v>3</v>
      </c>
      <c r="MET155" s="80"/>
      <c r="MEU155" s="16" t="s">
        <v>236</v>
      </c>
      <c r="MEV155" s="16">
        <f t="shared" ref="MEV155" si="19664">48.08+2.7</f>
        <v>50.78</v>
      </c>
      <c r="MEW155" s="16">
        <f t="shared" si="13759"/>
        <v>6.3000000000000007</v>
      </c>
      <c r="MEX155" s="14">
        <f t="shared" si="13760"/>
        <v>57.08</v>
      </c>
      <c r="MEY155" s="14"/>
      <c r="MEZ155" s="16">
        <f t="shared" si="13761"/>
        <v>85.62</v>
      </c>
      <c r="MFA155" s="79">
        <f t="shared" si="19658"/>
        <v>3</v>
      </c>
      <c r="MFB155" s="80"/>
      <c r="MFC155" s="16" t="s">
        <v>236</v>
      </c>
      <c r="MFD155" s="16">
        <f t="shared" ref="MFD155" si="19665">48.08+2.7</f>
        <v>50.78</v>
      </c>
      <c r="MFE155" s="16">
        <f t="shared" si="13764"/>
        <v>6.3000000000000007</v>
      </c>
      <c r="MFF155" s="14">
        <f t="shared" si="13765"/>
        <v>57.08</v>
      </c>
      <c r="MFG155" s="14"/>
      <c r="MFH155" s="16">
        <f t="shared" si="13766"/>
        <v>85.62</v>
      </c>
      <c r="MFI155" s="79">
        <f t="shared" si="19658"/>
        <v>3</v>
      </c>
      <c r="MFJ155" s="80"/>
      <c r="MFK155" s="16" t="s">
        <v>236</v>
      </c>
      <c r="MFL155" s="16">
        <f t="shared" ref="MFL155" si="19666">48.08+2.7</f>
        <v>50.78</v>
      </c>
      <c r="MFM155" s="16">
        <f t="shared" si="13769"/>
        <v>6.3000000000000007</v>
      </c>
      <c r="MFN155" s="14">
        <f t="shared" si="13770"/>
        <v>57.08</v>
      </c>
      <c r="MFO155" s="14"/>
      <c r="MFP155" s="16">
        <f t="shared" si="13771"/>
        <v>85.62</v>
      </c>
      <c r="MFQ155" s="79">
        <f t="shared" ref="MFQ155:MHU160" si="19667">MFQ154+1</f>
        <v>3</v>
      </c>
      <c r="MFR155" s="80"/>
      <c r="MFS155" s="16" t="s">
        <v>236</v>
      </c>
      <c r="MFT155" s="16">
        <f t="shared" ref="MFT155" si="19668">48.08+2.7</f>
        <v>50.78</v>
      </c>
      <c r="MFU155" s="16">
        <f t="shared" si="13774"/>
        <v>6.3000000000000007</v>
      </c>
      <c r="MFV155" s="14">
        <f t="shared" si="13775"/>
        <v>57.08</v>
      </c>
      <c r="MFW155" s="14"/>
      <c r="MFX155" s="16">
        <f t="shared" si="13776"/>
        <v>85.62</v>
      </c>
      <c r="MFY155" s="79">
        <f t="shared" si="19667"/>
        <v>3</v>
      </c>
      <c r="MFZ155" s="80"/>
      <c r="MGA155" s="16" t="s">
        <v>236</v>
      </c>
      <c r="MGB155" s="16">
        <f t="shared" ref="MGB155" si="19669">48.08+2.7</f>
        <v>50.78</v>
      </c>
      <c r="MGC155" s="16">
        <f t="shared" si="13779"/>
        <v>6.3000000000000007</v>
      </c>
      <c r="MGD155" s="14">
        <f t="shared" si="13780"/>
        <v>57.08</v>
      </c>
      <c r="MGE155" s="14"/>
      <c r="MGF155" s="16">
        <f t="shared" si="13781"/>
        <v>85.62</v>
      </c>
      <c r="MGG155" s="79">
        <f t="shared" si="19667"/>
        <v>3</v>
      </c>
      <c r="MGH155" s="80"/>
      <c r="MGI155" s="16" t="s">
        <v>236</v>
      </c>
      <c r="MGJ155" s="16">
        <f t="shared" ref="MGJ155" si="19670">48.08+2.7</f>
        <v>50.78</v>
      </c>
      <c r="MGK155" s="16">
        <f t="shared" si="13784"/>
        <v>6.3000000000000007</v>
      </c>
      <c r="MGL155" s="14">
        <f t="shared" si="13785"/>
        <v>57.08</v>
      </c>
      <c r="MGM155" s="14"/>
      <c r="MGN155" s="16">
        <f t="shared" si="13786"/>
        <v>85.62</v>
      </c>
      <c r="MGO155" s="79">
        <f t="shared" si="19667"/>
        <v>3</v>
      </c>
      <c r="MGP155" s="80"/>
      <c r="MGQ155" s="16" t="s">
        <v>236</v>
      </c>
      <c r="MGR155" s="16">
        <f t="shared" ref="MGR155" si="19671">48.08+2.7</f>
        <v>50.78</v>
      </c>
      <c r="MGS155" s="16">
        <f t="shared" si="13789"/>
        <v>6.3000000000000007</v>
      </c>
      <c r="MGT155" s="14">
        <f t="shared" si="13790"/>
        <v>57.08</v>
      </c>
      <c r="MGU155" s="14"/>
      <c r="MGV155" s="16">
        <f t="shared" si="13791"/>
        <v>85.62</v>
      </c>
      <c r="MGW155" s="79">
        <f t="shared" si="19667"/>
        <v>3</v>
      </c>
      <c r="MGX155" s="80"/>
      <c r="MGY155" s="16" t="s">
        <v>236</v>
      </c>
      <c r="MGZ155" s="16">
        <f t="shared" ref="MGZ155" si="19672">48.08+2.7</f>
        <v>50.78</v>
      </c>
      <c r="MHA155" s="16">
        <f t="shared" si="13794"/>
        <v>6.3000000000000007</v>
      </c>
      <c r="MHB155" s="14">
        <f t="shared" si="13795"/>
        <v>57.08</v>
      </c>
      <c r="MHC155" s="14"/>
      <c r="MHD155" s="16">
        <f t="shared" si="13796"/>
        <v>85.62</v>
      </c>
      <c r="MHE155" s="79">
        <f t="shared" si="19667"/>
        <v>3</v>
      </c>
      <c r="MHF155" s="80"/>
      <c r="MHG155" s="16" t="s">
        <v>236</v>
      </c>
      <c r="MHH155" s="16">
        <f t="shared" ref="MHH155" si="19673">48.08+2.7</f>
        <v>50.78</v>
      </c>
      <c r="MHI155" s="16">
        <f t="shared" si="13799"/>
        <v>6.3000000000000007</v>
      </c>
      <c r="MHJ155" s="14">
        <f t="shared" si="13800"/>
        <v>57.08</v>
      </c>
      <c r="MHK155" s="14"/>
      <c r="MHL155" s="16">
        <f t="shared" si="13801"/>
        <v>85.62</v>
      </c>
      <c r="MHM155" s="79">
        <f t="shared" si="19667"/>
        <v>3</v>
      </c>
      <c r="MHN155" s="80"/>
      <c r="MHO155" s="16" t="s">
        <v>236</v>
      </c>
      <c r="MHP155" s="16">
        <f t="shared" ref="MHP155" si="19674">48.08+2.7</f>
        <v>50.78</v>
      </c>
      <c r="MHQ155" s="16">
        <f t="shared" si="13804"/>
        <v>6.3000000000000007</v>
      </c>
      <c r="MHR155" s="14">
        <f t="shared" si="13805"/>
        <v>57.08</v>
      </c>
      <c r="MHS155" s="14"/>
      <c r="MHT155" s="16">
        <f t="shared" si="13806"/>
        <v>85.62</v>
      </c>
      <c r="MHU155" s="79">
        <f t="shared" si="19667"/>
        <v>3</v>
      </c>
      <c r="MHV155" s="80"/>
      <c r="MHW155" s="16" t="s">
        <v>236</v>
      </c>
      <c r="MHX155" s="16">
        <f t="shared" ref="MHX155" si="19675">48.08+2.7</f>
        <v>50.78</v>
      </c>
      <c r="MHY155" s="16">
        <f t="shared" si="13809"/>
        <v>6.3000000000000007</v>
      </c>
      <c r="MHZ155" s="14">
        <f t="shared" si="13810"/>
        <v>57.08</v>
      </c>
      <c r="MIA155" s="14"/>
      <c r="MIB155" s="16">
        <f t="shared" si="13811"/>
        <v>85.62</v>
      </c>
      <c r="MIC155" s="79">
        <f t="shared" ref="MIC155:MKG160" si="19676">MIC154+1</f>
        <v>3</v>
      </c>
      <c r="MID155" s="80"/>
      <c r="MIE155" s="16" t="s">
        <v>236</v>
      </c>
      <c r="MIF155" s="16">
        <f t="shared" ref="MIF155" si="19677">48.08+2.7</f>
        <v>50.78</v>
      </c>
      <c r="MIG155" s="16">
        <f t="shared" si="13814"/>
        <v>6.3000000000000007</v>
      </c>
      <c r="MIH155" s="14">
        <f t="shared" si="13815"/>
        <v>57.08</v>
      </c>
      <c r="MII155" s="14"/>
      <c r="MIJ155" s="16">
        <f t="shared" si="13816"/>
        <v>85.62</v>
      </c>
      <c r="MIK155" s="79">
        <f t="shared" si="19676"/>
        <v>3</v>
      </c>
      <c r="MIL155" s="80"/>
      <c r="MIM155" s="16" t="s">
        <v>236</v>
      </c>
      <c r="MIN155" s="16">
        <f t="shared" ref="MIN155" si="19678">48.08+2.7</f>
        <v>50.78</v>
      </c>
      <c r="MIO155" s="16">
        <f t="shared" si="13819"/>
        <v>6.3000000000000007</v>
      </c>
      <c r="MIP155" s="14">
        <f t="shared" si="13820"/>
        <v>57.08</v>
      </c>
      <c r="MIQ155" s="14"/>
      <c r="MIR155" s="16">
        <f t="shared" si="13821"/>
        <v>85.62</v>
      </c>
      <c r="MIS155" s="79">
        <f t="shared" si="19676"/>
        <v>3</v>
      </c>
      <c r="MIT155" s="80"/>
      <c r="MIU155" s="16" t="s">
        <v>236</v>
      </c>
      <c r="MIV155" s="16">
        <f t="shared" ref="MIV155" si="19679">48.08+2.7</f>
        <v>50.78</v>
      </c>
      <c r="MIW155" s="16">
        <f t="shared" si="13824"/>
        <v>6.3000000000000007</v>
      </c>
      <c r="MIX155" s="14">
        <f t="shared" si="13825"/>
        <v>57.08</v>
      </c>
      <c r="MIY155" s="14"/>
      <c r="MIZ155" s="16">
        <f t="shared" si="13826"/>
        <v>85.62</v>
      </c>
      <c r="MJA155" s="79">
        <f t="shared" si="19676"/>
        <v>3</v>
      </c>
      <c r="MJB155" s="80"/>
      <c r="MJC155" s="16" t="s">
        <v>236</v>
      </c>
      <c r="MJD155" s="16">
        <f t="shared" ref="MJD155" si="19680">48.08+2.7</f>
        <v>50.78</v>
      </c>
      <c r="MJE155" s="16">
        <f t="shared" si="13829"/>
        <v>6.3000000000000007</v>
      </c>
      <c r="MJF155" s="14">
        <f t="shared" si="13830"/>
        <v>57.08</v>
      </c>
      <c r="MJG155" s="14"/>
      <c r="MJH155" s="16">
        <f t="shared" si="13831"/>
        <v>85.62</v>
      </c>
      <c r="MJI155" s="79">
        <f t="shared" si="19676"/>
        <v>3</v>
      </c>
      <c r="MJJ155" s="80"/>
      <c r="MJK155" s="16" t="s">
        <v>236</v>
      </c>
      <c r="MJL155" s="16">
        <f t="shared" ref="MJL155" si="19681">48.08+2.7</f>
        <v>50.78</v>
      </c>
      <c r="MJM155" s="16">
        <f t="shared" si="13834"/>
        <v>6.3000000000000007</v>
      </c>
      <c r="MJN155" s="14">
        <f t="shared" si="13835"/>
        <v>57.08</v>
      </c>
      <c r="MJO155" s="14"/>
      <c r="MJP155" s="16">
        <f t="shared" si="13836"/>
        <v>85.62</v>
      </c>
      <c r="MJQ155" s="79">
        <f t="shared" si="19676"/>
        <v>3</v>
      </c>
      <c r="MJR155" s="80"/>
      <c r="MJS155" s="16" t="s">
        <v>236</v>
      </c>
      <c r="MJT155" s="16">
        <f t="shared" ref="MJT155" si="19682">48.08+2.7</f>
        <v>50.78</v>
      </c>
      <c r="MJU155" s="16">
        <f t="shared" si="13839"/>
        <v>6.3000000000000007</v>
      </c>
      <c r="MJV155" s="14">
        <f t="shared" si="13840"/>
        <v>57.08</v>
      </c>
      <c r="MJW155" s="14"/>
      <c r="MJX155" s="16">
        <f t="shared" si="13841"/>
        <v>85.62</v>
      </c>
      <c r="MJY155" s="79">
        <f t="shared" si="19676"/>
        <v>3</v>
      </c>
      <c r="MJZ155" s="80"/>
      <c r="MKA155" s="16" t="s">
        <v>236</v>
      </c>
      <c r="MKB155" s="16">
        <f t="shared" ref="MKB155" si="19683">48.08+2.7</f>
        <v>50.78</v>
      </c>
      <c r="MKC155" s="16">
        <f t="shared" si="13844"/>
        <v>6.3000000000000007</v>
      </c>
      <c r="MKD155" s="14">
        <f t="shared" si="13845"/>
        <v>57.08</v>
      </c>
      <c r="MKE155" s="14"/>
      <c r="MKF155" s="16">
        <f t="shared" si="13846"/>
        <v>85.62</v>
      </c>
      <c r="MKG155" s="79">
        <f t="shared" si="19676"/>
        <v>3</v>
      </c>
      <c r="MKH155" s="80"/>
      <c r="MKI155" s="16" t="s">
        <v>236</v>
      </c>
      <c r="MKJ155" s="16">
        <f t="shared" ref="MKJ155" si="19684">48.08+2.7</f>
        <v>50.78</v>
      </c>
      <c r="MKK155" s="16">
        <f t="shared" si="13849"/>
        <v>6.3000000000000007</v>
      </c>
      <c r="MKL155" s="14">
        <f t="shared" si="13850"/>
        <v>57.08</v>
      </c>
      <c r="MKM155" s="14"/>
      <c r="MKN155" s="16">
        <f t="shared" si="13851"/>
        <v>85.62</v>
      </c>
      <c r="MKO155" s="79">
        <f t="shared" ref="MKO155:MMS160" si="19685">MKO154+1</f>
        <v>3</v>
      </c>
      <c r="MKP155" s="80"/>
      <c r="MKQ155" s="16" t="s">
        <v>236</v>
      </c>
      <c r="MKR155" s="16">
        <f t="shared" ref="MKR155" si="19686">48.08+2.7</f>
        <v>50.78</v>
      </c>
      <c r="MKS155" s="16">
        <f t="shared" si="13854"/>
        <v>6.3000000000000007</v>
      </c>
      <c r="MKT155" s="14">
        <f t="shared" si="13855"/>
        <v>57.08</v>
      </c>
      <c r="MKU155" s="14"/>
      <c r="MKV155" s="16">
        <f t="shared" si="13856"/>
        <v>85.62</v>
      </c>
      <c r="MKW155" s="79">
        <f t="shared" si="19685"/>
        <v>3</v>
      </c>
      <c r="MKX155" s="80"/>
      <c r="MKY155" s="16" t="s">
        <v>236</v>
      </c>
      <c r="MKZ155" s="16">
        <f t="shared" ref="MKZ155" si="19687">48.08+2.7</f>
        <v>50.78</v>
      </c>
      <c r="MLA155" s="16">
        <f t="shared" si="13859"/>
        <v>6.3000000000000007</v>
      </c>
      <c r="MLB155" s="14">
        <f t="shared" si="13860"/>
        <v>57.08</v>
      </c>
      <c r="MLC155" s="14"/>
      <c r="MLD155" s="16">
        <f t="shared" si="13861"/>
        <v>85.62</v>
      </c>
      <c r="MLE155" s="79">
        <f t="shared" si="19685"/>
        <v>3</v>
      </c>
      <c r="MLF155" s="80"/>
      <c r="MLG155" s="16" t="s">
        <v>236</v>
      </c>
      <c r="MLH155" s="16">
        <f t="shared" ref="MLH155" si="19688">48.08+2.7</f>
        <v>50.78</v>
      </c>
      <c r="MLI155" s="16">
        <f t="shared" si="13864"/>
        <v>6.3000000000000007</v>
      </c>
      <c r="MLJ155" s="14">
        <f t="shared" si="13865"/>
        <v>57.08</v>
      </c>
      <c r="MLK155" s="14"/>
      <c r="MLL155" s="16">
        <f t="shared" si="13866"/>
        <v>85.62</v>
      </c>
      <c r="MLM155" s="79">
        <f t="shared" si="19685"/>
        <v>3</v>
      </c>
      <c r="MLN155" s="80"/>
      <c r="MLO155" s="16" t="s">
        <v>236</v>
      </c>
      <c r="MLP155" s="16">
        <f t="shared" ref="MLP155" si="19689">48.08+2.7</f>
        <v>50.78</v>
      </c>
      <c r="MLQ155" s="16">
        <f t="shared" si="13869"/>
        <v>6.3000000000000007</v>
      </c>
      <c r="MLR155" s="14">
        <f t="shared" si="13870"/>
        <v>57.08</v>
      </c>
      <c r="MLS155" s="14"/>
      <c r="MLT155" s="16">
        <f t="shared" si="13871"/>
        <v>85.62</v>
      </c>
      <c r="MLU155" s="79">
        <f t="shared" si="19685"/>
        <v>3</v>
      </c>
      <c r="MLV155" s="80"/>
      <c r="MLW155" s="16" t="s">
        <v>236</v>
      </c>
      <c r="MLX155" s="16">
        <f t="shared" ref="MLX155" si="19690">48.08+2.7</f>
        <v>50.78</v>
      </c>
      <c r="MLY155" s="16">
        <f t="shared" si="13874"/>
        <v>6.3000000000000007</v>
      </c>
      <c r="MLZ155" s="14">
        <f t="shared" si="13875"/>
        <v>57.08</v>
      </c>
      <c r="MMA155" s="14"/>
      <c r="MMB155" s="16">
        <f t="shared" si="13876"/>
        <v>85.62</v>
      </c>
      <c r="MMC155" s="79">
        <f t="shared" si="19685"/>
        <v>3</v>
      </c>
      <c r="MMD155" s="80"/>
      <c r="MME155" s="16" t="s">
        <v>236</v>
      </c>
      <c r="MMF155" s="16">
        <f t="shared" ref="MMF155" si="19691">48.08+2.7</f>
        <v>50.78</v>
      </c>
      <c r="MMG155" s="16">
        <f t="shared" si="13879"/>
        <v>6.3000000000000007</v>
      </c>
      <c r="MMH155" s="14">
        <f t="shared" si="13880"/>
        <v>57.08</v>
      </c>
      <c r="MMI155" s="14"/>
      <c r="MMJ155" s="16">
        <f t="shared" si="13881"/>
        <v>85.62</v>
      </c>
      <c r="MMK155" s="79">
        <f t="shared" si="19685"/>
        <v>3</v>
      </c>
      <c r="MML155" s="80"/>
      <c r="MMM155" s="16" t="s">
        <v>236</v>
      </c>
      <c r="MMN155" s="16">
        <f t="shared" ref="MMN155" si="19692">48.08+2.7</f>
        <v>50.78</v>
      </c>
      <c r="MMO155" s="16">
        <f t="shared" si="13884"/>
        <v>6.3000000000000007</v>
      </c>
      <c r="MMP155" s="14">
        <f t="shared" si="13885"/>
        <v>57.08</v>
      </c>
      <c r="MMQ155" s="14"/>
      <c r="MMR155" s="16">
        <f t="shared" si="13886"/>
        <v>85.62</v>
      </c>
      <c r="MMS155" s="79">
        <f t="shared" si="19685"/>
        <v>3</v>
      </c>
      <c r="MMT155" s="80"/>
      <c r="MMU155" s="16" t="s">
        <v>236</v>
      </c>
      <c r="MMV155" s="16">
        <f t="shared" ref="MMV155" si="19693">48.08+2.7</f>
        <v>50.78</v>
      </c>
      <c r="MMW155" s="16">
        <f t="shared" si="13889"/>
        <v>6.3000000000000007</v>
      </c>
      <c r="MMX155" s="14">
        <f t="shared" si="13890"/>
        <v>57.08</v>
      </c>
      <c r="MMY155" s="14"/>
      <c r="MMZ155" s="16">
        <f t="shared" si="13891"/>
        <v>85.62</v>
      </c>
      <c r="MNA155" s="79">
        <f t="shared" ref="MNA155:MPE160" si="19694">MNA154+1</f>
        <v>3</v>
      </c>
      <c r="MNB155" s="80"/>
      <c r="MNC155" s="16" t="s">
        <v>236</v>
      </c>
      <c r="MND155" s="16">
        <f t="shared" ref="MND155" si="19695">48.08+2.7</f>
        <v>50.78</v>
      </c>
      <c r="MNE155" s="16">
        <f t="shared" si="13894"/>
        <v>6.3000000000000007</v>
      </c>
      <c r="MNF155" s="14">
        <f t="shared" si="13895"/>
        <v>57.08</v>
      </c>
      <c r="MNG155" s="14"/>
      <c r="MNH155" s="16">
        <f t="shared" si="13896"/>
        <v>85.62</v>
      </c>
      <c r="MNI155" s="79">
        <f t="shared" si="19694"/>
        <v>3</v>
      </c>
      <c r="MNJ155" s="80"/>
      <c r="MNK155" s="16" t="s">
        <v>236</v>
      </c>
      <c r="MNL155" s="16">
        <f t="shared" ref="MNL155" si="19696">48.08+2.7</f>
        <v>50.78</v>
      </c>
      <c r="MNM155" s="16">
        <f t="shared" si="13899"/>
        <v>6.3000000000000007</v>
      </c>
      <c r="MNN155" s="14">
        <f t="shared" si="13900"/>
        <v>57.08</v>
      </c>
      <c r="MNO155" s="14"/>
      <c r="MNP155" s="16">
        <f t="shared" si="13901"/>
        <v>85.62</v>
      </c>
      <c r="MNQ155" s="79">
        <f t="shared" si="19694"/>
        <v>3</v>
      </c>
      <c r="MNR155" s="80"/>
      <c r="MNS155" s="16" t="s">
        <v>236</v>
      </c>
      <c r="MNT155" s="16">
        <f t="shared" ref="MNT155" si="19697">48.08+2.7</f>
        <v>50.78</v>
      </c>
      <c r="MNU155" s="16">
        <f t="shared" si="13904"/>
        <v>6.3000000000000007</v>
      </c>
      <c r="MNV155" s="14">
        <f t="shared" si="13905"/>
        <v>57.08</v>
      </c>
      <c r="MNW155" s="14"/>
      <c r="MNX155" s="16">
        <f t="shared" si="13906"/>
        <v>85.62</v>
      </c>
      <c r="MNY155" s="79">
        <f t="shared" si="19694"/>
        <v>3</v>
      </c>
      <c r="MNZ155" s="80"/>
      <c r="MOA155" s="16" t="s">
        <v>236</v>
      </c>
      <c r="MOB155" s="16">
        <f t="shared" ref="MOB155" si="19698">48.08+2.7</f>
        <v>50.78</v>
      </c>
      <c r="MOC155" s="16">
        <f t="shared" si="13909"/>
        <v>6.3000000000000007</v>
      </c>
      <c r="MOD155" s="14">
        <f t="shared" si="13910"/>
        <v>57.08</v>
      </c>
      <c r="MOE155" s="14"/>
      <c r="MOF155" s="16">
        <f t="shared" si="13911"/>
        <v>85.62</v>
      </c>
      <c r="MOG155" s="79">
        <f t="shared" si="19694"/>
        <v>3</v>
      </c>
      <c r="MOH155" s="80"/>
      <c r="MOI155" s="16" t="s">
        <v>236</v>
      </c>
      <c r="MOJ155" s="16">
        <f t="shared" ref="MOJ155" si="19699">48.08+2.7</f>
        <v>50.78</v>
      </c>
      <c r="MOK155" s="16">
        <f t="shared" si="13914"/>
        <v>6.3000000000000007</v>
      </c>
      <c r="MOL155" s="14">
        <f t="shared" si="13915"/>
        <v>57.08</v>
      </c>
      <c r="MOM155" s="14"/>
      <c r="MON155" s="16">
        <f t="shared" si="13916"/>
        <v>85.62</v>
      </c>
      <c r="MOO155" s="79">
        <f t="shared" si="19694"/>
        <v>3</v>
      </c>
      <c r="MOP155" s="80"/>
      <c r="MOQ155" s="16" t="s">
        <v>236</v>
      </c>
      <c r="MOR155" s="16">
        <f t="shared" ref="MOR155" si="19700">48.08+2.7</f>
        <v>50.78</v>
      </c>
      <c r="MOS155" s="16">
        <f t="shared" si="13919"/>
        <v>6.3000000000000007</v>
      </c>
      <c r="MOT155" s="14">
        <f t="shared" si="13920"/>
        <v>57.08</v>
      </c>
      <c r="MOU155" s="14"/>
      <c r="MOV155" s="16">
        <f t="shared" si="13921"/>
        <v>85.62</v>
      </c>
      <c r="MOW155" s="79">
        <f t="shared" si="19694"/>
        <v>3</v>
      </c>
      <c r="MOX155" s="80"/>
      <c r="MOY155" s="16" t="s">
        <v>236</v>
      </c>
      <c r="MOZ155" s="16">
        <f t="shared" ref="MOZ155" si="19701">48.08+2.7</f>
        <v>50.78</v>
      </c>
      <c r="MPA155" s="16">
        <f t="shared" si="13924"/>
        <v>6.3000000000000007</v>
      </c>
      <c r="MPB155" s="14">
        <f t="shared" si="13925"/>
        <v>57.08</v>
      </c>
      <c r="MPC155" s="14"/>
      <c r="MPD155" s="16">
        <f t="shared" si="13926"/>
        <v>85.62</v>
      </c>
      <c r="MPE155" s="79">
        <f t="shared" si="19694"/>
        <v>3</v>
      </c>
      <c r="MPF155" s="80"/>
      <c r="MPG155" s="16" t="s">
        <v>236</v>
      </c>
      <c r="MPH155" s="16">
        <f t="shared" ref="MPH155" si="19702">48.08+2.7</f>
        <v>50.78</v>
      </c>
      <c r="MPI155" s="16">
        <f t="shared" si="13929"/>
        <v>6.3000000000000007</v>
      </c>
      <c r="MPJ155" s="14">
        <f t="shared" si="13930"/>
        <v>57.08</v>
      </c>
      <c r="MPK155" s="14"/>
      <c r="MPL155" s="16">
        <f t="shared" si="13931"/>
        <v>85.62</v>
      </c>
      <c r="MPM155" s="79">
        <f t="shared" ref="MPM155:MRQ160" si="19703">MPM154+1</f>
        <v>3</v>
      </c>
      <c r="MPN155" s="80"/>
      <c r="MPO155" s="16" t="s">
        <v>236</v>
      </c>
      <c r="MPP155" s="16">
        <f t="shared" ref="MPP155" si="19704">48.08+2.7</f>
        <v>50.78</v>
      </c>
      <c r="MPQ155" s="16">
        <f t="shared" si="13934"/>
        <v>6.3000000000000007</v>
      </c>
      <c r="MPR155" s="14">
        <f t="shared" si="13935"/>
        <v>57.08</v>
      </c>
      <c r="MPS155" s="14"/>
      <c r="MPT155" s="16">
        <f t="shared" si="13936"/>
        <v>85.62</v>
      </c>
      <c r="MPU155" s="79">
        <f t="shared" si="19703"/>
        <v>3</v>
      </c>
      <c r="MPV155" s="80"/>
      <c r="MPW155" s="16" t="s">
        <v>236</v>
      </c>
      <c r="MPX155" s="16">
        <f t="shared" ref="MPX155" si="19705">48.08+2.7</f>
        <v>50.78</v>
      </c>
      <c r="MPY155" s="16">
        <f t="shared" si="13939"/>
        <v>6.3000000000000007</v>
      </c>
      <c r="MPZ155" s="14">
        <f t="shared" si="13940"/>
        <v>57.08</v>
      </c>
      <c r="MQA155" s="14"/>
      <c r="MQB155" s="16">
        <f t="shared" si="13941"/>
        <v>85.62</v>
      </c>
      <c r="MQC155" s="79">
        <f t="shared" si="19703"/>
        <v>3</v>
      </c>
      <c r="MQD155" s="80"/>
      <c r="MQE155" s="16" t="s">
        <v>236</v>
      </c>
      <c r="MQF155" s="16">
        <f t="shared" ref="MQF155" si="19706">48.08+2.7</f>
        <v>50.78</v>
      </c>
      <c r="MQG155" s="16">
        <f t="shared" si="13944"/>
        <v>6.3000000000000007</v>
      </c>
      <c r="MQH155" s="14">
        <f t="shared" si="13945"/>
        <v>57.08</v>
      </c>
      <c r="MQI155" s="14"/>
      <c r="MQJ155" s="16">
        <f t="shared" si="13946"/>
        <v>85.62</v>
      </c>
      <c r="MQK155" s="79">
        <f t="shared" si="19703"/>
        <v>3</v>
      </c>
      <c r="MQL155" s="80"/>
      <c r="MQM155" s="16" t="s">
        <v>236</v>
      </c>
      <c r="MQN155" s="16">
        <f t="shared" ref="MQN155" si="19707">48.08+2.7</f>
        <v>50.78</v>
      </c>
      <c r="MQO155" s="16">
        <f t="shared" si="13949"/>
        <v>6.3000000000000007</v>
      </c>
      <c r="MQP155" s="14">
        <f t="shared" si="13950"/>
        <v>57.08</v>
      </c>
      <c r="MQQ155" s="14"/>
      <c r="MQR155" s="16">
        <f t="shared" si="13951"/>
        <v>85.62</v>
      </c>
      <c r="MQS155" s="79">
        <f t="shared" si="19703"/>
        <v>3</v>
      </c>
      <c r="MQT155" s="80"/>
      <c r="MQU155" s="16" t="s">
        <v>236</v>
      </c>
      <c r="MQV155" s="16">
        <f t="shared" ref="MQV155" si="19708">48.08+2.7</f>
        <v>50.78</v>
      </c>
      <c r="MQW155" s="16">
        <f t="shared" si="13954"/>
        <v>6.3000000000000007</v>
      </c>
      <c r="MQX155" s="14">
        <f t="shared" si="13955"/>
        <v>57.08</v>
      </c>
      <c r="MQY155" s="14"/>
      <c r="MQZ155" s="16">
        <f t="shared" si="13956"/>
        <v>85.62</v>
      </c>
      <c r="MRA155" s="79">
        <f t="shared" si="19703"/>
        <v>3</v>
      </c>
      <c r="MRB155" s="80"/>
      <c r="MRC155" s="16" t="s">
        <v>236</v>
      </c>
      <c r="MRD155" s="16">
        <f t="shared" ref="MRD155" si="19709">48.08+2.7</f>
        <v>50.78</v>
      </c>
      <c r="MRE155" s="16">
        <f t="shared" si="13959"/>
        <v>6.3000000000000007</v>
      </c>
      <c r="MRF155" s="14">
        <f t="shared" si="13960"/>
        <v>57.08</v>
      </c>
      <c r="MRG155" s="14"/>
      <c r="MRH155" s="16">
        <f t="shared" si="13961"/>
        <v>85.62</v>
      </c>
      <c r="MRI155" s="79">
        <f t="shared" si="19703"/>
        <v>3</v>
      </c>
      <c r="MRJ155" s="80"/>
      <c r="MRK155" s="16" t="s">
        <v>236</v>
      </c>
      <c r="MRL155" s="16">
        <f t="shared" ref="MRL155" si="19710">48.08+2.7</f>
        <v>50.78</v>
      </c>
      <c r="MRM155" s="16">
        <f t="shared" si="13964"/>
        <v>6.3000000000000007</v>
      </c>
      <c r="MRN155" s="14">
        <f t="shared" si="13965"/>
        <v>57.08</v>
      </c>
      <c r="MRO155" s="14"/>
      <c r="MRP155" s="16">
        <f t="shared" si="13966"/>
        <v>85.62</v>
      </c>
      <c r="MRQ155" s="79">
        <f t="shared" si="19703"/>
        <v>3</v>
      </c>
      <c r="MRR155" s="80"/>
      <c r="MRS155" s="16" t="s">
        <v>236</v>
      </c>
      <c r="MRT155" s="16">
        <f t="shared" ref="MRT155" si="19711">48.08+2.7</f>
        <v>50.78</v>
      </c>
      <c r="MRU155" s="16">
        <f t="shared" si="13969"/>
        <v>6.3000000000000007</v>
      </c>
      <c r="MRV155" s="14">
        <f t="shared" si="13970"/>
        <v>57.08</v>
      </c>
      <c r="MRW155" s="14"/>
      <c r="MRX155" s="16">
        <f t="shared" si="13971"/>
        <v>85.62</v>
      </c>
      <c r="MRY155" s="79">
        <f t="shared" ref="MRY155:MUC160" si="19712">MRY154+1</f>
        <v>3</v>
      </c>
      <c r="MRZ155" s="80"/>
      <c r="MSA155" s="16" t="s">
        <v>236</v>
      </c>
      <c r="MSB155" s="16">
        <f t="shared" ref="MSB155" si="19713">48.08+2.7</f>
        <v>50.78</v>
      </c>
      <c r="MSC155" s="16">
        <f t="shared" si="13974"/>
        <v>6.3000000000000007</v>
      </c>
      <c r="MSD155" s="14">
        <f t="shared" si="13975"/>
        <v>57.08</v>
      </c>
      <c r="MSE155" s="14"/>
      <c r="MSF155" s="16">
        <f t="shared" si="13976"/>
        <v>85.62</v>
      </c>
      <c r="MSG155" s="79">
        <f t="shared" si="19712"/>
        <v>3</v>
      </c>
      <c r="MSH155" s="80"/>
      <c r="MSI155" s="16" t="s">
        <v>236</v>
      </c>
      <c r="MSJ155" s="16">
        <f t="shared" ref="MSJ155" si="19714">48.08+2.7</f>
        <v>50.78</v>
      </c>
      <c r="MSK155" s="16">
        <f t="shared" si="13979"/>
        <v>6.3000000000000007</v>
      </c>
      <c r="MSL155" s="14">
        <f t="shared" si="13980"/>
        <v>57.08</v>
      </c>
      <c r="MSM155" s="14"/>
      <c r="MSN155" s="16">
        <f t="shared" si="13981"/>
        <v>85.62</v>
      </c>
      <c r="MSO155" s="79">
        <f t="shared" si="19712"/>
        <v>3</v>
      </c>
      <c r="MSP155" s="80"/>
      <c r="MSQ155" s="16" t="s">
        <v>236</v>
      </c>
      <c r="MSR155" s="16">
        <f t="shared" ref="MSR155" si="19715">48.08+2.7</f>
        <v>50.78</v>
      </c>
      <c r="MSS155" s="16">
        <f t="shared" si="13984"/>
        <v>6.3000000000000007</v>
      </c>
      <c r="MST155" s="14">
        <f t="shared" si="13985"/>
        <v>57.08</v>
      </c>
      <c r="MSU155" s="14"/>
      <c r="MSV155" s="16">
        <f t="shared" si="13986"/>
        <v>85.62</v>
      </c>
      <c r="MSW155" s="79">
        <f t="shared" si="19712"/>
        <v>3</v>
      </c>
      <c r="MSX155" s="80"/>
      <c r="MSY155" s="16" t="s">
        <v>236</v>
      </c>
      <c r="MSZ155" s="16">
        <f t="shared" ref="MSZ155" si="19716">48.08+2.7</f>
        <v>50.78</v>
      </c>
      <c r="MTA155" s="16">
        <f t="shared" si="13989"/>
        <v>6.3000000000000007</v>
      </c>
      <c r="MTB155" s="14">
        <f t="shared" si="13990"/>
        <v>57.08</v>
      </c>
      <c r="MTC155" s="14"/>
      <c r="MTD155" s="16">
        <f t="shared" si="13991"/>
        <v>85.62</v>
      </c>
      <c r="MTE155" s="79">
        <f t="shared" si="19712"/>
        <v>3</v>
      </c>
      <c r="MTF155" s="80"/>
      <c r="MTG155" s="16" t="s">
        <v>236</v>
      </c>
      <c r="MTH155" s="16">
        <f t="shared" ref="MTH155" si="19717">48.08+2.7</f>
        <v>50.78</v>
      </c>
      <c r="MTI155" s="16">
        <f t="shared" si="13994"/>
        <v>6.3000000000000007</v>
      </c>
      <c r="MTJ155" s="14">
        <f t="shared" si="13995"/>
        <v>57.08</v>
      </c>
      <c r="MTK155" s="14"/>
      <c r="MTL155" s="16">
        <f t="shared" si="13996"/>
        <v>85.62</v>
      </c>
      <c r="MTM155" s="79">
        <f t="shared" si="19712"/>
        <v>3</v>
      </c>
      <c r="MTN155" s="80"/>
      <c r="MTO155" s="16" t="s">
        <v>236</v>
      </c>
      <c r="MTP155" s="16">
        <f t="shared" ref="MTP155" si="19718">48.08+2.7</f>
        <v>50.78</v>
      </c>
      <c r="MTQ155" s="16">
        <f t="shared" si="13999"/>
        <v>6.3000000000000007</v>
      </c>
      <c r="MTR155" s="14">
        <f t="shared" si="14000"/>
        <v>57.08</v>
      </c>
      <c r="MTS155" s="14"/>
      <c r="MTT155" s="16">
        <f t="shared" si="14001"/>
        <v>85.62</v>
      </c>
      <c r="MTU155" s="79">
        <f t="shared" si="19712"/>
        <v>3</v>
      </c>
      <c r="MTV155" s="80"/>
      <c r="MTW155" s="16" t="s">
        <v>236</v>
      </c>
      <c r="MTX155" s="16">
        <f t="shared" ref="MTX155" si="19719">48.08+2.7</f>
        <v>50.78</v>
      </c>
      <c r="MTY155" s="16">
        <f t="shared" si="14004"/>
        <v>6.3000000000000007</v>
      </c>
      <c r="MTZ155" s="14">
        <f t="shared" si="14005"/>
        <v>57.08</v>
      </c>
      <c r="MUA155" s="14"/>
      <c r="MUB155" s="16">
        <f t="shared" si="14006"/>
        <v>85.62</v>
      </c>
      <c r="MUC155" s="79">
        <f t="shared" si="19712"/>
        <v>3</v>
      </c>
      <c r="MUD155" s="80"/>
      <c r="MUE155" s="16" t="s">
        <v>236</v>
      </c>
      <c r="MUF155" s="16">
        <f t="shared" ref="MUF155" si="19720">48.08+2.7</f>
        <v>50.78</v>
      </c>
      <c r="MUG155" s="16">
        <f t="shared" si="14009"/>
        <v>6.3000000000000007</v>
      </c>
      <c r="MUH155" s="14">
        <f t="shared" si="14010"/>
        <v>57.08</v>
      </c>
      <c r="MUI155" s="14"/>
      <c r="MUJ155" s="16">
        <f t="shared" si="14011"/>
        <v>85.62</v>
      </c>
      <c r="MUK155" s="79">
        <f t="shared" ref="MUK155:MWO160" si="19721">MUK154+1</f>
        <v>3</v>
      </c>
      <c r="MUL155" s="80"/>
      <c r="MUM155" s="16" t="s">
        <v>236</v>
      </c>
      <c r="MUN155" s="16">
        <f t="shared" ref="MUN155" si="19722">48.08+2.7</f>
        <v>50.78</v>
      </c>
      <c r="MUO155" s="16">
        <f t="shared" si="14014"/>
        <v>6.3000000000000007</v>
      </c>
      <c r="MUP155" s="14">
        <f t="shared" si="14015"/>
        <v>57.08</v>
      </c>
      <c r="MUQ155" s="14"/>
      <c r="MUR155" s="16">
        <f t="shared" si="14016"/>
        <v>85.62</v>
      </c>
      <c r="MUS155" s="79">
        <f t="shared" si="19721"/>
        <v>3</v>
      </c>
      <c r="MUT155" s="80"/>
      <c r="MUU155" s="16" t="s">
        <v>236</v>
      </c>
      <c r="MUV155" s="16">
        <f t="shared" ref="MUV155" si="19723">48.08+2.7</f>
        <v>50.78</v>
      </c>
      <c r="MUW155" s="16">
        <f t="shared" si="14019"/>
        <v>6.3000000000000007</v>
      </c>
      <c r="MUX155" s="14">
        <f t="shared" si="14020"/>
        <v>57.08</v>
      </c>
      <c r="MUY155" s="14"/>
      <c r="MUZ155" s="16">
        <f t="shared" si="14021"/>
        <v>85.62</v>
      </c>
      <c r="MVA155" s="79">
        <f t="shared" si="19721"/>
        <v>3</v>
      </c>
      <c r="MVB155" s="80"/>
      <c r="MVC155" s="16" t="s">
        <v>236</v>
      </c>
      <c r="MVD155" s="16">
        <f t="shared" ref="MVD155" si="19724">48.08+2.7</f>
        <v>50.78</v>
      </c>
      <c r="MVE155" s="16">
        <f t="shared" si="14024"/>
        <v>6.3000000000000007</v>
      </c>
      <c r="MVF155" s="14">
        <f t="shared" si="14025"/>
        <v>57.08</v>
      </c>
      <c r="MVG155" s="14"/>
      <c r="MVH155" s="16">
        <f t="shared" si="14026"/>
        <v>85.62</v>
      </c>
      <c r="MVI155" s="79">
        <f t="shared" si="19721"/>
        <v>3</v>
      </c>
      <c r="MVJ155" s="80"/>
      <c r="MVK155" s="16" t="s">
        <v>236</v>
      </c>
      <c r="MVL155" s="16">
        <f t="shared" ref="MVL155" si="19725">48.08+2.7</f>
        <v>50.78</v>
      </c>
      <c r="MVM155" s="16">
        <f t="shared" si="14029"/>
        <v>6.3000000000000007</v>
      </c>
      <c r="MVN155" s="14">
        <f t="shared" si="14030"/>
        <v>57.08</v>
      </c>
      <c r="MVO155" s="14"/>
      <c r="MVP155" s="16">
        <f t="shared" si="14031"/>
        <v>85.62</v>
      </c>
      <c r="MVQ155" s="79">
        <f t="shared" si="19721"/>
        <v>3</v>
      </c>
      <c r="MVR155" s="80"/>
      <c r="MVS155" s="16" t="s">
        <v>236</v>
      </c>
      <c r="MVT155" s="16">
        <f t="shared" ref="MVT155" si="19726">48.08+2.7</f>
        <v>50.78</v>
      </c>
      <c r="MVU155" s="16">
        <f t="shared" si="14034"/>
        <v>6.3000000000000007</v>
      </c>
      <c r="MVV155" s="14">
        <f t="shared" si="14035"/>
        <v>57.08</v>
      </c>
      <c r="MVW155" s="14"/>
      <c r="MVX155" s="16">
        <f t="shared" si="14036"/>
        <v>85.62</v>
      </c>
      <c r="MVY155" s="79">
        <f t="shared" si="19721"/>
        <v>3</v>
      </c>
      <c r="MVZ155" s="80"/>
      <c r="MWA155" s="16" t="s">
        <v>236</v>
      </c>
      <c r="MWB155" s="16">
        <f t="shared" ref="MWB155" si="19727">48.08+2.7</f>
        <v>50.78</v>
      </c>
      <c r="MWC155" s="16">
        <f t="shared" si="14039"/>
        <v>6.3000000000000007</v>
      </c>
      <c r="MWD155" s="14">
        <f t="shared" si="14040"/>
        <v>57.08</v>
      </c>
      <c r="MWE155" s="14"/>
      <c r="MWF155" s="16">
        <f t="shared" si="14041"/>
        <v>85.62</v>
      </c>
      <c r="MWG155" s="79">
        <f t="shared" si="19721"/>
        <v>3</v>
      </c>
      <c r="MWH155" s="80"/>
      <c r="MWI155" s="16" t="s">
        <v>236</v>
      </c>
      <c r="MWJ155" s="16">
        <f t="shared" ref="MWJ155" si="19728">48.08+2.7</f>
        <v>50.78</v>
      </c>
      <c r="MWK155" s="16">
        <f t="shared" si="14044"/>
        <v>6.3000000000000007</v>
      </c>
      <c r="MWL155" s="14">
        <f t="shared" si="14045"/>
        <v>57.08</v>
      </c>
      <c r="MWM155" s="14"/>
      <c r="MWN155" s="16">
        <f t="shared" si="14046"/>
        <v>85.62</v>
      </c>
      <c r="MWO155" s="79">
        <f t="shared" si="19721"/>
        <v>3</v>
      </c>
      <c r="MWP155" s="80"/>
      <c r="MWQ155" s="16" t="s">
        <v>236</v>
      </c>
      <c r="MWR155" s="16">
        <f t="shared" ref="MWR155" si="19729">48.08+2.7</f>
        <v>50.78</v>
      </c>
      <c r="MWS155" s="16">
        <f t="shared" si="14049"/>
        <v>6.3000000000000007</v>
      </c>
      <c r="MWT155" s="14">
        <f t="shared" si="14050"/>
        <v>57.08</v>
      </c>
      <c r="MWU155" s="14"/>
      <c r="MWV155" s="16">
        <f t="shared" si="14051"/>
        <v>85.62</v>
      </c>
      <c r="MWW155" s="79">
        <f t="shared" ref="MWW155:MZA160" si="19730">MWW154+1</f>
        <v>3</v>
      </c>
      <c r="MWX155" s="80"/>
      <c r="MWY155" s="16" t="s">
        <v>236</v>
      </c>
      <c r="MWZ155" s="16">
        <f t="shared" ref="MWZ155" si="19731">48.08+2.7</f>
        <v>50.78</v>
      </c>
      <c r="MXA155" s="16">
        <f t="shared" si="14054"/>
        <v>6.3000000000000007</v>
      </c>
      <c r="MXB155" s="14">
        <f t="shared" si="14055"/>
        <v>57.08</v>
      </c>
      <c r="MXC155" s="14"/>
      <c r="MXD155" s="16">
        <f t="shared" si="14056"/>
        <v>85.62</v>
      </c>
      <c r="MXE155" s="79">
        <f t="shared" si="19730"/>
        <v>3</v>
      </c>
      <c r="MXF155" s="80"/>
      <c r="MXG155" s="16" t="s">
        <v>236</v>
      </c>
      <c r="MXH155" s="16">
        <f t="shared" ref="MXH155" si="19732">48.08+2.7</f>
        <v>50.78</v>
      </c>
      <c r="MXI155" s="16">
        <f t="shared" si="14059"/>
        <v>6.3000000000000007</v>
      </c>
      <c r="MXJ155" s="14">
        <f t="shared" si="14060"/>
        <v>57.08</v>
      </c>
      <c r="MXK155" s="14"/>
      <c r="MXL155" s="16">
        <f t="shared" si="14061"/>
        <v>85.62</v>
      </c>
      <c r="MXM155" s="79">
        <f t="shared" si="19730"/>
        <v>3</v>
      </c>
      <c r="MXN155" s="80"/>
      <c r="MXO155" s="16" t="s">
        <v>236</v>
      </c>
      <c r="MXP155" s="16">
        <f t="shared" ref="MXP155" si="19733">48.08+2.7</f>
        <v>50.78</v>
      </c>
      <c r="MXQ155" s="16">
        <f t="shared" si="14064"/>
        <v>6.3000000000000007</v>
      </c>
      <c r="MXR155" s="14">
        <f t="shared" si="14065"/>
        <v>57.08</v>
      </c>
      <c r="MXS155" s="14"/>
      <c r="MXT155" s="16">
        <f t="shared" si="14066"/>
        <v>85.62</v>
      </c>
      <c r="MXU155" s="79">
        <f t="shared" si="19730"/>
        <v>3</v>
      </c>
      <c r="MXV155" s="80"/>
      <c r="MXW155" s="16" t="s">
        <v>236</v>
      </c>
      <c r="MXX155" s="16">
        <f t="shared" ref="MXX155" si="19734">48.08+2.7</f>
        <v>50.78</v>
      </c>
      <c r="MXY155" s="16">
        <f t="shared" si="14069"/>
        <v>6.3000000000000007</v>
      </c>
      <c r="MXZ155" s="14">
        <f t="shared" si="14070"/>
        <v>57.08</v>
      </c>
      <c r="MYA155" s="14"/>
      <c r="MYB155" s="16">
        <f t="shared" si="14071"/>
        <v>85.62</v>
      </c>
      <c r="MYC155" s="79">
        <f t="shared" si="19730"/>
        <v>3</v>
      </c>
      <c r="MYD155" s="80"/>
      <c r="MYE155" s="16" t="s">
        <v>236</v>
      </c>
      <c r="MYF155" s="16">
        <f t="shared" ref="MYF155" si="19735">48.08+2.7</f>
        <v>50.78</v>
      </c>
      <c r="MYG155" s="16">
        <f t="shared" si="14074"/>
        <v>6.3000000000000007</v>
      </c>
      <c r="MYH155" s="14">
        <f t="shared" si="14075"/>
        <v>57.08</v>
      </c>
      <c r="MYI155" s="14"/>
      <c r="MYJ155" s="16">
        <f t="shared" si="14076"/>
        <v>85.62</v>
      </c>
      <c r="MYK155" s="79">
        <f t="shared" si="19730"/>
        <v>3</v>
      </c>
      <c r="MYL155" s="80"/>
      <c r="MYM155" s="16" t="s">
        <v>236</v>
      </c>
      <c r="MYN155" s="16">
        <f t="shared" ref="MYN155" si="19736">48.08+2.7</f>
        <v>50.78</v>
      </c>
      <c r="MYO155" s="16">
        <f t="shared" si="14079"/>
        <v>6.3000000000000007</v>
      </c>
      <c r="MYP155" s="14">
        <f t="shared" si="14080"/>
        <v>57.08</v>
      </c>
      <c r="MYQ155" s="14"/>
      <c r="MYR155" s="16">
        <f t="shared" si="14081"/>
        <v>85.62</v>
      </c>
      <c r="MYS155" s="79">
        <f t="shared" si="19730"/>
        <v>3</v>
      </c>
      <c r="MYT155" s="80"/>
      <c r="MYU155" s="16" t="s">
        <v>236</v>
      </c>
      <c r="MYV155" s="16">
        <f t="shared" ref="MYV155" si="19737">48.08+2.7</f>
        <v>50.78</v>
      </c>
      <c r="MYW155" s="16">
        <f t="shared" si="14084"/>
        <v>6.3000000000000007</v>
      </c>
      <c r="MYX155" s="14">
        <f t="shared" si="14085"/>
        <v>57.08</v>
      </c>
      <c r="MYY155" s="14"/>
      <c r="MYZ155" s="16">
        <f t="shared" si="14086"/>
        <v>85.62</v>
      </c>
      <c r="MZA155" s="79">
        <f t="shared" si="19730"/>
        <v>3</v>
      </c>
      <c r="MZB155" s="80"/>
      <c r="MZC155" s="16" t="s">
        <v>236</v>
      </c>
      <c r="MZD155" s="16">
        <f t="shared" ref="MZD155" si="19738">48.08+2.7</f>
        <v>50.78</v>
      </c>
      <c r="MZE155" s="16">
        <f t="shared" si="14089"/>
        <v>6.3000000000000007</v>
      </c>
      <c r="MZF155" s="14">
        <f t="shared" si="14090"/>
        <v>57.08</v>
      </c>
      <c r="MZG155" s="14"/>
      <c r="MZH155" s="16">
        <f t="shared" si="14091"/>
        <v>85.62</v>
      </c>
      <c r="MZI155" s="79">
        <f t="shared" ref="MZI155:NBM160" si="19739">MZI154+1</f>
        <v>3</v>
      </c>
      <c r="MZJ155" s="80"/>
      <c r="MZK155" s="16" t="s">
        <v>236</v>
      </c>
      <c r="MZL155" s="16">
        <f t="shared" ref="MZL155" si="19740">48.08+2.7</f>
        <v>50.78</v>
      </c>
      <c r="MZM155" s="16">
        <f t="shared" si="14094"/>
        <v>6.3000000000000007</v>
      </c>
      <c r="MZN155" s="14">
        <f t="shared" si="14095"/>
        <v>57.08</v>
      </c>
      <c r="MZO155" s="14"/>
      <c r="MZP155" s="16">
        <f t="shared" si="14096"/>
        <v>85.62</v>
      </c>
      <c r="MZQ155" s="79">
        <f t="shared" si="19739"/>
        <v>3</v>
      </c>
      <c r="MZR155" s="80"/>
      <c r="MZS155" s="16" t="s">
        <v>236</v>
      </c>
      <c r="MZT155" s="16">
        <f t="shared" ref="MZT155" si="19741">48.08+2.7</f>
        <v>50.78</v>
      </c>
      <c r="MZU155" s="16">
        <f t="shared" si="14099"/>
        <v>6.3000000000000007</v>
      </c>
      <c r="MZV155" s="14">
        <f t="shared" si="14100"/>
        <v>57.08</v>
      </c>
      <c r="MZW155" s="14"/>
      <c r="MZX155" s="16">
        <f t="shared" si="14101"/>
        <v>85.62</v>
      </c>
      <c r="MZY155" s="79">
        <f t="shared" si="19739"/>
        <v>3</v>
      </c>
      <c r="MZZ155" s="80"/>
      <c r="NAA155" s="16" t="s">
        <v>236</v>
      </c>
      <c r="NAB155" s="16">
        <f t="shared" ref="NAB155" si="19742">48.08+2.7</f>
        <v>50.78</v>
      </c>
      <c r="NAC155" s="16">
        <f t="shared" si="14104"/>
        <v>6.3000000000000007</v>
      </c>
      <c r="NAD155" s="14">
        <f t="shared" si="14105"/>
        <v>57.08</v>
      </c>
      <c r="NAE155" s="14"/>
      <c r="NAF155" s="16">
        <f t="shared" si="14106"/>
        <v>85.62</v>
      </c>
      <c r="NAG155" s="79">
        <f t="shared" si="19739"/>
        <v>3</v>
      </c>
      <c r="NAH155" s="80"/>
      <c r="NAI155" s="16" t="s">
        <v>236</v>
      </c>
      <c r="NAJ155" s="16">
        <f t="shared" ref="NAJ155" si="19743">48.08+2.7</f>
        <v>50.78</v>
      </c>
      <c r="NAK155" s="16">
        <f t="shared" si="14109"/>
        <v>6.3000000000000007</v>
      </c>
      <c r="NAL155" s="14">
        <f t="shared" si="14110"/>
        <v>57.08</v>
      </c>
      <c r="NAM155" s="14"/>
      <c r="NAN155" s="16">
        <f t="shared" si="14111"/>
        <v>85.62</v>
      </c>
      <c r="NAO155" s="79">
        <f t="shared" si="19739"/>
        <v>3</v>
      </c>
      <c r="NAP155" s="80"/>
      <c r="NAQ155" s="16" t="s">
        <v>236</v>
      </c>
      <c r="NAR155" s="16">
        <f t="shared" ref="NAR155" si="19744">48.08+2.7</f>
        <v>50.78</v>
      </c>
      <c r="NAS155" s="16">
        <f t="shared" si="14114"/>
        <v>6.3000000000000007</v>
      </c>
      <c r="NAT155" s="14">
        <f t="shared" si="14115"/>
        <v>57.08</v>
      </c>
      <c r="NAU155" s="14"/>
      <c r="NAV155" s="16">
        <f t="shared" si="14116"/>
        <v>85.62</v>
      </c>
      <c r="NAW155" s="79">
        <f t="shared" si="19739"/>
        <v>3</v>
      </c>
      <c r="NAX155" s="80"/>
      <c r="NAY155" s="16" t="s">
        <v>236</v>
      </c>
      <c r="NAZ155" s="16">
        <f t="shared" ref="NAZ155" si="19745">48.08+2.7</f>
        <v>50.78</v>
      </c>
      <c r="NBA155" s="16">
        <f t="shared" si="14119"/>
        <v>6.3000000000000007</v>
      </c>
      <c r="NBB155" s="14">
        <f t="shared" si="14120"/>
        <v>57.08</v>
      </c>
      <c r="NBC155" s="14"/>
      <c r="NBD155" s="16">
        <f t="shared" si="14121"/>
        <v>85.62</v>
      </c>
      <c r="NBE155" s="79">
        <f t="shared" si="19739"/>
        <v>3</v>
      </c>
      <c r="NBF155" s="80"/>
      <c r="NBG155" s="16" t="s">
        <v>236</v>
      </c>
      <c r="NBH155" s="16">
        <f t="shared" ref="NBH155" si="19746">48.08+2.7</f>
        <v>50.78</v>
      </c>
      <c r="NBI155" s="16">
        <f t="shared" si="14124"/>
        <v>6.3000000000000007</v>
      </c>
      <c r="NBJ155" s="14">
        <f t="shared" si="14125"/>
        <v>57.08</v>
      </c>
      <c r="NBK155" s="14"/>
      <c r="NBL155" s="16">
        <f t="shared" si="14126"/>
        <v>85.62</v>
      </c>
      <c r="NBM155" s="79">
        <f t="shared" si="19739"/>
        <v>3</v>
      </c>
      <c r="NBN155" s="80"/>
      <c r="NBO155" s="16" t="s">
        <v>236</v>
      </c>
      <c r="NBP155" s="16">
        <f t="shared" ref="NBP155" si="19747">48.08+2.7</f>
        <v>50.78</v>
      </c>
      <c r="NBQ155" s="16">
        <f t="shared" si="14129"/>
        <v>6.3000000000000007</v>
      </c>
      <c r="NBR155" s="14">
        <f t="shared" si="14130"/>
        <v>57.08</v>
      </c>
      <c r="NBS155" s="14"/>
      <c r="NBT155" s="16">
        <f t="shared" si="14131"/>
        <v>85.62</v>
      </c>
      <c r="NBU155" s="79">
        <f t="shared" ref="NBU155:NDY160" si="19748">NBU154+1</f>
        <v>3</v>
      </c>
      <c r="NBV155" s="80"/>
      <c r="NBW155" s="16" t="s">
        <v>236</v>
      </c>
      <c r="NBX155" s="16">
        <f t="shared" ref="NBX155" si="19749">48.08+2.7</f>
        <v>50.78</v>
      </c>
      <c r="NBY155" s="16">
        <f t="shared" si="14134"/>
        <v>6.3000000000000007</v>
      </c>
      <c r="NBZ155" s="14">
        <f t="shared" si="14135"/>
        <v>57.08</v>
      </c>
      <c r="NCA155" s="14"/>
      <c r="NCB155" s="16">
        <f t="shared" si="14136"/>
        <v>85.62</v>
      </c>
      <c r="NCC155" s="79">
        <f t="shared" si="19748"/>
        <v>3</v>
      </c>
      <c r="NCD155" s="80"/>
      <c r="NCE155" s="16" t="s">
        <v>236</v>
      </c>
      <c r="NCF155" s="16">
        <f t="shared" ref="NCF155" si="19750">48.08+2.7</f>
        <v>50.78</v>
      </c>
      <c r="NCG155" s="16">
        <f t="shared" si="14139"/>
        <v>6.3000000000000007</v>
      </c>
      <c r="NCH155" s="14">
        <f t="shared" si="14140"/>
        <v>57.08</v>
      </c>
      <c r="NCI155" s="14"/>
      <c r="NCJ155" s="16">
        <f t="shared" si="14141"/>
        <v>85.62</v>
      </c>
      <c r="NCK155" s="79">
        <f t="shared" si="19748"/>
        <v>3</v>
      </c>
      <c r="NCL155" s="80"/>
      <c r="NCM155" s="16" t="s">
        <v>236</v>
      </c>
      <c r="NCN155" s="16">
        <f t="shared" ref="NCN155" si="19751">48.08+2.7</f>
        <v>50.78</v>
      </c>
      <c r="NCO155" s="16">
        <f t="shared" si="14144"/>
        <v>6.3000000000000007</v>
      </c>
      <c r="NCP155" s="14">
        <f t="shared" si="14145"/>
        <v>57.08</v>
      </c>
      <c r="NCQ155" s="14"/>
      <c r="NCR155" s="16">
        <f t="shared" si="14146"/>
        <v>85.62</v>
      </c>
      <c r="NCS155" s="79">
        <f t="shared" si="19748"/>
        <v>3</v>
      </c>
      <c r="NCT155" s="80"/>
      <c r="NCU155" s="16" t="s">
        <v>236</v>
      </c>
      <c r="NCV155" s="16">
        <f t="shared" ref="NCV155" si="19752">48.08+2.7</f>
        <v>50.78</v>
      </c>
      <c r="NCW155" s="16">
        <f t="shared" si="14149"/>
        <v>6.3000000000000007</v>
      </c>
      <c r="NCX155" s="14">
        <f t="shared" si="14150"/>
        <v>57.08</v>
      </c>
      <c r="NCY155" s="14"/>
      <c r="NCZ155" s="16">
        <f t="shared" si="14151"/>
        <v>85.62</v>
      </c>
      <c r="NDA155" s="79">
        <f t="shared" si="19748"/>
        <v>3</v>
      </c>
      <c r="NDB155" s="80"/>
      <c r="NDC155" s="16" t="s">
        <v>236</v>
      </c>
      <c r="NDD155" s="16">
        <f t="shared" ref="NDD155" si="19753">48.08+2.7</f>
        <v>50.78</v>
      </c>
      <c r="NDE155" s="16">
        <f t="shared" si="14154"/>
        <v>6.3000000000000007</v>
      </c>
      <c r="NDF155" s="14">
        <f t="shared" si="14155"/>
        <v>57.08</v>
      </c>
      <c r="NDG155" s="14"/>
      <c r="NDH155" s="16">
        <f t="shared" si="14156"/>
        <v>85.62</v>
      </c>
      <c r="NDI155" s="79">
        <f t="shared" si="19748"/>
        <v>3</v>
      </c>
      <c r="NDJ155" s="80"/>
      <c r="NDK155" s="16" t="s">
        <v>236</v>
      </c>
      <c r="NDL155" s="16">
        <f t="shared" ref="NDL155" si="19754">48.08+2.7</f>
        <v>50.78</v>
      </c>
      <c r="NDM155" s="16">
        <f t="shared" si="14159"/>
        <v>6.3000000000000007</v>
      </c>
      <c r="NDN155" s="14">
        <f t="shared" si="14160"/>
        <v>57.08</v>
      </c>
      <c r="NDO155" s="14"/>
      <c r="NDP155" s="16">
        <f t="shared" si="14161"/>
        <v>85.62</v>
      </c>
      <c r="NDQ155" s="79">
        <f t="shared" si="19748"/>
        <v>3</v>
      </c>
      <c r="NDR155" s="80"/>
      <c r="NDS155" s="16" t="s">
        <v>236</v>
      </c>
      <c r="NDT155" s="16">
        <f t="shared" ref="NDT155" si="19755">48.08+2.7</f>
        <v>50.78</v>
      </c>
      <c r="NDU155" s="16">
        <f t="shared" si="14164"/>
        <v>6.3000000000000007</v>
      </c>
      <c r="NDV155" s="14">
        <f t="shared" si="14165"/>
        <v>57.08</v>
      </c>
      <c r="NDW155" s="14"/>
      <c r="NDX155" s="16">
        <f t="shared" si="14166"/>
        <v>85.62</v>
      </c>
      <c r="NDY155" s="79">
        <f t="shared" si="19748"/>
        <v>3</v>
      </c>
      <c r="NDZ155" s="80"/>
      <c r="NEA155" s="16" t="s">
        <v>236</v>
      </c>
      <c r="NEB155" s="16">
        <f t="shared" ref="NEB155" si="19756">48.08+2.7</f>
        <v>50.78</v>
      </c>
      <c r="NEC155" s="16">
        <f t="shared" si="14169"/>
        <v>6.3000000000000007</v>
      </c>
      <c r="NED155" s="14">
        <f t="shared" si="14170"/>
        <v>57.08</v>
      </c>
      <c r="NEE155" s="14"/>
      <c r="NEF155" s="16">
        <f t="shared" si="14171"/>
        <v>85.62</v>
      </c>
      <c r="NEG155" s="79">
        <f t="shared" ref="NEG155:NGK160" si="19757">NEG154+1</f>
        <v>3</v>
      </c>
      <c r="NEH155" s="80"/>
      <c r="NEI155" s="16" t="s">
        <v>236</v>
      </c>
      <c r="NEJ155" s="16">
        <f t="shared" ref="NEJ155" si="19758">48.08+2.7</f>
        <v>50.78</v>
      </c>
      <c r="NEK155" s="16">
        <f t="shared" si="14174"/>
        <v>6.3000000000000007</v>
      </c>
      <c r="NEL155" s="14">
        <f t="shared" si="14175"/>
        <v>57.08</v>
      </c>
      <c r="NEM155" s="14"/>
      <c r="NEN155" s="16">
        <f t="shared" si="14176"/>
        <v>85.62</v>
      </c>
      <c r="NEO155" s="79">
        <f t="shared" si="19757"/>
        <v>3</v>
      </c>
      <c r="NEP155" s="80"/>
      <c r="NEQ155" s="16" t="s">
        <v>236</v>
      </c>
      <c r="NER155" s="16">
        <f t="shared" ref="NER155" si="19759">48.08+2.7</f>
        <v>50.78</v>
      </c>
      <c r="NES155" s="16">
        <f t="shared" si="14179"/>
        <v>6.3000000000000007</v>
      </c>
      <c r="NET155" s="14">
        <f t="shared" si="14180"/>
        <v>57.08</v>
      </c>
      <c r="NEU155" s="14"/>
      <c r="NEV155" s="16">
        <f t="shared" si="14181"/>
        <v>85.62</v>
      </c>
      <c r="NEW155" s="79">
        <f t="shared" si="19757"/>
        <v>3</v>
      </c>
      <c r="NEX155" s="80"/>
      <c r="NEY155" s="16" t="s">
        <v>236</v>
      </c>
      <c r="NEZ155" s="16">
        <f t="shared" ref="NEZ155" si="19760">48.08+2.7</f>
        <v>50.78</v>
      </c>
      <c r="NFA155" s="16">
        <f t="shared" si="14184"/>
        <v>6.3000000000000007</v>
      </c>
      <c r="NFB155" s="14">
        <f t="shared" si="14185"/>
        <v>57.08</v>
      </c>
      <c r="NFC155" s="14"/>
      <c r="NFD155" s="16">
        <f t="shared" si="14186"/>
        <v>85.62</v>
      </c>
      <c r="NFE155" s="79">
        <f t="shared" si="19757"/>
        <v>3</v>
      </c>
      <c r="NFF155" s="80"/>
      <c r="NFG155" s="16" t="s">
        <v>236</v>
      </c>
      <c r="NFH155" s="16">
        <f t="shared" ref="NFH155" si="19761">48.08+2.7</f>
        <v>50.78</v>
      </c>
      <c r="NFI155" s="16">
        <f t="shared" si="14189"/>
        <v>6.3000000000000007</v>
      </c>
      <c r="NFJ155" s="14">
        <f t="shared" si="14190"/>
        <v>57.08</v>
      </c>
      <c r="NFK155" s="14"/>
      <c r="NFL155" s="16">
        <f t="shared" si="14191"/>
        <v>85.62</v>
      </c>
      <c r="NFM155" s="79">
        <f t="shared" si="19757"/>
        <v>3</v>
      </c>
      <c r="NFN155" s="80"/>
      <c r="NFO155" s="16" t="s">
        <v>236</v>
      </c>
      <c r="NFP155" s="16">
        <f t="shared" ref="NFP155" si="19762">48.08+2.7</f>
        <v>50.78</v>
      </c>
      <c r="NFQ155" s="16">
        <f t="shared" si="14194"/>
        <v>6.3000000000000007</v>
      </c>
      <c r="NFR155" s="14">
        <f t="shared" si="14195"/>
        <v>57.08</v>
      </c>
      <c r="NFS155" s="14"/>
      <c r="NFT155" s="16">
        <f t="shared" si="14196"/>
        <v>85.62</v>
      </c>
      <c r="NFU155" s="79">
        <f t="shared" si="19757"/>
        <v>3</v>
      </c>
      <c r="NFV155" s="80"/>
      <c r="NFW155" s="16" t="s">
        <v>236</v>
      </c>
      <c r="NFX155" s="16">
        <f t="shared" ref="NFX155" si="19763">48.08+2.7</f>
        <v>50.78</v>
      </c>
      <c r="NFY155" s="16">
        <f t="shared" si="14199"/>
        <v>6.3000000000000007</v>
      </c>
      <c r="NFZ155" s="14">
        <f t="shared" si="14200"/>
        <v>57.08</v>
      </c>
      <c r="NGA155" s="14"/>
      <c r="NGB155" s="16">
        <f t="shared" si="14201"/>
        <v>85.62</v>
      </c>
      <c r="NGC155" s="79">
        <f t="shared" si="19757"/>
        <v>3</v>
      </c>
      <c r="NGD155" s="80"/>
      <c r="NGE155" s="16" t="s">
        <v>236</v>
      </c>
      <c r="NGF155" s="16">
        <f t="shared" ref="NGF155" si="19764">48.08+2.7</f>
        <v>50.78</v>
      </c>
      <c r="NGG155" s="16">
        <f t="shared" si="14204"/>
        <v>6.3000000000000007</v>
      </c>
      <c r="NGH155" s="14">
        <f t="shared" si="14205"/>
        <v>57.08</v>
      </c>
      <c r="NGI155" s="14"/>
      <c r="NGJ155" s="16">
        <f t="shared" si="14206"/>
        <v>85.62</v>
      </c>
      <c r="NGK155" s="79">
        <f t="shared" si="19757"/>
        <v>3</v>
      </c>
      <c r="NGL155" s="80"/>
      <c r="NGM155" s="16" t="s">
        <v>236</v>
      </c>
      <c r="NGN155" s="16">
        <f t="shared" ref="NGN155" si="19765">48.08+2.7</f>
        <v>50.78</v>
      </c>
      <c r="NGO155" s="16">
        <f t="shared" si="14209"/>
        <v>6.3000000000000007</v>
      </c>
      <c r="NGP155" s="14">
        <f t="shared" si="14210"/>
        <v>57.08</v>
      </c>
      <c r="NGQ155" s="14"/>
      <c r="NGR155" s="16">
        <f t="shared" si="14211"/>
        <v>85.62</v>
      </c>
      <c r="NGS155" s="79">
        <f t="shared" ref="NGS155:NIW160" si="19766">NGS154+1</f>
        <v>3</v>
      </c>
      <c r="NGT155" s="80"/>
      <c r="NGU155" s="16" t="s">
        <v>236</v>
      </c>
      <c r="NGV155" s="16">
        <f t="shared" ref="NGV155" si="19767">48.08+2.7</f>
        <v>50.78</v>
      </c>
      <c r="NGW155" s="16">
        <f t="shared" si="14214"/>
        <v>6.3000000000000007</v>
      </c>
      <c r="NGX155" s="14">
        <f t="shared" si="14215"/>
        <v>57.08</v>
      </c>
      <c r="NGY155" s="14"/>
      <c r="NGZ155" s="16">
        <f t="shared" si="14216"/>
        <v>85.62</v>
      </c>
      <c r="NHA155" s="79">
        <f t="shared" si="19766"/>
        <v>3</v>
      </c>
      <c r="NHB155" s="80"/>
      <c r="NHC155" s="16" t="s">
        <v>236</v>
      </c>
      <c r="NHD155" s="16">
        <f t="shared" ref="NHD155" si="19768">48.08+2.7</f>
        <v>50.78</v>
      </c>
      <c r="NHE155" s="16">
        <f t="shared" si="14219"/>
        <v>6.3000000000000007</v>
      </c>
      <c r="NHF155" s="14">
        <f t="shared" si="14220"/>
        <v>57.08</v>
      </c>
      <c r="NHG155" s="14"/>
      <c r="NHH155" s="16">
        <f t="shared" si="14221"/>
        <v>85.62</v>
      </c>
      <c r="NHI155" s="79">
        <f t="shared" si="19766"/>
        <v>3</v>
      </c>
      <c r="NHJ155" s="80"/>
      <c r="NHK155" s="16" t="s">
        <v>236</v>
      </c>
      <c r="NHL155" s="16">
        <f t="shared" ref="NHL155" si="19769">48.08+2.7</f>
        <v>50.78</v>
      </c>
      <c r="NHM155" s="16">
        <f t="shared" si="14224"/>
        <v>6.3000000000000007</v>
      </c>
      <c r="NHN155" s="14">
        <f t="shared" si="14225"/>
        <v>57.08</v>
      </c>
      <c r="NHO155" s="14"/>
      <c r="NHP155" s="16">
        <f t="shared" si="14226"/>
        <v>85.62</v>
      </c>
      <c r="NHQ155" s="79">
        <f t="shared" si="19766"/>
        <v>3</v>
      </c>
      <c r="NHR155" s="80"/>
      <c r="NHS155" s="16" t="s">
        <v>236</v>
      </c>
      <c r="NHT155" s="16">
        <f t="shared" ref="NHT155" si="19770">48.08+2.7</f>
        <v>50.78</v>
      </c>
      <c r="NHU155" s="16">
        <f t="shared" si="14229"/>
        <v>6.3000000000000007</v>
      </c>
      <c r="NHV155" s="14">
        <f t="shared" si="14230"/>
        <v>57.08</v>
      </c>
      <c r="NHW155" s="14"/>
      <c r="NHX155" s="16">
        <f t="shared" si="14231"/>
        <v>85.62</v>
      </c>
      <c r="NHY155" s="79">
        <f t="shared" si="19766"/>
        <v>3</v>
      </c>
      <c r="NHZ155" s="80"/>
      <c r="NIA155" s="16" t="s">
        <v>236</v>
      </c>
      <c r="NIB155" s="16">
        <f t="shared" ref="NIB155" si="19771">48.08+2.7</f>
        <v>50.78</v>
      </c>
      <c r="NIC155" s="16">
        <f t="shared" si="14234"/>
        <v>6.3000000000000007</v>
      </c>
      <c r="NID155" s="14">
        <f t="shared" si="14235"/>
        <v>57.08</v>
      </c>
      <c r="NIE155" s="14"/>
      <c r="NIF155" s="16">
        <f t="shared" si="14236"/>
        <v>85.62</v>
      </c>
      <c r="NIG155" s="79">
        <f t="shared" si="19766"/>
        <v>3</v>
      </c>
      <c r="NIH155" s="80"/>
      <c r="NII155" s="16" t="s">
        <v>236</v>
      </c>
      <c r="NIJ155" s="16">
        <f t="shared" ref="NIJ155" si="19772">48.08+2.7</f>
        <v>50.78</v>
      </c>
      <c r="NIK155" s="16">
        <f t="shared" si="14239"/>
        <v>6.3000000000000007</v>
      </c>
      <c r="NIL155" s="14">
        <f t="shared" si="14240"/>
        <v>57.08</v>
      </c>
      <c r="NIM155" s="14"/>
      <c r="NIN155" s="16">
        <f t="shared" si="14241"/>
        <v>85.62</v>
      </c>
      <c r="NIO155" s="79">
        <f t="shared" si="19766"/>
        <v>3</v>
      </c>
      <c r="NIP155" s="80"/>
      <c r="NIQ155" s="16" t="s">
        <v>236</v>
      </c>
      <c r="NIR155" s="16">
        <f t="shared" ref="NIR155" si="19773">48.08+2.7</f>
        <v>50.78</v>
      </c>
      <c r="NIS155" s="16">
        <f t="shared" si="14244"/>
        <v>6.3000000000000007</v>
      </c>
      <c r="NIT155" s="14">
        <f t="shared" si="14245"/>
        <v>57.08</v>
      </c>
      <c r="NIU155" s="14"/>
      <c r="NIV155" s="16">
        <f t="shared" si="14246"/>
        <v>85.62</v>
      </c>
      <c r="NIW155" s="79">
        <f t="shared" si="19766"/>
        <v>3</v>
      </c>
      <c r="NIX155" s="80"/>
      <c r="NIY155" s="16" t="s">
        <v>236</v>
      </c>
      <c r="NIZ155" s="16">
        <f t="shared" ref="NIZ155" si="19774">48.08+2.7</f>
        <v>50.78</v>
      </c>
      <c r="NJA155" s="16">
        <f t="shared" si="14249"/>
        <v>6.3000000000000007</v>
      </c>
      <c r="NJB155" s="14">
        <f t="shared" si="14250"/>
        <v>57.08</v>
      </c>
      <c r="NJC155" s="14"/>
      <c r="NJD155" s="16">
        <f t="shared" si="14251"/>
        <v>85.62</v>
      </c>
      <c r="NJE155" s="79">
        <f t="shared" ref="NJE155:NLI160" si="19775">NJE154+1</f>
        <v>3</v>
      </c>
      <c r="NJF155" s="80"/>
      <c r="NJG155" s="16" t="s">
        <v>236</v>
      </c>
      <c r="NJH155" s="16">
        <f t="shared" ref="NJH155" si="19776">48.08+2.7</f>
        <v>50.78</v>
      </c>
      <c r="NJI155" s="16">
        <f t="shared" si="14254"/>
        <v>6.3000000000000007</v>
      </c>
      <c r="NJJ155" s="14">
        <f t="shared" si="14255"/>
        <v>57.08</v>
      </c>
      <c r="NJK155" s="14"/>
      <c r="NJL155" s="16">
        <f t="shared" si="14256"/>
        <v>85.62</v>
      </c>
      <c r="NJM155" s="79">
        <f t="shared" si="19775"/>
        <v>3</v>
      </c>
      <c r="NJN155" s="80"/>
      <c r="NJO155" s="16" t="s">
        <v>236</v>
      </c>
      <c r="NJP155" s="16">
        <f t="shared" ref="NJP155" si="19777">48.08+2.7</f>
        <v>50.78</v>
      </c>
      <c r="NJQ155" s="16">
        <f t="shared" si="14259"/>
        <v>6.3000000000000007</v>
      </c>
      <c r="NJR155" s="14">
        <f t="shared" si="14260"/>
        <v>57.08</v>
      </c>
      <c r="NJS155" s="14"/>
      <c r="NJT155" s="16">
        <f t="shared" si="14261"/>
        <v>85.62</v>
      </c>
      <c r="NJU155" s="79">
        <f t="shared" si="19775"/>
        <v>3</v>
      </c>
      <c r="NJV155" s="80"/>
      <c r="NJW155" s="16" t="s">
        <v>236</v>
      </c>
      <c r="NJX155" s="16">
        <f t="shared" ref="NJX155" si="19778">48.08+2.7</f>
        <v>50.78</v>
      </c>
      <c r="NJY155" s="16">
        <f t="shared" si="14264"/>
        <v>6.3000000000000007</v>
      </c>
      <c r="NJZ155" s="14">
        <f t="shared" si="14265"/>
        <v>57.08</v>
      </c>
      <c r="NKA155" s="14"/>
      <c r="NKB155" s="16">
        <f t="shared" si="14266"/>
        <v>85.62</v>
      </c>
      <c r="NKC155" s="79">
        <f t="shared" si="19775"/>
        <v>3</v>
      </c>
      <c r="NKD155" s="80"/>
      <c r="NKE155" s="16" t="s">
        <v>236</v>
      </c>
      <c r="NKF155" s="16">
        <f t="shared" ref="NKF155" si="19779">48.08+2.7</f>
        <v>50.78</v>
      </c>
      <c r="NKG155" s="16">
        <f t="shared" si="14269"/>
        <v>6.3000000000000007</v>
      </c>
      <c r="NKH155" s="14">
        <f t="shared" si="14270"/>
        <v>57.08</v>
      </c>
      <c r="NKI155" s="14"/>
      <c r="NKJ155" s="16">
        <f t="shared" si="14271"/>
        <v>85.62</v>
      </c>
      <c r="NKK155" s="79">
        <f t="shared" si="19775"/>
        <v>3</v>
      </c>
      <c r="NKL155" s="80"/>
      <c r="NKM155" s="16" t="s">
        <v>236</v>
      </c>
      <c r="NKN155" s="16">
        <f t="shared" ref="NKN155" si="19780">48.08+2.7</f>
        <v>50.78</v>
      </c>
      <c r="NKO155" s="16">
        <f t="shared" si="14274"/>
        <v>6.3000000000000007</v>
      </c>
      <c r="NKP155" s="14">
        <f t="shared" si="14275"/>
        <v>57.08</v>
      </c>
      <c r="NKQ155" s="14"/>
      <c r="NKR155" s="16">
        <f t="shared" si="14276"/>
        <v>85.62</v>
      </c>
      <c r="NKS155" s="79">
        <f t="shared" si="19775"/>
        <v>3</v>
      </c>
      <c r="NKT155" s="80"/>
      <c r="NKU155" s="16" t="s">
        <v>236</v>
      </c>
      <c r="NKV155" s="16">
        <f t="shared" ref="NKV155" si="19781">48.08+2.7</f>
        <v>50.78</v>
      </c>
      <c r="NKW155" s="16">
        <f t="shared" si="14279"/>
        <v>6.3000000000000007</v>
      </c>
      <c r="NKX155" s="14">
        <f t="shared" si="14280"/>
        <v>57.08</v>
      </c>
      <c r="NKY155" s="14"/>
      <c r="NKZ155" s="16">
        <f t="shared" si="14281"/>
        <v>85.62</v>
      </c>
      <c r="NLA155" s="79">
        <f t="shared" si="19775"/>
        <v>3</v>
      </c>
      <c r="NLB155" s="80"/>
      <c r="NLC155" s="16" t="s">
        <v>236</v>
      </c>
      <c r="NLD155" s="16">
        <f t="shared" ref="NLD155" si="19782">48.08+2.7</f>
        <v>50.78</v>
      </c>
      <c r="NLE155" s="16">
        <f t="shared" si="14284"/>
        <v>6.3000000000000007</v>
      </c>
      <c r="NLF155" s="14">
        <f t="shared" si="14285"/>
        <v>57.08</v>
      </c>
      <c r="NLG155" s="14"/>
      <c r="NLH155" s="16">
        <f t="shared" si="14286"/>
        <v>85.62</v>
      </c>
      <c r="NLI155" s="79">
        <f t="shared" si="19775"/>
        <v>3</v>
      </c>
      <c r="NLJ155" s="80"/>
      <c r="NLK155" s="16" t="s">
        <v>236</v>
      </c>
      <c r="NLL155" s="16">
        <f t="shared" ref="NLL155" si="19783">48.08+2.7</f>
        <v>50.78</v>
      </c>
      <c r="NLM155" s="16">
        <f t="shared" si="14289"/>
        <v>6.3000000000000007</v>
      </c>
      <c r="NLN155" s="14">
        <f t="shared" si="14290"/>
        <v>57.08</v>
      </c>
      <c r="NLO155" s="14"/>
      <c r="NLP155" s="16">
        <f t="shared" si="14291"/>
        <v>85.62</v>
      </c>
      <c r="NLQ155" s="79">
        <f t="shared" ref="NLQ155:NNU160" si="19784">NLQ154+1</f>
        <v>3</v>
      </c>
      <c r="NLR155" s="80"/>
      <c r="NLS155" s="16" t="s">
        <v>236</v>
      </c>
      <c r="NLT155" s="16">
        <f t="shared" ref="NLT155" si="19785">48.08+2.7</f>
        <v>50.78</v>
      </c>
      <c r="NLU155" s="16">
        <f t="shared" si="14294"/>
        <v>6.3000000000000007</v>
      </c>
      <c r="NLV155" s="14">
        <f t="shared" si="14295"/>
        <v>57.08</v>
      </c>
      <c r="NLW155" s="14"/>
      <c r="NLX155" s="16">
        <f t="shared" si="14296"/>
        <v>85.62</v>
      </c>
      <c r="NLY155" s="79">
        <f t="shared" si="19784"/>
        <v>3</v>
      </c>
      <c r="NLZ155" s="80"/>
      <c r="NMA155" s="16" t="s">
        <v>236</v>
      </c>
      <c r="NMB155" s="16">
        <f t="shared" ref="NMB155" si="19786">48.08+2.7</f>
        <v>50.78</v>
      </c>
      <c r="NMC155" s="16">
        <f t="shared" si="14299"/>
        <v>6.3000000000000007</v>
      </c>
      <c r="NMD155" s="14">
        <f t="shared" si="14300"/>
        <v>57.08</v>
      </c>
      <c r="NME155" s="14"/>
      <c r="NMF155" s="16">
        <f t="shared" si="14301"/>
        <v>85.62</v>
      </c>
      <c r="NMG155" s="79">
        <f t="shared" si="19784"/>
        <v>3</v>
      </c>
      <c r="NMH155" s="80"/>
      <c r="NMI155" s="16" t="s">
        <v>236</v>
      </c>
      <c r="NMJ155" s="16">
        <f t="shared" ref="NMJ155" si="19787">48.08+2.7</f>
        <v>50.78</v>
      </c>
      <c r="NMK155" s="16">
        <f t="shared" si="14304"/>
        <v>6.3000000000000007</v>
      </c>
      <c r="NML155" s="14">
        <f t="shared" si="14305"/>
        <v>57.08</v>
      </c>
      <c r="NMM155" s="14"/>
      <c r="NMN155" s="16">
        <f t="shared" si="14306"/>
        <v>85.62</v>
      </c>
      <c r="NMO155" s="79">
        <f t="shared" si="19784"/>
        <v>3</v>
      </c>
      <c r="NMP155" s="80"/>
      <c r="NMQ155" s="16" t="s">
        <v>236</v>
      </c>
      <c r="NMR155" s="16">
        <f t="shared" ref="NMR155" si="19788">48.08+2.7</f>
        <v>50.78</v>
      </c>
      <c r="NMS155" s="16">
        <f t="shared" si="14309"/>
        <v>6.3000000000000007</v>
      </c>
      <c r="NMT155" s="14">
        <f t="shared" si="14310"/>
        <v>57.08</v>
      </c>
      <c r="NMU155" s="14"/>
      <c r="NMV155" s="16">
        <f t="shared" si="14311"/>
        <v>85.62</v>
      </c>
      <c r="NMW155" s="79">
        <f t="shared" si="19784"/>
        <v>3</v>
      </c>
      <c r="NMX155" s="80"/>
      <c r="NMY155" s="16" t="s">
        <v>236</v>
      </c>
      <c r="NMZ155" s="16">
        <f t="shared" ref="NMZ155" si="19789">48.08+2.7</f>
        <v>50.78</v>
      </c>
      <c r="NNA155" s="16">
        <f t="shared" si="14314"/>
        <v>6.3000000000000007</v>
      </c>
      <c r="NNB155" s="14">
        <f t="shared" si="14315"/>
        <v>57.08</v>
      </c>
      <c r="NNC155" s="14"/>
      <c r="NND155" s="16">
        <f t="shared" si="14316"/>
        <v>85.62</v>
      </c>
      <c r="NNE155" s="79">
        <f t="shared" si="19784"/>
        <v>3</v>
      </c>
      <c r="NNF155" s="80"/>
      <c r="NNG155" s="16" t="s">
        <v>236</v>
      </c>
      <c r="NNH155" s="16">
        <f t="shared" ref="NNH155" si="19790">48.08+2.7</f>
        <v>50.78</v>
      </c>
      <c r="NNI155" s="16">
        <f t="shared" si="14319"/>
        <v>6.3000000000000007</v>
      </c>
      <c r="NNJ155" s="14">
        <f t="shared" si="14320"/>
        <v>57.08</v>
      </c>
      <c r="NNK155" s="14"/>
      <c r="NNL155" s="16">
        <f t="shared" si="14321"/>
        <v>85.62</v>
      </c>
      <c r="NNM155" s="79">
        <f t="shared" si="19784"/>
        <v>3</v>
      </c>
      <c r="NNN155" s="80"/>
      <c r="NNO155" s="16" t="s">
        <v>236</v>
      </c>
      <c r="NNP155" s="16">
        <f t="shared" ref="NNP155" si="19791">48.08+2.7</f>
        <v>50.78</v>
      </c>
      <c r="NNQ155" s="16">
        <f t="shared" si="14324"/>
        <v>6.3000000000000007</v>
      </c>
      <c r="NNR155" s="14">
        <f t="shared" si="14325"/>
        <v>57.08</v>
      </c>
      <c r="NNS155" s="14"/>
      <c r="NNT155" s="16">
        <f t="shared" si="14326"/>
        <v>85.62</v>
      </c>
      <c r="NNU155" s="79">
        <f t="shared" si="19784"/>
        <v>3</v>
      </c>
      <c r="NNV155" s="80"/>
      <c r="NNW155" s="16" t="s">
        <v>236</v>
      </c>
      <c r="NNX155" s="16">
        <f t="shared" ref="NNX155" si="19792">48.08+2.7</f>
        <v>50.78</v>
      </c>
      <c r="NNY155" s="16">
        <f t="shared" si="14329"/>
        <v>6.3000000000000007</v>
      </c>
      <c r="NNZ155" s="14">
        <f t="shared" si="14330"/>
        <v>57.08</v>
      </c>
      <c r="NOA155" s="14"/>
      <c r="NOB155" s="16">
        <f t="shared" si="14331"/>
        <v>85.62</v>
      </c>
      <c r="NOC155" s="79">
        <f t="shared" ref="NOC155:NQG160" si="19793">NOC154+1</f>
        <v>3</v>
      </c>
      <c r="NOD155" s="80"/>
      <c r="NOE155" s="16" t="s">
        <v>236</v>
      </c>
      <c r="NOF155" s="16">
        <f t="shared" ref="NOF155" si="19794">48.08+2.7</f>
        <v>50.78</v>
      </c>
      <c r="NOG155" s="16">
        <f t="shared" si="14334"/>
        <v>6.3000000000000007</v>
      </c>
      <c r="NOH155" s="14">
        <f t="shared" si="14335"/>
        <v>57.08</v>
      </c>
      <c r="NOI155" s="14"/>
      <c r="NOJ155" s="16">
        <f t="shared" si="14336"/>
        <v>85.62</v>
      </c>
      <c r="NOK155" s="79">
        <f t="shared" si="19793"/>
        <v>3</v>
      </c>
      <c r="NOL155" s="80"/>
      <c r="NOM155" s="16" t="s">
        <v>236</v>
      </c>
      <c r="NON155" s="16">
        <f t="shared" ref="NON155" si="19795">48.08+2.7</f>
        <v>50.78</v>
      </c>
      <c r="NOO155" s="16">
        <f t="shared" si="14339"/>
        <v>6.3000000000000007</v>
      </c>
      <c r="NOP155" s="14">
        <f t="shared" si="14340"/>
        <v>57.08</v>
      </c>
      <c r="NOQ155" s="14"/>
      <c r="NOR155" s="16">
        <f t="shared" si="14341"/>
        <v>85.62</v>
      </c>
      <c r="NOS155" s="79">
        <f t="shared" si="19793"/>
        <v>3</v>
      </c>
      <c r="NOT155" s="80"/>
      <c r="NOU155" s="16" t="s">
        <v>236</v>
      </c>
      <c r="NOV155" s="16">
        <f t="shared" ref="NOV155" si="19796">48.08+2.7</f>
        <v>50.78</v>
      </c>
      <c r="NOW155" s="16">
        <f t="shared" si="14344"/>
        <v>6.3000000000000007</v>
      </c>
      <c r="NOX155" s="14">
        <f t="shared" si="14345"/>
        <v>57.08</v>
      </c>
      <c r="NOY155" s="14"/>
      <c r="NOZ155" s="16">
        <f t="shared" si="14346"/>
        <v>85.62</v>
      </c>
      <c r="NPA155" s="79">
        <f t="shared" si="19793"/>
        <v>3</v>
      </c>
      <c r="NPB155" s="80"/>
      <c r="NPC155" s="16" t="s">
        <v>236</v>
      </c>
      <c r="NPD155" s="16">
        <f t="shared" ref="NPD155" si="19797">48.08+2.7</f>
        <v>50.78</v>
      </c>
      <c r="NPE155" s="16">
        <f t="shared" si="14349"/>
        <v>6.3000000000000007</v>
      </c>
      <c r="NPF155" s="14">
        <f t="shared" si="14350"/>
        <v>57.08</v>
      </c>
      <c r="NPG155" s="14"/>
      <c r="NPH155" s="16">
        <f t="shared" si="14351"/>
        <v>85.62</v>
      </c>
      <c r="NPI155" s="79">
        <f t="shared" si="19793"/>
        <v>3</v>
      </c>
      <c r="NPJ155" s="80"/>
      <c r="NPK155" s="16" t="s">
        <v>236</v>
      </c>
      <c r="NPL155" s="16">
        <f t="shared" ref="NPL155" si="19798">48.08+2.7</f>
        <v>50.78</v>
      </c>
      <c r="NPM155" s="16">
        <f t="shared" si="14354"/>
        <v>6.3000000000000007</v>
      </c>
      <c r="NPN155" s="14">
        <f t="shared" si="14355"/>
        <v>57.08</v>
      </c>
      <c r="NPO155" s="14"/>
      <c r="NPP155" s="16">
        <f t="shared" si="14356"/>
        <v>85.62</v>
      </c>
      <c r="NPQ155" s="79">
        <f t="shared" si="19793"/>
        <v>3</v>
      </c>
      <c r="NPR155" s="80"/>
      <c r="NPS155" s="16" t="s">
        <v>236</v>
      </c>
      <c r="NPT155" s="16">
        <f t="shared" ref="NPT155" si="19799">48.08+2.7</f>
        <v>50.78</v>
      </c>
      <c r="NPU155" s="16">
        <f t="shared" si="14359"/>
        <v>6.3000000000000007</v>
      </c>
      <c r="NPV155" s="14">
        <f t="shared" si="14360"/>
        <v>57.08</v>
      </c>
      <c r="NPW155" s="14"/>
      <c r="NPX155" s="16">
        <f t="shared" si="14361"/>
        <v>85.62</v>
      </c>
      <c r="NPY155" s="79">
        <f t="shared" si="19793"/>
        <v>3</v>
      </c>
      <c r="NPZ155" s="80"/>
      <c r="NQA155" s="16" t="s">
        <v>236</v>
      </c>
      <c r="NQB155" s="16">
        <f t="shared" ref="NQB155" si="19800">48.08+2.7</f>
        <v>50.78</v>
      </c>
      <c r="NQC155" s="16">
        <f t="shared" si="14364"/>
        <v>6.3000000000000007</v>
      </c>
      <c r="NQD155" s="14">
        <f t="shared" si="14365"/>
        <v>57.08</v>
      </c>
      <c r="NQE155" s="14"/>
      <c r="NQF155" s="16">
        <f t="shared" si="14366"/>
        <v>85.62</v>
      </c>
      <c r="NQG155" s="79">
        <f t="shared" si="19793"/>
        <v>3</v>
      </c>
      <c r="NQH155" s="80"/>
      <c r="NQI155" s="16" t="s">
        <v>236</v>
      </c>
      <c r="NQJ155" s="16">
        <f t="shared" ref="NQJ155" si="19801">48.08+2.7</f>
        <v>50.78</v>
      </c>
      <c r="NQK155" s="16">
        <f t="shared" si="14369"/>
        <v>6.3000000000000007</v>
      </c>
      <c r="NQL155" s="14">
        <f t="shared" si="14370"/>
        <v>57.08</v>
      </c>
      <c r="NQM155" s="14"/>
      <c r="NQN155" s="16">
        <f t="shared" si="14371"/>
        <v>85.62</v>
      </c>
      <c r="NQO155" s="79">
        <f t="shared" ref="NQO155:NSS160" si="19802">NQO154+1</f>
        <v>3</v>
      </c>
      <c r="NQP155" s="80"/>
      <c r="NQQ155" s="16" t="s">
        <v>236</v>
      </c>
      <c r="NQR155" s="16">
        <f t="shared" ref="NQR155" si="19803">48.08+2.7</f>
        <v>50.78</v>
      </c>
      <c r="NQS155" s="16">
        <f t="shared" si="14374"/>
        <v>6.3000000000000007</v>
      </c>
      <c r="NQT155" s="14">
        <f t="shared" si="14375"/>
        <v>57.08</v>
      </c>
      <c r="NQU155" s="14"/>
      <c r="NQV155" s="16">
        <f t="shared" si="14376"/>
        <v>85.62</v>
      </c>
      <c r="NQW155" s="79">
        <f t="shared" si="19802"/>
        <v>3</v>
      </c>
      <c r="NQX155" s="80"/>
      <c r="NQY155" s="16" t="s">
        <v>236</v>
      </c>
      <c r="NQZ155" s="16">
        <f t="shared" ref="NQZ155" si="19804">48.08+2.7</f>
        <v>50.78</v>
      </c>
      <c r="NRA155" s="16">
        <f t="shared" si="14379"/>
        <v>6.3000000000000007</v>
      </c>
      <c r="NRB155" s="14">
        <f t="shared" si="14380"/>
        <v>57.08</v>
      </c>
      <c r="NRC155" s="14"/>
      <c r="NRD155" s="16">
        <f t="shared" si="14381"/>
        <v>85.62</v>
      </c>
      <c r="NRE155" s="79">
        <f t="shared" si="19802"/>
        <v>3</v>
      </c>
      <c r="NRF155" s="80"/>
      <c r="NRG155" s="16" t="s">
        <v>236</v>
      </c>
      <c r="NRH155" s="16">
        <f t="shared" ref="NRH155" si="19805">48.08+2.7</f>
        <v>50.78</v>
      </c>
      <c r="NRI155" s="16">
        <f t="shared" si="14384"/>
        <v>6.3000000000000007</v>
      </c>
      <c r="NRJ155" s="14">
        <f t="shared" si="14385"/>
        <v>57.08</v>
      </c>
      <c r="NRK155" s="14"/>
      <c r="NRL155" s="16">
        <f t="shared" si="14386"/>
        <v>85.62</v>
      </c>
      <c r="NRM155" s="79">
        <f t="shared" si="19802"/>
        <v>3</v>
      </c>
      <c r="NRN155" s="80"/>
      <c r="NRO155" s="16" t="s">
        <v>236</v>
      </c>
      <c r="NRP155" s="16">
        <f t="shared" ref="NRP155" si="19806">48.08+2.7</f>
        <v>50.78</v>
      </c>
      <c r="NRQ155" s="16">
        <f t="shared" si="14389"/>
        <v>6.3000000000000007</v>
      </c>
      <c r="NRR155" s="14">
        <f t="shared" si="14390"/>
        <v>57.08</v>
      </c>
      <c r="NRS155" s="14"/>
      <c r="NRT155" s="16">
        <f t="shared" si="14391"/>
        <v>85.62</v>
      </c>
      <c r="NRU155" s="79">
        <f t="shared" si="19802"/>
        <v>3</v>
      </c>
      <c r="NRV155" s="80"/>
      <c r="NRW155" s="16" t="s">
        <v>236</v>
      </c>
      <c r="NRX155" s="16">
        <f t="shared" ref="NRX155" si="19807">48.08+2.7</f>
        <v>50.78</v>
      </c>
      <c r="NRY155" s="16">
        <f t="shared" si="14394"/>
        <v>6.3000000000000007</v>
      </c>
      <c r="NRZ155" s="14">
        <f t="shared" si="14395"/>
        <v>57.08</v>
      </c>
      <c r="NSA155" s="14"/>
      <c r="NSB155" s="16">
        <f t="shared" si="14396"/>
        <v>85.62</v>
      </c>
      <c r="NSC155" s="79">
        <f t="shared" si="19802"/>
        <v>3</v>
      </c>
      <c r="NSD155" s="80"/>
      <c r="NSE155" s="16" t="s">
        <v>236</v>
      </c>
      <c r="NSF155" s="16">
        <f t="shared" ref="NSF155" si="19808">48.08+2.7</f>
        <v>50.78</v>
      </c>
      <c r="NSG155" s="16">
        <f t="shared" si="14399"/>
        <v>6.3000000000000007</v>
      </c>
      <c r="NSH155" s="14">
        <f t="shared" si="14400"/>
        <v>57.08</v>
      </c>
      <c r="NSI155" s="14"/>
      <c r="NSJ155" s="16">
        <f t="shared" si="14401"/>
        <v>85.62</v>
      </c>
      <c r="NSK155" s="79">
        <f t="shared" si="19802"/>
        <v>3</v>
      </c>
      <c r="NSL155" s="80"/>
      <c r="NSM155" s="16" t="s">
        <v>236</v>
      </c>
      <c r="NSN155" s="16">
        <f t="shared" ref="NSN155" si="19809">48.08+2.7</f>
        <v>50.78</v>
      </c>
      <c r="NSO155" s="16">
        <f t="shared" si="14404"/>
        <v>6.3000000000000007</v>
      </c>
      <c r="NSP155" s="14">
        <f t="shared" si="14405"/>
        <v>57.08</v>
      </c>
      <c r="NSQ155" s="14"/>
      <c r="NSR155" s="16">
        <f t="shared" si="14406"/>
        <v>85.62</v>
      </c>
      <c r="NSS155" s="79">
        <f t="shared" si="19802"/>
        <v>3</v>
      </c>
      <c r="NST155" s="80"/>
      <c r="NSU155" s="16" t="s">
        <v>236</v>
      </c>
      <c r="NSV155" s="16">
        <f t="shared" ref="NSV155" si="19810">48.08+2.7</f>
        <v>50.78</v>
      </c>
      <c r="NSW155" s="16">
        <f t="shared" si="14409"/>
        <v>6.3000000000000007</v>
      </c>
      <c r="NSX155" s="14">
        <f t="shared" si="14410"/>
        <v>57.08</v>
      </c>
      <c r="NSY155" s="14"/>
      <c r="NSZ155" s="16">
        <f t="shared" si="14411"/>
        <v>85.62</v>
      </c>
      <c r="NTA155" s="79">
        <f t="shared" ref="NTA155:NVE160" si="19811">NTA154+1</f>
        <v>3</v>
      </c>
      <c r="NTB155" s="80"/>
      <c r="NTC155" s="16" t="s">
        <v>236</v>
      </c>
      <c r="NTD155" s="16">
        <f t="shared" ref="NTD155" si="19812">48.08+2.7</f>
        <v>50.78</v>
      </c>
      <c r="NTE155" s="16">
        <f t="shared" si="14414"/>
        <v>6.3000000000000007</v>
      </c>
      <c r="NTF155" s="14">
        <f t="shared" si="14415"/>
        <v>57.08</v>
      </c>
      <c r="NTG155" s="14"/>
      <c r="NTH155" s="16">
        <f t="shared" si="14416"/>
        <v>85.62</v>
      </c>
      <c r="NTI155" s="79">
        <f t="shared" si="19811"/>
        <v>3</v>
      </c>
      <c r="NTJ155" s="80"/>
      <c r="NTK155" s="16" t="s">
        <v>236</v>
      </c>
      <c r="NTL155" s="16">
        <f t="shared" ref="NTL155" si="19813">48.08+2.7</f>
        <v>50.78</v>
      </c>
      <c r="NTM155" s="16">
        <f t="shared" si="14419"/>
        <v>6.3000000000000007</v>
      </c>
      <c r="NTN155" s="14">
        <f t="shared" si="14420"/>
        <v>57.08</v>
      </c>
      <c r="NTO155" s="14"/>
      <c r="NTP155" s="16">
        <f t="shared" si="14421"/>
        <v>85.62</v>
      </c>
      <c r="NTQ155" s="79">
        <f t="shared" si="19811"/>
        <v>3</v>
      </c>
      <c r="NTR155" s="80"/>
      <c r="NTS155" s="16" t="s">
        <v>236</v>
      </c>
      <c r="NTT155" s="16">
        <f t="shared" ref="NTT155" si="19814">48.08+2.7</f>
        <v>50.78</v>
      </c>
      <c r="NTU155" s="16">
        <f t="shared" si="14424"/>
        <v>6.3000000000000007</v>
      </c>
      <c r="NTV155" s="14">
        <f t="shared" si="14425"/>
        <v>57.08</v>
      </c>
      <c r="NTW155" s="14"/>
      <c r="NTX155" s="16">
        <f t="shared" si="14426"/>
        <v>85.62</v>
      </c>
      <c r="NTY155" s="79">
        <f t="shared" si="19811"/>
        <v>3</v>
      </c>
      <c r="NTZ155" s="80"/>
      <c r="NUA155" s="16" t="s">
        <v>236</v>
      </c>
      <c r="NUB155" s="16">
        <f t="shared" ref="NUB155" si="19815">48.08+2.7</f>
        <v>50.78</v>
      </c>
      <c r="NUC155" s="16">
        <f t="shared" si="14429"/>
        <v>6.3000000000000007</v>
      </c>
      <c r="NUD155" s="14">
        <f t="shared" si="14430"/>
        <v>57.08</v>
      </c>
      <c r="NUE155" s="14"/>
      <c r="NUF155" s="16">
        <f t="shared" si="14431"/>
        <v>85.62</v>
      </c>
      <c r="NUG155" s="79">
        <f t="shared" si="19811"/>
        <v>3</v>
      </c>
      <c r="NUH155" s="80"/>
      <c r="NUI155" s="16" t="s">
        <v>236</v>
      </c>
      <c r="NUJ155" s="16">
        <f t="shared" ref="NUJ155" si="19816">48.08+2.7</f>
        <v>50.78</v>
      </c>
      <c r="NUK155" s="16">
        <f t="shared" si="14434"/>
        <v>6.3000000000000007</v>
      </c>
      <c r="NUL155" s="14">
        <f t="shared" si="14435"/>
        <v>57.08</v>
      </c>
      <c r="NUM155" s="14"/>
      <c r="NUN155" s="16">
        <f t="shared" si="14436"/>
        <v>85.62</v>
      </c>
      <c r="NUO155" s="79">
        <f t="shared" si="19811"/>
        <v>3</v>
      </c>
      <c r="NUP155" s="80"/>
      <c r="NUQ155" s="16" t="s">
        <v>236</v>
      </c>
      <c r="NUR155" s="16">
        <f t="shared" ref="NUR155" si="19817">48.08+2.7</f>
        <v>50.78</v>
      </c>
      <c r="NUS155" s="16">
        <f t="shared" si="14439"/>
        <v>6.3000000000000007</v>
      </c>
      <c r="NUT155" s="14">
        <f t="shared" si="14440"/>
        <v>57.08</v>
      </c>
      <c r="NUU155" s="14"/>
      <c r="NUV155" s="16">
        <f t="shared" si="14441"/>
        <v>85.62</v>
      </c>
      <c r="NUW155" s="79">
        <f t="shared" si="19811"/>
        <v>3</v>
      </c>
      <c r="NUX155" s="80"/>
      <c r="NUY155" s="16" t="s">
        <v>236</v>
      </c>
      <c r="NUZ155" s="16">
        <f t="shared" ref="NUZ155" si="19818">48.08+2.7</f>
        <v>50.78</v>
      </c>
      <c r="NVA155" s="16">
        <f t="shared" si="14444"/>
        <v>6.3000000000000007</v>
      </c>
      <c r="NVB155" s="14">
        <f t="shared" si="14445"/>
        <v>57.08</v>
      </c>
      <c r="NVC155" s="14"/>
      <c r="NVD155" s="16">
        <f t="shared" si="14446"/>
        <v>85.62</v>
      </c>
      <c r="NVE155" s="79">
        <f t="shared" si="19811"/>
        <v>3</v>
      </c>
      <c r="NVF155" s="80"/>
      <c r="NVG155" s="16" t="s">
        <v>236</v>
      </c>
      <c r="NVH155" s="16">
        <f t="shared" ref="NVH155" si="19819">48.08+2.7</f>
        <v>50.78</v>
      </c>
      <c r="NVI155" s="16">
        <f t="shared" si="14449"/>
        <v>6.3000000000000007</v>
      </c>
      <c r="NVJ155" s="14">
        <f t="shared" si="14450"/>
        <v>57.08</v>
      </c>
      <c r="NVK155" s="14"/>
      <c r="NVL155" s="16">
        <f t="shared" si="14451"/>
        <v>85.62</v>
      </c>
      <c r="NVM155" s="79">
        <f t="shared" ref="NVM155:NXQ160" si="19820">NVM154+1</f>
        <v>3</v>
      </c>
      <c r="NVN155" s="80"/>
      <c r="NVO155" s="16" t="s">
        <v>236</v>
      </c>
      <c r="NVP155" s="16">
        <f t="shared" ref="NVP155" si="19821">48.08+2.7</f>
        <v>50.78</v>
      </c>
      <c r="NVQ155" s="16">
        <f t="shared" si="14454"/>
        <v>6.3000000000000007</v>
      </c>
      <c r="NVR155" s="14">
        <f t="shared" si="14455"/>
        <v>57.08</v>
      </c>
      <c r="NVS155" s="14"/>
      <c r="NVT155" s="16">
        <f t="shared" si="14456"/>
        <v>85.62</v>
      </c>
      <c r="NVU155" s="79">
        <f t="shared" si="19820"/>
        <v>3</v>
      </c>
      <c r="NVV155" s="80"/>
      <c r="NVW155" s="16" t="s">
        <v>236</v>
      </c>
      <c r="NVX155" s="16">
        <f t="shared" ref="NVX155" si="19822">48.08+2.7</f>
        <v>50.78</v>
      </c>
      <c r="NVY155" s="16">
        <f t="shared" si="14459"/>
        <v>6.3000000000000007</v>
      </c>
      <c r="NVZ155" s="14">
        <f t="shared" si="14460"/>
        <v>57.08</v>
      </c>
      <c r="NWA155" s="14"/>
      <c r="NWB155" s="16">
        <f t="shared" si="14461"/>
        <v>85.62</v>
      </c>
      <c r="NWC155" s="79">
        <f t="shared" si="19820"/>
        <v>3</v>
      </c>
      <c r="NWD155" s="80"/>
      <c r="NWE155" s="16" t="s">
        <v>236</v>
      </c>
      <c r="NWF155" s="16">
        <f t="shared" ref="NWF155" si="19823">48.08+2.7</f>
        <v>50.78</v>
      </c>
      <c r="NWG155" s="16">
        <f t="shared" si="14464"/>
        <v>6.3000000000000007</v>
      </c>
      <c r="NWH155" s="14">
        <f t="shared" si="14465"/>
        <v>57.08</v>
      </c>
      <c r="NWI155" s="14"/>
      <c r="NWJ155" s="16">
        <f t="shared" si="14466"/>
        <v>85.62</v>
      </c>
      <c r="NWK155" s="79">
        <f t="shared" si="19820"/>
        <v>3</v>
      </c>
      <c r="NWL155" s="80"/>
      <c r="NWM155" s="16" t="s">
        <v>236</v>
      </c>
      <c r="NWN155" s="16">
        <f t="shared" ref="NWN155" si="19824">48.08+2.7</f>
        <v>50.78</v>
      </c>
      <c r="NWO155" s="16">
        <f t="shared" si="14469"/>
        <v>6.3000000000000007</v>
      </c>
      <c r="NWP155" s="14">
        <f t="shared" si="14470"/>
        <v>57.08</v>
      </c>
      <c r="NWQ155" s="14"/>
      <c r="NWR155" s="16">
        <f t="shared" si="14471"/>
        <v>85.62</v>
      </c>
      <c r="NWS155" s="79">
        <f t="shared" si="19820"/>
        <v>3</v>
      </c>
      <c r="NWT155" s="80"/>
      <c r="NWU155" s="16" t="s">
        <v>236</v>
      </c>
      <c r="NWV155" s="16">
        <f t="shared" ref="NWV155" si="19825">48.08+2.7</f>
        <v>50.78</v>
      </c>
      <c r="NWW155" s="16">
        <f t="shared" si="14474"/>
        <v>6.3000000000000007</v>
      </c>
      <c r="NWX155" s="14">
        <f t="shared" si="14475"/>
        <v>57.08</v>
      </c>
      <c r="NWY155" s="14"/>
      <c r="NWZ155" s="16">
        <f t="shared" si="14476"/>
        <v>85.62</v>
      </c>
      <c r="NXA155" s="79">
        <f t="shared" si="19820"/>
        <v>3</v>
      </c>
      <c r="NXB155" s="80"/>
      <c r="NXC155" s="16" t="s">
        <v>236</v>
      </c>
      <c r="NXD155" s="16">
        <f t="shared" ref="NXD155" si="19826">48.08+2.7</f>
        <v>50.78</v>
      </c>
      <c r="NXE155" s="16">
        <f t="shared" si="14479"/>
        <v>6.3000000000000007</v>
      </c>
      <c r="NXF155" s="14">
        <f t="shared" si="14480"/>
        <v>57.08</v>
      </c>
      <c r="NXG155" s="14"/>
      <c r="NXH155" s="16">
        <f t="shared" si="14481"/>
        <v>85.62</v>
      </c>
      <c r="NXI155" s="79">
        <f t="shared" si="19820"/>
        <v>3</v>
      </c>
      <c r="NXJ155" s="80"/>
      <c r="NXK155" s="16" t="s">
        <v>236</v>
      </c>
      <c r="NXL155" s="16">
        <f t="shared" ref="NXL155" si="19827">48.08+2.7</f>
        <v>50.78</v>
      </c>
      <c r="NXM155" s="16">
        <f t="shared" si="14484"/>
        <v>6.3000000000000007</v>
      </c>
      <c r="NXN155" s="14">
        <f t="shared" si="14485"/>
        <v>57.08</v>
      </c>
      <c r="NXO155" s="14"/>
      <c r="NXP155" s="16">
        <f t="shared" si="14486"/>
        <v>85.62</v>
      </c>
      <c r="NXQ155" s="79">
        <f t="shared" si="19820"/>
        <v>3</v>
      </c>
      <c r="NXR155" s="80"/>
      <c r="NXS155" s="16" t="s">
        <v>236</v>
      </c>
      <c r="NXT155" s="16">
        <f t="shared" ref="NXT155" si="19828">48.08+2.7</f>
        <v>50.78</v>
      </c>
      <c r="NXU155" s="16">
        <f t="shared" si="14489"/>
        <v>6.3000000000000007</v>
      </c>
      <c r="NXV155" s="14">
        <f t="shared" si="14490"/>
        <v>57.08</v>
      </c>
      <c r="NXW155" s="14"/>
      <c r="NXX155" s="16">
        <f t="shared" si="14491"/>
        <v>85.62</v>
      </c>
      <c r="NXY155" s="79">
        <f t="shared" ref="NXY155:OAC160" si="19829">NXY154+1</f>
        <v>3</v>
      </c>
      <c r="NXZ155" s="80"/>
      <c r="NYA155" s="16" t="s">
        <v>236</v>
      </c>
      <c r="NYB155" s="16">
        <f t="shared" ref="NYB155" si="19830">48.08+2.7</f>
        <v>50.78</v>
      </c>
      <c r="NYC155" s="16">
        <f t="shared" si="14494"/>
        <v>6.3000000000000007</v>
      </c>
      <c r="NYD155" s="14">
        <f t="shared" si="14495"/>
        <v>57.08</v>
      </c>
      <c r="NYE155" s="14"/>
      <c r="NYF155" s="16">
        <f t="shared" si="14496"/>
        <v>85.62</v>
      </c>
      <c r="NYG155" s="79">
        <f t="shared" si="19829"/>
        <v>3</v>
      </c>
      <c r="NYH155" s="80"/>
      <c r="NYI155" s="16" t="s">
        <v>236</v>
      </c>
      <c r="NYJ155" s="16">
        <f t="shared" ref="NYJ155" si="19831">48.08+2.7</f>
        <v>50.78</v>
      </c>
      <c r="NYK155" s="16">
        <f t="shared" si="14499"/>
        <v>6.3000000000000007</v>
      </c>
      <c r="NYL155" s="14">
        <f t="shared" si="14500"/>
        <v>57.08</v>
      </c>
      <c r="NYM155" s="14"/>
      <c r="NYN155" s="16">
        <f t="shared" si="14501"/>
        <v>85.62</v>
      </c>
      <c r="NYO155" s="79">
        <f t="shared" si="19829"/>
        <v>3</v>
      </c>
      <c r="NYP155" s="80"/>
      <c r="NYQ155" s="16" t="s">
        <v>236</v>
      </c>
      <c r="NYR155" s="16">
        <f t="shared" ref="NYR155" si="19832">48.08+2.7</f>
        <v>50.78</v>
      </c>
      <c r="NYS155" s="16">
        <f t="shared" si="14504"/>
        <v>6.3000000000000007</v>
      </c>
      <c r="NYT155" s="14">
        <f t="shared" si="14505"/>
        <v>57.08</v>
      </c>
      <c r="NYU155" s="14"/>
      <c r="NYV155" s="16">
        <f t="shared" si="14506"/>
        <v>85.62</v>
      </c>
      <c r="NYW155" s="79">
        <f t="shared" si="19829"/>
        <v>3</v>
      </c>
      <c r="NYX155" s="80"/>
      <c r="NYY155" s="16" t="s">
        <v>236</v>
      </c>
      <c r="NYZ155" s="16">
        <f t="shared" ref="NYZ155" si="19833">48.08+2.7</f>
        <v>50.78</v>
      </c>
      <c r="NZA155" s="16">
        <f t="shared" si="14509"/>
        <v>6.3000000000000007</v>
      </c>
      <c r="NZB155" s="14">
        <f t="shared" si="14510"/>
        <v>57.08</v>
      </c>
      <c r="NZC155" s="14"/>
      <c r="NZD155" s="16">
        <f t="shared" si="14511"/>
        <v>85.62</v>
      </c>
      <c r="NZE155" s="79">
        <f t="shared" si="19829"/>
        <v>3</v>
      </c>
      <c r="NZF155" s="80"/>
      <c r="NZG155" s="16" t="s">
        <v>236</v>
      </c>
      <c r="NZH155" s="16">
        <f t="shared" ref="NZH155" si="19834">48.08+2.7</f>
        <v>50.78</v>
      </c>
      <c r="NZI155" s="16">
        <f t="shared" si="14514"/>
        <v>6.3000000000000007</v>
      </c>
      <c r="NZJ155" s="14">
        <f t="shared" si="14515"/>
        <v>57.08</v>
      </c>
      <c r="NZK155" s="14"/>
      <c r="NZL155" s="16">
        <f t="shared" si="14516"/>
        <v>85.62</v>
      </c>
      <c r="NZM155" s="79">
        <f t="shared" si="19829"/>
        <v>3</v>
      </c>
      <c r="NZN155" s="80"/>
      <c r="NZO155" s="16" t="s">
        <v>236</v>
      </c>
      <c r="NZP155" s="16">
        <f t="shared" ref="NZP155" si="19835">48.08+2.7</f>
        <v>50.78</v>
      </c>
      <c r="NZQ155" s="16">
        <f t="shared" si="14519"/>
        <v>6.3000000000000007</v>
      </c>
      <c r="NZR155" s="14">
        <f t="shared" si="14520"/>
        <v>57.08</v>
      </c>
      <c r="NZS155" s="14"/>
      <c r="NZT155" s="16">
        <f t="shared" si="14521"/>
        <v>85.62</v>
      </c>
      <c r="NZU155" s="79">
        <f t="shared" si="19829"/>
        <v>3</v>
      </c>
      <c r="NZV155" s="80"/>
      <c r="NZW155" s="16" t="s">
        <v>236</v>
      </c>
      <c r="NZX155" s="16">
        <f t="shared" ref="NZX155" si="19836">48.08+2.7</f>
        <v>50.78</v>
      </c>
      <c r="NZY155" s="16">
        <f t="shared" si="14524"/>
        <v>6.3000000000000007</v>
      </c>
      <c r="NZZ155" s="14">
        <f t="shared" si="14525"/>
        <v>57.08</v>
      </c>
      <c r="OAA155" s="14"/>
      <c r="OAB155" s="16">
        <f t="shared" si="14526"/>
        <v>85.62</v>
      </c>
      <c r="OAC155" s="79">
        <f t="shared" si="19829"/>
        <v>3</v>
      </c>
      <c r="OAD155" s="80"/>
      <c r="OAE155" s="16" t="s">
        <v>236</v>
      </c>
      <c r="OAF155" s="16">
        <f t="shared" ref="OAF155" si="19837">48.08+2.7</f>
        <v>50.78</v>
      </c>
      <c r="OAG155" s="16">
        <f t="shared" si="14529"/>
        <v>6.3000000000000007</v>
      </c>
      <c r="OAH155" s="14">
        <f t="shared" si="14530"/>
        <v>57.08</v>
      </c>
      <c r="OAI155" s="14"/>
      <c r="OAJ155" s="16">
        <f t="shared" si="14531"/>
        <v>85.62</v>
      </c>
      <c r="OAK155" s="79">
        <f t="shared" ref="OAK155:OCO160" si="19838">OAK154+1</f>
        <v>3</v>
      </c>
      <c r="OAL155" s="80"/>
      <c r="OAM155" s="16" t="s">
        <v>236</v>
      </c>
      <c r="OAN155" s="16">
        <f t="shared" ref="OAN155" si="19839">48.08+2.7</f>
        <v>50.78</v>
      </c>
      <c r="OAO155" s="16">
        <f t="shared" si="14534"/>
        <v>6.3000000000000007</v>
      </c>
      <c r="OAP155" s="14">
        <f t="shared" si="14535"/>
        <v>57.08</v>
      </c>
      <c r="OAQ155" s="14"/>
      <c r="OAR155" s="16">
        <f t="shared" si="14536"/>
        <v>85.62</v>
      </c>
      <c r="OAS155" s="79">
        <f t="shared" si="19838"/>
        <v>3</v>
      </c>
      <c r="OAT155" s="80"/>
      <c r="OAU155" s="16" t="s">
        <v>236</v>
      </c>
      <c r="OAV155" s="16">
        <f t="shared" ref="OAV155" si="19840">48.08+2.7</f>
        <v>50.78</v>
      </c>
      <c r="OAW155" s="16">
        <f t="shared" si="14539"/>
        <v>6.3000000000000007</v>
      </c>
      <c r="OAX155" s="14">
        <f t="shared" si="14540"/>
        <v>57.08</v>
      </c>
      <c r="OAY155" s="14"/>
      <c r="OAZ155" s="16">
        <f t="shared" si="14541"/>
        <v>85.62</v>
      </c>
      <c r="OBA155" s="79">
        <f t="shared" si="19838"/>
        <v>3</v>
      </c>
      <c r="OBB155" s="80"/>
      <c r="OBC155" s="16" t="s">
        <v>236</v>
      </c>
      <c r="OBD155" s="16">
        <f t="shared" ref="OBD155" si="19841">48.08+2.7</f>
        <v>50.78</v>
      </c>
      <c r="OBE155" s="16">
        <f t="shared" si="14544"/>
        <v>6.3000000000000007</v>
      </c>
      <c r="OBF155" s="14">
        <f t="shared" si="14545"/>
        <v>57.08</v>
      </c>
      <c r="OBG155" s="14"/>
      <c r="OBH155" s="16">
        <f t="shared" si="14546"/>
        <v>85.62</v>
      </c>
      <c r="OBI155" s="79">
        <f t="shared" si="19838"/>
        <v>3</v>
      </c>
      <c r="OBJ155" s="80"/>
      <c r="OBK155" s="16" t="s">
        <v>236</v>
      </c>
      <c r="OBL155" s="16">
        <f t="shared" ref="OBL155" si="19842">48.08+2.7</f>
        <v>50.78</v>
      </c>
      <c r="OBM155" s="16">
        <f t="shared" si="14549"/>
        <v>6.3000000000000007</v>
      </c>
      <c r="OBN155" s="14">
        <f t="shared" si="14550"/>
        <v>57.08</v>
      </c>
      <c r="OBO155" s="14"/>
      <c r="OBP155" s="16">
        <f t="shared" si="14551"/>
        <v>85.62</v>
      </c>
      <c r="OBQ155" s="79">
        <f t="shared" si="19838"/>
        <v>3</v>
      </c>
      <c r="OBR155" s="80"/>
      <c r="OBS155" s="16" t="s">
        <v>236</v>
      </c>
      <c r="OBT155" s="16">
        <f t="shared" ref="OBT155" si="19843">48.08+2.7</f>
        <v>50.78</v>
      </c>
      <c r="OBU155" s="16">
        <f t="shared" si="14554"/>
        <v>6.3000000000000007</v>
      </c>
      <c r="OBV155" s="14">
        <f t="shared" si="14555"/>
        <v>57.08</v>
      </c>
      <c r="OBW155" s="14"/>
      <c r="OBX155" s="16">
        <f t="shared" si="14556"/>
        <v>85.62</v>
      </c>
      <c r="OBY155" s="79">
        <f t="shared" si="19838"/>
        <v>3</v>
      </c>
      <c r="OBZ155" s="80"/>
      <c r="OCA155" s="16" t="s">
        <v>236</v>
      </c>
      <c r="OCB155" s="16">
        <f t="shared" ref="OCB155" si="19844">48.08+2.7</f>
        <v>50.78</v>
      </c>
      <c r="OCC155" s="16">
        <f t="shared" si="14559"/>
        <v>6.3000000000000007</v>
      </c>
      <c r="OCD155" s="14">
        <f t="shared" si="14560"/>
        <v>57.08</v>
      </c>
      <c r="OCE155" s="14"/>
      <c r="OCF155" s="16">
        <f t="shared" si="14561"/>
        <v>85.62</v>
      </c>
      <c r="OCG155" s="79">
        <f t="shared" si="19838"/>
        <v>3</v>
      </c>
      <c r="OCH155" s="80"/>
      <c r="OCI155" s="16" t="s">
        <v>236</v>
      </c>
      <c r="OCJ155" s="16">
        <f t="shared" ref="OCJ155" si="19845">48.08+2.7</f>
        <v>50.78</v>
      </c>
      <c r="OCK155" s="16">
        <f t="shared" si="14564"/>
        <v>6.3000000000000007</v>
      </c>
      <c r="OCL155" s="14">
        <f t="shared" si="14565"/>
        <v>57.08</v>
      </c>
      <c r="OCM155" s="14"/>
      <c r="OCN155" s="16">
        <f t="shared" si="14566"/>
        <v>85.62</v>
      </c>
      <c r="OCO155" s="79">
        <f t="shared" si="19838"/>
        <v>3</v>
      </c>
      <c r="OCP155" s="80"/>
      <c r="OCQ155" s="16" t="s">
        <v>236</v>
      </c>
      <c r="OCR155" s="16">
        <f t="shared" ref="OCR155" si="19846">48.08+2.7</f>
        <v>50.78</v>
      </c>
      <c r="OCS155" s="16">
        <f t="shared" si="14569"/>
        <v>6.3000000000000007</v>
      </c>
      <c r="OCT155" s="14">
        <f t="shared" si="14570"/>
        <v>57.08</v>
      </c>
      <c r="OCU155" s="14"/>
      <c r="OCV155" s="16">
        <f t="shared" si="14571"/>
        <v>85.62</v>
      </c>
      <c r="OCW155" s="79">
        <f t="shared" ref="OCW155:OFA160" si="19847">OCW154+1</f>
        <v>3</v>
      </c>
      <c r="OCX155" s="80"/>
      <c r="OCY155" s="16" t="s">
        <v>236</v>
      </c>
      <c r="OCZ155" s="16">
        <f t="shared" ref="OCZ155" si="19848">48.08+2.7</f>
        <v>50.78</v>
      </c>
      <c r="ODA155" s="16">
        <f t="shared" si="14574"/>
        <v>6.3000000000000007</v>
      </c>
      <c r="ODB155" s="14">
        <f t="shared" si="14575"/>
        <v>57.08</v>
      </c>
      <c r="ODC155" s="14"/>
      <c r="ODD155" s="16">
        <f t="shared" si="14576"/>
        <v>85.62</v>
      </c>
      <c r="ODE155" s="79">
        <f t="shared" si="19847"/>
        <v>3</v>
      </c>
      <c r="ODF155" s="80"/>
      <c r="ODG155" s="16" t="s">
        <v>236</v>
      </c>
      <c r="ODH155" s="16">
        <f t="shared" ref="ODH155" si="19849">48.08+2.7</f>
        <v>50.78</v>
      </c>
      <c r="ODI155" s="16">
        <f t="shared" si="14579"/>
        <v>6.3000000000000007</v>
      </c>
      <c r="ODJ155" s="14">
        <f t="shared" si="14580"/>
        <v>57.08</v>
      </c>
      <c r="ODK155" s="14"/>
      <c r="ODL155" s="16">
        <f t="shared" si="14581"/>
        <v>85.62</v>
      </c>
      <c r="ODM155" s="79">
        <f t="shared" si="19847"/>
        <v>3</v>
      </c>
      <c r="ODN155" s="80"/>
      <c r="ODO155" s="16" t="s">
        <v>236</v>
      </c>
      <c r="ODP155" s="16">
        <f t="shared" ref="ODP155" si="19850">48.08+2.7</f>
        <v>50.78</v>
      </c>
      <c r="ODQ155" s="16">
        <f t="shared" si="14584"/>
        <v>6.3000000000000007</v>
      </c>
      <c r="ODR155" s="14">
        <f t="shared" si="14585"/>
        <v>57.08</v>
      </c>
      <c r="ODS155" s="14"/>
      <c r="ODT155" s="16">
        <f t="shared" si="14586"/>
        <v>85.62</v>
      </c>
      <c r="ODU155" s="79">
        <f t="shared" si="19847"/>
        <v>3</v>
      </c>
      <c r="ODV155" s="80"/>
      <c r="ODW155" s="16" t="s">
        <v>236</v>
      </c>
      <c r="ODX155" s="16">
        <f t="shared" ref="ODX155" si="19851">48.08+2.7</f>
        <v>50.78</v>
      </c>
      <c r="ODY155" s="16">
        <f t="shared" si="14589"/>
        <v>6.3000000000000007</v>
      </c>
      <c r="ODZ155" s="14">
        <f t="shared" si="14590"/>
        <v>57.08</v>
      </c>
      <c r="OEA155" s="14"/>
      <c r="OEB155" s="16">
        <f t="shared" si="14591"/>
        <v>85.62</v>
      </c>
      <c r="OEC155" s="79">
        <f t="shared" si="19847"/>
        <v>3</v>
      </c>
      <c r="OED155" s="80"/>
      <c r="OEE155" s="16" t="s">
        <v>236</v>
      </c>
      <c r="OEF155" s="16">
        <f t="shared" ref="OEF155" si="19852">48.08+2.7</f>
        <v>50.78</v>
      </c>
      <c r="OEG155" s="16">
        <f t="shared" si="14594"/>
        <v>6.3000000000000007</v>
      </c>
      <c r="OEH155" s="14">
        <f t="shared" si="14595"/>
        <v>57.08</v>
      </c>
      <c r="OEI155" s="14"/>
      <c r="OEJ155" s="16">
        <f t="shared" si="14596"/>
        <v>85.62</v>
      </c>
      <c r="OEK155" s="79">
        <f t="shared" si="19847"/>
        <v>3</v>
      </c>
      <c r="OEL155" s="80"/>
      <c r="OEM155" s="16" t="s">
        <v>236</v>
      </c>
      <c r="OEN155" s="16">
        <f t="shared" ref="OEN155" si="19853">48.08+2.7</f>
        <v>50.78</v>
      </c>
      <c r="OEO155" s="16">
        <f t="shared" si="14599"/>
        <v>6.3000000000000007</v>
      </c>
      <c r="OEP155" s="14">
        <f t="shared" si="14600"/>
        <v>57.08</v>
      </c>
      <c r="OEQ155" s="14"/>
      <c r="OER155" s="16">
        <f t="shared" si="14601"/>
        <v>85.62</v>
      </c>
      <c r="OES155" s="79">
        <f t="shared" si="19847"/>
        <v>3</v>
      </c>
      <c r="OET155" s="80"/>
      <c r="OEU155" s="16" t="s">
        <v>236</v>
      </c>
      <c r="OEV155" s="16">
        <f t="shared" ref="OEV155" si="19854">48.08+2.7</f>
        <v>50.78</v>
      </c>
      <c r="OEW155" s="16">
        <f t="shared" si="14604"/>
        <v>6.3000000000000007</v>
      </c>
      <c r="OEX155" s="14">
        <f t="shared" si="14605"/>
        <v>57.08</v>
      </c>
      <c r="OEY155" s="14"/>
      <c r="OEZ155" s="16">
        <f t="shared" si="14606"/>
        <v>85.62</v>
      </c>
      <c r="OFA155" s="79">
        <f t="shared" si="19847"/>
        <v>3</v>
      </c>
      <c r="OFB155" s="80"/>
      <c r="OFC155" s="16" t="s">
        <v>236</v>
      </c>
      <c r="OFD155" s="16">
        <f t="shared" ref="OFD155" si="19855">48.08+2.7</f>
        <v>50.78</v>
      </c>
      <c r="OFE155" s="16">
        <f t="shared" si="14609"/>
        <v>6.3000000000000007</v>
      </c>
      <c r="OFF155" s="14">
        <f t="shared" si="14610"/>
        <v>57.08</v>
      </c>
      <c r="OFG155" s="14"/>
      <c r="OFH155" s="16">
        <f t="shared" si="14611"/>
        <v>85.62</v>
      </c>
      <c r="OFI155" s="79">
        <f t="shared" ref="OFI155:OHM160" si="19856">OFI154+1</f>
        <v>3</v>
      </c>
      <c r="OFJ155" s="80"/>
      <c r="OFK155" s="16" t="s">
        <v>236</v>
      </c>
      <c r="OFL155" s="16">
        <f t="shared" ref="OFL155" si="19857">48.08+2.7</f>
        <v>50.78</v>
      </c>
      <c r="OFM155" s="16">
        <f t="shared" si="14614"/>
        <v>6.3000000000000007</v>
      </c>
      <c r="OFN155" s="14">
        <f t="shared" si="14615"/>
        <v>57.08</v>
      </c>
      <c r="OFO155" s="14"/>
      <c r="OFP155" s="16">
        <f t="shared" si="14616"/>
        <v>85.62</v>
      </c>
      <c r="OFQ155" s="79">
        <f t="shared" si="19856"/>
        <v>3</v>
      </c>
      <c r="OFR155" s="80"/>
      <c r="OFS155" s="16" t="s">
        <v>236</v>
      </c>
      <c r="OFT155" s="16">
        <f t="shared" ref="OFT155" si="19858">48.08+2.7</f>
        <v>50.78</v>
      </c>
      <c r="OFU155" s="16">
        <f t="shared" si="14619"/>
        <v>6.3000000000000007</v>
      </c>
      <c r="OFV155" s="14">
        <f t="shared" si="14620"/>
        <v>57.08</v>
      </c>
      <c r="OFW155" s="14"/>
      <c r="OFX155" s="16">
        <f t="shared" si="14621"/>
        <v>85.62</v>
      </c>
      <c r="OFY155" s="79">
        <f t="shared" si="19856"/>
        <v>3</v>
      </c>
      <c r="OFZ155" s="80"/>
      <c r="OGA155" s="16" t="s">
        <v>236</v>
      </c>
      <c r="OGB155" s="16">
        <f t="shared" ref="OGB155" si="19859">48.08+2.7</f>
        <v>50.78</v>
      </c>
      <c r="OGC155" s="16">
        <f t="shared" si="14624"/>
        <v>6.3000000000000007</v>
      </c>
      <c r="OGD155" s="14">
        <f t="shared" si="14625"/>
        <v>57.08</v>
      </c>
      <c r="OGE155" s="14"/>
      <c r="OGF155" s="16">
        <f t="shared" si="14626"/>
        <v>85.62</v>
      </c>
      <c r="OGG155" s="79">
        <f t="shared" si="19856"/>
        <v>3</v>
      </c>
      <c r="OGH155" s="80"/>
      <c r="OGI155" s="16" t="s">
        <v>236</v>
      </c>
      <c r="OGJ155" s="16">
        <f t="shared" ref="OGJ155" si="19860">48.08+2.7</f>
        <v>50.78</v>
      </c>
      <c r="OGK155" s="16">
        <f t="shared" si="14629"/>
        <v>6.3000000000000007</v>
      </c>
      <c r="OGL155" s="14">
        <f t="shared" si="14630"/>
        <v>57.08</v>
      </c>
      <c r="OGM155" s="14"/>
      <c r="OGN155" s="16">
        <f t="shared" si="14631"/>
        <v>85.62</v>
      </c>
      <c r="OGO155" s="79">
        <f t="shared" si="19856"/>
        <v>3</v>
      </c>
      <c r="OGP155" s="80"/>
      <c r="OGQ155" s="16" t="s">
        <v>236</v>
      </c>
      <c r="OGR155" s="16">
        <f t="shared" ref="OGR155" si="19861">48.08+2.7</f>
        <v>50.78</v>
      </c>
      <c r="OGS155" s="16">
        <f t="shared" si="14634"/>
        <v>6.3000000000000007</v>
      </c>
      <c r="OGT155" s="14">
        <f t="shared" si="14635"/>
        <v>57.08</v>
      </c>
      <c r="OGU155" s="14"/>
      <c r="OGV155" s="16">
        <f t="shared" si="14636"/>
        <v>85.62</v>
      </c>
      <c r="OGW155" s="79">
        <f t="shared" si="19856"/>
        <v>3</v>
      </c>
      <c r="OGX155" s="80"/>
      <c r="OGY155" s="16" t="s">
        <v>236</v>
      </c>
      <c r="OGZ155" s="16">
        <f t="shared" ref="OGZ155" si="19862">48.08+2.7</f>
        <v>50.78</v>
      </c>
      <c r="OHA155" s="16">
        <f t="shared" si="14639"/>
        <v>6.3000000000000007</v>
      </c>
      <c r="OHB155" s="14">
        <f t="shared" si="14640"/>
        <v>57.08</v>
      </c>
      <c r="OHC155" s="14"/>
      <c r="OHD155" s="16">
        <f t="shared" si="14641"/>
        <v>85.62</v>
      </c>
      <c r="OHE155" s="79">
        <f t="shared" si="19856"/>
        <v>3</v>
      </c>
      <c r="OHF155" s="80"/>
      <c r="OHG155" s="16" t="s">
        <v>236</v>
      </c>
      <c r="OHH155" s="16">
        <f t="shared" ref="OHH155" si="19863">48.08+2.7</f>
        <v>50.78</v>
      </c>
      <c r="OHI155" s="16">
        <f t="shared" si="14644"/>
        <v>6.3000000000000007</v>
      </c>
      <c r="OHJ155" s="14">
        <f t="shared" si="14645"/>
        <v>57.08</v>
      </c>
      <c r="OHK155" s="14"/>
      <c r="OHL155" s="16">
        <f t="shared" si="14646"/>
        <v>85.62</v>
      </c>
      <c r="OHM155" s="79">
        <f t="shared" si="19856"/>
        <v>3</v>
      </c>
      <c r="OHN155" s="80"/>
      <c r="OHO155" s="16" t="s">
        <v>236</v>
      </c>
      <c r="OHP155" s="16">
        <f t="shared" ref="OHP155" si="19864">48.08+2.7</f>
        <v>50.78</v>
      </c>
      <c r="OHQ155" s="16">
        <f t="shared" si="14649"/>
        <v>6.3000000000000007</v>
      </c>
      <c r="OHR155" s="14">
        <f t="shared" si="14650"/>
        <v>57.08</v>
      </c>
      <c r="OHS155" s="14"/>
      <c r="OHT155" s="16">
        <f t="shared" si="14651"/>
        <v>85.62</v>
      </c>
      <c r="OHU155" s="79">
        <f t="shared" ref="OHU155:OJY160" si="19865">OHU154+1</f>
        <v>3</v>
      </c>
      <c r="OHV155" s="80"/>
      <c r="OHW155" s="16" t="s">
        <v>236</v>
      </c>
      <c r="OHX155" s="16">
        <f t="shared" ref="OHX155" si="19866">48.08+2.7</f>
        <v>50.78</v>
      </c>
      <c r="OHY155" s="16">
        <f t="shared" si="14654"/>
        <v>6.3000000000000007</v>
      </c>
      <c r="OHZ155" s="14">
        <f t="shared" si="14655"/>
        <v>57.08</v>
      </c>
      <c r="OIA155" s="14"/>
      <c r="OIB155" s="16">
        <f t="shared" si="14656"/>
        <v>85.62</v>
      </c>
      <c r="OIC155" s="79">
        <f t="shared" si="19865"/>
        <v>3</v>
      </c>
      <c r="OID155" s="80"/>
      <c r="OIE155" s="16" t="s">
        <v>236</v>
      </c>
      <c r="OIF155" s="16">
        <f t="shared" ref="OIF155" si="19867">48.08+2.7</f>
        <v>50.78</v>
      </c>
      <c r="OIG155" s="16">
        <f t="shared" si="14659"/>
        <v>6.3000000000000007</v>
      </c>
      <c r="OIH155" s="14">
        <f t="shared" si="14660"/>
        <v>57.08</v>
      </c>
      <c r="OII155" s="14"/>
      <c r="OIJ155" s="16">
        <f t="shared" si="14661"/>
        <v>85.62</v>
      </c>
      <c r="OIK155" s="79">
        <f t="shared" si="19865"/>
        <v>3</v>
      </c>
      <c r="OIL155" s="80"/>
      <c r="OIM155" s="16" t="s">
        <v>236</v>
      </c>
      <c r="OIN155" s="16">
        <f t="shared" ref="OIN155" si="19868">48.08+2.7</f>
        <v>50.78</v>
      </c>
      <c r="OIO155" s="16">
        <f t="shared" si="14664"/>
        <v>6.3000000000000007</v>
      </c>
      <c r="OIP155" s="14">
        <f t="shared" si="14665"/>
        <v>57.08</v>
      </c>
      <c r="OIQ155" s="14"/>
      <c r="OIR155" s="16">
        <f t="shared" si="14666"/>
        <v>85.62</v>
      </c>
      <c r="OIS155" s="79">
        <f t="shared" si="19865"/>
        <v>3</v>
      </c>
      <c r="OIT155" s="80"/>
      <c r="OIU155" s="16" t="s">
        <v>236</v>
      </c>
      <c r="OIV155" s="16">
        <f t="shared" ref="OIV155" si="19869">48.08+2.7</f>
        <v>50.78</v>
      </c>
      <c r="OIW155" s="16">
        <f t="shared" si="14669"/>
        <v>6.3000000000000007</v>
      </c>
      <c r="OIX155" s="14">
        <f t="shared" si="14670"/>
        <v>57.08</v>
      </c>
      <c r="OIY155" s="14"/>
      <c r="OIZ155" s="16">
        <f t="shared" si="14671"/>
        <v>85.62</v>
      </c>
      <c r="OJA155" s="79">
        <f t="shared" si="19865"/>
        <v>3</v>
      </c>
      <c r="OJB155" s="80"/>
      <c r="OJC155" s="16" t="s">
        <v>236</v>
      </c>
      <c r="OJD155" s="16">
        <f t="shared" ref="OJD155" si="19870">48.08+2.7</f>
        <v>50.78</v>
      </c>
      <c r="OJE155" s="16">
        <f t="shared" si="14674"/>
        <v>6.3000000000000007</v>
      </c>
      <c r="OJF155" s="14">
        <f t="shared" si="14675"/>
        <v>57.08</v>
      </c>
      <c r="OJG155" s="14"/>
      <c r="OJH155" s="16">
        <f t="shared" si="14676"/>
        <v>85.62</v>
      </c>
      <c r="OJI155" s="79">
        <f t="shared" si="19865"/>
        <v>3</v>
      </c>
      <c r="OJJ155" s="80"/>
      <c r="OJK155" s="16" t="s">
        <v>236</v>
      </c>
      <c r="OJL155" s="16">
        <f t="shared" ref="OJL155" si="19871">48.08+2.7</f>
        <v>50.78</v>
      </c>
      <c r="OJM155" s="16">
        <f t="shared" si="14679"/>
        <v>6.3000000000000007</v>
      </c>
      <c r="OJN155" s="14">
        <f t="shared" si="14680"/>
        <v>57.08</v>
      </c>
      <c r="OJO155" s="14"/>
      <c r="OJP155" s="16">
        <f t="shared" si="14681"/>
        <v>85.62</v>
      </c>
      <c r="OJQ155" s="79">
        <f t="shared" si="19865"/>
        <v>3</v>
      </c>
      <c r="OJR155" s="80"/>
      <c r="OJS155" s="16" t="s">
        <v>236</v>
      </c>
      <c r="OJT155" s="16">
        <f t="shared" ref="OJT155" si="19872">48.08+2.7</f>
        <v>50.78</v>
      </c>
      <c r="OJU155" s="16">
        <f t="shared" si="14684"/>
        <v>6.3000000000000007</v>
      </c>
      <c r="OJV155" s="14">
        <f t="shared" si="14685"/>
        <v>57.08</v>
      </c>
      <c r="OJW155" s="14"/>
      <c r="OJX155" s="16">
        <f t="shared" si="14686"/>
        <v>85.62</v>
      </c>
      <c r="OJY155" s="79">
        <f t="shared" si="19865"/>
        <v>3</v>
      </c>
      <c r="OJZ155" s="80"/>
      <c r="OKA155" s="16" t="s">
        <v>236</v>
      </c>
      <c r="OKB155" s="16">
        <f t="shared" ref="OKB155" si="19873">48.08+2.7</f>
        <v>50.78</v>
      </c>
      <c r="OKC155" s="16">
        <f t="shared" si="14689"/>
        <v>6.3000000000000007</v>
      </c>
      <c r="OKD155" s="14">
        <f t="shared" si="14690"/>
        <v>57.08</v>
      </c>
      <c r="OKE155" s="14"/>
      <c r="OKF155" s="16">
        <f t="shared" si="14691"/>
        <v>85.62</v>
      </c>
      <c r="OKG155" s="79">
        <f t="shared" ref="OKG155:OMK160" si="19874">OKG154+1</f>
        <v>3</v>
      </c>
      <c r="OKH155" s="80"/>
      <c r="OKI155" s="16" t="s">
        <v>236</v>
      </c>
      <c r="OKJ155" s="16">
        <f t="shared" ref="OKJ155" si="19875">48.08+2.7</f>
        <v>50.78</v>
      </c>
      <c r="OKK155" s="16">
        <f t="shared" si="14694"/>
        <v>6.3000000000000007</v>
      </c>
      <c r="OKL155" s="14">
        <f t="shared" si="14695"/>
        <v>57.08</v>
      </c>
      <c r="OKM155" s="14"/>
      <c r="OKN155" s="16">
        <f t="shared" si="14696"/>
        <v>85.62</v>
      </c>
      <c r="OKO155" s="79">
        <f t="shared" si="19874"/>
        <v>3</v>
      </c>
      <c r="OKP155" s="80"/>
      <c r="OKQ155" s="16" t="s">
        <v>236</v>
      </c>
      <c r="OKR155" s="16">
        <f t="shared" ref="OKR155" si="19876">48.08+2.7</f>
        <v>50.78</v>
      </c>
      <c r="OKS155" s="16">
        <f t="shared" si="14699"/>
        <v>6.3000000000000007</v>
      </c>
      <c r="OKT155" s="14">
        <f t="shared" si="14700"/>
        <v>57.08</v>
      </c>
      <c r="OKU155" s="14"/>
      <c r="OKV155" s="16">
        <f t="shared" si="14701"/>
        <v>85.62</v>
      </c>
      <c r="OKW155" s="79">
        <f t="shared" si="19874"/>
        <v>3</v>
      </c>
      <c r="OKX155" s="80"/>
      <c r="OKY155" s="16" t="s">
        <v>236</v>
      </c>
      <c r="OKZ155" s="16">
        <f t="shared" ref="OKZ155" si="19877">48.08+2.7</f>
        <v>50.78</v>
      </c>
      <c r="OLA155" s="16">
        <f t="shared" si="14704"/>
        <v>6.3000000000000007</v>
      </c>
      <c r="OLB155" s="14">
        <f t="shared" si="14705"/>
        <v>57.08</v>
      </c>
      <c r="OLC155" s="14"/>
      <c r="OLD155" s="16">
        <f t="shared" si="14706"/>
        <v>85.62</v>
      </c>
      <c r="OLE155" s="79">
        <f t="shared" si="19874"/>
        <v>3</v>
      </c>
      <c r="OLF155" s="80"/>
      <c r="OLG155" s="16" t="s">
        <v>236</v>
      </c>
      <c r="OLH155" s="16">
        <f t="shared" ref="OLH155" si="19878">48.08+2.7</f>
        <v>50.78</v>
      </c>
      <c r="OLI155" s="16">
        <f t="shared" si="14709"/>
        <v>6.3000000000000007</v>
      </c>
      <c r="OLJ155" s="14">
        <f t="shared" si="14710"/>
        <v>57.08</v>
      </c>
      <c r="OLK155" s="14"/>
      <c r="OLL155" s="16">
        <f t="shared" si="14711"/>
        <v>85.62</v>
      </c>
      <c r="OLM155" s="79">
        <f t="shared" si="19874"/>
        <v>3</v>
      </c>
      <c r="OLN155" s="80"/>
      <c r="OLO155" s="16" t="s">
        <v>236</v>
      </c>
      <c r="OLP155" s="16">
        <f t="shared" ref="OLP155" si="19879">48.08+2.7</f>
        <v>50.78</v>
      </c>
      <c r="OLQ155" s="16">
        <f t="shared" si="14714"/>
        <v>6.3000000000000007</v>
      </c>
      <c r="OLR155" s="14">
        <f t="shared" si="14715"/>
        <v>57.08</v>
      </c>
      <c r="OLS155" s="14"/>
      <c r="OLT155" s="16">
        <f t="shared" si="14716"/>
        <v>85.62</v>
      </c>
      <c r="OLU155" s="79">
        <f t="shared" si="19874"/>
        <v>3</v>
      </c>
      <c r="OLV155" s="80"/>
      <c r="OLW155" s="16" t="s">
        <v>236</v>
      </c>
      <c r="OLX155" s="16">
        <f t="shared" ref="OLX155" si="19880">48.08+2.7</f>
        <v>50.78</v>
      </c>
      <c r="OLY155" s="16">
        <f t="shared" si="14719"/>
        <v>6.3000000000000007</v>
      </c>
      <c r="OLZ155" s="14">
        <f t="shared" si="14720"/>
        <v>57.08</v>
      </c>
      <c r="OMA155" s="14"/>
      <c r="OMB155" s="16">
        <f t="shared" si="14721"/>
        <v>85.62</v>
      </c>
      <c r="OMC155" s="79">
        <f t="shared" si="19874"/>
        <v>3</v>
      </c>
      <c r="OMD155" s="80"/>
      <c r="OME155" s="16" t="s">
        <v>236</v>
      </c>
      <c r="OMF155" s="16">
        <f t="shared" ref="OMF155" si="19881">48.08+2.7</f>
        <v>50.78</v>
      </c>
      <c r="OMG155" s="16">
        <f t="shared" si="14724"/>
        <v>6.3000000000000007</v>
      </c>
      <c r="OMH155" s="14">
        <f t="shared" si="14725"/>
        <v>57.08</v>
      </c>
      <c r="OMI155" s="14"/>
      <c r="OMJ155" s="16">
        <f t="shared" si="14726"/>
        <v>85.62</v>
      </c>
      <c r="OMK155" s="79">
        <f t="shared" si="19874"/>
        <v>3</v>
      </c>
      <c r="OML155" s="80"/>
      <c r="OMM155" s="16" t="s">
        <v>236</v>
      </c>
      <c r="OMN155" s="16">
        <f t="shared" ref="OMN155" si="19882">48.08+2.7</f>
        <v>50.78</v>
      </c>
      <c r="OMO155" s="16">
        <f t="shared" si="14729"/>
        <v>6.3000000000000007</v>
      </c>
      <c r="OMP155" s="14">
        <f t="shared" si="14730"/>
        <v>57.08</v>
      </c>
      <c r="OMQ155" s="14"/>
      <c r="OMR155" s="16">
        <f t="shared" si="14731"/>
        <v>85.62</v>
      </c>
      <c r="OMS155" s="79">
        <f t="shared" ref="OMS155:OOW160" si="19883">OMS154+1</f>
        <v>3</v>
      </c>
      <c r="OMT155" s="80"/>
      <c r="OMU155" s="16" t="s">
        <v>236</v>
      </c>
      <c r="OMV155" s="16">
        <f t="shared" ref="OMV155" si="19884">48.08+2.7</f>
        <v>50.78</v>
      </c>
      <c r="OMW155" s="16">
        <f t="shared" si="14734"/>
        <v>6.3000000000000007</v>
      </c>
      <c r="OMX155" s="14">
        <f t="shared" si="14735"/>
        <v>57.08</v>
      </c>
      <c r="OMY155" s="14"/>
      <c r="OMZ155" s="16">
        <f t="shared" si="14736"/>
        <v>85.62</v>
      </c>
      <c r="ONA155" s="79">
        <f t="shared" si="19883"/>
        <v>3</v>
      </c>
      <c r="ONB155" s="80"/>
      <c r="ONC155" s="16" t="s">
        <v>236</v>
      </c>
      <c r="OND155" s="16">
        <f t="shared" ref="OND155" si="19885">48.08+2.7</f>
        <v>50.78</v>
      </c>
      <c r="ONE155" s="16">
        <f t="shared" si="14739"/>
        <v>6.3000000000000007</v>
      </c>
      <c r="ONF155" s="14">
        <f t="shared" si="14740"/>
        <v>57.08</v>
      </c>
      <c r="ONG155" s="14"/>
      <c r="ONH155" s="16">
        <f t="shared" si="14741"/>
        <v>85.62</v>
      </c>
      <c r="ONI155" s="79">
        <f t="shared" si="19883"/>
        <v>3</v>
      </c>
      <c r="ONJ155" s="80"/>
      <c r="ONK155" s="16" t="s">
        <v>236</v>
      </c>
      <c r="ONL155" s="16">
        <f t="shared" ref="ONL155" si="19886">48.08+2.7</f>
        <v>50.78</v>
      </c>
      <c r="ONM155" s="16">
        <f t="shared" si="14744"/>
        <v>6.3000000000000007</v>
      </c>
      <c r="ONN155" s="14">
        <f t="shared" si="14745"/>
        <v>57.08</v>
      </c>
      <c r="ONO155" s="14"/>
      <c r="ONP155" s="16">
        <f t="shared" si="14746"/>
        <v>85.62</v>
      </c>
      <c r="ONQ155" s="79">
        <f t="shared" si="19883"/>
        <v>3</v>
      </c>
      <c r="ONR155" s="80"/>
      <c r="ONS155" s="16" t="s">
        <v>236</v>
      </c>
      <c r="ONT155" s="16">
        <f t="shared" ref="ONT155" si="19887">48.08+2.7</f>
        <v>50.78</v>
      </c>
      <c r="ONU155" s="16">
        <f t="shared" si="14749"/>
        <v>6.3000000000000007</v>
      </c>
      <c r="ONV155" s="14">
        <f t="shared" si="14750"/>
        <v>57.08</v>
      </c>
      <c r="ONW155" s="14"/>
      <c r="ONX155" s="16">
        <f t="shared" si="14751"/>
        <v>85.62</v>
      </c>
      <c r="ONY155" s="79">
        <f t="shared" si="19883"/>
        <v>3</v>
      </c>
      <c r="ONZ155" s="80"/>
      <c r="OOA155" s="16" t="s">
        <v>236</v>
      </c>
      <c r="OOB155" s="16">
        <f t="shared" ref="OOB155" si="19888">48.08+2.7</f>
        <v>50.78</v>
      </c>
      <c r="OOC155" s="16">
        <f t="shared" si="14754"/>
        <v>6.3000000000000007</v>
      </c>
      <c r="OOD155" s="14">
        <f t="shared" si="14755"/>
        <v>57.08</v>
      </c>
      <c r="OOE155" s="14"/>
      <c r="OOF155" s="16">
        <f t="shared" si="14756"/>
        <v>85.62</v>
      </c>
      <c r="OOG155" s="79">
        <f t="shared" si="19883"/>
        <v>3</v>
      </c>
      <c r="OOH155" s="80"/>
      <c r="OOI155" s="16" t="s">
        <v>236</v>
      </c>
      <c r="OOJ155" s="16">
        <f t="shared" ref="OOJ155" si="19889">48.08+2.7</f>
        <v>50.78</v>
      </c>
      <c r="OOK155" s="16">
        <f t="shared" si="14759"/>
        <v>6.3000000000000007</v>
      </c>
      <c r="OOL155" s="14">
        <f t="shared" si="14760"/>
        <v>57.08</v>
      </c>
      <c r="OOM155" s="14"/>
      <c r="OON155" s="16">
        <f t="shared" si="14761"/>
        <v>85.62</v>
      </c>
      <c r="OOO155" s="79">
        <f t="shared" si="19883"/>
        <v>3</v>
      </c>
      <c r="OOP155" s="80"/>
      <c r="OOQ155" s="16" t="s">
        <v>236</v>
      </c>
      <c r="OOR155" s="16">
        <f t="shared" ref="OOR155" si="19890">48.08+2.7</f>
        <v>50.78</v>
      </c>
      <c r="OOS155" s="16">
        <f t="shared" si="14764"/>
        <v>6.3000000000000007</v>
      </c>
      <c r="OOT155" s="14">
        <f t="shared" si="14765"/>
        <v>57.08</v>
      </c>
      <c r="OOU155" s="14"/>
      <c r="OOV155" s="16">
        <f t="shared" si="14766"/>
        <v>85.62</v>
      </c>
      <c r="OOW155" s="79">
        <f t="shared" si="19883"/>
        <v>3</v>
      </c>
      <c r="OOX155" s="80"/>
      <c r="OOY155" s="16" t="s">
        <v>236</v>
      </c>
      <c r="OOZ155" s="16">
        <f t="shared" ref="OOZ155" si="19891">48.08+2.7</f>
        <v>50.78</v>
      </c>
      <c r="OPA155" s="16">
        <f t="shared" si="14769"/>
        <v>6.3000000000000007</v>
      </c>
      <c r="OPB155" s="14">
        <f t="shared" si="14770"/>
        <v>57.08</v>
      </c>
      <c r="OPC155" s="14"/>
      <c r="OPD155" s="16">
        <f t="shared" si="14771"/>
        <v>85.62</v>
      </c>
      <c r="OPE155" s="79">
        <f t="shared" ref="OPE155:ORI160" si="19892">OPE154+1</f>
        <v>3</v>
      </c>
      <c r="OPF155" s="80"/>
      <c r="OPG155" s="16" t="s">
        <v>236</v>
      </c>
      <c r="OPH155" s="16">
        <f t="shared" ref="OPH155" si="19893">48.08+2.7</f>
        <v>50.78</v>
      </c>
      <c r="OPI155" s="16">
        <f t="shared" si="14774"/>
        <v>6.3000000000000007</v>
      </c>
      <c r="OPJ155" s="14">
        <f t="shared" si="14775"/>
        <v>57.08</v>
      </c>
      <c r="OPK155" s="14"/>
      <c r="OPL155" s="16">
        <f t="shared" si="14776"/>
        <v>85.62</v>
      </c>
      <c r="OPM155" s="79">
        <f t="shared" si="19892"/>
        <v>3</v>
      </c>
      <c r="OPN155" s="80"/>
      <c r="OPO155" s="16" t="s">
        <v>236</v>
      </c>
      <c r="OPP155" s="16">
        <f t="shared" ref="OPP155" si="19894">48.08+2.7</f>
        <v>50.78</v>
      </c>
      <c r="OPQ155" s="16">
        <f t="shared" si="14779"/>
        <v>6.3000000000000007</v>
      </c>
      <c r="OPR155" s="14">
        <f t="shared" si="14780"/>
        <v>57.08</v>
      </c>
      <c r="OPS155" s="14"/>
      <c r="OPT155" s="16">
        <f t="shared" si="14781"/>
        <v>85.62</v>
      </c>
      <c r="OPU155" s="79">
        <f t="shared" si="19892"/>
        <v>3</v>
      </c>
      <c r="OPV155" s="80"/>
      <c r="OPW155" s="16" t="s">
        <v>236</v>
      </c>
      <c r="OPX155" s="16">
        <f t="shared" ref="OPX155" si="19895">48.08+2.7</f>
        <v>50.78</v>
      </c>
      <c r="OPY155" s="16">
        <f t="shared" si="14784"/>
        <v>6.3000000000000007</v>
      </c>
      <c r="OPZ155" s="14">
        <f t="shared" si="14785"/>
        <v>57.08</v>
      </c>
      <c r="OQA155" s="14"/>
      <c r="OQB155" s="16">
        <f t="shared" si="14786"/>
        <v>85.62</v>
      </c>
      <c r="OQC155" s="79">
        <f t="shared" si="19892"/>
        <v>3</v>
      </c>
      <c r="OQD155" s="80"/>
      <c r="OQE155" s="16" t="s">
        <v>236</v>
      </c>
      <c r="OQF155" s="16">
        <f t="shared" ref="OQF155" si="19896">48.08+2.7</f>
        <v>50.78</v>
      </c>
      <c r="OQG155" s="16">
        <f t="shared" si="14789"/>
        <v>6.3000000000000007</v>
      </c>
      <c r="OQH155" s="14">
        <f t="shared" si="14790"/>
        <v>57.08</v>
      </c>
      <c r="OQI155" s="14"/>
      <c r="OQJ155" s="16">
        <f t="shared" si="14791"/>
        <v>85.62</v>
      </c>
      <c r="OQK155" s="79">
        <f t="shared" si="19892"/>
        <v>3</v>
      </c>
      <c r="OQL155" s="80"/>
      <c r="OQM155" s="16" t="s">
        <v>236</v>
      </c>
      <c r="OQN155" s="16">
        <f t="shared" ref="OQN155" si="19897">48.08+2.7</f>
        <v>50.78</v>
      </c>
      <c r="OQO155" s="16">
        <f t="shared" si="14794"/>
        <v>6.3000000000000007</v>
      </c>
      <c r="OQP155" s="14">
        <f t="shared" si="14795"/>
        <v>57.08</v>
      </c>
      <c r="OQQ155" s="14"/>
      <c r="OQR155" s="16">
        <f t="shared" si="14796"/>
        <v>85.62</v>
      </c>
      <c r="OQS155" s="79">
        <f t="shared" si="19892"/>
        <v>3</v>
      </c>
      <c r="OQT155" s="80"/>
      <c r="OQU155" s="16" t="s">
        <v>236</v>
      </c>
      <c r="OQV155" s="16">
        <f t="shared" ref="OQV155" si="19898">48.08+2.7</f>
        <v>50.78</v>
      </c>
      <c r="OQW155" s="16">
        <f t="shared" si="14799"/>
        <v>6.3000000000000007</v>
      </c>
      <c r="OQX155" s="14">
        <f t="shared" si="14800"/>
        <v>57.08</v>
      </c>
      <c r="OQY155" s="14"/>
      <c r="OQZ155" s="16">
        <f t="shared" si="14801"/>
        <v>85.62</v>
      </c>
      <c r="ORA155" s="79">
        <f t="shared" si="19892"/>
        <v>3</v>
      </c>
      <c r="ORB155" s="80"/>
      <c r="ORC155" s="16" t="s">
        <v>236</v>
      </c>
      <c r="ORD155" s="16">
        <f t="shared" ref="ORD155" si="19899">48.08+2.7</f>
        <v>50.78</v>
      </c>
      <c r="ORE155" s="16">
        <f t="shared" si="14804"/>
        <v>6.3000000000000007</v>
      </c>
      <c r="ORF155" s="14">
        <f t="shared" si="14805"/>
        <v>57.08</v>
      </c>
      <c r="ORG155" s="14"/>
      <c r="ORH155" s="16">
        <f t="shared" si="14806"/>
        <v>85.62</v>
      </c>
      <c r="ORI155" s="79">
        <f t="shared" si="19892"/>
        <v>3</v>
      </c>
      <c r="ORJ155" s="80"/>
      <c r="ORK155" s="16" t="s">
        <v>236</v>
      </c>
      <c r="ORL155" s="16">
        <f t="shared" ref="ORL155" si="19900">48.08+2.7</f>
        <v>50.78</v>
      </c>
      <c r="ORM155" s="16">
        <f t="shared" si="14809"/>
        <v>6.3000000000000007</v>
      </c>
      <c r="ORN155" s="14">
        <f t="shared" si="14810"/>
        <v>57.08</v>
      </c>
      <c r="ORO155" s="14"/>
      <c r="ORP155" s="16">
        <f t="shared" si="14811"/>
        <v>85.62</v>
      </c>
      <c r="ORQ155" s="79">
        <f t="shared" ref="ORQ155:OTU160" si="19901">ORQ154+1</f>
        <v>3</v>
      </c>
      <c r="ORR155" s="80"/>
      <c r="ORS155" s="16" t="s">
        <v>236</v>
      </c>
      <c r="ORT155" s="16">
        <f t="shared" ref="ORT155" si="19902">48.08+2.7</f>
        <v>50.78</v>
      </c>
      <c r="ORU155" s="16">
        <f t="shared" si="14814"/>
        <v>6.3000000000000007</v>
      </c>
      <c r="ORV155" s="14">
        <f t="shared" si="14815"/>
        <v>57.08</v>
      </c>
      <c r="ORW155" s="14"/>
      <c r="ORX155" s="16">
        <f t="shared" si="14816"/>
        <v>85.62</v>
      </c>
      <c r="ORY155" s="79">
        <f t="shared" si="19901"/>
        <v>3</v>
      </c>
      <c r="ORZ155" s="80"/>
      <c r="OSA155" s="16" t="s">
        <v>236</v>
      </c>
      <c r="OSB155" s="16">
        <f t="shared" ref="OSB155" si="19903">48.08+2.7</f>
        <v>50.78</v>
      </c>
      <c r="OSC155" s="16">
        <f t="shared" si="14819"/>
        <v>6.3000000000000007</v>
      </c>
      <c r="OSD155" s="14">
        <f t="shared" si="14820"/>
        <v>57.08</v>
      </c>
      <c r="OSE155" s="14"/>
      <c r="OSF155" s="16">
        <f t="shared" si="14821"/>
        <v>85.62</v>
      </c>
      <c r="OSG155" s="79">
        <f t="shared" si="19901"/>
        <v>3</v>
      </c>
      <c r="OSH155" s="80"/>
      <c r="OSI155" s="16" t="s">
        <v>236</v>
      </c>
      <c r="OSJ155" s="16">
        <f t="shared" ref="OSJ155" si="19904">48.08+2.7</f>
        <v>50.78</v>
      </c>
      <c r="OSK155" s="16">
        <f t="shared" si="14824"/>
        <v>6.3000000000000007</v>
      </c>
      <c r="OSL155" s="14">
        <f t="shared" si="14825"/>
        <v>57.08</v>
      </c>
      <c r="OSM155" s="14"/>
      <c r="OSN155" s="16">
        <f t="shared" si="14826"/>
        <v>85.62</v>
      </c>
      <c r="OSO155" s="79">
        <f t="shared" si="19901"/>
        <v>3</v>
      </c>
      <c r="OSP155" s="80"/>
      <c r="OSQ155" s="16" t="s">
        <v>236</v>
      </c>
      <c r="OSR155" s="16">
        <f t="shared" ref="OSR155" si="19905">48.08+2.7</f>
        <v>50.78</v>
      </c>
      <c r="OSS155" s="16">
        <f t="shared" si="14829"/>
        <v>6.3000000000000007</v>
      </c>
      <c r="OST155" s="14">
        <f t="shared" si="14830"/>
        <v>57.08</v>
      </c>
      <c r="OSU155" s="14"/>
      <c r="OSV155" s="16">
        <f t="shared" si="14831"/>
        <v>85.62</v>
      </c>
      <c r="OSW155" s="79">
        <f t="shared" si="19901"/>
        <v>3</v>
      </c>
      <c r="OSX155" s="80"/>
      <c r="OSY155" s="16" t="s">
        <v>236</v>
      </c>
      <c r="OSZ155" s="16">
        <f t="shared" ref="OSZ155" si="19906">48.08+2.7</f>
        <v>50.78</v>
      </c>
      <c r="OTA155" s="16">
        <f t="shared" si="14834"/>
        <v>6.3000000000000007</v>
      </c>
      <c r="OTB155" s="14">
        <f t="shared" si="14835"/>
        <v>57.08</v>
      </c>
      <c r="OTC155" s="14"/>
      <c r="OTD155" s="16">
        <f t="shared" si="14836"/>
        <v>85.62</v>
      </c>
      <c r="OTE155" s="79">
        <f t="shared" si="19901"/>
        <v>3</v>
      </c>
      <c r="OTF155" s="80"/>
      <c r="OTG155" s="16" t="s">
        <v>236</v>
      </c>
      <c r="OTH155" s="16">
        <f t="shared" ref="OTH155" si="19907">48.08+2.7</f>
        <v>50.78</v>
      </c>
      <c r="OTI155" s="16">
        <f t="shared" si="14839"/>
        <v>6.3000000000000007</v>
      </c>
      <c r="OTJ155" s="14">
        <f t="shared" si="14840"/>
        <v>57.08</v>
      </c>
      <c r="OTK155" s="14"/>
      <c r="OTL155" s="16">
        <f t="shared" si="14841"/>
        <v>85.62</v>
      </c>
      <c r="OTM155" s="79">
        <f t="shared" si="19901"/>
        <v>3</v>
      </c>
      <c r="OTN155" s="80"/>
      <c r="OTO155" s="16" t="s">
        <v>236</v>
      </c>
      <c r="OTP155" s="16">
        <f t="shared" ref="OTP155" si="19908">48.08+2.7</f>
        <v>50.78</v>
      </c>
      <c r="OTQ155" s="16">
        <f t="shared" si="14844"/>
        <v>6.3000000000000007</v>
      </c>
      <c r="OTR155" s="14">
        <f t="shared" si="14845"/>
        <v>57.08</v>
      </c>
      <c r="OTS155" s="14"/>
      <c r="OTT155" s="16">
        <f t="shared" si="14846"/>
        <v>85.62</v>
      </c>
      <c r="OTU155" s="79">
        <f t="shared" si="19901"/>
        <v>3</v>
      </c>
      <c r="OTV155" s="80"/>
      <c r="OTW155" s="16" t="s">
        <v>236</v>
      </c>
      <c r="OTX155" s="16">
        <f t="shared" ref="OTX155" si="19909">48.08+2.7</f>
        <v>50.78</v>
      </c>
      <c r="OTY155" s="16">
        <f t="shared" si="14849"/>
        <v>6.3000000000000007</v>
      </c>
      <c r="OTZ155" s="14">
        <f t="shared" si="14850"/>
        <v>57.08</v>
      </c>
      <c r="OUA155" s="14"/>
      <c r="OUB155" s="16">
        <f t="shared" si="14851"/>
        <v>85.62</v>
      </c>
      <c r="OUC155" s="79">
        <f t="shared" ref="OUC155:OWG160" si="19910">OUC154+1</f>
        <v>3</v>
      </c>
      <c r="OUD155" s="80"/>
      <c r="OUE155" s="16" t="s">
        <v>236</v>
      </c>
      <c r="OUF155" s="16">
        <f t="shared" ref="OUF155" si="19911">48.08+2.7</f>
        <v>50.78</v>
      </c>
      <c r="OUG155" s="16">
        <f t="shared" si="14854"/>
        <v>6.3000000000000007</v>
      </c>
      <c r="OUH155" s="14">
        <f t="shared" si="14855"/>
        <v>57.08</v>
      </c>
      <c r="OUI155" s="14"/>
      <c r="OUJ155" s="16">
        <f t="shared" si="14856"/>
        <v>85.62</v>
      </c>
      <c r="OUK155" s="79">
        <f t="shared" si="19910"/>
        <v>3</v>
      </c>
      <c r="OUL155" s="80"/>
      <c r="OUM155" s="16" t="s">
        <v>236</v>
      </c>
      <c r="OUN155" s="16">
        <f t="shared" ref="OUN155" si="19912">48.08+2.7</f>
        <v>50.78</v>
      </c>
      <c r="OUO155" s="16">
        <f t="shared" si="14859"/>
        <v>6.3000000000000007</v>
      </c>
      <c r="OUP155" s="14">
        <f t="shared" si="14860"/>
        <v>57.08</v>
      </c>
      <c r="OUQ155" s="14"/>
      <c r="OUR155" s="16">
        <f t="shared" si="14861"/>
        <v>85.62</v>
      </c>
      <c r="OUS155" s="79">
        <f t="shared" si="19910"/>
        <v>3</v>
      </c>
      <c r="OUT155" s="80"/>
      <c r="OUU155" s="16" t="s">
        <v>236</v>
      </c>
      <c r="OUV155" s="16">
        <f t="shared" ref="OUV155" si="19913">48.08+2.7</f>
        <v>50.78</v>
      </c>
      <c r="OUW155" s="16">
        <f t="shared" si="14864"/>
        <v>6.3000000000000007</v>
      </c>
      <c r="OUX155" s="14">
        <f t="shared" si="14865"/>
        <v>57.08</v>
      </c>
      <c r="OUY155" s="14"/>
      <c r="OUZ155" s="16">
        <f t="shared" si="14866"/>
        <v>85.62</v>
      </c>
      <c r="OVA155" s="79">
        <f t="shared" si="19910"/>
        <v>3</v>
      </c>
      <c r="OVB155" s="80"/>
      <c r="OVC155" s="16" t="s">
        <v>236</v>
      </c>
      <c r="OVD155" s="16">
        <f t="shared" ref="OVD155" si="19914">48.08+2.7</f>
        <v>50.78</v>
      </c>
      <c r="OVE155" s="16">
        <f t="shared" si="14869"/>
        <v>6.3000000000000007</v>
      </c>
      <c r="OVF155" s="14">
        <f t="shared" si="14870"/>
        <v>57.08</v>
      </c>
      <c r="OVG155" s="14"/>
      <c r="OVH155" s="16">
        <f t="shared" si="14871"/>
        <v>85.62</v>
      </c>
      <c r="OVI155" s="79">
        <f t="shared" si="19910"/>
        <v>3</v>
      </c>
      <c r="OVJ155" s="80"/>
      <c r="OVK155" s="16" t="s">
        <v>236</v>
      </c>
      <c r="OVL155" s="16">
        <f t="shared" ref="OVL155" si="19915">48.08+2.7</f>
        <v>50.78</v>
      </c>
      <c r="OVM155" s="16">
        <f t="shared" si="14874"/>
        <v>6.3000000000000007</v>
      </c>
      <c r="OVN155" s="14">
        <f t="shared" si="14875"/>
        <v>57.08</v>
      </c>
      <c r="OVO155" s="14"/>
      <c r="OVP155" s="16">
        <f t="shared" si="14876"/>
        <v>85.62</v>
      </c>
      <c r="OVQ155" s="79">
        <f t="shared" si="19910"/>
        <v>3</v>
      </c>
      <c r="OVR155" s="80"/>
      <c r="OVS155" s="16" t="s">
        <v>236</v>
      </c>
      <c r="OVT155" s="16">
        <f t="shared" ref="OVT155" si="19916">48.08+2.7</f>
        <v>50.78</v>
      </c>
      <c r="OVU155" s="16">
        <f t="shared" si="14879"/>
        <v>6.3000000000000007</v>
      </c>
      <c r="OVV155" s="14">
        <f t="shared" si="14880"/>
        <v>57.08</v>
      </c>
      <c r="OVW155" s="14"/>
      <c r="OVX155" s="16">
        <f t="shared" si="14881"/>
        <v>85.62</v>
      </c>
      <c r="OVY155" s="79">
        <f t="shared" si="19910"/>
        <v>3</v>
      </c>
      <c r="OVZ155" s="80"/>
      <c r="OWA155" s="16" t="s">
        <v>236</v>
      </c>
      <c r="OWB155" s="16">
        <f t="shared" ref="OWB155" si="19917">48.08+2.7</f>
        <v>50.78</v>
      </c>
      <c r="OWC155" s="16">
        <f t="shared" si="14884"/>
        <v>6.3000000000000007</v>
      </c>
      <c r="OWD155" s="14">
        <f t="shared" si="14885"/>
        <v>57.08</v>
      </c>
      <c r="OWE155" s="14"/>
      <c r="OWF155" s="16">
        <f t="shared" si="14886"/>
        <v>85.62</v>
      </c>
      <c r="OWG155" s="79">
        <f t="shared" si="19910"/>
        <v>3</v>
      </c>
      <c r="OWH155" s="80"/>
      <c r="OWI155" s="16" t="s">
        <v>236</v>
      </c>
      <c r="OWJ155" s="16">
        <f t="shared" ref="OWJ155" si="19918">48.08+2.7</f>
        <v>50.78</v>
      </c>
      <c r="OWK155" s="16">
        <f t="shared" si="14889"/>
        <v>6.3000000000000007</v>
      </c>
      <c r="OWL155" s="14">
        <f t="shared" si="14890"/>
        <v>57.08</v>
      </c>
      <c r="OWM155" s="14"/>
      <c r="OWN155" s="16">
        <f t="shared" si="14891"/>
        <v>85.62</v>
      </c>
      <c r="OWO155" s="79">
        <f t="shared" ref="OWO155:OYS160" si="19919">OWO154+1</f>
        <v>3</v>
      </c>
      <c r="OWP155" s="80"/>
      <c r="OWQ155" s="16" t="s">
        <v>236</v>
      </c>
      <c r="OWR155" s="16">
        <f t="shared" ref="OWR155" si="19920">48.08+2.7</f>
        <v>50.78</v>
      </c>
      <c r="OWS155" s="16">
        <f t="shared" si="14894"/>
        <v>6.3000000000000007</v>
      </c>
      <c r="OWT155" s="14">
        <f t="shared" si="14895"/>
        <v>57.08</v>
      </c>
      <c r="OWU155" s="14"/>
      <c r="OWV155" s="16">
        <f t="shared" si="14896"/>
        <v>85.62</v>
      </c>
      <c r="OWW155" s="79">
        <f t="shared" si="19919"/>
        <v>3</v>
      </c>
      <c r="OWX155" s="80"/>
      <c r="OWY155" s="16" t="s">
        <v>236</v>
      </c>
      <c r="OWZ155" s="16">
        <f t="shared" ref="OWZ155" si="19921">48.08+2.7</f>
        <v>50.78</v>
      </c>
      <c r="OXA155" s="16">
        <f t="shared" si="14899"/>
        <v>6.3000000000000007</v>
      </c>
      <c r="OXB155" s="14">
        <f t="shared" si="14900"/>
        <v>57.08</v>
      </c>
      <c r="OXC155" s="14"/>
      <c r="OXD155" s="16">
        <f t="shared" si="14901"/>
        <v>85.62</v>
      </c>
      <c r="OXE155" s="79">
        <f t="shared" si="19919"/>
        <v>3</v>
      </c>
      <c r="OXF155" s="80"/>
      <c r="OXG155" s="16" t="s">
        <v>236</v>
      </c>
      <c r="OXH155" s="16">
        <f t="shared" ref="OXH155" si="19922">48.08+2.7</f>
        <v>50.78</v>
      </c>
      <c r="OXI155" s="16">
        <f t="shared" si="14904"/>
        <v>6.3000000000000007</v>
      </c>
      <c r="OXJ155" s="14">
        <f t="shared" si="14905"/>
        <v>57.08</v>
      </c>
      <c r="OXK155" s="14"/>
      <c r="OXL155" s="16">
        <f t="shared" si="14906"/>
        <v>85.62</v>
      </c>
      <c r="OXM155" s="79">
        <f t="shared" si="19919"/>
        <v>3</v>
      </c>
      <c r="OXN155" s="80"/>
      <c r="OXO155" s="16" t="s">
        <v>236</v>
      </c>
      <c r="OXP155" s="16">
        <f t="shared" ref="OXP155" si="19923">48.08+2.7</f>
        <v>50.78</v>
      </c>
      <c r="OXQ155" s="16">
        <f t="shared" si="14909"/>
        <v>6.3000000000000007</v>
      </c>
      <c r="OXR155" s="14">
        <f t="shared" si="14910"/>
        <v>57.08</v>
      </c>
      <c r="OXS155" s="14"/>
      <c r="OXT155" s="16">
        <f t="shared" si="14911"/>
        <v>85.62</v>
      </c>
      <c r="OXU155" s="79">
        <f t="shared" si="19919"/>
        <v>3</v>
      </c>
      <c r="OXV155" s="80"/>
      <c r="OXW155" s="16" t="s">
        <v>236</v>
      </c>
      <c r="OXX155" s="16">
        <f t="shared" ref="OXX155" si="19924">48.08+2.7</f>
        <v>50.78</v>
      </c>
      <c r="OXY155" s="16">
        <f t="shared" si="14914"/>
        <v>6.3000000000000007</v>
      </c>
      <c r="OXZ155" s="14">
        <f t="shared" si="14915"/>
        <v>57.08</v>
      </c>
      <c r="OYA155" s="14"/>
      <c r="OYB155" s="16">
        <f t="shared" si="14916"/>
        <v>85.62</v>
      </c>
      <c r="OYC155" s="79">
        <f t="shared" si="19919"/>
        <v>3</v>
      </c>
      <c r="OYD155" s="80"/>
      <c r="OYE155" s="16" t="s">
        <v>236</v>
      </c>
      <c r="OYF155" s="16">
        <f t="shared" ref="OYF155" si="19925">48.08+2.7</f>
        <v>50.78</v>
      </c>
      <c r="OYG155" s="16">
        <f t="shared" si="14919"/>
        <v>6.3000000000000007</v>
      </c>
      <c r="OYH155" s="14">
        <f t="shared" si="14920"/>
        <v>57.08</v>
      </c>
      <c r="OYI155" s="14"/>
      <c r="OYJ155" s="16">
        <f t="shared" si="14921"/>
        <v>85.62</v>
      </c>
      <c r="OYK155" s="79">
        <f t="shared" si="19919"/>
        <v>3</v>
      </c>
      <c r="OYL155" s="80"/>
      <c r="OYM155" s="16" t="s">
        <v>236</v>
      </c>
      <c r="OYN155" s="16">
        <f t="shared" ref="OYN155" si="19926">48.08+2.7</f>
        <v>50.78</v>
      </c>
      <c r="OYO155" s="16">
        <f t="shared" si="14924"/>
        <v>6.3000000000000007</v>
      </c>
      <c r="OYP155" s="14">
        <f t="shared" si="14925"/>
        <v>57.08</v>
      </c>
      <c r="OYQ155" s="14"/>
      <c r="OYR155" s="16">
        <f t="shared" si="14926"/>
        <v>85.62</v>
      </c>
      <c r="OYS155" s="79">
        <f t="shared" si="19919"/>
        <v>3</v>
      </c>
      <c r="OYT155" s="80"/>
      <c r="OYU155" s="16" t="s">
        <v>236</v>
      </c>
      <c r="OYV155" s="16">
        <f t="shared" ref="OYV155" si="19927">48.08+2.7</f>
        <v>50.78</v>
      </c>
      <c r="OYW155" s="16">
        <f t="shared" si="14929"/>
        <v>6.3000000000000007</v>
      </c>
      <c r="OYX155" s="14">
        <f t="shared" si="14930"/>
        <v>57.08</v>
      </c>
      <c r="OYY155" s="14"/>
      <c r="OYZ155" s="16">
        <f t="shared" si="14931"/>
        <v>85.62</v>
      </c>
      <c r="OZA155" s="79">
        <f t="shared" ref="OZA155:PBE160" si="19928">OZA154+1</f>
        <v>3</v>
      </c>
      <c r="OZB155" s="80"/>
      <c r="OZC155" s="16" t="s">
        <v>236</v>
      </c>
      <c r="OZD155" s="16">
        <f t="shared" ref="OZD155" si="19929">48.08+2.7</f>
        <v>50.78</v>
      </c>
      <c r="OZE155" s="16">
        <f t="shared" si="14934"/>
        <v>6.3000000000000007</v>
      </c>
      <c r="OZF155" s="14">
        <f t="shared" si="14935"/>
        <v>57.08</v>
      </c>
      <c r="OZG155" s="14"/>
      <c r="OZH155" s="16">
        <f t="shared" si="14936"/>
        <v>85.62</v>
      </c>
      <c r="OZI155" s="79">
        <f t="shared" si="19928"/>
        <v>3</v>
      </c>
      <c r="OZJ155" s="80"/>
      <c r="OZK155" s="16" t="s">
        <v>236</v>
      </c>
      <c r="OZL155" s="16">
        <f t="shared" ref="OZL155" si="19930">48.08+2.7</f>
        <v>50.78</v>
      </c>
      <c r="OZM155" s="16">
        <f t="shared" si="14939"/>
        <v>6.3000000000000007</v>
      </c>
      <c r="OZN155" s="14">
        <f t="shared" si="14940"/>
        <v>57.08</v>
      </c>
      <c r="OZO155" s="14"/>
      <c r="OZP155" s="16">
        <f t="shared" si="14941"/>
        <v>85.62</v>
      </c>
      <c r="OZQ155" s="79">
        <f t="shared" si="19928"/>
        <v>3</v>
      </c>
      <c r="OZR155" s="80"/>
      <c r="OZS155" s="16" t="s">
        <v>236</v>
      </c>
      <c r="OZT155" s="16">
        <f t="shared" ref="OZT155" si="19931">48.08+2.7</f>
        <v>50.78</v>
      </c>
      <c r="OZU155" s="16">
        <f t="shared" si="14944"/>
        <v>6.3000000000000007</v>
      </c>
      <c r="OZV155" s="14">
        <f t="shared" si="14945"/>
        <v>57.08</v>
      </c>
      <c r="OZW155" s="14"/>
      <c r="OZX155" s="16">
        <f t="shared" si="14946"/>
        <v>85.62</v>
      </c>
      <c r="OZY155" s="79">
        <f t="shared" si="19928"/>
        <v>3</v>
      </c>
      <c r="OZZ155" s="80"/>
      <c r="PAA155" s="16" t="s">
        <v>236</v>
      </c>
      <c r="PAB155" s="16">
        <f t="shared" ref="PAB155" si="19932">48.08+2.7</f>
        <v>50.78</v>
      </c>
      <c r="PAC155" s="16">
        <f t="shared" si="14949"/>
        <v>6.3000000000000007</v>
      </c>
      <c r="PAD155" s="14">
        <f t="shared" si="14950"/>
        <v>57.08</v>
      </c>
      <c r="PAE155" s="14"/>
      <c r="PAF155" s="16">
        <f t="shared" si="14951"/>
        <v>85.62</v>
      </c>
      <c r="PAG155" s="79">
        <f t="shared" si="19928"/>
        <v>3</v>
      </c>
      <c r="PAH155" s="80"/>
      <c r="PAI155" s="16" t="s">
        <v>236</v>
      </c>
      <c r="PAJ155" s="16">
        <f t="shared" ref="PAJ155" si="19933">48.08+2.7</f>
        <v>50.78</v>
      </c>
      <c r="PAK155" s="16">
        <f t="shared" si="14954"/>
        <v>6.3000000000000007</v>
      </c>
      <c r="PAL155" s="14">
        <f t="shared" si="14955"/>
        <v>57.08</v>
      </c>
      <c r="PAM155" s="14"/>
      <c r="PAN155" s="16">
        <f t="shared" si="14956"/>
        <v>85.62</v>
      </c>
      <c r="PAO155" s="79">
        <f t="shared" si="19928"/>
        <v>3</v>
      </c>
      <c r="PAP155" s="80"/>
      <c r="PAQ155" s="16" t="s">
        <v>236</v>
      </c>
      <c r="PAR155" s="16">
        <f t="shared" ref="PAR155" si="19934">48.08+2.7</f>
        <v>50.78</v>
      </c>
      <c r="PAS155" s="16">
        <f t="shared" si="14959"/>
        <v>6.3000000000000007</v>
      </c>
      <c r="PAT155" s="14">
        <f t="shared" si="14960"/>
        <v>57.08</v>
      </c>
      <c r="PAU155" s="14"/>
      <c r="PAV155" s="16">
        <f t="shared" si="14961"/>
        <v>85.62</v>
      </c>
      <c r="PAW155" s="79">
        <f t="shared" si="19928"/>
        <v>3</v>
      </c>
      <c r="PAX155" s="80"/>
      <c r="PAY155" s="16" t="s">
        <v>236</v>
      </c>
      <c r="PAZ155" s="16">
        <f t="shared" ref="PAZ155" si="19935">48.08+2.7</f>
        <v>50.78</v>
      </c>
      <c r="PBA155" s="16">
        <f t="shared" si="14964"/>
        <v>6.3000000000000007</v>
      </c>
      <c r="PBB155" s="14">
        <f t="shared" si="14965"/>
        <v>57.08</v>
      </c>
      <c r="PBC155" s="14"/>
      <c r="PBD155" s="16">
        <f t="shared" si="14966"/>
        <v>85.62</v>
      </c>
      <c r="PBE155" s="79">
        <f t="shared" si="19928"/>
        <v>3</v>
      </c>
      <c r="PBF155" s="80"/>
      <c r="PBG155" s="16" t="s">
        <v>236</v>
      </c>
      <c r="PBH155" s="16">
        <f t="shared" ref="PBH155" si="19936">48.08+2.7</f>
        <v>50.78</v>
      </c>
      <c r="PBI155" s="16">
        <f t="shared" si="14969"/>
        <v>6.3000000000000007</v>
      </c>
      <c r="PBJ155" s="14">
        <f t="shared" si="14970"/>
        <v>57.08</v>
      </c>
      <c r="PBK155" s="14"/>
      <c r="PBL155" s="16">
        <f t="shared" si="14971"/>
        <v>85.62</v>
      </c>
      <c r="PBM155" s="79">
        <f t="shared" ref="PBM155:PDQ160" si="19937">PBM154+1</f>
        <v>3</v>
      </c>
      <c r="PBN155" s="80"/>
      <c r="PBO155" s="16" t="s">
        <v>236</v>
      </c>
      <c r="PBP155" s="16">
        <f t="shared" ref="PBP155" si="19938">48.08+2.7</f>
        <v>50.78</v>
      </c>
      <c r="PBQ155" s="16">
        <f t="shared" si="14974"/>
        <v>6.3000000000000007</v>
      </c>
      <c r="PBR155" s="14">
        <f t="shared" si="14975"/>
        <v>57.08</v>
      </c>
      <c r="PBS155" s="14"/>
      <c r="PBT155" s="16">
        <f t="shared" si="14976"/>
        <v>85.62</v>
      </c>
      <c r="PBU155" s="79">
        <f t="shared" si="19937"/>
        <v>3</v>
      </c>
      <c r="PBV155" s="80"/>
      <c r="PBW155" s="16" t="s">
        <v>236</v>
      </c>
      <c r="PBX155" s="16">
        <f t="shared" ref="PBX155" si="19939">48.08+2.7</f>
        <v>50.78</v>
      </c>
      <c r="PBY155" s="16">
        <f t="shared" si="14979"/>
        <v>6.3000000000000007</v>
      </c>
      <c r="PBZ155" s="14">
        <f t="shared" si="14980"/>
        <v>57.08</v>
      </c>
      <c r="PCA155" s="14"/>
      <c r="PCB155" s="16">
        <f t="shared" si="14981"/>
        <v>85.62</v>
      </c>
      <c r="PCC155" s="79">
        <f t="shared" si="19937"/>
        <v>3</v>
      </c>
      <c r="PCD155" s="80"/>
      <c r="PCE155" s="16" t="s">
        <v>236</v>
      </c>
      <c r="PCF155" s="16">
        <f t="shared" ref="PCF155" si="19940">48.08+2.7</f>
        <v>50.78</v>
      </c>
      <c r="PCG155" s="16">
        <f t="shared" si="14984"/>
        <v>6.3000000000000007</v>
      </c>
      <c r="PCH155" s="14">
        <f t="shared" si="14985"/>
        <v>57.08</v>
      </c>
      <c r="PCI155" s="14"/>
      <c r="PCJ155" s="16">
        <f t="shared" si="14986"/>
        <v>85.62</v>
      </c>
      <c r="PCK155" s="79">
        <f t="shared" si="19937"/>
        <v>3</v>
      </c>
      <c r="PCL155" s="80"/>
      <c r="PCM155" s="16" t="s">
        <v>236</v>
      </c>
      <c r="PCN155" s="16">
        <f t="shared" ref="PCN155" si="19941">48.08+2.7</f>
        <v>50.78</v>
      </c>
      <c r="PCO155" s="16">
        <f t="shared" si="14989"/>
        <v>6.3000000000000007</v>
      </c>
      <c r="PCP155" s="14">
        <f t="shared" si="14990"/>
        <v>57.08</v>
      </c>
      <c r="PCQ155" s="14"/>
      <c r="PCR155" s="16">
        <f t="shared" si="14991"/>
        <v>85.62</v>
      </c>
      <c r="PCS155" s="79">
        <f t="shared" si="19937"/>
        <v>3</v>
      </c>
      <c r="PCT155" s="80"/>
      <c r="PCU155" s="16" t="s">
        <v>236</v>
      </c>
      <c r="PCV155" s="16">
        <f t="shared" ref="PCV155" si="19942">48.08+2.7</f>
        <v>50.78</v>
      </c>
      <c r="PCW155" s="16">
        <f t="shared" si="14994"/>
        <v>6.3000000000000007</v>
      </c>
      <c r="PCX155" s="14">
        <f t="shared" si="14995"/>
        <v>57.08</v>
      </c>
      <c r="PCY155" s="14"/>
      <c r="PCZ155" s="16">
        <f t="shared" si="14996"/>
        <v>85.62</v>
      </c>
      <c r="PDA155" s="79">
        <f t="shared" si="19937"/>
        <v>3</v>
      </c>
      <c r="PDB155" s="80"/>
      <c r="PDC155" s="16" t="s">
        <v>236</v>
      </c>
      <c r="PDD155" s="16">
        <f t="shared" ref="PDD155" si="19943">48.08+2.7</f>
        <v>50.78</v>
      </c>
      <c r="PDE155" s="16">
        <f t="shared" si="14999"/>
        <v>6.3000000000000007</v>
      </c>
      <c r="PDF155" s="14">
        <f t="shared" si="15000"/>
        <v>57.08</v>
      </c>
      <c r="PDG155" s="14"/>
      <c r="PDH155" s="16">
        <f t="shared" si="15001"/>
        <v>85.62</v>
      </c>
      <c r="PDI155" s="79">
        <f t="shared" si="19937"/>
        <v>3</v>
      </c>
      <c r="PDJ155" s="80"/>
      <c r="PDK155" s="16" t="s">
        <v>236</v>
      </c>
      <c r="PDL155" s="16">
        <f t="shared" ref="PDL155" si="19944">48.08+2.7</f>
        <v>50.78</v>
      </c>
      <c r="PDM155" s="16">
        <f t="shared" si="15004"/>
        <v>6.3000000000000007</v>
      </c>
      <c r="PDN155" s="14">
        <f t="shared" si="15005"/>
        <v>57.08</v>
      </c>
      <c r="PDO155" s="14"/>
      <c r="PDP155" s="16">
        <f t="shared" si="15006"/>
        <v>85.62</v>
      </c>
      <c r="PDQ155" s="79">
        <f t="shared" si="19937"/>
        <v>3</v>
      </c>
      <c r="PDR155" s="80"/>
      <c r="PDS155" s="16" t="s">
        <v>236</v>
      </c>
      <c r="PDT155" s="16">
        <f t="shared" ref="PDT155" si="19945">48.08+2.7</f>
        <v>50.78</v>
      </c>
      <c r="PDU155" s="16">
        <f t="shared" si="15009"/>
        <v>6.3000000000000007</v>
      </c>
      <c r="PDV155" s="14">
        <f t="shared" si="15010"/>
        <v>57.08</v>
      </c>
      <c r="PDW155" s="14"/>
      <c r="PDX155" s="16">
        <f t="shared" si="15011"/>
        <v>85.62</v>
      </c>
      <c r="PDY155" s="79">
        <f t="shared" ref="PDY155:PGC160" si="19946">PDY154+1</f>
        <v>3</v>
      </c>
      <c r="PDZ155" s="80"/>
      <c r="PEA155" s="16" t="s">
        <v>236</v>
      </c>
      <c r="PEB155" s="16">
        <f t="shared" ref="PEB155" si="19947">48.08+2.7</f>
        <v>50.78</v>
      </c>
      <c r="PEC155" s="16">
        <f t="shared" si="15014"/>
        <v>6.3000000000000007</v>
      </c>
      <c r="PED155" s="14">
        <f t="shared" si="15015"/>
        <v>57.08</v>
      </c>
      <c r="PEE155" s="14"/>
      <c r="PEF155" s="16">
        <f t="shared" si="15016"/>
        <v>85.62</v>
      </c>
      <c r="PEG155" s="79">
        <f t="shared" si="19946"/>
        <v>3</v>
      </c>
      <c r="PEH155" s="80"/>
      <c r="PEI155" s="16" t="s">
        <v>236</v>
      </c>
      <c r="PEJ155" s="16">
        <f t="shared" ref="PEJ155" si="19948">48.08+2.7</f>
        <v>50.78</v>
      </c>
      <c r="PEK155" s="16">
        <f t="shared" si="15019"/>
        <v>6.3000000000000007</v>
      </c>
      <c r="PEL155" s="14">
        <f t="shared" si="15020"/>
        <v>57.08</v>
      </c>
      <c r="PEM155" s="14"/>
      <c r="PEN155" s="16">
        <f t="shared" si="15021"/>
        <v>85.62</v>
      </c>
      <c r="PEO155" s="79">
        <f t="shared" si="19946"/>
        <v>3</v>
      </c>
      <c r="PEP155" s="80"/>
      <c r="PEQ155" s="16" t="s">
        <v>236</v>
      </c>
      <c r="PER155" s="16">
        <f t="shared" ref="PER155" si="19949">48.08+2.7</f>
        <v>50.78</v>
      </c>
      <c r="PES155" s="16">
        <f t="shared" si="15024"/>
        <v>6.3000000000000007</v>
      </c>
      <c r="PET155" s="14">
        <f t="shared" si="15025"/>
        <v>57.08</v>
      </c>
      <c r="PEU155" s="14"/>
      <c r="PEV155" s="16">
        <f t="shared" si="15026"/>
        <v>85.62</v>
      </c>
      <c r="PEW155" s="79">
        <f t="shared" si="19946"/>
        <v>3</v>
      </c>
      <c r="PEX155" s="80"/>
      <c r="PEY155" s="16" t="s">
        <v>236</v>
      </c>
      <c r="PEZ155" s="16">
        <f t="shared" ref="PEZ155" si="19950">48.08+2.7</f>
        <v>50.78</v>
      </c>
      <c r="PFA155" s="16">
        <f t="shared" si="15029"/>
        <v>6.3000000000000007</v>
      </c>
      <c r="PFB155" s="14">
        <f t="shared" si="15030"/>
        <v>57.08</v>
      </c>
      <c r="PFC155" s="14"/>
      <c r="PFD155" s="16">
        <f t="shared" si="15031"/>
        <v>85.62</v>
      </c>
      <c r="PFE155" s="79">
        <f t="shared" si="19946"/>
        <v>3</v>
      </c>
      <c r="PFF155" s="80"/>
      <c r="PFG155" s="16" t="s">
        <v>236</v>
      </c>
      <c r="PFH155" s="16">
        <f t="shared" ref="PFH155" si="19951">48.08+2.7</f>
        <v>50.78</v>
      </c>
      <c r="PFI155" s="16">
        <f t="shared" si="15034"/>
        <v>6.3000000000000007</v>
      </c>
      <c r="PFJ155" s="14">
        <f t="shared" si="15035"/>
        <v>57.08</v>
      </c>
      <c r="PFK155" s="14"/>
      <c r="PFL155" s="16">
        <f t="shared" si="15036"/>
        <v>85.62</v>
      </c>
      <c r="PFM155" s="79">
        <f t="shared" si="19946"/>
        <v>3</v>
      </c>
      <c r="PFN155" s="80"/>
      <c r="PFO155" s="16" t="s">
        <v>236</v>
      </c>
      <c r="PFP155" s="16">
        <f t="shared" ref="PFP155" si="19952">48.08+2.7</f>
        <v>50.78</v>
      </c>
      <c r="PFQ155" s="16">
        <f t="shared" si="15039"/>
        <v>6.3000000000000007</v>
      </c>
      <c r="PFR155" s="14">
        <f t="shared" si="15040"/>
        <v>57.08</v>
      </c>
      <c r="PFS155" s="14"/>
      <c r="PFT155" s="16">
        <f t="shared" si="15041"/>
        <v>85.62</v>
      </c>
      <c r="PFU155" s="79">
        <f t="shared" si="19946"/>
        <v>3</v>
      </c>
      <c r="PFV155" s="80"/>
      <c r="PFW155" s="16" t="s">
        <v>236</v>
      </c>
      <c r="PFX155" s="16">
        <f t="shared" ref="PFX155" si="19953">48.08+2.7</f>
        <v>50.78</v>
      </c>
      <c r="PFY155" s="16">
        <f t="shared" si="15044"/>
        <v>6.3000000000000007</v>
      </c>
      <c r="PFZ155" s="14">
        <f t="shared" si="15045"/>
        <v>57.08</v>
      </c>
      <c r="PGA155" s="14"/>
      <c r="PGB155" s="16">
        <f t="shared" si="15046"/>
        <v>85.62</v>
      </c>
      <c r="PGC155" s="79">
        <f t="shared" si="19946"/>
        <v>3</v>
      </c>
      <c r="PGD155" s="80"/>
      <c r="PGE155" s="16" t="s">
        <v>236</v>
      </c>
      <c r="PGF155" s="16">
        <f t="shared" ref="PGF155" si="19954">48.08+2.7</f>
        <v>50.78</v>
      </c>
      <c r="PGG155" s="16">
        <f t="shared" si="15049"/>
        <v>6.3000000000000007</v>
      </c>
      <c r="PGH155" s="14">
        <f t="shared" si="15050"/>
        <v>57.08</v>
      </c>
      <c r="PGI155" s="14"/>
      <c r="PGJ155" s="16">
        <f t="shared" si="15051"/>
        <v>85.62</v>
      </c>
      <c r="PGK155" s="79">
        <f t="shared" ref="PGK155:PIO160" si="19955">PGK154+1</f>
        <v>3</v>
      </c>
      <c r="PGL155" s="80"/>
      <c r="PGM155" s="16" t="s">
        <v>236</v>
      </c>
      <c r="PGN155" s="16">
        <f t="shared" ref="PGN155" si="19956">48.08+2.7</f>
        <v>50.78</v>
      </c>
      <c r="PGO155" s="16">
        <f t="shared" si="15054"/>
        <v>6.3000000000000007</v>
      </c>
      <c r="PGP155" s="14">
        <f t="shared" si="15055"/>
        <v>57.08</v>
      </c>
      <c r="PGQ155" s="14"/>
      <c r="PGR155" s="16">
        <f t="shared" si="15056"/>
        <v>85.62</v>
      </c>
      <c r="PGS155" s="79">
        <f t="shared" si="19955"/>
        <v>3</v>
      </c>
      <c r="PGT155" s="80"/>
      <c r="PGU155" s="16" t="s">
        <v>236</v>
      </c>
      <c r="PGV155" s="16">
        <f t="shared" ref="PGV155" si="19957">48.08+2.7</f>
        <v>50.78</v>
      </c>
      <c r="PGW155" s="16">
        <f t="shared" si="15059"/>
        <v>6.3000000000000007</v>
      </c>
      <c r="PGX155" s="14">
        <f t="shared" si="15060"/>
        <v>57.08</v>
      </c>
      <c r="PGY155" s="14"/>
      <c r="PGZ155" s="16">
        <f t="shared" si="15061"/>
        <v>85.62</v>
      </c>
      <c r="PHA155" s="79">
        <f t="shared" si="19955"/>
        <v>3</v>
      </c>
      <c r="PHB155" s="80"/>
      <c r="PHC155" s="16" t="s">
        <v>236</v>
      </c>
      <c r="PHD155" s="16">
        <f t="shared" ref="PHD155" si="19958">48.08+2.7</f>
        <v>50.78</v>
      </c>
      <c r="PHE155" s="16">
        <f t="shared" si="15064"/>
        <v>6.3000000000000007</v>
      </c>
      <c r="PHF155" s="14">
        <f t="shared" si="15065"/>
        <v>57.08</v>
      </c>
      <c r="PHG155" s="14"/>
      <c r="PHH155" s="16">
        <f t="shared" si="15066"/>
        <v>85.62</v>
      </c>
      <c r="PHI155" s="79">
        <f t="shared" si="19955"/>
        <v>3</v>
      </c>
      <c r="PHJ155" s="80"/>
      <c r="PHK155" s="16" t="s">
        <v>236</v>
      </c>
      <c r="PHL155" s="16">
        <f t="shared" ref="PHL155" si="19959">48.08+2.7</f>
        <v>50.78</v>
      </c>
      <c r="PHM155" s="16">
        <f t="shared" si="15069"/>
        <v>6.3000000000000007</v>
      </c>
      <c r="PHN155" s="14">
        <f t="shared" si="15070"/>
        <v>57.08</v>
      </c>
      <c r="PHO155" s="14"/>
      <c r="PHP155" s="16">
        <f t="shared" si="15071"/>
        <v>85.62</v>
      </c>
      <c r="PHQ155" s="79">
        <f t="shared" si="19955"/>
        <v>3</v>
      </c>
      <c r="PHR155" s="80"/>
      <c r="PHS155" s="16" t="s">
        <v>236</v>
      </c>
      <c r="PHT155" s="16">
        <f t="shared" ref="PHT155" si="19960">48.08+2.7</f>
        <v>50.78</v>
      </c>
      <c r="PHU155" s="16">
        <f t="shared" si="15074"/>
        <v>6.3000000000000007</v>
      </c>
      <c r="PHV155" s="14">
        <f t="shared" si="15075"/>
        <v>57.08</v>
      </c>
      <c r="PHW155" s="14"/>
      <c r="PHX155" s="16">
        <f t="shared" si="15076"/>
        <v>85.62</v>
      </c>
      <c r="PHY155" s="79">
        <f t="shared" si="19955"/>
        <v>3</v>
      </c>
      <c r="PHZ155" s="80"/>
      <c r="PIA155" s="16" t="s">
        <v>236</v>
      </c>
      <c r="PIB155" s="16">
        <f t="shared" ref="PIB155" si="19961">48.08+2.7</f>
        <v>50.78</v>
      </c>
      <c r="PIC155" s="16">
        <f t="shared" si="15079"/>
        <v>6.3000000000000007</v>
      </c>
      <c r="PID155" s="14">
        <f t="shared" si="15080"/>
        <v>57.08</v>
      </c>
      <c r="PIE155" s="14"/>
      <c r="PIF155" s="16">
        <f t="shared" si="15081"/>
        <v>85.62</v>
      </c>
      <c r="PIG155" s="79">
        <f t="shared" si="19955"/>
        <v>3</v>
      </c>
      <c r="PIH155" s="80"/>
      <c r="PII155" s="16" t="s">
        <v>236</v>
      </c>
      <c r="PIJ155" s="16">
        <f t="shared" ref="PIJ155" si="19962">48.08+2.7</f>
        <v>50.78</v>
      </c>
      <c r="PIK155" s="16">
        <f t="shared" si="15084"/>
        <v>6.3000000000000007</v>
      </c>
      <c r="PIL155" s="14">
        <f t="shared" si="15085"/>
        <v>57.08</v>
      </c>
      <c r="PIM155" s="14"/>
      <c r="PIN155" s="16">
        <f t="shared" si="15086"/>
        <v>85.62</v>
      </c>
      <c r="PIO155" s="79">
        <f t="shared" si="19955"/>
        <v>3</v>
      </c>
      <c r="PIP155" s="80"/>
      <c r="PIQ155" s="16" t="s">
        <v>236</v>
      </c>
      <c r="PIR155" s="16">
        <f t="shared" ref="PIR155" si="19963">48.08+2.7</f>
        <v>50.78</v>
      </c>
      <c r="PIS155" s="16">
        <f t="shared" si="15089"/>
        <v>6.3000000000000007</v>
      </c>
      <c r="PIT155" s="14">
        <f t="shared" si="15090"/>
        <v>57.08</v>
      </c>
      <c r="PIU155" s="14"/>
      <c r="PIV155" s="16">
        <f t="shared" si="15091"/>
        <v>85.62</v>
      </c>
      <c r="PIW155" s="79">
        <f t="shared" ref="PIW155:PLA160" si="19964">PIW154+1</f>
        <v>3</v>
      </c>
      <c r="PIX155" s="80"/>
      <c r="PIY155" s="16" t="s">
        <v>236</v>
      </c>
      <c r="PIZ155" s="16">
        <f t="shared" ref="PIZ155" si="19965">48.08+2.7</f>
        <v>50.78</v>
      </c>
      <c r="PJA155" s="16">
        <f t="shared" si="15094"/>
        <v>6.3000000000000007</v>
      </c>
      <c r="PJB155" s="14">
        <f t="shared" si="15095"/>
        <v>57.08</v>
      </c>
      <c r="PJC155" s="14"/>
      <c r="PJD155" s="16">
        <f t="shared" si="15096"/>
        <v>85.62</v>
      </c>
      <c r="PJE155" s="79">
        <f t="shared" si="19964"/>
        <v>3</v>
      </c>
      <c r="PJF155" s="80"/>
      <c r="PJG155" s="16" t="s">
        <v>236</v>
      </c>
      <c r="PJH155" s="16">
        <f t="shared" ref="PJH155" si="19966">48.08+2.7</f>
        <v>50.78</v>
      </c>
      <c r="PJI155" s="16">
        <f t="shared" si="15099"/>
        <v>6.3000000000000007</v>
      </c>
      <c r="PJJ155" s="14">
        <f t="shared" si="15100"/>
        <v>57.08</v>
      </c>
      <c r="PJK155" s="14"/>
      <c r="PJL155" s="16">
        <f t="shared" si="15101"/>
        <v>85.62</v>
      </c>
      <c r="PJM155" s="79">
        <f t="shared" si="19964"/>
        <v>3</v>
      </c>
      <c r="PJN155" s="80"/>
      <c r="PJO155" s="16" t="s">
        <v>236</v>
      </c>
      <c r="PJP155" s="16">
        <f t="shared" ref="PJP155" si="19967">48.08+2.7</f>
        <v>50.78</v>
      </c>
      <c r="PJQ155" s="16">
        <f t="shared" si="15104"/>
        <v>6.3000000000000007</v>
      </c>
      <c r="PJR155" s="14">
        <f t="shared" si="15105"/>
        <v>57.08</v>
      </c>
      <c r="PJS155" s="14"/>
      <c r="PJT155" s="16">
        <f t="shared" si="15106"/>
        <v>85.62</v>
      </c>
      <c r="PJU155" s="79">
        <f t="shared" si="19964"/>
        <v>3</v>
      </c>
      <c r="PJV155" s="80"/>
      <c r="PJW155" s="16" t="s">
        <v>236</v>
      </c>
      <c r="PJX155" s="16">
        <f t="shared" ref="PJX155" si="19968">48.08+2.7</f>
        <v>50.78</v>
      </c>
      <c r="PJY155" s="16">
        <f t="shared" si="15109"/>
        <v>6.3000000000000007</v>
      </c>
      <c r="PJZ155" s="14">
        <f t="shared" si="15110"/>
        <v>57.08</v>
      </c>
      <c r="PKA155" s="14"/>
      <c r="PKB155" s="16">
        <f t="shared" si="15111"/>
        <v>85.62</v>
      </c>
      <c r="PKC155" s="79">
        <f t="shared" si="19964"/>
        <v>3</v>
      </c>
      <c r="PKD155" s="80"/>
      <c r="PKE155" s="16" t="s">
        <v>236</v>
      </c>
      <c r="PKF155" s="16">
        <f t="shared" ref="PKF155" si="19969">48.08+2.7</f>
        <v>50.78</v>
      </c>
      <c r="PKG155" s="16">
        <f t="shared" si="15114"/>
        <v>6.3000000000000007</v>
      </c>
      <c r="PKH155" s="14">
        <f t="shared" si="15115"/>
        <v>57.08</v>
      </c>
      <c r="PKI155" s="14"/>
      <c r="PKJ155" s="16">
        <f t="shared" si="15116"/>
        <v>85.62</v>
      </c>
      <c r="PKK155" s="79">
        <f t="shared" si="19964"/>
        <v>3</v>
      </c>
      <c r="PKL155" s="80"/>
      <c r="PKM155" s="16" t="s">
        <v>236</v>
      </c>
      <c r="PKN155" s="16">
        <f t="shared" ref="PKN155" si="19970">48.08+2.7</f>
        <v>50.78</v>
      </c>
      <c r="PKO155" s="16">
        <f t="shared" si="15119"/>
        <v>6.3000000000000007</v>
      </c>
      <c r="PKP155" s="14">
        <f t="shared" si="15120"/>
        <v>57.08</v>
      </c>
      <c r="PKQ155" s="14"/>
      <c r="PKR155" s="16">
        <f t="shared" si="15121"/>
        <v>85.62</v>
      </c>
      <c r="PKS155" s="79">
        <f t="shared" si="19964"/>
        <v>3</v>
      </c>
      <c r="PKT155" s="80"/>
      <c r="PKU155" s="16" t="s">
        <v>236</v>
      </c>
      <c r="PKV155" s="16">
        <f t="shared" ref="PKV155" si="19971">48.08+2.7</f>
        <v>50.78</v>
      </c>
      <c r="PKW155" s="16">
        <f t="shared" si="15124"/>
        <v>6.3000000000000007</v>
      </c>
      <c r="PKX155" s="14">
        <f t="shared" si="15125"/>
        <v>57.08</v>
      </c>
      <c r="PKY155" s="14"/>
      <c r="PKZ155" s="16">
        <f t="shared" si="15126"/>
        <v>85.62</v>
      </c>
      <c r="PLA155" s="79">
        <f t="shared" si="19964"/>
        <v>3</v>
      </c>
      <c r="PLB155" s="80"/>
      <c r="PLC155" s="16" t="s">
        <v>236</v>
      </c>
      <c r="PLD155" s="16">
        <f t="shared" ref="PLD155" si="19972">48.08+2.7</f>
        <v>50.78</v>
      </c>
      <c r="PLE155" s="16">
        <f t="shared" si="15129"/>
        <v>6.3000000000000007</v>
      </c>
      <c r="PLF155" s="14">
        <f t="shared" si="15130"/>
        <v>57.08</v>
      </c>
      <c r="PLG155" s="14"/>
      <c r="PLH155" s="16">
        <f t="shared" si="15131"/>
        <v>85.62</v>
      </c>
      <c r="PLI155" s="79">
        <f t="shared" ref="PLI155:PNM160" si="19973">PLI154+1</f>
        <v>3</v>
      </c>
      <c r="PLJ155" s="80"/>
      <c r="PLK155" s="16" t="s">
        <v>236</v>
      </c>
      <c r="PLL155" s="16">
        <f t="shared" ref="PLL155" si="19974">48.08+2.7</f>
        <v>50.78</v>
      </c>
      <c r="PLM155" s="16">
        <f t="shared" si="15134"/>
        <v>6.3000000000000007</v>
      </c>
      <c r="PLN155" s="14">
        <f t="shared" si="15135"/>
        <v>57.08</v>
      </c>
      <c r="PLO155" s="14"/>
      <c r="PLP155" s="16">
        <f t="shared" si="15136"/>
        <v>85.62</v>
      </c>
      <c r="PLQ155" s="79">
        <f t="shared" si="19973"/>
        <v>3</v>
      </c>
      <c r="PLR155" s="80"/>
      <c r="PLS155" s="16" t="s">
        <v>236</v>
      </c>
      <c r="PLT155" s="16">
        <f t="shared" ref="PLT155" si="19975">48.08+2.7</f>
        <v>50.78</v>
      </c>
      <c r="PLU155" s="16">
        <f t="shared" si="15139"/>
        <v>6.3000000000000007</v>
      </c>
      <c r="PLV155" s="14">
        <f t="shared" si="15140"/>
        <v>57.08</v>
      </c>
      <c r="PLW155" s="14"/>
      <c r="PLX155" s="16">
        <f t="shared" si="15141"/>
        <v>85.62</v>
      </c>
      <c r="PLY155" s="79">
        <f t="shared" si="19973"/>
        <v>3</v>
      </c>
      <c r="PLZ155" s="80"/>
      <c r="PMA155" s="16" t="s">
        <v>236</v>
      </c>
      <c r="PMB155" s="16">
        <f t="shared" ref="PMB155" si="19976">48.08+2.7</f>
        <v>50.78</v>
      </c>
      <c r="PMC155" s="16">
        <f t="shared" si="15144"/>
        <v>6.3000000000000007</v>
      </c>
      <c r="PMD155" s="14">
        <f t="shared" si="15145"/>
        <v>57.08</v>
      </c>
      <c r="PME155" s="14"/>
      <c r="PMF155" s="16">
        <f t="shared" si="15146"/>
        <v>85.62</v>
      </c>
      <c r="PMG155" s="79">
        <f t="shared" si="19973"/>
        <v>3</v>
      </c>
      <c r="PMH155" s="80"/>
      <c r="PMI155" s="16" t="s">
        <v>236</v>
      </c>
      <c r="PMJ155" s="16">
        <f t="shared" ref="PMJ155" si="19977">48.08+2.7</f>
        <v>50.78</v>
      </c>
      <c r="PMK155" s="16">
        <f t="shared" si="15149"/>
        <v>6.3000000000000007</v>
      </c>
      <c r="PML155" s="14">
        <f t="shared" si="15150"/>
        <v>57.08</v>
      </c>
      <c r="PMM155" s="14"/>
      <c r="PMN155" s="16">
        <f t="shared" si="15151"/>
        <v>85.62</v>
      </c>
      <c r="PMO155" s="79">
        <f t="shared" si="19973"/>
        <v>3</v>
      </c>
      <c r="PMP155" s="80"/>
      <c r="PMQ155" s="16" t="s">
        <v>236</v>
      </c>
      <c r="PMR155" s="16">
        <f t="shared" ref="PMR155" si="19978">48.08+2.7</f>
        <v>50.78</v>
      </c>
      <c r="PMS155" s="16">
        <f t="shared" si="15154"/>
        <v>6.3000000000000007</v>
      </c>
      <c r="PMT155" s="14">
        <f t="shared" si="15155"/>
        <v>57.08</v>
      </c>
      <c r="PMU155" s="14"/>
      <c r="PMV155" s="16">
        <f t="shared" si="15156"/>
        <v>85.62</v>
      </c>
      <c r="PMW155" s="79">
        <f t="shared" si="19973"/>
        <v>3</v>
      </c>
      <c r="PMX155" s="80"/>
      <c r="PMY155" s="16" t="s">
        <v>236</v>
      </c>
      <c r="PMZ155" s="16">
        <f t="shared" ref="PMZ155" si="19979">48.08+2.7</f>
        <v>50.78</v>
      </c>
      <c r="PNA155" s="16">
        <f t="shared" si="15159"/>
        <v>6.3000000000000007</v>
      </c>
      <c r="PNB155" s="14">
        <f t="shared" si="15160"/>
        <v>57.08</v>
      </c>
      <c r="PNC155" s="14"/>
      <c r="PND155" s="16">
        <f t="shared" si="15161"/>
        <v>85.62</v>
      </c>
      <c r="PNE155" s="79">
        <f t="shared" si="19973"/>
        <v>3</v>
      </c>
      <c r="PNF155" s="80"/>
      <c r="PNG155" s="16" t="s">
        <v>236</v>
      </c>
      <c r="PNH155" s="16">
        <f t="shared" ref="PNH155" si="19980">48.08+2.7</f>
        <v>50.78</v>
      </c>
      <c r="PNI155" s="16">
        <f t="shared" si="15164"/>
        <v>6.3000000000000007</v>
      </c>
      <c r="PNJ155" s="14">
        <f t="shared" si="15165"/>
        <v>57.08</v>
      </c>
      <c r="PNK155" s="14"/>
      <c r="PNL155" s="16">
        <f t="shared" si="15166"/>
        <v>85.62</v>
      </c>
      <c r="PNM155" s="79">
        <f t="shared" si="19973"/>
        <v>3</v>
      </c>
      <c r="PNN155" s="80"/>
      <c r="PNO155" s="16" t="s">
        <v>236</v>
      </c>
      <c r="PNP155" s="16">
        <f t="shared" ref="PNP155" si="19981">48.08+2.7</f>
        <v>50.78</v>
      </c>
      <c r="PNQ155" s="16">
        <f t="shared" si="15169"/>
        <v>6.3000000000000007</v>
      </c>
      <c r="PNR155" s="14">
        <f t="shared" si="15170"/>
        <v>57.08</v>
      </c>
      <c r="PNS155" s="14"/>
      <c r="PNT155" s="16">
        <f t="shared" si="15171"/>
        <v>85.62</v>
      </c>
      <c r="PNU155" s="79">
        <f t="shared" ref="PNU155:PPY160" si="19982">PNU154+1</f>
        <v>3</v>
      </c>
      <c r="PNV155" s="80"/>
      <c r="PNW155" s="16" t="s">
        <v>236</v>
      </c>
      <c r="PNX155" s="16">
        <f t="shared" ref="PNX155" si="19983">48.08+2.7</f>
        <v>50.78</v>
      </c>
      <c r="PNY155" s="16">
        <f t="shared" si="15174"/>
        <v>6.3000000000000007</v>
      </c>
      <c r="PNZ155" s="14">
        <f t="shared" si="15175"/>
        <v>57.08</v>
      </c>
      <c r="POA155" s="14"/>
      <c r="POB155" s="16">
        <f t="shared" si="15176"/>
        <v>85.62</v>
      </c>
      <c r="POC155" s="79">
        <f t="shared" si="19982"/>
        <v>3</v>
      </c>
      <c r="POD155" s="80"/>
      <c r="POE155" s="16" t="s">
        <v>236</v>
      </c>
      <c r="POF155" s="16">
        <f t="shared" ref="POF155" si="19984">48.08+2.7</f>
        <v>50.78</v>
      </c>
      <c r="POG155" s="16">
        <f t="shared" si="15179"/>
        <v>6.3000000000000007</v>
      </c>
      <c r="POH155" s="14">
        <f t="shared" si="15180"/>
        <v>57.08</v>
      </c>
      <c r="POI155" s="14"/>
      <c r="POJ155" s="16">
        <f t="shared" si="15181"/>
        <v>85.62</v>
      </c>
      <c r="POK155" s="79">
        <f t="shared" si="19982"/>
        <v>3</v>
      </c>
      <c r="POL155" s="80"/>
      <c r="POM155" s="16" t="s">
        <v>236</v>
      </c>
      <c r="PON155" s="16">
        <f t="shared" ref="PON155" si="19985">48.08+2.7</f>
        <v>50.78</v>
      </c>
      <c r="POO155" s="16">
        <f t="shared" si="15184"/>
        <v>6.3000000000000007</v>
      </c>
      <c r="POP155" s="14">
        <f t="shared" si="15185"/>
        <v>57.08</v>
      </c>
      <c r="POQ155" s="14"/>
      <c r="POR155" s="16">
        <f t="shared" si="15186"/>
        <v>85.62</v>
      </c>
      <c r="POS155" s="79">
        <f t="shared" si="19982"/>
        <v>3</v>
      </c>
      <c r="POT155" s="80"/>
      <c r="POU155" s="16" t="s">
        <v>236</v>
      </c>
      <c r="POV155" s="16">
        <f t="shared" ref="POV155" si="19986">48.08+2.7</f>
        <v>50.78</v>
      </c>
      <c r="POW155" s="16">
        <f t="shared" si="15189"/>
        <v>6.3000000000000007</v>
      </c>
      <c r="POX155" s="14">
        <f t="shared" si="15190"/>
        <v>57.08</v>
      </c>
      <c r="POY155" s="14"/>
      <c r="POZ155" s="16">
        <f t="shared" si="15191"/>
        <v>85.62</v>
      </c>
      <c r="PPA155" s="79">
        <f t="shared" si="19982"/>
        <v>3</v>
      </c>
      <c r="PPB155" s="80"/>
      <c r="PPC155" s="16" t="s">
        <v>236</v>
      </c>
      <c r="PPD155" s="16">
        <f t="shared" ref="PPD155" si="19987">48.08+2.7</f>
        <v>50.78</v>
      </c>
      <c r="PPE155" s="16">
        <f t="shared" si="15194"/>
        <v>6.3000000000000007</v>
      </c>
      <c r="PPF155" s="14">
        <f t="shared" si="15195"/>
        <v>57.08</v>
      </c>
      <c r="PPG155" s="14"/>
      <c r="PPH155" s="16">
        <f t="shared" si="15196"/>
        <v>85.62</v>
      </c>
      <c r="PPI155" s="79">
        <f t="shared" si="19982"/>
        <v>3</v>
      </c>
      <c r="PPJ155" s="80"/>
      <c r="PPK155" s="16" t="s">
        <v>236</v>
      </c>
      <c r="PPL155" s="16">
        <f t="shared" ref="PPL155" si="19988">48.08+2.7</f>
        <v>50.78</v>
      </c>
      <c r="PPM155" s="16">
        <f t="shared" si="15199"/>
        <v>6.3000000000000007</v>
      </c>
      <c r="PPN155" s="14">
        <f t="shared" si="15200"/>
        <v>57.08</v>
      </c>
      <c r="PPO155" s="14"/>
      <c r="PPP155" s="16">
        <f t="shared" si="15201"/>
        <v>85.62</v>
      </c>
      <c r="PPQ155" s="79">
        <f t="shared" si="19982"/>
        <v>3</v>
      </c>
      <c r="PPR155" s="80"/>
      <c r="PPS155" s="16" t="s">
        <v>236</v>
      </c>
      <c r="PPT155" s="16">
        <f t="shared" ref="PPT155" si="19989">48.08+2.7</f>
        <v>50.78</v>
      </c>
      <c r="PPU155" s="16">
        <f t="shared" si="15204"/>
        <v>6.3000000000000007</v>
      </c>
      <c r="PPV155" s="14">
        <f t="shared" si="15205"/>
        <v>57.08</v>
      </c>
      <c r="PPW155" s="14"/>
      <c r="PPX155" s="16">
        <f t="shared" si="15206"/>
        <v>85.62</v>
      </c>
      <c r="PPY155" s="79">
        <f t="shared" si="19982"/>
        <v>3</v>
      </c>
      <c r="PPZ155" s="80"/>
      <c r="PQA155" s="16" t="s">
        <v>236</v>
      </c>
      <c r="PQB155" s="16">
        <f t="shared" ref="PQB155" si="19990">48.08+2.7</f>
        <v>50.78</v>
      </c>
      <c r="PQC155" s="16">
        <f t="shared" si="15209"/>
        <v>6.3000000000000007</v>
      </c>
      <c r="PQD155" s="14">
        <f t="shared" si="15210"/>
        <v>57.08</v>
      </c>
      <c r="PQE155" s="14"/>
      <c r="PQF155" s="16">
        <f t="shared" si="15211"/>
        <v>85.62</v>
      </c>
      <c r="PQG155" s="79">
        <f t="shared" ref="PQG155:PSK160" si="19991">PQG154+1</f>
        <v>3</v>
      </c>
      <c r="PQH155" s="80"/>
      <c r="PQI155" s="16" t="s">
        <v>236</v>
      </c>
      <c r="PQJ155" s="16">
        <f t="shared" ref="PQJ155" si="19992">48.08+2.7</f>
        <v>50.78</v>
      </c>
      <c r="PQK155" s="16">
        <f t="shared" si="15214"/>
        <v>6.3000000000000007</v>
      </c>
      <c r="PQL155" s="14">
        <f t="shared" si="15215"/>
        <v>57.08</v>
      </c>
      <c r="PQM155" s="14"/>
      <c r="PQN155" s="16">
        <f t="shared" si="15216"/>
        <v>85.62</v>
      </c>
      <c r="PQO155" s="79">
        <f t="shared" si="19991"/>
        <v>3</v>
      </c>
      <c r="PQP155" s="80"/>
      <c r="PQQ155" s="16" t="s">
        <v>236</v>
      </c>
      <c r="PQR155" s="16">
        <f t="shared" ref="PQR155" si="19993">48.08+2.7</f>
        <v>50.78</v>
      </c>
      <c r="PQS155" s="16">
        <f t="shared" si="15219"/>
        <v>6.3000000000000007</v>
      </c>
      <c r="PQT155" s="14">
        <f t="shared" si="15220"/>
        <v>57.08</v>
      </c>
      <c r="PQU155" s="14"/>
      <c r="PQV155" s="16">
        <f t="shared" si="15221"/>
        <v>85.62</v>
      </c>
      <c r="PQW155" s="79">
        <f t="shared" si="19991"/>
        <v>3</v>
      </c>
      <c r="PQX155" s="80"/>
      <c r="PQY155" s="16" t="s">
        <v>236</v>
      </c>
      <c r="PQZ155" s="16">
        <f t="shared" ref="PQZ155" si="19994">48.08+2.7</f>
        <v>50.78</v>
      </c>
      <c r="PRA155" s="16">
        <f t="shared" si="15224"/>
        <v>6.3000000000000007</v>
      </c>
      <c r="PRB155" s="14">
        <f t="shared" si="15225"/>
        <v>57.08</v>
      </c>
      <c r="PRC155" s="14"/>
      <c r="PRD155" s="16">
        <f t="shared" si="15226"/>
        <v>85.62</v>
      </c>
      <c r="PRE155" s="79">
        <f t="shared" si="19991"/>
        <v>3</v>
      </c>
      <c r="PRF155" s="80"/>
      <c r="PRG155" s="16" t="s">
        <v>236</v>
      </c>
      <c r="PRH155" s="16">
        <f t="shared" ref="PRH155" si="19995">48.08+2.7</f>
        <v>50.78</v>
      </c>
      <c r="PRI155" s="16">
        <f t="shared" si="15229"/>
        <v>6.3000000000000007</v>
      </c>
      <c r="PRJ155" s="14">
        <f t="shared" si="15230"/>
        <v>57.08</v>
      </c>
      <c r="PRK155" s="14"/>
      <c r="PRL155" s="16">
        <f t="shared" si="15231"/>
        <v>85.62</v>
      </c>
      <c r="PRM155" s="79">
        <f t="shared" si="19991"/>
        <v>3</v>
      </c>
      <c r="PRN155" s="80"/>
      <c r="PRO155" s="16" t="s">
        <v>236</v>
      </c>
      <c r="PRP155" s="16">
        <f t="shared" ref="PRP155" si="19996">48.08+2.7</f>
        <v>50.78</v>
      </c>
      <c r="PRQ155" s="16">
        <f t="shared" si="15234"/>
        <v>6.3000000000000007</v>
      </c>
      <c r="PRR155" s="14">
        <f t="shared" si="15235"/>
        <v>57.08</v>
      </c>
      <c r="PRS155" s="14"/>
      <c r="PRT155" s="16">
        <f t="shared" si="15236"/>
        <v>85.62</v>
      </c>
      <c r="PRU155" s="79">
        <f t="shared" si="19991"/>
        <v>3</v>
      </c>
      <c r="PRV155" s="80"/>
      <c r="PRW155" s="16" t="s">
        <v>236</v>
      </c>
      <c r="PRX155" s="16">
        <f t="shared" ref="PRX155" si="19997">48.08+2.7</f>
        <v>50.78</v>
      </c>
      <c r="PRY155" s="16">
        <f t="shared" si="15239"/>
        <v>6.3000000000000007</v>
      </c>
      <c r="PRZ155" s="14">
        <f t="shared" si="15240"/>
        <v>57.08</v>
      </c>
      <c r="PSA155" s="14"/>
      <c r="PSB155" s="16">
        <f t="shared" si="15241"/>
        <v>85.62</v>
      </c>
      <c r="PSC155" s="79">
        <f t="shared" si="19991"/>
        <v>3</v>
      </c>
      <c r="PSD155" s="80"/>
      <c r="PSE155" s="16" t="s">
        <v>236</v>
      </c>
      <c r="PSF155" s="16">
        <f t="shared" ref="PSF155" si="19998">48.08+2.7</f>
        <v>50.78</v>
      </c>
      <c r="PSG155" s="16">
        <f t="shared" si="15244"/>
        <v>6.3000000000000007</v>
      </c>
      <c r="PSH155" s="14">
        <f t="shared" si="15245"/>
        <v>57.08</v>
      </c>
      <c r="PSI155" s="14"/>
      <c r="PSJ155" s="16">
        <f t="shared" si="15246"/>
        <v>85.62</v>
      </c>
      <c r="PSK155" s="79">
        <f t="shared" si="19991"/>
        <v>3</v>
      </c>
      <c r="PSL155" s="80"/>
      <c r="PSM155" s="16" t="s">
        <v>236</v>
      </c>
      <c r="PSN155" s="16">
        <f t="shared" ref="PSN155" si="19999">48.08+2.7</f>
        <v>50.78</v>
      </c>
      <c r="PSO155" s="16">
        <f t="shared" si="15249"/>
        <v>6.3000000000000007</v>
      </c>
      <c r="PSP155" s="14">
        <f t="shared" si="15250"/>
        <v>57.08</v>
      </c>
      <c r="PSQ155" s="14"/>
      <c r="PSR155" s="16">
        <f t="shared" si="15251"/>
        <v>85.62</v>
      </c>
      <c r="PSS155" s="79">
        <f t="shared" ref="PSS155:PUW160" si="20000">PSS154+1</f>
        <v>3</v>
      </c>
      <c r="PST155" s="80"/>
      <c r="PSU155" s="16" t="s">
        <v>236</v>
      </c>
      <c r="PSV155" s="16">
        <f t="shared" ref="PSV155" si="20001">48.08+2.7</f>
        <v>50.78</v>
      </c>
      <c r="PSW155" s="16">
        <f t="shared" si="15254"/>
        <v>6.3000000000000007</v>
      </c>
      <c r="PSX155" s="14">
        <f t="shared" si="15255"/>
        <v>57.08</v>
      </c>
      <c r="PSY155" s="14"/>
      <c r="PSZ155" s="16">
        <f t="shared" si="15256"/>
        <v>85.62</v>
      </c>
      <c r="PTA155" s="79">
        <f t="shared" si="20000"/>
        <v>3</v>
      </c>
      <c r="PTB155" s="80"/>
      <c r="PTC155" s="16" t="s">
        <v>236</v>
      </c>
      <c r="PTD155" s="16">
        <f t="shared" ref="PTD155" si="20002">48.08+2.7</f>
        <v>50.78</v>
      </c>
      <c r="PTE155" s="16">
        <f t="shared" si="15259"/>
        <v>6.3000000000000007</v>
      </c>
      <c r="PTF155" s="14">
        <f t="shared" si="15260"/>
        <v>57.08</v>
      </c>
      <c r="PTG155" s="14"/>
      <c r="PTH155" s="16">
        <f t="shared" si="15261"/>
        <v>85.62</v>
      </c>
      <c r="PTI155" s="79">
        <f t="shared" si="20000"/>
        <v>3</v>
      </c>
      <c r="PTJ155" s="80"/>
      <c r="PTK155" s="16" t="s">
        <v>236</v>
      </c>
      <c r="PTL155" s="16">
        <f t="shared" ref="PTL155" si="20003">48.08+2.7</f>
        <v>50.78</v>
      </c>
      <c r="PTM155" s="16">
        <f t="shared" si="15264"/>
        <v>6.3000000000000007</v>
      </c>
      <c r="PTN155" s="14">
        <f t="shared" si="15265"/>
        <v>57.08</v>
      </c>
      <c r="PTO155" s="14"/>
      <c r="PTP155" s="16">
        <f t="shared" si="15266"/>
        <v>85.62</v>
      </c>
      <c r="PTQ155" s="79">
        <f t="shared" si="20000"/>
        <v>3</v>
      </c>
      <c r="PTR155" s="80"/>
      <c r="PTS155" s="16" t="s">
        <v>236</v>
      </c>
      <c r="PTT155" s="16">
        <f t="shared" ref="PTT155" si="20004">48.08+2.7</f>
        <v>50.78</v>
      </c>
      <c r="PTU155" s="16">
        <f t="shared" si="15269"/>
        <v>6.3000000000000007</v>
      </c>
      <c r="PTV155" s="14">
        <f t="shared" si="15270"/>
        <v>57.08</v>
      </c>
      <c r="PTW155" s="14"/>
      <c r="PTX155" s="16">
        <f t="shared" si="15271"/>
        <v>85.62</v>
      </c>
      <c r="PTY155" s="79">
        <f t="shared" si="20000"/>
        <v>3</v>
      </c>
      <c r="PTZ155" s="80"/>
      <c r="PUA155" s="16" t="s">
        <v>236</v>
      </c>
      <c r="PUB155" s="16">
        <f t="shared" ref="PUB155" si="20005">48.08+2.7</f>
        <v>50.78</v>
      </c>
      <c r="PUC155" s="16">
        <f t="shared" si="15274"/>
        <v>6.3000000000000007</v>
      </c>
      <c r="PUD155" s="14">
        <f t="shared" si="15275"/>
        <v>57.08</v>
      </c>
      <c r="PUE155" s="14"/>
      <c r="PUF155" s="16">
        <f t="shared" si="15276"/>
        <v>85.62</v>
      </c>
      <c r="PUG155" s="79">
        <f t="shared" si="20000"/>
        <v>3</v>
      </c>
      <c r="PUH155" s="80"/>
      <c r="PUI155" s="16" t="s">
        <v>236</v>
      </c>
      <c r="PUJ155" s="16">
        <f t="shared" ref="PUJ155" si="20006">48.08+2.7</f>
        <v>50.78</v>
      </c>
      <c r="PUK155" s="16">
        <f t="shared" si="15279"/>
        <v>6.3000000000000007</v>
      </c>
      <c r="PUL155" s="14">
        <f t="shared" si="15280"/>
        <v>57.08</v>
      </c>
      <c r="PUM155" s="14"/>
      <c r="PUN155" s="16">
        <f t="shared" si="15281"/>
        <v>85.62</v>
      </c>
      <c r="PUO155" s="79">
        <f t="shared" si="20000"/>
        <v>3</v>
      </c>
      <c r="PUP155" s="80"/>
      <c r="PUQ155" s="16" t="s">
        <v>236</v>
      </c>
      <c r="PUR155" s="16">
        <f t="shared" ref="PUR155" si="20007">48.08+2.7</f>
        <v>50.78</v>
      </c>
      <c r="PUS155" s="16">
        <f t="shared" si="15284"/>
        <v>6.3000000000000007</v>
      </c>
      <c r="PUT155" s="14">
        <f t="shared" si="15285"/>
        <v>57.08</v>
      </c>
      <c r="PUU155" s="14"/>
      <c r="PUV155" s="16">
        <f t="shared" si="15286"/>
        <v>85.62</v>
      </c>
      <c r="PUW155" s="79">
        <f t="shared" si="20000"/>
        <v>3</v>
      </c>
      <c r="PUX155" s="80"/>
      <c r="PUY155" s="16" t="s">
        <v>236</v>
      </c>
      <c r="PUZ155" s="16">
        <f t="shared" ref="PUZ155" si="20008">48.08+2.7</f>
        <v>50.78</v>
      </c>
      <c r="PVA155" s="16">
        <f t="shared" si="15289"/>
        <v>6.3000000000000007</v>
      </c>
      <c r="PVB155" s="14">
        <f t="shared" si="15290"/>
        <v>57.08</v>
      </c>
      <c r="PVC155" s="14"/>
      <c r="PVD155" s="16">
        <f t="shared" si="15291"/>
        <v>85.62</v>
      </c>
      <c r="PVE155" s="79">
        <f t="shared" ref="PVE155:PXI160" si="20009">PVE154+1</f>
        <v>3</v>
      </c>
      <c r="PVF155" s="80"/>
      <c r="PVG155" s="16" t="s">
        <v>236</v>
      </c>
      <c r="PVH155" s="16">
        <f t="shared" ref="PVH155" si="20010">48.08+2.7</f>
        <v>50.78</v>
      </c>
      <c r="PVI155" s="16">
        <f t="shared" si="15294"/>
        <v>6.3000000000000007</v>
      </c>
      <c r="PVJ155" s="14">
        <f t="shared" si="15295"/>
        <v>57.08</v>
      </c>
      <c r="PVK155" s="14"/>
      <c r="PVL155" s="16">
        <f t="shared" si="15296"/>
        <v>85.62</v>
      </c>
      <c r="PVM155" s="79">
        <f t="shared" si="20009"/>
        <v>3</v>
      </c>
      <c r="PVN155" s="80"/>
      <c r="PVO155" s="16" t="s">
        <v>236</v>
      </c>
      <c r="PVP155" s="16">
        <f t="shared" ref="PVP155" si="20011">48.08+2.7</f>
        <v>50.78</v>
      </c>
      <c r="PVQ155" s="16">
        <f t="shared" si="15299"/>
        <v>6.3000000000000007</v>
      </c>
      <c r="PVR155" s="14">
        <f t="shared" si="15300"/>
        <v>57.08</v>
      </c>
      <c r="PVS155" s="14"/>
      <c r="PVT155" s="16">
        <f t="shared" si="15301"/>
        <v>85.62</v>
      </c>
      <c r="PVU155" s="79">
        <f t="shared" si="20009"/>
        <v>3</v>
      </c>
      <c r="PVV155" s="80"/>
      <c r="PVW155" s="16" t="s">
        <v>236</v>
      </c>
      <c r="PVX155" s="16">
        <f t="shared" ref="PVX155" si="20012">48.08+2.7</f>
        <v>50.78</v>
      </c>
      <c r="PVY155" s="16">
        <f t="shared" si="15304"/>
        <v>6.3000000000000007</v>
      </c>
      <c r="PVZ155" s="14">
        <f t="shared" si="15305"/>
        <v>57.08</v>
      </c>
      <c r="PWA155" s="14"/>
      <c r="PWB155" s="16">
        <f t="shared" si="15306"/>
        <v>85.62</v>
      </c>
      <c r="PWC155" s="79">
        <f t="shared" si="20009"/>
        <v>3</v>
      </c>
      <c r="PWD155" s="80"/>
      <c r="PWE155" s="16" t="s">
        <v>236</v>
      </c>
      <c r="PWF155" s="16">
        <f t="shared" ref="PWF155" si="20013">48.08+2.7</f>
        <v>50.78</v>
      </c>
      <c r="PWG155" s="16">
        <f t="shared" si="15309"/>
        <v>6.3000000000000007</v>
      </c>
      <c r="PWH155" s="14">
        <f t="shared" si="15310"/>
        <v>57.08</v>
      </c>
      <c r="PWI155" s="14"/>
      <c r="PWJ155" s="16">
        <f t="shared" si="15311"/>
        <v>85.62</v>
      </c>
      <c r="PWK155" s="79">
        <f t="shared" si="20009"/>
        <v>3</v>
      </c>
      <c r="PWL155" s="80"/>
      <c r="PWM155" s="16" t="s">
        <v>236</v>
      </c>
      <c r="PWN155" s="16">
        <f t="shared" ref="PWN155" si="20014">48.08+2.7</f>
        <v>50.78</v>
      </c>
      <c r="PWO155" s="16">
        <f t="shared" si="15314"/>
        <v>6.3000000000000007</v>
      </c>
      <c r="PWP155" s="14">
        <f t="shared" si="15315"/>
        <v>57.08</v>
      </c>
      <c r="PWQ155" s="14"/>
      <c r="PWR155" s="16">
        <f t="shared" si="15316"/>
        <v>85.62</v>
      </c>
      <c r="PWS155" s="79">
        <f t="shared" si="20009"/>
        <v>3</v>
      </c>
      <c r="PWT155" s="80"/>
      <c r="PWU155" s="16" t="s">
        <v>236</v>
      </c>
      <c r="PWV155" s="16">
        <f t="shared" ref="PWV155" si="20015">48.08+2.7</f>
        <v>50.78</v>
      </c>
      <c r="PWW155" s="16">
        <f t="shared" si="15319"/>
        <v>6.3000000000000007</v>
      </c>
      <c r="PWX155" s="14">
        <f t="shared" si="15320"/>
        <v>57.08</v>
      </c>
      <c r="PWY155" s="14"/>
      <c r="PWZ155" s="16">
        <f t="shared" si="15321"/>
        <v>85.62</v>
      </c>
      <c r="PXA155" s="79">
        <f t="shared" si="20009"/>
        <v>3</v>
      </c>
      <c r="PXB155" s="80"/>
      <c r="PXC155" s="16" t="s">
        <v>236</v>
      </c>
      <c r="PXD155" s="16">
        <f t="shared" ref="PXD155" si="20016">48.08+2.7</f>
        <v>50.78</v>
      </c>
      <c r="PXE155" s="16">
        <f t="shared" si="15324"/>
        <v>6.3000000000000007</v>
      </c>
      <c r="PXF155" s="14">
        <f t="shared" si="15325"/>
        <v>57.08</v>
      </c>
      <c r="PXG155" s="14"/>
      <c r="PXH155" s="16">
        <f t="shared" si="15326"/>
        <v>85.62</v>
      </c>
      <c r="PXI155" s="79">
        <f t="shared" si="20009"/>
        <v>3</v>
      </c>
      <c r="PXJ155" s="80"/>
      <c r="PXK155" s="16" t="s">
        <v>236</v>
      </c>
      <c r="PXL155" s="16">
        <f t="shared" ref="PXL155" si="20017">48.08+2.7</f>
        <v>50.78</v>
      </c>
      <c r="PXM155" s="16">
        <f t="shared" si="15329"/>
        <v>6.3000000000000007</v>
      </c>
      <c r="PXN155" s="14">
        <f t="shared" si="15330"/>
        <v>57.08</v>
      </c>
      <c r="PXO155" s="14"/>
      <c r="PXP155" s="16">
        <f t="shared" si="15331"/>
        <v>85.62</v>
      </c>
      <c r="PXQ155" s="79">
        <f t="shared" ref="PXQ155:PZU160" si="20018">PXQ154+1</f>
        <v>3</v>
      </c>
      <c r="PXR155" s="80"/>
      <c r="PXS155" s="16" t="s">
        <v>236</v>
      </c>
      <c r="PXT155" s="16">
        <f t="shared" ref="PXT155" si="20019">48.08+2.7</f>
        <v>50.78</v>
      </c>
      <c r="PXU155" s="16">
        <f t="shared" si="15334"/>
        <v>6.3000000000000007</v>
      </c>
      <c r="PXV155" s="14">
        <f t="shared" si="15335"/>
        <v>57.08</v>
      </c>
      <c r="PXW155" s="14"/>
      <c r="PXX155" s="16">
        <f t="shared" si="15336"/>
        <v>85.62</v>
      </c>
      <c r="PXY155" s="79">
        <f t="shared" si="20018"/>
        <v>3</v>
      </c>
      <c r="PXZ155" s="80"/>
      <c r="PYA155" s="16" t="s">
        <v>236</v>
      </c>
      <c r="PYB155" s="16">
        <f t="shared" ref="PYB155" si="20020">48.08+2.7</f>
        <v>50.78</v>
      </c>
      <c r="PYC155" s="16">
        <f t="shared" si="15339"/>
        <v>6.3000000000000007</v>
      </c>
      <c r="PYD155" s="14">
        <f t="shared" si="15340"/>
        <v>57.08</v>
      </c>
      <c r="PYE155" s="14"/>
      <c r="PYF155" s="16">
        <f t="shared" si="15341"/>
        <v>85.62</v>
      </c>
      <c r="PYG155" s="79">
        <f t="shared" si="20018"/>
        <v>3</v>
      </c>
      <c r="PYH155" s="80"/>
      <c r="PYI155" s="16" t="s">
        <v>236</v>
      </c>
      <c r="PYJ155" s="16">
        <f t="shared" ref="PYJ155" si="20021">48.08+2.7</f>
        <v>50.78</v>
      </c>
      <c r="PYK155" s="16">
        <f t="shared" si="15344"/>
        <v>6.3000000000000007</v>
      </c>
      <c r="PYL155" s="14">
        <f t="shared" si="15345"/>
        <v>57.08</v>
      </c>
      <c r="PYM155" s="14"/>
      <c r="PYN155" s="16">
        <f t="shared" si="15346"/>
        <v>85.62</v>
      </c>
      <c r="PYO155" s="79">
        <f t="shared" si="20018"/>
        <v>3</v>
      </c>
      <c r="PYP155" s="80"/>
      <c r="PYQ155" s="16" t="s">
        <v>236</v>
      </c>
      <c r="PYR155" s="16">
        <f t="shared" ref="PYR155" si="20022">48.08+2.7</f>
        <v>50.78</v>
      </c>
      <c r="PYS155" s="16">
        <f t="shared" si="15349"/>
        <v>6.3000000000000007</v>
      </c>
      <c r="PYT155" s="14">
        <f t="shared" si="15350"/>
        <v>57.08</v>
      </c>
      <c r="PYU155" s="14"/>
      <c r="PYV155" s="16">
        <f t="shared" si="15351"/>
        <v>85.62</v>
      </c>
      <c r="PYW155" s="79">
        <f t="shared" si="20018"/>
        <v>3</v>
      </c>
      <c r="PYX155" s="80"/>
      <c r="PYY155" s="16" t="s">
        <v>236</v>
      </c>
      <c r="PYZ155" s="16">
        <f t="shared" ref="PYZ155" si="20023">48.08+2.7</f>
        <v>50.78</v>
      </c>
      <c r="PZA155" s="16">
        <f t="shared" si="15354"/>
        <v>6.3000000000000007</v>
      </c>
      <c r="PZB155" s="14">
        <f t="shared" si="15355"/>
        <v>57.08</v>
      </c>
      <c r="PZC155" s="14"/>
      <c r="PZD155" s="16">
        <f t="shared" si="15356"/>
        <v>85.62</v>
      </c>
      <c r="PZE155" s="79">
        <f t="shared" si="20018"/>
        <v>3</v>
      </c>
      <c r="PZF155" s="80"/>
      <c r="PZG155" s="16" t="s">
        <v>236</v>
      </c>
      <c r="PZH155" s="16">
        <f t="shared" ref="PZH155" si="20024">48.08+2.7</f>
        <v>50.78</v>
      </c>
      <c r="PZI155" s="16">
        <f t="shared" si="15359"/>
        <v>6.3000000000000007</v>
      </c>
      <c r="PZJ155" s="14">
        <f t="shared" si="15360"/>
        <v>57.08</v>
      </c>
      <c r="PZK155" s="14"/>
      <c r="PZL155" s="16">
        <f t="shared" si="15361"/>
        <v>85.62</v>
      </c>
      <c r="PZM155" s="79">
        <f t="shared" si="20018"/>
        <v>3</v>
      </c>
      <c r="PZN155" s="80"/>
      <c r="PZO155" s="16" t="s">
        <v>236</v>
      </c>
      <c r="PZP155" s="16">
        <f t="shared" ref="PZP155" si="20025">48.08+2.7</f>
        <v>50.78</v>
      </c>
      <c r="PZQ155" s="16">
        <f t="shared" si="15364"/>
        <v>6.3000000000000007</v>
      </c>
      <c r="PZR155" s="14">
        <f t="shared" si="15365"/>
        <v>57.08</v>
      </c>
      <c r="PZS155" s="14"/>
      <c r="PZT155" s="16">
        <f t="shared" si="15366"/>
        <v>85.62</v>
      </c>
      <c r="PZU155" s="79">
        <f t="shared" si="20018"/>
        <v>3</v>
      </c>
      <c r="PZV155" s="80"/>
      <c r="PZW155" s="16" t="s">
        <v>236</v>
      </c>
      <c r="PZX155" s="16">
        <f t="shared" ref="PZX155" si="20026">48.08+2.7</f>
        <v>50.78</v>
      </c>
      <c r="PZY155" s="16">
        <f t="shared" si="15369"/>
        <v>6.3000000000000007</v>
      </c>
      <c r="PZZ155" s="14">
        <f t="shared" si="15370"/>
        <v>57.08</v>
      </c>
      <c r="QAA155" s="14"/>
      <c r="QAB155" s="16">
        <f t="shared" si="15371"/>
        <v>85.62</v>
      </c>
      <c r="QAC155" s="79">
        <f t="shared" ref="QAC155:QCG160" si="20027">QAC154+1</f>
        <v>3</v>
      </c>
      <c r="QAD155" s="80"/>
      <c r="QAE155" s="16" t="s">
        <v>236</v>
      </c>
      <c r="QAF155" s="16">
        <f t="shared" ref="QAF155" si="20028">48.08+2.7</f>
        <v>50.78</v>
      </c>
      <c r="QAG155" s="16">
        <f t="shared" si="15374"/>
        <v>6.3000000000000007</v>
      </c>
      <c r="QAH155" s="14">
        <f t="shared" si="15375"/>
        <v>57.08</v>
      </c>
      <c r="QAI155" s="14"/>
      <c r="QAJ155" s="16">
        <f t="shared" si="15376"/>
        <v>85.62</v>
      </c>
      <c r="QAK155" s="79">
        <f t="shared" si="20027"/>
        <v>3</v>
      </c>
      <c r="QAL155" s="80"/>
      <c r="QAM155" s="16" t="s">
        <v>236</v>
      </c>
      <c r="QAN155" s="16">
        <f t="shared" ref="QAN155" si="20029">48.08+2.7</f>
        <v>50.78</v>
      </c>
      <c r="QAO155" s="16">
        <f t="shared" si="15379"/>
        <v>6.3000000000000007</v>
      </c>
      <c r="QAP155" s="14">
        <f t="shared" si="15380"/>
        <v>57.08</v>
      </c>
      <c r="QAQ155" s="14"/>
      <c r="QAR155" s="16">
        <f t="shared" si="15381"/>
        <v>85.62</v>
      </c>
      <c r="QAS155" s="79">
        <f t="shared" si="20027"/>
        <v>3</v>
      </c>
      <c r="QAT155" s="80"/>
      <c r="QAU155" s="16" t="s">
        <v>236</v>
      </c>
      <c r="QAV155" s="16">
        <f t="shared" ref="QAV155" si="20030">48.08+2.7</f>
        <v>50.78</v>
      </c>
      <c r="QAW155" s="16">
        <f t="shared" si="15384"/>
        <v>6.3000000000000007</v>
      </c>
      <c r="QAX155" s="14">
        <f t="shared" si="15385"/>
        <v>57.08</v>
      </c>
      <c r="QAY155" s="14"/>
      <c r="QAZ155" s="16">
        <f t="shared" si="15386"/>
        <v>85.62</v>
      </c>
      <c r="QBA155" s="79">
        <f t="shared" si="20027"/>
        <v>3</v>
      </c>
      <c r="QBB155" s="80"/>
      <c r="QBC155" s="16" t="s">
        <v>236</v>
      </c>
      <c r="QBD155" s="16">
        <f t="shared" ref="QBD155" si="20031">48.08+2.7</f>
        <v>50.78</v>
      </c>
      <c r="QBE155" s="16">
        <f t="shared" si="15389"/>
        <v>6.3000000000000007</v>
      </c>
      <c r="QBF155" s="14">
        <f t="shared" si="15390"/>
        <v>57.08</v>
      </c>
      <c r="QBG155" s="14"/>
      <c r="QBH155" s="16">
        <f t="shared" si="15391"/>
        <v>85.62</v>
      </c>
      <c r="QBI155" s="79">
        <f t="shared" si="20027"/>
        <v>3</v>
      </c>
      <c r="QBJ155" s="80"/>
      <c r="QBK155" s="16" t="s">
        <v>236</v>
      </c>
      <c r="QBL155" s="16">
        <f t="shared" ref="QBL155" si="20032">48.08+2.7</f>
        <v>50.78</v>
      </c>
      <c r="QBM155" s="16">
        <f t="shared" si="15394"/>
        <v>6.3000000000000007</v>
      </c>
      <c r="QBN155" s="14">
        <f t="shared" si="15395"/>
        <v>57.08</v>
      </c>
      <c r="QBO155" s="14"/>
      <c r="QBP155" s="16">
        <f t="shared" si="15396"/>
        <v>85.62</v>
      </c>
      <c r="QBQ155" s="79">
        <f t="shared" si="20027"/>
        <v>3</v>
      </c>
      <c r="QBR155" s="80"/>
      <c r="QBS155" s="16" t="s">
        <v>236</v>
      </c>
      <c r="QBT155" s="16">
        <f t="shared" ref="QBT155" si="20033">48.08+2.7</f>
        <v>50.78</v>
      </c>
      <c r="QBU155" s="16">
        <f t="shared" si="15399"/>
        <v>6.3000000000000007</v>
      </c>
      <c r="QBV155" s="14">
        <f t="shared" si="15400"/>
        <v>57.08</v>
      </c>
      <c r="QBW155" s="14"/>
      <c r="QBX155" s="16">
        <f t="shared" si="15401"/>
        <v>85.62</v>
      </c>
      <c r="QBY155" s="79">
        <f t="shared" si="20027"/>
        <v>3</v>
      </c>
      <c r="QBZ155" s="80"/>
      <c r="QCA155" s="16" t="s">
        <v>236</v>
      </c>
      <c r="QCB155" s="16">
        <f t="shared" ref="QCB155" si="20034">48.08+2.7</f>
        <v>50.78</v>
      </c>
      <c r="QCC155" s="16">
        <f t="shared" si="15404"/>
        <v>6.3000000000000007</v>
      </c>
      <c r="QCD155" s="14">
        <f t="shared" si="15405"/>
        <v>57.08</v>
      </c>
      <c r="QCE155" s="14"/>
      <c r="QCF155" s="16">
        <f t="shared" si="15406"/>
        <v>85.62</v>
      </c>
      <c r="QCG155" s="79">
        <f t="shared" si="20027"/>
        <v>3</v>
      </c>
      <c r="QCH155" s="80"/>
      <c r="QCI155" s="16" t="s">
        <v>236</v>
      </c>
      <c r="QCJ155" s="16">
        <f t="shared" ref="QCJ155" si="20035">48.08+2.7</f>
        <v>50.78</v>
      </c>
      <c r="QCK155" s="16">
        <f t="shared" si="15409"/>
        <v>6.3000000000000007</v>
      </c>
      <c r="QCL155" s="14">
        <f t="shared" si="15410"/>
        <v>57.08</v>
      </c>
      <c r="QCM155" s="14"/>
      <c r="QCN155" s="16">
        <f t="shared" si="15411"/>
        <v>85.62</v>
      </c>
      <c r="QCO155" s="79">
        <f t="shared" ref="QCO155:QES160" si="20036">QCO154+1</f>
        <v>3</v>
      </c>
      <c r="QCP155" s="80"/>
      <c r="QCQ155" s="16" t="s">
        <v>236</v>
      </c>
      <c r="QCR155" s="16">
        <f t="shared" ref="QCR155" si="20037">48.08+2.7</f>
        <v>50.78</v>
      </c>
      <c r="QCS155" s="16">
        <f t="shared" si="15414"/>
        <v>6.3000000000000007</v>
      </c>
      <c r="QCT155" s="14">
        <f t="shared" si="15415"/>
        <v>57.08</v>
      </c>
      <c r="QCU155" s="14"/>
      <c r="QCV155" s="16">
        <f t="shared" si="15416"/>
        <v>85.62</v>
      </c>
      <c r="QCW155" s="79">
        <f t="shared" si="20036"/>
        <v>3</v>
      </c>
      <c r="QCX155" s="80"/>
      <c r="QCY155" s="16" t="s">
        <v>236</v>
      </c>
      <c r="QCZ155" s="16">
        <f t="shared" ref="QCZ155" si="20038">48.08+2.7</f>
        <v>50.78</v>
      </c>
      <c r="QDA155" s="16">
        <f t="shared" si="15419"/>
        <v>6.3000000000000007</v>
      </c>
      <c r="QDB155" s="14">
        <f t="shared" si="15420"/>
        <v>57.08</v>
      </c>
      <c r="QDC155" s="14"/>
      <c r="QDD155" s="16">
        <f t="shared" si="15421"/>
        <v>85.62</v>
      </c>
      <c r="QDE155" s="79">
        <f t="shared" si="20036"/>
        <v>3</v>
      </c>
      <c r="QDF155" s="80"/>
      <c r="QDG155" s="16" t="s">
        <v>236</v>
      </c>
      <c r="QDH155" s="16">
        <f t="shared" ref="QDH155" si="20039">48.08+2.7</f>
        <v>50.78</v>
      </c>
      <c r="QDI155" s="16">
        <f t="shared" si="15424"/>
        <v>6.3000000000000007</v>
      </c>
      <c r="QDJ155" s="14">
        <f t="shared" si="15425"/>
        <v>57.08</v>
      </c>
      <c r="QDK155" s="14"/>
      <c r="QDL155" s="16">
        <f t="shared" si="15426"/>
        <v>85.62</v>
      </c>
      <c r="QDM155" s="79">
        <f t="shared" si="20036"/>
        <v>3</v>
      </c>
      <c r="QDN155" s="80"/>
      <c r="QDO155" s="16" t="s">
        <v>236</v>
      </c>
      <c r="QDP155" s="16">
        <f t="shared" ref="QDP155" si="20040">48.08+2.7</f>
        <v>50.78</v>
      </c>
      <c r="QDQ155" s="16">
        <f t="shared" si="15429"/>
        <v>6.3000000000000007</v>
      </c>
      <c r="QDR155" s="14">
        <f t="shared" si="15430"/>
        <v>57.08</v>
      </c>
      <c r="QDS155" s="14"/>
      <c r="QDT155" s="16">
        <f t="shared" si="15431"/>
        <v>85.62</v>
      </c>
      <c r="QDU155" s="79">
        <f t="shared" si="20036"/>
        <v>3</v>
      </c>
      <c r="QDV155" s="80"/>
      <c r="QDW155" s="16" t="s">
        <v>236</v>
      </c>
      <c r="QDX155" s="16">
        <f t="shared" ref="QDX155" si="20041">48.08+2.7</f>
        <v>50.78</v>
      </c>
      <c r="QDY155" s="16">
        <f t="shared" si="15434"/>
        <v>6.3000000000000007</v>
      </c>
      <c r="QDZ155" s="14">
        <f t="shared" si="15435"/>
        <v>57.08</v>
      </c>
      <c r="QEA155" s="14"/>
      <c r="QEB155" s="16">
        <f t="shared" si="15436"/>
        <v>85.62</v>
      </c>
      <c r="QEC155" s="79">
        <f t="shared" si="20036"/>
        <v>3</v>
      </c>
      <c r="QED155" s="80"/>
      <c r="QEE155" s="16" t="s">
        <v>236</v>
      </c>
      <c r="QEF155" s="16">
        <f t="shared" ref="QEF155" si="20042">48.08+2.7</f>
        <v>50.78</v>
      </c>
      <c r="QEG155" s="16">
        <f t="shared" si="15439"/>
        <v>6.3000000000000007</v>
      </c>
      <c r="QEH155" s="14">
        <f t="shared" si="15440"/>
        <v>57.08</v>
      </c>
      <c r="QEI155" s="14"/>
      <c r="QEJ155" s="16">
        <f t="shared" si="15441"/>
        <v>85.62</v>
      </c>
      <c r="QEK155" s="79">
        <f t="shared" si="20036"/>
        <v>3</v>
      </c>
      <c r="QEL155" s="80"/>
      <c r="QEM155" s="16" t="s">
        <v>236</v>
      </c>
      <c r="QEN155" s="16">
        <f t="shared" ref="QEN155" si="20043">48.08+2.7</f>
        <v>50.78</v>
      </c>
      <c r="QEO155" s="16">
        <f t="shared" si="15444"/>
        <v>6.3000000000000007</v>
      </c>
      <c r="QEP155" s="14">
        <f t="shared" si="15445"/>
        <v>57.08</v>
      </c>
      <c r="QEQ155" s="14"/>
      <c r="QER155" s="16">
        <f t="shared" si="15446"/>
        <v>85.62</v>
      </c>
      <c r="QES155" s="79">
        <f t="shared" si="20036"/>
        <v>3</v>
      </c>
      <c r="QET155" s="80"/>
      <c r="QEU155" s="16" t="s">
        <v>236</v>
      </c>
      <c r="QEV155" s="16">
        <f t="shared" ref="QEV155" si="20044">48.08+2.7</f>
        <v>50.78</v>
      </c>
      <c r="QEW155" s="16">
        <f t="shared" si="15449"/>
        <v>6.3000000000000007</v>
      </c>
      <c r="QEX155" s="14">
        <f t="shared" si="15450"/>
        <v>57.08</v>
      </c>
      <c r="QEY155" s="14"/>
      <c r="QEZ155" s="16">
        <f t="shared" si="15451"/>
        <v>85.62</v>
      </c>
      <c r="QFA155" s="79">
        <f t="shared" ref="QFA155:QHE160" si="20045">QFA154+1</f>
        <v>3</v>
      </c>
      <c r="QFB155" s="80"/>
      <c r="QFC155" s="16" t="s">
        <v>236</v>
      </c>
      <c r="QFD155" s="16">
        <f t="shared" ref="QFD155" si="20046">48.08+2.7</f>
        <v>50.78</v>
      </c>
      <c r="QFE155" s="16">
        <f t="shared" si="15454"/>
        <v>6.3000000000000007</v>
      </c>
      <c r="QFF155" s="14">
        <f t="shared" si="15455"/>
        <v>57.08</v>
      </c>
      <c r="QFG155" s="14"/>
      <c r="QFH155" s="16">
        <f t="shared" si="15456"/>
        <v>85.62</v>
      </c>
      <c r="QFI155" s="79">
        <f t="shared" si="20045"/>
        <v>3</v>
      </c>
      <c r="QFJ155" s="80"/>
      <c r="QFK155" s="16" t="s">
        <v>236</v>
      </c>
      <c r="QFL155" s="16">
        <f t="shared" ref="QFL155" si="20047">48.08+2.7</f>
        <v>50.78</v>
      </c>
      <c r="QFM155" s="16">
        <f t="shared" si="15459"/>
        <v>6.3000000000000007</v>
      </c>
      <c r="QFN155" s="14">
        <f t="shared" si="15460"/>
        <v>57.08</v>
      </c>
      <c r="QFO155" s="14"/>
      <c r="QFP155" s="16">
        <f t="shared" si="15461"/>
        <v>85.62</v>
      </c>
      <c r="QFQ155" s="79">
        <f t="shared" si="20045"/>
        <v>3</v>
      </c>
      <c r="QFR155" s="80"/>
      <c r="QFS155" s="16" t="s">
        <v>236</v>
      </c>
      <c r="QFT155" s="16">
        <f t="shared" ref="QFT155" si="20048">48.08+2.7</f>
        <v>50.78</v>
      </c>
      <c r="QFU155" s="16">
        <f t="shared" si="15464"/>
        <v>6.3000000000000007</v>
      </c>
      <c r="QFV155" s="14">
        <f t="shared" si="15465"/>
        <v>57.08</v>
      </c>
      <c r="QFW155" s="14"/>
      <c r="QFX155" s="16">
        <f t="shared" si="15466"/>
        <v>85.62</v>
      </c>
      <c r="QFY155" s="79">
        <f t="shared" si="20045"/>
        <v>3</v>
      </c>
      <c r="QFZ155" s="80"/>
      <c r="QGA155" s="16" t="s">
        <v>236</v>
      </c>
      <c r="QGB155" s="16">
        <f t="shared" ref="QGB155" si="20049">48.08+2.7</f>
        <v>50.78</v>
      </c>
      <c r="QGC155" s="16">
        <f t="shared" si="15469"/>
        <v>6.3000000000000007</v>
      </c>
      <c r="QGD155" s="14">
        <f t="shared" si="15470"/>
        <v>57.08</v>
      </c>
      <c r="QGE155" s="14"/>
      <c r="QGF155" s="16">
        <f t="shared" si="15471"/>
        <v>85.62</v>
      </c>
      <c r="QGG155" s="79">
        <f t="shared" si="20045"/>
        <v>3</v>
      </c>
      <c r="QGH155" s="80"/>
      <c r="QGI155" s="16" t="s">
        <v>236</v>
      </c>
      <c r="QGJ155" s="16">
        <f t="shared" ref="QGJ155" si="20050">48.08+2.7</f>
        <v>50.78</v>
      </c>
      <c r="QGK155" s="16">
        <f t="shared" si="15474"/>
        <v>6.3000000000000007</v>
      </c>
      <c r="QGL155" s="14">
        <f t="shared" si="15475"/>
        <v>57.08</v>
      </c>
      <c r="QGM155" s="14"/>
      <c r="QGN155" s="16">
        <f t="shared" si="15476"/>
        <v>85.62</v>
      </c>
      <c r="QGO155" s="79">
        <f t="shared" si="20045"/>
        <v>3</v>
      </c>
      <c r="QGP155" s="80"/>
      <c r="QGQ155" s="16" t="s">
        <v>236</v>
      </c>
      <c r="QGR155" s="16">
        <f t="shared" ref="QGR155" si="20051">48.08+2.7</f>
        <v>50.78</v>
      </c>
      <c r="QGS155" s="16">
        <f t="shared" si="15479"/>
        <v>6.3000000000000007</v>
      </c>
      <c r="QGT155" s="14">
        <f t="shared" si="15480"/>
        <v>57.08</v>
      </c>
      <c r="QGU155" s="14"/>
      <c r="QGV155" s="16">
        <f t="shared" si="15481"/>
        <v>85.62</v>
      </c>
      <c r="QGW155" s="79">
        <f t="shared" si="20045"/>
        <v>3</v>
      </c>
      <c r="QGX155" s="80"/>
      <c r="QGY155" s="16" t="s">
        <v>236</v>
      </c>
      <c r="QGZ155" s="16">
        <f t="shared" ref="QGZ155" si="20052">48.08+2.7</f>
        <v>50.78</v>
      </c>
      <c r="QHA155" s="16">
        <f t="shared" si="15484"/>
        <v>6.3000000000000007</v>
      </c>
      <c r="QHB155" s="14">
        <f t="shared" si="15485"/>
        <v>57.08</v>
      </c>
      <c r="QHC155" s="14"/>
      <c r="QHD155" s="16">
        <f t="shared" si="15486"/>
        <v>85.62</v>
      </c>
      <c r="QHE155" s="79">
        <f t="shared" si="20045"/>
        <v>3</v>
      </c>
      <c r="QHF155" s="80"/>
      <c r="QHG155" s="16" t="s">
        <v>236</v>
      </c>
      <c r="QHH155" s="16">
        <f t="shared" ref="QHH155" si="20053">48.08+2.7</f>
        <v>50.78</v>
      </c>
      <c r="QHI155" s="16">
        <f t="shared" si="15489"/>
        <v>6.3000000000000007</v>
      </c>
      <c r="QHJ155" s="14">
        <f t="shared" si="15490"/>
        <v>57.08</v>
      </c>
      <c r="QHK155" s="14"/>
      <c r="QHL155" s="16">
        <f t="shared" si="15491"/>
        <v>85.62</v>
      </c>
      <c r="QHM155" s="79">
        <f t="shared" ref="QHM155:QJQ160" si="20054">QHM154+1</f>
        <v>3</v>
      </c>
      <c r="QHN155" s="80"/>
      <c r="QHO155" s="16" t="s">
        <v>236</v>
      </c>
      <c r="QHP155" s="16">
        <f t="shared" ref="QHP155" si="20055">48.08+2.7</f>
        <v>50.78</v>
      </c>
      <c r="QHQ155" s="16">
        <f t="shared" si="15494"/>
        <v>6.3000000000000007</v>
      </c>
      <c r="QHR155" s="14">
        <f t="shared" si="15495"/>
        <v>57.08</v>
      </c>
      <c r="QHS155" s="14"/>
      <c r="QHT155" s="16">
        <f t="shared" si="15496"/>
        <v>85.62</v>
      </c>
      <c r="QHU155" s="79">
        <f t="shared" si="20054"/>
        <v>3</v>
      </c>
      <c r="QHV155" s="80"/>
      <c r="QHW155" s="16" t="s">
        <v>236</v>
      </c>
      <c r="QHX155" s="16">
        <f t="shared" ref="QHX155" si="20056">48.08+2.7</f>
        <v>50.78</v>
      </c>
      <c r="QHY155" s="16">
        <f t="shared" si="15499"/>
        <v>6.3000000000000007</v>
      </c>
      <c r="QHZ155" s="14">
        <f t="shared" si="15500"/>
        <v>57.08</v>
      </c>
      <c r="QIA155" s="14"/>
      <c r="QIB155" s="16">
        <f t="shared" si="15501"/>
        <v>85.62</v>
      </c>
      <c r="QIC155" s="79">
        <f t="shared" si="20054"/>
        <v>3</v>
      </c>
      <c r="QID155" s="80"/>
      <c r="QIE155" s="16" t="s">
        <v>236</v>
      </c>
      <c r="QIF155" s="16">
        <f t="shared" ref="QIF155" si="20057">48.08+2.7</f>
        <v>50.78</v>
      </c>
      <c r="QIG155" s="16">
        <f t="shared" si="15504"/>
        <v>6.3000000000000007</v>
      </c>
      <c r="QIH155" s="14">
        <f t="shared" si="15505"/>
        <v>57.08</v>
      </c>
      <c r="QII155" s="14"/>
      <c r="QIJ155" s="16">
        <f t="shared" si="15506"/>
        <v>85.62</v>
      </c>
      <c r="QIK155" s="79">
        <f t="shared" si="20054"/>
        <v>3</v>
      </c>
      <c r="QIL155" s="80"/>
      <c r="QIM155" s="16" t="s">
        <v>236</v>
      </c>
      <c r="QIN155" s="16">
        <f t="shared" ref="QIN155" si="20058">48.08+2.7</f>
        <v>50.78</v>
      </c>
      <c r="QIO155" s="16">
        <f t="shared" si="15509"/>
        <v>6.3000000000000007</v>
      </c>
      <c r="QIP155" s="14">
        <f t="shared" si="15510"/>
        <v>57.08</v>
      </c>
      <c r="QIQ155" s="14"/>
      <c r="QIR155" s="16">
        <f t="shared" si="15511"/>
        <v>85.62</v>
      </c>
      <c r="QIS155" s="79">
        <f t="shared" si="20054"/>
        <v>3</v>
      </c>
      <c r="QIT155" s="80"/>
      <c r="QIU155" s="16" t="s">
        <v>236</v>
      </c>
      <c r="QIV155" s="16">
        <f t="shared" ref="QIV155" si="20059">48.08+2.7</f>
        <v>50.78</v>
      </c>
      <c r="QIW155" s="16">
        <f t="shared" si="15514"/>
        <v>6.3000000000000007</v>
      </c>
      <c r="QIX155" s="14">
        <f t="shared" si="15515"/>
        <v>57.08</v>
      </c>
      <c r="QIY155" s="14"/>
      <c r="QIZ155" s="16">
        <f t="shared" si="15516"/>
        <v>85.62</v>
      </c>
      <c r="QJA155" s="79">
        <f t="shared" si="20054"/>
        <v>3</v>
      </c>
      <c r="QJB155" s="80"/>
      <c r="QJC155" s="16" t="s">
        <v>236</v>
      </c>
      <c r="QJD155" s="16">
        <f t="shared" ref="QJD155" si="20060">48.08+2.7</f>
        <v>50.78</v>
      </c>
      <c r="QJE155" s="16">
        <f t="shared" si="15519"/>
        <v>6.3000000000000007</v>
      </c>
      <c r="QJF155" s="14">
        <f t="shared" si="15520"/>
        <v>57.08</v>
      </c>
      <c r="QJG155" s="14"/>
      <c r="QJH155" s="16">
        <f t="shared" si="15521"/>
        <v>85.62</v>
      </c>
      <c r="QJI155" s="79">
        <f t="shared" si="20054"/>
        <v>3</v>
      </c>
      <c r="QJJ155" s="80"/>
      <c r="QJK155" s="16" t="s">
        <v>236</v>
      </c>
      <c r="QJL155" s="16">
        <f t="shared" ref="QJL155" si="20061">48.08+2.7</f>
        <v>50.78</v>
      </c>
      <c r="QJM155" s="16">
        <f t="shared" si="15524"/>
        <v>6.3000000000000007</v>
      </c>
      <c r="QJN155" s="14">
        <f t="shared" si="15525"/>
        <v>57.08</v>
      </c>
      <c r="QJO155" s="14"/>
      <c r="QJP155" s="16">
        <f t="shared" si="15526"/>
        <v>85.62</v>
      </c>
      <c r="QJQ155" s="79">
        <f t="shared" si="20054"/>
        <v>3</v>
      </c>
      <c r="QJR155" s="80"/>
      <c r="QJS155" s="16" t="s">
        <v>236</v>
      </c>
      <c r="QJT155" s="16">
        <f t="shared" ref="QJT155" si="20062">48.08+2.7</f>
        <v>50.78</v>
      </c>
      <c r="QJU155" s="16">
        <f t="shared" si="15529"/>
        <v>6.3000000000000007</v>
      </c>
      <c r="QJV155" s="14">
        <f t="shared" si="15530"/>
        <v>57.08</v>
      </c>
      <c r="QJW155" s="14"/>
      <c r="QJX155" s="16">
        <f t="shared" si="15531"/>
        <v>85.62</v>
      </c>
      <c r="QJY155" s="79">
        <f t="shared" ref="QJY155:QMC160" si="20063">QJY154+1</f>
        <v>3</v>
      </c>
      <c r="QJZ155" s="80"/>
      <c r="QKA155" s="16" t="s">
        <v>236</v>
      </c>
      <c r="QKB155" s="16">
        <f t="shared" ref="QKB155" si="20064">48.08+2.7</f>
        <v>50.78</v>
      </c>
      <c r="QKC155" s="16">
        <f t="shared" si="15534"/>
        <v>6.3000000000000007</v>
      </c>
      <c r="QKD155" s="14">
        <f t="shared" si="15535"/>
        <v>57.08</v>
      </c>
      <c r="QKE155" s="14"/>
      <c r="QKF155" s="16">
        <f t="shared" si="15536"/>
        <v>85.62</v>
      </c>
      <c r="QKG155" s="79">
        <f t="shared" si="20063"/>
        <v>3</v>
      </c>
      <c r="QKH155" s="80"/>
      <c r="QKI155" s="16" t="s">
        <v>236</v>
      </c>
      <c r="QKJ155" s="16">
        <f t="shared" ref="QKJ155" si="20065">48.08+2.7</f>
        <v>50.78</v>
      </c>
      <c r="QKK155" s="16">
        <f t="shared" si="15539"/>
        <v>6.3000000000000007</v>
      </c>
      <c r="QKL155" s="14">
        <f t="shared" si="15540"/>
        <v>57.08</v>
      </c>
      <c r="QKM155" s="14"/>
      <c r="QKN155" s="16">
        <f t="shared" si="15541"/>
        <v>85.62</v>
      </c>
      <c r="QKO155" s="79">
        <f t="shared" si="20063"/>
        <v>3</v>
      </c>
      <c r="QKP155" s="80"/>
      <c r="QKQ155" s="16" t="s">
        <v>236</v>
      </c>
      <c r="QKR155" s="16">
        <f t="shared" ref="QKR155" si="20066">48.08+2.7</f>
        <v>50.78</v>
      </c>
      <c r="QKS155" s="16">
        <f t="shared" si="15544"/>
        <v>6.3000000000000007</v>
      </c>
      <c r="QKT155" s="14">
        <f t="shared" si="15545"/>
        <v>57.08</v>
      </c>
      <c r="QKU155" s="14"/>
      <c r="QKV155" s="16">
        <f t="shared" si="15546"/>
        <v>85.62</v>
      </c>
      <c r="QKW155" s="79">
        <f t="shared" si="20063"/>
        <v>3</v>
      </c>
      <c r="QKX155" s="80"/>
      <c r="QKY155" s="16" t="s">
        <v>236</v>
      </c>
      <c r="QKZ155" s="16">
        <f t="shared" ref="QKZ155" si="20067">48.08+2.7</f>
        <v>50.78</v>
      </c>
      <c r="QLA155" s="16">
        <f t="shared" si="15549"/>
        <v>6.3000000000000007</v>
      </c>
      <c r="QLB155" s="14">
        <f t="shared" si="15550"/>
        <v>57.08</v>
      </c>
      <c r="QLC155" s="14"/>
      <c r="QLD155" s="16">
        <f t="shared" si="15551"/>
        <v>85.62</v>
      </c>
      <c r="QLE155" s="79">
        <f t="shared" si="20063"/>
        <v>3</v>
      </c>
      <c r="QLF155" s="80"/>
      <c r="QLG155" s="16" t="s">
        <v>236</v>
      </c>
      <c r="QLH155" s="16">
        <f t="shared" ref="QLH155" si="20068">48.08+2.7</f>
        <v>50.78</v>
      </c>
      <c r="QLI155" s="16">
        <f t="shared" si="15554"/>
        <v>6.3000000000000007</v>
      </c>
      <c r="QLJ155" s="14">
        <f t="shared" si="15555"/>
        <v>57.08</v>
      </c>
      <c r="QLK155" s="14"/>
      <c r="QLL155" s="16">
        <f t="shared" si="15556"/>
        <v>85.62</v>
      </c>
      <c r="QLM155" s="79">
        <f t="shared" si="20063"/>
        <v>3</v>
      </c>
      <c r="QLN155" s="80"/>
      <c r="QLO155" s="16" t="s">
        <v>236</v>
      </c>
      <c r="QLP155" s="16">
        <f t="shared" ref="QLP155" si="20069">48.08+2.7</f>
        <v>50.78</v>
      </c>
      <c r="QLQ155" s="16">
        <f t="shared" si="15559"/>
        <v>6.3000000000000007</v>
      </c>
      <c r="QLR155" s="14">
        <f t="shared" si="15560"/>
        <v>57.08</v>
      </c>
      <c r="QLS155" s="14"/>
      <c r="QLT155" s="16">
        <f t="shared" si="15561"/>
        <v>85.62</v>
      </c>
      <c r="QLU155" s="79">
        <f t="shared" si="20063"/>
        <v>3</v>
      </c>
      <c r="QLV155" s="80"/>
      <c r="QLW155" s="16" t="s">
        <v>236</v>
      </c>
      <c r="QLX155" s="16">
        <f t="shared" ref="QLX155" si="20070">48.08+2.7</f>
        <v>50.78</v>
      </c>
      <c r="QLY155" s="16">
        <f t="shared" si="15564"/>
        <v>6.3000000000000007</v>
      </c>
      <c r="QLZ155" s="14">
        <f t="shared" si="15565"/>
        <v>57.08</v>
      </c>
      <c r="QMA155" s="14"/>
      <c r="QMB155" s="16">
        <f t="shared" si="15566"/>
        <v>85.62</v>
      </c>
      <c r="QMC155" s="79">
        <f t="shared" si="20063"/>
        <v>3</v>
      </c>
      <c r="QMD155" s="80"/>
      <c r="QME155" s="16" t="s">
        <v>236</v>
      </c>
      <c r="QMF155" s="16">
        <f t="shared" ref="QMF155" si="20071">48.08+2.7</f>
        <v>50.78</v>
      </c>
      <c r="QMG155" s="16">
        <f t="shared" si="15569"/>
        <v>6.3000000000000007</v>
      </c>
      <c r="QMH155" s="14">
        <f t="shared" si="15570"/>
        <v>57.08</v>
      </c>
      <c r="QMI155" s="14"/>
      <c r="QMJ155" s="16">
        <f t="shared" si="15571"/>
        <v>85.62</v>
      </c>
      <c r="QMK155" s="79">
        <f t="shared" ref="QMK155:QOO160" si="20072">QMK154+1</f>
        <v>3</v>
      </c>
      <c r="QML155" s="80"/>
      <c r="QMM155" s="16" t="s">
        <v>236</v>
      </c>
      <c r="QMN155" s="16">
        <f t="shared" ref="QMN155" si="20073">48.08+2.7</f>
        <v>50.78</v>
      </c>
      <c r="QMO155" s="16">
        <f t="shared" si="15574"/>
        <v>6.3000000000000007</v>
      </c>
      <c r="QMP155" s="14">
        <f t="shared" si="15575"/>
        <v>57.08</v>
      </c>
      <c r="QMQ155" s="14"/>
      <c r="QMR155" s="16">
        <f t="shared" si="15576"/>
        <v>85.62</v>
      </c>
      <c r="QMS155" s="79">
        <f t="shared" si="20072"/>
        <v>3</v>
      </c>
      <c r="QMT155" s="80"/>
      <c r="QMU155" s="16" t="s">
        <v>236</v>
      </c>
      <c r="QMV155" s="16">
        <f t="shared" ref="QMV155" si="20074">48.08+2.7</f>
        <v>50.78</v>
      </c>
      <c r="QMW155" s="16">
        <f t="shared" si="15579"/>
        <v>6.3000000000000007</v>
      </c>
      <c r="QMX155" s="14">
        <f t="shared" si="15580"/>
        <v>57.08</v>
      </c>
      <c r="QMY155" s="14"/>
      <c r="QMZ155" s="16">
        <f t="shared" si="15581"/>
        <v>85.62</v>
      </c>
      <c r="QNA155" s="79">
        <f t="shared" si="20072"/>
        <v>3</v>
      </c>
      <c r="QNB155" s="80"/>
      <c r="QNC155" s="16" t="s">
        <v>236</v>
      </c>
      <c r="QND155" s="16">
        <f t="shared" ref="QND155" si="20075">48.08+2.7</f>
        <v>50.78</v>
      </c>
      <c r="QNE155" s="16">
        <f t="shared" si="15584"/>
        <v>6.3000000000000007</v>
      </c>
      <c r="QNF155" s="14">
        <f t="shared" si="15585"/>
        <v>57.08</v>
      </c>
      <c r="QNG155" s="14"/>
      <c r="QNH155" s="16">
        <f t="shared" si="15586"/>
        <v>85.62</v>
      </c>
      <c r="QNI155" s="79">
        <f t="shared" si="20072"/>
        <v>3</v>
      </c>
      <c r="QNJ155" s="80"/>
      <c r="QNK155" s="16" t="s">
        <v>236</v>
      </c>
      <c r="QNL155" s="16">
        <f t="shared" ref="QNL155" si="20076">48.08+2.7</f>
        <v>50.78</v>
      </c>
      <c r="QNM155" s="16">
        <f t="shared" si="15589"/>
        <v>6.3000000000000007</v>
      </c>
      <c r="QNN155" s="14">
        <f t="shared" si="15590"/>
        <v>57.08</v>
      </c>
      <c r="QNO155" s="14"/>
      <c r="QNP155" s="16">
        <f t="shared" si="15591"/>
        <v>85.62</v>
      </c>
      <c r="QNQ155" s="79">
        <f t="shared" si="20072"/>
        <v>3</v>
      </c>
      <c r="QNR155" s="80"/>
      <c r="QNS155" s="16" t="s">
        <v>236</v>
      </c>
      <c r="QNT155" s="16">
        <f t="shared" ref="QNT155" si="20077">48.08+2.7</f>
        <v>50.78</v>
      </c>
      <c r="QNU155" s="16">
        <f t="shared" si="15594"/>
        <v>6.3000000000000007</v>
      </c>
      <c r="QNV155" s="14">
        <f t="shared" si="15595"/>
        <v>57.08</v>
      </c>
      <c r="QNW155" s="14"/>
      <c r="QNX155" s="16">
        <f t="shared" si="15596"/>
        <v>85.62</v>
      </c>
      <c r="QNY155" s="79">
        <f t="shared" si="20072"/>
        <v>3</v>
      </c>
      <c r="QNZ155" s="80"/>
      <c r="QOA155" s="16" t="s">
        <v>236</v>
      </c>
      <c r="QOB155" s="16">
        <f t="shared" ref="QOB155" si="20078">48.08+2.7</f>
        <v>50.78</v>
      </c>
      <c r="QOC155" s="16">
        <f t="shared" si="15599"/>
        <v>6.3000000000000007</v>
      </c>
      <c r="QOD155" s="14">
        <f t="shared" si="15600"/>
        <v>57.08</v>
      </c>
      <c r="QOE155" s="14"/>
      <c r="QOF155" s="16">
        <f t="shared" si="15601"/>
        <v>85.62</v>
      </c>
      <c r="QOG155" s="79">
        <f t="shared" si="20072"/>
        <v>3</v>
      </c>
      <c r="QOH155" s="80"/>
      <c r="QOI155" s="16" t="s">
        <v>236</v>
      </c>
      <c r="QOJ155" s="16">
        <f t="shared" ref="QOJ155" si="20079">48.08+2.7</f>
        <v>50.78</v>
      </c>
      <c r="QOK155" s="16">
        <f t="shared" si="15604"/>
        <v>6.3000000000000007</v>
      </c>
      <c r="QOL155" s="14">
        <f t="shared" si="15605"/>
        <v>57.08</v>
      </c>
      <c r="QOM155" s="14"/>
      <c r="QON155" s="16">
        <f t="shared" si="15606"/>
        <v>85.62</v>
      </c>
      <c r="QOO155" s="79">
        <f t="shared" si="20072"/>
        <v>3</v>
      </c>
      <c r="QOP155" s="80"/>
      <c r="QOQ155" s="16" t="s">
        <v>236</v>
      </c>
      <c r="QOR155" s="16">
        <f t="shared" ref="QOR155" si="20080">48.08+2.7</f>
        <v>50.78</v>
      </c>
      <c r="QOS155" s="16">
        <f t="shared" si="15609"/>
        <v>6.3000000000000007</v>
      </c>
      <c r="QOT155" s="14">
        <f t="shared" si="15610"/>
        <v>57.08</v>
      </c>
      <c r="QOU155" s="14"/>
      <c r="QOV155" s="16">
        <f t="shared" si="15611"/>
        <v>85.62</v>
      </c>
      <c r="QOW155" s="79">
        <f t="shared" ref="QOW155:QRA160" si="20081">QOW154+1</f>
        <v>3</v>
      </c>
      <c r="QOX155" s="80"/>
      <c r="QOY155" s="16" t="s">
        <v>236</v>
      </c>
      <c r="QOZ155" s="16">
        <f t="shared" ref="QOZ155" si="20082">48.08+2.7</f>
        <v>50.78</v>
      </c>
      <c r="QPA155" s="16">
        <f t="shared" si="15614"/>
        <v>6.3000000000000007</v>
      </c>
      <c r="QPB155" s="14">
        <f t="shared" si="15615"/>
        <v>57.08</v>
      </c>
      <c r="QPC155" s="14"/>
      <c r="QPD155" s="16">
        <f t="shared" si="15616"/>
        <v>85.62</v>
      </c>
      <c r="QPE155" s="79">
        <f t="shared" si="20081"/>
        <v>3</v>
      </c>
      <c r="QPF155" s="80"/>
      <c r="QPG155" s="16" t="s">
        <v>236</v>
      </c>
      <c r="QPH155" s="16">
        <f t="shared" ref="QPH155" si="20083">48.08+2.7</f>
        <v>50.78</v>
      </c>
      <c r="QPI155" s="16">
        <f t="shared" si="15619"/>
        <v>6.3000000000000007</v>
      </c>
      <c r="QPJ155" s="14">
        <f t="shared" si="15620"/>
        <v>57.08</v>
      </c>
      <c r="QPK155" s="14"/>
      <c r="QPL155" s="16">
        <f t="shared" si="15621"/>
        <v>85.62</v>
      </c>
      <c r="QPM155" s="79">
        <f t="shared" si="20081"/>
        <v>3</v>
      </c>
      <c r="QPN155" s="80"/>
      <c r="QPO155" s="16" t="s">
        <v>236</v>
      </c>
      <c r="QPP155" s="16">
        <f t="shared" ref="QPP155" si="20084">48.08+2.7</f>
        <v>50.78</v>
      </c>
      <c r="QPQ155" s="16">
        <f t="shared" si="15624"/>
        <v>6.3000000000000007</v>
      </c>
      <c r="QPR155" s="14">
        <f t="shared" si="15625"/>
        <v>57.08</v>
      </c>
      <c r="QPS155" s="14"/>
      <c r="QPT155" s="16">
        <f t="shared" si="15626"/>
        <v>85.62</v>
      </c>
      <c r="QPU155" s="79">
        <f t="shared" si="20081"/>
        <v>3</v>
      </c>
      <c r="QPV155" s="80"/>
      <c r="QPW155" s="16" t="s">
        <v>236</v>
      </c>
      <c r="QPX155" s="16">
        <f t="shared" ref="QPX155" si="20085">48.08+2.7</f>
        <v>50.78</v>
      </c>
      <c r="QPY155" s="16">
        <f t="shared" si="15629"/>
        <v>6.3000000000000007</v>
      </c>
      <c r="QPZ155" s="14">
        <f t="shared" si="15630"/>
        <v>57.08</v>
      </c>
      <c r="QQA155" s="14"/>
      <c r="QQB155" s="16">
        <f t="shared" si="15631"/>
        <v>85.62</v>
      </c>
      <c r="QQC155" s="79">
        <f t="shared" si="20081"/>
        <v>3</v>
      </c>
      <c r="QQD155" s="80"/>
      <c r="QQE155" s="16" t="s">
        <v>236</v>
      </c>
      <c r="QQF155" s="16">
        <f t="shared" ref="QQF155" si="20086">48.08+2.7</f>
        <v>50.78</v>
      </c>
      <c r="QQG155" s="16">
        <f t="shared" si="15634"/>
        <v>6.3000000000000007</v>
      </c>
      <c r="QQH155" s="14">
        <f t="shared" si="15635"/>
        <v>57.08</v>
      </c>
      <c r="QQI155" s="14"/>
      <c r="QQJ155" s="16">
        <f t="shared" si="15636"/>
        <v>85.62</v>
      </c>
      <c r="QQK155" s="79">
        <f t="shared" si="20081"/>
        <v>3</v>
      </c>
      <c r="QQL155" s="80"/>
      <c r="QQM155" s="16" t="s">
        <v>236</v>
      </c>
      <c r="QQN155" s="16">
        <f t="shared" ref="QQN155" si="20087">48.08+2.7</f>
        <v>50.78</v>
      </c>
      <c r="QQO155" s="16">
        <f t="shared" si="15639"/>
        <v>6.3000000000000007</v>
      </c>
      <c r="QQP155" s="14">
        <f t="shared" si="15640"/>
        <v>57.08</v>
      </c>
      <c r="QQQ155" s="14"/>
      <c r="QQR155" s="16">
        <f t="shared" si="15641"/>
        <v>85.62</v>
      </c>
      <c r="QQS155" s="79">
        <f t="shared" si="20081"/>
        <v>3</v>
      </c>
      <c r="QQT155" s="80"/>
      <c r="QQU155" s="16" t="s">
        <v>236</v>
      </c>
      <c r="QQV155" s="16">
        <f t="shared" ref="QQV155" si="20088">48.08+2.7</f>
        <v>50.78</v>
      </c>
      <c r="QQW155" s="16">
        <f t="shared" si="15644"/>
        <v>6.3000000000000007</v>
      </c>
      <c r="QQX155" s="14">
        <f t="shared" si="15645"/>
        <v>57.08</v>
      </c>
      <c r="QQY155" s="14"/>
      <c r="QQZ155" s="16">
        <f t="shared" si="15646"/>
        <v>85.62</v>
      </c>
      <c r="QRA155" s="79">
        <f t="shared" si="20081"/>
        <v>3</v>
      </c>
      <c r="QRB155" s="80"/>
      <c r="QRC155" s="16" t="s">
        <v>236</v>
      </c>
      <c r="QRD155" s="16">
        <f t="shared" ref="QRD155" si="20089">48.08+2.7</f>
        <v>50.78</v>
      </c>
      <c r="QRE155" s="16">
        <f t="shared" si="15649"/>
        <v>6.3000000000000007</v>
      </c>
      <c r="QRF155" s="14">
        <f t="shared" si="15650"/>
        <v>57.08</v>
      </c>
      <c r="QRG155" s="14"/>
      <c r="QRH155" s="16">
        <f t="shared" si="15651"/>
        <v>85.62</v>
      </c>
      <c r="QRI155" s="79">
        <f t="shared" ref="QRI155:QTM160" si="20090">QRI154+1</f>
        <v>3</v>
      </c>
      <c r="QRJ155" s="80"/>
      <c r="QRK155" s="16" t="s">
        <v>236</v>
      </c>
      <c r="QRL155" s="16">
        <f t="shared" ref="QRL155" si="20091">48.08+2.7</f>
        <v>50.78</v>
      </c>
      <c r="QRM155" s="16">
        <f t="shared" si="15654"/>
        <v>6.3000000000000007</v>
      </c>
      <c r="QRN155" s="14">
        <f t="shared" si="15655"/>
        <v>57.08</v>
      </c>
      <c r="QRO155" s="14"/>
      <c r="QRP155" s="16">
        <f t="shared" si="15656"/>
        <v>85.62</v>
      </c>
      <c r="QRQ155" s="79">
        <f t="shared" si="20090"/>
        <v>3</v>
      </c>
      <c r="QRR155" s="80"/>
      <c r="QRS155" s="16" t="s">
        <v>236</v>
      </c>
      <c r="QRT155" s="16">
        <f t="shared" ref="QRT155" si="20092">48.08+2.7</f>
        <v>50.78</v>
      </c>
      <c r="QRU155" s="16">
        <f t="shared" si="15659"/>
        <v>6.3000000000000007</v>
      </c>
      <c r="QRV155" s="14">
        <f t="shared" si="15660"/>
        <v>57.08</v>
      </c>
      <c r="QRW155" s="14"/>
      <c r="QRX155" s="16">
        <f t="shared" si="15661"/>
        <v>85.62</v>
      </c>
      <c r="QRY155" s="79">
        <f t="shared" si="20090"/>
        <v>3</v>
      </c>
      <c r="QRZ155" s="80"/>
      <c r="QSA155" s="16" t="s">
        <v>236</v>
      </c>
      <c r="QSB155" s="16">
        <f t="shared" ref="QSB155" si="20093">48.08+2.7</f>
        <v>50.78</v>
      </c>
      <c r="QSC155" s="16">
        <f t="shared" si="15664"/>
        <v>6.3000000000000007</v>
      </c>
      <c r="QSD155" s="14">
        <f t="shared" si="15665"/>
        <v>57.08</v>
      </c>
      <c r="QSE155" s="14"/>
      <c r="QSF155" s="16">
        <f t="shared" si="15666"/>
        <v>85.62</v>
      </c>
      <c r="QSG155" s="79">
        <f t="shared" si="20090"/>
        <v>3</v>
      </c>
      <c r="QSH155" s="80"/>
      <c r="QSI155" s="16" t="s">
        <v>236</v>
      </c>
      <c r="QSJ155" s="16">
        <f t="shared" ref="QSJ155" si="20094">48.08+2.7</f>
        <v>50.78</v>
      </c>
      <c r="QSK155" s="16">
        <f t="shared" si="15669"/>
        <v>6.3000000000000007</v>
      </c>
      <c r="QSL155" s="14">
        <f t="shared" si="15670"/>
        <v>57.08</v>
      </c>
      <c r="QSM155" s="14"/>
      <c r="QSN155" s="16">
        <f t="shared" si="15671"/>
        <v>85.62</v>
      </c>
      <c r="QSO155" s="79">
        <f t="shared" si="20090"/>
        <v>3</v>
      </c>
      <c r="QSP155" s="80"/>
      <c r="QSQ155" s="16" t="s">
        <v>236</v>
      </c>
      <c r="QSR155" s="16">
        <f t="shared" ref="QSR155" si="20095">48.08+2.7</f>
        <v>50.78</v>
      </c>
      <c r="QSS155" s="16">
        <f t="shared" si="15674"/>
        <v>6.3000000000000007</v>
      </c>
      <c r="QST155" s="14">
        <f t="shared" si="15675"/>
        <v>57.08</v>
      </c>
      <c r="QSU155" s="14"/>
      <c r="QSV155" s="16">
        <f t="shared" si="15676"/>
        <v>85.62</v>
      </c>
      <c r="QSW155" s="79">
        <f t="shared" si="20090"/>
        <v>3</v>
      </c>
      <c r="QSX155" s="80"/>
      <c r="QSY155" s="16" t="s">
        <v>236</v>
      </c>
      <c r="QSZ155" s="16">
        <f t="shared" ref="QSZ155" si="20096">48.08+2.7</f>
        <v>50.78</v>
      </c>
      <c r="QTA155" s="16">
        <f t="shared" si="15679"/>
        <v>6.3000000000000007</v>
      </c>
      <c r="QTB155" s="14">
        <f t="shared" si="15680"/>
        <v>57.08</v>
      </c>
      <c r="QTC155" s="14"/>
      <c r="QTD155" s="16">
        <f t="shared" si="15681"/>
        <v>85.62</v>
      </c>
      <c r="QTE155" s="79">
        <f t="shared" si="20090"/>
        <v>3</v>
      </c>
      <c r="QTF155" s="80"/>
      <c r="QTG155" s="16" t="s">
        <v>236</v>
      </c>
      <c r="QTH155" s="16">
        <f t="shared" ref="QTH155" si="20097">48.08+2.7</f>
        <v>50.78</v>
      </c>
      <c r="QTI155" s="16">
        <f t="shared" si="15684"/>
        <v>6.3000000000000007</v>
      </c>
      <c r="QTJ155" s="14">
        <f t="shared" si="15685"/>
        <v>57.08</v>
      </c>
      <c r="QTK155" s="14"/>
      <c r="QTL155" s="16">
        <f t="shared" si="15686"/>
        <v>85.62</v>
      </c>
      <c r="QTM155" s="79">
        <f t="shared" si="20090"/>
        <v>3</v>
      </c>
      <c r="QTN155" s="80"/>
      <c r="QTO155" s="16" t="s">
        <v>236</v>
      </c>
      <c r="QTP155" s="16">
        <f t="shared" ref="QTP155" si="20098">48.08+2.7</f>
        <v>50.78</v>
      </c>
      <c r="QTQ155" s="16">
        <f t="shared" si="15689"/>
        <v>6.3000000000000007</v>
      </c>
      <c r="QTR155" s="14">
        <f t="shared" si="15690"/>
        <v>57.08</v>
      </c>
      <c r="QTS155" s="14"/>
      <c r="QTT155" s="16">
        <f t="shared" si="15691"/>
        <v>85.62</v>
      </c>
      <c r="QTU155" s="79">
        <f t="shared" ref="QTU155:QVY160" si="20099">QTU154+1</f>
        <v>3</v>
      </c>
      <c r="QTV155" s="80"/>
      <c r="QTW155" s="16" t="s">
        <v>236</v>
      </c>
      <c r="QTX155" s="16">
        <f t="shared" ref="QTX155" si="20100">48.08+2.7</f>
        <v>50.78</v>
      </c>
      <c r="QTY155" s="16">
        <f t="shared" si="15694"/>
        <v>6.3000000000000007</v>
      </c>
      <c r="QTZ155" s="14">
        <f t="shared" si="15695"/>
        <v>57.08</v>
      </c>
      <c r="QUA155" s="14"/>
      <c r="QUB155" s="16">
        <f t="shared" si="15696"/>
        <v>85.62</v>
      </c>
      <c r="QUC155" s="79">
        <f t="shared" si="20099"/>
        <v>3</v>
      </c>
      <c r="QUD155" s="80"/>
      <c r="QUE155" s="16" t="s">
        <v>236</v>
      </c>
      <c r="QUF155" s="16">
        <f t="shared" ref="QUF155" si="20101">48.08+2.7</f>
        <v>50.78</v>
      </c>
      <c r="QUG155" s="16">
        <f t="shared" si="15699"/>
        <v>6.3000000000000007</v>
      </c>
      <c r="QUH155" s="14">
        <f t="shared" si="15700"/>
        <v>57.08</v>
      </c>
      <c r="QUI155" s="14"/>
      <c r="QUJ155" s="16">
        <f t="shared" si="15701"/>
        <v>85.62</v>
      </c>
      <c r="QUK155" s="79">
        <f t="shared" si="20099"/>
        <v>3</v>
      </c>
      <c r="QUL155" s="80"/>
      <c r="QUM155" s="16" t="s">
        <v>236</v>
      </c>
      <c r="QUN155" s="16">
        <f t="shared" ref="QUN155" si="20102">48.08+2.7</f>
        <v>50.78</v>
      </c>
      <c r="QUO155" s="16">
        <f t="shared" si="15704"/>
        <v>6.3000000000000007</v>
      </c>
      <c r="QUP155" s="14">
        <f t="shared" si="15705"/>
        <v>57.08</v>
      </c>
      <c r="QUQ155" s="14"/>
      <c r="QUR155" s="16">
        <f t="shared" si="15706"/>
        <v>85.62</v>
      </c>
      <c r="QUS155" s="79">
        <f t="shared" si="20099"/>
        <v>3</v>
      </c>
      <c r="QUT155" s="80"/>
      <c r="QUU155" s="16" t="s">
        <v>236</v>
      </c>
      <c r="QUV155" s="16">
        <f t="shared" ref="QUV155" si="20103">48.08+2.7</f>
        <v>50.78</v>
      </c>
      <c r="QUW155" s="16">
        <f t="shared" si="15709"/>
        <v>6.3000000000000007</v>
      </c>
      <c r="QUX155" s="14">
        <f t="shared" si="15710"/>
        <v>57.08</v>
      </c>
      <c r="QUY155" s="14"/>
      <c r="QUZ155" s="16">
        <f t="shared" si="15711"/>
        <v>85.62</v>
      </c>
      <c r="QVA155" s="79">
        <f t="shared" si="20099"/>
        <v>3</v>
      </c>
      <c r="QVB155" s="80"/>
      <c r="QVC155" s="16" t="s">
        <v>236</v>
      </c>
      <c r="QVD155" s="16">
        <f t="shared" ref="QVD155" si="20104">48.08+2.7</f>
        <v>50.78</v>
      </c>
      <c r="QVE155" s="16">
        <f t="shared" si="15714"/>
        <v>6.3000000000000007</v>
      </c>
      <c r="QVF155" s="14">
        <f t="shared" si="15715"/>
        <v>57.08</v>
      </c>
      <c r="QVG155" s="14"/>
      <c r="QVH155" s="16">
        <f t="shared" si="15716"/>
        <v>85.62</v>
      </c>
      <c r="QVI155" s="79">
        <f t="shared" si="20099"/>
        <v>3</v>
      </c>
      <c r="QVJ155" s="80"/>
      <c r="QVK155" s="16" t="s">
        <v>236</v>
      </c>
      <c r="QVL155" s="16">
        <f t="shared" ref="QVL155" si="20105">48.08+2.7</f>
        <v>50.78</v>
      </c>
      <c r="QVM155" s="16">
        <f t="shared" si="15719"/>
        <v>6.3000000000000007</v>
      </c>
      <c r="QVN155" s="14">
        <f t="shared" si="15720"/>
        <v>57.08</v>
      </c>
      <c r="QVO155" s="14"/>
      <c r="QVP155" s="16">
        <f t="shared" si="15721"/>
        <v>85.62</v>
      </c>
      <c r="QVQ155" s="79">
        <f t="shared" si="20099"/>
        <v>3</v>
      </c>
      <c r="QVR155" s="80"/>
      <c r="QVS155" s="16" t="s">
        <v>236</v>
      </c>
      <c r="QVT155" s="16">
        <f t="shared" ref="QVT155" si="20106">48.08+2.7</f>
        <v>50.78</v>
      </c>
      <c r="QVU155" s="16">
        <f t="shared" si="15724"/>
        <v>6.3000000000000007</v>
      </c>
      <c r="QVV155" s="14">
        <f t="shared" si="15725"/>
        <v>57.08</v>
      </c>
      <c r="QVW155" s="14"/>
      <c r="QVX155" s="16">
        <f t="shared" si="15726"/>
        <v>85.62</v>
      </c>
      <c r="QVY155" s="79">
        <f t="shared" si="20099"/>
        <v>3</v>
      </c>
      <c r="QVZ155" s="80"/>
      <c r="QWA155" s="16" t="s">
        <v>236</v>
      </c>
      <c r="QWB155" s="16">
        <f t="shared" ref="QWB155" si="20107">48.08+2.7</f>
        <v>50.78</v>
      </c>
      <c r="QWC155" s="16">
        <f t="shared" si="15729"/>
        <v>6.3000000000000007</v>
      </c>
      <c r="QWD155" s="14">
        <f t="shared" si="15730"/>
        <v>57.08</v>
      </c>
      <c r="QWE155" s="14"/>
      <c r="QWF155" s="16">
        <f t="shared" si="15731"/>
        <v>85.62</v>
      </c>
      <c r="QWG155" s="79">
        <f t="shared" ref="QWG155:QYK160" si="20108">QWG154+1</f>
        <v>3</v>
      </c>
      <c r="QWH155" s="80"/>
      <c r="QWI155" s="16" t="s">
        <v>236</v>
      </c>
      <c r="QWJ155" s="16">
        <f t="shared" ref="QWJ155" si="20109">48.08+2.7</f>
        <v>50.78</v>
      </c>
      <c r="QWK155" s="16">
        <f t="shared" si="15734"/>
        <v>6.3000000000000007</v>
      </c>
      <c r="QWL155" s="14">
        <f t="shared" si="15735"/>
        <v>57.08</v>
      </c>
      <c r="QWM155" s="14"/>
      <c r="QWN155" s="16">
        <f t="shared" si="15736"/>
        <v>85.62</v>
      </c>
      <c r="QWO155" s="79">
        <f t="shared" si="20108"/>
        <v>3</v>
      </c>
      <c r="QWP155" s="80"/>
      <c r="QWQ155" s="16" t="s">
        <v>236</v>
      </c>
      <c r="QWR155" s="16">
        <f t="shared" ref="QWR155" si="20110">48.08+2.7</f>
        <v>50.78</v>
      </c>
      <c r="QWS155" s="16">
        <f t="shared" si="15739"/>
        <v>6.3000000000000007</v>
      </c>
      <c r="QWT155" s="14">
        <f t="shared" si="15740"/>
        <v>57.08</v>
      </c>
      <c r="QWU155" s="14"/>
      <c r="QWV155" s="16">
        <f t="shared" si="15741"/>
        <v>85.62</v>
      </c>
      <c r="QWW155" s="79">
        <f t="shared" si="20108"/>
        <v>3</v>
      </c>
      <c r="QWX155" s="80"/>
      <c r="QWY155" s="16" t="s">
        <v>236</v>
      </c>
      <c r="QWZ155" s="16">
        <f t="shared" ref="QWZ155" si="20111">48.08+2.7</f>
        <v>50.78</v>
      </c>
      <c r="QXA155" s="16">
        <f t="shared" si="15744"/>
        <v>6.3000000000000007</v>
      </c>
      <c r="QXB155" s="14">
        <f t="shared" si="15745"/>
        <v>57.08</v>
      </c>
      <c r="QXC155" s="14"/>
      <c r="QXD155" s="16">
        <f t="shared" si="15746"/>
        <v>85.62</v>
      </c>
      <c r="QXE155" s="79">
        <f t="shared" si="20108"/>
        <v>3</v>
      </c>
      <c r="QXF155" s="80"/>
      <c r="QXG155" s="16" t="s">
        <v>236</v>
      </c>
      <c r="QXH155" s="16">
        <f t="shared" ref="QXH155" si="20112">48.08+2.7</f>
        <v>50.78</v>
      </c>
      <c r="QXI155" s="16">
        <f t="shared" si="15749"/>
        <v>6.3000000000000007</v>
      </c>
      <c r="QXJ155" s="14">
        <f t="shared" si="15750"/>
        <v>57.08</v>
      </c>
      <c r="QXK155" s="14"/>
      <c r="QXL155" s="16">
        <f t="shared" si="15751"/>
        <v>85.62</v>
      </c>
      <c r="QXM155" s="79">
        <f t="shared" si="20108"/>
        <v>3</v>
      </c>
      <c r="QXN155" s="80"/>
      <c r="QXO155" s="16" t="s">
        <v>236</v>
      </c>
      <c r="QXP155" s="16">
        <f t="shared" ref="QXP155" si="20113">48.08+2.7</f>
        <v>50.78</v>
      </c>
      <c r="QXQ155" s="16">
        <f t="shared" si="15754"/>
        <v>6.3000000000000007</v>
      </c>
      <c r="QXR155" s="14">
        <f t="shared" si="15755"/>
        <v>57.08</v>
      </c>
      <c r="QXS155" s="14"/>
      <c r="QXT155" s="16">
        <f t="shared" si="15756"/>
        <v>85.62</v>
      </c>
      <c r="QXU155" s="79">
        <f t="shared" si="20108"/>
        <v>3</v>
      </c>
      <c r="QXV155" s="80"/>
      <c r="QXW155" s="16" t="s">
        <v>236</v>
      </c>
      <c r="QXX155" s="16">
        <f t="shared" ref="QXX155" si="20114">48.08+2.7</f>
        <v>50.78</v>
      </c>
      <c r="QXY155" s="16">
        <f t="shared" si="15759"/>
        <v>6.3000000000000007</v>
      </c>
      <c r="QXZ155" s="14">
        <f t="shared" si="15760"/>
        <v>57.08</v>
      </c>
      <c r="QYA155" s="14"/>
      <c r="QYB155" s="16">
        <f t="shared" si="15761"/>
        <v>85.62</v>
      </c>
      <c r="QYC155" s="79">
        <f t="shared" si="20108"/>
        <v>3</v>
      </c>
      <c r="QYD155" s="80"/>
      <c r="QYE155" s="16" t="s">
        <v>236</v>
      </c>
      <c r="QYF155" s="16">
        <f t="shared" ref="QYF155" si="20115">48.08+2.7</f>
        <v>50.78</v>
      </c>
      <c r="QYG155" s="16">
        <f t="shared" si="15764"/>
        <v>6.3000000000000007</v>
      </c>
      <c r="QYH155" s="14">
        <f t="shared" si="15765"/>
        <v>57.08</v>
      </c>
      <c r="QYI155" s="14"/>
      <c r="QYJ155" s="16">
        <f t="shared" si="15766"/>
        <v>85.62</v>
      </c>
      <c r="QYK155" s="79">
        <f t="shared" si="20108"/>
        <v>3</v>
      </c>
      <c r="QYL155" s="80"/>
      <c r="QYM155" s="16" t="s">
        <v>236</v>
      </c>
      <c r="QYN155" s="16">
        <f t="shared" ref="QYN155" si="20116">48.08+2.7</f>
        <v>50.78</v>
      </c>
      <c r="QYO155" s="16">
        <f t="shared" si="15769"/>
        <v>6.3000000000000007</v>
      </c>
      <c r="QYP155" s="14">
        <f t="shared" si="15770"/>
        <v>57.08</v>
      </c>
      <c r="QYQ155" s="14"/>
      <c r="QYR155" s="16">
        <f t="shared" si="15771"/>
        <v>85.62</v>
      </c>
      <c r="QYS155" s="79">
        <f t="shared" ref="QYS155:RAW160" si="20117">QYS154+1</f>
        <v>3</v>
      </c>
      <c r="QYT155" s="80"/>
      <c r="QYU155" s="16" t="s">
        <v>236</v>
      </c>
      <c r="QYV155" s="16">
        <f t="shared" ref="QYV155" si="20118">48.08+2.7</f>
        <v>50.78</v>
      </c>
      <c r="QYW155" s="16">
        <f t="shared" si="15774"/>
        <v>6.3000000000000007</v>
      </c>
      <c r="QYX155" s="14">
        <f t="shared" si="15775"/>
        <v>57.08</v>
      </c>
      <c r="QYY155" s="14"/>
      <c r="QYZ155" s="16">
        <f t="shared" si="15776"/>
        <v>85.62</v>
      </c>
      <c r="QZA155" s="79">
        <f t="shared" si="20117"/>
        <v>3</v>
      </c>
      <c r="QZB155" s="80"/>
      <c r="QZC155" s="16" t="s">
        <v>236</v>
      </c>
      <c r="QZD155" s="16">
        <f t="shared" ref="QZD155" si="20119">48.08+2.7</f>
        <v>50.78</v>
      </c>
      <c r="QZE155" s="16">
        <f t="shared" si="15779"/>
        <v>6.3000000000000007</v>
      </c>
      <c r="QZF155" s="14">
        <f t="shared" si="15780"/>
        <v>57.08</v>
      </c>
      <c r="QZG155" s="14"/>
      <c r="QZH155" s="16">
        <f t="shared" si="15781"/>
        <v>85.62</v>
      </c>
      <c r="QZI155" s="79">
        <f t="shared" si="20117"/>
        <v>3</v>
      </c>
      <c r="QZJ155" s="80"/>
      <c r="QZK155" s="16" t="s">
        <v>236</v>
      </c>
      <c r="QZL155" s="16">
        <f t="shared" ref="QZL155" si="20120">48.08+2.7</f>
        <v>50.78</v>
      </c>
      <c r="QZM155" s="16">
        <f t="shared" si="15784"/>
        <v>6.3000000000000007</v>
      </c>
      <c r="QZN155" s="14">
        <f t="shared" si="15785"/>
        <v>57.08</v>
      </c>
      <c r="QZO155" s="14"/>
      <c r="QZP155" s="16">
        <f t="shared" si="15786"/>
        <v>85.62</v>
      </c>
      <c r="QZQ155" s="79">
        <f t="shared" si="20117"/>
        <v>3</v>
      </c>
      <c r="QZR155" s="80"/>
      <c r="QZS155" s="16" t="s">
        <v>236</v>
      </c>
      <c r="QZT155" s="16">
        <f t="shared" ref="QZT155" si="20121">48.08+2.7</f>
        <v>50.78</v>
      </c>
      <c r="QZU155" s="16">
        <f t="shared" si="15789"/>
        <v>6.3000000000000007</v>
      </c>
      <c r="QZV155" s="14">
        <f t="shared" si="15790"/>
        <v>57.08</v>
      </c>
      <c r="QZW155" s="14"/>
      <c r="QZX155" s="16">
        <f t="shared" si="15791"/>
        <v>85.62</v>
      </c>
      <c r="QZY155" s="79">
        <f t="shared" si="20117"/>
        <v>3</v>
      </c>
      <c r="QZZ155" s="80"/>
      <c r="RAA155" s="16" t="s">
        <v>236</v>
      </c>
      <c r="RAB155" s="16">
        <f t="shared" ref="RAB155" si="20122">48.08+2.7</f>
        <v>50.78</v>
      </c>
      <c r="RAC155" s="16">
        <f t="shared" si="15794"/>
        <v>6.3000000000000007</v>
      </c>
      <c r="RAD155" s="14">
        <f t="shared" si="15795"/>
        <v>57.08</v>
      </c>
      <c r="RAE155" s="14"/>
      <c r="RAF155" s="16">
        <f t="shared" si="15796"/>
        <v>85.62</v>
      </c>
      <c r="RAG155" s="79">
        <f t="shared" si="20117"/>
        <v>3</v>
      </c>
      <c r="RAH155" s="80"/>
      <c r="RAI155" s="16" t="s">
        <v>236</v>
      </c>
      <c r="RAJ155" s="16">
        <f t="shared" ref="RAJ155" si="20123">48.08+2.7</f>
        <v>50.78</v>
      </c>
      <c r="RAK155" s="16">
        <f t="shared" si="15799"/>
        <v>6.3000000000000007</v>
      </c>
      <c r="RAL155" s="14">
        <f t="shared" si="15800"/>
        <v>57.08</v>
      </c>
      <c r="RAM155" s="14"/>
      <c r="RAN155" s="16">
        <f t="shared" si="15801"/>
        <v>85.62</v>
      </c>
      <c r="RAO155" s="79">
        <f t="shared" si="20117"/>
        <v>3</v>
      </c>
      <c r="RAP155" s="80"/>
      <c r="RAQ155" s="16" t="s">
        <v>236</v>
      </c>
      <c r="RAR155" s="16">
        <f t="shared" ref="RAR155" si="20124">48.08+2.7</f>
        <v>50.78</v>
      </c>
      <c r="RAS155" s="16">
        <f t="shared" si="15804"/>
        <v>6.3000000000000007</v>
      </c>
      <c r="RAT155" s="14">
        <f t="shared" si="15805"/>
        <v>57.08</v>
      </c>
      <c r="RAU155" s="14"/>
      <c r="RAV155" s="16">
        <f t="shared" si="15806"/>
        <v>85.62</v>
      </c>
      <c r="RAW155" s="79">
        <f t="shared" si="20117"/>
        <v>3</v>
      </c>
      <c r="RAX155" s="80"/>
      <c r="RAY155" s="16" t="s">
        <v>236</v>
      </c>
      <c r="RAZ155" s="16">
        <f t="shared" ref="RAZ155" si="20125">48.08+2.7</f>
        <v>50.78</v>
      </c>
      <c r="RBA155" s="16">
        <f t="shared" si="15809"/>
        <v>6.3000000000000007</v>
      </c>
      <c r="RBB155" s="14">
        <f t="shared" si="15810"/>
        <v>57.08</v>
      </c>
      <c r="RBC155" s="14"/>
      <c r="RBD155" s="16">
        <f t="shared" si="15811"/>
        <v>85.62</v>
      </c>
      <c r="RBE155" s="79">
        <f t="shared" ref="RBE155:RDI160" si="20126">RBE154+1</f>
        <v>3</v>
      </c>
      <c r="RBF155" s="80"/>
      <c r="RBG155" s="16" t="s">
        <v>236</v>
      </c>
      <c r="RBH155" s="16">
        <f t="shared" ref="RBH155" si="20127">48.08+2.7</f>
        <v>50.78</v>
      </c>
      <c r="RBI155" s="16">
        <f t="shared" si="15814"/>
        <v>6.3000000000000007</v>
      </c>
      <c r="RBJ155" s="14">
        <f t="shared" si="15815"/>
        <v>57.08</v>
      </c>
      <c r="RBK155" s="14"/>
      <c r="RBL155" s="16">
        <f t="shared" si="15816"/>
        <v>85.62</v>
      </c>
      <c r="RBM155" s="79">
        <f t="shared" si="20126"/>
        <v>3</v>
      </c>
      <c r="RBN155" s="80"/>
      <c r="RBO155" s="16" t="s">
        <v>236</v>
      </c>
      <c r="RBP155" s="16">
        <f t="shared" ref="RBP155" si="20128">48.08+2.7</f>
        <v>50.78</v>
      </c>
      <c r="RBQ155" s="16">
        <f t="shared" si="15819"/>
        <v>6.3000000000000007</v>
      </c>
      <c r="RBR155" s="14">
        <f t="shared" si="15820"/>
        <v>57.08</v>
      </c>
      <c r="RBS155" s="14"/>
      <c r="RBT155" s="16">
        <f t="shared" si="15821"/>
        <v>85.62</v>
      </c>
      <c r="RBU155" s="79">
        <f t="shared" si="20126"/>
        <v>3</v>
      </c>
      <c r="RBV155" s="80"/>
      <c r="RBW155" s="16" t="s">
        <v>236</v>
      </c>
      <c r="RBX155" s="16">
        <f t="shared" ref="RBX155" si="20129">48.08+2.7</f>
        <v>50.78</v>
      </c>
      <c r="RBY155" s="16">
        <f t="shared" si="15824"/>
        <v>6.3000000000000007</v>
      </c>
      <c r="RBZ155" s="14">
        <f t="shared" si="15825"/>
        <v>57.08</v>
      </c>
      <c r="RCA155" s="14"/>
      <c r="RCB155" s="16">
        <f t="shared" si="15826"/>
        <v>85.62</v>
      </c>
      <c r="RCC155" s="79">
        <f t="shared" si="20126"/>
        <v>3</v>
      </c>
      <c r="RCD155" s="80"/>
      <c r="RCE155" s="16" t="s">
        <v>236</v>
      </c>
      <c r="RCF155" s="16">
        <f t="shared" ref="RCF155" si="20130">48.08+2.7</f>
        <v>50.78</v>
      </c>
      <c r="RCG155" s="16">
        <f t="shared" si="15829"/>
        <v>6.3000000000000007</v>
      </c>
      <c r="RCH155" s="14">
        <f t="shared" si="15830"/>
        <v>57.08</v>
      </c>
      <c r="RCI155" s="14"/>
      <c r="RCJ155" s="16">
        <f t="shared" si="15831"/>
        <v>85.62</v>
      </c>
      <c r="RCK155" s="79">
        <f t="shared" si="20126"/>
        <v>3</v>
      </c>
      <c r="RCL155" s="80"/>
      <c r="RCM155" s="16" t="s">
        <v>236</v>
      </c>
      <c r="RCN155" s="16">
        <f t="shared" ref="RCN155" si="20131">48.08+2.7</f>
        <v>50.78</v>
      </c>
      <c r="RCO155" s="16">
        <f t="shared" si="15834"/>
        <v>6.3000000000000007</v>
      </c>
      <c r="RCP155" s="14">
        <f t="shared" si="15835"/>
        <v>57.08</v>
      </c>
      <c r="RCQ155" s="14"/>
      <c r="RCR155" s="16">
        <f t="shared" si="15836"/>
        <v>85.62</v>
      </c>
      <c r="RCS155" s="79">
        <f t="shared" si="20126"/>
        <v>3</v>
      </c>
      <c r="RCT155" s="80"/>
      <c r="RCU155" s="16" t="s">
        <v>236</v>
      </c>
      <c r="RCV155" s="16">
        <f t="shared" ref="RCV155" si="20132">48.08+2.7</f>
        <v>50.78</v>
      </c>
      <c r="RCW155" s="16">
        <f t="shared" si="15839"/>
        <v>6.3000000000000007</v>
      </c>
      <c r="RCX155" s="14">
        <f t="shared" si="15840"/>
        <v>57.08</v>
      </c>
      <c r="RCY155" s="14"/>
      <c r="RCZ155" s="16">
        <f t="shared" si="15841"/>
        <v>85.62</v>
      </c>
      <c r="RDA155" s="79">
        <f t="shared" si="20126"/>
        <v>3</v>
      </c>
      <c r="RDB155" s="80"/>
      <c r="RDC155" s="16" t="s">
        <v>236</v>
      </c>
      <c r="RDD155" s="16">
        <f t="shared" ref="RDD155" si="20133">48.08+2.7</f>
        <v>50.78</v>
      </c>
      <c r="RDE155" s="16">
        <f t="shared" si="15844"/>
        <v>6.3000000000000007</v>
      </c>
      <c r="RDF155" s="14">
        <f t="shared" si="15845"/>
        <v>57.08</v>
      </c>
      <c r="RDG155" s="14"/>
      <c r="RDH155" s="16">
        <f t="shared" si="15846"/>
        <v>85.62</v>
      </c>
      <c r="RDI155" s="79">
        <f t="shared" si="20126"/>
        <v>3</v>
      </c>
      <c r="RDJ155" s="80"/>
      <c r="RDK155" s="16" t="s">
        <v>236</v>
      </c>
      <c r="RDL155" s="16">
        <f t="shared" ref="RDL155" si="20134">48.08+2.7</f>
        <v>50.78</v>
      </c>
      <c r="RDM155" s="16">
        <f t="shared" si="15849"/>
        <v>6.3000000000000007</v>
      </c>
      <c r="RDN155" s="14">
        <f t="shared" si="15850"/>
        <v>57.08</v>
      </c>
      <c r="RDO155" s="14"/>
      <c r="RDP155" s="16">
        <f t="shared" si="15851"/>
        <v>85.62</v>
      </c>
      <c r="RDQ155" s="79">
        <f t="shared" ref="RDQ155:RFU160" si="20135">RDQ154+1</f>
        <v>3</v>
      </c>
      <c r="RDR155" s="80"/>
      <c r="RDS155" s="16" t="s">
        <v>236</v>
      </c>
      <c r="RDT155" s="16">
        <f t="shared" ref="RDT155" si="20136">48.08+2.7</f>
        <v>50.78</v>
      </c>
      <c r="RDU155" s="16">
        <f t="shared" si="15854"/>
        <v>6.3000000000000007</v>
      </c>
      <c r="RDV155" s="14">
        <f t="shared" si="15855"/>
        <v>57.08</v>
      </c>
      <c r="RDW155" s="14"/>
      <c r="RDX155" s="16">
        <f t="shared" si="15856"/>
        <v>85.62</v>
      </c>
      <c r="RDY155" s="79">
        <f t="shared" si="20135"/>
        <v>3</v>
      </c>
      <c r="RDZ155" s="80"/>
      <c r="REA155" s="16" t="s">
        <v>236</v>
      </c>
      <c r="REB155" s="16">
        <f t="shared" ref="REB155" si="20137">48.08+2.7</f>
        <v>50.78</v>
      </c>
      <c r="REC155" s="16">
        <f t="shared" si="15859"/>
        <v>6.3000000000000007</v>
      </c>
      <c r="RED155" s="14">
        <f t="shared" si="15860"/>
        <v>57.08</v>
      </c>
      <c r="REE155" s="14"/>
      <c r="REF155" s="16">
        <f t="shared" si="15861"/>
        <v>85.62</v>
      </c>
      <c r="REG155" s="79">
        <f t="shared" si="20135"/>
        <v>3</v>
      </c>
      <c r="REH155" s="80"/>
      <c r="REI155" s="16" t="s">
        <v>236</v>
      </c>
      <c r="REJ155" s="16">
        <f t="shared" ref="REJ155" si="20138">48.08+2.7</f>
        <v>50.78</v>
      </c>
      <c r="REK155" s="16">
        <f t="shared" si="15864"/>
        <v>6.3000000000000007</v>
      </c>
      <c r="REL155" s="14">
        <f t="shared" si="15865"/>
        <v>57.08</v>
      </c>
      <c r="REM155" s="14"/>
      <c r="REN155" s="16">
        <f t="shared" si="15866"/>
        <v>85.62</v>
      </c>
      <c r="REO155" s="79">
        <f t="shared" si="20135"/>
        <v>3</v>
      </c>
      <c r="REP155" s="80"/>
      <c r="REQ155" s="16" t="s">
        <v>236</v>
      </c>
      <c r="RER155" s="16">
        <f t="shared" ref="RER155" si="20139">48.08+2.7</f>
        <v>50.78</v>
      </c>
      <c r="RES155" s="16">
        <f t="shared" si="15869"/>
        <v>6.3000000000000007</v>
      </c>
      <c r="RET155" s="14">
        <f t="shared" si="15870"/>
        <v>57.08</v>
      </c>
      <c r="REU155" s="14"/>
      <c r="REV155" s="16">
        <f t="shared" si="15871"/>
        <v>85.62</v>
      </c>
      <c r="REW155" s="79">
        <f t="shared" si="20135"/>
        <v>3</v>
      </c>
      <c r="REX155" s="80"/>
      <c r="REY155" s="16" t="s">
        <v>236</v>
      </c>
      <c r="REZ155" s="16">
        <f t="shared" ref="REZ155" si="20140">48.08+2.7</f>
        <v>50.78</v>
      </c>
      <c r="RFA155" s="16">
        <f t="shared" si="15874"/>
        <v>6.3000000000000007</v>
      </c>
      <c r="RFB155" s="14">
        <f t="shared" si="15875"/>
        <v>57.08</v>
      </c>
      <c r="RFC155" s="14"/>
      <c r="RFD155" s="16">
        <f t="shared" si="15876"/>
        <v>85.62</v>
      </c>
      <c r="RFE155" s="79">
        <f t="shared" si="20135"/>
        <v>3</v>
      </c>
      <c r="RFF155" s="80"/>
      <c r="RFG155" s="16" t="s">
        <v>236</v>
      </c>
      <c r="RFH155" s="16">
        <f t="shared" ref="RFH155" si="20141">48.08+2.7</f>
        <v>50.78</v>
      </c>
      <c r="RFI155" s="16">
        <f t="shared" si="15879"/>
        <v>6.3000000000000007</v>
      </c>
      <c r="RFJ155" s="14">
        <f t="shared" si="15880"/>
        <v>57.08</v>
      </c>
      <c r="RFK155" s="14"/>
      <c r="RFL155" s="16">
        <f t="shared" si="15881"/>
        <v>85.62</v>
      </c>
      <c r="RFM155" s="79">
        <f t="shared" si="20135"/>
        <v>3</v>
      </c>
      <c r="RFN155" s="80"/>
      <c r="RFO155" s="16" t="s">
        <v>236</v>
      </c>
      <c r="RFP155" s="16">
        <f t="shared" ref="RFP155" si="20142">48.08+2.7</f>
        <v>50.78</v>
      </c>
      <c r="RFQ155" s="16">
        <f t="shared" si="15884"/>
        <v>6.3000000000000007</v>
      </c>
      <c r="RFR155" s="14">
        <f t="shared" si="15885"/>
        <v>57.08</v>
      </c>
      <c r="RFS155" s="14"/>
      <c r="RFT155" s="16">
        <f t="shared" si="15886"/>
        <v>85.62</v>
      </c>
      <c r="RFU155" s="79">
        <f t="shared" si="20135"/>
        <v>3</v>
      </c>
      <c r="RFV155" s="80"/>
      <c r="RFW155" s="16" t="s">
        <v>236</v>
      </c>
      <c r="RFX155" s="16">
        <f t="shared" ref="RFX155" si="20143">48.08+2.7</f>
        <v>50.78</v>
      </c>
      <c r="RFY155" s="16">
        <f t="shared" si="15889"/>
        <v>6.3000000000000007</v>
      </c>
      <c r="RFZ155" s="14">
        <f t="shared" si="15890"/>
        <v>57.08</v>
      </c>
      <c r="RGA155" s="14"/>
      <c r="RGB155" s="16">
        <f t="shared" si="15891"/>
        <v>85.62</v>
      </c>
      <c r="RGC155" s="79">
        <f t="shared" ref="RGC155:RIG160" si="20144">RGC154+1</f>
        <v>3</v>
      </c>
      <c r="RGD155" s="80"/>
      <c r="RGE155" s="16" t="s">
        <v>236</v>
      </c>
      <c r="RGF155" s="16">
        <f t="shared" ref="RGF155" si="20145">48.08+2.7</f>
        <v>50.78</v>
      </c>
      <c r="RGG155" s="16">
        <f t="shared" si="15894"/>
        <v>6.3000000000000007</v>
      </c>
      <c r="RGH155" s="14">
        <f t="shared" si="15895"/>
        <v>57.08</v>
      </c>
      <c r="RGI155" s="14"/>
      <c r="RGJ155" s="16">
        <f t="shared" si="15896"/>
        <v>85.62</v>
      </c>
      <c r="RGK155" s="79">
        <f t="shared" si="20144"/>
        <v>3</v>
      </c>
      <c r="RGL155" s="80"/>
      <c r="RGM155" s="16" t="s">
        <v>236</v>
      </c>
      <c r="RGN155" s="16">
        <f t="shared" ref="RGN155" si="20146">48.08+2.7</f>
        <v>50.78</v>
      </c>
      <c r="RGO155" s="16">
        <f t="shared" si="15899"/>
        <v>6.3000000000000007</v>
      </c>
      <c r="RGP155" s="14">
        <f t="shared" si="15900"/>
        <v>57.08</v>
      </c>
      <c r="RGQ155" s="14"/>
      <c r="RGR155" s="16">
        <f t="shared" si="15901"/>
        <v>85.62</v>
      </c>
      <c r="RGS155" s="79">
        <f t="shared" si="20144"/>
        <v>3</v>
      </c>
      <c r="RGT155" s="80"/>
      <c r="RGU155" s="16" t="s">
        <v>236</v>
      </c>
      <c r="RGV155" s="16">
        <f t="shared" ref="RGV155" si="20147">48.08+2.7</f>
        <v>50.78</v>
      </c>
      <c r="RGW155" s="16">
        <f t="shared" si="15904"/>
        <v>6.3000000000000007</v>
      </c>
      <c r="RGX155" s="14">
        <f t="shared" si="15905"/>
        <v>57.08</v>
      </c>
      <c r="RGY155" s="14"/>
      <c r="RGZ155" s="16">
        <f t="shared" si="15906"/>
        <v>85.62</v>
      </c>
      <c r="RHA155" s="79">
        <f t="shared" si="20144"/>
        <v>3</v>
      </c>
      <c r="RHB155" s="80"/>
      <c r="RHC155" s="16" t="s">
        <v>236</v>
      </c>
      <c r="RHD155" s="16">
        <f t="shared" ref="RHD155" si="20148">48.08+2.7</f>
        <v>50.78</v>
      </c>
      <c r="RHE155" s="16">
        <f t="shared" si="15909"/>
        <v>6.3000000000000007</v>
      </c>
      <c r="RHF155" s="14">
        <f t="shared" si="15910"/>
        <v>57.08</v>
      </c>
      <c r="RHG155" s="14"/>
      <c r="RHH155" s="16">
        <f t="shared" si="15911"/>
        <v>85.62</v>
      </c>
      <c r="RHI155" s="79">
        <f t="shared" si="20144"/>
        <v>3</v>
      </c>
      <c r="RHJ155" s="80"/>
      <c r="RHK155" s="16" t="s">
        <v>236</v>
      </c>
      <c r="RHL155" s="16">
        <f t="shared" ref="RHL155" si="20149">48.08+2.7</f>
        <v>50.78</v>
      </c>
      <c r="RHM155" s="16">
        <f t="shared" si="15914"/>
        <v>6.3000000000000007</v>
      </c>
      <c r="RHN155" s="14">
        <f t="shared" si="15915"/>
        <v>57.08</v>
      </c>
      <c r="RHO155" s="14"/>
      <c r="RHP155" s="16">
        <f t="shared" si="15916"/>
        <v>85.62</v>
      </c>
      <c r="RHQ155" s="79">
        <f t="shared" si="20144"/>
        <v>3</v>
      </c>
      <c r="RHR155" s="80"/>
      <c r="RHS155" s="16" t="s">
        <v>236</v>
      </c>
      <c r="RHT155" s="16">
        <f t="shared" ref="RHT155" si="20150">48.08+2.7</f>
        <v>50.78</v>
      </c>
      <c r="RHU155" s="16">
        <f t="shared" si="15919"/>
        <v>6.3000000000000007</v>
      </c>
      <c r="RHV155" s="14">
        <f t="shared" si="15920"/>
        <v>57.08</v>
      </c>
      <c r="RHW155" s="14"/>
      <c r="RHX155" s="16">
        <f t="shared" si="15921"/>
        <v>85.62</v>
      </c>
      <c r="RHY155" s="79">
        <f t="shared" si="20144"/>
        <v>3</v>
      </c>
      <c r="RHZ155" s="80"/>
      <c r="RIA155" s="16" t="s">
        <v>236</v>
      </c>
      <c r="RIB155" s="16">
        <f t="shared" ref="RIB155" si="20151">48.08+2.7</f>
        <v>50.78</v>
      </c>
      <c r="RIC155" s="16">
        <f t="shared" si="15924"/>
        <v>6.3000000000000007</v>
      </c>
      <c r="RID155" s="14">
        <f t="shared" si="15925"/>
        <v>57.08</v>
      </c>
      <c r="RIE155" s="14"/>
      <c r="RIF155" s="16">
        <f t="shared" si="15926"/>
        <v>85.62</v>
      </c>
      <c r="RIG155" s="79">
        <f t="shared" si="20144"/>
        <v>3</v>
      </c>
      <c r="RIH155" s="80"/>
      <c r="RII155" s="16" t="s">
        <v>236</v>
      </c>
      <c r="RIJ155" s="16">
        <f t="shared" ref="RIJ155" si="20152">48.08+2.7</f>
        <v>50.78</v>
      </c>
      <c r="RIK155" s="16">
        <f t="shared" si="15929"/>
        <v>6.3000000000000007</v>
      </c>
      <c r="RIL155" s="14">
        <f t="shared" si="15930"/>
        <v>57.08</v>
      </c>
      <c r="RIM155" s="14"/>
      <c r="RIN155" s="16">
        <f t="shared" si="15931"/>
        <v>85.62</v>
      </c>
      <c r="RIO155" s="79">
        <f t="shared" ref="RIO155:RKS160" si="20153">RIO154+1</f>
        <v>3</v>
      </c>
      <c r="RIP155" s="80"/>
      <c r="RIQ155" s="16" t="s">
        <v>236</v>
      </c>
      <c r="RIR155" s="16">
        <f t="shared" ref="RIR155" si="20154">48.08+2.7</f>
        <v>50.78</v>
      </c>
      <c r="RIS155" s="16">
        <f t="shared" si="15934"/>
        <v>6.3000000000000007</v>
      </c>
      <c r="RIT155" s="14">
        <f t="shared" si="15935"/>
        <v>57.08</v>
      </c>
      <c r="RIU155" s="14"/>
      <c r="RIV155" s="16">
        <f t="shared" si="15936"/>
        <v>85.62</v>
      </c>
      <c r="RIW155" s="79">
        <f t="shared" si="20153"/>
        <v>3</v>
      </c>
      <c r="RIX155" s="80"/>
      <c r="RIY155" s="16" t="s">
        <v>236</v>
      </c>
      <c r="RIZ155" s="16">
        <f t="shared" ref="RIZ155" si="20155">48.08+2.7</f>
        <v>50.78</v>
      </c>
      <c r="RJA155" s="16">
        <f t="shared" si="15939"/>
        <v>6.3000000000000007</v>
      </c>
      <c r="RJB155" s="14">
        <f t="shared" si="15940"/>
        <v>57.08</v>
      </c>
      <c r="RJC155" s="14"/>
      <c r="RJD155" s="16">
        <f t="shared" si="15941"/>
        <v>85.62</v>
      </c>
      <c r="RJE155" s="79">
        <f t="shared" si="20153"/>
        <v>3</v>
      </c>
      <c r="RJF155" s="80"/>
      <c r="RJG155" s="16" t="s">
        <v>236</v>
      </c>
      <c r="RJH155" s="16">
        <f t="shared" ref="RJH155" si="20156">48.08+2.7</f>
        <v>50.78</v>
      </c>
      <c r="RJI155" s="16">
        <f t="shared" si="15944"/>
        <v>6.3000000000000007</v>
      </c>
      <c r="RJJ155" s="14">
        <f t="shared" si="15945"/>
        <v>57.08</v>
      </c>
      <c r="RJK155" s="14"/>
      <c r="RJL155" s="16">
        <f t="shared" si="15946"/>
        <v>85.62</v>
      </c>
      <c r="RJM155" s="79">
        <f t="shared" si="20153"/>
        <v>3</v>
      </c>
      <c r="RJN155" s="80"/>
      <c r="RJO155" s="16" t="s">
        <v>236</v>
      </c>
      <c r="RJP155" s="16">
        <f t="shared" ref="RJP155" si="20157">48.08+2.7</f>
        <v>50.78</v>
      </c>
      <c r="RJQ155" s="16">
        <f t="shared" si="15949"/>
        <v>6.3000000000000007</v>
      </c>
      <c r="RJR155" s="14">
        <f t="shared" si="15950"/>
        <v>57.08</v>
      </c>
      <c r="RJS155" s="14"/>
      <c r="RJT155" s="16">
        <f t="shared" si="15951"/>
        <v>85.62</v>
      </c>
      <c r="RJU155" s="79">
        <f t="shared" si="20153"/>
        <v>3</v>
      </c>
      <c r="RJV155" s="80"/>
      <c r="RJW155" s="16" t="s">
        <v>236</v>
      </c>
      <c r="RJX155" s="16">
        <f t="shared" ref="RJX155" si="20158">48.08+2.7</f>
        <v>50.78</v>
      </c>
      <c r="RJY155" s="16">
        <f t="shared" si="15954"/>
        <v>6.3000000000000007</v>
      </c>
      <c r="RJZ155" s="14">
        <f t="shared" si="15955"/>
        <v>57.08</v>
      </c>
      <c r="RKA155" s="14"/>
      <c r="RKB155" s="16">
        <f t="shared" si="15956"/>
        <v>85.62</v>
      </c>
      <c r="RKC155" s="79">
        <f t="shared" si="20153"/>
        <v>3</v>
      </c>
      <c r="RKD155" s="80"/>
      <c r="RKE155" s="16" t="s">
        <v>236</v>
      </c>
      <c r="RKF155" s="16">
        <f t="shared" ref="RKF155" si="20159">48.08+2.7</f>
        <v>50.78</v>
      </c>
      <c r="RKG155" s="16">
        <f t="shared" si="15959"/>
        <v>6.3000000000000007</v>
      </c>
      <c r="RKH155" s="14">
        <f t="shared" si="15960"/>
        <v>57.08</v>
      </c>
      <c r="RKI155" s="14"/>
      <c r="RKJ155" s="16">
        <f t="shared" si="15961"/>
        <v>85.62</v>
      </c>
      <c r="RKK155" s="79">
        <f t="shared" si="20153"/>
        <v>3</v>
      </c>
      <c r="RKL155" s="80"/>
      <c r="RKM155" s="16" t="s">
        <v>236</v>
      </c>
      <c r="RKN155" s="16">
        <f t="shared" ref="RKN155" si="20160">48.08+2.7</f>
        <v>50.78</v>
      </c>
      <c r="RKO155" s="16">
        <f t="shared" si="15964"/>
        <v>6.3000000000000007</v>
      </c>
      <c r="RKP155" s="14">
        <f t="shared" si="15965"/>
        <v>57.08</v>
      </c>
      <c r="RKQ155" s="14"/>
      <c r="RKR155" s="16">
        <f t="shared" si="15966"/>
        <v>85.62</v>
      </c>
      <c r="RKS155" s="79">
        <f t="shared" si="20153"/>
        <v>3</v>
      </c>
      <c r="RKT155" s="80"/>
      <c r="RKU155" s="16" t="s">
        <v>236</v>
      </c>
      <c r="RKV155" s="16">
        <f t="shared" ref="RKV155" si="20161">48.08+2.7</f>
        <v>50.78</v>
      </c>
      <c r="RKW155" s="16">
        <f t="shared" si="15969"/>
        <v>6.3000000000000007</v>
      </c>
      <c r="RKX155" s="14">
        <f t="shared" si="15970"/>
        <v>57.08</v>
      </c>
      <c r="RKY155" s="14"/>
      <c r="RKZ155" s="16">
        <f t="shared" si="15971"/>
        <v>85.62</v>
      </c>
      <c r="RLA155" s="79">
        <f t="shared" ref="RLA155:RNE160" si="20162">RLA154+1</f>
        <v>3</v>
      </c>
      <c r="RLB155" s="80"/>
      <c r="RLC155" s="16" t="s">
        <v>236</v>
      </c>
      <c r="RLD155" s="16">
        <f t="shared" ref="RLD155" si="20163">48.08+2.7</f>
        <v>50.78</v>
      </c>
      <c r="RLE155" s="16">
        <f t="shared" si="15974"/>
        <v>6.3000000000000007</v>
      </c>
      <c r="RLF155" s="14">
        <f t="shared" si="15975"/>
        <v>57.08</v>
      </c>
      <c r="RLG155" s="14"/>
      <c r="RLH155" s="16">
        <f t="shared" si="15976"/>
        <v>85.62</v>
      </c>
      <c r="RLI155" s="79">
        <f t="shared" si="20162"/>
        <v>3</v>
      </c>
      <c r="RLJ155" s="80"/>
      <c r="RLK155" s="16" t="s">
        <v>236</v>
      </c>
      <c r="RLL155" s="16">
        <f t="shared" ref="RLL155" si="20164">48.08+2.7</f>
        <v>50.78</v>
      </c>
      <c r="RLM155" s="16">
        <f t="shared" si="15979"/>
        <v>6.3000000000000007</v>
      </c>
      <c r="RLN155" s="14">
        <f t="shared" si="15980"/>
        <v>57.08</v>
      </c>
      <c r="RLO155" s="14"/>
      <c r="RLP155" s="16">
        <f t="shared" si="15981"/>
        <v>85.62</v>
      </c>
      <c r="RLQ155" s="79">
        <f t="shared" si="20162"/>
        <v>3</v>
      </c>
      <c r="RLR155" s="80"/>
      <c r="RLS155" s="16" t="s">
        <v>236</v>
      </c>
      <c r="RLT155" s="16">
        <f t="shared" ref="RLT155" si="20165">48.08+2.7</f>
        <v>50.78</v>
      </c>
      <c r="RLU155" s="16">
        <f t="shared" si="15984"/>
        <v>6.3000000000000007</v>
      </c>
      <c r="RLV155" s="14">
        <f t="shared" si="15985"/>
        <v>57.08</v>
      </c>
      <c r="RLW155" s="14"/>
      <c r="RLX155" s="16">
        <f t="shared" si="15986"/>
        <v>85.62</v>
      </c>
      <c r="RLY155" s="79">
        <f t="shared" si="20162"/>
        <v>3</v>
      </c>
      <c r="RLZ155" s="80"/>
      <c r="RMA155" s="16" t="s">
        <v>236</v>
      </c>
      <c r="RMB155" s="16">
        <f t="shared" ref="RMB155" si="20166">48.08+2.7</f>
        <v>50.78</v>
      </c>
      <c r="RMC155" s="16">
        <f t="shared" si="15989"/>
        <v>6.3000000000000007</v>
      </c>
      <c r="RMD155" s="14">
        <f t="shared" si="15990"/>
        <v>57.08</v>
      </c>
      <c r="RME155" s="14"/>
      <c r="RMF155" s="16">
        <f t="shared" si="15991"/>
        <v>85.62</v>
      </c>
      <c r="RMG155" s="79">
        <f t="shared" si="20162"/>
        <v>3</v>
      </c>
      <c r="RMH155" s="80"/>
      <c r="RMI155" s="16" t="s">
        <v>236</v>
      </c>
      <c r="RMJ155" s="16">
        <f t="shared" ref="RMJ155" si="20167">48.08+2.7</f>
        <v>50.78</v>
      </c>
      <c r="RMK155" s="16">
        <f t="shared" si="15994"/>
        <v>6.3000000000000007</v>
      </c>
      <c r="RML155" s="14">
        <f t="shared" si="15995"/>
        <v>57.08</v>
      </c>
      <c r="RMM155" s="14"/>
      <c r="RMN155" s="16">
        <f t="shared" si="15996"/>
        <v>85.62</v>
      </c>
      <c r="RMO155" s="79">
        <f t="shared" si="20162"/>
        <v>3</v>
      </c>
      <c r="RMP155" s="80"/>
      <c r="RMQ155" s="16" t="s">
        <v>236</v>
      </c>
      <c r="RMR155" s="16">
        <f t="shared" ref="RMR155" si="20168">48.08+2.7</f>
        <v>50.78</v>
      </c>
      <c r="RMS155" s="16">
        <f t="shared" si="15999"/>
        <v>6.3000000000000007</v>
      </c>
      <c r="RMT155" s="14">
        <f t="shared" si="16000"/>
        <v>57.08</v>
      </c>
      <c r="RMU155" s="14"/>
      <c r="RMV155" s="16">
        <f t="shared" si="16001"/>
        <v>85.62</v>
      </c>
      <c r="RMW155" s="79">
        <f t="shared" si="20162"/>
        <v>3</v>
      </c>
      <c r="RMX155" s="80"/>
      <c r="RMY155" s="16" t="s">
        <v>236</v>
      </c>
      <c r="RMZ155" s="16">
        <f t="shared" ref="RMZ155" si="20169">48.08+2.7</f>
        <v>50.78</v>
      </c>
      <c r="RNA155" s="16">
        <f t="shared" si="16004"/>
        <v>6.3000000000000007</v>
      </c>
      <c r="RNB155" s="14">
        <f t="shared" si="16005"/>
        <v>57.08</v>
      </c>
      <c r="RNC155" s="14"/>
      <c r="RND155" s="16">
        <f t="shared" si="16006"/>
        <v>85.62</v>
      </c>
      <c r="RNE155" s="79">
        <f t="shared" si="20162"/>
        <v>3</v>
      </c>
      <c r="RNF155" s="80"/>
      <c r="RNG155" s="16" t="s">
        <v>236</v>
      </c>
      <c r="RNH155" s="16">
        <f t="shared" ref="RNH155" si="20170">48.08+2.7</f>
        <v>50.78</v>
      </c>
      <c r="RNI155" s="16">
        <f t="shared" si="16009"/>
        <v>6.3000000000000007</v>
      </c>
      <c r="RNJ155" s="14">
        <f t="shared" si="16010"/>
        <v>57.08</v>
      </c>
      <c r="RNK155" s="14"/>
      <c r="RNL155" s="16">
        <f t="shared" si="16011"/>
        <v>85.62</v>
      </c>
      <c r="RNM155" s="79">
        <f t="shared" ref="RNM155:RPQ160" si="20171">RNM154+1</f>
        <v>3</v>
      </c>
      <c r="RNN155" s="80"/>
      <c r="RNO155" s="16" t="s">
        <v>236</v>
      </c>
      <c r="RNP155" s="16">
        <f t="shared" ref="RNP155" si="20172">48.08+2.7</f>
        <v>50.78</v>
      </c>
      <c r="RNQ155" s="16">
        <f t="shared" si="16014"/>
        <v>6.3000000000000007</v>
      </c>
      <c r="RNR155" s="14">
        <f t="shared" si="16015"/>
        <v>57.08</v>
      </c>
      <c r="RNS155" s="14"/>
      <c r="RNT155" s="16">
        <f t="shared" si="16016"/>
        <v>85.62</v>
      </c>
      <c r="RNU155" s="79">
        <f t="shared" si="20171"/>
        <v>3</v>
      </c>
      <c r="RNV155" s="80"/>
      <c r="RNW155" s="16" t="s">
        <v>236</v>
      </c>
      <c r="RNX155" s="16">
        <f t="shared" ref="RNX155" si="20173">48.08+2.7</f>
        <v>50.78</v>
      </c>
      <c r="RNY155" s="16">
        <f t="shared" si="16019"/>
        <v>6.3000000000000007</v>
      </c>
      <c r="RNZ155" s="14">
        <f t="shared" si="16020"/>
        <v>57.08</v>
      </c>
      <c r="ROA155" s="14"/>
      <c r="ROB155" s="16">
        <f t="shared" si="16021"/>
        <v>85.62</v>
      </c>
      <c r="ROC155" s="79">
        <f t="shared" si="20171"/>
        <v>3</v>
      </c>
      <c r="ROD155" s="80"/>
      <c r="ROE155" s="16" t="s">
        <v>236</v>
      </c>
      <c r="ROF155" s="16">
        <f t="shared" ref="ROF155" si="20174">48.08+2.7</f>
        <v>50.78</v>
      </c>
      <c r="ROG155" s="16">
        <f t="shared" si="16024"/>
        <v>6.3000000000000007</v>
      </c>
      <c r="ROH155" s="14">
        <f t="shared" si="16025"/>
        <v>57.08</v>
      </c>
      <c r="ROI155" s="14"/>
      <c r="ROJ155" s="16">
        <f t="shared" si="16026"/>
        <v>85.62</v>
      </c>
      <c r="ROK155" s="79">
        <f t="shared" si="20171"/>
        <v>3</v>
      </c>
      <c r="ROL155" s="80"/>
      <c r="ROM155" s="16" t="s">
        <v>236</v>
      </c>
      <c r="RON155" s="16">
        <f t="shared" ref="RON155" si="20175">48.08+2.7</f>
        <v>50.78</v>
      </c>
      <c r="ROO155" s="16">
        <f t="shared" si="16029"/>
        <v>6.3000000000000007</v>
      </c>
      <c r="ROP155" s="14">
        <f t="shared" si="16030"/>
        <v>57.08</v>
      </c>
      <c r="ROQ155" s="14"/>
      <c r="ROR155" s="16">
        <f t="shared" si="16031"/>
        <v>85.62</v>
      </c>
      <c r="ROS155" s="79">
        <f t="shared" si="20171"/>
        <v>3</v>
      </c>
      <c r="ROT155" s="80"/>
      <c r="ROU155" s="16" t="s">
        <v>236</v>
      </c>
      <c r="ROV155" s="16">
        <f t="shared" ref="ROV155" si="20176">48.08+2.7</f>
        <v>50.78</v>
      </c>
      <c r="ROW155" s="16">
        <f t="shared" si="16034"/>
        <v>6.3000000000000007</v>
      </c>
      <c r="ROX155" s="14">
        <f t="shared" si="16035"/>
        <v>57.08</v>
      </c>
      <c r="ROY155" s="14"/>
      <c r="ROZ155" s="16">
        <f t="shared" si="16036"/>
        <v>85.62</v>
      </c>
      <c r="RPA155" s="79">
        <f t="shared" si="20171"/>
        <v>3</v>
      </c>
      <c r="RPB155" s="80"/>
      <c r="RPC155" s="16" t="s">
        <v>236</v>
      </c>
      <c r="RPD155" s="16">
        <f t="shared" ref="RPD155" si="20177">48.08+2.7</f>
        <v>50.78</v>
      </c>
      <c r="RPE155" s="16">
        <f t="shared" si="16039"/>
        <v>6.3000000000000007</v>
      </c>
      <c r="RPF155" s="14">
        <f t="shared" si="16040"/>
        <v>57.08</v>
      </c>
      <c r="RPG155" s="14"/>
      <c r="RPH155" s="16">
        <f t="shared" si="16041"/>
        <v>85.62</v>
      </c>
      <c r="RPI155" s="79">
        <f t="shared" si="20171"/>
        <v>3</v>
      </c>
      <c r="RPJ155" s="80"/>
      <c r="RPK155" s="16" t="s">
        <v>236</v>
      </c>
      <c r="RPL155" s="16">
        <f t="shared" ref="RPL155" si="20178">48.08+2.7</f>
        <v>50.78</v>
      </c>
      <c r="RPM155" s="16">
        <f t="shared" si="16044"/>
        <v>6.3000000000000007</v>
      </c>
      <c r="RPN155" s="14">
        <f t="shared" si="16045"/>
        <v>57.08</v>
      </c>
      <c r="RPO155" s="14"/>
      <c r="RPP155" s="16">
        <f t="shared" si="16046"/>
        <v>85.62</v>
      </c>
      <c r="RPQ155" s="79">
        <f t="shared" si="20171"/>
        <v>3</v>
      </c>
      <c r="RPR155" s="80"/>
      <c r="RPS155" s="16" t="s">
        <v>236</v>
      </c>
      <c r="RPT155" s="16">
        <f t="shared" ref="RPT155" si="20179">48.08+2.7</f>
        <v>50.78</v>
      </c>
      <c r="RPU155" s="16">
        <f t="shared" si="16049"/>
        <v>6.3000000000000007</v>
      </c>
      <c r="RPV155" s="14">
        <f t="shared" si="16050"/>
        <v>57.08</v>
      </c>
      <c r="RPW155" s="14"/>
      <c r="RPX155" s="16">
        <f t="shared" si="16051"/>
        <v>85.62</v>
      </c>
      <c r="RPY155" s="79">
        <f t="shared" ref="RPY155:RSC160" si="20180">RPY154+1</f>
        <v>3</v>
      </c>
      <c r="RPZ155" s="80"/>
      <c r="RQA155" s="16" t="s">
        <v>236</v>
      </c>
      <c r="RQB155" s="16">
        <f t="shared" ref="RQB155" si="20181">48.08+2.7</f>
        <v>50.78</v>
      </c>
      <c r="RQC155" s="16">
        <f t="shared" si="16054"/>
        <v>6.3000000000000007</v>
      </c>
      <c r="RQD155" s="14">
        <f t="shared" si="16055"/>
        <v>57.08</v>
      </c>
      <c r="RQE155" s="14"/>
      <c r="RQF155" s="16">
        <f t="shared" si="16056"/>
        <v>85.62</v>
      </c>
      <c r="RQG155" s="79">
        <f t="shared" si="20180"/>
        <v>3</v>
      </c>
      <c r="RQH155" s="80"/>
      <c r="RQI155" s="16" t="s">
        <v>236</v>
      </c>
      <c r="RQJ155" s="16">
        <f t="shared" ref="RQJ155" si="20182">48.08+2.7</f>
        <v>50.78</v>
      </c>
      <c r="RQK155" s="16">
        <f t="shared" si="16059"/>
        <v>6.3000000000000007</v>
      </c>
      <c r="RQL155" s="14">
        <f t="shared" si="16060"/>
        <v>57.08</v>
      </c>
      <c r="RQM155" s="14"/>
      <c r="RQN155" s="16">
        <f t="shared" si="16061"/>
        <v>85.62</v>
      </c>
      <c r="RQO155" s="79">
        <f t="shared" si="20180"/>
        <v>3</v>
      </c>
      <c r="RQP155" s="80"/>
      <c r="RQQ155" s="16" t="s">
        <v>236</v>
      </c>
      <c r="RQR155" s="16">
        <f t="shared" ref="RQR155" si="20183">48.08+2.7</f>
        <v>50.78</v>
      </c>
      <c r="RQS155" s="16">
        <f t="shared" si="16064"/>
        <v>6.3000000000000007</v>
      </c>
      <c r="RQT155" s="14">
        <f t="shared" si="16065"/>
        <v>57.08</v>
      </c>
      <c r="RQU155" s="14"/>
      <c r="RQV155" s="16">
        <f t="shared" si="16066"/>
        <v>85.62</v>
      </c>
      <c r="RQW155" s="79">
        <f t="shared" si="20180"/>
        <v>3</v>
      </c>
      <c r="RQX155" s="80"/>
      <c r="RQY155" s="16" t="s">
        <v>236</v>
      </c>
      <c r="RQZ155" s="16">
        <f t="shared" ref="RQZ155" si="20184">48.08+2.7</f>
        <v>50.78</v>
      </c>
      <c r="RRA155" s="16">
        <f t="shared" si="16069"/>
        <v>6.3000000000000007</v>
      </c>
      <c r="RRB155" s="14">
        <f t="shared" si="16070"/>
        <v>57.08</v>
      </c>
      <c r="RRC155" s="14"/>
      <c r="RRD155" s="16">
        <f t="shared" si="16071"/>
        <v>85.62</v>
      </c>
      <c r="RRE155" s="79">
        <f t="shared" si="20180"/>
        <v>3</v>
      </c>
      <c r="RRF155" s="80"/>
      <c r="RRG155" s="16" t="s">
        <v>236</v>
      </c>
      <c r="RRH155" s="16">
        <f t="shared" ref="RRH155" si="20185">48.08+2.7</f>
        <v>50.78</v>
      </c>
      <c r="RRI155" s="16">
        <f t="shared" si="16074"/>
        <v>6.3000000000000007</v>
      </c>
      <c r="RRJ155" s="14">
        <f t="shared" si="16075"/>
        <v>57.08</v>
      </c>
      <c r="RRK155" s="14"/>
      <c r="RRL155" s="16">
        <f t="shared" si="16076"/>
        <v>85.62</v>
      </c>
      <c r="RRM155" s="79">
        <f t="shared" si="20180"/>
        <v>3</v>
      </c>
      <c r="RRN155" s="80"/>
      <c r="RRO155" s="16" t="s">
        <v>236</v>
      </c>
      <c r="RRP155" s="16">
        <f t="shared" ref="RRP155" si="20186">48.08+2.7</f>
        <v>50.78</v>
      </c>
      <c r="RRQ155" s="16">
        <f t="shared" si="16079"/>
        <v>6.3000000000000007</v>
      </c>
      <c r="RRR155" s="14">
        <f t="shared" si="16080"/>
        <v>57.08</v>
      </c>
      <c r="RRS155" s="14"/>
      <c r="RRT155" s="16">
        <f t="shared" si="16081"/>
        <v>85.62</v>
      </c>
      <c r="RRU155" s="79">
        <f t="shared" si="20180"/>
        <v>3</v>
      </c>
      <c r="RRV155" s="80"/>
      <c r="RRW155" s="16" t="s">
        <v>236</v>
      </c>
      <c r="RRX155" s="16">
        <f t="shared" ref="RRX155" si="20187">48.08+2.7</f>
        <v>50.78</v>
      </c>
      <c r="RRY155" s="16">
        <f t="shared" si="16084"/>
        <v>6.3000000000000007</v>
      </c>
      <c r="RRZ155" s="14">
        <f t="shared" si="16085"/>
        <v>57.08</v>
      </c>
      <c r="RSA155" s="14"/>
      <c r="RSB155" s="16">
        <f t="shared" si="16086"/>
        <v>85.62</v>
      </c>
      <c r="RSC155" s="79">
        <f t="shared" si="20180"/>
        <v>3</v>
      </c>
      <c r="RSD155" s="80"/>
      <c r="RSE155" s="16" t="s">
        <v>236</v>
      </c>
      <c r="RSF155" s="16">
        <f t="shared" ref="RSF155" si="20188">48.08+2.7</f>
        <v>50.78</v>
      </c>
      <c r="RSG155" s="16">
        <f t="shared" si="16089"/>
        <v>6.3000000000000007</v>
      </c>
      <c r="RSH155" s="14">
        <f t="shared" si="16090"/>
        <v>57.08</v>
      </c>
      <c r="RSI155" s="14"/>
      <c r="RSJ155" s="16">
        <f t="shared" si="16091"/>
        <v>85.62</v>
      </c>
      <c r="RSK155" s="79">
        <f t="shared" ref="RSK155:RUO160" si="20189">RSK154+1</f>
        <v>3</v>
      </c>
      <c r="RSL155" s="80"/>
      <c r="RSM155" s="16" t="s">
        <v>236</v>
      </c>
      <c r="RSN155" s="16">
        <f t="shared" ref="RSN155" si="20190">48.08+2.7</f>
        <v>50.78</v>
      </c>
      <c r="RSO155" s="16">
        <f t="shared" si="16094"/>
        <v>6.3000000000000007</v>
      </c>
      <c r="RSP155" s="14">
        <f t="shared" si="16095"/>
        <v>57.08</v>
      </c>
      <c r="RSQ155" s="14"/>
      <c r="RSR155" s="16">
        <f t="shared" si="16096"/>
        <v>85.62</v>
      </c>
      <c r="RSS155" s="79">
        <f t="shared" si="20189"/>
        <v>3</v>
      </c>
      <c r="RST155" s="80"/>
      <c r="RSU155" s="16" t="s">
        <v>236</v>
      </c>
      <c r="RSV155" s="16">
        <f t="shared" ref="RSV155" si="20191">48.08+2.7</f>
        <v>50.78</v>
      </c>
      <c r="RSW155" s="16">
        <f t="shared" si="16099"/>
        <v>6.3000000000000007</v>
      </c>
      <c r="RSX155" s="14">
        <f t="shared" si="16100"/>
        <v>57.08</v>
      </c>
      <c r="RSY155" s="14"/>
      <c r="RSZ155" s="16">
        <f t="shared" si="16101"/>
        <v>85.62</v>
      </c>
      <c r="RTA155" s="79">
        <f t="shared" si="20189"/>
        <v>3</v>
      </c>
      <c r="RTB155" s="80"/>
      <c r="RTC155" s="16" t="s">
        <v>236</v>
      </c>
      <c r="RTD155" s="16">
        <f t="shared" ref="RTD155" si="20192">48.08+2.7</f>
        <v>50.78</v>
      </c>
      <c r="RTE155" s="16">
        <f t="shared" si="16104"/>
        <v>6.3000000000000007</v>
      </c>
      <c r="RTF155" s="14">
        <f t="shared" si="16105"/>
        <v>57.08</v>
      </c>
      <c r="RTG155" s="14"/>
      <c r="RTH155" s="16">
        <f t="shared" si="16106"/>
        <v>85.62</v>
      </c>
      <c r="RTI155" s="79">
        <f t="shared" si="20189"/>
        <v>3</v>
      </c>
      <c r="RTJ155" s="80"/>
      <c r="RTK155" s="16" t="s">
        <v>236</v>
      </c>
      <c r="RTL155" s="16">
        <f t="shared" ref="RTL155" si="20193">48.08+2.7</f>
        <v>50.78</v>
      </c>
      <c r="RTM155" s="16">
        <f t="shared" si="16109"/>
        <v>6.3000000000000007</v>
      </c>
      <c r="RTN155" s="14">
        <f t="shared" si="16110"/>
        <v>57.08</v>
      </c>
      <c r="RTO155" s="14"/>
      <c r="RTP155" s="16">
        <f t="shared" si="16111"/>
        <v>85.62</v>
      </c>
      <c r="RTQ155" s="79">
        <f t="shared" si="20189"/>
        <v>3</v>
      </c>
      <c r="RTR155" s="80"/>
      <c r="RTS155" s="16" t="s">
        <v>236</v>
      </c>
      <c r="RTT155" s="16">
        <f t="shared" ref="RTT155" si="20194">48.08+2.7</f>
        <v>50.78</v>
      </c>
      <c r="RTU155" s="16">
        <f t="shared" si="16114"/>
        <v>6.3000000000000007</v>
      </c>
      <c r="RTV155" s="14">
        <f t="shared" si="16115"/>
        <v>57.08</v>
      </c>
      <c r="RTW155" s="14"/>
      <c r="RTX155" s="16">
        <f t="shared" si="16116"/>
        <v>85.62</v>
      </c>
      <c r="RTY155" s="79">
        <f t="shared" si="20189"/>
        <v>3</v>
      </c>
      <c r="RTZ155" s="80"/>
      <c r="RUA155" s="16" t="s">
        <v>236</v>
      </c>
      <c r="RUB155" s="16">
        <f t="shared" ref="RUB155" si="20195">48.08+2.7</f>
        <v>50.78</v>
      </c>
      <c r="RUC155" s="16">
        <f t="shared" si="16119"/>
        <v>6.3000000000000007</v>
      </c>
      <c r="RUD155" s="14">
        <f t="shared" si="16120"/>
        <v>57.08</v>
      </c>
      <c r="RUE155" s="14"/>
      <c r="RUF155" s="16">
        <f t="shared" si="16121"/>
        <v>85.62</v>
      </c>
      <c r="RUG155" s="79">
        <f t="shared" si="20189"/>
        <v>3</v>
      </c>
      <c r="RUH155" s="80"/>
      <c r="RUI155" s="16" t="s">
        <v>236</v>
      </c>
      <c r="RUJ155" s="16">
        <f t="shared" ref="RUJ155" si="20196">48.08+2.7</f>
        <v>50.78</v>
      </c>
      <c r="RUK155" s="16">
        <f t="shared" si="16124"/>
        <v>6.3000000000000007</v>
      </c>
      <c r="RUL155" s="14">
        <f t="shared" si="16125"/>
        <v>57.08</v>
      </c>
      <c r="RUM155" s="14"/>
      <c r="RUN155" s="16">
        <f t="shared" si="16126"/>
        <v>85.62</v>
      </c>
      <c r="RUO155" s="79">
        <f t="shared" si="20189"/>
        <v>3</v>
      </c>
      <c r="RUP155" s="80"/>
      <c r="RUQ155" s="16" t="s">
        <v>236</v>
      </c>
      <c r="RUR155" s="16">
        <f t="shared" ref="RUR155" si="20197">48.08+2.7</f>
        <v>50.78</v>
      </c>
      <c r="RUS155" s="16">
        <f t="shared" si="16129"/>
        <v>6.3000000000000007</v>
      </c>
      <c r="RUT155" s="14">
        <f t="shared" si="16130"/>
        <v>57.08</v>
      </c>
      <c r="RUU155" s="14"/>
      <c r="RUV155" s="16">
        <f t="shared" si="16131"/>
        <v>85.62</v>
      </c>
      <c r="RUW155" s="79">
        <f t="shared" ref="RUW155:RXA160" si="20198">RUW154+1</f>
        <v>3</v>
      </c>
      <c r="RUX155" s="80"/>
      <c r="RUY155" s="16" t="s">
        <v>236</v>
      </c>
      <c r="RUZ155" s="16">
        <f t="shared" ref="RUZ155" si="20199">48.08+2.7</f>
        <v>50.78</v>
      </c>
      <c r="RVA155" s="16">
        <f t="shared" si="16134"/>
        <v>6.3000000000000007</v>
      </c>
      <c r="RVB155" s="14">
        <f t="shared" si="16135"/>
        <v>57.08</v>
      </c>
      <c r="RVC155" s="14"/>
      <c r="RVD155" s="16">
        <f t="shared" si="16136"/>
        <v>85.62</v>
      </c>
      <c r="RVE155" s="79">
        <f t="shared" si="20198"/>
        <v>3</v>
      </c>
      <c r="RVF155" s="80"/>
      <c r="RVG155" s="16" t="s">
        <v>236</v>
      </c>
      <c r="RVH155" s="16">
        <f t="shared" ref="RVH155" si="20200">48.08+2.7</f>
        <v>50.78</v>
      </c>
      <c r="RVI155" s="16">
        <f t="shared" si="16139"/>
        <v>6.3000000000000007</v>
      </c>
      <c r="RVJ155" s="14">
        <f t="shared" si="16140"/>
        <v>57.08</v>
      </c>
      <c r="RVK155" s="14"/>
      <c r="RVL155" s="16">
        <f t="shared" si="16141"/>
        <v>85.62</v>
      </c>
      <c r="RVM155" s="79">
        <f t="shared" si="20198"/>
        <v>3</v>
      </c>
      <c r="RVN155" s="80"/>
      <c r="RVO155" s="16" t="s">
        <v>236</v>
      </c>
      <c r="RVP155" s="16">
        <f t="shared" ref="RVP155" si="20201">48.08+2.7</f>
        <v>50.78</v>
      </c>
      <c r="RVQ155" s="16">
        <f t="shared" si="16144"/>
        <v>6.3000000000000007</v>
      </c>
      <c r="RVR155" s="14">
        <f t="shared" si="16145"/>
        <v>57.08</v>
      </c>
      <c r="RVS155" s="14"/>
      <c r="RVT155" s="16">
        <f t="shared" si="16146"/>
        <v>85.62</v>
      </c>
      <c r="RVU155" s="79">
        <f t="shared" si="20198"/>
        <v>3</v>
      </c>
      <c r="RVV155" s="80"/>
      <c r="RVW155" s="16" t="s">
        <v>236</v>
      </c>
      <c r="RVX155" s="16">
        <f t="shared" ref="RVX155" si="20202">48.08+2.7</f>
        <v>50.78</v>
      </c>
      <c r="RVY155" s="16">
        <f t="shared" si="16149"/>
        <v>6.3000000000000007</v>
      </c>
      <c r="RVZ155" s="14">
        <f t="shared" si="16150"/>
        <v>57.08</v>
      </c>
      <c r="RWA155" s="14"/>
      <c r="RWB155" s="16">
        <f t="shared" si="16151"/>
        <v>85.62</v>
      </c>
      <c r="RWC155" s="79">
        <f t="shared" si="20198"/>
        <v>3</v>
      </c>
      <c r="RWD155" s="80"/>
      <c r="RWE155" s="16" t="s">
        <v>236</v>
      </c>
      <c r="RWF155" s="16">
        <f t="shared" ref="RWF155" si="20203">48.08+2.7</f>
        <v>50.78</v>
      </c>
      <c r="RWG155" s="16">
        <f t="shared" si="16154"/>
        <v>6.3000000000000007</v>
      </c>
      <c r="RWH155" s="14">
        <f t="shared" si="16155"/>
        <v>57.08</v>
      </c>
      <c r="RWI155" s="14"/>
      <c r="RWJ155" s="16">
        <f t="shared" si="16156"/>
        <v>85.62</v>
      </c>
      <c r="RWK155" s="79">
        <f t="shared" si="20198"/>
        <v>3</v>
      </c>
      <c r="RWL155" s="80"/>
      <c r="RWM155" s="16" t="s">
        <v>236</v>
      </c>
      <c r="RWN155" s="16">
        <f t="shared" ref="RWN155" si="20204">48.08+2.7</f>
        <v>50.78</v>
      </c>
      <c r="RWO155" s="16">
        <f t="shared" si="16159"/>
        <v>6.3000000000000007</v>
      </c>
      <c r="RWP155" s="14">
        <f t="shared" si="16160"/>
        <v>57.08</v>
      </c>
      <c r="RWQ155" s="14"/>
      <c r="RWR155" s="16">
        <f t="shared" si="16161"/>
        <v>85.62</v>
      </c>
      <c r="RWS155" s="79">
        <f t="shared" si="20198"/>
        <v>3</v>
      </c>
      <c r="RWT155" s="80"/>
      <c r="RWU155" s="16" t="s">
        <v>236</v>
      </c>
      <c r="RWV155" s="16">
        <f t="shared" ref="RWV155" si="20205">48.08+2.7</f>
        <v>50.78</v>
      </c>
      <c r="RWW155" s="16">
        <f t="shared" si="16164"/>
        <v>6.3000000000000007</v>
      </c>
      <c r="RWX155" s="14">
        <f t="shared" si="16165"/>
        <v>57.08</v>
      </c>
      <c r="RWY155" s="14"/>
      <c r="RWZ155" s="16">
        <f t="shared" si="16166"/>
        <v>85.62</v>
      </c>
      <c r="RXA155" s="79">
        <f t="shared" si="20198"/>
        <v>3</v>
      </c>
      <c r="RXB155" s="80"/>
      <c r="RXC155" s="16" t="s">
        <v>236</v>
      </c>
      <c r="RXD155" s="16">
        <f t="shared" ref="RXD155" si="20206">48.08+2.7</f>
        <v>50.78</v>
      </c>
      <c r="RXE155" s="16">
        <f t="shared" si="16169"/>
        <v>6.3000000000000007</v>
      </c>
      <c r="RXF155" s="14">
        <f t="shared" si="16170"/>
        <v>57.08</v>
      </c>
      <c r="RXG155" s="14"/>
      <c r="RXH155" s="16">
        <f t="shared" si="16171"/>
        <v>85.62</v>
      </c>
      <c r="RXI155" s="79">
        <f t="shared" ref="RXI155:RZM160" si="20207">RXI154+1</f>
        <v>3</v>
      </c>
      <c r="RXJ155" s="80"/>
      <c r="RXK155" s="16" t="s">
        <v>236</v>
      </c>
      <c r="RXL155" s="16">
        <f t="shared" ref="RXL155" si="20208">48.08+2.7</f>
        <v>50.78</v>
      </c>
      <c r="RXM155" s="16">
        <f t="shared" si="16174"/>
        <v>6.3000000000000007</v>
      </c>
      <c r="RXN155" s="14">
        <f t="shared" si="16175"/>
        <v>57.08</v>
      </c>
      <c r="RXO155" s="14"/>
      <c r="RXP155" s="16">
        <f t="shared" si="16176"/>
        <v>85.62</v>
      </c>
      <c r="RXQ155" s="79">
        <f t="shared" si="20207"/>
        <v>3</v>
      </c>
      <c r="RXR155" s="80"/>
      <c r="RXS155" s="16" t="s">
        <v>236</v>
      </c>
      <c r="RXT155" s="16">
        <f t="shared" ref="RXT155" si="20209">48.08+2.7</f>
        <v>50.78</v>
      </c>
      <c r="RXU155" s="16">
        <f t="shared" si="16179"/>
        <v>6.3000000000000007</v>
      </c>
      <c r="RXV155" s="14">
        <f t="shared" si="16180"/>
        <v>57.08</v>
      </c>
      <c r="RXW155" s="14"/>
      <c r="RXX155" s="16">
        <f t="shared" si="16181"/>
        <v>85.62</v>
      </c>
      <c r="RXY155" s="79">
        <f t="shared" si="20207"/>
        <v>3</v>
      </c>
      <c r="RXZ155" s="80"/>
      <c r="RYA155" s="16" t="s">
        <v>236</v>
      </c>
      <c r="RYB155" s="16">
        <f t="shared" ref="RYB155" si="20210">48.08+2.7</f>
        <v>50.78</v>
      </c>
      <c r="RYC155" s="16">
        <f t="shared" si="16184"/>
        <v>6.3000000000000007</v>
      </c>
      <c r="RYD155" s="14">
        <f t="shared" si="16185"/>
        <v>57.08</v>
      </c>
      <c r="RYE155" s="14"/>
      <c r="RYF155" s="16">
        <f t="shared" si="16186"/>
        <v>85.62</v>
      </c>
      <c r="RYG155" s="79">
        <f t="shared" si="20207"/>
        <v>3</v>
      </c>
      <c r="RYH155" s="80"/>
      <c r="RYI155" s="16" t="s">
        <v>236</v>
      </c>
      <c r="RYJ155" s="16">
        <f t="shared" ref="RYJ155" si="20211">48.08+2.7</f>
        <v>50.78</v>
      </c>
      <c r="RYK155" s="16">
        <f t="shared" si="16189"/>
        <v>6.3000000000000007</v>
      </c>
      <c r="RYL155" s="14">
        <f t="shared" si="16190"/>
        <v>57.08</v>
      </c>
      <c r="RYM155" s="14"/>
      <c r="RYN155" s="16">
        <f t="shared" si="16191"/>
        <v>85.62</v>
      </c>
      <c r="RYO155" s="79">
        <f t="shared" si="20207"/>
        <v>3</v>
      </c>
      <c r="RYP155" s="80"/>
      <c r="RYQ155" s="16" t="s">
        <v>236</v>
      </c>
      <c r="RYR155" s="16">
        <f t="shared" ref="RYR155" si="20212">48.08+2.7</f>
        <v>50.78</v>
      </c>
      <c r="RYS155" s="16">
        <f t="shared" si="16194"/>
        <v>6.3000000000000007</v>
      </c>
      <c r="RYT155" s="14">
        <f t="shared" si="16195"/>
        <v>57.08</v>
      </c>
      <c r="RYU155" s="14"/>
      <c r="RYV155" s="16">
        <f t="shared" si="16196"/>
        <v>85.62</v>
      </c>
      <c r="RYW155" s="79">
        <f t="shared" si="20207"/>
        <v>3</v>
      </c>
      <c r="RYX155" s="80"/>
      <c r="RYY155" s="16" t="s">
        <v>236</v>
      </c>
      <c r="RYZ155" s="16">
        <f t="shared" ref="RYZ155" si="20213">48.08+2.7</f>
        <v>50.78</v>
      </c>
      <c r="RZA155" s="16">
        <f t="shared" si="16199"/>
        <v>6.3000000000000007</v>
      </c>
      <c r="RZB155" s="14">
        <f t="shared" si="16200"/>
        <v>57.08</v>
      </c>
      <c r="RZC155" s="14"/>
      <c r="RZD155" s="16">
        <f t="shared" si="16201"/>
        <v>85.62</v>
      </c>
      <c r="RZE155" s="79">
        <f t="shared" si="20207"/>
        <v>3</v>
      </c>
      <c r="RZF155" s="80"/>
      <c r="RZG155" s="16" t="s">
        <v>236</v>
      </c>
      <c r="RZH155" s="16">
        <f t="shared" ref="RZH155" si="20214">48.08+2.7</f>
        <v>50.78</v>
      </c>
      <c r="RZI155" s="16">
        <f t="shared" si="16204"/>
        <v>6.3000000000000007</v>
      </c>
      <c r="RZJ155" s="14">
        <f t="shared" si="16205"/>
        <v>57.08</v>
      </c>
      <c r="RZK155" s="14"/>
      <c r="RZL155" s="16">
        <f t="shared" si="16206"/>
        <v>85.62</v>
      </c>
      <c r="RZM155" s="79">
        <f t="shared" si="20207"/>
        <v>3</v>
      </c>
      <c r="RZN155" s="80"/>
      <c r="RZO155" s="16" t="s">
        <v>236</v>
      </c>
      <c r="RZP155" s="16">
        <f t="shared" ref="RZP155" si="20215">48.08+2.7</f>
        <v>50.78</v>
      </c>
      <c r="RZQ155" s="16">
        <f t="shared" si="16209"/>
        <v>6.3000000000000007</v>
      </c>
      <c r="RZR155" s="14">
        <f t="shared" si="16210"/>
        <v>57.08</v>
      </c>
      <c r="RZS155" s="14"/>
      <c r="RZT155" s="16">
        <f t="shared" si="16211"/>
        <v>85.62</v>
      </c>
      <c r="RZU155" s="79">
        <f t="shared" ref="RZU155:SBY160" si="20216">RZU154+1</f>
        <v>3</v>
      </c>
      <c r="RZV155" s="80"/>
      <c r="RZW155" s="16" t="s">
        <v>236</v>
      </c>
      <c r="RZX155" s="16">
        <f t="shared" ref="RZX155" si="20217">48.08+2.7</f>
        <v>50.78</v>
      </c>
      <c r="RZY155" s="16">
        <f t="shared" si="16214"/>
        <v>6.3000000000000007</v>
      </c>
      <c r="RZZ155" s="14">
        <f t="shared" si="16215"/>
        <v>57.08</v>
      </c>
      <c r="SAA155" s="14"/>
      <c r="SAB155" s="16">
        <f t="shared" si="16216"/>
        <v>85.62</v>
      </c>
      <c r="SAC155" s="79">
        <f t="shared" si="20216"/>
        <v>3</v>
      </c>
      <c r="SAD155" s="80"/>
      <c r="SAE155" s="16" t="s">
        <v>236</v>
      </c>
      <c r="SAF155" s="16">
        <f t="shared" ref="SAF155" si="20218">48.08+2.7</f>
        <v>50.78</v>
      </c>
      <c r="SAG155" s="16">
        <f t="shared" si="16219"/>
        <v>6.3000000000000007</v>
      </c>
      <c r="SAH155" s="14">
        <f t="shared" si="16220"/>
        <v>57.08</v>
      </c>
      <c r="SAI155" s="14"/>
      <c r="SAJ155" s="16">
        <f t="shared" si="16221"/>
        <v>85.62</v>
      </c>
      <c r="SAK155" s="79">
        <f t="shared" si="20216"/>
        <v>3</v>
      </c>
      <c r="SAL155" s="80"/>
      <c r="SAM155" s="16" t="s">
        <v>236</v>
      </c>
      <c r="SAN155" s="16">
        <f t="shared" ref="SAN155" si="20219">48.08+2.7</f>
        <v>50.78</v>
      </c>
      <c r="SAO155" s="16">
        <f t="shared" si="16224"/>
        <v>6.3000000000000007</v>
      </c>
      <c r="SAP155" s="14">
        <f t="shared" si="16225"/>
        <v>57.08</v>
      </c>
      <c r="SAQ155" s="14"/>
      <c r="SAR155" s="16">
        <f t="shared" si="16226"/>
        <v>85.62</v>
      </c>
      <c r="SAS155" s="79">
        <f t="shared" si="20216"/>
        <v>3</v>
      </c>
      <c r="SAT155" s="80"/>
      <c r="SAU155" s="16" t="s">
        <v>236</v>
      </c>
      <c r="SAV155" s="16">
        <f t="shared" ref="SAV155" si="20220">48.08+2.7</f>
        <v>50.78</v>
      </c>
      <c r="SAW155" s="16">
        <f t="shared" si="16229"/>
        <v>6.3000000000000007</v>
      </c>
      <c r="SAX155" s="14">
        <f t="shared" si="16230"/>
        <v>57.08</v>
      </c>
      <c r="SAY155" s="14"/>
      <c r="SAZ155" s="16">
        <f t="shared" si="16231"/>
        <v>85.62</v>
      </c>
      <c r="SBA155" s="79">
        <f t="shared" si="20216"/>
        <v>3</v>
      </c>
      <c r="SBB155" s="80"/>
      <c r="SBC155" s="16" t="s">
        <v>236</v>
      </c>
      <c r="SBD155" s="16">
        <f t="shared" ref="SBD155" si="20221">48.08+2.7</f>
        <v>50.78</v>
      </c>
      <c r="SBE155" s="16">
        <f t="shared" si="16234"/>
        <v>6.3000000000000007</v>
      </c>
      <c r="SBF155" s="14">
        <f t="shared" si="16235"/>
        <v>57.08</v>
      </c>
      <c r="SBG155" s="14"/>
      <c r="SBH155" s="16">
        <f t="shared" si="16236"/>
        <v>85.62</v>
      </c>
      <c r="SBI155" s="79">
        <f t="shared" si="20216"/>
        <v>3</v>
      </c>
      <c r="SBJ155" s="80"/>
      <c r="SBK155" s="16" t="s">
        <v>236</v>
      </c>
      <c r="SBL155" s="16">
        <f t="shared" ref="SBL155" si="20222">48.08+2.7</f>
        <v>50.78</v>
      </c>
      <c r="SBM155" s="16">
        <f t="shared" si="16239"/>
        <v>6.3000000000000007</v>
      </c>
      <c r="SBN155" s="14">
        <f t="shared" si="16240"/>
        <v>57.08</v>
      </c>
      <c r="SBO155" s="14"/>
      <c r="SBP155" s="16">
        <f t="shared" si="16241"/>
        <v>85.62</v>
      </c>
      <c r="SBQ155" s="79">
        <f t="shared" si="20216"/>
        <v>3</v>
      </c>
      <c r="SBR155" s="80"/>
      <c r="SBS155" s="16" t="s">
        <v>236</v>
      </c>
      <c r="SBT155" s="16">
        <f t="shared" ref="SBT155" si="20223">48.08+2.7</f>
        <v>50.78</v>
      </c>
      <c r="SBU155" s="16">
        <f t="shared" si="16244"/>
        <v>6.3000000000000007</v>
      </c>
      <c r="SBV155" s="14">
        <f t="shared" si="16245"/>
        <v>57.08</v>
      </c>
      <c r="SBW155" s="14"/>
      <c r="SBX155" s="16">
        <f t="shared" si="16246"/>
        <v>85.62</v>
      </c>
      <c r="SBY155" s="79">
        <f t="shared" si="20216"/>
        <v>3</v>
      </c>
      <c r="SBZ155" s="80"/>
      <c r="SCA155" s="16" t="s">
        <v>236</v>
      </c>
      <c r="SCB155" s="16">
        <f t="shared" ref="SCB155" si="20224">48.08+2.7</f>
        <v>50.78</v>
      </c>
      <c r="SCC155" s="16">
        <f t="shared" si="16249"/>
        <v>6.3000000000000007</v>
      </c>
      <c r="SCD155" s="14">
        <f t="shared" si="16250"/>
        <v>57.08</v>
      </c>
      <c r="SCE155" s="14"/>
      <c r="SCF155" s="16">
        <f t="shared" si="16251"/>
        <v>85.62</v>
      </c>
      <c r="SCG155" s="79">
        <f t="shared" ref="SCG155:SEK160" si="20225">SCG154+1</f>
        <v>3</v>
      </c>
      <c r="SCH155" s="80"/>
      <c r="SCI155" s="16" t="s">
        <v>236</v>
      </c>
      <c r="SCJ155" s="16">
        <f t="shared" ref="SCJ155" si="20226">48.08+2.7</f>
        <v>50.78</v>
      </c>
      <c r="SCK155" s="16">
        <f t="shared" si="16254"/>
        <v>6.3000000000000007</v>
      </c>
      <c r="SCL155" s="14">
        <f t="shared" si="16255"/>
        <v>57.08</v>
      </c>
      <c r="SCM155" s="14"/>
      <c r="SCN155" s="16">
        <f t="shared" si="16256"/>
        <v>85.62</v>
      </c>
      <c r="SCO155" s="79">
        <f t="shared" si="20225"/>
        <v>3</v>
      </c>
      <c r="SCP155" s="80"/>
      <c r="SCQ155" s="16" t="s">
        <v>236</v>
      </c>
      <c r="SCR155" s="16">
        <f t="shared" ref="SCR155" si="20227">48.08+2.7</f>
        <v>50.78</v>
      </c>
      <c r="SCS155" s="16">
        <f t="shared" si="16259"/>
        <v>6.3000000000000007</v>
      </c>
      <c r="SCT155" s="14">
        <f t="shared" si="16260"/>
        <v>57.08</v>
      </c>
      <c r="SCU155" s="14"/>
      <c r="SCV155" s="16">
        <f t="shared" si="16261"/>
        <v>85.62</v>
      </c>
      <c r="SCW155" s="79">
        <f t="shared" si="20225"/>
        <v>3</v>
      </c>
      <c r="SCX155" s="80"/>
      <c r="SCY155" s="16" t="s">
        <v>236</v>
      </c>
      <c r="SCZ155" s="16">
        <f t="shared" ref="SCZ155" si="20228">48.08+2.7</f>
        <v>50.78</v>
      </c>
      <c r="SDA155" s="16">
        <f t="shared" si="16264"/>
        <v>6.3000000000000007</v>
      </c>
      <c r="SDB155" s="14">
        <f t="shared" si="16265"/>
        <v>57.08</v>
      </c>
      <c r="SDC155" s="14"/>
      <c r="SDD155" s="16">
        <f t="shared" si="16266"/>
        <v>85.62</v>
      </c>
      <c r="SDE155" s="79">
        <f t="shared" si="20225"/>
        <v>3</v>
      </c>
      <c r="SDF155" s="80"/>
      <c r="SDG155" s="16" t="s">
        <v>236</v>
      </c>
      <c r="SDH155" s="16">
        <f t="shared" ref="SDH155" si="20229">48.08+2.7</f>
        <v>50.78</v>
      </c>
      <c r="SDI155" s="16">
        <f t="shared" si="16269"/>
        <v>6.3000000000000007</v>
      </c>
      <c r="SDJ155" s="14">
        <f t="shared" si="16270"/>
        <v>57.08</v>
      </c>
      <c r="SDK155" s="14"/>
      <c r="SDL155" s="16">
        <f t="shared" si="16271"/>
        <v>85.62</v>
      </c>
      <c r="SDM155" s="79">
        <f t="shared" si="20225"/>
        <v>3</v>
      </c>
      <c r="SDN155" s="80"/>
      <c r="SDO155" s="16" t="s">
        <v>236</v>
      </c>
      <c r="SDP155" s="16">
        <f t="shared" ref="SDP155" si="20230">48.08+2.7</f>
        <v>50.78</v>
      </c>
      <c r="SDQ155" s="16">
        <f t="shared" si="16274"/>
        <v>6.3000000000000007</v>
      </c>
      <c r="SDR155" s="14">
        <f t="shared" si="16275"/>
        <v>57.08</v>
      </c>
      <c r="SDS155" s="14"/>
      <c r="SDT155" s="16">
        <f t="shared" si="16276"/>
        <v>85.62</v>
      </c>
      <c r="SDU155" s="79">
        <f t="shared" si="20225"/>
        <v>3</v>
      </c>
      <c r="SDV155" s="80"/>
      <c r="SDW155" s="16" t="s">
        <v>236</v>
      </c>
      <c r="SDX155" s="16">
        <f t="shared" ref="SDX155" si="20231">48.08+2.7</f>
        <v>50.78</v>
      </c>
      <c r="SDY155" s="16">
        <f t="shared" si="16279"/>
        <v>6.3000000000000007</v>
      </c>
      <c r="SDZ155" s="14">
        <f t="shared" si="16280"/>
        <v>57.08</v>
      </c>
      <c r="SEA155" s="14"/>
      <c r="SEB155" s="16">
        <f t="shared" si="16281"/>
        <v>85.62</v>
      </c>
      <c r="SEC155" s="79">
        <f t="shared" si="20225"/>
        <v>3</v>
      </c>
      <c r="SED155" s="80"/>
      <c r="SEE155" s="16" t="s">
        <v>236</v>
      </c>
      <c r="SEF155" s="16">
        <f t="shared" ref="SEF155" si="20232">48.08+2.7</f>
        <v>50.78</v>
      </c>
      <c r="SEG155" s="16">
        <f t="shared" si="16284"/>
        <v>6.3000000000000007</v>
      </c>
      <c r="SEH155" s="14">
        <f t="shared" si="16285"/>
        <v>57.08</v>
      </c>
      <c r="SEI155" s="14"/>
      <c r="SEJ155" s="16">
        <f t="shared" si="16286"/>
        <v>85.62</v>
      </c>
      <c r="SEK155" s="79">
        <f t="shared" si="20225"/>
        <v>3</v>
      </c>
      <c r="SEL155" s="80"/>
      <c r="SEM155" s="16" t="s">
        <v>236</v>
      </c>
      <c r="SEN155" s="16">
        <f t="shared" ref="SEN155" si="20233">48.08+2.7</f>
        <v>50.78</v>
      </c>
      <c r="SEO155" s="16">
        <f t="shared" si="16289"/>
        <v>6.3000000000000007</v>
      </c>
      <c r="SEP155" s="14">
        <f t="shared" si="16290"/>
        <v>57.08</v>
      </c>
      <c r="SEQ155" s="14"/>
      <c r="SER155" s="16">
        <f t="shared" si="16291"/>
        <v>85.62</v>
      </c>
      <c r="SES155" s="79">
        <f t="shared" ref="SES155:SGW160" si="20234">SES154+1</f>
        <v>3</v>
      </c>
      <c r="SET155" s="80"/>
      <c r="SEU155" s="16" t="s">
        <v>236</v>
      </c>
      <c r="SEV155" s="16">
        <f t="shared" ref="SEV155" si="20235">48.08+2.7</f>
        <v>50.78</v>
      </c>
      <c r="SEW155" s="16">
        <f t="shared" si="16294"/>
        <v>6.3000000000000007</v>
      </c>
      <c r="SEX155" s="14">
        <f t="shared" si="16295"/>
        <v>57.08</v>
      </c>
      <c r="SEY155" s="14"/>
      <c r="SEZ155" s="16">
        <f t="shared" si="16296"/>
        <v>85.62</v>
      </c>
      <c r="SFA155" s="79">
        <f t="shared" si="20234"/>
        <v>3</v>
      </c>
      <c r="SFB155" s="80"/>
      <c r="SFC155" s="16" t="s">
        <v>236</v>
      </c>
      <c r="SFD155" s="16">
        <f t="shared" ref="SFD155" si="20236">48.08+2.7</f>
        <v>50.78</v>
      </c>
      <c r="SFE155" s="16">
        <f t="shared" si="16299"/>
        <v>6.3000000000000007</v>
      </c>
      <c r="SFF155" s="14">
        <f t="shared" si="16300"/>
        <v>57.08</v>
      </c>
      <c r="SFG155" s="14"/>
      <c r="SFH155" s="16">
        <f t="shared" si="16301"/>
        <v>85.62</v>
      </c>
      <c r="SFI155" s="79">
        <f t="shared" si="20234"/>
        <v>3</v>
      </c>
      <c r="SFJ155" s="80"/>
      <c r="SFK155" s="16" t="s">
        <v>236</v>
      </c>
      <c r="SFL155" s="16">
        <f t="shared" ref="SFL155" si="20237">48.08+2.7</f>
        <v>50.78</v>
      </c>
      <c r="SFM155" s="16">
        <f t="shared" si="16304"/>
        <v>6.3000000000000007</v>
      </c>
      <c r="SFN155" s="14">
        <f t="shared" si="16305"/>
        <v>57.08</v>
      </c>
      <c r="SFO155" s="14"/>
      <c r="SFP155" s="16">
        <f t="shared" si="16306"/>
        <v>85.62</v>
      </c>
      <c r="SFQ155" s="79">
        <f t="shared" si="20234"/>
        <v>3</v>
      </c>
      <c r="SFR155" s="80"/>
      <c r="SFS155" s="16" t="s">
        <v>236</v>
      </c>
      <c r="SFT155" s="16">
        <f t="shared" ref="SFT155" si="20238">48.08+2.7</f>
        <v>50.78</v>
      </c>
      <c r="SFU155" s="16">
        <f t="shared" si="16309"/>
        <v>6.3000000000000007</v>
      </c>
      <c r="SFV155" s="14">
        <f t="shared" si="16310"/>
        <v>57.08</v>
      </c>
      <c r="SFW155" s="14"/>
      <c r="SFX155" s="16">
        <f t="shared" si="16311"/>
        <v>85.62</v>
      </c>
      <c r="SFY155" s="79">
        <f t="shared" si="20234"/>
        <v>3</v>
      </c>
      <c r="SFZ155" s="80"/>
      <c r="SGA155" s="16" t="s">
        <v>236</v>
      </c>
      <c r="SGB155" s="16">
        <f t="shared" ref="SGB155" si="20239">48.08+2.7</f>
        <v>50.78</v>
      </c>
      <c r="SGC155" s="16">
        <f t="shared" si="16314"/>
        <v>6.3000000000000007</v>
      </c>
      <c r="SGD155" s="14">
        <f t="shared" si="16315"/>
        <v>57.08</v>
      </c>
      <c r="SGE155" s="14"/>
      <c r="SGF155" s="16">
        <f t="shared" si="16316"/>
        <v>85.62</v>
      </c>
      <c r="SGG155" s="79">
        <f t="shared" si="20234"/>
        <v>3</v>
      </c>
      <c r="SGH155" s="80"/>
      <c r="SGI155" s="16" t="s">
        <v>236</v>
      </c>
      <c r="SGJ155" s="16">
        <f t="shared" ref="SGJ155" si="20240">48.08+2.7</f>
        <v>50.78</v>
      </c>
      <c r="SGK155" s="16">
        <f t="shared" si="16319"/>
        <v>6.3000000000000007</v>
      </c>
      <c r="SGL155" s="14">
        <f t="shared" si="16320"/>
        <v>57.08</v>
      </c>
      <c r="SGM155" s="14"/>
      <c r="SGN155" s="16">
        <f t="shared" si="16321"/>
        <v>85.62</v>
      </c>
      <c r="SGO155" s="79">
        <f t="shared" si="20234"/>
        <v>3</v>
      </c>
      <c r="SGP155" s="80"/>
      <c r="SGQ155" s="16" t="s">
        <v>236</v>
      </c>
      <c r="SGR155" s="16">
        <f t="shared" ref="SGR155" si="20241">48.08+2.7</f>
        <v>50.78</v>
      </c>
      <c r="SGS155" s="16">
        <f t="shared" si="16324"/>
        <v>6.3000000000000007</v>
      </c>
      <c r="SGT155" s="14">
        <f t="shared" si="16325"/>
        <v>57.08</v>
      </c>
      <c r="SGU155" s="14"/>
      <c r="SGV155" s="16">
        <f t="shared" si="16326"/>
        <v>85.62</v>
      </c>
      <c r="SGW155" s="79">
        <f t="shared" si="20234"/>
        <v>3</v>
      </c>
      <c r="SGX155" s="80"/>
      <c r="SGY155" s="16" t="s">
        <v>236</v>
      </c>
      <c r="SGZ155" s="16">
        <f t="shared" ref="SGZ155" si="20242">48.08+2.7</f>
        <v>50.78</v>
      </c>
      <c r="SHA155" s="16">
        <f t="shared" si="16329"/>
        <v>6.3000000000000007</v>
      </c>
      <c r="SHB155" s="14">
        <f t="shared" si="16330"/>
        <v>57.08</v>
      </c>
      <c r="SHC155" s="14"/>
      <c r="SHD155" s="16">
        <f t="shared" si="16331"/>
        <v>85.62</v>
      </c>
      <c r="SHE155" s="79">
        <f t="shared" ref="SHE155:SJI160" si="20243">SHE154+1</f>
        <v>3</v>
      </c>
      <c r="SHF155" s="80"/>
      <c r="SHG155" s="16" t="s">
        <v>236</v>
      </c>
      <c r="SHH155" s="16">
        <f t="shared" ref="SHH155" si="20244">48.08+2.7</f>
        <v>50.78</v>
      </c>
      <c r="SHI155" s="16">
        <f t="shared" si="16334"/>
        <v>6.3000000000000007</v>
      </c>
      <c r="SHJ155" s="14">
        <f t="shared" si="16335"/>
        <v>57.08</v>
      </c>
      <c r="SHK155" s="14"/>
      <c r="SHL155" s="16">
        <f t="shared" si="16336"/>
        <v>85.62</v>
      </c>
      <c r="SHM155" s="79">
        <f t="shared" si="20243"/>
        <v>3</v>
      </c>
      <c r="SHN155" s="80"/>
      <c r="SHO155" s="16" t="s">
        <v>236</v>
      </c>
      <c r="SHP155" s="16">
        <f t="shared" ref="SHP155" si="20245">48.08+2.7</f>
        <v>50.78</v>
      </c>
      <c r="SHQ155" s="16">
        <f t="shared" si="16339"/>
        <v>6.3000000000000007</v>
      </c>
      <c r="SHR155" s="14">
        <f t="shared" si="16340"/>
        <v>57.08</v>
      </c>
      <c r="SHS155" s="14"/>
      <c r="SHT155" s="16">
        <f t="shared" si="16341"/>
        <v>85.62</v>
      </c>
      <c r="SHU155" s="79">
        <f t="shared" si="20243"/>
        <v>3</v>
      </c>
      <c r="SHV155" s="80"/>
      <c r="SHW155" s="16" t="s">
        <v>236</v>
      </c>
      <c r="SHX155" s="16">
        <f t="shared" ref="SHX155" si="20246">48.08+2.7</f>
        <v>50.78</v>
      </c>
      <c r="SHY155" s="16">
        <f t="shared" si="16344"/>
        <v>6.3000000000000007</v>
      </c>
      <c r="SHZ155" s="14">
        <f t="shared" si="16345"/>
        <v>57.08</v>
      </c>
      <c r="SIA155" s="14"/>
      <c r="SIB155" s="16">
        <f t="shared" si="16346"/>
        <v>85.62</v>
      </c>
      <c r="SIC155" s="79">
        <f t="shared" si="20243"/>
        <v>3</v>
      </c>
      <c r="SID155" s="80"/>
      <c r="SIE155" s="16" t="s">
        <v>236</v>
      </c>
      <c r="SIF155" s="16">
        <f t="shared" ref="SIF155" si="20247">48.08+2.7</f>
        <v>50.78</v>
      </c>
      <c r="SIG155" s="16">
        <f t="shared" si="16349"/>
        <v>6.3000000000000007</v>
      </c>
      <c r="SIH155" s="14">
        <f t="shared" si="16350"/>
        <v>57.08</v>
      </c>
      <c r="SII155" s="14"/>
      <c r="SIJ155" s="16">
        <f t="shared" si="16351"/>
        <v>85.62</v>
      </c>
      <c r="SIK155" s="79">
        <f t="shared" si="20243"/>
        <v>3</v>
      </c>
      <c r="SIL155" s="80"/>
      <c r="SIM155" s="16" t="s">
        <v>236</v>
      </c>
      <c r="SIN155" s="16">
        <f t="shared" ref="SIN155" si="20248">48.08+2.7</f>
        <v>50.78</v>
      </c>
      <c r="SIO155" s="16">
        <f t="shared" si="16354"/>
        <v>6.3000000000000007</v>
      </c>
      <c r="SIP155" s="14">
        <f t="shared" si="16355"/>
        <v>57.08</v>
      </c>
      <c r="SIQ155" s="14"/>
      <c r="SIR155" s="16">
        <f t="shared" si="16356"/>
        <v>85.62</v>
      </c>
      <c r="SIS155" s="79">
        <f t="shared" si="20243"/>
        <v>3</v>
      </c>
      <c r="SIT155" s="80"/>
      <c r="SIU155" s="16" t="s">
        <v>236</v>
      </c>
      <c r="SIV155" s="16">
        <f t="shared" ref="SIV155" si="20249">48.08+2.7</f>
        <v>50.78</v>
      </c>
      <c r="SIW155" s="16">
        <f t="shared" si="16359"/>
        <v>6.3000000000000007</v>
      </c>
      <c r="SIX155" s="14">
        <f t="shared" si="16360"/>
        <v>57.08</v>
      </c>
      <c r="SIY155" s="14"/>
      <c r="SIZ155" s="16">
        <f t="shared" si="16361"/>
        <v>85.62</v>
      </c>
      <c r="SJA155" s="79">
        <f t="shared" si="20243"/>
        <v>3</v>
      </c>
      <c r="SJB155" s="80"/>
      <c r="SJC155" s="16" t="s">
        <v>236</v>
      </c>
      <c r="SJD155" s="16">
        <f t="shared" ref="SJD155" si="20250">48.08+2.7</f>
        <v>50.78</v>
      </c>
      <c r="SJE155" s="16">
        <f t="shared" si="16364"/>
        <v>6.3000000000000007</v>
      </c>
      <c r="SJF155" s="14">
        <f t="shared" si="16365"/>
        <v>57.08</v>
      </c>
      <c r="SJG155" s="14"/>
      <c r="SJH155" s="16">
        <f t="shared" si="16366"/>
        <v>85.62</v>
      </c>
      <c r="SJI155" s="79">
        <f t="shared" si="20243"/>
        <v>3</v>
      </c>
      <c r="SJJ155" s="80"/>
      <c r="SJK155" s="16" t="s">
        <v>236</v>
      </c>
      <c r="SJL155" s="16">
        <f t="shared" ref="SJL155" si="20251">48.08+2.7</f>
        <v>50.78</v>
      </c>
      <c r="SJM155" s="16">
        <f t="shared" si="16369"/>
        <v>6.3000000000000007</v>
      </c>
      <c r="SJN155" s="14">
        <f t="shared" si="16370"/>
        <v>57.08</v>
      </c>
      <c r="SJO155" s="14"/>
      <c r="SJP155" s="16">
        <f t="shared" si="16371"/>
        <v>85.62</v>
      </c>
      <c r="SJQ155" s="79">
        <f t="shared" ref="SJQ155:SLU160" si="20252">SJQ154+1</f>
        <v>3</v>
      </c>
      <c r="SJR155" s="80"/>
      <c r="SJS155" s="16" t="s">
        <v>236</v>
      </c>
      <c r="SJT155" s="16">
        <f t="shared" ref="SJT155" si="20253">48.08+2.7</f>
        <v>50.78</v>
      </c>
      <c r="SJU155" s="16">
        <f t="shared" si="16374"/>
        <v>6.3000000000000007</v>
      </c>
      <c r="SJV155" s="14">
        <f t="shared" si="16375"/>
        <v>57.08</v>
      </c>
      <c r="SJW155" s="14"/>
      <c r="SJX155" s="16">
        <f t="shared" si="16376"/>
        <v>85.62</v>
      </c>
      <c r="SJY155" s="79">
        <f t="shared" si="20252"/>
        <v>3</v>
      </c>
      <c r="SJZ155" s="80"/>
      <c r="SKA155" s="16" t="s">
        <v>236</v>
      </c>
      <c r="SKB155" s="16">
        <f t="shared" ref="SKB155" si="20254">48.08+2.7</f>
        <v>50.78</v>
      </c>
      <c r="SKC155" s="16">
        <f t="shared" si="16379"/>
        <v>6.3000000000000007</v>
      </c>
      <c r="SKD155" s="14">
        <f t="shared" si="16380"/>
        <v>57.08</v>
      </c>
      <c r="SKE155" s="14"/>
      <c r="SKF155" s="16">
        <f t="shared" si="16381"/>
        <v>85.62</v>
      </c>
      <c r="SKG155" s="79">
        <f t="shared" si="20252"/>
        <v>3</v>
      </c>
      <c r="SKH155" s="80"/>
      <c r="SKI155" s="16" t="s">
        <v>236</v>
      </c>
      <c r="SKJ155" s="16">
        <f t="shared" ref="SKJ155" si="20255">48.08+2.7</f>
        <v>50.78</v>
      </c>
      <c r="SKK155" s="16">
        <f t="shared" si="16384"/>
        <v>6.3000000000000007</v>
      </c>
      <c r="SKL155" s="14">
        <f t="shared" si="16385"/>
        <v>57.08</v>
      </c>
      <c r="SKM155" s="14"/>
      <c r="SKN155" s="16">
        <f t="shared" si="16386"/>
        <v>85.62</v>
      </c>
      <c r="SKO155" s="79">
        <f t="shared" si="20252"/>
        <v>3</v>
      </c>
      <c r="SKP155" s="80"/>
      <c r="SKQ155" s="16" t="s">
        <v>236</v>
      </c>
      <c r="SKR155" s="16">
        <f t="shared" ref="SKR155" si="20256">48.08+2.7</f>
        <v>50.78</v>
      </c>
      <c r="SKS155" s="16">
        <f t="shared" si="16389"/>
        <v>6.3000000000000007</v>
      </c>
      <c r="SKT155" s="14">
        <f t="shared" si="16390"/>
        <v>57.08</v>
      </c>
      <c r="SKU155" s="14"/>
      <c r="SKV155" s="16">
        <f t="shared" si="16391"/>
        <v>85.62</v>
      </c>
      <c r="SKW155" s="79">
        <f t="shared" si="20252"/>
        <v>3</v>
      </c>
      <c r="SKX155" s="80"/>
      <c r="SKY155" s="16" t="s">
        <v>236</v>
      </c>
      <c r="SKZ155" s="16">
        <f t="shared" ref="SKZ155" si="20257">48.08+2.7</f>
        <v>50.78</v>
      </c>
      <c r="SLA155" s="16">
        <f t="shared" si="16394"/>
        <v>6.3000000000000007</v>
      </c>
      <c r="SLB155" s="14">
        <f t="shared" si="16395"/>
        <v>57.08</v>
      </c>
      <c r="SLC155" s="14"/>
      <c r="SLD155" s="16">
        <f t="shared" si="16396"/>
        <v>85.62</v>
      </c>
      <c r="SLE155" s="79">
        <f t="shared" si="20252"/>
        <v>3</v>
      </c>
      <c r="SLF155" s="80"/>
      <c r="SLG155" s="16" t="s">
        <v>236</v>
      </c>
      <c r="SLH155" s="16">
        <f t="shared" ref="SLH155" si="20258">48.08+2.7</f>
        <v>50.78</v>
      </c>
      <c r="SLI155" s="16">
        <f t="shared" si="16399"/>
        <v>6.3000000000000007</v>
      </c>
      <c r="SLJ155" s="14">
        <f t="shared" si="16400"/>
        <v>57.08</v>
      </c>
      <c r="SLK155" s="14"/>
      <c r="SLL155" s="16">
        <f t="shared" si="16401"/>
        <v>85.62</v>
      </c>
      <c r="SLM155" s="79">
        <f t="shared" si="20252"/>
        <v>3</v>
      </c>
      <c r="SLN155" s="80"/>
      <c r="SLO155" s="16" t="s">
        <v>236</v>
      </c>
      <c r="SLP155" s="16">
        <f t="shared" ref="SLP155" si="20259">48.08+2.7</f>
        <v>50.78</v>
      </c>
      <c r="SLQ155" s="16">
        <f t="shared" si="16404"/>
        <v>6.3000000000000007</v>
      </c>
      <c r="SLR155" s="14">
        <f t="shared" si="16405"/>
        <v>57.08</v>
      </c>
      <c r="SLS155" s="14"/>
      <c r="SLT155" s="16">
        <f t="shared" si="16406"/>
        <v>85.62</v>
      </c>
      <c r="SLU155" s="79">
        <f t="shared" si="20252"/>
        <v>3</v>
      </c>
      <c r="SLV155" s="80"/>
      <c r="SLW155" s="16" t="s">
        <v>236</v>
      </c>
      <c r="SLX155" s="16">
        <f t="shared" ref="SLX155" si="20260">48.08+2.7</f>
        <v>50.78</v>
      </c>
      <c r="SLY155" s="16">
        <f t="shared" si="16409"/>
        <v>6.3000000000000007</v>
      </c>
      <c r="SLZ155" s="14">
        <f t="shared" si="16410"/>
        <v>57.08</v>
      </c>
      <c r="SMA155" s="14"/>
      <c r="SMB155" s="16">
        <f t="shared" si="16411"/>
        <v>85.62</v>
      </c>
      <c r="SMC155" s="79">
        <f t="shared" ref="SMC155:SOG160" si="20261">SMC154+1</f>
        <v>3</v>
      </c>
      <c r="SMD155" s="80"/>
      <c r="SME155" s="16" t="s">
        <v>236</v>
      </c>
      <c r="SMF155" s="16">
        <f t="shared" ref="SMF155" si="20262">48.08+2.7</f>
        <v>50.78</v>
      </c>
      <c r="SMG155" s="16">
        <f t="shared" si="16414"/>
        <v>6.3000000000000007</v>
      </c>
      <c r="SMH155" s="14">
        <f t="shared" si="16415"/>
        <v>57.08</v>
      </c>
      <c r="SMI155" s="14"/>
      <c r="SMJ155" s="16">
        <f t="shared" si="16416"/>
        <v>85.62</v>
      </c>
      <c r="SMK155" s="79">
        <f t="shared" si="20261"/>
        <v>3</v>
      </c>
      <c r="SML155" s="80"/>
      <c r="SMM155" s="16" t="s">
        <v>236</v>
      </c>
      <c r="SMN155" s="16">
        <f t="shared" ref="SMN155" si="20263">48.08+2.7</f>
        <v>50.78</v>
      </c>
      <c r="SMO155" s="16">
        <f t="shared" si="16419"/>
        <v>6.3000000000000007</v>
      </c>
      <c r="SMP155" s="14">
        <f t="shared" si="16420"/>
        <v>57.08</v>
      </c>
      <c r="SMQ155" s="14"/>
      <c r="SMR155" s="16">
        <f t="shared" si="16421"/>
        <v>85.62</v>
      </c>
      <c r="SMS155" s="79">
        <f t="shared" si="20261"/>
        <v>3</v>
      </c>
      <c r="SMT155" s="80"/>
      <c r="SMU155" s="16" t="s">
        <v>236</v>
      </c>
      <c r="SMV155" s="16">
        <f t="shared" ref="SMV155" si="20264">48.08+2.7</f>
        <v>50.78</v>
      </c>
      <c r="SMW155" s="16">
        <f t="shared" si="16424"/>
        <v>6.3000000000000007</v>
      </c>
      <c r="SMX155" s="14">
        <f t="shared" si="16425"/>
        <v>57.08</v>
      </c>
      <c r="SMY155" s="14"/>
      <c r="SMZ155" s="16">
        <f t="shared" si="16426"/>
        <v>85.62</v>
      </c>
      <c r="SNA155" s="79">
        <f t="shared" si="20261"/>
        <v>3</v>
      </c>
      <c r="SNB155" s="80"/>
      <c r="SNC155" s="16" t="s">
        <v>236</v>
      </c>
      <c r="SND155" s="16">
        <f t="shared" ref="SND155" si="20265">48.08+2.7</f>
        <v>50.78</v>
      </c>
      <c r="SNE155" s="16">
        <f t="shared" si="16429"/>
        <v>6.3000000000000007</v>
      </c>
      <c r="SNF155" s="14">
        <f t="shared" si="16430"/>
        <v>57.08</v>
      </c>
      <c r="SNG155" s="14"/>
      <c r="SNH155" s="16">
        <f t="shared" si="16431"/>
        <v>85.62</v>
      </c>
      <c r="SNI155" s="79">
        <f t="shared" si="20261"/>
        <v>3</v>
      </c>
      <c r="SNJ155" s="80"/>
      <c r="SNK155" s="16" t="s">
        <v>236</v>
      </c>
      <c r="SNL155" s="16">
        <f t="shared" ref="SNL155" si="20266">48.08+2.7</f>
        <v>50.78</v>
      </c>
      <c r="SNM155" s="16">
        <f t="shared" si="16434"/>
        <v>6.3000000000000007</v>
      </c>
      <c r="SNN155" s="14">
        <f t="shared" si="16435"/>
        <v>57.08</v>
      </c>
      <c r="SNO155" s="14"/>
      <c r="SNP155" s="16">
        <f t="shared" si="16436"/>
        <v>85.62</v>
      </c>
      <c r="SNQ155" s="79">
        <f t="shared" si="20261"/>
        <v>3</v>
      </c>
      <c r="SNR155" s="80"/>
      <c r="SNS155" s="16" t="s">
        <v>236</v>
      </c>
      <c r="SNT155" s="16">
        <f t="shared" ref="SNT155" si="20267">48.08+2.7</f>
        <v>50.78</v>
      </c>
      <c r="SNU155" s="16">
        <f t="shared" si="16439"/>
        <v>6.3000000000000007</v>
      </c>
      <c r="SNV155" s="14">
        <f t="shared" si="16440"/>
        <v>57.08</v>
      </c>
      <c r="SNW155" s="14"/>
      <c r="SNX155" s="16">
        <f t="shared" si="16441"/>
        <v>85.62</v>
      </c>
      <c r="SNY155" s="79">
        <f t="shared" si="20261"/>
        <v>3</v>
      </c>
      <c r="SNZ155" s="80"/>
      <c r="SOA155" s="16" t="s">
        <v>236</v>
      </c>
      <c r="SOB155" s="16">
        <f t="shared" ref="SOB155" si="20268">48.08+2.7</f>
        <v>50.78</v>
      </c>
      <c r="SOC155" s="16">
        <f t="shared" si="16444"/>
        <v>6.3000000000000007</v>
      </c>
      <c r="SOD155" s="14">
        <f t="shared" si="16445"/>
        <v>57.08</v>
      </c>
      <c r="SOE155" s="14"/>
      <c r="SOF155" s="16">
        <f t="shared" si="16446"/>
        <v>85.62</v>
      </c>
      <c r="SOG155" s="79">
        <f t="shared" si="20261"/>
        <v>3</v>
      </c>
      <c r="SOH155" s="80"/>
      <c r="SOI155" s="16" t="s">
        <v>236</v>
      </c>
      <c r="SOJ155" s="16">
        <f t="shared" ref="SOJ155" si="20269">48.08+2.7</f>
        <v>50.78</v>
      </c>
      <c r="SOK155" s="16">
        <f t="shared" si="16449"/>
        <v>6.3000000000000007</v>
      </c>
      <c r="SOL155" s="14">
        <f t="shared" si="16450"/>
        <v>57.08</v>
      </c>
      <c r="SOM155" s="14"/>
      <c r="SON155" s="16">
        <f t="shared" si="16451"/>
        <v>85.62</v>
      </c>
      <c r="SOO155" s="79">
        <f t="shared" ref="SOO155:SQS160" si="20270">SOO154+1</f>
        <v>3</v>
      </c>
      <c r="SOP155" s="80"/>
      <c r="SOQ155" s="16" t="s">
        <v>236</v>
      </c>
      <c r="SOR155" s="16">
        <f t="shared" ref="SOR155" si="20271">48.08+2.7</f>
        <v>50.78</v>
      </c>
      <c r="SOS155" s="16">
        <f t="shared" si="16454"/>
        <v>6.3000000000000007</v>
      </c>
      <c r="SOT155" s="14">
        <f t="shared" si="16455"/>
        <v>57.08</v>
      </c>
      <c r="SOU155" s="14"/>
      <c r="SOV155" s="16">
        <f t="shared" si="16456"/>
        <v>85.62</v>
      </c>
      <c r="SOW155" s="79">
        <f t="shared" si="20270"/>
        <v>3</v>
      </c>
      <c r="SOX155" s="80"/>
      <c r="SOY155" s="16" t="s">
        <v>236</v>
      </c>
      <c r="SOZ155" s="16">
        <f t="shared" ref="SOZ155" si="20272">48.08+2.7</f>
        <v>50.78</v>
      </c>
      <c r="SPA155" s="16">
        <f t="shared" si="16459"/>
        <v>6.3000000000000007</v>
      </c>
      <c r="SPB155" s="14">
        <f t="shared" si="16460"/>
        <v>57.08</v>
      </c>
      <c r="SPC155" s="14"/>
      <c r="SPD155" s="16">
        <f t="shared" si="16461"/>
        <v>85.62</v>
      </c>
      <c r="SPE155" s="79">
        <f t="shared" si="20270"/>
        <v>3</v>
      </c>
      <c r="SPF155" s="80"/>
      <c r="SPG155" s="16" t="s">
        <v>236</v>
      </c>
      <c r="SPH155" s="16">
        <f t="shared" ref="SPH155" si="20273">48.08+2.7</f>
        <v>50.78</v>
      </c>
      <c r="SPI155" s="16">
        <f t="shared" si="16464"/>
        <v>6.3000000000000007</v>
      </c>
      <c r="SPJ155" s="14">
        <f t="shared" si="16465"/>
        <v>57.08</v>
      </c>
      <c r="SPK155" s="14"/>
      <c r="SPL155" s="16">
        <f t="shared" si="16466"/>
        <v>85.62</v>
      </c>
      <c r="SPM155" s="79">
        <f t="shared" si="20270"/>
        <v>3</v>
      </c>
      <c r="SPN155" s="80"/>
      <c r="SPO155" s="16" t="s">
        <v>236</v>
      </c>
      <c r="SPP155" s="16">
        <f t="shared" ref="SPP155" si="20274">48.08+2.7</f>
        <v>50.78</v>
      </c>
      <c r="SPQ155" s="16">
        <f t="shared" si="16469"/>
        <v>6.3000000000000007</v>
      </c>
      <c r="SPR155" s="14">
        <f t="shared" si="16470"/>
        <v>57.08</v>
      </c>
      <c r="SPS155" s="14"/>
      <c r="SPT155" s="16">
        <f t="shared" si="16471"/>
        <v>85.62</v>
      </c>
      <c r="SPU155" s="79">
        <f t="shared" si="20270"/>
        <v>3</v>
      </c>
      <c r="SPV155" s="80"/>
      <c r="SPW155" s="16" t="s">
        <v>236</v>
      </c>
      <c r="SPX155" s="16">
        <f t="shared" ref="SPX155" si="20275">48.08+2.7</f>
        <v>50.78</v>
      </c>
      <c r="SPY155" s="16">
        <f t="shared" si="16474"/>
        <v>6.3000000000000007</v>
      </c>
      <c r="SPZ155" s="14">
        <f t="shared" si="16475"/>
        <v>57.08</v>
      </c>
      <c r="SQA155" s="14"/>
      <c r="SQB155" s="16">
        <f t="shared" si="16476"/>
        <v>85.62</v>
      </c>
      <c r="SQC155" s="79">
        <f t="shared" si="20270"/>
        <v>3</v>
      </c>
      <c r="SQD155" s="80"/>
      <c r="SQE155" s="16" t="s">
        <v>236</v>
      </c>
      <c r="SQF155" s="16">
        <f t="shared" ref="SQF155" si="20276">48.08+2.7</f>
        <v>50.78</v>
      </c>
      <c r="SQG155" s="16">
        <f t="shared" si="16479"/>
        <v>6.3000000000000007</v>
      </c>
      <c r="SQH155" s="14">
        <f t="shared" si="16480"/>
        <v>57.08</v>
      </c>
      <c r="SQI155" s="14"/>
      <c r="SQJ155" s="16">
        <f t="shared" si="16481"/>
        <v>85.62</v>
      </c>
      <c r="SQK155" s="79">
        <f t="shared" si="20270"/>
        <v>3</v>
      </c>
      <c r="SQL155" s="80"/>
      <c r="SQM155" s="16" t="s">
        <v>236</v>
      </c>
      <c r="SQN155" s="16">
        <f t="shared" ref="SQN155" si="20277">48.08+2.7</f>
        <v>50.78</v>
      </c>
      <c r="SQO155" s="16">
        <f t="shared" si="16484"/>
        <v>6.3000000000000007</v>
      </c>
      <c r="SQP155" s="14">
        <f t="shared" si="16485"/>
        <v>57.08</v>
      </c>
      <c r="SQQ155" s="14"/>
      <c r="SQR155" s="16">
        <f t="shared" si="16486"/>
        <v>85.62</v>
      </c>
      <c r="SQS155" s="79">
        <f t="shared" si="20270"/>
        <v>3</v>
      </c>
      <c r="SQT155" s="80"/>
      <c r="SQU155" s="16" t="s">
        <v>236</v>
      </c>
      <c r="SQV155" s="16">
        <f t="shared" ref="SQV155" si="20278">48.08+2.7</f>
        <v>50.78</v>
      </c>
      <c r="SQW155" s="16">
        <f t="shared" si="16489"/>
        <v>6.3000000000000007</v>
      </c>
      <c r="SQX155" s="14">
        <f t="shared" si="16490"/>
        <v>57.08</v>
      </c>
      <c r="SQY155" s="14"/>
      <c r="SQZ155" s="16">
        <f t="shared" si="16491"/>
        <v>85.62</v>
      </c>
      <c r="SRA155" s="79">
        <f t="shared" ref="SRA155:STE160" si="20279">SRA154+1</f>
        <v>3</v>
      </c>
      <c r="SRB155" s="80"/>
      <c r="SRC155" s="16" t="s">
        <v>236</v>
      </c>
      <c r="SRD155" s="16">
        <f t="shared" ref="SRD155" si="20280">48.08+2.7</f>
        <v>50.78</v>
      </c>
      <c r="SRE155" s="16">
        <f t="shared" si="16494"/>
        <v>6.3000000000000007</v>
      </c>
      <c r="SRF155" s="14">
        <f t="shared" si="16495"/>
        <v>57.08</v>
      </c>
      <c r="SRG155" s="14"/>
      <c r="SRH155" s="16">
        <f t="shared" si="16496"/>
        <v>85.62</v>
      </c>
      <c r="SRI155" s="79">
        <f t="shared" si="20279"/>
        <v>3</v>
      </c>
      <c r="SRJ155" s="80"/>
      <c r="SRK155" s="16" t="s">
        <v>236</v>
      </c>
      <c r="SRL155" s="16">
        <f t="shared" ref="SRL155" si="20281">48.08+2.7</f>
        <v>50.78</v>
      </c>
      <c r="SRM155" s="16">
        <f t="shared" si="16499"/>
        <v>6.3000000000000007</v>
      </c>
      <c r="SRN155" s="14">
        <f t="shared" si="16500"/>
        <v>57.08</v>
      </c>
      <c r="SRO155" s="14"/>
      <c r="SRP155" s="16">
        <f t="shared" si="16501"/>
        <v>85.62</v>
      </c>
      <c r="SRQ155" s="79">
        <f t="shared" si="20279"/>
        <v>3</v>
      </c>
      <c r="SRR155" s="80"/>
      <c r="SRS155" s="16" t="s">
        <v>236</v>
      </c>
      <c r="SRT155" s="16">
        <f t="shared" ref="SRT155" si="20282">48.08+2.7</f>
        <v>50.78</v>
      </c>
      <c r="SRU155" s="16">
        <f t="shared" si="16504"/>
        <v>6.3000000000000007</v>
      </c>
      <c r="SRV155" s="14">
        <f t="shared" si="16505"/>
        <v>57.08</v>
      </c>
      <c r="SRW155" s="14"/>
      <c r="SRX155" s="16">
        <f t="shared" si="16506"/>
        <v>85.62</v>
      </c>
      <c r="SRY155" s="79">
        <f t="shared" si="20279"/>
        <v>3</v>
      </c>
      <c r="SRZ155" s="80"/>
      <c r="SSA155" s="16" t="s">
        <v>236</v>
      </c>
      <c r="SSB155" s="16">
        <f t="shared" ref="SSB155" si="20283">48.08+2.7</f>
        <v>50.78</v>
      </c>
      <c r="SSC155" s="16">
        <f t="shared" si="16509"/>
        <v>6.3000000000000007</v>
      </c>
      <c r="SSD155" s="14">
        <f t="shared" si="16510"/>
        <v>57.08</v>
      </c>
      <c r="SSE155" s="14"/>
      <c r="SSF155" s="16">
        <f t="shared" si="16511"/>
        <v>85.62</v>
      </c>
      <c r="SSG155" s="79">
        <f t="shared" si="20279"/>
        <v>3</v>
      </c>
      <c r="SSH155" s="80"/>
      <c r="SSI155" s="16" t="s">
        <v>236</v>
      </c>
      <c r="SSJ155" s="16">
        <f t="shared" ref="SSJ155" si="20284">48.08+2.7</f>
        <v>50.78</v>
      </c>
      <c r="SSK155" s="16">
        <f t="shared" si="16514"/>
        <v>6.3000000000000007</v>
      </c>
      <c r="SSL155" s="14">
        <f t="shared" si="16515"/>
        <v>57.08</v>
      </c>
      <c r="SSM155" s="14"/>
      <c r="SSN155" s="16">
        <f t="shared" si="16516"/>
        <v>85.62</v>
      </c>
      <c r="SSO155" s="79">
        <f t="shared" si="20279"/>
        <v>3</v>
      </c>
      <c r="SSP155" s="80"/>
      <c r="SSQ155" s="16" t="s">
        <v>236</v>
      </c>
      <c r="SSR155" s="16">
        <f t="shared" ref="SSR155" si="20285">48.08+2.7</f>
        <v>50.78</v>
      </c>
      <c r="SSS155" s="16">
        <f t="shared" si="16519"/>
        <v>6.3000000000000007</v>
      </c>
      <c r="SST155" s="14">
        <f t="shared" si="16520"/>
        <v>57.08</v>
      </c>
      <c r="SSU155" s="14"/>
      <c r="SSV155" s="16">
        <f t="shared" si="16521"/>
        <v>85.62</v>
      </c>
      <c r="SSW155" s="79">
        <f t="shared" si="20279"/>
        <v>3</v>
      </c>
      <c r="SSX155" s="80"/>
      <c r="SSY155" s="16" t="s">
        <v>236</v>
      </c>
      <c r="SSZ155" s="16">
        <f t="shared" ref="SSZ155" si="20286">48.08+2.7</f>
        <v>50.78</v>
      </c>
      <c r="STA155" s="16">
        <f t="shared" si="16524"/>
        <v>6.3000000000000007</v>
      </c>
      <c r="STB155" s="14">
        <f t="shared" si="16525"/>
        <v>57.08</v>
      </c>
      <c r="STC155" s="14"/>
      <c r="STD155" s="16">
        <f t="shared" si="16526"/>
        <v>85.62</v>
      </c>
      <c r="STE155" s="79">
        <f t="shared" si="20279"/>
        <v>3</v>
      </c>
      <c r="STF155" s="80"/>
      <c r="STG155" s="16" t="s">
        <v>236</v>
      </c>
      <c r="STH155" s="16">
        <f t="shared" ref="STH155" si="20287">48.08+2.7</f>
        <v>50.78</v>
      </c>
      <c r="STI155" s="16">
        <f t="shared" si="16529"/>
        <v>6.3000000000000007</v>
      </c>
      <c r="STJ155" s="14">
        <f t="shared" si="16530"/>
        <v>57.08</v>
      </c>
      <c r="STK155" s="14"/>
      <c r="STL155" s="16">
        <f t="shared" si="16531"/>
        <v>85.62</v>
      </c>
      <c r="STM155" s="79">
        <f t="shared" ref="STM155:SVQ160" si="20288">STM154+1</f>
        <v>3</v>
      </c>
      <c r="STN155" s="80"/>
      <c r="STO155" s="16" t="s">
        <v>236</v>
      </c>
      <c r="STP155" s="16">
        <f t="shared" ref="STP155" si="20289">48.08+2.7</f>
        <v>50.78</v>
      </c>
      <c r="STQ155" s="16">
        <f t="shared" si="16534"/>
        <v>6.3000000000000007</v>
      </c>
      <c r="STR155" s="14">
        <f t="shared" si="16535"/>
        <v>57.08</v>
      </c>
      <c r="STS155" s="14"/>
      <c r="STT155" s="16">
        <f t="shared" si="16536"/>
        <v>85.62</v>
      </c>
      <c r="STU155" s="79">
        <f t="shared" si="20288"/>
        <v>3</v>
      </c>
      <c r="STV155" s="80"/>
      <c r="STW155" s="16" t="s">
        <v>236</v>
      </c>
      <c r="STX155" s="16">
        <f t="shared" ref="STX155" si="20290">48.08+2.7</f>
        <v>50.78</v>
      </c>
      <c r="STY155" s="16">
        <f t="shared" si="16539"/>
        <v>6.3000000000000007</v>
      </c>
      <c r="STZ155" s="14">
        <f t="shared" si="16540"/>
        <v>57.08</v>
      </c>
      <c r="SUA155" s="14"/>
      <c r="SUB155" s="16">
        <f t="shared" si="16541"/>
        <v>85.62</v>
      </c>
      <c r="SUC155" s="79">
        <f t="shared" si="20288"/>
        <v>3</v>
      </c>
      <c r="SUD155" s="80"/>
      <c r="SUE155" s="16" t="s">
        <v>236</v>
      </c>
      <c r="SUF155" s="16">
        <f t="shared" ref="SUF155" si="20291">48.08+2.7</f>
        <v>50.78</v>
      </c>
      <c r="SUG155" s="16">
        <f t="shared" si="16544"/>
        <v>6.3000000000000007</v>
      </c>
      <c r="SUH155" s="14">
        <f t="shared" si="16545"/>
        <v>57.08</v>
      </c>
      <c r="SUI155" s="14"/>
      <c r="SUJ155" s="16">
        <f t="shared" si="16546"/>
        <v>85.62</v>
      </c>
      <c r="SUK155" s="79">
        <f t="shared" si="20288"/>
        <v>3</v>
      </c>
      <c r="SUL155" s="80"/>
      <c r="SUM155" s="16" t="s">
        <v>236</v>
      </c>
      <c r="SUN155" s="16">
        <f t="shared" ref="SUN155" si="20292">48.08+2.7</f>
        <v>50.78</v>
      </c>
      <c r="SUO155" s="16">
        <f t="shared" si="16549"/>
        <v>6.3000000000000007</v>
      </c>
      <c r="SUP155" s="14">
        <f t="shared" si="16550"/>
        <v>57.08</v>
      </c>
      <c r="SUQ155" s="14"/>
      <c r="SUR155" s="16">
        <f t="shared" si="16551"/>
        <v>85.62</v>
      </c>
      <c r="SUS155" s="79">
        <f t="shared" si="20288"/>
        <v>3</v>
      </c>
      <c r="SUT155" s="80"/>
      <c r="SUU155" s="16" t="s">
        <v>236</v>
      </c>
      <c r="SUV155" s="16">
        <f t="shared" ref="SUV155" si="20293">48.08+2.7</f>
        <v>50.78</v>
      </c>
      <c r="SUW155" s="16">
        <f t="shared" si="16554"/>
        <v>6.3000000000000007</v>
      </c>
      <c r="SUX155" s="14">
        <f t="shared" si="16555"/>
        <v>57.08</v>
      </c>
      <c r="SUY155" s="14"/>
      <c r="SUZ155" s="16">
        <f t="shared" si="16556"/>
        <v>85.62</v>
      </c>
      <c r="SVA155" s="79">
        <f t="shared" si="20288"/>
        <v>3</v>
      </c>
      <c r="SVB155" s="80"/>
      <c r="SVC155" s="16" t="s">
        <v>236</v>
      </c>
      <c r="SVD155" s="16">
        <f t="shared" ref="SVD155" si="20294">48.08+2.7</f>
        <v>50.78</v>
      </c>
      <c r="SVE155" s="16">
        <f t="shared" si="16559"/>
        <v>6.3000000000000007</v>
      </c>
      <c r="SVF155" s="14">
        <f t="shared" si="16560"/>
        <v>57.08</v>
      </c>
      <c r="SVG155" s="14"/>
      <c r="SVH155" s="16">
        <f t="shared" si="16561"/>
        <v>85.62</v>
      </c>
      <c r="SVI155" s="79">
        <f t="shared" si="20288"/>
        <v>3</v>
      </c>
      <c r="SVJ155" s="80"/>
      <c r="SVK155" s="16" t="s">
        <v>236</v>
      </c>
      <c r="SVL155" s="16">
        <f t="shared" ref="SVL155" si="20295">48.08+2.7</f>
        <v>50.78</v>
      </c>
      <c r="SVM155" s="16">
        <f t="shared" si="16564"/>
        <v>6.3000000000000007</v>
      </c>
      <c r="SVN155" s="14">
        <f t="shared" si="16565"/>
        <v>57.08</v>
      </c>
      <c r="SVO155" s="14"/>
      <c r="SVP155" s="16">
        <f t="shared" si="16566"/>
        <v>85.62</v>
      </c>
      <c r="SVQ155" s="79">
        <f t="shared" si="20288"/>
        <v>3</v>
      </c>
      <c r="SVR155" s="80"/>
      <c r="SVS155" s="16" t="s">
        <v>236</v>
      </c>
      <c r="SVT155" s="16">
        <f t="shared" ref="SVT155" si="20296">48.08+2.7</f>
        <v>50.78</v>
      </c>
      <c r="SVU155" s="16">
        <f t="shared" si="16569"/>
        <v>6.3000000000000007</v>
      </c>
      <c r="SVV155" s="14">
        <f t="shared" si="16570"/>
        <v>57.08</v>
      </c>
      <c r="SVW155" s="14"/>
      <c r="SVX155" s="16">
        <f t="shared" si="16571"/>
        <v>85.62</v>
      </c>
      <c r="SVY155" s="79">
        <f t="shared" ref="SVY155:SYC160" si="20297">SVY154+1</f>
        <v>3</v>
      </c>
      <c r="SVZ155" s="80"/>
      <c r="SWA155" s="16" t="s">
        <v>236</v>
      </c>
      <c r="SWB155" s="16">
        <f t="shared" ref="SWB155" si="20298">48.08+2.7</f>
        <v>50.78</v>
      </c>
      <c r="SWC155" s="16">
        <f t="shared" si="16574"/>
        <v>6.3000000000000007</v>
      </c>
      <c r="SWD155" s="14">
        <f t="shared" si="16575"/>
        <v>57.08</v>
      </c>
      <c r="SWE155" s="14"/>
      <c r="SWF155" s="16">
        <f t="shared" si="16576"/>
        <v>85.62</v>
      </c>
      <c r="SWG155" s="79">
        <f t="shared" si="20297"/>
        <v>3</v>
      </c>
      <c r="SWH155" s="80"/>
      <c r="SWI155" s="16" t="s">
        <v>236</v>
      </c>
      <c r="SWJ155" s="16">
        <f t="shared" ref="SWJ155" si="20299">48.08+2.7</f>
        <v>50.78</v>
      </c>
      <c r="SWK155" s="16">
        <f t="shared" si="16579"/>
        <v>6.3000000000000007</v>
      </c>
      <c r="SWL155" s="14">
        <f t="shared" si="16580"/>
        <v>57.08</v>
      </c>
      <c r="SWM155" s="14"/>
      <c r="SWN155" s="16">
        <f t="shared" si="16581"/>
        <v>85.62</v>
      </c>
      <c r="SWO155" s="79">
        <f t="shared" si="20297"/>
        <v>3</v>
      </c>
      <c r="SWP155" s="80"/>
      <c r="SWQ155" s="16" t="s">
        <v>236</v>
      </c>
      <c r="SWR155" s="16">
        <f t="shared" ref="SWR155" si="20300">48.08+2.7</f>
        <v>50.78</v>
      </c>
      <c r="SWS155" s="16">
        <f t="shared" si="16584"/>
        <v>6.3000000000000007</v>
      </c>
      <c r="SWT155" s="14">
        <f t="shared" si="16585"/>
        <v>57.08</v>
      </c>
      <c r="SWU155" s="14"/>
      <c r="SWV155" s="16">
        <f t="shared" si="16586"/>
        <v>85.62</v>
      </c>
      <c r="SWW155" s="79">
        <f t="shared" si="20297"/>
        <v>3</v>
      </c>
      <c r="SWX155" s="80"/>
      <c r="SWY155" s="16" t="s">
        <v>236</v>
      </c>
      <c r="SWZ155" s="16">
        <f t="shared" ref="SWZ155" si="20301">48.08+2.7</f>
        <v>50.78</v>
      </c>
      <c r="SXA155" s="16">
        <f t="shared" si="16589"/>
        <v>6.3000000000000007</v>
      </c>
      <c r="SXB155" s="14">
        <f t="shared" si="16590"/>
        <v>57.08</v>
      </c>
      <c r="SXC155" s="14"/>
      <c r="SXD155" s="16">
        <f t="shared" si="16591"/>
        <v>85.62</v>
      </c>
      <c r="SXE155" s="79">
        <f t="shared" si="20297"/>
        <v>3</v>
      </c>
      <c r="SXF155" s="80"/>
      <c r="SXG155" s="16" t="s">
        <v>236</v>
      </c>
      <c r="SXH155" s="16">
        <f t="shared" ref="SXH155" si="20302">48.08+2.7</f>
        <v>50.78</v>
      </c>
      <c r="SXI155" s="16">
        <f t="shared" si="16594"/>
        <v>6.3000000000000007</v>
      </c>
      <c r="SXJ155" s="14">
        <f t="shared" si="16595"/>
        <v>57.08</v>
      </c>
      <c r="SXK155" s="14"/>
      <c r="SXL155" s="16">
        <f t="shared" si="16596"/>
        <v>85.62</v>
      </c>
      <c r="SXM155" s="79">
        <f t="shared" si="20297"/>
        <v>3</v>
      </c>
      <c r="SXN155" s="80"/>
      <c r="SXO155" s="16" t="s">
        <v>236</v>
      </c>
      <c r="SXP155" s="16">
        <f t="shared" ref="SXP155" si="20303">48.08+2.7</f>
        <v>50.78</v>
      </c>
      <c r="SXQ155" s="16">
        <f t="shared" si="16599"/>
        <v>6.3000000000000007</v>
      </c>
      <c r="SXR155" s="14">
        <f t="shared" si="16600"/>
        <v>57.08</v>
      </c>
      <c r="SXS155" s="14"/>
      <c r="SXT155" s="16">
        <f t="shared" si="16601"/>
        <v>85.62</v>
      </c>
      <c r="SXU155" s="79">
        <f t="shared" si="20297"/>
        <v>3</v>
      </c>
      <c r="SXV155" s="80"/>
      <c r="SXW155" s="16" t="s">
        <v>236</v>
      </c>
      <c r="SXX155" s="16">
        <f t="shared" ref="SXX155" si="20304">48.08+2.7</f>
        <v>50.78</v>
      </c>
      <c r="SXY155" s="16">
        <f t="shared" si="16604"/>
        <v>6.3000000000000007</v>
      </c>
      <c r="SXZ155" s="14">
        <f t="shared" si="16605"/>
        <v>57.08</v>
      </c>
      <c r="SYA155" s="14"/>
      <c r="SYB155" s="16">
        <f t="shared" si="16606"/>
        <v>85.62</v>
      </c>
      <c r="SYC155" s="79">
        <f t="shared" si="20297"/>
        <v>3</v>
      </c>
      <c r="SYD155" s="80"/>
      <c r="SYE155" s="16" t="s">
        <v>236</v>
      </c>
      <c r="SYF155" s="16">
        <f t="shared" ref="SYF155" si="20305">48.08+2.7</f>
        <v>50.78</v>
      </c>
      <c r="SYG155" s="16">
        <f t="shared" si="16609"/>
        <v>6.3000000000000007</v>
      </c>
      <c r="SYH155" s="14">
        <f t="shared" si="16610"/>
        <v>57.08</v>
      </c>
      <c r="SYI155" s="14"/>
      <c r="SYJ155" s="16">
        <f t="shared" si="16611"/>
        <v>85.62</v>
      </c>
      <c r="SYK155" s="79">
        <f t="shared" ref="SYK155:TAO160" si="20306">SYK154+1</f>
        <v>3</v>
      </c>
      <c r="SYL155" s="80"/>
      <c r="SYM155" s="16" t="s">
        <v>236</v>
      </c>
      <c r="SYN155" s="16">
        <f t="shared" ref="SYN155" si="20307">48.08+2.7</f>
        <v>50.78</v>
      </c>
      <c r="SYO155" s="16">
        <f t="shared" si="16614"/>
        <v>6.3000000000000007</v>
      </c>
      <c r="SYP155" s="14">
        <f t="shared" si="16615"/>
        <v>57.08</v>
      </c>
      <c r="SYQ155" s="14"/>
      <c r="SYR155" s="16">
        <f t="shared" si="16616"/>
        <v>85.62</v>
      </c>
      <c r="SYS155" s="79">
        <f t="shared" si="20306"/>
        <v>3</v>
      </c>
      <c r="SYT155" s="80"/>
      <c r="SYU155" s="16" t="s">
        <v>236</v>
      </c>
      <c r="SYV155" s="16">
        <f t="shared" ref="SYV155" si="20308">48.08+2.7</f>
        <v>50.78</v>
      </c>
      <c r="SYW155" s="16">
        <f t="shared" si="16619"/>
        <v>6.3000000000000007</v>
      </c>
      <c r="SYX155" s="14">
        <f t="shared" si="16620"/>
        <v>57.08</v>
      </c>
      <c r="SYY155" s="14"/>
      <c r="SYZ155" s="16">
        <f t="shared" si="16621"/>
        <v>85.62</v>
      </c>
      <c r="SZA155" s="79">
        <f t="shared" si="20306"/>
        <v>3</v>
      </c>
      <c r="SZB155" s="80"/>
      <c r="SZC155" s="16" t="s">
        <v>236</v>
      </c>
      <c r="SZD155" s="16">
        <f t="shared" ref="SZD155" si="20309">48.08+2.7</f>
        <v>50.78</v>
      </c>
      <c r="SZE155" s="16">
        <f t="shared" si="16624"/>
        <v>6.3000000000000007</v>
      </c>
      <c r="SZF155" s="14">
        <f t="shared" si="16625"/>
        <v>57.08</v>
      </c>
      <c r="SZG155" s="14"/>
      <c r="SZH155" s="16">
        <f t="shared" si="16626"/>
        <v>85.62</v>
      </c>
      <c r="SZI155" s="79">
        <f t="shared" si="20306"/>
        <v>3</v>
      </c>
      <c r="SZJ155" s="80"/>
      <c r="SZK155" s="16" t="s">
        <v>236</v>
      </c>
      <c r="SZL155" s="16">
        <f t="shared" ref="SZL155" si="20310">48.08+2.7</f>
        <v>50.78</v>
      </c>
      <c r="SZM155" s="16">
        <f t="shared" si="16629"/>
        <v>6.3000000000000007</v>
      </c>
      <c r="SZN155" s="14">
        <f t="shared" si="16630"/>
        <v>57.08</v>
      </c>
      <c r="SZO155" s="14"/>
      <c r="SZP155" s="16">
        <f t="shared" si="16631"/>
        <v>85.62</v>
      </c>
      <c r="SZQ155" s="79">
        <f t="shared" si="20306"/>
        <v>3</v>
      </c>
      <c r="SZR155" s="80"/>
      <c r="SZS155" s="16" t="s">
        <v>236</v>
      </c>
      <c r="SZT155" s="16">
        <f t="shared" ref="SZT155" si="20311">48.08+2.7</f>
        <v>50.78</v>
      </c>
      <c r="SZU155" s="16">
        <f t="shared" si="16634"/>
        <v>6.3000000000000007</v>
      </c>
      <c r="SZV155" s="14">
        <f t="shared" si="16635"/>
        <v>57.08</v>
      </c>
      <c r="SZW155" s="14"/>
      <c r="SZX155" s="16">
        <f t="shared" si="16636"/>
        <v>85.62</v>
      </c>
      <c r="SZY155" s="79">
        <f t="shared" si="20306"/>
        <v>3</v>
      </c>
      <c r="SZZ155" s="80"/>
      <c r="TAA155" s="16" t="s">
        <v>236</v>
      </c>
      <c r="TAB155" s="16">
        <f t="shared" ref="TAB155" si="20312">48.08+2.7</f>
        <v>50.78</v>
      </c>
      <c r="TAC155" s="16">
        <f t="shared" si="16639"/>
        <v>6.3000000000000007</v>
      </c>
      <c r="TAD155" s="14">
        <f t="shared" si="16640"/>
        <v>57.08</v>
      </c>
      <c r="TAE155" s="14"/>
      <c r="TAF155" s="16">
        <f t="shared" si="16641"/>
        <v>85.62</v>
      </c>
      <c r="TAG155" s="79">
        <f t="shared" si="20306"/>
        <v>3</v>
      </c>
      <c r="TAH155" s="80"/>
      <c r="TAI155" s="16" t="s">
        <v>236</v>
      </c>
      <c r="TAJ155" s="16">
        <f t="shared" ref="TAJ155" si="20313">48.08+2.7</f>
        <v>50.78</v>
      </c>
      <c r="TAK155" s="16">
        <f t="shared" si="16644"/>
        <v>6.3000000000000007</v>
      </c>
      <c r="TAL155" s="14">
        <f t="shared" si="16645"/>
        <v>57.08</v>
      </c>
      <c r="TAM155" s="14"/>
      <c r="TAN155" s="16">
        <f t="shared" si="16646"/>
        <v>85.62</v>
      </c>
      <c r="TAO155" s="79">
        <f t="shared" si="20306"/>
        <v>3</v>
      </c>
      <c r="TAP155" s="80"/>
      <c r="TAQ155" s="16" t="s">
        <v>236</v>
      </c>
      <c r="TAR155" s="16">
        <f t="shared" ref="TAR155" si="20314">48.08+2.7</f>
        <v>50.78</v>
      </c>
      <c r="TAS155" s="16">
        <f t="shared" si="16649"/>
        <v>6.3000000000000007</v>
      </c>
      <c r="TAT155" s="14">
        <f t="shared" si="16650"/>
        <v>57.08</v>
      </c>
      <c r="TAU155" s="14"/>
      <c r="TAV155" s="16">
        <f t="shared" si="16651"/>
        <v>85.62</v>
      </c>
      <c r="TAW155" s="79">
        <f t="shared" ref="TAW155:TDA160" si="20315">TAW154+1</f>
        <v>3</v>
      </c>
      <c r="TAX155" s="80"/>
      <c r="TAY155" s="16" t="s">
        <v>236</v>
      </c>
      <c r="TAZ155" s="16">
        <f t="shared" ref="TAZ155" si="20316">48.08+2.7</f>
        <v>50.78</v>
      </c>
      <c r="TBA155" s="16">
        <f t="shared" si="16654"/>
        <v>6.3000000000000007</v>
      </c>
      <c r="TBB155" s="14">
        <f t="shared" si="16655"/>
        <v>57.08</v>
      </c>
      <c r="TBC155" s="14"/>
      <c r="TBD155" s="16">
        <f t="shared" si="16656"/>
        <v>85.62</v>
      </c>
      <c r="TBE155" s="79">
        <f t="shared" si="20315"/>
        <v>3</v>
      </c>
      <c r="TBF155" s="80"/>
      <c r="TBG155" s="16" t="s">
        <v>236</v>
      </c>
      <c r="TBH155" s="16">
        <f t="shared" ref="TBH155" si="20317">48.08+2.7</f>
        <v>50.78</v>
      </c>
      <c r="TBI155" s="16">
        <f t="shared" si="16659"/>
        <v>6.3000000000000007</v>
      </c>
      <c r="TBJ155" s="14">
        <f t="shared" si="16660"/>
        <v>57.08</v>
      </c>
      <c r="TBK155" s="14"/>
      <c r="TBL155" s="16">
        <f t="shared" si="16661"/>
        <v>85.62</v>
      </c>
      <c r="TBM155" s="79">
        <f t="shared" si="20315"/>
        <v>3</v>
      </c>
      <c r="TBN155" s="80"/>
      <c r="TBO155" s="16" t="s">
        <v>236</v>
      </c>
      <c r="TBP155" s="16">
        <f t="shared" ref="TBP155" si="20318">48.08+2.7</f>
        <v>50.78</v>
      </c>
      <c r="TBQ155" s="16">
        <f t="shared" si="16664"/>
        <v>6.3000000000000007</v>
      </c>
      <c r="TBR155" s="14">
        <f t="shared" si="16665"/>
        <v>57.08</v>
      </c>
      <c r="TBS155" s="14"/>
      <c r="TBT155" s="16">
        <f t="shared" si="16666"/>
        <v>85.62</v>
      </c>
      <c r="TBU155" s="79">
        <f t="shared" si="20315"/>
        <v>3</v>
      </c>
      <c r="TBV155" s="80"/>
      <c r="TBW155" s="16" t="s">
        <v>236</v>
      </c>
      <c r="TBX155" s="16">
        <f t="shared" ref="TBX155" si="20319">48.08+2.7</f>
        <v>50.78</v>
      </c>
      <c r="TBY155" s="16">
        <f t="shared" si="16669"/>
        <v>6.3000000000000007</v>
      </c>
      <c r="TBZ155" s="14">
        <f t="shared" si="16670"/>
        <v>57.08</v>
      </c>
      <c r="TCA155" s="14"/>
      <c r="TCB155" s="16">
        <f t="shared" si="16671"/>
        <v>85.62</v>
      </c>
      <c r="TCC155" s="79">
        <f t="shared" si="20315"/>
        <v>3</v>
      </c>
      <c r="TCD155" s="80"/>
      <c r="TCE155" s="16" t="s">
        <v>236</v>
      </c>
      <c r="TCF155" s="16">
        <f t="shared" ref="TCF155" si="20320">48.08+2.7</f>
        <v>50.78</v>
      </c>
      <c r="TCG155" s="16">
        <f t="shared" si="16674"/>
        <v>6.3000000000000007</v>
      </c>
      <c r="TCH155" s="14">
        <f t="shared" si="16675"/>
        <v>57.08</v>
      </c>
      <c r="TCI155" s="14"/>
      <c r="TCJ155" s="16">
        <f t="shared" si="16676"/>
        <v>85.62</v>
      </c>
      <c r="TCK155" s="79">
        <f t="shared" si="20315"/>
        <v>3</v>
      </c>
      <c r="TCL155" s="80"/>
      <c r="TCM155" s="16" t="s">
        <v>236</v>
      </c>
      <c r="TCN155" s="16">
        <f t="shared" ref="TCN155" si="20321">48.08+2.7</f>
        <v>50.78</v>
      </c>
      <c r="TCO155" s="16">
        <f t="shared" si="16679"/>
        <v>6.3000000000000007</v>
      </c>
      <c r="TCP155" s="14">
        <f t="shared" si="16680"/>
        <v>57.08</v>
      </c>
      <c r="TCQ155" s="14"/>
      <c r="TCR155" s="16">
        <f t="shared" si="16681"/>
        <v>85.62</v>
      </c>
      <c r="TCS155" s="79">
        <f t="shared" si="20315"/>
        <v>3</v>
      </c>
      <c r="TCT155" s="80"/>
      <c r="TCU155" s="16" t="s">
        <v>236</v>
      </c>
      <c r="TCV155" s="16">
        <f t="shared" ref="TCV155" si="20322">48.08+2.7</f>
        <v>50.78</v>
      </c>
      <c r="TCW155" s="16">
        <f t="shared" si="16684"/>
        <v>6.3000000000000007</v>
      </c>
      <c r="TCX155" s="14">
        <f t="shared" si="16685"/>
        <v>57.08</v>
      </c>
      <c r="TCY155" s="14"/>
      <c r="TCZ155" s="16">
        <f t="shared" si="16686"/>
        <v>85.62</v>
      </c>
      <c r="TDA155" s="79">
        <f t="shared" si="20315"/>
        <v>3</v>
      </c>
      <c r="TDB155" s="80"/>
      <c r="TDC155" s="16" t="s">
        <v>236</v>
      </c>
      <c r="TDD155" s="16">
        <f t="shared" ref="TDD155" si="20323">48.08+2.7</f>
        <v>50.78</v>
      </c>
      <c r="TDE155" s="16">
        <f t="shared" si="16689"/>
        <v>6.3000000000000007</v>
      </c>
      <c r="TDF155" s="14">
        <f t="shared" si="16690"/>
        <v>57.08</v>
      </c>
      <c r="TDG155" s="14"/>
      <c r="TDH155" s="16">
        <f t="shared" si="16691"/>
        <v>85.62</v>
      </c>
      <c r="TDI155" s="79">
        <f t="shared" ref="TDI155:TFM160" si="20324">TDI154+1</f>
        <v>3</v>
      </c>
      <c r="TDJ155" s="80"/>
      <c r="TDK155" s="16" t="s">
        <v>236</v>
      </c>
      <c r="TDL155" s="16">
        <f t="shared" ref="TDL155" si="20325">48.08+2.7</f>
        <v>50.78</v>
      </c>
      <c r="TDM155" s="16">
        <f t="shared" si="16694"/>
        <v>6.3000000000000007</v>
      </c>
      <c r="TDN155" s="14">
        <f t="shared" si="16695"/>
        <v>57.08</v>
      </c>
      <c r="TDO155" s="14"/>
      <c r="TDP155" s="16">
        <f t="shared" si="16696"/>
        <v>85.62</v>
      </c>
      <c r="TDQ155" s="79">
        <f t="shared" si="20324"/>
        <v>3</v>
      </c>
      <c r="TDR155" s="80"/>
      <c r="TDS155" s="16" t="s">
        <v>236</v>
      </c>
      <c r="TDT155" s="16">
        <f t="shared" ref="TDT155" si="20326">48.08+2.7</f>
        <v>50.78</v>
      </c>
      <c r="TDU155" s="16">
        <f t="shared" si="16699"/>
        <v>6.3000000000000007</v>
      </c>
      <c r="TDV155" s="14">
        <f t="shared" si="16700"/>
        <v>57.08</v>
      </c>
      <c r="TDW155" s="14"/>
      <c r="TDX155" s="16">
        <f t="shared" si="16701"/>
        <v>85.62</v>
      </c>
      <c r="TDY155" s="79">
        <f t="shared" si="20324"/>
        <v>3</v>
      </c>
      <c r="TDZ155" s="80"/>
      <c r="TEA155" s="16" t="s">
        <v>236</v>
      </c>
      <c r="TEB155" s="16">
        <f t="shared" ref="TEB155" si="20327">48.08+2.7</f>
        <v>50.78</v>
      </c>
      <c r="TEC155" s="16">
        <f t="shared" si="16704"/>
        <v>6.3000000000000007</v>
      </c>
      <c r="TED155" s="14">
        <f t="shared" si="16705"/>
        <v>57.08</v>
      </c>
      <c r="TEE155" s="14"/>
      <c r="TEF155" s="16">
        <f t="shared" si="16706"/>
        <v>85.62</v>
      </c>
      <c r="TEG155" s="79">
        <f t="shared" si="20324"/>
        <v>3</v>
      </c>
      <c r="TEH155" s="80"/>
      <c r="TEI155" s="16" t="s">
        <v>236</v>
      </c>
      <c r="TEJ155" s="16">
        <f t="shared" ref="TEJ155" si="20328">48.08+2.7</f>
        <v>50.78</v>
      </c>
      <c r="TEK155" s="16">
        <f t="shared" si="16709"/>
        <v>6.3000000000000007</v>
      </c>
      <c r="TEL155" s="14">
        <f t="shared" si="16710"/>
        <v>57.08</v>
      </c>
      <c r="TEM155" s="14"/>
      <c r="TEN155" s="16">
        <f t="shared" si="16711"/>
        <v>85.62</v>
      </c>
      <c r="TEO155" s="79">
        <f t="shared" si="20324"/>
        <v>3</v>
      </c>
      <c r="TEP155" s="80"/>
      <c r="TEQ155" s="16" t="s">
        <v>236</v>
      </c>
      <c r="TER155" s="16">
        <f t="shared" ref="TER155" si="20329">48.08+2.7</f>
        <v>50.78</v>
      </c>
      <c r="TES155" s="16">
        <f t="shared" si="16714"/>
        <v>6.3000000000000007</v>
      </c>
      <c r="TET155" s="14">
        <f t="shared" si="16715"/>
        <v>57.08</v>
      </c>
      <c r="TEU155" s="14"/>
      <c r="TEV155" s="16">
        <f t="shared" si="16716"/>
        <v>85.62</v>
      </c>
      <c r="TEW155" s="79">
        <f t="shared" si="20324"/>
        <v>3</v>
      </c>
      <c r="TEX155" s="80"/>
      <c r="TEY155" s="16" t="s">
        <v>236</v>
      </c>
      <c r="TEZ155" s="16">
        <f t="shared" ref="TEZ155" si="20330">48.08+2.7</f>
        <v>50.78</v>
      </c>
      <c r="TFA155" s="16">
        <f t="shared" si="16719"/>
        <v>6.3000000000000007</v>
      </c>
      <c r="TFB155" s="14">
        <f t="shared" si="16720"/>
        <v>57.08</v>
      </c>
      <c r="TFC155" s="14"/>
      <c r="TFD155" s="16">
        <f t="shared" si="16721"/>
        <v>85.62</v>
      </c>
      <c r="TFE155" s="79">
        <f t="shared" si="20324"/>
        <v>3</v>
      </c>
      <c r="TFF155" s="80"/>
      <c r="TFG155" s="16" t="s">
        <v>236</v>
      </c>
      <c r="TFH155" s="16">
        <f t="shared" ref="TFH155" si="20331">48.08+2.7</f>
        <v>50.78</v>
      </c>
      <c r="TFI155" s="16">
        <f t="shared" si="16724"/>
        <v>6.3000000000000007</v>
      </c>
      <c r="TFJ155" s="14">
        <f t="shared" si="16725"/>
        <v>57.08</v>
      </c>
      <c r="TFK155" s="14"/>
      <c r="TFL155" s="16">
        <f t="shared" si="16726"/>
        <v>85.62</v>
      </c>
      <c r="TFM155" s="79">
        <f t="shared" si="20324"/>
        <v>3</v>
      </c>
      <c r="TFN155" s="80"/>
      <c r="TFO155" s="16" t="s">
        <v>236</v>
      </c>
      <c r="TFP155" s="16">
        <f t="shared" ref="TFP155" si="20332">48.08+2.7</f>
        <v>50.78</v>
      </c>
      <c r="TFQ155" s="16">
        <f t="shared" si="16729"/>
        <v>6.3000000000000007</v>
      </c>
      <c r="TFR155" s="14">
        <f t="shared" si="16730"/>
        <v>57.08</v>
      </c>
      <c r="TFS155" s="14"/>
      <c r="TFT155" s="16">
        <f t="shared" si="16731"/>
        <v>85.62</v>
      </c>
      <c r="TFU155" s="79">
        <f t="shared" ref="TFU155:THY160" si="20333">TFU154+1</f>
        <v>3</v>
      </c>
      <c r="TFV155" s="80"/>
      <c r="TFW155" s="16" t="s">
        <v>236</v>
      </c>
      <c r="TFX155" s="16">
        <f t="shared" ref="TFX155" si="20334">48.08+2.7</f>
        <v>50.78</v>
      </c>
      <c r="TFY155" s="16">
        <f t="shared" si="16734"/>
        <v>6.3000000000000007</v>
      </c>
      <c r="TFZ155" s="14">
        <f t="shared" si="16735"/>
        <v>57.08</v>
      </c>
      <c r="TGA155" s="14"/>
      <c r="TGB155" s="16">
        <f t="shared" si="16736"/>
        <v>85.62</v>
      </c>
      <c r="TGC155" s="79">
        <f t="shared" si="20333"/>
        <v>3</v>
      </c>
      <c r="TGD155" s="80"/>
      <c r="TGE155" s="16" t="s">
        <v>236</v>
      </c>
      <c r="TGF155" s="16">
        <f t="shared" ref="TGF155" si="20335">48.08+2.7</f>
        <v>50.78</v>
      </c>
      <c r="TGG155" s="16">
        <f t="shared" si="16739"/>
        <v>6.3000000000000007</v>
      </c>
      <c r="TGH155" s="14">
        <f t="shared" si="16740"/>
        <v>57.08</v>
      </c>
      <c r="TGI155" s="14"/>
      <c r="TGJ155" s="16">
        <f t="shared" si="16741"/>
        <v>85.62</v>
      </c>
      <c r="TGK155" s="79">
        <f t="shared" si="20333"/>
        <v>3</v>
      </c>
      <c r="TGL155" s="80"/>
      <c r="TGM155" s="16" t="s">
        <v>236</v>
      </c>
      <c r="TGN155" s="16">
        <f t="shared" ref="TGN155" si="20336">48.08+2.7</f>
        <v>50.78</v>
      </c>
      <c r="TGO155" s="16">
        <f t="shared" si="16744"/>
        <v>6.3000000000000007</v>
      </c>
      <c r="TGP155" s="14">
        <f t="shared" si="16745"/>
        <v>57.08</v>
      </c>
      <c r="TGQ155" s="14"/>
      <c r="TGR155" s="16">
        <f t="shared" si="16746"/>
        <v>85.62</v>
      </c>
      <c r="TGS155" s="79">
        <f t="shared" si="20333"/>
        <v>3</v>
      </c>
      <c r="TGT155" s="80"/>
      <c r="TGU155" s="16" t="s">
        <v>236</v>
      </c>
      <c r="TGV155" s="16">
        <f t="shared" ref="TGV155" si="20337">48.08+2.7</f>
        <v>50.78</v>
      </c>
      <c r="TGW155" s="16">
        <f t="shared" si="16749"/>
        <v>6.3000000000000007</v>
      </c>
      <c r="TGX155" s="14">
        <f t="shared" si="16750"/>
        <v>57.08</v>
      </c>
      <c r="TGY155" s="14"/>
      <c r="TGZ155" s="16">
        <f t="shared" si="16751"/>
        <v>85.62</v>
      </c>
      <c r="THA155" s="79">
        <f t="shared" si="20333"/>
        <v>3</v>
      </c>
      <c r="THB155" s="80"/>
      <c r="THC155" s="16" t="s">
        <v>236</v>
      </c>
      <c r="THD155" s="16">
        <f t="shared" ref="THD155" si="20338">48.08+2.7</f>
        <v>50.78</v>
      </c>
      <c r="THE155" s="16">
        <f t="shared" si="16754"/>
        <v>6.3000000000000007</v>
      </c>
      <c r="THF155" s="14">
        <f t="shared" si="16755"/>
        <v>57.08</v>
      </c>
      <c r="THG155" s="14"/>
      <c r="THH155" s="16">
        <f t="shared" si="16756"/>
        <v>85.62</v>
      </c>
      <c r="THI155" s="79">
        <f t="shared" si="20333"/>
        <v>3</v>
      </c>
      <c r="THJ155" s="80"/>
      <c r="THK155" s="16" t="s">
        <v>236</v>
      </c>
      <c r="THL155" s="16">
        <f t="shared" ref="THL155" si="20339">48.08+2.7</f>
        <v>50.78</v>
      </c>
      <c r="THM155" s="16">
        <f t="shared" si="16759"/>
        <v>6.3000000000000007</v>
      </c>
      <c r="THN155" s="14">
        <f t="shared" si="16760"/>
        <v>57.08</v>
      </c>
      <c r="THO155" s="14"/>
      <c r="THP155" s="16">
        <f t="shared" si="16761"/>
        <v>85.62</v>
      </c>
      <c r="THQ155" s="79">
        <f t="shared" si="20333"/>
        <v>3</v>
      </c>
      <c r="THR155" s="80"/>
      <c r="THS155" s="16" t="s">
        <v>236</v>
      </c>
      <c r="THT155" s="16">
        <f t="shared" ref="THT155" si="20340">48.08+2.7</f>
        <v>50.78</v>
      </c>
      <c r="THU155" s="16">
        <f t="shared" si="16764"/>
        <v>6.3000000000000007</v>
      </c>
      <c r="THV155" s="14">
        <f t="shared" si="16765"/>
        <v>57.08</v>
      </c>
      <c r="THW155" s="14"/>
      <c r="THX155" s="16">
        <f t="shared" si="16766"/>
        <v>85.62</v>
      </c>
      <c r="THY155" s="79">
        <f t="shared" si="20333"/>
        <v>3</v>
      </c>
      <c r="THZ155" s="80"/>
      <c r="TIA155" s="16" t="s">
        <v>236</v>
      </c>
      <c r="TIB155" s="16">
        <f t="shared" ref="TIB155" si="20341">48.08+2.7</f>
        <v>50.78</v>
      </c>
      <c r="TIC155" s="16">
        <f t="shared" si="16769"/>
        <v>6.3000000000000007</v>
      </c>
      <c r="TID155" s="14">
        <f t="shared" si="16770"/>
        <v>57.08</v>
      </c>
      <c r="TIE155" s="14"/>
      <c r="TIF155" s="16">
        <f t="shared" si="16771"/>
        <v>85.62</v>
      </c>
      <c r="TIG155" s="79">
        <f t="shared" ref="TIG155:TKK160" si="20342">TIG154+1</f>
        <v>3</v>
      </c>
      <c r="TIH155" s="80"/>
      <c r="TII155" s="16" t="s">
        <v>236</v>
      </c>
      <c r="TIJ155" s="16">
        <f t="shared" ref="TIJ155" si="20343">48.08+2.7</f>
        <v>50.78</v>
      </c>
      <c r="TIK155" s="16">
        <f t="shared" si="16774"/>
        <v>6.3000000000000007</v>
      </c>
      <c r="TIL155" s="14">
        <f t="shared" si="16775"/>
        <v>57.08</v>
      </c>
      <c r="TIM155" s="14"/>
      <c r="TIN155" s="16">
        <f t="shared" si="16776"/>
        <v>85.62</v>
      </c>
      <c r="TIO155" s="79">
        <f t="shared" si="20342"/>
        <v>3</v>
      </c>
      <c r="TIP155" s="80"/>
      <c r="TIQ155" s="16" t="s">
        <v>236</v>
      </c>
      <c r="TIR155" s="16">
        <f t="shared" ref="TIR155" si="20344">48.08+2.7</f>
        <v>50.78</v>
      </c>
      <c r="TIS155" s="16">
        <f t="shared" si="16779"/>
        <v>6.3000000000000007</v>
      </c>
      <c r="TIT155" s="14">
        <f t="shared" si="16780"/>
        <v>57.08</v>
      </c>
      <c r="TIU155" s="14"/>
      <c r="TIV155" s="16">
        <f t="shared" si="16781"/>
        <v>85.62</v>
      </c>
      <c r="TIW155" s="79">
        <f t="shared" si="20342"/>
        <v>3</v>
      </c>
      <c r="TIX155" s="80"/>
      <c r="TIY155" s="16" t="s">
        <v>236</v>
      </c>
      <c r="TIZ155" s="16">
        <f t="shared" ref="TIZ155" si="20345">48.08+2.7</f>
        <v>50.78</v>
      </c>
      <c r="TJA155" s="16">
        <f t="shared" si="16784"/>
        <v>6.3000000000000007</v>
      </c>
      <c r="TJB155" s="14">
        <f t="shared" si="16785"/>
        <v>57.08</v>
      </c>
      <c r="TJC155" s="14"/>
      <c r="TJD155" s="16">
        <f t="shared" si="16786"/>
        <v>85.62</v>
      </c>
      <c r="TJE155" s="79">
        <f t="shared" si="20342"/>
        <v>3</v>
      </c>
      <c r="TJF155" s="80"/>
      <c r="TJG155" s="16" t="s">
        <v>236</v>
      </c>
      <c r="TJH155" s="16">
        <f t="shared" ref="TJH155" si="20346">48.08+2.7</f>
        <v>50.78</v>
      </c>
      <c r="TJI155" s="16">
        <f t="shared" si="16789"/>
        <v>6.3000000000000007</v>
      </c>
      <c r="TJJ155" s="14">
        <f t="shared" si="16790"/>
        <v>57.08</v>
      </c>
      <c r="TJK155" s="14"/>
      <c r="TJL155" s="16">
        <f t="shared" si="16791"/>
        <v>85.62</v>
      </c>
      <c r="TJM155" s="79">
        <f t="shared" si="20342"/>
        <v>3</v>
      </c>
      <c r="TJN155" s="80"/>
      <c r="TJO155" s="16" t="s">
        <v>236</v>
      </c>
      <c r="TJP155" s="16">
        <f t="shared" ref="TJP155" si="20347">48.08+2.7</f>
        <v>50.78</v>
      </c>
      <c r="TJQ155" s="16">
        <f t="shared" si="16794"/>
        <v>6.3000000000000007</v>
      </c>
      <c r="TJR155" s="14">
        <f t="shared" si="16795"/>
        <v>57.08</v>
      </c>
      <c r="TJS155" s="14"/>
      <c r="TJT155" s="16">
        <f t="shared" si="16796"/>
        <v>85.62</v>
      </c>
      <c r="TJU155" s="79">
        <f t="shared" si="20342"/>
        <v>3</v>
      </c>
      <c r="TJV155" s="80"/>
      <c r="TJW155" s="16" t="s">
        <v>236</v>
      </c>
      <c r="TJX155" s="16">
        <f t="shared" ref="TJX155" si="20348">48.08+2.7</f>
        <v>50.78</v>
      </c>
      <c r="TJY155" s="16">
        <f t="shared" si="16799"/>
        <v>6.3000000000000007</v>
      </c>
      <c r="TJZ155" s="14">
        <f t="shared" si="16800"/>
        <v>57.08</v>
      </c>
      <c r="TKA155" s="14"/>
      <c r="TKB155" s="16">
        <f t="shared" si="16801"/>
        <v>85.62</v>
      </c>
      <c r="TKC155" s="79">
        <f t="shared" si="20342"/>
        <v>3</v>
      </c>
      <c r="TKD155" s="80"/>
      <c r="TKE155" s="16" t="s">
        <v>236</v>
      </c>
      <c r="TKF155" s="16">
        <f t="shared" ref="TKF155" si="20349">48.08+2.7</f>
        <v>50.78</v>
      </c>
      <c r="TKG155" s="16">
        <f t="shared" si="16804"/>
        <v>6.3000000000000007</v>
      </c>
      <c r="TKH155" s="14">
        <f t="shared" si="16805"/>
        <v>57.08</v>
      </c>
      <c r="TKI155" s="14"/>
      <c r="TKJ155" s="16">
        <f t="shared" si="16806"/>
        <v>85.62</v>
      </c>
      <c r="TKK155" s="79">
        <f t="shared" si="20342"/>
        <v>3</v>
      </c>
      <c r="TKL155" s="80"/>
      <c r="TKM155" s="16" t="s">
        <v>236</v>
      </c>
      <c r="TKN155" s="16">
        <f t="shared" ref="TKN155" si="20350">48.08+2.7</f>
        <v>50.78</v>
      </c>
      <c r="TKO155" s="16">
        <f t="shared" si="16809"/>
        <v>6.3000000000000007</v>
      </c>
      <c r="TKP155" s="14">
        <f t="shared" si="16810"/>
        <v>57.08</v>
      </c>
      <c r="TKQ155" s="14"/>
      <c r="TKR155" s="16">
        <f t="shared" si="16811"/>
        <v>85.62</v>
      </c>
      <c r="TKS155" s="79">
        <f t="shared" ref="TKS155:TMW160" si="20351">TKS154+1</f>
        <v>3</v>
      </c>
      <c r="TKT155" s="80"/>
      <c r="TKU155" s="16" t="s">
        <v>236</v>
      </c>
      <c r="TKV155" s="16">
        <f t="shared" ref="TKV155" si="20352">48.08+2.7</f>
        <v>50.78</v>
      </c>
      <c r="TKW155" s="16">
        <f t="shared" si="16814"/>
        <v>6.3000000000000007</v>
      </c>
      <c r="TKX155" s="14">
        <f t="shared" si="16815"/>
        <v>57.08</v>
      </c>
      <c r="TKY155" s="14"/>
      <c r="TKZ155" s="16">
        <f t="shared" si="16816"/>
        <v>85.62</v>
      </c>
      <c r="TLA155" s="79">
        <f t="shared" si="20351"/>
        <v>3</v>
      </c>
      <c r="TLB155" s="80"/>
      <c r="TLC155" s="16" t="s">
        <v>236</v>
      </c>
      <c r="TLD155" s="16">
        <f t="shared" ref="TLD155" si="20353">48.08+2.7</f>
        <v>50.78</v>
      </c>
      <c r="TLE155" s="16">
        <f t="shared" si="16819"/>
        <v>6.3000000000000007</v>
      </c>
      <c r="TLF155" s="14">
        <f t="shared" si="16820"/>
        <v>57.08</v>
      </c>
      <c r="TLG155" s="14"/>
      <c r="TLH155" s="16">
        <f t="shared" si="16821"/>
        <v>85.62</v>
      </c>
      <c r="TLI155" s="79">
        <f t="shared" si="20351"/>
        <v>3</v>
      </c>
      <c r="TLJ155" s="80"/>
      <c r="TLK155" s="16" t="s">
        <v>236</v>
      </c>
      <c r="TLL155" s="16">
        <f t="shared" ref="TLL155" si="20354">48.08+2.7</f>
        <v>50.78</v>
      </c>
      <c r="TLM155" s="16">
        <f t="shared" si="16824"/>
        <v>6.3000000000000007</v>
      </c>
      <c r="TLN155" s="14">
        <f t="shared" si="16825"/>
        <v>57.08</v>
      </c>
      <c r="TLO155" s="14"/>
      <c r="TLP155" s="16">
        <f t="shared" si="16826"/>
        <v>85.62</v>
      </c>
      <c r="TLQ155" s="79">
        <f t="shared" si="20351"/>
        <v>3</v>
      </c>
      <c r="TLR155" s="80"/>
      <c r="TLS155" s="16" t="s">
        <v>236</v>
      </c>
      <c r="TLT155" s="16">
        <f t="shared" ref="TLT155" si="20355">48.08+2.7</f>
        <v>50.78</v>
      </c>
      <c r="TLU155" s="16">
        <f t="shared" si="16829"/>
        <v>6.3000000000000007</v>
      </c>
      <c r="TLV155" s="14">
        <f t="shared" si="16830"/>
        <v>57.08</v>
      </c>
      <c r="TLW155" s="14"/>
      <c r="TLX155" s="16">
        <f t="shared" si="16831"/>
        <v>85.62</v>
      </c>
      <c r="TLY155" s="79">
        <f t="shared" si="20351"/>
        <v>3</v>
      </c>
      <c r="TLZ155" s="80"/>
      <c r="TMA155" s="16" t="s">
        <v>236</v>
      </c>
      <c r="TMB155" s="16">
        <f t="shared" ref="TMB155" si="20356">48.08+2.7</f>
        <v>50.78</v>
      </c>
      <c r="TMC155" s="16">
        <f t="shared" si="16834"/>
        <v>6.3000000000000007</v>
      </c>
      <c r="TMD155" s="14">
        <f t="shared" si="16835"/>
        <v>57.08</v>
      </c>
      <c r="TME155" s="14"/>
      <c r="TMF155" s="16">
        <f t="shared" si="16836"/>
        <v>85.62</v>
      </c>
      <c r="TMG155" s="79">
        <f t="shared" si="20351"/>
        <v>3</v>
      </c>
      <c r="TMH155" s="80"/>
      <c r="TMI155" s="16" t="s">
        <v>236</v>
      </c>
      <c r="TMJ155" s="16">
        <f t="shared" ref="TMJ155" si="20357">48.08+2.7</f>
        <v>50.78</v>
      </c>
      <c r="TMK155" s="16">
        <f t="shared" si="16839"/>
        <v>6.3000000000000007</v>
      </c>
      <c r="TML155" s="14">
        <f t="shared" si="16840"/>
        <v>57.08</v>
      </c>
      <c r="TMM155" s="14"/>
      <c r="TMN155" s="16">
        <f t="shared" si="16841"/>
        <v>85.62</v>
      </c>
      <c r="TMO155" s="79">
        <f t="shared" si="20351"/>
        <v>3</v>
      </c>
      <c r="TMP155" s="80"/>
      <c r="TMQ155" s="16" t="s">
        <v>236</v>
      </c>
      <c r="TMR155" s="16">
        <f t="shared" ref="TMR155" si="20358">48.08+2.7</f>
        <v>50.78</v>
      </c>
      <c r="TMS155" s="16">
        <f t="shared" si="16844"/>
        <v>6.3000000000000007</v>
      </c>
      <c r="TMT155" s="14">
        <f t="shared" si="16845"/>
        <v>57.08</v>
      </c>
      <c r="TMU155" s="14"/>
      <c r="TMV155" s="16">
        <f t="shared" si="16846"/>
        <v>85.62</v>
      </c>
      <c r="TMW155" s="79">
        <f t="shared" si="20351"/>
        <v>3</v>
      </c>
      <c r="TMX155" s="80"/>
      <c r="TMY155" s="16" t="s">
        <v>236</v>
      </c>
      <c r="TMZ155" s="16">
        <f t="shared" ref="TMZ155" si="20359">48.08+2.7</f>
        <v>50.78</v>
      </c>
      <c r="TNA155" s="16">
        <f t="shared" si="16849"/>
        <v>6.3000000000000007</v>
      </c>
      <c r="TNB155" s="14">
        <f t="shared" si="16850"/>
        <v>57.08</v>
      </c>
      <c r="TNC155" s="14"/>
      <c r="TND155" s="16">
        <f t="shared" si="16851"/>
        <v>85.62</v>
      </c>
      <c r="TNE155" s="79">
        <f t="shared" ref="TNE155:TPI160" si="20360">TNE154+1</f>
        <v>3</v>
      </c>
      <c r="TNF155" s="80"/>
      <c r="TNG155" s="16" t="s">
        <v>236</v>
      </c>
      <c r="TNH155" s="16">
        <f t="shared" ref="TNH155" si="20361">48.08+2.7</f>
        <v>50.78</v>
      </c>
      <c r="TNI155" s="16">
        <f t="shared" si="16854"/>
        <v>6.3000000000000007</v>
      </c>
      <c r="TNJ155" s="14">
        <f t="shared" si="16855"/>
        <v>57.08</v>
      </c>
      <c r="TNK155" s="14"/>
      <c r="TNL155" s="16">
        <f t="shared" si="16856"/>
        <v>85.62</v>
      </c>
      <c r="TNM155" s="79">
        <f t="shared" si="20360"/>
        <v>3</v>
      </c>
      <c r="TNN155" s="80"/>
      <c r="TNO155" s="16" t="s">
        <v>236</v>
      </c>
      <c r="TNP155" s="16">
        <f t="shared" ref="TNP155" si="20362">48.08+2.7</f>
        <v>50.78</v>
      </c>
      <c r="TNQ155" s="16">
        <f t="shared" si="16859"/>
        <v>6.3000000000000007</v>
      </c>
      <c r="TNR155" s="14">
        <f t="shared" si="16860"/>
        <v>57.08</v>
      </c>
      <c r="TNS155" s="14"/>
      <c r="TNT155" s="16">
        <f t="shared" si="16861"/>
        <v>85.62</v>
      </c>
      <c r="TNU155" s="79">
        <f t="shared" si="20360"/>
        <v>3</v>
      </c>
      <c r="TNV155" s="80"/>
      <c r="TNW155" s="16" t="s">
        <v>236</v>
      </c>
      <c r="TNX155" s="16">
        <f t="shared" ref="TNX155" si="20363">48.08+2.7</f>
        <v>50.78</v>
      </c>
      <c r="TNY155" s="16">
        <f t="shared" si="16864"/>
        <v>6.3000000000000007</v>
      </c>
      <c r="TNZ155" s="14">
        <f t="shared" si="16865"/>
        <v>57.08</v>
      </c>
      <c r="TOA155" s="14"/>
      <c r="TOB155" s="16">
        <f t="shared" si="16866"/>
        <v>85.62</v>
      </c>
      <c r="TOC155" s="79">
        <f t="shared" si="20360"/>
        <v>3</v>
      </c>
      <c r="TOD155" s="80"/>
      <c r="TOE155" s="16" t="s">
        <v>236</v>
      </c>
      <c r="TOF155" s="16">
        <f t="shared" ref="TOF155" si="20364">48.08+2.7</f>
        <v>50.78</v>
      </c>
      <c r="TOG155" s="16">
        <f t="shared" si="16869"/>
        <v>6.3000000000000007</v>
      </c>
      <c r="TOH155" s="14">
        <f t="shared" si="16870"/>
        <v>57.08</v>
      </c>
      <c r="TOI155" s="14"/>
      <c r="TOJ155" s="16">
        <f t="shared" si="16871"/>
        <v>85.62</v>
      </c>
      <c r="TOK155" s="79">
        <f t="shared" si="20360"/>
        <v>3</v>
      </c>
      <c r="TOL155" s="80"/>
      <c r="TOM155" s="16" t="s">
        <v>236</v>
      </c>
      <c r="TON155" s="16">
        <f t="shared" ref="TON155" si="20365">48.08+2.7</f>
        <v>50.78</v>
      </c>
      <c r="TOO155" s="16">
        <f t="shared" si="16874"/>
        <v>6.3000000000000007</v>
      </c>
      <c r="TOP155" s="14">
        <f t="shared" si="16875"/>
        <v>57.08</v>
      </c>
      <c r="TOQ155" s="14"/>
      <c r="TOR155" s="16">
        <f t="shared" si="16876"/>
        <v>85.62</v>
      </c>
      <c r="TOS155" s="79">
        <f t="shared" si="20360"/>
        <v>3</v>
      </c>
      <c r="TOT155" s="80"/>
      <c r="TOU155" s="16" t="s">
        <v>236</v>
      </c>
      <c r="TOV155" s="16">
        <f t="shared" ref="TOV155" si="20366">48.08+2.7</f>
        <v>50.78</v>
      </c>
      <c r="TOW155" s="16">
        <f t="shared" si="16879"/>
        <v>6.3000000000000007</v>
      </c>
      <c r="TOX155" s="14">
        <f t="shared" si="16880"/>
        <v>57.08</v>
      </c>
      <c r="TOY155" s="14"/>
      <c r="TOZ155" s="16">
        <f t="shared" si="16881"/>
        <v>85.62</v>
      </c>
      <c r="TPA155" s="79">
        <f t="shared" si="20360"/>
        <v>3</v>
      </c>
      <c r="TPB155" s="80"/>
      <c r="TPC155" s="16" t="s">
        <v>236</v>
      </c>
      <c r="TPD155" s="16">
        <f t="shared" ref="TPD155" si="20367">48.08+2.7</f>
        <v>50.78</v>
      </c>
      <c r="TPE155" s="16">
        <f t="shared" si="16884"/>
        <v>6.3000000000000007</v>
      </c>
      <c r="TPF155" s="14">
        <f t="shared" si="16885"/>
        <v>57.08</v>
      </c>
      <c r="TPG155" s="14"/>
      <c r="TPH155" s="16">
        <f t="shared" si="16886"/>
        <v>85.62</v>
      </c>
      <c r="TPI155" s="79">
        <f t="shared" si="20360"/>
        <v>3</v>
      </c>
      <c r="TPJ155" s="80"/>
      <c r="TPK155" s="16" t="s">
        <v>236</v>
      </c>
      <c r="TPL155" s="16">
        <f t="shared" ref="TPL155" si="20368">48.08+2.7</f>
        <v>50.78</v>
      </c>
      <c r="TPM155" s="16">
        <f t="shared" si="16889"/>
        <v>6.3000000000000007</v>
      </c>
      <c r="TPN155" s="14">
        <f t="shared" si="16890"/>
        <v>57.08</v>
      </c>
      <c r="TPO155" s="14"/>
      <c r="TPP155" s="16">
        <f t="shared" si="16891"/>
        <v>85.62</v>
      </c>
      <c r="TPQ155" s="79">
        <f t="shared" ref="TPQ155:TRU160" si="20369">TPQ154+1</f>
        <v>3</v>
      </c>
      <c r="TPR155" s="80"/>
      <c r="TPS155" s="16" t="s">
        <v>236</v>
      </c>
      <c r="TPT155" s="16">
        <f t="shared" ref="TPT155" si="20370">48.08+2.7</f>
        <v>50.78</v>
      </c>
      <c r="TPU155" s="16">
        <f t="shared" si="16894"/>
        <v>6.3000000000000007</v>
      </c>
      <c r="TPV155" s="14">
        <f t="shared" si="16895"/>
        <v>57.08</v>
      </c>
      <c r="TPW155" s="14"/>
      <c r="TPX155" s="16">
        <f t="shared" si="16896"/>
        <v>85.62</v>
      </c>
      <c r="TPY155" s="79">
        <f t="shared" si="20369"/>
        <v>3</v>
      </c>
      <c r="TPZ155" s="80"/>
      <c r="TQA155" s="16" t="s">
        <v>236</v>
      </c>
      <c r="TQB155" s="16">
        <f t="shared" ref="TQB155" si="20371">48.08+2.7</f>
        <v>50.78</v>
      </c>
      <c r="TQC155" s="16">
        <f t="shared" si="16899"/>
        <v>6.3000000000000007</v>
      </c>
      <c r="TQD155" s="14">
        <f t="shared" si="16900"/>
        <v>57.08</v>
      </c>
      <c r="TQE155" s="14"/>
      <c r="TQF155" s="16">
        <f t="shared" si="16901"/>
        <v>85.62</v>
      </c>
      <c r="TQG155" s="79">
        <f t="shared" si="20369"/>
        <v>3</v>
      </c>
      <c r="TQH155" s="80"/>
      <c r="TQI155" s="16" t="s">
        <v>236</v>
      </c>
      <c r="TQJ155" s="16">
        <f t="shared" ref="TQJ155" si="20372">48.08+2.7</f>
        <v>50.78</v>
      </c>
      <c r="TQK155" s="16">
        <f t="shared" si="16904"/>
        <v>6.3000000000000007</v>
      </c>
      <c r="TQL155" s="14">
        <f t="shared" si="16905"/>
        <v>57.08</v>
      </c>
      <c r="TQM155" s="14"/>
      <c r="TQN155" s="16">
        <f t="shared" si="16906"/>
        <v>85.62</v>
      </c>
      <c r="TQO155" s="79">
        <f t="shared" si="20369"/>
        <v>3</v>
      </c>
      <c r="TQP155" s="80"/>
      <c r="TQQ155" s="16" t="s">
        <v>236</v>
      </c>
      <c r="TQR155" s="16">
        <f t="shared" ref="TQR155" si="20373">48.08+2.7</f>
        <v>50.78</v>
      </c>
      <c r="TQS155" s="16">
        <f t="shared" si="16909"/>
        <v>6.3000000000000007</v>
      </c>
      <c r="TQT155" s="14">
        <f t="shared" si="16910"/>
        <v>57.08</v>
      </c>
      <c r="TQU155" s="14"/>
      <c r="TQV155" s="16">
        <f t="shared" si="16911"/>
        <v>85.62</v>
      </c>
      <c r="TQW155" s="79">
        <f t="shared" si="20369"/>
        <v>3</v>
      </c>
      <c r="TQX155" s="80"/>
      <c r="TQY155" s="16" t="s">
        <v>236</v>
      </c>
      <c r="TQZ155" s="16">
        <f t="shared" ref="TQZ155" si="20374">48.08+2.7</f>
        <v>50.78</v>
      </c>
      <c r="TRA155" s="16">
        <f t="shared" si="16914"/>
        <v>6.3000000000000007</v>
      </c>
      <c r="TRB155" s="14">
        <f t="shared" si="16915"/>
        <v>57.08</v>
      </c>
      <c r="TRC155" s="14"/>
      <c r="TRD155" s="16">
        <f t="shared" si="16916"/>
        <v>85.62</v>
      </c>
      <c r="TRE155" s="79">
        <f t="shared" si="20369"/>
        <v>3</v>
      </c>
      <c r="TRF155" s="80"/>
      <c r="TRG155" s="16" t="s">
        <v>236</v>
      </c>
      <c r="TRH155" s="16">
        <f t="shared" ref="TRH155" si="20375">48.08+2.7</f>
        <v>50.78</v>
      </c>
      <c r="TRI155" s="16">
        <f t="shared" si="16919"/>
        <v>6.3000000000000007</v>
      </c>
      <c r="TRJ155" s="14">
        <f t="shared" si="16920"/>
        <v>57.08</v>
      </c>
      <c r="TRK155" s="14"/>
      <c r="TRL155" s="16">
        <f t="shared" si="16921"/>
        <v>85.62</v>
      </c>
      <c r="TRM155" s="79">
        <f t="shared" si="20369"/>
        <v>3</v>
      </c>
      <c r="TRN155" s="80"/>
      <c r="TRO155" s="16" t="s">
        <v>236</v>
      </c>
      <c r="TRP155" s="16">
        <f t="shared" ref="TRP155" si="20376">48.08+2.7</f>
        <v>50.78</v>
      </c>
      <c r="TRQ155" s="16">
        <f t="shared" si="16924"/>
        <v>6.3000000000000007</v>
      </c>
      <c r="TRR155" s="14">
        <f t="shared" si="16925"/>
        <v>57.08</v>
      </c>
      <c r="TRS155" s="14"/>
      <c r="TRT155" s="16">
        <f t="shared" si="16926"/>
        <v>85.62</v>
      </c>
      <c r="TRU155" s="79">
        <f t="shared" si="20369"/>
        <v>3</v>
      </c>
      <c r="TRV155" s="80"/>
      <c r="TRW155" s="16" t="s">
        <v>236</v>
      </c>
      <c r="TRX155" s="16">
        <f t="shared" ref="TRX155" si="20377">48.08+2.7</f>
        <v>50.78</v>
      </c>
      <c r="TRY155" s="16">
        <f t="shared" si="16929"/>
        <v>6.3000000000000007</v>
      </c>
      <c r="TRZ155" s="14">
        <f t="shared" si="16930"/>
        <v>57.08</v>
      </c>
      <c r="TSA155" s="14"/>
      <c r="TSB155" s="16">
        <f t="shared" si="16931"/>
        <v>85.62</v>
      </c>
      <c r="TSC155" s="79">
        <f t="shared" ref="TSC155:TUG160" si="20378">TSC154+1</f>
        <v>3</v>
      </c>
      <c r="TSD155" s="80"/>
      <c r="TSE155" s="16" t="s">
        <v>236</v>
      </c>
      <c r="TSF155" s="16">
        <f t="shared" ref="TSF155" si="20379">48.08+2.7</f>
        <v>50.78</v>
      </c>
      <c r="TSG155" s="16">
        <f t="shared" si="16934"/>
        <v>6.3000000000000007</v>
      </c>
      <c r="TSH155" s="14">
        <f t="shared" si="16935"/>
        <v>57.08</v>
      </c>
      <c r="TSI155" s="14"/>
      <c r="TSJ155" s="16">
        <f t="shared" si="16936"/>
        <v>85.62</v>
      </c>
      <c r="TSK155" s="79">
        <f t="shared" si="20378"/>
        <v>3</v>
      </c>
      <c r="TSL155" s="80"/>
      <c r="TSM155" s="16" t="s">
        <v>236</v>
      </c>
      <c r="TSN155" s="16">
        <f t="shared" ref="TSN155" si="20380">48.08+2.7</f>
        <v>50.78</v>
      </c>
      <c r="TSO155" s="16">
        <f t="shared" si="16939"/>
        <v>6.3000000000000007</v>
      </c>
      <c r="TSP155" s="14">
        <f t="shared" si="16940"/>
        <v>57.08</v>
      </c>
      <c r="TSQ155" s="14"/>
      <c r="TSR155" s="16">
        <f t="shared" si="16941"/>
        <v>85.62</v>
      </c>
      <c r="TSS155" s="79">
        <f t="shared" si="20378"/>
        <v>3</v>
      </c>
      <c r="TST155" s="80"/>
      <c r="TSU155" s="16" t="s">
        <v>236</v>
      </c>
      <c r="TSV155" s="16">
        <f t="shared" ref="TSV155" si="20381">48.08+2.7</f>
        <v>50.78</v>
      </c>
      <c r="TSW155" s="16">
        <f t="shared" si="16944"/>
        <v>6.3000000000000007</v>
      </c>
      <c r="TSX155" s="14">
        <f t="shared" si="16945"/>
        <v>57.08</v>
      </c>
      <c r="TSY155" s="14"/>
      <c r="TSZ155" s="16">
        <f t="shared" si="16946"/>
        <v>85.62</v>
      </c>
      <c r="TTA155" s="79">
        <f t="shared" si="20378"/>
        <v>3</v>
      </c>
      <c r="TTB155" s="80"/>
      <c r="TTC155" s="16" t="s">
        <v>236</v>
      </c>
      <c r="TTD155" s="16">
        <f t="shared" ref="TTD155" si="20382">48.08+2.7</f>
        <v>50.78</v>
      </c>
      <c r="TTE155" s="16">
        <f t="shared" si="16949"/>
        <v>6.3000000000000007</v>
      </c>
      <c r="TTF155" s="14">
        <f t="shared" si="16950"/>
        <v>57.08</v>
      </c>
      <c r="TTG155" s="14"/>
      <c r="TTH155" s="16">
        <f t="shared" si="16951"/>
        <v>85.62</v>
      </c>
      <c r="TTI155" s="79">
        <f t="shared" si="20378"/>
        <v>3</v>
      </c>
      <c r="TTJ155" s="80"/>
      <c r="TTK155" s="16" t="s">
        <v>236</v>
      </c>
      <c r="TTL155" s="16">
        <f t="shared" ref="TTL155" si="20383">48.08+2.7</f>
        <v>50.78</v>
      </c>
      <c r="TTM155" s="16">
        <f t="shared" si="16954"/>
        <v>6.3000000000000007</v>
      </c>
      <c r="TTN155" s="14">
        <f t="shared" si="16955"/>
        <v>57.08</v>
      </c>
      <c r="TTO155" s="14"/>
      <c r="TTP155" s="16">
        <f t="shared" si="16956"/>
        <v>85.62</v>
      </c>
      <c r="TTQ155" s="79">
        <f t="shared" si="20378"/>
        <v>3</v>
      </c>
      <c r="TTR155" s="80"/>
      <c r="TTS155" s="16" t="s">
        <v>236</v>
      </c>
      <c r="TTT155" s="16">
        <f t="shared" ref="TTT155" si="20384">48.08+2.7</f>
        <v>50.78</v>
      </c>
      <c r="TTU155" s="16">
        <f t="shared" si="16959"/>
        <v>6.3000000000000007</v>
      </c>
      <c r="TTV155" s="14">
        <f t="shared" si="16960"/>
        <v>57.08</v>
      </c>
      <c r="TTW155" s="14"/>
      <c r="TTX155" s="16">
        <f t="shared" si="16961"/>
        <v>85.62</v>
      </c>
      <c r="TTY155" s="79">
        <f t="shared" si="20378"/>
        <v>3</v>
      </c>
      <c r="TTZ155" s="80"/>
      <c r="TUA155" s="16" t="s">
        <v>236</v>
      </c>
      <c r="TUB155" s="16">
        <f t="shared" ref="TUB155" si="20385">48.08+2.7</f>
        <v>50.78</v>
      </c>
      <c r="TUC155" s="16">
        <f t="shared" si="16964"/>
        <v>6.3000000000000007</v>
      </c>
      <c r="TUD155" s="14">
        <f t="shared" si="16965"/>
        <v>57.08</v>
      </c>
      <c r="TUE155" s="14"/>
      <c r="TUF155" s="16">
        <f t="shared" si="16966"/>
        <v>85.62</v>
      </c>
      <c r="TUG155" s="79">
        <f t="shared" si="20378"/>
        <v>3</v>
      </c>
      <c r="TUH155" s="80"/>
      <c r="TUI155" s="16" t="s">
        <v>236</v>
      </c>
      <c r="TUJ155" s="16">
        <f t="shared" ref="TUJ155" si="20386">48.08+2.7</f>
        <v>50.78</v>
      </c>
      <c r="TUK155" s="16">
        <f t="shared" si="16969"/>
        <v>6.3000000000000007</v>
      </c>
      <c r="TUL155" s="14">
        <f t="shared" si="16970"/>
        <v>57.08</v>
      </c>
      <c r="TUM155" s="14"/>
      <c r="TUN155" s="16">
        <f t="shared" si="16971"/>
        <v>85.62</v>
      </c>
      <c r="TUO155" s="79">
        <f t="shared" ref="TUO155:TWS160" si="20387">TUO154+1</f>
        <v>3</v>
      </c>
      <c r="TUP155" s="80"/>
      <c r="TUQ155" s="16" t="s">
        <v>236</v>
      </c>
      <c r="TUR155" s="16">
        <f t="shared" ref="TUR155" si="20388">48.08+2.7</f>
        <v>50.78</v>
      </c>
      <c r="TUS155" s="16">
        <f t="shared" si="16974"/>
        <v>6.3000000000000007</v>
      </c>
      <c r="TUT155" s="14">
        <f t="shared" si="16975"/>
        <v>57.08</v>
      </c>
      <c r="TUU155" s="14"/>
      <c r="TUV155" s="16">
        <f t="shared" si="16976"/>
        <v>85.62</v>
      </c>
      <c r="TUW155" s="79">
        <f t="shared" si="20387"/>
        <v>3</v>
      </c>
      <c r="TUX155" s="80"/>
      <c r="TUY155" s="16" t="s">
        <v>236</v>
      </c>
      <c r="TUZ155" s="16">
        <f t="shared" ref="TUZ155" si="20389">48.08+2.7</f>
        <v>50.78</v>
      </c>
      <c r="TVA155" s="16">
        <f t="shared" si="16979"/>
        <v>6.3000000000000007</v>
      </c>
      <c r="TVB155" s="14">
        <f t="shared" si="16980"/>
        <v>57.08</v>
      </c>
      <c r="TVC155" s="14"/>
      <c r="TVD155" s="16">
        <f t="shared" si="16981"/>
        <v>85.62</v>
      </c>
      <c r="TVE155" s="79">
        <f t="shared" si="20387"/>
        <v>3</v>
      </c>
      <c r="TVF155" s="80"/>
      <c r="TVG155" s="16" t="s">
        <v>236</v>
      </c>
      <c r="TVH155" s="16">
        <f t="shared" ref="TVH155" si="20390">48.08+2.7</f>
        <v>50.78</v>
      </c>
      <c r="TVI155" s="16">
        <f t="shared" si="16984"/>
        <v>6.3000000000000007</v>
      </c>
      <c r="TVJ155" s="14">
        <f t="shared" si="16985"/>
        <v>57.08</v>
      </c>
      <c r="TVK155" s="14"/>
      <c r="TVL155" s="16">
        <f t="shared" si="16986"/>
        <v>85.62</v>
      </c>
      <c r="TVM155" s="79">
        <f t="shared" si="20387"/>
        <v>3</v>
      </c>
      <c r="TVN155" s="80"/>
      <c r="TVO155" s="16" t="s">
        <v>236</v>
      </c>
      <c r="TVP155" s="16">
        <f t="shared" ref="TVP155" si="20391">48.08+2.7</f>
        <v>50.78</v>
      </c>
      <c r="TVQ155" s="16">
        <f t="shared" si="16989"/>
        <v>6.3000000000000007</v>
      </c>
      <c r="TVR155" s="14">
        <f t="shared" si="16990"/>
        <v>57.08</v>
      </c>
      <c r="TVS155" s="14"/>
      <c r="TVT155" s="16">
        <f t="shared" si="16991"/>
        <v>85.62</v>
      </c>
      <c r="TVU155" s="79">
        <f t="shared" si="20387"/>
        <v>3</v>
      </c>
      <c r="TVV155" s="80"/>
      <c r="TVW155" s="16" t="s">
        <v>236</v>
      </c>
      <c r="TVX155" s="16">
        <f t="shared" ref="TVX155" si="20392">48.08+2.7</f>
        <v>50.78</v>
      </c>
      <c r="TVY155" s="16">
        <f t="shared" si="16994"/>
        <v>6.3000000000000007</v>
      </c>
      <c r="TVZ155" s="14">
        <f t="shared" si="16995"/>
        <v>57.08</v>
      </c>
      <c r="TWA155" s="14"/>
      <c r="TWB155" s="16">
        <f t="shared" si="16996"/>
        <v>85.62</v>
      </c>
      <c r="TWC155" s="79">
        <f t="shared" si="20387"/>
        <v>3</v>
      </c>
      <c r="TWD155" s="80"/>
      <c r="TWE155" s="16" t="s">
        <v>236</v>
      </c>
      <c r="TWF155" s="16">
        <f t="shared" ref="TWF155" si="20393">48.08+2.7</f>
        <v>50.78</v>
      </c>
      <c r="TWG155" s="16">
        <f t="shared" si="16999"/>
        <v>6.3000000000000007</v>
      </c>
      <c r="TWH155" s="14">
        <f t="shared" si="17000"/>
        <v>57.08</v>
      </c>
      <c r="TWI155" s="14"/>
      <c r="TWJ155" s="16">
        <f t="shared" si="17001"/>
        <v>85.62</v>
      </c>
      <c r="TWK155" s="79">
        <f t="shared" si="20387"/>
        <v>3</v>
      </c>
      <c r="TWL155" s="80"/>
      <c r="TWM155" s="16" t="s">
        <v>236</v>
      </c>
      <c r="TWN155" s="16">
        <f t="shared" ref="TWN155" si="20394">48.08+2.7</f>
        <v>50.78</v>
      </c>
      <c r="TWO155" s="16">
        <f t="shared" si="17004"/>
        <v>6.3000000000000007</v>
      </c>
      <c r="TWP155" s="14">
        <f t="shared" si="17005"/>
        <v>57.08</v>
      </c>
      <c r="TWQ155" s="14"/>
      <c r="TWR155" s="16">
        <f t="shared" si="17006"/>
        <v>85.62</v>
      </c>
      <c r="TWS155" s="79">
        <f t="shared" si="20387"/>
        <v>3</v>
      </c>
      <c r="TWT155" s="80"/>
      <c r="TWU155" s="16" t="s">
        <v>236</v>
      </c>
      <c r="TWV155" s="16">
        <f t="shared" ref="TWV155" si="20395">48.08+2.7</f>
        <v>50.78</v>
      </c>
      <c r="TWW155" s="16">
        <f t="shared" si="17009"/>
        <v>6.3000000000000007</v>
      </c>
      <c r="TWX155" s="14">
        <f t="shared" si="17010"/>
        <v>57.08</v>
      </c>
      <c r="TWY155" s="14"/>
      <c r="TWZ155" s="16">
        <f t="shared" si="17011"/>
        <v>85.62</v>
      </c>
      <c r="TXA155" s="79">
        <f t="shared" ref="TXA155:TZE160" si="20396">TXA154+1</f>
        <v>3</v>
      </c>
      <c r="TXB155" s="80"/>
      <c r="TXC155" s="16" t="s">
        <v>236</v>
      </c>
      <c r="TXD155" s="16">
        <f t="shared" ref="TXD155" si="20397">48.08+2.7</f>
        <v>50.78</v>
      </c>
      <c r="TXE155" s="16">
        <f t="shared" si="17014"/>
        <v>6.3000000000000007</v>
      </c>
      <c r="TXF155" s="14">
        <f t="shared" si="17015"/>
        <v>57.08</v>
      </c>
      <c r="TXG155" s="14"/>
      <c r="TXH155" s="16">
        <f t="shared" si="17016"/>
        <v>85.62</v>
      </c>
      <c r="TXI155" s="79">
        <f t="shared" si="20396"/>
        <v>3</v>
      </c>
      <c r="TXJ155" s="80"/>
      <c r="TXK155" s="16" t="s">
        <v>236</v>
      </c>
      <c r="TXL155" s="16">
        <f t="shared" ref="TXL155" si="20398">48.08+2.7</f>
        <v>50.78</v>
      </c>
      <c r="TXM155" s="16">
        <f t="shared" si="17019"/>
        <v>6.3000000000000007</v>
      </c>
      <c r="TXN155" s="14">
        <f t="shared" si="17020"/>
        <v>57.08</v>
      </c>
      <c r="TXO155" s="14"/>
      <c r="TXP155" s="16">
        <f t="shared" si="17021"/>
        <v>85.62</v>
      </c>
      <c r="TXQ155" s="79">
        <f t="shared" si="20396"/>
        <v>3</v>
      </c>
      <c r="TXR155" s="80"/>
      <c r="TXS155" s="16" t="s">
        <v>236</v>
      </c>
      <c r="TXT155" s="16">
        <f t="shared" ref="TXT155" si="20399">48.08+2.7</f>
        <v>50.78</v>
      </c>
      <c r="TXU155" s="16">
        <f t="shared" si="17024"/>
        <v>6.3000000000000007</v>
      </c>
      <c r="TXV155" s="14">
        <f t="shared" si="17025"/>
        <v>57.08</v>
      </c>
      <c r="TXW155" s="14"/>
      <c r="TXX155" s="16">
        <f t="shared" si="17026"/>
        <v>85.62</v>
      </c>
      <c r="TXY155" s="79">
        <f t="shared" si="20396"/>
        <v>3</v>
      </c>
      <c r="TXZ155" s="80"/>
      <c r="TYA155" s="16" t="s">
        <v>236</v>
      </c>
      <c r="TYB155" s="16">
        <f t="shared" ref="TYB155" si="20400">48.08+2.7</f>
        <v>50.78</v>
      </c>
      <c r="TYC155" s="16">
        <f t="shared" si="17029"/>
        <v>6.3000000000000007</v>
      </c>
      <c r="TYD155" s="14">
        <f t="shared" si="17030"/>
        <v>57.08</v>
      </c>
      <c r="TYE155" s="14"/>
      <c r="TYF155" s="16">
        <f t="shared" si="17031"/>
        <v>85.62</v>
      </c>
      <c r="TYG155" s="79">
        <f t="shared" si="20396"/>
        <v>3</v>
      </c>
      <c r="TYH155" s="80"/>
      <c r="TYI155" s="16" t="s">
        <v>236</v>
      </c>
      <c r="TYJ155" s="16">
        <f t="shared" ref="TYJ155" si="20401">48.08+2.7</f>
        <v>50.78</v>
      </c>
      <c r="TYK155" s="16">
        <f t="shared" si="17034"/>
        <v>6.3000000000000007</v>
      </c>
      <c r="TYL155" s="14">
        <f t="shared" si="17035"/>
        <v>57.08</v>
      </c>
      <c r="TYM155" s="14"/>
      <c r="TYN155" s="16">
        <f t="shared" si="17036"/>
        <v>85.62</v>
      </c>
      <c r="TYO155" s="79">
        <f t="shared" si="20396"/>
        <v>3</v>
      </c>
      <c r="TYP155" s="80"/>
      <c r="TYQ155" s="16" t="s">
        <v>236</v>
      </c>
      <c r="TYR155" s="16">
        <f t="shared" ref="TYR155" si="20402">48.08+2.7</f>
        <v>50.78</v>
      </c>
      <c r="TYS155" s="16">
        <f t="shared" si="17039"/>
        <v>6.3000000000000007</v>
      </c>
      <c r="TYT155" s="14">
        <f t="shared" si="17040"/>
        <v>57.08</v>
      </c>
      <c r="TYU155" s="14"/>
      <c r="TYV155" s="16">
        <f t="shared" si="17041"/>
        <v>85.62</v>
      </c>
      <c r="TYW155" s="79">
        <f t="shared" si="20396"/>
        <v>3</v>
      </c>
      <c r="TYX155" s="80"/>
      <c r="TYY155" s="16" t="s">
        <v>236</v>
      </c>
      <c r="TYZ155" s="16">
        <f t="shared" ref="TYZ155" si="20403">48.08+2.7</f>
        <v>50.78</v>
      </c>
      <c r="TZA155" s="16">
        <f t="shared" si="17044"/>
        <v>6.3000000000000007</v>
      </c>
      <c r="TZB155" s="14">
        <f t="shared" si="17045"/>
        <v>57.08</v>
      </c>
      <c r="TZC155" s="14"/>
      <c r="TZD155" s="16">
        <f t="shared" si="17046"/>
        <v>85.62</v>
      </c>
      <c r="TZE155" s="79">
        <f t="shared" si="20396"/>
        <v>3</v>
      </c>
      <c r="TZF155" s="80"/>
      <c r="TZG155" s="16" t="s">
        <v>236</v>
      </c>
      <c r="TZH155" s="16">
        <f t="shared" ref="TZH155" si="20404">48.08+2.7</f>
        <v>50.78</v>
      </c>
      <c r="TZI155" s="16">
        <f t="shared" si="17049"/>
        <v>6.3000000000000007</v>
      </c>
      <c r="TZJ155" s="14">
        <f t="shared" si="17050"/>
        <v>57.08</v>
      </c>
      <c r="TZK155" s="14"/>
      <c r="TZL155" s="16">
        <f t="shared" si="17051"/>
        <v>85.62</v>
      </c>
      <c r="TZM155" s="79">
        <f t="shared" ref="TZM155:UBQ160" si="20405">TZM154+1</f>
        <v>3</v>
      </c>
      <c r="TZN155" s="80"/>
      <c r="TZO155" s="16" t="s">
        <v>236</v>
      </c>
      <c r="TZP155" s="16">
        <f t="shared" ref="TZP155" si="20406">48.08+2.7</f>
        <v>50.78</v>
      </c>
      <c r="TZQ155" s="16">
        <f t="shared" si="17054"/>
        <v>6.3000000000000007</v>
      </c>
      <c r="TZR155" s="14">
        <f t="shared" si="17055"/>
        <v>57.08</v>
      </c>
      <c r="TZS155" s="14"/>
      <c r="TZT155" s="16">
        <f t="shared" si="17056"/>
        <v>85.62</v>
      </c>
      <c r="TZU155" s="79">
        <f t="shared" si="20405"/>
        <v>3</v>
      </c>
      <c r="TZV155" s="80"/>
      <c r="TZW155" s="16" t="s">
        <v>236</v>
      </c>
      <c r="TZX155" s="16">
        <f t="shared" ref="TZX155" si="20407">48.08+2.7</f>
        <v>50.78</v>
      </c>
      <c r="TZY155" s="16">
        <f t="shared" si="17059"/>
        <v>6.3000000000000007</v>
      </c>
      <c r="TZZ155" s="14">
        <f t="shared" si="17060"/>
        <v>57.08</v>
      </c>
      <c r="UAA155" s="14"/>
      <c r="UAB155" s="16">
        <f t="shared" si="17061"/>
        <v>85.62</v>
      </c>
      <c r="UAC155" s="79">
        <f t="shared" si="20405"/>
        <v>3</v>
      </c>
      <c r="UAD155" s="80"/>
      <c r="UAE155" s="16" t="s">
        <v>236</v>
      </c>
      <c r="UAF155" s="16">
        <f t="shared" ref="UAF155" si="20408">48.08+2.7</f>
        <v>50.78</v>
      </c>
      <c r="UAG155" s="16">
        <f t="shared" si="17064"/>
        <v>6.3000000000000007</v>
      </c>
      <c r="UAH155" s="14">
        <f t="shared" si="17065"/>
        <v>57.08</v>
      </c>
      <c r="UAI155" s="14"/>
      <c r="UAJ155" s="16">
        <f t="shared" si="17066"/>
        <v>85.62</v>
      </c>
      <c r="UAK155" s="79">
        <f t="shared" si="20405"/>
        <v>3</v>
      </c>
      <c r="UAL155" s="80"/>
      <c r="UAM155" s="16" t="s">
        <v>236</v>
      </c>
      <c r="UAN155" s="16">
        <f t="shared" ref="UAN155" si="20409">48.08+2.7</f>
        <v>50.78</v>
      </c>
      <c r="UAO155" s="16">
        <f t="shared" si="17069"/>
        <v>6.3000000000000007</v>
      </c>
      <c r="UAP155" s="14">
        <f t="shared" si="17070"/>
        <v>57.08</v>
      </c>
      <c r="UAQ155" s="14"/>
      <c r="UAR155" s="16">
        <f t="shared" si="17071"/>
        <v>85.62</v>
      </c>
      <c r="UAS155" s="79">
        <f t="shared" si="20405"/>
        <v>3</v>
      </c>
      <c r="UAT155" s="80"/>
      <c r="UAU155" s="16" t="s">
        <v>236</v>
      </c>
      <c r="UAV155" s="16">
        <f t="shared" ref="UAV155" si="20410">48.08+2.7</f>
        <v>50.78</v>
      </c>
      <c r="UAW155" s="16">
        <f t="shared" si="17074"/>
        <v>6.3000000000000007</v>
      </c>
      <c r="UAX155" s="14">
        <f t="shared" si="17075"/>
        <v>57.08</v>
      </c>
      <c r="UAY155" s="14"/>
      <c r="UAZ155" s="16">
        <f t="shared" si="17076"/>
        <v>85.62</v>
      </c>
      <c r="UBA155" s="79">
        <f t="shared" si="20405"/>
        <v>3</v>
      </c>
      <c r="UBB155" s="80"/>
      <c r="UBC155" s="16" t="s">
        <v>236</v>
      </c>
      <c r="UBD155" s="16">
        <f t="shared" ref="UBD155" si="20411">48.08+2.7</f>
        <v>50.78</v>
      </c>
      <c r="UBE155" s="16">
        <f t="shared" si="17079"/>
        <v>6.3000000000000007</v>
      </c>
      <c r="UBF155" s="14">
        <f t="shared" si="17080"/>
        <v>57.08</v>
      </c>
      <c r="UBG155" s="14"/>
      <c r="UBH155" s="16">
        <f t="shared" si="17081"/>
        <v>85.62</v>
      </c>
      <c r="UBI155" s="79">
        <f t="shared" si="20405"/>
        <v>3</v>
      </c>
      <c r="UBJ155" s="80"/>
      <c r="UBK155" s="16" t="s">
        <v>236</v>
      </c>
      <c r="UBL155" s="16">
        <f t="shared" ref="UBL155" si="20412">48.08+2.7</f>
        <v>50.78</v>
      </c>
      <c r="UBM155" s="16">
        <f t="shared" si="17084"/>
        <v>6.3000000000000007</v>
      </c>
      <c r="UBN155" s="14">
        <f t="shared" si="17085"/>
        <v>57.08</v>
      </c>
      <c r="UBO155" s="14"/>
      <c r="UBP155" s="16">
        <f t="shared" si="17086"/>
        <v>85.62</v>
      </c>
      <c r="UBQ155" s="79">
        <f t="shared" si="20405"/>
        <v>3</v>
      </c>
      <c r="UBR155" s="80"/>
      <c r="UBS155" s="16" t="s">
        <v>236</v>
      </c>
      <c r="UBT155" s="16">
        <f t="shared" ref="UBT155" si="20413">48.08+2.7</f>
        <v>50.78</v>
      </c>
      <c r="UBU155" s="16">
        <f t="shared" si="17089"/>
        <v>6.3000000000000007</v>
      </c>
      <c r="UBV155" s="14">
        <f t="shared" si="17090"/>
        <v>57.08</v>
      </c>
      <c r="UBW155" s="14"/>
      <c r="UBX155" s="16">
        <f t="shared" si="17091"/>
        <v>85.62</v>
      </c>
      <c r="UBY155" s="79">
        <f t="shared" ref="UBY155:UEC160" si="20414">UBY154+1</f>
        <v>3</v>
      </c>
      <c r="UBZ155" s="80"/>
      <c r="UCA155" s="16" t="s">
        <v>236</v>
      </c>
      <c r="UCB155" s="16">
        <f t="shared" ref="UCB155" si="20415">48.08+2.7</f>
        <v>50.78</v>
      </c>
      <c r="UCC155" s="16">
        <f t="shared" si="17094"/>
        <v>6.3000000000000007</v>
      </c>
      <c r="UCD155" s="14">
        <f t="shared" si="17095"/>
        <v>57.08</v>
      </c>
      <c r="UCE155" s="14"/>
      <c r="UCF155" s="16">
        <f t="shared" si="17096"/>
        <v>85.62</v>
      </c>
      <c r="UCG155" s="79">
        <f t="shared" si="20414"/>
        <v>3</v>
      </c>
      <c r="UCH155" s="80"/>
      <c r="UCI155" s="16" t="s">
        <v>236</v>
      </c>
      <c r="UCJ155" s="16">
        <f t="shared" ref="UCJ155" si="20416">48.08+2.7</f>
        <v>50.78</v>
      </c>
      <c r="UCK155" s="16">
        <f t="shared" si="17099"/>
        <v>6.3000000000000007</v>
      </c>
      <c r="UCL155" s="14">
        <f t="shared" si="17100"/>
        <v>57.08</v>
      </c>
      <c r="UCM155" s="14"/>
      <c r="UCN155" s="16">
        <f t="shared" si="17101"/>
        <v>85.62</v>
      </c>
      <c r="UCO155" s="79">
        <f t="shared" si="20414"/>
        <v>3</v>
      </c>
      <c r="UCP155" s="80"/>
      <c r="UCQ155" s="16" t="s">
        <v>236</v>
      </c>
      <c r="UCR155" s="16">
        <f t="shared" ref="UCR155" si="20417">48.08+2.7</f>
        <v>50.78</v>
      </c>
      <c r="UCS155" s="16">
        <f t="shared" si="17104"/>
        <v>6.3000000000000007</v>
      </c>
      <c r="UCT155" s="14">
        <f t="shared" si="17105"/>
        <v>57.08</v>
      </c>
      <c r="UCU155" s="14"/>
      <c r="UCV155" s="16">
        <f t="shared" si="17106"/>
        <v>85.62</v>
      </c>
      <c r="UCW155" s="79">
        <f t="shared" si="20414"/>
        <v>3</v>
      </c>
      <c r="UCX155" s="80"/>
      <c r="UCY155" s="16" t="s">
        <v>236</v>
      </c>
      <c r="UCZ155" s="16">
        <f t="shared" ref="UCZ155" si="20418">48.08+2.7</f>
        <v>50.78</v>
      </c>
      <c r="UDA155" s="16">
        <f t="shared" si="17109"/>
        <v>6.3000000000000007</v>
      </c>
      <c r="UDB155" s="14">
        <f t="shared" si="17110"/>
        <v>57.08</v>
      </c>
      <c r="UDC155" s="14"/>
      <c r="UDD155" s="16">
        <f t="shared" si="17111"/>
        <v>85.62</v>
      </c>
      <c r="UDE155" s="79">
        <f t="shared" si="20414"/>
        <v>3</v>
      </c>
      <c r="UDF155" s="80"/>
      <c r="UDG155" s="16" t="s">
        <v>236</v>
      </c>
      <c r="UDH155" s="16">
        <f t="shared" ref="UDH155" si="20419">48.08+2.7</f>
        <v>50.78</v>
      </c>
      <c r="UDI155" s="16">
        <f t="shared" si="17114"/>
        <v>6.3000000000000007</v>
      </c>
      <c r="UDJ155" s="14">
        <f t="shared" si="17115"/>
        <v>57.08</v>
      </c>
      <c r="UDK155" s="14"/>
      <c r="UDL155" s="16">
        <f t="shared" si="17116"/>
        <v>85.62</v>
      </c>
      <c r="UDM155" s="79">
        <f t="shared" si="20414"/>
        <v>3</v>
      </c>
      <c r="UDN155" s="80"/>
      <c r="UDO155" s="16" t="s">
        <v>236</v>
      </c>
      <c r="UDP155" s="16">
        <f t="shared" ref="UDP155" si="20420">48.08+2.7</f>
        <v>50.78</v>
      </c>
      <c r="UDQ155" s="16">
        <f t="shared" si="17119"/>
        <v>6.3000000000000007</v>
      </c>
      <c r="UDR155" s="14">
        <f t="shared" si="17120"/>
        <v>57.08</v>
      </c>
      <c r="UDS155" s="14"/>
      <c r="UDT155" s="16">
        <f t="shared" si="17121"/>
        <v>85.62</v>
      </c>
      <c r="UDU155" s="79">
        <f t="shared" si="20414"/>
        <v>3</v>
      </c>
      <c r="UDV155" s="80"/>
      <c r="UDW155" s="16" t="s">
        <v>236</v>
      </c>
      <c r="UDX155" s="16">
        <f t="shared" ref="UDX155" si="20421">48.08+2.7</f>
        <v>50.78</v>
      </c>
      <c r="UDY155" s="16">
        <f t="shared" si="17124"/>
        <v>6.3000000000000007</v>
      </c>
      <c r="UDZ155" s="14">
        <f t="shared" si="17125"/>
        <v>57.08</v>
      </c>
      <c r="UEA155" s="14"/>
      <c r="UEB155" s="16">
        <f t="shared" si="17126"/>
        <v>85.62</v>
      </c>
      <c r="UEC155" s="79">
        <f t="shared" si="20414"/>
        <v>3</v>
      </c>
      <c r="UED155" s="80"/>
      <c r="UEE155" s="16" t="s">
        <v>236</v>
      </c>
      <c r="UEF155" s="16">
        <f t="shared" ref="UEF155" si="20422">48.08+2.7</f>
        <v>50.78</v>
      </c>
      <c r="UEG155" s="16">
        <f t="shared" si="17129"/>
        <v>6.3000000000000007</v>
      </c>
      <c r="UEH155" s="14">
        <f t="shared" si="17130"/>
        <v>57.08</v>
      </c>
      <c r="UEI155" s="14"/>
      <c r="UEJ155" s="16">
        <f t="shared" si="17131"/>
        <v>85.62</v>
      </c>
      <c r="UEK155" s="79">
        <f t="shared" ref="UEK155:UGO160" si="20423">UEK154+1</f>
        <v>3</v>
      </c>
      <c r="UEL155" s="80"/>
      <c r="UEM155" s="16" t="s">
        <v>236</v>
      </c>
      <c r="UEN155" s="16">
        <f t="shared" ref="UEN155" si="20424">48.08+2.7</f>
        <v>50.78</v>
      </c>
      <c r="UEO155" s="16">
        <f t="shared" si="17134"/>
        <v>6.3000000000000007</v>
      </c>
      <c r="UEP155" s="14">
        <f t="shared" si="17135"/>
        <v>57.08</v>
      </c>
      <c r="UEQ155" s="14"/>
      <c r="UER155" s="16">
        <f t="shared" si="17136"/>
        <v>85.62</v>
      </c>
      <c r="UES155" s="79">
        <f t="shared" si="20423"/>
        <v>3</v>
      </c>
      <c r="UET155" s="80"/>
      <c r="UEU155" s="16" t="s">
        <v>236</v>
      </c>
      <c r="UEV155" s="16">
        <f t="shared" ref="UEV155" si="20425">48.08+2.7</f>
        <v>50.78</v>
      </c>
      <c r="UEW155" s="16">
        <f t="shared" si="17139"/>
        <v>6.3000000000000007</v>
      </c>
      <c r="UEX155" s="14">
        <f t="shared" si="17140"/>
        <v>57.08</v>
      </c>
      <c r="UEY155" s="14"/>
      <c r="UEZ155" s="16">
        <f t="shared" si="17141"/>
        <v>85.62</v>
      </c>
      <c r="UFA155" s="79">
        <f t="shared" si="20423"/>
        <v>3</v>
      </c>
      <c r="UFB155" s="80"/>
      <c r="UFC155" s="16" t="s">
        <v>236</v>
      </c>
      <c r="UFD155" s="16">
        <f t="shared" ref="UFD155" si="20426">48.08+2.7</f>
        <v>50.78</v>
      </c>
      <c r="UFE155" s="16">
        <f t="shared" si="17144"/>
        <v>6.3000000000000007</v>
      </c>
      <c r="UFF155" s="14">
        <f t="shared" si="17145"/>
        <v>57.08</v>
      </c>
      <c r="UFG155" s="14"/>
      <c r="UFH155" s="16">
        <f t="shared" si="17146"/>
        <v>85.62</v>
      </c>
      <c r="UFI155" s="79">
        <f t="shared" si="20423"/>
        <v>3</v>
      </c>
      <c r="UFJ155" s="80"/>
      <c r="UFK155" s="16" t="s">
        <v>236</v>
      </c>
      <c r="UFL155" s="16">
        <f t="shared" ref="UFL155" si="20427">48.08+2.7</f>
        <v>50.78</v>
      </c>
      <c r="UFM155" s="16">
        <f t="shared" si="17149"/>
        <v>6.3000000000000007</v>
      </c>
      <c r="UFN155" s="14">
        <f t="shared" si="17150"/>
        <v>57.08</v>
      </c>
      <c r="UFO155" s="14"/>
      <c r="UFP155" s="16">
        <f t="shared" si="17151"/>
        <v>85.62</v>
      </c>
      <c r="UFQ155" s="79">
        <f t="shared" si="20423"/>
        <v>3</v>
      </c>
      <c r="UFR155" s="80"/>
      <c r="UFS155" s="16" t="s">
        <v>236</v>
      </c>
      <c r="UFT155" s="16">
        <f t="shared" ref="UFT155" si="20428">48.08+2.7</f>
        <v>50.78</v>
      </c>
      <c r="UFU155" s="16">
        <f t="shared" si="17154"/>
        <v>6.3000000000000007</v>
      </c>
      <c r="UFV155" s="14">
        <f t="shared" si="17155"/>
        <v>57.08</v>
      </c>
      <c r="UFW155" s="14"/>
      <c r="UFX155" s="16">
        <f t="shared" si="17156"/>
        <v>85.62</v>
      </c>
      <c r="UFY155" s="79">
        <f t="shared" si="20423"/>
        <v>3</v>
      </c>
      <c r="UFZ155" s="80"/>
      <c r="UGA155" s="16" t="s">
        <v>236</v>
      </c>
      <c r="UGB155" s="16">
        <f t="shared" ref="UGB155" si="20429">48.08+2.7</f>
        <v>50.78</v>
      </c>
      <c r="UGC155" s="16">
        <f t="shared" si="17159"/>
        <v>6.3000000000000007</v>
      </c>
      <c r="UGD155" s="14">
        <f t="shared" si="17160"/>
        <v>57.08</v>
      </c>
      <c r="UGE155" s="14"/>
      <c r="UGF155" s="16">
        <f t="shared" si="17161"/>
        <v>85.62</v>
      </c>
      <c r="UGG155" s="79">
        <f t="shared" si="20423"/>
        <v>3</v>
      </c>
      <c r="UGH155" s="80"/>
      <c r="UGI155" s="16" t="s">
        <v>236</v>
      </c>
      <c r="UGJ155" s="16">
        <f t="shared" ref="UGJ155" si="20430">48.08+2.7</f>
        <v>50.78</v>
      </c>
      <c r="UGK155" s="16">
        <f t="shared" si="17164"/>
        <v>6.3000000000000007</v>
      </c>
      <c r="UGL155" s="14">
        <f t="shared" si="17165"/>
        <v>57.08</v>
      </c>
      <c r="UGM155" s="14"/>
      <c r="UGN155" s="16">
        <f t="shared" si="17166"/>
        <v>85.62</v>
      </c>
      <c r="UGO155" s="79">
        <f t="shared" si="20423"/>
        <v>3</v>
      </c>
      <c r="UGP155" s="80"/>
      <c r="UGQ155" s="16" t="s">
        <v>236</v>
      </c>
      <c r="UGR155" s="16">
        <f t="shared" ref="UGR155" si="20431">48.08+2.7</f>
        <v>50.78</v>
      </c>
      <c r="UGS155" s="16">
        <f t="shared" si="17169"/>
        <v>6.3000000000000007</v>
      </c>
      <c r="UGT155" s="14">
        <f t="shared" si="17170"/>
        <v>57.08</v>
      </c>
      <c r="UGU155" s="14"/>
      <c r="UGV155" s="16">
        <f t="shared" si="17171"/>
        <v>85.62</v>
      </c>
      <c r="UGW155" s="79">
        <f t="shared" ref="UGW155:UJA160" si="20432">UGW154+1</f>
        <v>3</v>
      </c>
      <c r="UGX155" s="80"/>
      <c r="UGY155" s="16" t="s">
        <v>236</v>
      </c>
      <c r="UGZ155" s="16">
        <f t="shared" ref="UGZ155" si="20433">48.08+2.7</f>
        <v>50.78</v>
      </c>
      <c r="UHA155" s="16">
        <f t="shared" si="17174"/>
        <v>6.3000000000000007</v>
      </c>
      <c r="UHB155" s="14">
        <f t="shared" si="17175"/>
        <v>57.08</v>
      </c>
      <c r="UHC155" s="14"/>
      <c r="UHD155" s="16">
        <f t="shared" si="17176"/>
        <v>85.62</v>
      </c>
      <c r="UHE155" s="79">
        <f t="shared" si="20432"/>
        <v>3</v>
      </c>
      <c r="UHF155" s="80"/>
      <c r="UHG155" s="16" t="s">
        <v>236</v>
      </c>
      <c r="UHH155" s="16">
        <f t="shared" ref="UHH155" si="20434">48.08+2.7</f>
        <v>50.78</v>
      </c>
      <c r="UHI155" s="16">
        <f t="shared" si="17179"/>
        <v>6.3000000000000007</v>
      </c>
      <c r="UHJ155" s="14">
        <f t="shared" si="17180"/>
        <v>57.08</v>
      </c>
      <c r="UHK155" s="14"/>
      <c r="UHL155" s="16">
        <f t="shared" si="17181"/>
        <v>85.62</v>
      </c>
      <c r="UHM155" s="79">
        <f t="shared" si="20432"/>
        <v>3</v>
      </c>
      <c r="UHN155" s="80"/>
      <c r="UHO155" s="16" t="s">
        <v>236</v>
      </c>
      <c r="UHP155" s="16">
        <f t="shared" ref="UHP155" si="20435">48.08+2.7</f>
        <v>50.78</v>
      </c>
      <c r="UHQ155" s="16">
        <f t="shared" si="17184"/>
        <v>6.3000000000000007</v>
      </c>
      <c r="UHR155" s="14">
        <f t="shared" si="17185"/>
        <v>57.08</v>
      </c>
      <c r="UHS155" s="14"/>
      <c r="UHT155" s="16">
        <f t="shared" si="17186"/>
        <v>85.62</v>
      </c>
      <c r="UHU155" s="79">
        <f t="shared" si="20432"/>
        <v>3</v>
      </c>
      <c r="UHV155" s="80"/>
      <c r="UHW155" s="16" t="s">
        <v>236</v>
      </c>
      <c r="UHX155" s="16">
        <f t="shared" ref="UHX155" si="20436">48.08+2.7</f>
        <v>50.78</v>
      </c>
      <c r="UHY155" s="16">
        <f t="shared" si="17189"/>
        <v>6.3000000000000007</v>
      </c>
      <c r="UHZ155" s="14">
        <f t="shared" si="17190"/>
        <v>57.08</v>
      </c>
      <c r="UIA155" s="14"/>
      <c r="UIB155" s="16">
        <f t="shared" si="17191"/>
        <v>85.62</v>
      </c>
      <c r="UIC155" s="79">
        <f t="shared" si="20432"/>
        <v>3</v>
      </c>
      <c r="UID155" s="80"/>
      <c r="UIE155" s="16" t="s">
        <v>236</v>
      </c>
      <c r="UIF155" s="16">
        <f t="shared" ref="UIF155" si="20437">48.08+2.7</f>
        <v>50.78</v>
      </c>
      <c r="UIG155" s="16">
        <f t="shared" si="17194"/>
        <v>6.3000000000000007</v>
      </c>
      <c r="UIH155" s="14">
        <f t="shared" si="17195"/>
        <v>57.08</v>
      </c>
      <c r="UII155" s="14"/>
      <c r="UIJ155" s="16">
        <f t="shared" si="17196"/>
        <v>85.62</v>
      </c>
      <c r="UIK155" s="79">
        <f t="shared" si="20432"/>
        <v>3</v>
      </c>
      <c r="UIL155" s="80"/>
      <c r="UIM155" s="16" t="s">
        <v>236</v>
      </c>
      <c r="UIN155" s="16">
        <f t="shared" ref="UIN155" si="20438">48.08+2.7</f>
        <v>50.78</v>
      </c>
      <c r="UIO155" s="16">
        <f t="shared" si="17199"/>
        <v>6.3000000000000007</v>
      </c>
      <c r="UIP155" s="14">
        <f t="shared" si="17200"/>
        <v>57.08</v>
      </c>
      <c r="UIQ155" s="14"/>
      <c r="UIR155" s="16">
        <f t="shared" si="17201"/>
        <v>85.62</v>
      </c>
      <c r="UIS155" s="79">
        <f t="shared" si="20432"/>
        <v>3</v>
      </c>
      <c r="UIT155" s="80"/>
      <c r="UIU155" s="16" t="s">
        <v>236</v>
      </c>
      <c r="UIV155" s="16">
        <f t="shared" ref="UIV155" si="20439">48.08+2.7</f>
        <v>50.78</v>
      </c>
      <c r="UIW155" s="16">
        <f t="shared" si="17204"/>
        <v>6.3000000000000007</v>
      </c>
      <c r="UIX155" s="14">
        <f t="shared" si="17205"/>
        <v>57.08</v>
      </c>
      <c r="UIY155" s="14"/>
      <c r="UIZ155" s="16">
        <f t="shared" si="17206"/>
        <v>85.62</v>
      </c>
      <c r="UJA155" s="79">
        <f t="shared" si="20432"/>
        <v>3</v>
      </c>
      <c r="UJB155" s="80"/>
      <c r="UJC155" s="16" t="s">
        <v>236</v>
      </c>
      <c r="UJD155" s="16">
        <f t="shared" ref="UJD155" si="20440">48.08+2.7</f>
        <v>50.78</v>
      </c>
      <c r="UJE155" s="16">
        <f t="shared" si="17209"/>
        <v>6.3000000000000007</v>
      </c>
      <c r="UJF155" s="14">
        <f t="shared" si="17210"/>
        <v>57.08</v>
      </c>
      <c r="UJG155" s="14"/>
      <c r="UJH155" s="16">
        <f t="shared" si="17211"/>
        <v>85.62</v>
      </c>
      <c r="UJI155" s="79">
        <f t="shared" ref="UJI155:ULM160" si="20441">UJI154+1</f>
        <v>3</v>
      </c>
      <c r="UJJ155" s="80"/>
      <c r="UJK155" s="16" t="s">
        <v>236</v>
      </c>
      <c r="UJL155" s="16">
        <f t="shared" ref="UJL155" si="20442">48.08+2.7</f>
        <v>50.78</v>
      </c>
      <c r="UJM155" s="16">
        <f t="shared" si="17214"/>
        <v>6.3000000000000007</v>
      </c>
      <c r="UJN155" s="14">
        <f t="shared" si="17215"/>
        <v>57.08</v>
      </c>
      <c r="UJO155" s="14"/>
      <c r="UJP155" s="16">
        <f t="shared" si="17216"/>
        <v>85.62</v>
      </c>
      <c r="UJQ155" s="79">
        <f t="shared" si="20441"/>
        <v>3</v>
      </c>
      <c r="UJR155" s="80"/>
      <c r="UJS155" s="16" t="s">
        <v>236</v>
      </c>
      <c r="UJT155" s="16">
        <f t="shared" ref="UJT155" si="20443">48.08+2.7</f>
        <v>50.78</v>
      </c>
      <c r="UJU155" s="16">
        <f t="shared" si="17219"/>
        <v>6.3000000000000007</v>
      </c>
      <c r="UJV155" s="14">
        <f t="shared" si="17220"/>
        <v>57.08</v>
      </c>
      <c r="UJW155" s="14"/>
      <c r="UJX155" s="16">
        <f t="shared" si="17221"/>
        <v>85.62</v>
      </c>
      <c r="UJY155" s="79">
        <f t="shared" si="20441"/>
        <v>3</v>
      </c>
      <c r="UJZ155" s="80"/>
      <c r="UKA155" s="16" t="s">
        <v>236</v>
      </c>
      <c r="UKB155" s="16">
        <f t="shared" ref="UKB155" si="20444">48.08+2.7</f>
        <v>50.78</v>
      </c>
      <c r="UKC155" s="16">
        <f t="shared" si="17224"/>
        <v>6.3000000000000007</v>
      </c>
      <c r="UKD155" s="14">
        <f t="shared" si="17225"/>
        <v>57.08</v>
      </c>
      <c r="UKE155" s="14"/>
      <c r="UKF155" s="16">
        <f t="shared" si="17226"/>
        <v>85.62</v>
      </c>
      <c r="UKG155" s="79">
        <f t="shared" si="20441"/>
        <v>3</v>
      </c>
      <c r="UKH155" s="80"/>
      <c r="UKI155" s="16" t="s">
        <v>236</v>
      </c>
      <c r="UKJ155" s="16">
        <f t="shared" ref="UKJ155" si="20445">48.08+2.7</f>
        <v>50.78</v>
      </c>
      <c r="UKK155" s="16">
        <f t="shared" si="17229"/>
        <v>6.3000000000000007</v>
      </c>
      <c r="UKL155" s="14">
        <f t="shared" si="17230"/>
        <v>57.08</v>
      </c>
      <c r="UKM155" s="14"/>
      <c r="UKN155" s="16">
        <f t="shared" si="17231"/>
        <v>85.62</v>
      </c>
      <c r="UKO155" s="79">
        <f t="shared" si="20441"/>
        <v>3</v>
      </c>
      <c r="UKP155" s="80"/>
      <c r="UKQ155" s="16" t="s">
        <v>236</v>
      </c>
      <c r="UKR155" s="16">
        <f t="shared" ref="UKR155" si="20446">48.08+2.7</f>
        <v>50.78</v>
      </c>
      <c r="UKS155" s="16">
        <f t="shared" si="17234"/>
        <v>6.3000000000000007</v>
      </c>
      <c r="UKT155" s="14">
        <f t="shared" si="17235"/>
        <v>57.08</v>
      </c>
      <c r="UKU155" s="14"/>
      <c r="UKV155" s="16">
        <f t="shared" si="17236"/>
        <v>85.62</v>
      </c>
      <c r="UKW155" s="79">
        <f t="shared" si="20441"/>
        <v>3</v>
      </c>
      <c r="UKX155" s="80"/>
      <c r="UKY155" s="16" t="s">
        <v>236</v>
      </c>
      <c r="UKZ155" s="16">
        <f t="shared" ref="UKZ155" si="20447">48.08+2.7</f>
        <v>50.78</v>
      </c>
      <c r="ULA155" s="16">
        <f t="shared" si="17239"/>
        <v>6.3000000000000007</v>
      </c>
      <c r="ULB155" s="14">
        <f t="shared" si="17240"/>
        <v>57.08</v>
      </c>
      <c r="ULC155" s="14"/>
      <c r="ULD155" s="16">
        <f t="shared" si="17241"/>
        <v>85.62</v>
      </c>
      <c r="ULE155" s="79">
        <f t="shared" si="20441"/>
        <v>3</v>
      </c>
      <c r="ULF155" s="80"/>
      <c r="ULG155" s="16" t="s">
        <v>236</v>
      </c>
      <c r="ULH155" s="16">
        <f t="shared" ref="ULH155" si="20448">48.08+2.7</f>
        <v>50.78</v>
      </c>
      <c r="ULI155" s="16">
        <f t="shared" si="17244"/>
        <v>6.3000000000000007</v>
      </c>
      <c r="ULJ155" s="14">
        <f t="shared" si="17245"/>
        <v>57.08</v>
      </c>
      <c r="ULK155" s="14"/>
      <c r="ULL155" s="16">
        <f t="shared" si="17246"/>
        <v>85.62</v>
      </c>
      <c r="ULM155" s="79">
        <f t="shared" si="20441"/>
        <v>3</v>
      </c>
      <c r="ULN155" s="80"/>
      <c r="ULO155" s="16" t="s">
        <v>236</v>
      </c>
      <c r="ULP155" s="16">
        <f t="shared" ref="ULP155" si="20449">48.08+2.7</f>
        <v>50.78</v>
      </c>
      <c r="ULQ155" s="16">
        <f t="shared" si="17249"/>
        <v>6.3000000000000007</v>
      </c>
      <c r="ULR155" s="14">
        <f t="shared" si="17250"/>
        <v>57.08</v>
      </c>
      <c r="ULS155" s="14"/>
      <c r="ULT155" s="16">
        <f t="shared" si="17251"/>
        <v>85.62</v>
      </c>
      <c r="ULU155" s="79">
        <f t="shared" ref="ULU155:UNY160" si="20450">ULU154+1</f>
        <v>3</v>
      </c>
      <c r="ULV155" s="80"/>
      <c r="ULW155" s="16" t="s">
        <v>236</v>
      </c>
      <c r="ULX155" s="16">
        <f t="shared" ref="ULX155" si="20451">48.08+2.7</f>
        <v>50.78</v>
      </c>
      <c r="ULY155" s="16">
        <f t="shared" si="17254"/>
        <v>6.3000000000000007</v>
      </c>
      <c r="ULZ155" s="14">
        <f t="shared" si="17255"/>
        <v>57.08</v>
      </c>
      <c r="UMA155" s="14"/>
      <c r="UMB155" s="16">
        <f t="shared" si="17256"/>
        <v>85.62</v>
      </c>
      <c r="UMC155" s="79">
        <f t="shared" si="20450"/>
        <v>3</v>
      </c>
      <c r="UMD155" s="80"/>
      <c r="UME155" s="16" t="s">
        <v>236</v>
      </c>
      <c r="UMF155" s="16">
        <f t="shared" ref="UMF155" si="20452">48.08+2.7</f>
        <v>50.78</v>
      </c>
      <c r="UMG155" s="16">
        <f t="shared" si="17259"/>
        <v>6.3000000000000007</v>
      </c>
      <c r="UMH155" s="14">
        <f t="shared" si="17260"/>
        <v>57.08</v>
      </c>
      <c r="UMI155" s="14"/>
      <c r="UMJ155" s="16">
        <f t="shared" si="17261"/>
        <v>85.62</v>
      </c>
      <c r="UMK155" s="79">
        <f t="shared" si="20450"/>
        <v>3</v>
      </c>
      <c r="UML155" s="80"/>
      <c r="UMM155" s="16" t="s">
        <v>236</v>
      </c>
      <c r="UMN155" s="16">
        <f t="shared" ref="UMN155" si="20453">48.08+2.7</f>
        <v>50.78</v>
      </c>
      <c r="UMO155" s="16">
        <f t="shared" si="17264"/>
        <v>6.3000000000000007</v>
      </c>
      <c r="UMP155" s="14">
        <f t="shared" si="17265"/>
        <v>57.08</v>
      </c>
      <c r="UMQ155" s="14"/>
      <c r="UMR155" s="16">
        <f t="shared" si="17266"/>
        <v>85.62</v>
      </c>
      <c r="UMS155" s="79">
        <f t="shared" si="20450"/>
        <v>3</v>
      </c>
      <c r="UMT155" s="80"/>
      <c r="UMU155" s="16" t="s">
        <v>236</v>
      </c>
      <c r="UMV155" s="16">
        <f t="shared" ref="UMV155" si="20454">48.08+2.7</f>
        <v>50.78</v>
      </c>
      <c r="UMW155" s="16">
        <f t="shared" si="17269"/>
        <v>6.3000000000000007</v>
      </c>
      <c r="UMX155" s="14">
        <f t="shared" si="17270"/>
        <v>57.08</v>
      </c>
      <c r="UMY155" s="14"/>
      <c r="UMZ155" s="16">
        <f t="shared" si="17271"/>
        <v>85.62</v>
      </c>
      <c r="UNA155" s="79">
        <f t="shared" si="20450"/>
        <v>3</v>
      </c>
      <c r="UNB155" s="80"/>
      <c r="UNC155" s="16" t="s">
        <v>236</v>
      </c>
      <c r="UND155" s="16">
        <f t="shared" ref="UND155" si="20455">48.08+2.7</f>
        <v>50.78</v>
      </c>
      <c r="UNE155" s="16">
        <f t="shared" si="17274"/>
        <v>6.3000000000000007</v>
      </c>
      <c r="UNF155" s="14">
        <f t="shared" si="17275"/>
        <v>57.08</v>
      </c>
      <c r="UNG155" s="14"/>
      <c r="UNH155" s="16">
        <f t="shared" si="17276"/>
        <v>85.62</v>
      </c>
      <c r="UNI155" s="79">
        <f t="shared" si="20450"/>
        <v>3</v>
      </c>
      <c r="UNJ155" s="80"/>
      <c r="UNK155" s="16" t="s">
        <v>236</v>
      </c>
      <c r="UNL155" s="16">
        <f t="shared" ref="UNL155" si="20456">48.08+2.7</f>
        <v>50.78</v>
      </c>
      <c r="UNM155" s="16">
        <f t="shared" si="17279"/>
        <v>6.3000000000000007</v>
      </c>
      <c r="UNN155" s="14">
        <f t="shared" si="17280"/>
        <v>57.08</v>
      </c>
      <c r="UNO155" s="14"/>
      <c r="UNP155" s="16">
        <f t="shared" si="17281"/>
        <v>85.62</v>
      </c>
      <c r="UNQ155" s="79">
        <f t="shared" si="20450"/>
        <v>3</v>
      </c>
      <c r="UNR155" s="80"/>
      <c r="UNS155" s="16" t="s">
        <v>236</v>
      </c>
      <c r="UNT155" s="16">
        <f t="shared" ref="UNT155" si="20457">48.08+2.7</f>
        <v>50.78</v>
      </c>
      <c r="UNU155" s="16">
        <f t="shared" si="17284"/>
        <v>6.3000000000000007</v>
      </c>
      <c r="UNV155" s="14">
        <f t="shared" si="17285"/>
        <v>57.08</v>
      </c>
      <c r="UNW155" s="14"/>
      <c r="UNX155" s="16">
        <f t="shared" si="17286"/>
        <v>85.62</v>
      </c>
      <c r="UNY155" s="79">
        <f t="shared" si="20450"/>
        <v>3</v>
      </c>
      <c r="UNZ155" s="80"/>
      <c r="UOA155" s="16" t="s">
        <v>236</v>
      </c>
      <c r="UOB155" s="16">
        <f t="shared" ref="UOB155" si="20458">48.08+2.7</f>
        <v>50.78</v>
      </c>
      <c r="UOC155" s="16">
        <f t="shared" si="17289"/>
        <v>6.3000000000000007</v>
      </c>
      <c r="UOD155" s="14">
        <f t="shared" si="17290"/>
        <v>57.08</v>
      </c>
      <c r="UOE155" s="14"/>
      <c r="UOF155" s="16">
        <f t="shared" si="17291"/>
        <v>85.62</v>
      </c>
      <c r="UOG155" s="79">
        <f t="shared" ref="UOG155:UQK160" si="20459">UOG154+1</f>
        <v>3</v>
      </c>
      <c r="UOH155" s="80"/>
      <c r="UOI155" s="16" t="s">
        <v>236</v>
      </c>
      <c r="UOJ155" s="16">
        <f t="shared" ref="UOJ155" si="20460">48.08+2.7</f>
        <v>50.78</v>
      </c>
      <c r="UOK155" s="16">
        <f t="shared" si="17294"/>
        <v>6.3000000000000007</v>
      </c>
      <c r="UOL155" s="14">
        <f t="shared" si="17295"/>
        <v>57.08</v>
      </c>
      <c r="UOM155" s="14"/>
      <c r="UON155" s="16">
        <f t="shared" si="17296"/>
        <v>85.62</v>
      </c>
      <c r="UOO155" s="79">
        <f t="shared" si="20459"/>
        <v>3</v>
      </c>
      <c r="UOP155" s="80"/>
      <c r="UOQ155" s="16" t="s">
        <v>236</v>
      </c>
      <c r="UOR155" s="16">
        <f t="shared" ref="UOR155" si="20461">48.08+2.7</f>
        <v>50.78</v>
      </c>
      <c r="UOS155" s="16">
        <f t="shared" si="17299"/>
        <v>6.3000000000000007</v>
      </c>
      <c r="UOT155" s="14">
        <f t="shared" si="17300"/>
        <v>57.08</v>
      </c>
      <c r="UOU155" s="14"/>
      <c r="UOV155" s="16">
        <f t="shared" si="17301"/>
        <v>85.62</v>
      </c>
      <c r="UOW155" s="79">
        <f t="shared" si="20459"/>
        <v>3</v>
      </c>
      <c r="UOX155" s="80"/>
      <c r="UOY155" s="16" t="s">
        <v>236</v>
      </c>
      <c r="UOZ155" s="16">
        <f t="shared" ref="UOZ155" si="20462">48.08+2.7</f>
        <v>50.78</v>
      </c>
      <c r="UPA155" s="16">
        <f t="shared" si="17304"/>
        <v>6.3000000000000007</v>
      </c>
      <c r="UPB155" s="14">
        <f t="shared" si="17305"/>
        <v>57.08</v>
      </c>
      <c r="UPC155" s="14"/>
      <c r="UPD155" s="16">
        <f t="shared" si="17306"/>
        <v>85.62</v>
      </c>
      <c r="UPE155" s="79">
        <f t="shared" si="20459"/>
        <v>3</v>
      </c>
      <c r="UPF155" s="80"/>
      <c r="UPG155" s="16" t="s">
        <v>236</v>
      </c>
      <c r="UPH155" s="16">
        <f t="shared" ref="UPH155" si="20463">48.08+2.7</f>
        <v>50.78</v>
      </c>
      <c r="UPI155" s="16">
        <f t="shared" si="17309"/>
        <v>6.3000000000000007</v>
      </c>
      <c r="UPJ155" s="14">
        <f t="shared" si="17310"/>
        <v>57.08</v>
      </c>
      <c r="UPK155" s="14"/>
      <c r="UPL155" s="16">
        <f t="shared" si="17311"/>
        <v>85.62</v>
      </c>
      <c r="UPM155" s="79">
        <f t="shared" si="20459"/>
        <v>3</v>
      </c>
      <c r="UPN155" s="80"/>
      <c r="UPO155" s="16" t="s">
        <v>236</v>
      </c>
      <c r="UPP155" s="16">
        <f t="shared" ref="UPP155" si="20464">48.08+2.7</f>
        <v>50.78</v>
      </c>
      <c r="UPQ155" s="16">
        <f t="shared" si="17314"/>
        <v>6.3000000000000007</v>
      </c>
      <c r="UPR155" s="14">
        <f t="shared" si="17315"/>
        <v>57.08</v>
      </c>
      <c r="UPS155" s="14"/>
      <c r="UPT155" s="16">
        <f t="shared" si="17316"/>
        <v>85.62</v>
      </c>
      <c r="UPU155" s="79">
        <f t="shared" si="20459"/>
        <v>3</v>
      </c>
      <c r="UPV155" s="80"/>
      <c r="UPW155" s="16" t="s">
        <v>236</v>
      </c>
      <c r="UPX155" s="16">
        <f t="shared" ref="UPX155" si="20465">48.08+2.7</f>
        <v>50.78</v>
      </c>
      <c r="UPY155" s="16">
        <f t="shared" si="17319"/>
        <v>6.3000000000000007</v>
      </c>
      <c r="UPZ155" s="14">
        <f t="shared" si="17320"/>
        <v>57.08</v>
      </c>
      <c r="UQA155" s="14"/>
      <c r="UQB155" s="16">
        <f t="shared" si="17321"/>
        <v>85.62</v>
      </c>
      <c r="UQC155" s="79">
        <f t="shared" si="20459"/>
        <v>3</v>
      </c>
      <c r="UQD155" s="80"/>
      <c r="UQE155" s="16" t="s">
        <v>236</v>
      </c>
      <c r="UQF155" s="16">
        <f t="shared" ref="UQF155" si="20466">48.08+2.7</f>
        <v>50.78</v>
      </c>
      <c r="UQG155" s="16">
        <f t="shared" si="17324"/>
        <v>6.3000000000000007</v>
      </c>
      <c r="UQH155" s="14">
        <f t="shared" si="17325"/>
        <v>57.08</v>
      </c>
      <c r="UQI155" s="14"/>
      <c r="UQJ155" s="16">
        <f t="shared" si="17326"/>
        <v>85.62</v>
      </c>
      <c r="UQK155" s="79">
        <f t="shared" si="20459"/>
        <v>3</v>
      </c>
      <c r="UQL155" s="80"/>
      <c r="UQM155" s="16" t="s">
        <v>236</v>
      </c>
      <c r="UQN155" s="16">
        <f t="shared" ref="UQN155" si="20467">48.08+2.7</f>
        <v>50.78</v>
      </c>
      <c r="UQO155" s="16">
        <f t="shared" si="17329"/>
        <v>6.3000000000000007</v>
      </c>
      <c r="UQP155" s="14">
        <f t="shared" si="17330"/>
        <v>57.08</v>
      </c>
      <c r="UQQ155" s="14"/>
      <c r="UQR155" s="16">
        <f t="shared" si="17331"/>
        <v>85.62</v>
      </c>
      <c r="UQS155" s="79">
        <f t="shared" ref="UQS155:USW160" si="20468">UQS154+1</f>
        <v>3</v>
      </c>
      <c r="UQT155" s="80"/>
      <c r="UQU155" s="16" t="s">
        <v>236</v>
      </c>
      <c r="UQV155" s="16">
        <f t="shared" ref="UQV155" si="20469">48.08+2.7</f>
        <v>50.78</v>
      </c>
      <c r="UQW155" s="16">
        <f t="shared" si="17334"/>
        <v>6.3000000000000007</v>
      </c>
      <c r="UQX155" s="14">
        <f t="shared" si="17335"/>
        <v>57.08</v>
      </c>
      <c r="UQY155" s="14"/>
      <c r="UQZ155" s="16">
        <f t="shared" si="17336"/>
        <v>85.62</v>
      </c>
      <c r="URA155" s="79">
        <f t="shared" si="20468"/>
        <v>3</v>
      </c>
      <c r="URB155" s="80"/>
      <c r="URC155" s="16" t="s">
        <v>236</v>
      </c>
      <c r="URD155" s="16">
        <f t="shared" ref="URD155" si="20470">48.08+2.7</f>
        <v>50.78</v>
      </c>
      <c r="URE155" s="16">
        <f t="shared" si="17339"/>
        <v>6.3000000000000007</v>
      </c>
      <c r="URF155" s="14">
        <f t="shared" si="17340"/>
        <v>57.08</v>
      </c>
      <c r="URG155" s="14"/>
      <c r="URH155" s="16">
        <f t="shared" si="17341"/>
        <v>85.62</v>
      </c>
      <c r="URI155" s="79">
        <f t="shared" si="20468"/>
        <v>3</v>
      </c>
      <c r="URJ155" s="80"/>
      <c r="URK155" s="16" t="s">
        <v>236</v>
      </c>
      <c r="URL155" s="16">
        <f t="shared" ref="URL155" si="20471">48.08+2.7</f>
        <v>50.78</v>
      </c>
      <c r="URM155" s="16">
        <f t="shared" si="17344"/>
        <v>6.3000000000000007</v>
      </c>
      <c r="URN155" s="14">
        <f t="shared" si="17345"/>
        <v>57.08</v>
      </c>
      <c r="URO155" s="14"/>
      <c r="URP155" s="16">
        <f t="shared" si="17346"/>
        <v>85.62</v>
      </c>
      <c r="URQ155" s="79">
        <f t="shared" si="20468"/>
        <v>3</v>
      </c>
      <c r="URR155" s="80"/>
      <c r="URS155" s="16" t="s">
        <v>236</v>
      </c>
      <c r="URT155" s="16">
        <f t="shared" ref="URT155" si="20472">48.08+2.7</f>
        <v>50.78</v>
      </c>
      <c r="URU155" s="16">
        <f t="shared" si="17349"/>
        <v>6.3000000000000007</v>
      </c>
      <c r="URV155" s="14">
        <f t="shared" si="17350"/>
        <v>57.08</v>
      </c>
      <c r="URW155" s="14"/>
      <c r="URX155" s="16">
        <f t="shared" si="17351"/>
        <v>85.62</v>
      </c>
      <c r="URY155" s="79">
        <f t="shared" si="20468"/>
        <v>3</v>
      </c>
      <c r="URZ155" s="80"/>
      <c r="USA155" s="16" t="s">
        <v>236</v>
      </c>
      <c r="USB155" s="16">
        <f t="shared" ref="USB155" si="20473">48.08+2.7</f>
        <v>50.78</v>
      </c>
      <c r="USC155" s="16">
        <f t="shared" si="17354"/>
        <v>6.3000000000000007</v>
      </c>
      <c r="USD155" s="14">
        <f t="shared" si="17355"/>
        <v>57.08</v>
      </c>
      <c r="USE155" s="14"/>
      <c r="USF155" s="16">
        <f t="shared" si="17356"/>
        <v>85.62</v>
      </c>
      <c r="USG155" s="79">
        <f t="shared" si="20468"/>
        <v>3</v>
      </c>
      <c r="USH155" s="80"/>
      <c r="USI155" s="16" t="s">
        <v>236</v>
      </c>
      <c r="USJ155" s="16">
        <f t="shared" ref="USJ155" si="20474">48.08+2.7</f>
        <v>50.78</v>
      </c>
      <c r="USK155" s="16">
        <f t="shared" si="17359"/>
        <v>6.3000000000000007</v>
      </c>
      <c r="USL155" s="14">
        <f t="shared" si="17360"/>
        <v>57.08</v>
      </c>
      <c r="USM155" s="14"/>
      <c r="USN155" s="16">
        <f t="shared" si="17361"/>
        <v>85.62</v>
      </c>
      <c r="USO155" s="79">
        <f t="shared" si="20468"/>
        <v>3</v>
      </c>
      <c r="USP155" s="80"/>
      <c r="USQ155" s="16" t="s">
        <v>236</v>
      </c>
      <c r="USR155" s="16">
        <f t="shared" ref="USR155" si="20475">48.08+2.7</f>
        <v>50.78</v>
      </c>
      <c r="USS155" s="16">
        <f t="shared" si="17364"/>
        <v>6.3000000000000007</v>
      </c>
      <c r="UST155" s="14">
        <f t="shared" si="17365"/>
        <v>57.08</v>
      </c>
      <c r="USU155" s="14"/>
      <c r="USV155" s="16">
        <f t="shared" si="17366"/>
        <v>85.62</v>
      </c>
      <c r="USW155" s="79">
        <f t="shared" si="20468"/>
        <v>3</v>
      </c>
      <c r="USX155" s="80"/>
      <c r="USY155" s="16" t="s">
        <v>236</v>
      </c>
      <c r="USZ155" s="16">
        <f t="shared" ref="USZ155" si="20476">48.08+2.7</f>
        <v>50.78</v>
      </c>
      <c r="UTA155" s="16">
        <f t="shared" si="17369"/>
        <v>6.3000000000000007</v>
      </c>
      <c r="UTB155" s="14">
        <f t="shared" si="17370"/>
        <v>57.08</v>
      </c>
      <c r="UTC155" s="14"/>
      <c r="UTD155" s="16">
        <f t="shared" si="17371"/>
        <v>85.62</v>
      </c>
      <c r="UTE155" s="79">
        <f t="shared" ref="UTE155:UVI160" si="20477">UTE154+1</f>
        <v>3</v>
      </c>
      <c r="UTF155" s="80"/>
      <c r="UTG155" s="16" t="s">
        <v>236</v>
      </c>
      <c r="UTH155" s="16">
        <f t="shared" ref="UTH155" si="20478">48.08+2.7</f>
        <v>50.78</v>
      </c>
      <c r="UTI155" s="16">
        <f t="shared" si="17374"/>
        <v>6.3000000000000007</v>
      </c>
      <c r="UTJ155" s="14">
        <f t="shared" si="17375"/>
        <v>57.08</v>
      </c>
      <c r="UTK155" s="14"/>
      <c r="UTL155" s="16">
        <f t="shared" si="17376"/>
        <v>85.62</v>
      </c>
      <c r="UTM155" s="79">
        <f t="shared" si="20477"/>
        <v>3</v>
      </c>
      <c r="UTN155" s="80"/>
      <c r="UTO155" s="16" t="s">
        <v>236</v>
      </c>
      <c r="UTP155" s="16">
        <f t="shared" ref="UTP155" si="20479">48.08+2.7</f>
        <v>50.78</v>
      </c>
      <c r="UTQ155" s="16">
        <f t="shared" si="17379"/>
        <v>6.3000000000000007</v>
      </c>
      <c r="UTR155" s="14">
        <f t="shared" si="17380"/>
        <v>57.08</v>
      </c>
      <c r="UTS155" s="14"/>
      <c r="UTT155" s="16">
        <f t="shared" si="17381"/>
        <v>85.62</v>
      </c>
      <c r="UTU155" s="79">
        <f t="shared" si="20477"/>
        <v>3</v>
      </c>
      <c r="UTV155" s="80"/>
      <c r="UTW155" s="16" t="s">
        <v>236</v>
      </c>
      <c r="UTX155" s="16">
        <f t="shared" ref="UTX155" si="20480">48.08+2.7</f>
        <v>50.78</v>
      </c>
      <c r="UTY155" s="16">
        <f t="shared" si="17384"/>
        <v>6.3000000000000007</v>
      </c>
      <c r="UTZ155" s="14">
        <f t="shared" si="17385"/>
        <v>57.08</v>
      </c>
      <c r="UUA155" s="14"/>
      <c r="UUB155" s="16">
        <f t="shared" si="17386"/>
        <v>85.62</v>
      </c>
      <c r="UUC155" s="79">
        <f t="shared" si="20477"/>
        <v>3</v>
      </c>
      <c r="UUD155" s="80"/>
      <c r="UUE155" s="16" t="s">
        <v>236</v>
      </c>
      <c r="UUF155" s="16">
        <f t="shared" ref="UUF155" si="20481">48.08+2.7</f>
        <v>50.78</v>
      </c>
      <c r="UUG155" s="16">
        <f t="shared" si="17389"/>
        <v>6.3000000000000007</v>
      </c>
      <c r="UUH155" s="14">
        <f t="shared" si="17390"/>
        <v>57.08</v>
      </c>
      <c r="UUI155" s="14"/>
      <c r="UUJ155" s="16">
        <f t="shared" si="17391"/>
        <v>85.62</v>
      </c>
      <c r="UUK155" s="79">
        <f t="shared" si="20477"/>
        <v>3</v>
      </c>
      <c r="UUL155" s="80"/>
      <c r="UUM155" s="16" t="s">
        <v>236</v>
      </c>
      <c r="UUN155" s="16">
        <f t="shared" ref="UUN155" si="20482">48.08+2.7</f>
        <v>50.78</v>
      </c>
      <c r="UUO155" s="16">
        <f t="shared" si="17394"/>
        <v>6.3000000000000007</v>
      </c>
      <c r="UUP155" s="14">
        <f t="shared" si="17395"/>
        <v>57.08</v>
      </c>
      <c r="UUQ155" s="14"/>
      <c r="UUR155" s="16">
        <f t="shared" si="17396"/>
        <v>85.62</v>
      </c>
      <c r="UUS155" s="79">
        <f t="shared" si="20477"/>
        <v>3</v>
      </c>
      <c r="UUT155" s="80"/>
      <c r="UUU155" s="16" t="s">
        <v>236</v>
      </c>
      <c r="UUV155" s="16">
        <f t="shared" ref="UUV155" si="20483">48.08+2.7</f>
        <v>50.78</v>
      </c>
      <c r="UUW155" s="16">
        <f t="shared" si="17399"/>
        <v>6.3000000000000007</v>
      </c>
      <c r="UUX155" s="14">
        <f t="shared" si="17400"/>
        <v>57.08</v>
      </c>
      <c r="UUY155" s="14"/>
      <c r="UUZ155" s="16">
        <f t="shared" si="17401"/>
        <v>85.62</v>
      </c>
      <c r="UVA155" s="79">
        <f t="shared" si="20477"/>
        <v>3</v>
      </c>
      <c r="UVB155" s="80"/>
      <c r="UVC155" s="16" t="s">
        <v>236</v>
      </c>
      <c r="UVD155" s="16">
        <f t="shared" ref="UVD155" si="20484">48.08+2.7</f>
        <v>50.78</v>
      </c>
      <c r="UVE155" s="16">
        <f t="shared" si="17404"/>
        <v>6.3000000000000007</v>
      </c>
      <c r="UVF155" s="14">
        <f t="shared" si="17405"/>
        <v>57.08</v>
      </c>
      <c r="UVG155" s="14"/>
      <c r="UVH155" s="16">
        <f t="shared" si="17406"/>
        <v>85.62</v>
      </c>
      <c r="UVI155" s="79">
        <f t="shared" si="20477"/>
        <v>3</v>
      </c>
      <c r="UVJ155" s="80"/>
      <c r="UVK155" s="16" t="s">
        <v>236</v>
      </c>
      <c r="UVL155" s="16">
        <f t="shared" ref="UVL155" si="20485">48.08+2.7</f>
        <v>50.78</v>
      </c>
      <c r="UVM155" s="16">
        <f t="shared" si="17409"/>
        <v>6.3000000000000007</v>
      </c>
      <c r="UVN155" s="14">
        <f t="shared" si="17410"/>
        <v>57.08</v>
      </c>
      <c r="UVO155" s="14"/>
      <c r="UVP155" s="16">
        <f t="shared" si="17411"/>
        <v>85.62</v>
      </c>
      <c r="UVQ155" s="79">
        <f t="shared" ref="UVQ155:UXU160" si="20486">UVQ154+1</f>
        <v>3</v>
      </c>
      <c r="UVR155" s="80"/>
      <c r="UVS155" s="16" t="s">
        <v>236</v>
      </c>
      <c r="UVT155" s="16">
        <f t="shared" ref="UVT155" si="20487">48.08+2.7</f>
        <v>50.78</v>
      </c>
      <c r="UVU155" s="16">
        <f t="shared" si="17414"/>
        <v>6.3000000000000007</v>
      </c>
      <c r="UVV155" s="14">
        <f t="shared" si="17415"/>
        <v>57.08</v>
      </c>
      <c r="UVW155" s="14"/>
      <c r="UVX155" s="16">
        <f t="shared" si="17416"/>
        <v>85.62</v>
      </c>
      <c r="UVY155" s="79">
        <f t="shared" si="20486"/>
        <v>3</v>
      </c>
      <c r="UVZ155" s="80"/>
      <c r="UWA155" s="16" t="s">
        <v>236</v>
      </c>
      <c r="UWB155" s="16">
        <f t="shared" ref="UWB155" si="20488">48.08+2.7</f>
        <v>50.78</v>
      </c>
      <c r="UWC155" s="16">
        <f t="shared" si="17419"/>
        <v>6.3000000000000007</v>
      </c>
      <c r="UWD155" s="14">
        <f t="shared" si="17420"/>
        <v>57.08</v>
      </c>
      <c r="UWE155" s="14"/>
      <c r="UWF155" s="16">
        <f t="shared" si="17421"/>
        <v>85.62</v>
      </c>
      <c r="UWG155" s="79">
        <f t="shared" si="20486"/>
        <v>3</v>
      </c>
      <c r="UWH155" s="80"/>
      <c r="UWI155" s="16" t="s">
        <v>236</v>
      </c>
      <c r="UWJ155" s="16">
        <f t="shared" ref="UWJ155" si="20489">48.08+2.7</f>
        <v>50.78</v>
      </c>
      <c r="UWK155" s="16">
        <f t="shared" si="17424"/>
        <v>6.3000000000000007</v>
      </c>
      <c r="UWL155" s="14">
        <f t="shared" si="17425"/>
        <v>57.08</v>
      </c>
      <c r="UWM155" s="14"/>
      <c r="UWN155" s="16">
        <f t="shared" si="17426"/>
        <v>85.62</v>
      </c>
      <c r="UWO155" s="79">
        <f t="shared" si="20486"/>
        <v>3</v>
      </c>
      <c r="UWP155" s="80"/>
      <c r="UWQ155" s="16" t="s">
        <v>236</v>
      </c>
      <c r="UWR155" s="16">
        <f t="shared" ref="UWR155" si="20490">48.08+2.7</f>
        <v>50.78</v>
      </c>
      <c r="UWS155" s="16">
        <f t="shared" si="17429"/>
        <v>6.3000000000000007</v>
      </c>
      <c r="UWT155" s="14">
        <f t="shared" si="17430"/>
        <v>57.08</v>
      </c>
      <c r="UWU155" s="14"/>
      <c r="UWV155" s="16">
        <f t="shared" si="17431"/>
        <v>85.62</v>
      </c>
      <c r="UWW155" s="79">
        <f t="shared" si="20486"/>
        <v>3</v>
      </c>
      <c r="UWX155" s="80"/>
      <c r="UWY155" s="16" t="s">
        <v>236</v>
      </c>
      <c r="UWZ155" s="16">
        <f t="shared" ref="UWZ155" si="20491">48.08+2.7</f>
        <v>50.78</v>
      </c>
      <c r="UXA155" s="16">
        <f t="shared" si="17434"/>
        <v>6.3000000000000007</v>
      </c>
      <c r="UXB155" s="14">
        <f t="shared" si="17435"/>
        <v>57.08</v>
      </c>
      <c r="UXC155" s="14"/>
      <c r="UXD155" s="16">
        <f t="shared" si="17436"/>
        <v>85.62</v>
      </c>
      <c r="UXE155" s="79">
        <f t="shared" si="20486"/>
        <v>3</v>
      </c>
      <c r="UXF155" s="80"/>
      <c r="UXG155" s="16" t="s">
        <v>236</v>
      </c>
      <c r="UXH155" s="16">
        <f t="shared" ref="UXH155" si="20492">48.08+2.7</f>
        <v>50.78</v>
      </c>
      <c r="UXI155" s="16">
        <f t="shared" si="17439"/>
        <v>6.3000000000000007</v>
      </c>
      <c r="UXJ155" s="14">
        <f t="shared" si="17440"/>
        <v>57.08</v>
      </c>
      <c r="UXK155" s="14"/>
      <c r="UXL155" s="16">
        <f t="shared" si="17441"/>
        <v>85.62</v>
      </c>
      <c r="UXM155" s="79">
        <f t="shared" si="20486"/>
        <v>3</v>
      </c>
      <c r="UXN155" s="80"/>
      <c r="UXO155" s="16" t="s">
        <v>236</v>
      </c>
      <c r="UXP155" s="16">
        <f t="shared" ref="UXP155" si="20493">48.08+2.7</f>
        <v>50.78</v>
      </c>
      <c r="UXQ155" s="16">
        <f t="shared" si="17444"/>
        <v>6.3000000000000007</v>
      </c>
      <c r="UXR155" s="14">
        <f t="shared" si="17445"/>
        <v>57.08</v>
      </c>
      <c r="UXS155" s="14"/>
      <c r="UXT155" s="16">
        <f t="shared" si="17446"/>
        <v>85.62</v>
      </c>
      <c r="UXU155" s="79">
        <f t="shared" si="20486"/>
        <v>3</v>
      </c>
      <c r="UXV155" s="80"/>
      <c r="UXW155" s="16" t="s">
        <v>236</v>
      </c>
      <c r="UXX155" s="16">
        <f t="shared" ref="UXX155" si="20494">48.08+2.7</f>
        <v>50.78</v>
      </c>
      <c r="UXY155" s="16">
        <f t="shared" si="17449"/>
        <v>6.3000000000000007</v>
      </c>
      <c r="UXZ155" s="14">
        <f t="shared" si="17450"/>
        <v>57.08</v>
      </c>
      <c r="UYA155" s="14"/>
      <c r="UYB155" s="16">
        <f t="shared" si="17451"/>
        <v>85.62</v>
      </c>
      <c r="UYC155" s="79">
        <f t="shared" ref="UYC155:VAG160" si="20495">UYC154+1</f>
        <v>3</v>
      </c>
      <c r="UYD155" s="80"/>
      <c r="UYE155" s="16" t="s">
        <v>236</v>
      </c>
      <c r="UYF155" s="16">
        <f t="shared" ref="UYF155" si="20496">48.08+2.7</f>
        <v>50.78</v>
      </c>
      <c r="UYG155" s="16">
        <f t="shared" si="17454"/>
        <v>6.3000000000000007</v>
      </c>
      <c r="UYH155" s="14">
        <f t="shared" si="17455"/>
        <v>57.08</v>
      </c>
      <c r="UYI155" s="14"/>
      <c r="UYJ155" s="16">
        <f t="shared" si="17456"/>
        <v>85.62</v>
      </c>
      <c r="UYK155" s="79">
        <f t="shared" si="20495"/>
        <v>3</v>
      </c>
      <c r="UYL155" s="80"/>
      <c r="UYM155" s="16" t="s">
        <v>236</v>
      </c>
      <c r="UYN155" s="16">
        <f t="shared" ref="UYN155" si="20497">48.08+2.7</f>
        <v>50.78</v>
      </c>
      <c r="UYO155" s="16">
        <f t="shared" si="17459"/>
        <v>6.3000000000000007</v>
      </c>
      <c r="UYP155" s="14">
        <f t="shared" si="17460"/>
        <v>57.08</v>
      </c>
      <c r="UYQ155" s="14"/>
      <c r="UYR155" s="16">
        <f t="shared" si="17461"/>
        <v>85.62</v>
      </c>
      <c r="UYS155" s="79">
        <f t="shared" si="20495"/>
        <v>3</v>
      </c>
      <c r="UYT155" s="80"/>
      <c r="UYU155" s="16" t="s">
        <v>236</v>
      </c>
      <c r="UYV155" s="16">
        <f t="shared" ref="UYV155" si="20498">48.08+2.7</f>
        <v>50.78</v>
      </c>
      <c r="UYW155" s="16">
        <f t="shared" si="17464"/>
        <v>6.3000000000000007</v>
      </c>
      <c r="UYX155" s="14">
        <f t="shared" si="17465"/>
        <v>57.08</v>
      </c>
      <c r="UYY155" s="14"/>
      <c r="UYZ155" s="16">
        <f t="shared" si="17466"/>
        <v>85.62</v>
      </c>
      <c r="UZA155" s="79">
        <f t="shared" si="20495"/>
        <v>3</v>
      </c>
      <c r="UZB155" s="80"/>
      <c r="UZC155" s="16" t="s">
        <v>236</v>
      </c>
      <c r="UZD155" s="16">
        <f t="shared" ref="UZD155" si="20499">48.08+2.7</f>
        <v>50.78</v>
      </c>
      <c r="UZE155" s="16">
        <f t="shared" si="17469"/>
        <v>6.3000000000000007</v>
      </c>
      <c r="UZF155" s="14">
        <f t="shared" si="17470"/>
        <v>57.08</v>
      </c>
      <c r="UZG155" s="14"/>
      <c r="UZH155" s="16">
        <f t="shared" si="17471"/>
        <v>85.62</v>
      </c>
      <c r="UZI155" s="79">
        <f t="shared" si="20495"/>
        <v>3</v>
      </c>
      <c r="UZJ155" s="80"/>
      <c r="UZK155" s="16" t="s">
        <v>236</v>
      </c>
      <c r="UZL155" s="16">
        <f t="shared" ref="UZL155" si="20500">48.08+2.7</f>
        <v>50.78</v>
      </c>
      <c r="UZM155" s="16">
        <f t="shared" si="17474"/>
        <v>6.3000000000000007</v>
      </c>
      <c r="UZN155" s="14">
        <f t="shared" si="17475"/>
        <v>57.08</v>
      </c>
      <c r="UZO155" s="14"/>
      <c r="UZP155" s="16">
        <f t="shared" si="17476"/>
        <v>85.62</v>
      </c>
      <c r="UZQ155" s="79">
        <f t="shared" si="20495"/>
        <v>3</v>
      </c>
      <c r="UZR155" s="80"/>
      <c r="UZS155" s="16" t="s">
        <v>236</v>
      </c>
      <c r="UZT155" s="16">
        <f t="shared" ref="UZT155" si="20501">48.08+2.7</f>
        <v>50.78</v>
      </c>
      <c r="UZU155" s="16">
        <f t="shared" si="17479"/>
        <v>6.3000000000000007</v>
      </c>
      <c r="UZV155" s="14">
        <f t="shared" si="17480"/>
        <v>57.08</v>
      </c>
      <c r="UZW155" s="14"/>
      <c r="UZX155" s="16">
        <f t="shared" si="17481"/>
        <v>85.62</v>
      </c>
      <c r="UZY155" s="79">
        <f t="shared" si="20495"/>
        <v>3</v>
      </c>
      <c r="UZZ155" s="80"/>
      <c r="VAA155" s="16" t="s">
        <v>236</v>
      </c>
      <c r="VAB155" s="16">
        <f t="shared" ref="VAB155" si="20502">48.08+2.7</f>
        <v>50.78</v>
      </c>
      <c r="VAC155" s="16">
        <f t="shared" si="17484"/>
        <v>6.3000000000000007</v>
      </c>
      <c r="VAD155" s="14">
        <f t="shared" si="17485"/>
        <v>57.08</v>
      </c>
      <c r="VAE155" s="14"/>
      <c r="VAF155" s="16">
        <f t="shared" si="17486"/>
        <v>85.62</v>
      </c>
      <c r="VAG155" s="79">
        <f t="shared" si="20495"/>
        <v>3</v>
      </c>
      <c r="VAH155" s="80"/>
      <c r="VAI155" s="16" t="s">
        <v>236</v>
      </c>
      <c r="VAJ155" s="16">
        <f t="shared" ref="VAJ155" si="20503">48.08+2.7</f>
        <v>50.78</v>
      </c>
      <c r="VAK155" s="16">
        <f t="shared" si="17489"/>
        <v>6.3000000000000007</v>
      </c>
      <c r="VAL155" s="14">
        <f t="shared" si="17490"/>
        <v>57.08</v>
      </c>
      <c r="VAM155" s="14"/>
      <c r="VAN155" s="16">
        <f t="shared" si="17491"/>
        <v>85.62</v>
      </c>
      <c r="VAO155" s="79">
        <f t="shared" ref="VAO155:VCS160" si="20504">VAO154+1</f>
        <v>3</v>
      </c>
      <c r="VAP155" s="80"/>
      <c r="VAQ155" s="16" t="s">
        <v>236</v>
      </c>
      <c r="VAR155" s="16">
        <f t="shared" ref="VAR155" si="20505">48.08+2.7</f>
        <v>50.78</v>
      </c>
      <c r="VAS155" s="16">
        <f t="shared" si="17494"/>
        <v>6.3000000000000007</v>
      </c>
      <c r="VAT155" s="14">
        <f t="shared" si="17495"/>
        <v>57.08</v>
      </c>
      <c r="VAU155" s="14"/>
      <c r="VAV155" s="16">
        <f t="shared" si="17496"/>
        <v>85.62</v>
      </c>
      <c r="VAW155" s="79">
        <f t="shared" si="20504"/>
        <v>3</v>
      </c>
      <c r="VAX155" s="80"/>
      <c r="VAY155" s="16" t="s">
        <v>236</v>
      </c>
      <c r="VAZ155" s="16">
        <f t="shared" ref="VAZ155" si="20506">48.08+2.7</f>
        <v>50.78</v>
      </c>
      <c r="VBA155" s="16">
        <f t="shared" si="17499"/>
        <v>6.3000000000000007</v>
      </c>
      <c r="VBB155" s="14">
        <f t="shared" si="17500"/>
        <v>57.08</v>
      </c>
      <c r="VBC155" s="14"/>
      <c r="VBD155" s="16">
        <f t="shared" si="17501"/>
        <v>85.62</v>
      </c>
      <c r="VBE155" s="79">
        <f t="shared" si="20504"/>
        <v>3</v>
      </c>
      <c r="VBF155" s="80"/>
      <c r="VBG155" s="16" t="s">
        <v>236</v>
      </c>
      <c r="VBH155" s="16">
        <f t="shared" ref="VBH155" si="20507">48.08+2.7</f>
        <v>50.78</v>
      </c>
      <c r="VBI155" s="16">
        <f t="shared" si="17504"/>
        <v>6.3000000000000007</v>
      </c>
      <c r="VBJ155" s="14">
        <f t="shared" si="17505"/>
        <v>57.08</v>
      </c>
      <c r="VBK155" s="14"/>
      <c r="VBL155" s="16">
        <f t="shared" si="17506"/>
        <v>85.62</v>
      </c>
      <c r="VBM155" s="79">
        <f t="shared" si="20504"/>
        <v>3</v>
      </c>
      <c r="VBN155" s="80"/>
      <c r="VBO155" s="16" t="s">
        <v>236</v>
      </c>
      <c r="VBP155" s="16">
        <f t="shared" ref="VBP155" si="20508">48.08+2.7</f>
        <v>50.78</v>
      </c>
      <c r="VBQ155" s="16">
        <f t="shared" si="17509"/>
        <v>6.3000000000000007</v>
      </c>
      <c r="VBR155" s="14">
        <f t="shared" si="17510"/>
        <v>57.08</v>
      </c>
      <c r="VBS155" s="14"/>
      <c r="VBT155" s="16">
        <f t="shared" si="17511"/>
        <v>85.62</v>
      </c>
      <c r="VBU155" s="79">
        <f t="shared" si="20504"/>
        <v>3</v>
      </c>
      <c r="VBV155" s="80"/>
      <c r="VBW155" s="16" t="s">
        <v>236</v>
      </c>
      <c r="VBX155" s="16">
        <f t="shared" ref="VBX155" si="20509">48.08+2.7</f>
        <v>50.78</v>
      </c>
      <c r="VBY155" s="16">
        <f t="shared" si="17514"/>
        <v>6.3000000000000007</v>
      </c>
      <c r="VBZ155" s="14">
        <f t="shared" si="17515"/>
        <v>57.08</v>
      </c>
      <c r="VCA155" s="14"/>
      <c r="VCB155" s="16">
        <f t="shared" si="17516"/>
        <v>85.62</v>
      </c>
      <c r="VCC155" s="79">
        <f t="shared" si="20504"/>
        <v>3</v>
      </c>
      <c r="VCD155" s="80"/>
      <c r="VCE155" s="16" t="s">
        <v>236</v>
      </c>
      <c r="VCF155" s="16">
        <f t="shared" ref="VCF155" si="20510">48.08+2.7</f>
        <v>50.78</v>
      </c>
      <c r="VCG155" s="16">
        <f t="shared" si="17519"/>
        <v>6.3000000000000007</v>
      </c>
      <c r="VCH155" s="14">
        <f t="shared" si="17520"/>
        <v>57.08</v>
      </c>
      <c r="VCI155" s="14"/>
      <c r="VCJ155" s="16">
        <f t="shared" si="17521"/>
        <v>85.62</v>
      </c>
      <c r="VCK155" s="79">
        <f t="shared" si="20504"/>
        <v>3</v>
      </c>
      <c r="VCL155" s="80"/>
      <c r="VCM155" s="16" t="s">
        <v>236</v>
      </c>
      <c r="VCN155" s="16">
        <f t="shared" ref="VCN155" si="20511">48.08+2.7</f>
        <v>50.78</v>
      </c>
      <c r="VCO155" s="16">
        <f t="shared" si="17524"/>
        <v>6.3000000000000007</v>
      </c>
      <c r="VCP155" s="14">
        <f t="shared" si="17525"/>
        <v>57.08</v>
      </c>
      <c r="VCQ155" s="14"/>
      <c r="VCR155" s="16">
        <f t="shared" si="17526"/>
        <v>85.62</v>
      </c>
      <c r="VCS155" s="79">
        <f t="shared" si="20504"/>
        <v>3</v>
      </c>
      <c r="VCT155" s="80"/>
      <c r="VCU155" s="16" t="s">
        <v>236</v>
      </c>
      <c r="VCV155" s="16">
        <f t="shared" ref="VCV155" si="20512">48.08+2.7</f>
        <v>50.78</v>
      </c>
      <c r="VCW155" s="16">
        <f t="shared" si="17529"/>
        <v>6.3000000000000007</v>
      </c>
      <c r="VCX155" s="14">
        <f t="shared" si="17530"/>
        <v>57.08</v>
      </c>
      <c r="VCY155" s="14"/>
      <c r="VCZ155" s="16">
        <f t="shared" si="17531"/>
        <v>85.62</v>
      </c>
      <c r="VDA155" s="79">
        <f t="shared" ref="VDA155:VFE160" si="20513">VDA154+1</f>
        <v>3</v>
      </c>
      <c r="VDB155" s="80"/>
      <c r="VDC155" s="16" t="s">
        <v>236</v>
      </c>
      <c r="VDD155" s="16">
        <f t="shared" ref="VDD155" si="20514">48.08+2.7</f>
        <v>50.78</v>
      </c>
      <c r="VDE155" s="16">
        <f t="shared" si="17534"/>
        <v>6.3000000000000007</v>
      </c>
      <c r="VDF155" s="14">
        <f t="shared" si="17535"/>
        <v>57.08</v>
      </c>
      <c r="VDG155" s="14"/>
      <c r="VDH155" s="16">
        <f t="shared" si="17536"/>
        <v>85.62</v>
      </c>
      <c r="VDI155" s="79">
        <f t="shared" si="20513"/>
        <v>3</v>
      </c>
      <c r="VDJ155" s="80"/>
      <c r="VDK155" s="16" t="s">
        <v>236</v>
      </c>
      <c r="VDL155" s="16">
        <f t="shared" ref="VDL155" si="20515">48.08+2.7</f>
        <v>50.78</v>
      </c>
      <c r="VDM155" s="16">
        <f t="shared" si="17539"/>
        <v>6.3000000000000007</v>
      </c>
      <c r="VDN155" s="14">
        <f t="shared" si="17540"/>
        <v>57.08</v>
      </c>
      <c r="VDO155" s="14"/>
      <c r="VDP155" s="16">
        <f t="shared" si="17541"/>
        <v>85.62</v>
      </c>
      <c r="VDQ155" s="79">
        <f t="shared" si="20513"/>
        <v>3</v>
      </c>
      <c r="VDR155" s="80"/>
      <c r="VDS155" s="16" t="s">
        <v>236</v>
      </c>
      <c r="VDT155" s="16">
        <f t="shared" ref="VDT155" si="20516">48.08+2.7</f>
        <v>50.78</v>
      </c>
      <c r="VDU155" s="16">
        <f t="shared" si="17544"/>
        <v>6.3000000000000007</v>
      </c>
      <c r="VDV155" s="14">
        <f t="shared" si="17545"/>
        <v>57.08</v>
      </c>
      <c r="VDW155" s="14"/>
      <c r="VDX155" s="16">
        <f t="shared" si="17546"/>
        <v>85.62</v>
      </c>
      <c r="VDY155" s="79">
        <f t="shared" si="20513"/>
        <v>3</v>
      </c>
      <c r="VDZ155" s="80"/>
      <c r="VEA155" s="16" t="s">
        <v>236</v>
      </c>
      <c r="VEB155" s="16">
        <f t="shared" ref="VEB155" si="20517">48.08+2.7</f>
        <v>50.78</v>
      </c>
      <c r="VEC155" s="16">
        <f t="shared" si="17549"/>
        <v>6.3000000000000007</v>
      </c>
      <c r="VED155" s="14">
        <f t="shared" si="17550"/>
        <v>57.08</v>
      </c>
      <c r="VEE155" s="14"/>
      <c r="VEF155" s="16">
        <f t="shared" si="17551"/>
        <v>85.62</v>
      </c>
      <c r="VEG155" s="79">
        <f t="shared" si="20513"/>
        <v>3</v>
      </c>
      <c r="VEH155" s="80"/>
      <c r="VEI155" s="16" t="s">
        <v>236</v>
      </c>
      <c r="VEJ155" s="16">
        <f t="shared" ref="VEJ155" si="20518">48.08+2.7</f>
        <v>50.78</v>
      </c>
      <c r="VEK155" s="16">
        <f t="shared" si="17554"/>
        <v>6.3000000000000007</v>
      </c>
      <c r="VEL155" s="14">
        <f t="shared" si="17555"/>
        <v>57.08</v>
      </c>
      <c r="VEM155" s="14"/>
      <c r="VEN155" s="16">
        <f t="shared" si="17556"/>
        <v>85.62</v>
      </c>
      <c r="VEO155" s="79">
        <f t="shared" si="20513"/>
        <v>3</v>
      </c>
      <c r="VEP155" s="80"/>
      <c r="VEQ155" s="16" t="s">
        <v>236</v>
      </c>
      <c r="VER155" s="16">
        <f t="shared" ref="VER155" si="20519">48.08+2.7</f>
        <v>50.78</v>
      </c>
      <c r="VES155" s="16">
        <f t="shared" si="17559"/>
        <v>6.3000000000000007</v>
      </c>
      <c r="VET155" s="14">
        <f t="shared" si="17560"/>
        <v>57.08</v>
      </c>
      <c r="VEU155" s="14"/>
      <c r="VEV155" s="16">
        <f t="shared" si="17561"/>
        <v>85.62</v>
      </c>
      <c r="VEW155" s="79">
        <f t="shared" si="20513"/>
        <v>3</v>
      </c>
      <c r="VEX155" s="80"/>
      <c r="VEY155" s="16" t="s">
        <v>236</v>
      </c>
      <c r="VEZ155" s="16">
        <f t="shared" ref="VEZ155" si="20520">48.08+2.7</f>
        <v>50.78</v>
      </c>
      <c r="VFA155" s="16">
        <f t="shared" si="17564"/>
        <v>6.3000000000000007</v>
      </c>
      <c r="VFB155" s="14">
        <f t="shared" si="17565"/>
        <v>57.08</v>
      </c>
      <c r="VFC155" s="14"/>
      <c r="VFD155" s="16">
        <f t="shared" si="17566"/>
        <v>85.62</v>
      </c>
      <c r="VFE155" s="79">
        <f t="shared" si="20513"/>
        <v>3</v>
      </c>
      <c r="VFF155" s="80"/>
      <c r="VFG155" s="16" t="s">
        <v>236</v>
      </c>
      <c r="VFH155" s="16">
        <f t="shared" ref="VFH155" si="20521">48.08+2.7</f>
        <v>50.78</v>
      </c>
      <c r="VFI155" s="16">
        <f t="shared" si="17569"/>
        <v>6.3000000000000007</v>
      </c>
      <c r="VFJ155" s="14">
        <f t="shared" si="17570"/>
        <v>57.08</v>
      </c>
      <c r="VFK155" s="14"/>
      <c r="VFL155" s="16">
        <f t="shared" si="17571"/>
        <v>85.62</v>
      </c>
      <c r="VFM155" s="79">
        <f t="shared" ref="VFM155:VHQ160" si="20522">VFM154+1</f>
        <v>3</v>
      </c>
      <c r="VFN155" s="80"/>
      <c r="VFO155" s="16" t="s">
        <v>236</v>
      </c>
      <c r="VFP155" s="16">
        <f t="shared" ref="VFP155" si="20523">48.08+2.7</f>
        <v>50.78</v>
      </c>
      <c r="VFQ155" s="16">
        <f t="shared" si="17574"/>
        <v>6.3000000000000007</v>
      </c>
      <c r="VFR155" s="14">
        <f t="shared" si="17575"/>
        <v>57.08</v>
      </c>
      <c r="VFS155" s="14"/>
      <c r="VFT155" s="16">
        <f t="shared" si="17576"/>
        <v>85.62</v>
      </c>
      <c r="VFU155" s="79">
        <f t="shared" si="20522"/>
        <v>3</v>
      </c>
      <c r="VFV155" s="80"/>
      <c r="VFW155" s="16" t="s">
        <v>236</v>
      </c>
      <c r="VFX155" s="16">
        <f t="shared" ref="VFX155" si="20524">48.08+2.7</f>
        <v>50.78</v>
      </c>
      <c r="VFY155" s="16">
        <f t="shared" si="17579"/>
        <v>6.3000000000000007</v>
      </c>
      <c r="VFZ155" s="14">
        <f t="shared" si="17580"/>
        <v>57.08</v>
      </c>
      <c r="VGA155" s="14"/>
      <c r="VGB155" s="16">
        <f t="shared" si="17581"/>
        <v>85.62</v>
      </c>
      <c r="VGC155" s="79">
        <f t="shared" si="20522"/>
        <v>3</v>
      </c>
      <c r="VGD155" s="80"/>
      <c r="VGE155" s="16" t="s">
        <v>236</v>
      </c>
      <c r="VGF155" s="16">
        <f t="shared" ref="VGF155" si="20525">48.08+2.7</f>
        <v>50.78</v>
      </c>
      <c r="VGG155" s="16">
        <f t="shared" si="17584"/>
        <v>6.3000000000000007</v>
      </c>
      <c r="VGH155" s="14">
        <f t="shared" si="17585"/>
        <v>57.08</v>
      </c>
      <c r="VGI155" s="14"/>
      <c r="VGJ155" s="16">
        <f t="shared" si="17586"/>
        <v>85.62</v>
      </c>
      <c r="VGK155" s="79">
        <f t="shared" si="20522"/>
        <v>3</v>
      </c>
      <c r="VGL155" s="80"/>
      <c r="VGM155" s="16" t="s">
        <v>236</v>
      </c>
      <c r="VGN155" s="16">
        <f t="shared" ref="VGN155" si="20526">48.08+2.7</f>
        <v>50.78</v>
      </c>
      <c r="VGO155" s="16">
        <f t="shared" si="17589"/>
        <v>6.3000000000000007</v>
      </c>
      <c r="VGP155" s="14">
        <f t="shared" si="17590"/>
        <v>57.08</v>
      </c>
      <c r="VGQ155" s="14"/>
      <c r="VGR155" s="16">
        <f t="shared" si="17591"/>
        <v>85.62</v>
      </c>
      <c r="VGS155" s="79">
        <f t="shared" si="20522"/>
        <v>3</v>
      </c>
      <c r="VGT155" s="80"/>
      <c r="VGU155" s="16" t="s">
        <v>236</v>
      </c>
      <c r="VGV155" s="16">
        <f t="shared" ref="VGV155" si="20527">48.08+2.7</f>
        <v>50.78</v>
      </c>
      <c r="VGW155" s="16">
        <f t="shared" si="17594"/>
        <v>6.3000000000000007</v>
      </c>
      <c r="VGX155" s="14">
        <f t="shared" si="17595"/>
        <v>57.08</v>
      </c>
      <c r="VGY155" s="14"/>
      <c r="VGZ155" s="16">
        <f t="shared" si="17596"/>
        <v>85.62</v>
      </c>
      <c r="VHA155" s="79">
        <f t="shared" si="20522"/>
        <v>3</v>
      </c>
      <c r="VHB155" s="80"/>
      <c r="VHC155" s="16" t="s">
        <v>236</v>
      </c>
      <c r="VHD155" s="16">
        <f t="shared" ref="VHD155" si="20528">48.08+2.7</f>
        <v>50.78</v>
      </c>
      <c r="VHE155" s="16">
        <f t="shared" si="17599"/>
        <v>6.3000000000000007</v>
      </c>
      <c r="VHF155" s="14">
        <f t="shared" si="17600"/>
        <v>57.08</v>
      </c>
      <c r="VHG155" s="14"/>
      <c r="VHH155" s="16">
        <f t="shared" si="17601"/>
        <v>85.62</v>
      </c>
      <c r="VHI155" s="79">
        <f t="shared" si="20522"/>
        <v>3</v>
      </c>
      <c r="VHJ155" s="80"/>
      <c r="VHK155" s="16" t="s">
        <v>236</v>
      </c>
      <c r="VHL155" s="16">
        <f t="shared" ref="VHL155" si="20529">48.08+2.7</f>
        <v>50.78</v>
      </c>
      <c r="VHM155" s="16">
        <f t="shared" si="17604"/>
        <v>6.3000000000000007</v>
      </c>
      <c r="VHN155" s="14">
        <f t="shared" si="17605"/>
        <v>57.08</v>
      </c>
      <c r="VHO155" s="14"/>
      <c r="VHP155" s="16">
        <f t="shared" si="17606"/>
        <v>85.62</v>
      </c>
      <c r="VHQ155" s="79">
        <f t="shared" si="20522"/>
        <v>3</v>
      </c>
      <c r="VHR155" s="80"/>
      <c r="VHS155" s="16" t="s">
        <v>236</v>
      </c>
      <c r="VHT155" s="16">
        <f t="shared" ref="VHT155" si="20530">48.08+2.7</f>
        <v>50.78</v>
      </c>
      <c r="VHU155" s="16">
        <f t="shared" si="17609"/>
        <v>6.3000000000000007</v>
      </c>
      <c r="VHV155" s="14">
        <f t="shared" si="17610"/>
        <v>57.08</v>
      </c>
      <c r="VHW155" s="14"/>
      <c r="VHX155" s="16">
        <f t="shared" si="17611"/>
        <v>85.62</v>
      </c>
      <c r="VHY155" s="79">
        <f t="shared" ref="VHY155:VKC160" si="20531">VHY154+1</f>
        <v>3</v>
      </c>
      <c r="VHZ155" s="80"/>
      <c r="VIA155" s="16" t="s">
        <v>236</v>
      </c>
      <c r="VIB155" s="16">
        <f t="shared" ref="VIB155" si="20532">48.08+2.7</f>
        <v>50.78</v>
      </c>
      <c r="VIC155" s="16">
        <f t="shared" si="17614"/>
        <v>6.3000000000000007</v>
      </c>
      <c r="VID155" s="14">
        <f t="shared" si="17615"/>
        <v>57.08</v>
      </c>
      <c r="VIE155" s="14"/>
      <c r="VIF155" s="16">
        <f t="shared" si="17616"/>
        <v>85.62</v>
      </c>
      <c r="VIG155" s="79">
        <f t="shared" si="20531"/>
        <v>3</v>
      </c>
      <c r="VIH155" s="80"/>
      <c r="VII155" s="16" t="s">
        <v>236</v>
      </c>
      <c r="VIJ155" s="16">
        <f t="shared" ref="VIJ155" si="20533">48.08+2.7</f>
        <v>50.78</v>
      </c>
      <c r="VIK155" s="16">
        <f t="shared" si="17619"/>
        <v>6.3000000000000007</v>
      </c>
      <c r="VIL155" s="14">
        <f t="shared" si="17620"/>
        <v>57.08</v>
      </c>
      <c r="VIM155" s="14"/>
      <c r="VIN155" s="16">
        <f t="shared" si="17621"/>
        <v>85.62</v>
      </c>
      <c r="VIO155" s="79">
        <f t="shared" si="20531"/>
        <v>3</v>
      </c>
      <c r="VIP155" s="80"/>
      <c r="VIQ155" s="16" t="s">
        <v>236</v>
      </c>
      <c r="VIR155" s="16">
        <f t="shared" ref="VIR155" si="20534">48.08+2.7</f>
        <v>50.78</v>
      </c>
      <c r="VIS155" s="16">
        <f t="shared" si="17624"/>
        <v>6.3000000000000007</v>
      </c>
      <c r="VIT155" s="14">
        <f t="shared" si="17625"/>
        <v>57.08</v>
      </c>
      <c r="VIU155" s="14"/>
      <c r="VIV155" s="16">
        <f t="shared" si="17626"/>
        <v>85.62</v>
      </c>
      <c r="VIW155" s="79">
        <f t="shared" si="20531"/>
        <v>3</v>
      </c>
      <c r="VIX155" s="80"/>
      <c r="VIY155" s="16" t="s">
        <v>236</v>
      </c>
      <c r="VIZ155" s="16">
        <f t="shared" ref="VIZ155" si="20535">48.08+2.7</f>
        <v>50.78</v>
      </c>
      <c r="VJA155" s="16">
        <f t="shared" si="17629"/>
        <v>6.3000000000000007</v>
      </c>
      <c r="VJB155" s="14">
        <f t="shared" si="17630"/>
        <v>57.08</v>
      </c>
      <c r="VJC155" s="14"/>
      <c r="VJD155" s="16">
        <f t="shared" si="17631"/>
        <v>85.62</v>
      </c>
      <c r="VJE155" s="79">
        <f t="shared" si="20531"/>
        <v>3</v>
      </c>
      <c r="VJF155" s="80"/>
      <c r="VJG155" s="16" t="s">
        <v>236</v>
      </c>
      <c r="VJH155" s="16">
        <f t="shared" ref="VJH155" si="20536">48.08+2.7</f>
        <v>50.78</v>
      </c>
      <c r="VJI155" s="16">
        <f t="shared" si="17634"/>
        <v>6.3000000000000007</v>
      </c>
      <c r="VJJ155" s="14">
        <f t="shared" si="17635"/>
        <v>57.08</v>
      </c>
      <c r="VJK155" s="14"/>
      <c r="VJL155" s="16">
        <f t="shared" si="17636"/>
        <v>85.62</v>
      </c>
      <c r="VJM155" s="79">
        <f t="shared" si="20531"/>
        <v>3</v>
      </c>
      <c r="VJN155" s="80"/>
      <c r="VJO155" s="16" t="s">
        <v>236</v>
      </c>
      <c r="VJP155" s="16">
        <f t="shared" ref="VJP155" si="20537">48.08+2.7</f>
        <v>50.78</v>
      </c>
      <c r="VJQ155" s="16">
        <f t="shared" si="17639"/>
        <v>6.3000000000000007</v>
      </c>
      <c r="VJR155" s="14">
        <f t="shared" si="17640"/>
        <v>57.08</v>
      </c>
      <c r="VJS155" s="14"/>
      <c r="VJT155" s="16">
        <f t="shared" si="17641"/>
        <v>85.62</v>
      </c>
      <c r="VJU155" s="79">
        <f t="shared" si="20531"/>
        <v>3</v>
      </c>
      <c r="VJV155" s="80"/>
      <c r="VJW155" s="16" t="s">
        <v>236</v>
      </c>
      <c r="VJX155" s="16">
        <f t="shared" ref="VJX155" si="20538">48.08+2.7</f>
        <v>50.78</v>
      </c>
      <c r="VJY155" s="16">
        <f t="shared" si="17644"/>
        <v>6.3000000000000007</v>
      </c>
      <c r="VJZ155" s="14">
        <f t="shared" si="17645"/>
        <v>57.08</v>
      </c>
      <c r="VKA155" s="14"/>
      <c r="VKB155" s="16">
        <f t="shared" si="17646"/>
        <v>85.62</v>
      </c>
      <c r="VKC155" s="79">
        <f t="shared" si="20531"/>
        <v>3</v>
      </c>
      <c r="VKD155" s="80"/>
      <c r="VKE155" s="16" t="s">
        <v>236</v>
      </c>
      <c r="VKF155" s="16">
        <f t="shared" ref="VKF155" si="20539">48.08+2.7</f>
        <v>50.78</v>
      </c>
      <c r="VKG155" s="16">
        <f t="shared" si="17649"/>
        <v>6.3000000000000007</v>
      </c>
      <c r="VKH155" s="14">
        <f t="shared" si="17650"/>
        <v>57.08</v>
      </c>
      <c r="VKI155" s="14"/>
      <c r="VKJ155" s="16">
        <f t="shared" si="17651"/>
        <v>85.62</v>
      </c>
      <c r="VKK155" s="79">
        <f t="shared" ref="VKK155:VMO160" si="20540">VKK154+1</f>
        <v>3</v>
      </c>
      <c r="VKL155" s="80"/>
      <c r="VKM155" s="16" t="s">
        <v>236</v>
      </c>
      <c r="VKN155" s="16">
        <f t="shared" ref="VKN155" si="20541">48.08+2.7</f>
        <v>50.78</v>
      </c>
      <c r="VKO155" s="16">
        <f t="shared" si="17654"/>
        <v>6.3000000000000007</v>
      </c>
      <c r="VKP155" s="14">
        <f t="shared" si="17655"/>
        <v>57.08</v>
      </c>
      <c r="VKQ155" s="14"/>
      <c r="VKR155" s="16">
        <f t="shared" si="17656"/>
        <v>85.62</v>
      </c>
      <c r="VKS155" s="79">
        <f t="shared" si="20540"/>
        <v>3</v>
      </c>
      <c r="VKT155" s="80"/>
      <c r="VKU155" s="16" t="s">
        <v>236</v>
      </c>
      <c r="VKV155" s="16">
        <f t="shared" ref="VKV155" si="20542">48.08+2.7</f>
        <v>50.78</v>
      </c>
      <c r="VKW155" s="16">
        <f t="shared" si="17659"/>
        <v>6.3000000000000007</v>
      </c>
      <c r="VKX155" s="14">
        <f t="shared" si="17660"/>
        <v>57.08</v>
      </c>
      <c r="VKY155" s="14"/>
      <c r="VKZ155" s="16">
        <f t="shared" si="17661"/>
        <v>85.62</v>
      </c>
      <c r="VLA155" s="79">
        <f t="shared" si="20540"/>
        <v>3</v>
      </c>
      <c r="VLB155" s="80"/>
      <c r="VLC155" s="16" t="s">
        <v>236</v>
      </c>
      <c r="VLD155" s="16">
        <f t="shared" ref="VLD155" si="20543">48.08+2.7</f>
        <v>50.78</v>
      </c>
      <c r="VLE155" s="16">
        <f t="shared" si="17664"/>
        <v>6.3000000000000007</v>
      </c>
      <c r="VLF155" s="14">
        <f t="shared" si="17665"/>
        <v>57.08</v>
      </c>
      <c r="VLG155" s="14"/>
      <c r="VLH155" s="16">
        <f t="shared" si="17666"/>
        <v>85.62</v>
      </c>
      <c r="VLI155" s="79">
        <f t="shared" si="20540"/>
        <v>3</v>
      </c>
      <c r="VLJ155" s="80"/>
      <c r="VLK155" s="16" t="s">
        <v>236</v>
      </c>
      <c r="VLL155" s="16">
        <f t="shared" ref="VLL155" si="20544">48.08+2.7</f>
        <v>50.78</v>
      </c>
      <c r="VLM155" s="16">
        <f t="shared" si="17669"/>
        <v>6.3000000000000007</v>
      </c>
      <c r="VLN155" s="14">
        <f t="shared" si="17670"/>
        <v>57.08</v>
      </c>
      <c r="VLO155" s="14"/>
      <c r="VLP155" s="16">
        <f t="shared" si="17671"/>
        <v>85.62</v>
      </c>
      <c r="VLQ155" s="79">
        <f t="shared" si="20540"/>
        <v>3</v>
      </c>
      <c r="VLR155" s="80"/>
      <c r="VLS155" s="16" t="s">
        <v>236</v>
      </c>
      <c r="VLT155" s="16">
        <f t="shared" ref="VLT155" si="20545">48.08+2.7</f>
        <v>50.78</v>
      </c>
      <c r="VLU155" s="16">
        <f t="shared" si="17674"/>
        <v>6.3000000000000007</v>
      </c>
      <c r="VLV155" s="14">
        <f t="shared" si="17675"/>
        <v>57.08</v>
      </c>
      <c r="VLW155" s="14"/>
      <c r="VLX155" s="16">
        <f t="shared" si="17676"/>
        <v>85.62</v>
      </c>
      <c r="VLY155" s="79">
        <f t="shared" si="20540"/>
        <v>3</v>
      </c>
      <c r="VLZ155" s="80"/>
      <c r="VMA155" s="16" t="s">
        <v>236</v>
      </c>
      <c r="VMB155" s="16">
        <f t="shared" ref="VMB155" si="20546">48.08+2.7</f>
        <v>50.78</v>
      </c>
      <c r="VMC155" s="16">
        <f t="shared" si="17679"/>
        <v>6.3000000000000007</v>
      </c>
      <c r="VMD155" s="14">
        <f t="shared" si="17680"/>
        <v>57.08</v>
      </c>
      <c r="VME155" s="14"/>
      <c r="VMF155" s="16">
        <f t="shared" si="17681"/>
        <v>85.62</v>
      </c>
      <c r="VMG155" s="79">
        <f t="shared" si="20540"/>
        <v>3</v>
      </c>
      <c r="VMH155" s="80"/>
      <c r="VMI155" s="16" t="s">
        <v>236</v>
      </c>
      <c r="VMJ155" s="16">
        <f t="shared" ref="VMJ155" si="20547">48.08+2.7</f>
        <v>50.78</v>
      </c>
      <c r="VMK155" s="16">
        <f t="shared" si="17684"/>
        <v>6.3000000000000007</v>
      </c>
      <c r="VML155" s="14">
        <f t="shared" si="17685"/>
        <v>57.08</v>
      </c>
      <c r="VMM155" s="14"/>
      <c r="VMN155" s="16">
        <f t="shared" si="17686"/>
        <v>85.62</v>
      </c>
      <c r="VMO155" s="79">
        <f t="shared" si="20540"/>
        <v>3</v>
      </c>
      <c r="VMP155" s="80"/>
      <c r="VMQ155" s="16" t="s">
        <v>236</v>
      </c>
      <c r="VMR155" s="16">
        <f t="shared" ref="VMR155" si="20548">48.08+2.7</f>
        <v>50.78</v>
      </c>
      <c r="VMS155" s="16">
        <f t="shared" si="17689"/>
        <v>6.3000000000000007</v>
      </c>
      <c r="VMT155" s="14">
        <f t="shared" si="17690"/>
        <v>57.08</v>
      </c>
      <c r="VMU155" s="14"/>
      <c r="VMV155" s="16">
        <f t="shared" si="17691"/>
        <v>85.62</v>
      </c>
      <c r="VMW155" s="79">
        <f t="shared" ref="VMW155:VPA160" si="20549">VMW154+1</f>
        <v>3</v>
      </c>
      <c r="VMX155" s="80"/>
      <c r="VMY155" s="16" t="s">
        <v>236</v>
      </c>
      <c r="VMZ155" s="16">
        <f t="shared" ref="VMZ155" si="20550">48.08+2.7</f>
        <v>50.78</v>
      </c>
      <c r="VNA155" s="16">
        <f t="shared" si="17694"/>
        <v>6.3000000000000007</v>
      </c>
      <c r="VNB155" s="14">
        <f t="shared" si="17695"/>
        <v>57.08</v>
      </c>
      <c r="VNC155" s="14"/>
      <c r="VND155" s="16">
        <f t="shared" si="17696"/>
        <v>85.62</v>
      </c>
      <c r="VNE155" s="79">
        <f t="shared" si="20549"/>
        <v>3</v>
      </c>
      <c r="VNF155" s="80"/>
      <c r="VNG155" s="16" t="s">
        <v>236</v>
      </c>
      <c r="VNH155" s="16">
        <f t="shared" ref="VNH155" si="20551">48.08+2.7</f>
        <v>50.78</v>
      </c>
      <c r="VNI155" s="16">
        <f t="shared" si="17699"/>
        <v>6.3000000000000007</v>
      </c>
      <c r="VNJ155" s="14">
        <f t="shared" si="17700"/>
        <v>57.08</v>
      </c>
      <c r="VNK155" s="14"/>
      <c r="VNL155" s="16">
        <f t="shared" si="17701"/>
        <v>85.62</v>
      </c>
      <c r="VNM155" s="79">
        <f t="shared" si="20549"/>
        <v>3</v>
      </c>
      <c r="VNN155" s="80"/>
      <c r="VNO155" s="16" t="s">
        <v>236</v>
      </c>
      <c r="VNP155" s="16">
        <f t="shared" ref="VNP155" si="20552">48.08+2.7</f>
        <v>50.78</v>
      </c>
      <c r="VNQ155" s="16">
        <f t="shared" si="17704"/>
        <v>6.3000000000000007</v>
      </c>
      <c r="VNR155" s="14">
        <f t="shared" si="17705"/>
        <v>57.08</v>
      </c>
      <c r="VNS155" s="14"/>
      <c r="VNT155" s="16">
        <f t="shared" si="17706"/>
        <v>85.62</v>
      </c>
      <c r="VNU155" s="79">
        <f t="shared" si="20549"/>
        <v>3</v>
      </c>
      <c r="VNV155" s="80"/>
      <c r="VNW155" s="16" t="s">
        <v>236</v>
      </c>
      <c r="VNX155" s="16">
        <f t="shared" ref="VNX155" si="20553">48.08+2.7</f>
        <v>50.78</v>
      </c>
      <c r="VNY155" s="16">
        <f t="shared" si="17709"/>
        <v>6.3000000000000007</v>
      </c>
      <c r="VNZ155" s="14">
        <f t="shared" si="17710"/>
        <v>57.08</v>
      </c>
      <c r="VOA155" s="14"/>
      <c r="VOB155" s="16">
        <f t="shared" si="17711"/>
        <v>85.62</v>
      </c>
      <c r="VOC155" s="79">
        <f t="shared" si="20549"/>
        <v>3</v>
      </c>
      <c r="VOD155" s="80"/>
      <c r="VOE155" s="16" t="s">
        <v>236</v>
      </c>
      <c r="VOF155" s="16">
        <f t="shared" ref="VOF155" si="20554">48.08+2.7</f>
        <v>50.78</v>
      </c>
      <c r="VOG155" s="16">
        <f t="shared" si="17714"/>
        <v>6.3000000000000007</v>
      </c>
      <c r="VOH155" s="14">
        <f t="shared" si="17715"/>
        <v>57.08</v>
      </c>
      <c r="VOI155" s="14"/>
      <c r="VOJ155" s="16">
        <f t="shared" si="17716"/>
        <v>85.62</v>
      </c>
      <c r="VOK155" s="79">
        <f t="shared" si="20549"/>
        <v>3</v>
      </c>
      <c r="VOL155" s="80"/>
      <c r="VOM155" s="16" t="s">
        <v>236</v>
      </c>
      <c r="VON155" s="16">
        <f t="shared" ref="VON155" si="20555">48.08+2.7</f>
        <v>50.78</v>
      </c>
      <c r="VOO155" s="16">
        <f t="shared" si="17719"/>
        <v>6.3000000000000007</v>
      </c>
      <c r="VOP155" s="14">
        <f t="shared" si="17720"/>
        <v>57.08</v>
      </c>
      <c r="VOQ155" s="14"/>
      <c r="VOR155" s="16">
        <f t="shared" si="17721"/>
        <v>85.62</v>
      </c>
      <c r="VOS155" s="79">
        <f t="shared" si="20549"/>
        <v>3</v>
      </c>
      <c r="VOT155" s="80"/>
      <c r="VOU155" s="16" t="s">
        <v>236</v>
      </c>
      <c r="VOV155" s="16">
        <f t="shared" ref="VOV155" si="20556">48.08+2.7</f>
        <v>50.78</v>
      </c>
      <c r="VOW155" s="16">
        <f t="shared" si="17724"/>
        <v>6.3000000000000007</v>
      </c>
      <c r="VOX155" s="14">
        <f t="shared" si="17725"/>
        <v>57.08</v>
      </c>
      <c r="VOY155" s="14"/>
      <c r="VOZ155" s="16">
        <f t="shared" si="17726"/>
        <v>85.62</v>
      </c>
      <c r="VPA155" s="79">
        <f t="shared" si="20549"/>
        <v>3</v>
      </c>
      <c r="VPB155" s="80"/>
      <c r="VPC155" s="16" t="s">
        <v>236</v>
      </c>
      <c r="VPD155" s="16">
        <f t="shared" ref="VPD155" si="20557">48.08+2.7</f>
        <v>50.78</v>
      </c>
      <c r="VPE155" s="16">
        <f t="shared" si="17729"/>
        <v>6.3000000000000007</v>
      </c>
      <c r="VPF155" s="14">
        <f t="shared" si="17730"/>
        <v>57.08</v>
      </c>
      <c r="VPG155" s="14"/>
      <c r="VPH155" s="16">
        <f t="shared" si="17731"/>
        <v>85.62</v>
      </c>
      <c r="VPI155" s="79">
        <f t="shared" ref="VPI155:VRM160" si="20558">VPI154+1</f>
        <v>3</v>
      </c>
      <c r="VPJ155" s="80"/>
      <c r="VPK155" s="16" t="s">
        <v>236</v>
      </c>
      <c r="VPL155" s="16">
        <f t="shared" ref="VPL155" si="20559">48.08+2.7</f>
        <v>50.78</v>
      </c>
      <c r="VPM155" s="16">
        <f t="shared" si="17734"/>
        <v>6.3000000000000007</v>
      </c>
      <c r="VPN155" s="14">
        <f t="shared" si="17735"/>
        <v>57.08</v>
      </c>
      <c r="VPO155" s="14"/>
      <c r="VPP155" s="16">
        <f t="shared" si="17736"/>
        <v>85.62</v>
      </c>
      <c r="VPQ155" s="79">
        <f t="shared" si="20558"/>
        <v>3</v>
      </c>
      <c r="VPR155" s="80"/>
      <c r="VPS155" s="16" t="s">
        <v>236</v>
      </c>
      <c r="VPT155" s="16">
        <f t="shared" ref="VPT155" si="20560">48.08+2.7</f>
        <v>50.78</v>
      </c>
      <c r="VPU155" s="16">
        <f t="shared" si="17739"/>
        <v>6.3000000000000007</v>
      </c>
      <c r="VPV155" s="14">
        <f t="shared" si="17740"/>
        <v>57.08</v>
      </c>
      <c r="VPW155" s="14"/>
      <c r="VPX155" s="16">
        <f t="shared" si="17741"/>
        <v>85.62</v>
      </c>
      <c r="VPY155" s="79">
        <f t="shared" si="20558"/>
        <v>3</v>
      </c>
      <c r="VPZ155" s="80"/>
      <c r="VQA155" s="16" t="s">
        <v>236</v>
      </c>
      <c r="VQB155" s="16">
        <f t="shared" ref="VQB155" si="20561">48.08+2.7</f>
        <v>50.78</v>
      </c>
      <c r="VQC155" s="16">
        <f t="shared" si="17744"/>
        <v>6.3000000000000007</v>
      </c>
      <c r="VQD155" s="14">
        <f t="shared" si="17745"/>
        <v>57.08</v>
      </c>
      <c r="VQE155" s="14"/>
      <c r="VQF155" s="16">
        <f t="shared" si="17746"/>
        <v>85.62</v>
      </c>
      <c r="VQG155" s="79">
        <f t="shared" si="20558"/>
        <v>3</v>
      </c>
      <c r="VQH155" s="80"/>
      <c r="VQI155" s="16" t="s">
        <v>236</v>
      </c>
      <c r="VQJ155" s="16">
        <f t="shared" ref="VQJ155" si="20562">48.08+2.7</f>
        <v>50.78</v>
      </c>
      <c r="VQK155" s="16">
        <f t="shared" si="17749"/>
        <v>6.3000000000000007</v>
      </c>
      <c r="VQL155" s="14">
        <f t="shared" si="17750"/>
        <v>57.08</v>
      </c>
      <c r="VQM155" s="14"/>
      <c r="VQN155" s="16">
        <f t="shared" si="17751"/>
        <v>85.62</v>
      </c>
      <c r="VQO155" s="79">
        <f t="shared" si="20558"/>
        <v>3</v>
      </c>
      <c r="VQP155" s="80"/>
      <c r="VQQ155" s="16" t="s">
        <v>236</v>
      </c>
      <c r="VQR155" s="16">
        <f t="shared" ref="VQR155" si="20563">48.08+2.7</f>
        <v>50.78</v>
      </c>
      <c r="VQS155" s="16">
        <f t="shared" si="17754"/>
        <v>6.3000000000000007</v>
      </c>
      <c r="VQT155" s="14">
        <f t="shared" si="17755"/>
        <v>57.08</v>
      </c>
      <c r="VQU155" s="14"/>
      <c r="VQV155" s="16">
        <f t="shared" si="17756"/>
        <v>85.62</v>
      </c>
      <c r="VQW155" s="79">
        <f t="shared" si="20558"/>
        <v>3</v>
      </c>
      <c r="VQX155" s="80"/>
      <c r="VQY155" s="16" t="s">
        <v>236</v>
      </c>
      <c r="VQZ155" s="16">
        <f t="shared" ref="VQZ155" si="20564">48.08+2.7</f>
        <v>50.78</v>
      </c>
      <c r="VRA155" s="16">
        <f t="shared" si="17759"/>
        <v>6.3000000000000007</v>
      </c>
      <c r="VRB155" s="14">
        <f t="shared" si="17760"/>
        <v>57.08</v>
      </c>
      <c r="VRC155" s="14"/>
      <c r="VRD155" s="16">
        <f t="shared" si="17761"/>
        <v>85.62</v>
      </c>
      <c r="VRE155" s="79">
        <f t="shared" si="20558"/>
        <v>3</v>
      </c>
      <c r="VRF155" s="80"/>
      <c r="VRG155" s="16" t="s">
        <v>236</v>
      </c>
      <c r="VRH155" s="16">
        <f t="shared" ref="VRH155" si="20565">48.08+2.7</f>
        <v>50.78</v>
      </c>
      <c r="VRI155" s="16">
        <f t="shared" si="17764"/>
        <v>6.3000000000000007</v>
      </c>
      <c r="VRJ155" s="14">
        <f t="shared" si="17765"/>
        <v>57.08</v>
      </c>
      <c r="VRK155" s="14"/>
      <c r="VRL155" s="16">
        <f t="shared" si="17766"/>
        <v>85.62</v>
      </c>
      <c r="VRM155" s="79">
        <f t="shared" si="20558"/>
        <v>3</v>
      </c>
      <c r="VRN155" s="80"/>
      <c r="VRO155" s="16" t="s">
        <v>236</v>
      </c>
      <c r="VRP155" s="16">
        <f t="shared" ref="VRP155" si="20566">48.08+2.7</f>
        <v>50.78</v>
      </c>
      <c r="VRQ155" s="16">
        <f t="shared" si="17769"/>
        <v>6.3000000000000007</v>
      </c>
      <c r="VRR155" s="14">
        <f t="shared" si="17770"/>
        <v>57.08</v>
      </c>
      <c r="VRS155" s="14"/>
      <c r="VRT155" s="16">
        <f t="shared" si="17771"/>
        <v>85.62</v>
      </c>
      <c r="VRU155" s="79">
        <f t="shared" ref="VRU155:VTY160" si="20567">VRU154+1</f>
        <v>3</v>
      </c>
      <c r="VRV155" s="80"/>
      <c r="VRW155" s="16" t="s">
        <v>236</v>
      </c>
      <c r="VRX155" s="16">
        <f t="shared" ref="VRX155" si="20568">48.08+2.7</f>
        <v>50.78</v>
      </c>
      <c r="VRY155" s="16">
        <f t="shared" si="17774"/>
        <v>6.3000000000000007</v>
      </c>
      <c r="VRZ155" s="14">
        <f t="shared" si="17775"/>
        <v>57.08</v>
      </c>
      <c r="VSA155" s="14"/>
      <c r="VSB155" s="16">
        <f t="shared" si="17776"/>
        <v>85.62</v>
      </c>
      <c r="VSC155" s="79">
        <f t="shared" si="20567"/>
        <v>3</v>
      </c>
      <c r="VSD155" s="80"/>
      <c r="VSE155" s="16" t="s">
        <v>236</v>
      </c>
      <c r="VSF155" s="16">
        <f t="shared" ref="VSF155" si="20569">48.08+2.7</f>
        <v>50.78</v>
      </c>
      <c r="VSG155" s="16">
        <f t="shared" si="17779"/>
        <v>6.3000000000000007</v>
      </c>
      <c r="VSH155" s="14">
        <f t="shared" si="17780"/>
        <v>57.08</v>
      </c>
      <c r="VSI155" s="14"/>
      <c r="VSJ155" s="16">
        <f t="shared" si="17781"/>
        <v>85.62</v>
      </c>
      <c r="VSK155" s="79">
        <f t="shared" si="20567"/>
        <v>3</v>
      </c>
      <c r="VSL155" s="80"/>
      <c r="VSM155" s="16" t="s">
        <v>236</v>
      </c>
      <c r="VSN155" s="16">
        <f t="shared" ref="VSN155" si="20570">48.08+2.7</f>
        <v>50.78</v>
      </c>
      <c r="VSO155" s="16">
        <f t="shared" si="17784"/>
        <v>6.3000000000000007</v>
      </c>
      <c r="VSP155" s="14">
        <f t="shared" si="17785"/>
        <v>57.08</v>
      </c>
      <c r="VSQ155" s="14"/>
      <c r="VSR155" s="16">
        <f t="shared" si="17786"/>
        <v>85.62</v>
      </c>
      <c r="VSS155" s="79">
        <f t="shared" si="20567"/>
        <v>3</v>
      </c>
      <c r="VST155" s="80"/>
      <c r="VSU155" s="16" t="s">
        <v>236</v>
      </c>
      <c r="VSV155" s="16">
        <f t="shared" ref="VSV155" si="20571">48.08+2.7</f>
        <v>50.78</v>
      </c>
      <c r="VSW155" s="16">
        <f t="shared" si="17789"/>
        <v>6.3000000000000007</v>
      </c>
      <c r="VSX155" s="14">
        <f t="shared" si="17790"/>
        <v>57.08</v>
      </c>
      <c r="VSY155" s="14"/>
      <c r="VSZ155" s="16">
        <f t="shared" si="17791"/>
        <v>85.62</v>
      </c>
      <c r="VTA155" s="79">
        <f t="shared" si="20567"/>
        <v>3</v>
      </c>
      <c r="VTB155" s="80"/>
      <c r="VTC155" s="16" t="s">
        <v>236</v>
      </c>
      <c r="VTD155" s="16">
        <f t="shared" ref="VTD155" si="20572">48.08+2.7</f>
        <v>50.78</v>
      </c>
      <c r="VTE155" s="16">
        <f t="shared" si="17794"/>
        <v>6.3000000000000007</v>
      </c>
      <c r="VTF155" s="14">
        <f t="shared" si="17795"/>
        <v>57.08</v>
      </c>
      <c r="VTG155" s="14"/>
      <c r="VTH155" s="16">
        <f t="shared" si="17796"/>
        <v>85.62</v>
      </c>
      <c r="VTI155" s="79">
        <f t="shared" si="20567"/>
        <v>3</v>
      </c>
      <c r="VTJ155" s="80"/>
      <c r="VTK155" s="16" t="s">
        <v>236</v>
      </c>
      <c r="VTL155" s="16">
        <f t="shared" ref="VTL155" si="20573">48.08+2.7</f>
        <v>50.78</v>
      </c>
      <c r="VTM155" s="16">
        <f t="shared" si="17799"/>
        <v>6.3000000000000007</v>
      </c>
      <c r="VTN155" s="14">
        <f t="shared" si="17800"/>
        <v>57.08</v>
      </c>
      <c r="VTO155" s="14"/>
      <c r="VTP155" s="16">
        <f t="shared" si="17801"/>
        <v>85.62</v>
      </c>
      <c r="VTQ155" s="79">
        <f t="shared" si="20567"/>
        <v>3</v>
      </c>
      <c r="VTR155" s="80"/>
      <c r="VTS155" s="16" t="s">
        <v>236</v>
      </c>
      <c r="VTT155" s="16">
        <f t="shared" ref="VTT155" si="20574">48.08+2.7</f>
        <v>50.78</v>
      </c>
      <c r="VTU155" s="16">
        <f t="shared" si="17804"/>
        <v>6.3000000000000007</v>
      </c>
      <c r="VTV155" s="14">
        <f t="shared" si="17805"/>
        <v>57.08</v>
      </c>
      <c r="VTW155" s="14"/>
      <c r="VTX155" s="16">
        <f t="shared" si="17806"/>
        <v>85.62</v>
      </c>
      <c r="VTY155" s="79">
        <f t="shared" si="20567"/>
        <v>3</v>
      </c>
      <c r="VTZ155" s="80"/>
      <c r="VUA155" s="16" t="s">
        <v>236</v>
      </c>
      <c r="VUB155" s="16">
        <f t="shared" ref="VUB155" si="20575">48.08+2.7</f>
        <v>50.78</v>
      </c>
      <c r="VUC155" s="16">
        <f t="shared" si="17809"/>
        <v>6.3000000000000007</v>
      </c>
      <c r="VUD155" s="14">
        <f t="shared" si="17810"/>
        <v>57.08</v>
      </c>
      <c r="VUE155" s="14"/>
      <c r="VUF155" s="16">
        <f t="shared" si="17811"/>
        <v>85.62</v>
      </c>
      <c r="VUG155" s="79">
        <f t="shared" ref="VUG155:VWK160" si="20576">VUG154+1</f>
        <v>3</v>
      </c>
      <c r="VUH155" s="80"/>
      <c r="VUI155" s="16" t="s">
        <v>236</v>
      </c>
      <c r="VUJ155" s="16">
        <f t="shared" ref="VUJ155" si="20577">48.08+2.7</f>
        <v>50.78</v>
      </c>
      <c r="VUK155" s="16">
        <f t="shared" si="17814"/>
        <v>6.3000000000000007</v>
      </c>
      <c r="VUL155" s="14">
        <f t="shared" si="17815"/>
        <v>57.08</v>
      </c>
      <c r="VUM155" s="14"/>
      <c r="VUN155" s="16">
        <f t="shared" si="17816"/>
        <v>85.62</v>
      </c>
      <c r="VUO155" s="79">
        <f t="shared" si="20576"/>
        <v>3</v>
      </c>
      <c r="VUP155" s="80"/>
      <c r="VUQ155" s="16" t="s">
        <v>236</v>
      </c>
      <c r="VUR155" s="16">
        <f t="shared" ref="VUR155" si="20578">48.08+2.7</f>
        <v>50.78</v>
      </c>
      <c r="VUS155" s="16">
        <f t="shared" si="17819"/>
        <v>6.3000000000000007</v>
      </c>
      <c r="VUT155" s="14">
        <f t="shared" si="17820"/>
        <v>57.08</v>
      </c>
      <c r="VUU155" s="14"/>
      <c r="VUV155" s="16">
        <f t="shared" si="17821"/>
        <v>85.62</v>
      </c>
      <c r="VUW155" s="79">
        <f t="shared" si="20576"/>
        <v>3</v>
      </c>
      <c r="VUX155" s="80"/>
      <c r="VUY155" s="16" t="s">
        <v>236</v>
      </c>
      <c r="VUZ155" s="16">
        <f t="shared" ref="VUZ155" si="20579">48.08+2.7</f>
        <v>50.78</v>
      </c>
      <c r="VVA155" s="16">
        <f t="shared" si="17824"/>
        <v>6.3000000000000007</v>
      </c>
      <c r="VVB155" s="14">
        <f t="shared" si="17825"/>
        <v>57.08</v>
      </c>
      <c r="VVC155" s="14"/>
      <c r="VVD155" s="16">
        <f t="shared" si="17826"/>
        <v>85.62</v>
      </c>
      <c r="VVE155" s="79">
        <f t="shared" si="20576"/>
        <v>3</v>
      </c>
      <c r="VVF155" s="80"/>
      <c r="VVG155" s="16" t="s">
        <v>236</v>
      </c>
      <c r="VVH155" s="16">
        <f t="shared" ref="VVH155" si="20580">48.08+2.7</f>
        <v>50.78</v>
      </c>
      <c r="VVI155" s="16">
        <f t="shared" si="17829"/>
        <v>6.3000000000000007</v>
      </c>
      <c r="VVJ155" s="14">
        <f t="shared" si="17830"/>
        <v>57.08</v>
      </c>
      <c r="VVK155" s="14"/>
      <c r="VVL155" s="16">
        <f t="shared" si="17831"/>
        <v>85.62</v>
      </c>
      <c r="VVM155" s="79">
        <f t="shared" si="20576"/>
        <v>3</v>
      </c>
      <c r="VVN155" s="80"/>
      <c r="VVO155" s="16" t="s">
        <v>236</v>
      </c>
      <c r="VVP155" s="16">
        <f t="shared" ref="VVP155" si="20581">48.08+2.7</f>
        <v>50.78</v>
      </c>
      <c r="VVQ155" s="16">
        <f t="shared" si="17834"/>
        <v>6.3000000000000007</v>
      </c>
      <c r="VVR155" s="14">
        <f t="shared" si="17835"/>
        <v>57.08</v>
      </c>
      <c r="VVS155" s="14"/>
      <c r="VVT155" s="16">
        <f t="shared" si="17836"/>
        <v>85.62</v>
      </c>
      <c r="VVU155" s="79">
        <f t="shared" si="20576"/>
        <v>3</v>
      </c>
      <c r="VVV155" s="80"/>
      <c r="VVW155" s="16" t="s">
        <v>236</v>
      </c>
      <c r="VVX155" s="16">
        <f t="shared" ref="VVX155" si="20582">48.08+2.7</f>
        <v>50.78</v>
      </c>
      <c r="VVY155" s="16">
        <f t="shared" si="17839"/>
        <v>6.3000000000000007</v>
      </c>
      <c r="VVZ155" s="14">
        <f t="shared" si="17840"/>
        <v>57.08</v>
      </c>
      <c r="VWA155" s="14"/>
      <c r="VWB155" s="16">
        <f t="shared" si="17841"/>
        <v>85.62</v>
      </c>
      <c r="VWC155" s="79">
        <f t="shared" si="20576"/>
        <v>3</v>
      </c>
      <c r="VWD155" s="80"/>
      <c r="VWE155" s="16" t="s">
        <v>236</v>
      </c>
      <c r="VWF155" s="16">
        <f t="shared" ref="VWF155" si="20583">48.08+2.7</f>
        <v>50.78</v>
      </c>
      <c r="VWG155" s="16">
        <f t="shared" si="17844"/>
        <v>6.3000000000000007</v>
      </c>
      <c r="VWH155" s="14">
        <f t="shared" si="17845"/>
        <v>57.08</v>
      </c>
      <c r="VWI155" s="14"/>
      <c r="VWJ155" s="16">
        <f t="shared" si="17846"/>
        <v>85.62</v>
      </c>
      <c r="VWK155" s="79">
        <f t="shared" si="20576"/>
        <v>3</v>
      </c>
      <c r="VWL155" s="80"/>
      <c r="VWM155" s="16" t="s">
        <v>236</v>
      </c>
      <c r="VWN155" s="16">
        <f t="shared" ref="VWN155" si="20584">48.08+2.7</f>
        <v>50.78</v>
      </c>
      <c r="VWO155" s="16">
        <f t="shared" si="17849"/>
        <v>6.3000000000000007</v>
      </c>
      <c r="VWP155" s="14">
        <f t="shared" si="17850"/>
        <v>57.08</v>
      </c>
      <c r="VWQ155" s="14"/>
      <c r="VWR155" s="16">
        <f t="shared" si="17851"/>
        <v>85.62</v>
      </c>
      <c r="VWS155" s="79">
        <f t="shared" ref="VWS155:VYW160" si="20585">VWS154+1</f>
        <v>3</v>
      </c>
      <c r="VWT155" s="80"/>
      <c r="VWU155" s="16" t="s">
        <v>236</v>
      </c>
      <c r="VWV155" s="16">
        <f t="shared" ref="VWV155" si="20586">48.08+2.7</f>
        <v>50.78</v>
      </c>
      <c r="VWW155" s="16">
        <f t="shared" si="17854"/>
        <v>6.3000000000000007</v>
      </c>
      <c r="VWX155" s="14">
        <f t="shared" si="17855"/>
        <v>57.08</v>
      </c>
      <c r="VWY155" s="14"/>
      <c r="VWZ155" s="16">
        <f t="shared" si="17856"/>
        <v>85.62</v>
      </c>
      <c r="VXA155" s="79">
        <f t="shared" si="20585"/>
        <v>3</v>
      </c>
      <c r="VXB155" s="80"/>
      <c r="VXC155" s="16" t="s">
        <v>236</v>
      </c>
      <c r="VXD155" s="16">
        <f t="shared" ref="VXD155" si="20587">48.08+2.7</f>
        <v>50.78</v>
      </c>
      <c r="VXE155" s="16">
        <f t="shared" si="17859"/>
        <v>6.3000000000000007</v>
      </c>
      <c r="VXF155" s="14">
        <f t="shared" si="17860"/>
        <v>57.08</v>
      </c>
      <c r="VXG155" s="14"/>
      <c r="VXH155" s="16">
        <f t="shared" si="17861"/>
        <v>85.62</v>
      </c>
      <c r="VXI155" s="79">
        <f t="shared" si="20585"/>
        <v>3</v>
      </c>
      <c r="VXJ155" s="80"/>
      <c r="VXK155" s="16" t="s">
        <v>236</v>
      </c>
      <c r="VXL155" s="16">
        <f t="shared" ref="VXL155" si="20588">48.08+2.7</f>
        <v>50.78</v>
      </c>
      <c r="VXM155" s="16">
        <f t="shared" si="17864"/>
        <v>6.3000000000000007</v>
      </c>
      <c r="VXN155" s="14">
        <f t="shared" si="17865"/>
        <v>57.08</v>
      </c>
      <c r="VXO155" s="14"/>
      <c r="VXP155" s="16">
        <f t="shared" si="17866"/>
        <v>85.62</v>
      </c>
      <c r="VXQ155" s="79">
        <f t="shared" si="20585"/>
        <v>3</v>
      </c>
      <c r="VXR155" s="80"/>
      <c r="VXS155" s="16" t="s">
        <v>236</v>
      </c>
      <c r="VXT155" s="16">
        <f t="shared" ref="VXT155" si="20589">48.08+2.7</f>
        <v>50.78</v>
      </c>
      <c r="VXU155" s="16">
        <f t="shared" si="17869"/>
        <v>6.3000000000000007</v>
      </c>
      <c r="VXV155" s="14">
        <f t="shared" si="17870"/>
        <v>57.08</v>
      </c>
      <c r="VXW155" s="14"/>
      <c r="VXX155" s="16">
        <f t="shared" si="17871"/>
        <v>85.62</v>
      </c>
      <c r="VXY155" s="79">
        <f t="shared" si="20585"/>
        <v>3</v>
      </c>
      <c r="VXZ155" s="80"/>
      <c r="VYA155" s="16" t="s">
        <v>236</v>
      </c>
      <c r="VYB155" s="16">
        <f t="shared" ref="VYB155" si="20590">48.08+2.7</f>
        <v>50.78</v>
      </c>
      <c r="VYC155" s="16">
        <f t="shared" si="17874"/>
        <v>6.3000000000000007</v>
      </c>
      <c r="VYD155" s="14">
        <f t="shared" si="17875"/>
        <v>57.08</v>
      </c>
      <c r="VYE155" s="14"/>
      <c r="VYF155" s="16">
        <f t="shared" si="17876"/>
        <v>85.62</v>
      </c>
      <c r="VYG155" s="79">
        <f t="shared" si="20585"/>
        <v>3</v>
      </c>
      <c r="VYH155" s="80"/>
      <c r="VYI155" s="16" t="s">
        <v>236</v>
      </c>
      <c r="VYJ155" s="16">
        <f t="shared" ref="VYJ155" si="20591">48.08+2.7</f>
        <v>50.78</v>
      </c>
      <c r="VYK155" s="16">
        <f t="shared" si="17879"/>
        <v>6.3000000000000007</v>
      </c>
      <c r="VYL155" s="14">
        <f t="shared" si="17880"/>
        <v>57.08</v>
      </c>
      <c r="VYM155" s="14"/>
      <c r="VYN155" s="16">
        <f t="shared" si="17881"/>
        <v>85.62</v>
      </c>
      <c r="VYO155" s="79">
        <f t="shared" si="20585"/>
        <v>3</v>
      </c>
      <c r="VYP155" s="80"/>
      <c r="VYQ155" s="16" t="s">
        <v>236</v>
      </c>
      <c r="VYR155" s="16">
        <f t="shared" ref="VYR155" si="20592">48.08+2.7</f>
        <v>50.78</v>
      </c>
      <c r="VYS155" s="16">
        <f t="shared" si="17884"/>
        <v>6.3000000000000007</v>
      </c>
      <c r="VYT155" s="14">
        <f t="shared" si="17885"/>
        <v>57.08</v>
      </c>
      <c r="VYU155" s="14"/>
      <c r="VYV155" s="16">
        <f t="shared" si="17886"/>
        <v>85.62</v>
      </c>
      <c r="VYW155" s="79">
        <f t="shared" si="20585"/>
        <v>3</v>
      </c>
      <c r="VYX155" s="80"/>
      <c r="VYY155" s="16" t="s">
        <v>236</v>
      </c>
      <c r="VYZ155" s="16">
        <f t="shared" ref="VYZ155" si="20593">48.08+2.7</f>
        <v>50.78</v>
      </c>
      <c r="VZA155" s="16">
        <f t="shared" si="17889"/>
        <v>6.3000000000000007</v>
      </c>
      <c r="VZB155" s="14">
        <f t="shared" si="17890"/>
        <v>57.08</v>
      </c>
      <c r="VZC155" s="14"/>
      <c r="VZD155" s="16">
        <f t="shared" si="17891"/>
        <v>85.62</v>
      </c>
      <c r="VZE155" s="79">
        <f t="shared" ref="VZE155:WBI160" si="20594">VZE154+1</f>
        <v>3</v>
      </c>
      <c r="VZF155" s="80"/>
      <c r="VZG155" s="16" t="s">
        <v>236</v>
      </c>
      <c r="VZH155" s="16">
        <f t="shared" ref="VZH155" si="20595">48.08+2.7</f>
        <v>50.78</v>
      </c>
      <c r="VZI155" s="16">
        <f t="shared" si="17894"/>
        <v>6.3000000000000007</v>
      </c>
      <c r="VZJ155" s="14">
        <f t="shared" si="17895"/>
        <v>57.08</v>
      </c>
      <c r="VZK155" s="14"/>
      <c r="VZL155" s="16">
        <f t="shared" si="17896"/>
        <v>85.62</v>
      </c>
      <c r="VZM155" s="79">
        <f t="shared" si="20594"/>
        <v>3</v>
      </c>
      <c r="VZN155" s="80"/>
      <c r="VZO155" s="16" t="s">
        <v>236</v>
      </c>
      <c r="VZP155" s="16">
        <f t="shared" ref="VZP155" si="20596">48.08+2.7</f>
        <v>50.78</v>
      </c>
      <c r="VZQ155" s="16">
        <f t="shared" si="17899"/>
        <v>6.3000000000000007</v>
      </c>
      <c r="VZR155" s="14">
        <f t="shared" si="17900"/>
        <v>57.08</v>
      </c>
      <c r="VZS155" s="14"/>
      <c r="VZT155" s="16">
        <f t="shared" si="17901"/>
        <v>85.62</v>
      </c>
      <c r="VZU155" s="79">
        <f t="shared" si="20594"/>
        <v>3</v>
      </c>
      <c r="VZV155" s="80"/>
      <c r="VZW155" s="16" t="s">
        <v>236</v>
      </c>
      <c r="VZX155" s="16">
        <f t="shared" ref="VZX155" si="20597">48.08+2.7</f>
        <v>50.78</v>
      </c>
      <c r="VZY155" s="16">
        <f t="shared" si="17904"/>
        <v>6.3000000000000007</v>
      </c>
      <c r="VZZ155" s="14">
        <f t="shared" si="17905"/>
        <v>57.08</v>
      </c>
      <c r="WAA155" s="14"/>
      <c r="WAB155" s="16">
        <f t="shared" si="17906"/>
        <v>85.62</v>
      </c>
      <c r="WAC155" s="79">
        <f t="shared" si="20594"/>
        <v>3</v>
      </c>
      <c r="WAD155" s="80"/>
      <c r="WAE155" s="16" t="s">
        <v>236</v>
      </c>
      <c r="WAF155" s="16">
        <f t="shared" ref="WAF155" si="20598">48.08+2.7</f>
        <v>50.78</v>
      </c>
      <c r="WAG155" s="16">
        <f t="shared" si="17909"/>
        <v>6.3000000000000007</v>
      </c>
      <c r="WAH155" s="14">
        <f t="shared" si="17910"/>
        <v>57.08</v>
      </c>
      <c r="WAI155" s="14"/>
      <c r="WAJ155" s="16">
        <f t="shared" si="17911"/>
        <v>85.62</v>
      </c>
      <c r="WAK155" s="79">
        <f t="shared" si="20594"/>
        <v>3</v>
      </c>
      <c r="WAL155" s="80"/>
      <c r="WAM155" s="16" t="s">
        <v>236</v>
      </c>
      <c r="WAN155" s="16">
        <f t="shared" ref="WAN155" si="20599">48.08+2.7</f>
        <v>50.78</v>
      </c>
      <c r="WAO155" s="16">
        <f t="shared" si="17914"/>
        <v>6.3000000000000007</v>
      </c>
      <c r="WAP155" s="14">
        <f t="shared" si="17915"/>
        <v>57.08</v>
      </c>
      <c r="WAQ155" s="14"/>
      <c r="WAR155" s="16">
        <f t="shared" si="17916"/>
        <v>85.62</v>
      </c>
      <c r="WAS155" s="79">
        <f t="shared" si="20594"/>
        <v>3</v>
      </c>
      <c r="WAT155" s="80"/>
      <c r="WAU155" s="16" t="s">
        <v>236</v>
      </c>
      <c r="WAV155" s="16">
        <f t="shared" ref="WAV155" si="20600">48.08+2.7</f>
        <v>50.78</v>
      </c>
      <c r="WAW155" s="16">
        <f t="shared" si="17919"/>
        <v>6.3000000000000007</v>
      </c>
      <c r="WAX155" s="14">
        <f t="shared" si="17920"/>
        <v>57.08</v>
      </c>
      <c r="WAY155" s="14"/>
      <c r="WAZ155" s="16">
        <f t="shared" si="17921"/>
        <v>85.62</v>
      </c>
      <c r="WBA155" s="79">
        <f t="shared" si="20594"/>
        <v>3</v>
      </c>
      <c r="WBB155" s="80"/>
      <c r="WBC155" s="16" t="s">
        <v>236</v>
      </c>
      <c r="WBD155" s="16">
        <f t="shared" ref="WBD155" si="20601">48.08+2.7</f>
        <v>50.78</v>
      </c>
      <c r="WBE155" s="16">
        <f t="shared" si="17924"/>
        <v>6.3000000000000007</v>
      </c>
      <c r="WBF155" s="14">
        <f t="shared" si="17925"/>
        <v>57.08</v>
      </c>
      <c r="WBG155" s="14"/>
      <c r="WBH155" s="16">
        <f t="shared" si="17926"/>
        <v>85.62</v>
      </c>
      <c r="WBI155" s="79">
        <f t="shared" si="20594"/>
        <v>3</v>
      </c>
      <c r="WBJ155" s="80"/>
      <c r="WBK155" s="16" t="s">
        <v>236</v>
      </c>
      <c r="WBL155" s="16">
        <f t="shared" ref="WBL155" si="20602">48.08+2.7</f>
        <v>50.78</v>
      </c>
      <c r="WBM155" s="16">
        <f t="shared" si="17929"/>
        <v>6.3000000000000007</v>
      </c>
      <c r="WBN155" s="14">
        <f t="shared" si="17930"/>
        <v>57.08</v>
      </c>
      <c r="WBO155" s="14"/>
      <c r="WBP155" s="16">
        <f t="shared" si="17931"/>
        <v>85.62</v>
      </c>
      <c r="WBQ155" s="79">
        <f t="shared" ref="WBQ155:WDU160" si="20603">WBQ154+1</f>
        <v>3</v>
      </c>
      <c r="WBR155" s="80"/>
      <c r="WBS155" s="16" t="s">
        <v>236</v>
      </c>
      <c r="WBT155" s="16">
        <f t="shared" ref="WBT155" si="20604">48.08+2.7</f>
        <v>50.78</v>
      </c>
      <c r="WBU155" s="16">
        <f t="shared" si="17934"/>
        <v>6.3000000000000007</v>
      </c>
      <c r="WBV155" s="14">
        <f t="shared" si="17935"/>
        <v>57.08</v>
      </c>
      <c r="WBW155" s="14"/>
      <c r="WBX155" s="16">
        <f t="shared" si="17936"/>
        <v>85.62</v>
      </c>
      <c r="WBY155" s="79">
        <f t="shared" si="20603"/>
        <v>3</v>
      </c>
      <c r="WBZ155" s="80"/>
      <c r="WCA155" s="16" t="s">
        <v>236</v>
      </c>
      <c r="WCB155" s="16">
        <f t="shared" ref="WCB155" si="20605">48.08+2.7</f>
        <v>50.78</v>
      </c>
      <c r="WCC155" s="16">
        <f t="shared" si="17939"/>
        <v>6.3000000000000007</v>
      </c>
      <c r="WCD155" s="14">
        <f t="shared" si="17940"/>
        <v>57.08</v>
      </c>
      <c r="WCE155" s="14"/>
      <c r="WCF155" s="16">
        <f t="shared" si="17941"/>
        <v>85.62</v>
      </c>
      <c r="WCG155" s="79">
        <f t="shared" si="20603"/>
        <v>3</v>
      </c>
      <c r="WCH155" s="80"/>
      <c r="WCI155" s="16" t="s">
        <v>236</v>
      </c>
      <c r="WCJ155" s="16">
        <f t="shared" ref="WCJ155" si="20606">48.08+2.7</f>
        <v>50.78</v>
      </c>
      <c r="WCK155" s="16">
        <f t="shared" si="17944"/>
        <v>6.3000000000000007</v>
      </c>
      <c r="WCL155" s="14">
        <f t="shared" si="17945"/>
        <v>57.08</v>
      </c>
      <c r="WCM155" s="14"/>
      <c r="WCN155" s="16">
        <f t="shared" si="17946"/>
        <v>85.62</v>
      </c>
      <c r="WCO155" s="79">
        <f t="shared" si="20603"/>
        <v>3</v>
      </c>
      <c r="WCP155" s="80"/>
      <c r="WCQ155" s="16" t="s">
        <v>236</v>
      </c>
      <c r="WCR155" s="16">
        <f t="shared" ref="WCR155" si="20607">48.08+2.7</f>
        <v>50.78</v>
      </c>
      <c r="WCS155" s="16">
        <f t="shared" si="17949"/>
        <v>6.3000000000000007</v>
      </c>
      <c r="WCT155" s="14">
        <f t="shared" si="17950"/>
        <v>57.08</v>
      </c>
      <c r="WCU155" s="14"/>
      <c r="WCV155" s="16">
        <f t="shared" si="17951"/>
        <v>85.62</v>
      </c>
      <c r="WCW155" s="79">
        <f t="shared" si="20603"/>
        <v>3</v>
      </c>
      <c r="WCX155" s="80"/>
      <c r="WCY155" s="16" t="s">
        <v>236</v>
      </c>
      <c r="WCZ155" s="16">
        <f t="shared" ref="WCZ155" si="20608">48.08+2.7</f>
        <v>50.78</v>
      </c>
      <c r="WDA155" s="16">
        <f t="shared" si="17954"/>
        <v>6.3000000000000007</v>
      </c>
      <c r="WDB155" s="14">
        <f t="shared" si="17955"/>
        <v>57.08</v>
      </c>
      <c r="WDC155" s="14"/>
      <c r="WDD155" s="16">
        <f t="shared" si="17956"/>
        <v>85.62</v>
      </c>
      <c r="WDE155" s="79">
        <f t="shared" si="20603"/>
        <v>3</v>
      </c>
      <c r="WDF155" s="80"/>
      <c r="WDG155" s="16" t="s">
        <v>236</v>
      </c>
      <c r="WDH155" s="16">
        <f t="shared" ref="WDH155" si="20609">48.08+2.7</f>
        <v>50.78</v>
      </c>
      <c r="WDI155" s="16">
        <f t="shared" si="17959"/>
        <v>6.3000000000000007</v>
      </c>
      <c r="WDJ155" s="14">
        <f t="shared" si="17960"/>
        <v>57.08</v>
      </c>
      <c r="WDK155" s="14"/>
      <c r="WDL155" s="16">
        <f t="shared" si="17961"/>
        <v>85.62</v>
      </c>
      <c r="WDM155" s="79">
        <f t="shared" si="20603"/>
        <v>3</v>
      </c>
      <c r="WDN155" s="80"/>
      <c r="WDO155" s="16" t="s">
        <v>236</v>
      </c>
      <c r="WDP155" s="16">
        <f t="shared" ref="WDP155" si="20610">48.08+2.7</f>
        <v>50.78</v>
      </c>
      <c r="WDQ155" s="16">
        <f t="shared" si="17964"/>
        <v>6.3000000000000007</v>
      </c>
      <c r="WDR155" s="14">
        <f t="shared" si="17965"/>
        <v>57.08</v>
      </c>
      <c r="WDS155" s="14"/>
      <c r="WDT155" s="16">
        <f t="shared" si="17966"/>
        <v>85.62</v>
      </c>
      <c r="WDU155" s="79">
        <f t="shared" si="20603"/>
        <v>3</v>
      </c>
      <c r="WDV155" s="80"/>
      <c r="WDW155" s="16" t="s">
        <v>236</v>
      </c>
      <c r="WDX155" s="16">
        <f t="shared" ref="WDX155" si="20611">48.08+2.7</f>
        <v>50.78</v>
      </c>
      <c r="WDY155" s="16">
        <f t="shared" si="17969"/>
        <v>6.3000000000000007</v>
      </c>
      <c r="WDZ155" s="14">
        <f t="shared" si="17970"/>
        <v>57.08</v>
      </c>
      <c r="WEA155" s="14"/>
      <c r="WEB155" s="16">
        <f t="shared" si="17971"/>
        <v>85.62</v>
      </c>
      <c r="WEC155" s="79">
        <f t="shared" ref="WEC155:WGG160" si="20612">WEC154+1</f>
        <v>3</v>
      </c>
      <c r="WED155" s="80"/>
      <c r="WEE155" s="16" t="s">
        <v>236</v>
      </c>
      <c r="WEF155" s="16">
        <f t="shared" ref="WEF155" si="20613">48.08+2.7</f>
        <v>50.78</v>
      </c>
      <c r="WEG155" s="16">
        <f t="shared" si="17974"/>
        <v>6.3000000000000007</v>
      </c>
      <c r="WEH155" s="14">
        <f t="shared" si="17975"/>
        <v>57.08</v>
      </c>
      <c r="WEI155" s="14"/>
      <c r="WEJ155" s="16">
        <f t="shared" si="17976"/>
        <v>85.62</v>
      </c>
      <c r="WEK155" s="79">
        <f t="shared" si="20612"/>
        <v>3</v>
      </c>
      <c r="WEL155" s="80"/>
      <c r="WEM155" s="16" t="s">
        <v>236</v>
      </c>
      <c r="WEN155" s="16">
        <f t="shared" ref="WEN155" si="20614">48.08+2.7</f>
        <v>50.78</v>
      </c>
      <c r="WEO155" s="16">
        <f t="shared" si="17979"/>
        <v>6.3000000000000007</v>
      </c>
      <c r="WEP155" s="14">
        <f t="shared" si="17980"/>
        <v>57.08</v>
      </c>
      <c r="WEQ155" s="14"/>
      <c r="WER155" s="16">
        <f t="shared" si="17981"/>
        <v>85.62</v>
      </c>
      <c r="WES155" s="79">
        <f t="shared" si="20612"/>
        <v>3</v>
      </c>
      <c r="WET155" s="80"/>
      <c r="WEU155" s="16" t="s">
        <v>236</v>
      </c>
      <c r="WEV155" s="16">
        <f t="shared" ref="WEV155" si="20615">48.08+2.7</f>
        <v>50.78</v>
      </c>
      <c r="WEW155" s="16">
        <f t="shared" si="17984"/>
        <v>6.3000000000000007</v>
      </c>
      <c r="WEX155" s="14">
        <f t="shared" si="17985"/>
        <v>57.08</v>
      </c>
      <c r="WEY155" s="14"/>
      <c r="WEZ155" s="16">
        <f t="shared" si="17986"/>
        <v>85.62</v>
      </c>
      <c r="WFA155" s="79">
        <f t="shared" si="20612"/>
        <v>3</v>
      </c>
      <c r="WFB155" s="80"/>
      <c r="WFC155" s="16" t="s">
        <v>236</v>
      </c>
      <c r="WFD155" s="16">
        <f t="shared" ref="WFD155" si="20616">48.08+2.7</f>
        <v>50.78</v>
      </c>
      <c r="WFE155" s="16">
        <f t="shared" si="17989"/>
        <v>6.3000000000000007</v>
      </c>
      <c r="WFF155" s="14">
        <f t="shared" si="17990"/>
        <v>57.08</v>
      </c>
      <c r="WFG155" s="14"/>
      <c r="WFH155" s="16">
        <f t="shared" si="17991"/>
        <v>85.62</v>
      </c>
      <c r="WFI155" s="79">
        <f t="shared" si="20612"/>
        <v>3</v>
      </c>
      <c r="WFJ155" s="80"/>
      <c r="WFK155" s="16" t="s">
        <v>236</v>
      </c>
      <c r="WFL155" s="16">
        <f t="shared" ref="WFL155" si="20617">48.08+2.7</f>
        <v>50.78</v>
      </c>
      <c r="WFM155" s="16">
        <f t="shared" si="17994"/>
        <v>6.3000000000000007</v>
      </c>
      <c r="WFN155" s="14">
        <f t="shared" si="17995"/>
        <v>57.08</v>
      </c>
      <c r="WFO155" s="14"/>
      <c r="WFP155" s="16">
        <f t="shared" si="17996"/>
        <v>85.62</v>
      </c>
      <c r="WFQ155" s="79">
        <f t="shared" si="20612"/>
        <v>3</v>
      </c>
      <c r="WFR155" s="80"/>
      <c r="WFS155" s="16" t="s">
        <v>236</v>
      </c>
      <c r="WFT155" s="16">
        <f t="shared" ref="WFT155" si="20618">48.08+2.7</f>
        <v>50.78</v>
      </c>
      <c r="WFU155" s="16">
        <f t="shared" si="17999"/>
        <v>6.3000000000000007</v>
      </c>
      <c r="WFV155" s="14">
        <f t="shared" si="18000"/>
        <v>57.08</v>
      </c>
      <c r="WFW155" s="14"/>
      <c r="WFX155" s="16">
        <f t="shared" si="18001"/>
        <v>85.62</v>
      </c>
      <c r="WFY155" s="79">
        <f t="shared" si="20612"/>
        <v>3</v>
      </c>
      <c r="WFZ155" s="80"/>
      <c r="WGA155" s="16" t="s">
        <v>236</v>
      </c>
      <c r="WGB155" s="16">
        <f t="shared" ref="WGB155" si="20619">48.08+2.7</f>
        <v>50.78</v>
      </c>
      <c r="WGC155" s="16">
        <f t="shared" si="18004"/>
        <v>6.3000000000000007</v>
      </c>
      <c r="WGD155" s="14">
        <f t="shared" si="18005"/>
        <v>57.08</v>
      </c>
      <c r="WGE155" s="14"/>
      <c r="WGF155" s="16">
        <f t="shared" si="18006"/>
        <v>85.62</v>
      </c>
      <c r="WGG155" s="79">
        <f t="shared" si="20612"/>
        <v>3</v>
      </c>
      <c r="WGH155" s="80"/>
      <c r="WGI155" s="16" t="s">
        <v>236</v>
      </c>
      <c r="WGJ155" s="16">
        <f t="shared" ref="WGJ155" si="20620">48.08+2.7</f>
        <v>50.78</v>
      </c>
      <c r="WGK155" s="16">
        <f t="shared" si="18009"/>
        <v>6.3000000000000007</v>
      </c>
      <c r="WGL155" s="14">
        <f t="shared" si="18010"/>
        <v>57.08</v>
      </c>
      <c r="WGM155" s="14"/>
      <c r="WGN155" s="16">
        <f t="shared" si="18011"/>
        <v>85.62</v>
      </c>
      <c r="WGO155" s="79">
        <f t="shared" ref="WGO155:WIS160" si="20621">WGO154+1</f>
        <v>3</v>
      </c>
      <c r="WGP155" s="80"/>
      <c r="WGQ155" s="16" t="s">
        <v>236</v>
      </c>
      <c r="WGR155" s="16">
        <f t="shared" ref="WGR155" si="20622">48.08+2.7</f>
        <v>50.78</v>
      </c>
      <c r="WGS155" s="16">
        <f t="shared" si="18014"/>
        <v>6.3000000000000007</v>
      </c>
      <c r="WGT155" s="14">
        <f t="shared" si="18015"/>
        <v>57.08</v>
      </c>
      <c r="WGU155" s="14"/>
      <c r="WGV155" s="16">
        <f t="shared" si="18016"/>
        <v>85.62</v>
      </c>
      <c r="WGW155" s="79">
        <f t="shared" si="20621"/>
        <v>3</v>
      </c>
      <c r="WGX155" s="80"/>
      <c r="WGY155" s="16" t="s">
        <v>236</v>
      </c>
      <c r="WGZ155" s="16">
        <f t="shared" ref="WGZ155" si="20623">48.08+2.7</f>
        <v>50.78</v>
      </c>
      <c r="WHA155" s="16">
        <f t="shared" si="18019"/>
        <v>6.3000000000000007</v>
      </c>
      <c r="WHB155" s="14">
        <f t="shared" si="18020"/>
        <v>57.08</v>
      </c>
      <c r="WHC155" s="14"/>
      <c r="WHD155" s="16">
        <f t="shared" si="18021"/>
        <v>85.62</v>
      </c>
      <c r="WHE155" s="79">
        <f t="shared" si="20621"/>
        <v>3</v>
      </c>
      <c r="WHF155" s="80"/>
      <c r="WHG155" s="16" t="s">
        <v>236</v>
      </c>
      <c r="WHH155" s="16">
        <f t="shared" ref="WHH155" si="20624">48.08+2.7</f>
        <v>50.78</v>
      </c>
      <c r="WHI155" s="16">
        <f t="shared" si="18024"/>
        <v>6.3000000000000007</v>
      </c>
      <c r="WHJ155" s="14">
        <f t="shared" si="18025"/>
        <v>57.08</v>
      </c>
      <c r="WHK155" s="14"/>
      <c r="WHL155" s="16">
        <f t="shared" si="18026"/>
        <v>85.62</v>
      </c>
      <c r="WHM155" s="79">
        <f t="shared" si="20621"/>
        <v>3</v>
      </c>
      <c r="WHN155" s="80"/>
      <c r="WHO155" s="16" t="s">
        <v>236</v>
      </c>
      <c r="WHP155" s="16">
        <f t="shared" ref="WHP155" si="20625">48.08+2.7</f>
        <v>50.78</v>
      </c>
      <c r="WHQ155" s="16">
        <f t="shared" si="18029"/>
        <v>6.3000000000000007</v>
      </c>
      <c r="WHR155" s="14">
        <f t="shared" si="18030"/>
        <v>57.08</v>
      </c>
      <c r="WHS155" s="14"/>
      <c r="WHT155" s="16">
        <f t="shared" si="18031"/>
        <v>85.62</v>
      </c>
      <c r="WHU155" s="79">
        <f t="shared" si="20621"/>
        <v>3</v>
      </c>
      <c r="WHV155" s="80"/>
      <c r="WHW155" s="16" t="s">
        <v>236</v>
      </c>
      <c r="WHX155" s="16">
        <f t="shared" ref="WHX155" si="20626">48.08+2.7</f>
        <v>50.78</v>
      </c>
      <c r="WHY155" s="16">
        <f t="shared" si="18034"/>
        <v>6.3000000000000007</v>
      </c>
      <c r="WHZ155" s="14">
        <f t="shared" si="18035"/>
        <v>57.08</v>
      </c>
      <c r="WIA155" s="14"/>
      <c r="WIB155" s="16">
        <f t="shared" si="18036"/>
        <v>85.62</v>
      </c>
      <c r="WIC155" s="79">
        <f t="shared" si="20621"/>
        <v>3</v>
      </c>
      <c r="WID155" s="80"/>
      <c r="WIE155" s="16" t="s">
        <v>236</v>
      </c>
      <c r="WIF155" s="16">
        <f t="shared" ref="WIF155" si="20627">48.08+2.7</f>
        <v>50.78</v>
      </c>
      <c r="WIG155" s="16">
        <f t="shared" si="18039"/>
        <v>6.3000000000000007</v>
      </c>
      <c r="WIH155" s="14">
        <f t="shared" si="18040"/>
        <v>57.08</v>
      </c>
      <c r="WII155" s="14"/>
      <c r="WIJ155" s="16">
        <f t="shared" si="18041"/>
        <v>85.62</v>
      </c>
      <c r="WIK155" s="79">
        <f t="shared" si="20621"/>
        <v>3</v>
      </c>
      <c r="WIL155" s="80"/>
      <c r="WIM155" s="16" t="s">
        <v>236</v>
      </c>
      <c r="WIN155" s="16">
        <f t="shared" ref="WIN155" si="20628">48.08+2.7</f>
        <v>50.78</v>
      </c>
      <c r="WIO155" s="16">
        <f t="shared" si="18044"/>
        <v>6.3000000000000007</v>
      </c>
      <c r="WIP155" s="14">
        <f t="shared" si="18045"/>
        <v>57.08</v>
      </c>
      <c r="WIQ155" s="14"/>
      <c r="WIR155" s="16">
        <f t="shared" si="18046"/>
        <v>85.62</v>
      </c>
      <c r="WIS155" s="79">
        <f t="shared" si="20621"/>
        <v>3</v>
      </c>
      <c r="WIT155" s="80"/>
      <c r="WIU155" s="16" t="s">
        <v>236</v>
      </c>
      <c r="WIV155" s="16">
        <f t="shared" ref="WIV155" si="20629">48.08+2.7</f>
        <v>50.78</v>
      </c>
      <c r="WIW155" s="16">
        <f t="shared" si="18049"/>
        <v>6.3000000000000007</v>
      </c>
      <c r="WIX155" s="14">
        <f t="shared" si="18050"/>
        <v>57.08</v>
      </c>
      <c r="WIY155" s="14"/>
      <c r="WIZ155" s="16">
        <f t="shared" si="18051"/>
        <v>85.62</v>
      </c>
      <c r="WJA155" s="79">
        <f t="shared" ref="WJA155:WLE160" si="20630">WJA154+1</f>
        <v>3</v>
      </c>
      <c r="WJB155" s="80"/>
      <c r="WJC155" s="16" t="s">
        <v>236</v>
      </c>
      <c r="WJD155" s="16">
        <f t="shared" ref="WJD155" si="20631">48.08+2.7</f>
        <v>50.78</v>
      </c>
      <c r="WJE155" s="16">
        <f t="shared" si="18054"/>
        <v>6.3000000000000007</v>
      </c>
      <c r="WJF155" s="14">
        <f t="shared" si="18055"/>
        <v>57.08</v>
      </c>
      <c r="WJG155" s="14"/>
      <c r="WJH155" s="16">
        <f t="shared" si="18056"/>
        <v>85.62</v>
      </c>
      <c r="WJI155" s="79">
        <f t="shared" si="20630"/>
        <v>3</v>
      </c>
      <c r="WJJ155" s="80"/>
      <c r="WJK155" s="16" t="s">
        <v>236</v>
      </c>
      <c r="WJL155" s="16">
        <f t="shared" ref="WJL155" si="20632">48.08+2.7</f>
        <v>50.78</v>
      </c>
      <c r="WJM155" s="16">
        <f t="shared" si="18059"/>
        <v>6.3000000000000007</v>
      </c>
      <c r="WJN155" s="14">
        <f t="shared" si="18060"/>
        <v>57.08</v>
      </c>
      <c r="WJO155" s="14"/>
      <c r="WJP155" s="16">
        <f t="shared" si="18061"/>
        <v>85.62</v>
      </c>
      <c r="WJQ155" s="79">
        <f t="shared" si="20630"/>
        <v>3</v>
      </c>
      <c r="WJR155" s="80"/>
      <c r="WJS155" s="16" t="s">
        <v>236</v>
      </c>
      <c r="WJT155" s="16">
        <f t="shared" ref="WJT155" si="20633">48.08+2.7</f>
        <v>50.78</v>
      </c>
      <c r="WJU155" s="16">
        <f t="shared" si="18064"/>
        <v>6.3000000000000007</v>
      </c>
      <c r="WJV155" s="14">
        <f t="shared" si="18065"/>
        <v>57.08</v>
      </c>
      <c r="WJW155" s="14"/>
      <c r="WJX155" s="16">
        <f t="shared" si="18066"/>
        <v>85.62</v>
      </c>
      <c r="WJY155" s="79">
        <f t="shared" si="20630"/>
        <v>3</v>
      </c>
      <c r="WJZ155" s="80"/>
      <c r="WKA155" s="16" t="s">
        <v>236</v>
      </c>
      <c r="WKB155" s="16">
        <f t="shared" ref="WKB155" si="20634">48.08+2.7</f>
        <v>50.78</v>
      </c>
      <c r="WKC155" s="16">
        <f t="shared" si="18069"/>
        <v>6.3000000000000007</v>
      </c>
      <c r="WKD155" s="14">
        <f t="shared" si="18070"/>
        <v>57.08</v>
      </c>
      <c r="WKE155" s="14"/>
      <c r="WKF155" s="16">
        <f t="shared" si="18071"/>
        <v>85.62</v>
      </c>
      <c r="WKG155" s="79">
        <f t="shared" si="20630"/>
        <v>3</v>
      </c>
      <c r="WKH155" s="80"/>
      <c r="WKI155" s="16" t="s">
        <v>236</v>
      </c>
      <c r="WKJ155" s="16">
        <f t="shared" ref="WKJ155" si="20635">48.08+2.7</f>
        <v>50.78</v>
      </c>
      <c r="WKK155" s="16">
        <f t="shared" si="18074"/>
        <v>6.3000000000000007</v>
      </c>
      <c r="WKL155" s="14">
        <f t="shared" si="18075"/>
        <v>57.08</v>
      </c>
      <c r="WKM155" s="14"/>
      <c r="WKN155" s="16">
        <f t="shared" si="18076"/>
        <v>85.62</v>
      </c>
      <c r="WKO155" s="79">
        <f t="shared" si="20630"/>
        <v>3</v>
      </c>
      <c r="WKP155" s="80"/>
      <c r="WKQ155" s="16" t="s">
        <v>236</v>
      </c>
      <c r="WKR155" s="16">
        <f t="shared" ref="WKR155" si="20636">48.08+2.7</f>
        <v>50.78</v>
      </c>
      <c r="WKS155" s="16">
        <f t="shared" si="18079"/>
        <v>6.3000000000000007</v>
      </c>
      <c r="WKT155" s="14">
        <f t="shared" si="18080"/>
        <v>57.08</v>
      </c>
      <c r="WKU155" s="14"/>
      <c r="WKV155" s="16">
        <f t="shared" si="18081"/>
        <v>85.62</v>
      </c>
      <c r="WKW155" s="79">
        <f t="shared" si="20630"/>
        <v>3</v>
      </c>
      <c r="WKX155" s="80"/>
      <c r="WKY155" s="16" t="s">
        <v>236</v>
      </c>
      <c r="WKZ155" s="16">
        <f t="shared" ref="WKZ155" si="20637">48.08+2.7</f>
        <v>50.78</v>
      </c>
      <c r="WLA155" s="16">
        <f t="shared" si="18084"/>
        <v>6.3000000000000007</v>
      </c>
      <c r="WLB155" s="14">
        <f t="shared" si="18085"/>
        <v>57.08</v>
      </c>
      <c r="WLC155" s="14"/>
      <c r="WLD155" s="16">
        <f t="shared" si="18086"/>
        <v>85.62</v>
      </c>
      <c r="WLE155" s="79">
        <f t="shared" si="20630"/>
        <v>3</v>
      </c>
      <c r="WLF155" s="80"/>
      <c r="WLG155" s="16" t="s">
        <v>236</v>
      </c>
      <c r="WLH155" s="16">
        <f t="shared" ref="WLH155" si="20638">48.08+2.7</f>
        <v>50.78</v>
      </c>
      <c r="WLI155" s="16">
        <f t="shared" si="18089"/>
        <v>6.3000000000000007</v>
      </c>
      <c r="WLJ155" s="14">
        <f t="shared" si="18090"/>
        <v>57.08</v>
      </c>
      <c r="WLK155" s="14"/>
      <c r="WLL155" s="16">
        <f t="shared" si="18091"/>
        <v>85.62</v>
      </c>
      <c r="WLM155" s="79">
        <f t="shared" ref="WLM155:WNQ160" si="20639">WLM154+1</f>
        <v>3</v>
      </c>
      <c r="WLN155" s="80"/>
      <c r="WLO155" s="16" t="s">
        <v>236</v>
      </c>
      <c r="WLP155" s="16">
        <f t="shared" ref="WLP155" si="20640">48.08+2.7</f>
        <v>50.78</v>
      </c>
      <c r="WLQ155" s="16">
        <f t="shared" si="18094"/>
        <v>6.3000000000000007</v>
      </c>
      <c r="WLR155" s="14">
        <f t="shared" si="18095"/>
        <v>57.08</v>
      </c>
      <c r="WLS155" s="14"/>
      <c r="WLT155" s="16">
        <f t="shared" si="18096"/>
        <v>85.62</v>
      </c>
      <c r="WLU155" s="79">
        <f t="shared" si="20639"/>
        <v>3</v>
      </c>
      <c r="WLV155" s="80"/>
      <c r="WLW155" s="16" t="s">
        <v>236</v>
      </c>
      <c r="WLX155" s="16">
        <f t="shared" ref="WLX155" si="20641">48.08+2.7</f>
        <v>50.78</v>
      </c>
      <c r="WLY155" s="16">
        <f t="shared" si="18099"/>
        <v>6.3000000000000007</v>
      </c>
      <c r="WLZ155" s="14">
        <f t="shared" si="18100"/>
        <v>57.08</v>
      </c>
      <c r="WMA155" s="14"/>
      <c r="WMB155" s="16">
        <f t="shared" si="18101"/>
        <v>85.62</v>
      </c>
      <c r="WMC155" s="79">
        <f t="shared" si="20639"/>
        <v>3</v>
      </c>
      <c r="WMD155" s="80"/>
      <c r="WME155" s="16" t="s">
        <v>236</v>
      </c>
      <c r="WMF155" s="16">
        <f t="shared" ref="WMF155" si="20642">48.08+2.7</f>
        <v>50.78</v>
      </c>
      <c r="WMG155" s="16">
        <f t="shared" si="18104"/>
        <v>6.3000000000000007</v>
      </c>
      <c r="WMH155" s="14">
        <f t="shared" si="18105"/>
        <v>57.08</v>
      </c>
      <c r="WMI155" s="14"/>
      <c r="WMJ155" s="16">
        <f t="shared" si="18106"/>
        <v>85.62</v>
      </c>
      <c r="WMK155" s="79">
        <f t="shared" si="20639"/>
        <v>3</v>
      </c>
      <c r="WML155" s="80"/>
      <c r="WMM155" s="16" t="s">
        <v>236</v>
      </c>
      <c r="WMN155" s="16">
        <f t="shared" ref="WMN155" si="20643">48.08+2.7</f>
        <v>50.78</v>
      </c>
      <c r="WMO155" s="16">
        <f t="shared" si="18109"/>
        <v>6.3000000000000007</v>
      </c>
      <c r="WMP155" s="14">
        <f t="shared" si="18110"/>
        <v>57.08</v>
      </c>
      <c r="WMQ155" s="14"/>
      <c r="WMR155" s="16">
        <f t="shared" si="18111"/>
        <v>85.62</v>
      </c>
      <c r="WMS155" s="79">
        <f t="shared" si="20639"/>
        <v>3</v>
      </c>
      <c r="WMT155" s="80"/>
      <c r="WMU155" s="16" t="s">
        <v>236</v>
      </c>
      <c r="WMV155" s="16">
        <f t="shared" ref="WMV155" si="20644">48.08+2.7</f>
        <v>50.78</v>
      </c>
      <c r="WMW155" s="16">
        <f t="shared" si="18114"/>
        <v>6.3000000000000007</v>
      </c>
      <c r="WMX155" s="14">
        <f t="shared" si="18115"/>
        <v>57.08</v>
      </c>
      <c r="WMY155" s="14"/>
      <c r="WMZ155" s="16">
        <f t="shared" si="18116"/>
        <v>85.62</v>
      </c>
      <c r="WNA155" s="79">
        <f t="shared" si="20639"/>
        <v>3</v>
      </c>
      <c r="WNB155" s="80"/>
      <c r="WNC155" s="16" t="s">
        <v>236</v>
      </c>
      <c r="WND155" s="16">
        <f t="shared" ref="WND155" si="20645">48.08+2.7</f>
        <v>50.78</v>
      </c>
      <c r="WNE155" s="16">
        <f t="shared" si="18119"/>
        <v>6.3000000000000007</v>
      </c>
      <c r="WNF155" s="14">
        <f t="shared" si="18120"/>
        <v>57.08</v>
      </c>
      <c r="WNG155" s="14"/>
      <c r="WNH155" s="16">
        <f t="shared" si="18121"/>
        <v>85.62</v>
      </c>
      <c r="WNI155" s="79">
        <f t="shared" si="20639"/>
        <v>3</v>
      </c>
      <c r="WNJ155" s="80"/>
      <c r="WNK155" s="16" t="s">
        <v>236</v>
      </c>
      <c r="WNL155" s="16">
        <f t="shared" ref="WNL155" si="20646">48.08+2.7</f>
        <v>50.78</v>
      </c>
      <c r="WNM155" s="16">
        <f t="shared" si="18124"/>
        <v>6.3000000000000007</v>
      </c>
      <c r="WNN155" s="14">
        <f t="shared" si="18125"/>
        <v>57.08</v>
      </c>
      <c r="WNO155" s="14"/>
      <c r="WNP155" s="16">
        <f t="shared" si="18126"/>
        <v>85.62</v>
      </c>
      <c r="WNQ155" s="79">
        <f t="shared" si="20639"/>
        <v>3</v>
      </c>
      <c r="WNR155" s="80"/>
      <c r="WNS155" s="16" t="s">
        <v>236</v>
      </c>
      <c r="WNT155" s="16">
        <f t="shared" ref="WNT155" si="20647">48.08+2.7</f>
        <v>50.78</v>
      </c>
      <c r="WNU155" s="16">
        <f t="shared" si="18129"/>
        <v>6.3000000000000007</v>
      </c>
      <c r="WNV155" s="14">
        <f t="shared" si="18130"/>
        <v>57.08</v>
      </c>
      <c r="WNW155" s="14"/>
      <c r="WNX155" s="16">
        <f t="shared" si="18131"/>
        <v>85.62</v>
      </c>
      <c r="WNY155" s="79">
        <f t="shared" ref="WNY155:WQC160" si="20648">WNY154+1</f>
        <v>3</v>
      </c>
      <c r="WNZ155" s="80"/>
      <c r="WOA155" s="16" t="s">
        <v>236</v>
      </c>
      <c r="WOB155" s="16">
        <f t="shared" ref="WOB155" si="20649">48.08+2.7</f>
        <v>50.78</v>
      </c>
      <c r="WOC155" s="16">
        <f t="shared" si="18134"/>
        <v>6.3000000000000007</v>
      </c>
      <c r="WOD155" s="14">
        <f t="shared" si="18135"/>
        <v>57.08</v>
      </c>
      <c r="WOE155" s="14"/>
      <c r="WOF155" s="16">
        <f t="shared" si="18136"/>
        <v>85.62</v>
      </c>
      <c r="WOG155" s="79">
        <f t="shared" si="20648"/>
        <v>3</v>
      </c>
      <c r="WOH155" s="80"/>
      <c r="WOI155" s="16" t="s">
        <v>236</v>
      </c>
      <c r="WOJ155" s="16">
        <f t="shared" ref="WOJ155" si="20650">48.08+2.7</f>
        <v>50.78</v>
      </c>
      <c r="WOK155" s="16">
        <f t="shared" si="18139"/>
        <v>6.3000000000000007</v>
      </c>
      <c r="WOL155" s="14">
        <f t="shared" si="18140"/>
        <v>57.08</v>
      </c>
      <c r="WOM155" s="14"/>
      <c r="WON155" s="16">
        <f t="shared" si="18141"/>
        <v>85.62</v>
      </c>
      <c r="WOO155" s="79">
        <f t="shared" si="20648"/>
        <v>3</v>
      </c>
      <c r="WOP155" s="80"/>
      <c r="WOQ155" s="16" t="s">
        <v>236</v>
      </c>
      <c r="WOR155" s="16">
        <f t="shared" ref="WOR155" si="20651">48.08+2.7</f>
        <v>50.78</v>
      </c>
      <c r="WOS155" s="16">
        <f t="shared" si="18144"/>
        <v>6.3000000000000007</v>
      </c>
      <c r="WOT155" s="14">
        <f t="shared" si="18145"/>
        <v>57.08</v>
      </c>
      <c r="WOU155" s="14"/>
      <c r="WOV155" s="16">
        <f t="shared" si="18146"/>
        <v>85.62</v>
      </c>
      <c r="WOW155" s="79">
        <f t="shared" si="20648"/>
        <v>3</v>
      </c>
      <c r="WOX155" s="80"/>
      <c r="WOY155" s="16" t="s">
        <v>236</v>
      </c>
      <c r="WOZ155" s="16">
        <f t="shared" ref="WOZ155" si="20652">48.08+2.7</f>
        <v>50.78</v>
      </c>
      <c r="WPA155" s="16">
        <f t="shared" si="18149"/>
        <v>6.3000000000000007</v>
      </c>
      <c r="WPB155" s="14">
        <f t="shared" si="18150"/>
        <v>57.08</v>
      </c>
      <c r="WPC155" s="14"/>
      <c r="WPD155" s="16">
        <f t="shared" si="18151"/>
        <v>85.62</v>
      </c>
      <c r="WPE155" s="79">
        <f t="shared" si="20648"/>
        <v>3</v>
      </c>
      <c r="WPF155" s="80"/>
      <c r="WPG155" s="16" t="s">
        <v>236</v>
      </c>
      <c r="WPH155" s="16">
        <f t="shared" ref="WPH155" si="20653">48.08+2.7</f>
        <v>50.78</v>
      </c>
      <c r="WPI155" s="16">
        <f t="shared" si="18154"/>
        <v>6.3000000000000007</v>
      </c>
      <c r="WPJ155" s="14">
        <f t="shared" si="18155"/>
        <v>57.08</v>
      </c>
      <c r="WPK155" s="14"/>
      <c r="WPL155" s="16">
        <f t="shared" si="18156"/>
        <v>85.62</v>
      </c>
      <c r="WPM155" s="79">
        <f t="shared" si="20648"/>
        <v>3</v>
      </c>
      <c r="WPN155" s="80"/>
      <c r="WPO155" s="16" t="s">
        <v>236</v>
      </c>
      <c r="WPP155" s="16">
        <f t="shared" ref="WPP155" si="20654">48.08+2.7</f>
        <v>50.78</v>
      </c>
      <c r="WPQ155" s="16">
        <f t="shared" si="18159"/>
        <v>6.3000000000000007</v>
      </c>
      <c r="WPR155" s="14">
        <f t="shared" si="18160"/>
        <v>57.08</v>
      </c>
      <c r="WPS155" s="14"/>
      <c r="WPT155" s="16">
        <f t="shared" si="18161"/>
        <v>85.62</v>
      </c>
      <c r="WPU155" s="79">
        <f t="shared" si="20648"/>
        <v>3</v>
      </c>
      <c r="WPV155" s="80"/>
      <c r="WPW155" s="16" t="s">
        <v>236</v>
      </c>
      <c r="WPX155" s="16">
        <f t="shared" ref="WPX155" si="20655">48.08+2.7</f>
        <v>50.78</v>
      </c>
      <c r="WPY155" s="16">
        <f t="shared" si="18164"/>
        <v>6.3000000000000007</v>
      </c>
      <c r="WPZ155" s="14">
        <f t="shared" si="18165"/>
        <v>57.08</v>
      </c>
      <c r="WQA155" s="14"/>
      <c r="WQB155" s="16">
        <f t="shared" si="18166"/>
        <v>85.62</v>
      </c>
      <c r="WQC155" s="79">
        <f t="shared" si="20648"/>
        <v>3</v>
      </c>
      <c r="WQD155" s="80"/>
      <c r="WQE155" s="16" t="s">
        <v>236</v>
      </c>
      <c r="WQF155" s="16">
        <f t="shared" ref="WQF155" si="20656">48.08+2.7</f>
        <v>50.78</v>
      </c>
      <c r="WQG155" s="16">
        <f t="shared" si="18169"/>
        <v>6.3000000000000007</v>
      </c>
      <c r="WQH155" s="14">
        <f t="shared" si="18170"/>
        <v>57.08</v>
      </c>
      <c r="WQI155" s="14"/>
      <c r="WQJ155" s="16">
        <f t="shared" si="18171"/>
        <v>85.62</v>
      </c>
      <c r="WQK155" s="79">
        <f t="shared" ref="WQK155:WSO160" si="20657">WQK154+1</f>
        <v>3</v>
      </c>
      <c r="WQL155" s="80"/>
      <c r="WQM155" s="16" t="s">
        <v>236</v>
      </c>
      <c r="WQN155" s="16">
        <f t="shared" ref="WQN155" si="20658">48.08+2.7</f>
        <v>50.78</v>
      </c>
      <c r="WQO155" s="16">
        <f t="shared" si="18174"/>
        <v>6.3000000000000007</v>
      </c>
      <c r="WQP155" s="14">
        <f t="shared" si="18175"/>
        <v>57.08</v>
      </c>
      <c r="WQQ155" s="14"/>
      <c r="WQR155" s="16">
        <f t="shared" si="18176"/>
        <v>85.62</v>
      </c>
      <c r="WQS155" s="79">
        <f t="shared" si="20657"/>
        <v>3</v>
      </c>
      <c r="WQT155" s="80"/>
      <c r="WQU155" s="16" t="s">
        <v>236</v>
      </c>
      <c r="WQV155" s="16">
        <f t="shared" ref="WQV155" si="20659">48.08+2.7</f>
        <v>50.78</v>
      </c>
      <c r="WQW155" s="16">
        <f t="shared" si="18179"/>
        <v>6.3000000000000007</v>
      </c>
      <c r="WQX155" s="14">
        <f t="shared" si="18180"/>
        <v>57.08</v>
      </c>
      <c r="WQY155" s="14"/>
      <c r="WQZ155" s="16">
        <f t="shared" si="18181"/>
        <v>85.62</v>
      </c>
      <c r="WRA155" s="79">
        <f t="shared" si="20657"/>
        <v>3</v>
      </c>
      <c r="WRB155" s="80"/>
      <c r="WRC155" s="16" t="s">
        <v>236</v>
      </c>
      <c r="WRD155" s="16">
        <f t="shared" ref="WRD155" si="20660">48.08+2.7</f>
        <v>50.78</v>
      </c>
      <c r="WRE155" s="16">
        <f t="shared" si="18184"/>
        <v>6.3000000000000007</v>
      </c>
      <c r="WRF155" s="14">
        <f t="shared" si="18185"/>
        <v>57.08</v>
      </c>
      <c r="WRG155" s="14"/>
      <c r="WRH155" s="16">
        <f t="shared" si="18186"/>
        <v>85.62</v>
      </c>
      <c r="WRI155" s="79">
        <f t="shared" si="20657"/>
        <v>3</v>
      </c>
      <c r="WRJ155" s="80"/>
      <c r="WRK155" s="16" t="s">
        <v>236</v>
      </c>
      <c r="WRL155" s="16">
        <f t="shared" ref="WRL155" si="20661">48.08+2.7</f>
        <v>50.78</v>
      </c>
      <c r="WRM155" s="16">
        <f t="shared" si="18189"/>
        <v>6.3000000000000007</v>
      </c>
      <c r="WRN155" s="14">
        <f t="shared" si="18190"/>
        <v>57.08</v>
      </c>
      <c r="WRO155" s="14"/>
      <c r="WRP155" s="16">
        <f t="shared" si="18191"/>
        <v>85.62</v>
      </c>
      <c r="WRQ155" s="79">
        <f t="shared" si="20657"/>
        <v>3</v>
      </c>
      <c r="WRR155" s="80"/>
      <c r="WRS155" s="16" t="s">
        <v>236</v>
      </c>
      <c r="WRT155" s="16">
        <f t="shared" ref="WRT155" si="20662">48.08+2.7</f>
        <v>50.78</v>
      </c>
      <c r="WRU155" s="16">
        <f t="shared" si="18194"/>
        <v>6.3000000000000007</v>
      </c>
      <c r="WRV155" s="14">
        <f t="shared" si="18195"/>
        <v>57.08</v>
      </c>
      <c r="WRW155" s="14"/>
      <c r="WRX155" s="16">
        <f t="shared" si="18196"/>
        <v>85.62</v>
      </c>
      <c r="WRY155" s="79">
        <f t="shared" si="20657"/>
        <v>3</v>
      </c>
      <c r="WRZ155" s="80"/>
      <c r="WSA155" s="16" t="s">
        <v>236</v>
      </c>
      <c r="WSB155" s="16">
        <f t="shared" ref="WSB155" si="20663">48.08+2.7</f>
        <v>50.78</v>
      </c>
      <c r="WSC155" s="16">
        <f t="shared" si="18199"/>
        <v>6.3000000000000007</v>
      </c>
      <c r="WSD155" s="14">
        <f t="shared" si="18200"/>
        <v>57.08</v>
      </c>
      <c r="WSE155" s="14"/>
      <c r="WSF155" s="16">
        <f t="shared" si="18201"/>
        <v>85.62</v>
      </c>
      <c r="WSG155" s="79">
        <f t="shared" si="20657"/>
        <v>3</v>
      </c>
      <c r="WSH155" s="80"/>
      <c r="WSI155" s="16" t="s">
        <v>236</v>
      </c>
      <c r="WSJ155" s="16">
        <f t="shared" ref="WSJ155" si="20664">48.08+2.7</f>
        <v>50.78</v>
      </c>
      <c r="WSK155" s="16">
        <f t="shared" si="18204"/>
        <v>6.3000000000000007</v>
      </c>
      <c r="WSL155" s="14">
        <f t="shared" si="18205"/>
        <v>57.08</v>
      </c>
      <c r="WSM155" s="14"/>
      <c r="WSN155" s="16">
        <f t="shared" si="18206"/>
        <v>85.62</v>
      </c>
      <c r="WSO155" s="79">
        <f t="shared" si="20657"/>
        <v>3</v>
      </c>
      <c r="WSP155" s="80"/>
      <c r="WSQ155" s="16" t="s">
        <v>236</v>
      </c>
      <c r="WSR155" s="16">
        <f t="shared" ref="WSR155" si="20665">48.08+2.7</f>
        <v>50.78</v>
      </c>
      <c r="WSS155" s="16">
        <f t="shared" si="18209"/>
        <v>6.3000000000000007</v>
      </c>
      <c r="WST155" s="14">
        <f t="shared" si="18210"/>
        <v>57.08</v>
      </c>
      <c r="WSU155" s="14"/>
      <c r="WSV155" s="16">
        <f t="shared" si="18211"/>
        <v>85.62</v>
      </c>
      <c r="WSW155" s="79">
        <f t="shared" ref="WSW155:WVA160" si="20666">WSW154+1</f>
        <v>3</v>
      </c>
      <c r="WSX155" s="80"/>
      <c r="WSY155" s="16" t="s">
        <v>236</v>
      </c>
      <c r="WSZ155" s="16">
        <f t="shared" ref="WSZ155" si="20667">48.08+2.7</f>
        <v>50.78</v>
      </c>
      <c r="WTA155" s="16">
        <f t="shared" si="18214"/>
        <v>6.3000000000000007</v>
      </c>
      <c r="WTB155" s="14">
        <f t="shared" si="18215"/>
        <v>57.08</v>
      </c>
      <c r="WTC155" s="14"/>
      <c r="WTD155" s="16">
        <f t="shared" si="18216"/>
        <v>85.62</v>
      </c>
      <c r="WTE155" s="79">
        <f t="shared" si="20666"/>
        <v>3</v>
      </c>
      <c r="WTF155" s="80"/>
      <c r="WTG155" s="16" t="s">
        <v>236</v>
      </c>
      <c r="WTH155" s="16">
        <f t="shared" ref="WTH155" si="20668">48.08+2.7</f>
        <v>50.78</v>
      </c>
      <c r="WTI155" s="16">
        <f t="shared" si="18219"/>
        <v>6.3000000000000007</v>
      </c>
      <c r="WTJ155" s="14">
        <f t="shared" si="18220"/>
        <v>57.08</v>
      </c>
      <c r="WTK155" s="14"/>
      <c r="WTL155" s="16">
        <f t="shared" si="18221"/>
        <v>85.62</v>
      </c>
      <c r="WTM155" s="79">
        <f t="shared" si="20666"/>
        <v>3</v>
      </c>
      <c r="WTN155" s="80"/>
      <c r="WTO155" s="16" t="s">
        <v>236</v>
      </c>
      <c r="WTP155" s="16">
        <f t="shared" ref="WTP155" si="20669">48.08+2.7</f>
        <v>50.78</v>
      </c>
      <c r="WTQ155" s="16">
        <f t="shared" si="18224"/>
        <v>6.3000000000000007</v>
      </c>
      <c r="WTR155" s="14">
        <f t="shared" si="18225"/>
        <v>57.08</v>
      </c>
      <c r="WTS155" s="14"/>
      <c r="WTT155" s="16">
        <f t="shared" si="18226"/>
        <v>85.62</v>
      </c>
      <c r="WTU155" s="79">
        <f t="shared" si="20666"/>
        <v>3</v>
      </c>
      <c r="WTV155" s="80"/>
      <c r="WTW155" s="16" t="s">
        <v>236</v>
      </c>
      <c r="WTX155" s="16">
        <f t="shared" ref="WTX155" si="20670">48.08+2.7</f>
        <v>50.78</v>
      </c>
      <c r="WTY155" s="16">
        <f t="shared" si="18229"/>
        <v>6.3000000000000007</v>
      </c>
      <c r="WTZ155" s="14">
        <f t="shared" si="18230"/>
        <v>57.08</v>
      </c>
      <c r="WUA155" s="14"/>
      <c r="WUB155" s="16">
        <f t="shared" si="18231"/>
        <v>85.62</v>
      </c>
      <c r="WUC155" s="79">
        <f t="shared" si="20666"/>
        <v>3</v>
      </c>
      <c r="WUD155" s="80"/>
      <c r="WUE155" s="16" t="s">
        <v>236</v>
      </c>
      <c r="WUF155" s="16">
        <f t="shared" ref="WUF155" si="20671">48.08+2.7</f>
        <v>50.78</v>
      </c>
      <c r="WUG155" s="16">
        <f t="shared" si="18234"/>
        <v>6.3000000000000007</v>
      </c>
      <c r="WUH155" s="14">
        <f t="shared" si="18235"/>
        <v>57.08</v>
      </c>
      <c r="WUI155" s="14"/>
      <c r="WUJ155" s="16">
        <f t="shared" si="18236"/>
        <v>85.62</v>
      </c>
      <c r="WUK155" s="79">
        <f t="shared" si="20666"/>
        <v>3</v>
      </c>
      <c r="WUL155" s="80"/>
      <c r="WUM155" s="16" t="s">
        <v>236</v>
      </c>
      <c r="WUN155" s="16">
        <f t="shared" ref="WUN155" si="20672">48.08+2.7</f>
        <v>50.78</v>
      </c>
      <c r="WUO155" s="16">
        <f t="shared" si="18239"/>
        <v>6.3000000000000007</v>
      </c>
      <c r="WUP155" s="14">
        <f t="shared" si="18240"/>
        <v>57.08</v>
      </c>
      <c r="WUQ155" s="14"/>
      <c r="WUR155" s="16">
        <f t="shared" si="18241"/>
        <v>85.62</v>
      </c>
      <c r="WUS155" s="79">
        <f t="shared" si="20666"/>
        <v>3</v>
      </c>
      <c r="WUT155" s="80"/>
      <c r="WUU155" s="16" t="s">
        <v>236</v>
      </c>
      <c r="WUV155" s="16">
        <f t="shared" ref="WUV155" si="20673">48.08+2.7</f>
        <v>50.78</v>
      </c>
      <c r="WUW155" s="16">
        <f t="shared" si="18244"/>
        <v>6.3000000000000007</v>
      </c>
      <c r="WUX155" s="14">
        <f t="shared" si="18245"/>
        <v>57.08</v>
      </c>
      <c r="WUY155" s="14"/>
      <c r="WUZ155" s="16">
        <f t="shared" si="18246"/>
        <v>85.62</v>
      </c>
      <c r="WVA155" s="79">
        <f t="shared" si="20666"/>
        <v>3</v>
      </c>
      <c r="WVB155" s="80"/>
      <c r="WVC155" s="16" t="s">
        <v>236</v>
      </c>
      <c r="WVD155" s="16">
        <f t="shared" ref="WVD155" si="20674">48.08+2.7</f>
        <v>50.78</v>
      </c>
      <c r="WVE155" s="16">
        <f t="shared" si="18249"/>
        <v>6.3000000000000007</v>
      </c>
      <c r="WVF155" s="14">
        <f t="shared" si="18250"/>
        <v>57.08</v>
      </c>
      <c r="WVG155" s="14"/>
      <c r="WVH155" s="16">
        <f t="shared" si="18251"/>
        <v>85.62</v>
      </c>
      <c r="WVI155" s="79">
        <f t="shared" ref="WVI155:WXM160" si="20675">WVI154+1</f>
        <v>3</v>
      </c>
      <c r="WVJ155" s="80"/>
      <c r="WVK155" s="16" t="s">
        <v>236</v>
      </c>
      <c r="WVL155" s="16">
        <f t="shared" ref="WVL155" si="20676">48.08+2.7</f>
        <v>50.78</v>
      </c>
      <c r="WVM155" s="16">
        <f t="shared" si="18254"/>
        <v>6.3000000000000007</v>
      </c>
      <c r="WVN155" s="14">
        <f t="shared" si="18255"/>
        <v>57.08</v>
      </c>
      <c r="WVO155" s="14"/>
      <c r="WVP155" s="16">
        <f t="shared" si="18256"/>
        <v>85.62</v>
      </c>
      <c r="WVQ155" s="79">
        <f t="shared" si="20675"/>
        <v>3</v>
      </c>
      <c r="WVR155" s="80"/>
      <c r="WVS155" s="16" t="s">
        <v>236</v>
      </c>
      <c r="WVT155" s="16">
        <f t="shared" ref="WVT155" si="20677">48.08+2.7</f>
        <v>50.78</v>
      </c>
      <c r="WVU155" s="16">
        <f t="shared" si="18259"/>
        <v>6.3000000000000007</v>
      </c>
      <c r="WVV155" s="14">
        <f t="shared" si="18260"/>
        <v>57.08</v>
      </c>
      <c r="WVW155" s="14"/>
      <c r="WVX155" s="16">
        <f t="shared" si="18261"/>
        <v>85.62</v>
      </c>
      <c r="WVY155" s="79">
        <f t="shared" si="20675"/>
        <v>3</v>
      </c>
      <c r="WVZ155" s="80"/>
      <c r="WWA155" s="16" t="s">
        <v>236</v>
      </c>
      <c r="WWB155" s="16">
        <f t="shared" ref="WWB155" si="20678">48.08+2.7</f>
        <v>50.78</v>
      </c>
      <c r="WWC155" s="16">
        <f t="shared" si="18264"/>
        <v>6.3000000000000007</v>
      </c>
      <c r="WWD155" s="14">
        <f t="shared" si="18265"/>
        <v>57.08</v>
      </c>
      <c r="WWE155" s="14"/>
      <c r="WWF155" s="16">
        <f t="shared" si="18266"/>
        <v>85.62</v>
      </c>
      <c r="WWG155" s="79">
        <f t="shared" si="20675"/>
        <v>3</v>
      </c>
      <c r="WWH155" s="80"/>
      <c r="WWI155" s="16" t="s">
        <v>236</v>
      </c>
      <c r="WWJ155" s="16">
        <f t="shared" ref="WWJ155" si="20679">48.08+2.7</f>
        <v>50.78</v>
      </c>
      <c r="WWK155" s="16">
        <f t="shared" si="18269"/>
        <v>6.3000000000000007</v>
      </c>
      <c r="WWL155" s="14">
        <f t="shared" si="18270"/>
        <v>57.08</v>
      </c>
      <c r="WWM155" s="14"/>
      <c r="WWN155" s="16">
        <f t="shared" si="18271"/>
        <v>85.62</v>
      </c>
      <c r="WWO155" s="79">
        <f t="shared" si="20675"/>
        <v>3</v>
      </c>
      <c r="WWP155" s="80"/>
      <c r="WWQ155" s="16" t="s">
        <v>236</v>
      </c>
      <c r="WWR155" s="16">
        <f t="shared" ref="WWR155" si="20680">48.08+2.7</f>
        <v>50.78</v>
      </c>
      <c r="WWS155" s="16">
        <f t="shared" si="18274"/>
        <v>6.3000000000000007</v>
      </c>
      <c r="WWT155" s="14">
        <f t="shared" si="18275"/>
        <v>57.08</v>
      </c>
      <c r="WWU155" s="14"/>
      <c r="WWV155" s="16">
        <f t="shared" si="18276"/>
        <v>85.62</v>
      </c>
      <c r="WWW155" s="79">
        <f t="shared" si="20675"/>
        <v>3</v>
      </c>
      <c r="WWX155" s="80"/>
      <c r="WWY155" s="16" t="s">
        <v>236</v>
      </c>
      <c r="WWZ155" s="16">
        <f t="shared" ref="WWZ155" si="20681">48.08+2.7</f>
        <v>50.78</v>
      </c>
      <c r="WXA155" s="16">
        <f t="shared" si="18279"/>
        <v>6.3000000000000007</v>
      </c>
      <c r="WXB155" s="14">
        <f t="shared" si="18280"/>
        <v>57.08</v>
      </c>
      <c r="WXC155" s="14"/>
      <c r="WXD155" s="16">
        <f t="shared" si="18281"/>
        <v>85.62</v>
      </c>
      <c r="WXE155" s="79">
        <f t="shared" si="20675"/>
        <v>3</v>
      </c>
      <c r="WXF155" s="80"/>
      <c r="WXG155" s="16" t="s">
        <v>236</v>
      </c>
      <c r="WXH155" s="16">
        <f t="shared" ref="WXH155" si="20682">48.08+2.7</f>
        <v>50.78</v>
      </c>
      <c r="WXI155" s="16">
        <f t="shared" si="18284"/>
        <v>6.3000000000000007</v>
      </c>
      <c r="WXJ155" s="14">
        <f t="shared" si="18285"/>
        <v>57.08</v>
      </c>
      <c r="WXK155" s="14"/>
      <c r="WXL155" s="16">
        <f t="shared" si="18286"/>
        <v>85.62</v>
      </c>
      <c r="WXM155" s="79">
        <f t="shared" si="20675"/>
        <v>3</v>
      </c>
      <c r="WXN155" s="80"/>
      <c r="WXO155" s="16" t="s">
        <v>236</v>
      </c>
      <c r="WXP155" s="16">
        <f t="shared" ref="WXP155" si="20683">48.08+2.7</f>
        <v>50.78</v>
      </c>
      <c r="WXQ155" s="16">
        <f t="shared" si="18289"/>
        <v>6.3000000000000007</v>
      </c>
      <c r="WXR155" s="14">
        <f t="shared" si="18290"/>
        <v>57.08</v>
      </c>
      <c r="WXS155" s="14"/>
      <c r="WXT155" s="16">
        <f t="shared" si="18291"/>
        <v>85.62</v>
      </c>
      <c r="WXU155" s="79">
        <f t="shared" ref="WXU155:WZY160" si="20684">WXU154+1</f>
        <v>3</v>
      </c>
      <c r="WXV155" s="80"/>
      <c r="WXW155" s="16" t="s">
        <v>236</v>
      </c>
      <c r="WXX155" s="16">
        <f t="shared" ref="WXX155" si="20685">48.08+2.7</f>
        <v>50.78</v>
      </c>
      <c r="WXY155" s="16">
        <f t="shared" si="18294"/>
        <v>6.3000000000000007</v>
      </c>
      <c r="WXZ155" s="14">
        <f t="shared" si="18295"/>
        <v>57.08</v>
      </c>
      <c r="WYA155" s="14"/>
      <c r="WYB155" s="16">
        <f t="shared" si="18296"/>
        <v>85.62</v>
      </c>
      <c r="WYC155" s="79">
        <f t="shared" si="20684"/>
        <v>3</v>
      </c>
      <c r="WYD155" s="80"/>
      <c r="WYE155" s="16" t="s">
        <v>236</v>
      </c>
      <c r="WYF155" s="16">
        <f t="shared" ref="WYF155" si="20686">48.08+2.7</f>
        <v>50.78</v>
      </c>
      <c r="WYG155" s="16">
        <f t="shared" si="18299"/>
        <v>6.3000000000000007</v>
      </c>
      <c r="WYH155" s="14">
        <f t="shared" si="18300"/>
        <v>57.08</v>
      </c>
      <c r="WYI155" s="14"/>
      <c r="WYJ155" s="16">
        <f t="shared" si="18301"/>
        <v>85.62</v>
      </c>
      <c r="WYK155" s="79">
        <f t="shared" si="20684"/>
        <v>3</v>
      </c>
      <c r="WYL155" s="80"/>
      <c r="WYM155" s="16" t="s">
        <v>236</v>
      </c>
      <c r="WYN155" s="16">
        <f t="shared" ref="WYN155" si="20687">48.08+2.7</f>
        <v>50.78</v>
      </c>
      <c r="WYO155" s="16">
        <f t="shared" si="18304"/>
        <v>6.3000000000000007</v>
      </c>
      <c r="WYP155" s="14">
        <f t="shared" si="18305"/>
        <v>57.08</v>
      </c>
      <c r="WYQ155" s="14"/>
      <c r="WYR155" s="16">
        <f t="shared" si="18306"/>
        <v>85.62</v>
      </c>
      <c r="WYS155" s="79">
        <f t="shared" si="20684"/>
        <v>3</v>
      </c>
      <c r="WYT155" s="80"/>
      <c r="WYU155" s="16" t="s">
        <v>236</v>
      </c>
      <c r="WYV155" s="16">
        <f t="shared" ref="WYV155" si="20688">48.08+2.7</f>
        <v>50.78</v>
      </c>
      <c r="WYW155" s="16">
        <f t="shared" si="18309"/>
        <v>6.3000000000000007</v>
      </c>
      <c r="WYX155" s="14">
        <f t="shared" si="18310"/>
        <v>57.08</v>
      </c>
      <c r="WYY155" s="14"/>
      <c r="WYZ155" s="16">
        <f t="shared" si="18311"/>
        <v>85.62</v>
      </c>
      <c r="WZA155" s="79">
        <f t="shared" si="20684"/>
        <v>3</v>
      </c>
      <c r="WZB155" s="80"/>
      <c r="WZC155" s="16" t="s">
        <v>236</v>
      </c>
      <c r="WZD155" s="16">
        <f t="shared" ref="WZD155" si="20689">48.08+2.7</f>
        <v>50.78</v>
      </c>
      <c r="WZE155" s="16">
        <f t="shared" si="18314"/>
        <v>6.3000000000000007</v>
      </c>
      <c r="WZF155" s="14">
        <f t="shared" si="18315"/>
        <v>57.08</v>
      </c>
      <c r="WZG155" s="14"/>
      <c r="WZH155" s="16">
        <f t="shared" si="18316"/>
        <v>85.62</v>
      </c>
      <c r="WZI155" s="79">
        <f t="shared" si="20684"/>
        <v>3</v>
      </c>
      <c r="WZJ155" s="80"/>
      <c r="WZK155" s="16" t="s">
        <v>236</v>
      </c>
      <c r="WZL155" s="16">
        <f t="shared" ref="WZL155" si="20690">48.08+2.7</f>
        <v>50.78</v>
      </c>
      <c r="WZM155" s="16">
        <f t="shared" si="18319"/>
        <v>6.3000000000000007</v>
      </c>
      <c r="WZN155" s="14">
        <f t="shared" si="18320"/>
        <v>57.08</v>
      </c>
      <c r="WZO155" s="14"/>
      <c r="WZP155" s="16">
        <f t="shared" si="18321"/>
        <v>85.62</v>
      </c>
      <c r="WZQ155" s="79">
        <f t="shared" si="20684"/>
        <v>3</v>
      </c>
      <c r="WZR155" s="80"/>
      <c r="WZS155" s="16" t="s">
        <v>236</v>
      </c>
      <c r="WZT155" s="16">
        <f t="shared" ref="WZT155" si="20691">48.08+2.7</f>
        <v>50.78</v>
      </c>
      <c r="WZU155" s="16">
        <f t="shared" si="18324"/>
        <v>6.3000000000000007</v>
      </c>
      <c r="WZV155" s="14">
        <f t="shared" si="18325"/>
        <v>57.08</v>
      </c>
      <c r="WZW155" s="14"/>
      <c r="WZX155" s="16">
        <f t="shared" si="18326"/>
        <v>85.62</v>
      </c>
      <c r="WZY155" s="79">
        <f t="shared" si="20684"/>
        <v>3</v>
      </c>
      <c r="WZZ155" s="80"/>
      <c r="XAA155" s="16" t="s">
        <v>236</v>
      </c>
      <c r="XAB155" s="16">
        <f t="shared" ref="XAB155" si="20692">48.08+2.7</f>
        <v>50.78</v>
      </c>
      <c r="XAC155" s="16">
        <f t="shared" si="18329"/>
        <v>6.3000000000000007</v>
      </c>
      <c r="XAD155" s="14">
        <f t="shared" si="18330"/>
        <v>57.08</v>
      </c>
      <c r="XAE155" s="14"/>
      <c r="XAF155" s="16">
        <f t="shared" si="18331"/>
        <v>85.62</v>
      </c>
      <c r="XAG155" s="79">
        <f t="shared" ref="XAG155:XCK160" si="20693">XAG154+1</f>
        <v>3</v>
      </c>
      <c r="XAH155" s="80"/>
      <c r="XAI155" s="16" t="s">
        <v>236</v>
      </c>
      <c r="XAJ155" s="16">
        <f t="shared" ref="XAJ155" si="20694">48.08+2.7</f>
        <v>50.78</v>
      </c>
      <c r="XAK155" s="16">
        <f t="shared" si="18334"/>
        <v>6.3000000000000007</v>
      </c>
      <c r="XAL155" s="14">
        <f t="shared" si="18335"/>
        <v>57.08</v>
      </c>
      <c r="XAM155" s="14"/>
      <c r="XAN155" s="16">
        <f t="shared" si="18336"/>
        <v>85.62</v>
      </c>
      <c r="XAO155" s="79">
        <f t="shared" si="20693"/>
        <v>3</v>
      </c>
      <c r="XAP155" s="80"/>
      <c r="XAQ155" s="16" t="s">
        <v>236</v>
      </c>
      <c r="XAR155" s="16">
        <f t="shared" ref="XAR155" si="20695">48.08+2.7</f>
        <v>50.78</v>
      </c>
      <c r="XAS155" s="16">
        <f t="shared" si="18339"/>
        <v>6.3000000000000007</v>
      </c>
      <c r="XAT155" s="14">
        <f t="shared" si="18340"/>
        <v>57.08</v>
      </c>
      <c r="XAU155" s="14"/>
      <c r="XAV155" s="16">
        <f t="shared" si="18341"/>
        <v>85.62</v>
      </c>
      <c r="XAW155" s="79">
        <f t="shared" si="20693"/>
        <v>3</v>
      </c>
      <c r="XAX155" s="80"/>
      <c r="XAY155" s="16" t="s">
        <v>236</v>
      </c>
      <c r="XAZ155" s="16">
        <f t="shared" ref="XAZ155" si="20696">48.08+2.7</f>
        <v>50.78</v>
      </c>
      <c r="XBA155" s="16">
        <f t="shared" si="18344"/>
        <v>6.3000000000000007</v>
      </c>
      <c r="XBB155" s="14">
        <f t="shared" si="18345"/>
        <v>57.08</v>
      </c>
      <c r="XBC155" s="14"/>
      <c r="XBD155" s="16">
        <f t="shared" si="18346"/>
        <v>85.62</v>
      </c>
      <c r="XBE155" s="79">
        <f t="shared" si="20693"/>
        <v>3</v>
      </c>
      <c r="XBF155" s="80"/>
      <c r="XBG155" s="16" t="s">
        <v>236</v>
      </c>
      <c r="XBH155" s="16">
        <f t="shared" ref="XBH155" si="20697">48.08+2.7</f>
        <v>50.78</v>
      </c>
      <c r="XBI155" s="16">
        <f t="shared" si="18349"/>
        <v>6.3000000000000007</v>
      </c>
      <c r="XBJ155" s="14">
        <f t="shared" si="18350"/>
        <v>57.08</v>
      </c>
      <c r="XBK155" s="14"/>
      <c r="XBL155" s="16">
        <f t="shared" si="18351"/>
        <v>85.62</v>
      </c>
      <c r="XBM155" s="79">
        <f t="shared" si="20693"/>
        <v>3</v>
      </c>
      <c r="XBN155" s="80"/>
      <c r="XBO155" s="16" t="s">
        <v>236</v>
      </c>
      <c r="XBP155" s="16">
        <f t="shared" ref="XBP155" si="20698">48.08+2.7</f>
        <v>50.78</v>
      </c>
      <c r="XBQ155" s="16">
        <f t="shared" si="18354"/>
        <v>6.3000000000000007</v>
      </c>
      <c r="XBR155" s="14">
        <f t="shared" si="18355"/>
        <v>57.08</v>
      </c>
      <c r="XBS155" s="14"/>
      <c r="XBT155" s="16">
        <f t="shared" si="18356"/>
        <v>85.62</v>
      </c>
      <c r="XBU155" s="79">
        <f t="shared" si="20693"/>
        <v>3</v>
      </c>
      <c r="XBV155" s="80"/>
      <c r="XBW155" s="16" t="s">
        <v>236</v>
      </c>
      <c r="XBX155" s="16">
        <f t="shared" ref="XBX155" si="20699">48.08+2.7</f>
        <v>50.78</v>
      </c>
      <c r="XBY155" s="16">
        <f t="shared" si="18359"/>
        <v>6.3000000000000007</v>
      </c>
      <c r="XBZ155" s="14">
        <f t="shared" si="18360"/>
        <v>57.08</v>
      </c>
      <c r="XCA155" s="14"/>
      <c r="XCB155" s="16">
        <f t="shared" si="18361"/>
        <v>85.62</v>
      </c>
      <c r="XCC155" s="79">
        <f t="shared" si="20693"/>
        <v>3</v>
      </c>
      <c r="XCD155" s="80"/>
      <c r="XCE155" s="16" t="s">
        <v>236</v>
      </c>
      <c r="XCF155" s="16">
        <f t="shared" ref="XCF155" si="20700">48.08+2.7</f>
        <v>50.78</v>
      </c>
      <c r="XCG155" s="16">
        <f t="shared" si="18364"/>
        <v>6.3000000000000007</v>
      </c>
      <c r="XCH155" s="14">
        <f t="shared" si="18365"/>
        <v>57.08</v>
      </c>
      <c r="XCI155" s="14"/>
      <c r="XCJ155" s="16">
        <f t="shared" si="18366"/>
        <v>85.62</v>
      </c>
      <c r="XCK155" s="79">
        <f t="shared" si="20693"/>
        <v>3</v>
      </c>
      <c r="XCL155" s="80"/>
      <c r="XCM155" s="16" t="s">
        <v>236</v>
      </c>
      <c r="XCN155" s="16">
        <f t="shared" ref="XCN155" si="20701">48.08+2.7</f>
        <v>50.78</v>
      </c>
      <c r="XCO155" s="16">
        <f t="shared" si="18369"/>
        <v>6.3000000000000007</v>
      </c>
      <c r="XCP155" s="14">
        <f t="shared" si="18370"/>
        <v>57.08</v>
      </c>
      <c r="XCQ155" s="14"/>
      <c r="XCR155" s="16">
        <f t="shared" si="18371"/>
        <v>85.62</v>
      </c>
      <c r="XCS155" s="79">
        <f t="shared" ref="XCS155:XEW160" si="20702">XCS154+1</f>
        <v>3</v>
      </c>
      <c r="XCT155" s="80"/>
      <c r="XCU155" s="16" t="s">
        <v>236</v>
      </c>
      <c r="XCV155" s="16">
        <f t="shared" ref="XCV155" si="20703">48.08+2.7</f>
        <v>50.78</v>
      </c>
      <c r="XCW155" s="16">
        <f t="shared" si="18374"/>
        <v>6.3000000000000007</v>
      </c>
      <c r="XCX155" s="14">
        <f t="shared" si="18375"/>
        <v>57.08</v>
      </c>
      <c r="XCY155" s="14"/>
      <c r="XCZ155" s="16">
        <f t="shared" si="18376"/>
        <v>85.62</v>
      </c>
      <c r="XDA155" s="79">
        <f t="shared" si="20702"/>
        <v>3</v>
      </c>
      <c r="XDB155" s="80"/>
      <c r="XDC155" s="16" t="s">
        <v>236</v>
      </c>
      <c r="XDD155" s="16">
        <f t="shared" ref="XDD155" si="20704">48.08+2.7</f>
        <v>50.78</v>
      </c>
      <c r="XDE155" s="16">
        <f t="shared" si="18379"/>
        <v>6.3000000000000007</v>
      </c>
      <c r="XDF155" s="14">
        <f t="shared" si="18380"/>
        <v>57.08</v>
      </c>
      <c r="XDG155" s="14"/>
      <c r="XDH155" s="16">
        <f t="shared" si="18381"/>
        <v>85.62</v>
      </c>
      <c r="XDI155" s="79">
        <f t="shared" si="20702"/>
        <v>3</v>
      </c>
      <c r="XDJ155" s="80"/>
      <c r="XDK155" s="16" t="s">
        <v>236</v>
      </c>
      <c r="XDL155" s="16">
        <f t="shared" ref="XDL155" si="20705">48.08+2.7</f>
        <v>50.78</v>
      </c>
      <c r="XDM155" s="16">
        <f t="shared" si="18384"/>
        <v>6.3000000000000007</v>
      </c>
      <c r="XDN155" s="14">
        <f t="shared" si="18385"/>
        <v>57.08</v>
      </c>
      <c r="XDO155" s="14"/>
      <c r="XDP155" s="16">
        <f t="shared" si="18386"/>
        <v>85.62</v>
      </c>
      <c r="XDQ155" s="79">
        <f t="shared" si="20702"/>
        <v>3</v>
      </c>
      <c r="XDR155" s="80"/>
      <c r="XDS155" s="16" t="s">
        <v>236</v>
      </c>
      <c r="XDT155" s="16">
        <f t="shared" ref="XDT155" si="20706">48.08+2.7</f>
        <v>50.78</v>
      </c>
      <c r="XDU155" s="16">
        <f t="shared" si="18389"/>
        <v>6.3000000000000007</v>
      </c>
      <c r="XDV155" s="14">
        <f t="shared" si="18390"/>
        <v>57.08</v>
      </c>
      <c r="XDW155" s="14"/>
      <c r="XDX155" s="16">
        <f t="shared" si="18391"/>
        <v>85.62</v>
      </c>
      <c r="XDY155" s="79">
        <f t="shared" si="20702"/>
        <v>3</v>
      </c>
      <c r="XDZ155" s="80"/>
      <c r="XEA155" s="16" t="s">
        <v>236</v>
      </c>
      <c r="XEB155" s="16">
        <f t="shared" ref="XEB155" si="20707">48.08+2.7</f>
        <v>50.78</v>
      </c>
      <c r="XEC155" s="16">
        <f t="shared" si="18394"/>
        <v>6.3000000000000007</v>
      </c>
      <c r="XED155" s="14">
        <f t="shared" si="18395"/>
        <v>57.08</v>
      </c>
      <c r="XEE155" s="14"/>
      <c r="XEF155" s="16">
        <f t="shared" si="18396"/>
        <v>85.62</v>
      </c>
      <c r="XEG155" s="79">
        <f t="shared" si="20702"/>
        <v>3</v>
      </c>
      <c r="XEH155" s="80"/>
      <c r="XEI155" s="16" t="s">
        <v>236</v>
      </c>
      <c r="XEJ155" s="16">
        <f t="shared" ref="XEJ155" si="20708">48.08+2.7</f>
        <v>50.78</v>
      </c>
      <c r="XEK155" s="16">
        <f t="shared" si="18399"/>
        <v>6.3000000000000007</v>
      </c>
      <c r="XEL155" s="14">
        <f t="shared" si="18400"/>
        <v>57.08</v>
      </c>
      <c r="XEM155" s="14"/>
      <c r="XEN155" s="16">
        <f t="shared" si="18401"/>
        <v>85.62</v>
      </c>
      <c r="XEO155" s="79">
        <f t="shared" si="20702"/>
        <v>3</v>
      </c>
      <c r="XEP155" s="80"/>
      <c r="XEQ155" s="16" t="s">
        <v>236</v>
      </c>
      <c r="XER155" s="16">
        <f t="shared" ref="XER155" si="20709">48.08+2.7</f>
        <v>50.78</v>
      </c>
      <c r="XES155" s="16">
        <f t="shared" si="18404"/>
        <v>6.3000000000000007</v>
      </c>
      <c r="XET155" s="14">
        <f t="shared" si="18405"/>
        <v>57.08</v>
      </c>
      <c r="XEU155" s="14"/>
      <c r="XEV155" s="16">
        <f t="shared" si="18406"/>
        <v>85.62</v>
      </c>
      <c r="XEW155" s="79">
        <f t="shared" si="20702"/>
        <v>3</v>
      </c>
      <c r="XEX155" s="80"/>
      <c r="XEY155" s="16" t="s">
        <v>236</v>
      </c>
      <c r="XEZ155" s="16">
        <f t="shared" ref="XEZ155" si="20710">48.08+2.7</f>
        <v>50.78</v>
      </c>
      <c r="XFA155" s="16">
        <f t="shared" si="18409"/>
        <v>6.3000000000000007</v>
      </c>
      <c r="XFB155" s="14">
        <f t="shared" si="18410"/>
        <v>57.08</v>
      </c>
      <c r="XFC155" s="14"/>
      <c r="XFD155" s="16">
        <f t="shared" si="18411"/>
        <v>85.62</v>
      </c>
    </row>
    <row r="156" spans="1:16384" x14ac:dyDescent="0.2">
      <c r="A156" s="79">
        <f t="shared" si="18412"/>
        <v>4</v>
      </c>
      <c r="B156" s="80"/>
      <c r="C156" s="16" t="s">
        <v>56</v>
      </c>
      <c r="D156" s="64">
        <f>(29.02+2.7+2.25)*(10.764)</f>
        <v>365.65307999999999</v>
      </c>
      <c r="E156" s="64">
        <f>(0.75*(2.7+2.1+2.7))*(10.764)</f>
        <v>60.547500000000007</v>
      </c>
      <c r="F156" s="14">
        <f t="shared" si="8195"/>
        <v>426.20058</v>
      </c>
      <c r="G156" s="64">
        <f>0*(10.764)</f>
        <v>0</v>
      </c>
      <c r="H156" s="14">
        <f t="shared" si="8196"/>
        <v>639.30087000000003</v>
      </c>
      <c r="I156" s="83"/>
      <c r="J156" s="83"/>
      <c r="K156" s="60"/>
      <c r="L156" s="60"/>
      <c r="M156" s="60"/>
      <c r="N156" s="61"/>
      <c r="O156" s="61"/>
      <c r="P156" s="60"/>
      <c r="Q156" s="83"/>
      <c r="R156" s="83"/>
      <c r="S156" s="60"/>
      <c r="T156" s="60"/>
      <c r="U156" s="60"/>
      <c r="V156" s="61"/>
      <c r="W156" s="61"/>
      <c r="X156" s="60"/>
      <c r="Y156" s="83"/>
      <c r="Z156" s="83"/>
      <c r="AA156" s="60"/>
      <c r="AB156" s="60"/>
      <c r="AC156" s="60"/>
      <c r="AD156" s="61"/>
      <c r="AE156" s="61"/>
      <c r="AF156" s="60"/>
      <c r="AG156" s="83"/>
      <c r="AH156" s="83"/>
      <c r="AI156" s="60"/>
      <c r="AJ156" s="60"/>
      <c r="AK156" s="60"/>
      <c r="AL156" s="61"/>
      <c r="AM156" s="61"/>
      <c r="AN156" s="60"/>
      <c r="AO156" s="81">
        <f t="shared" si="18412"/>
        <v>4</v>
      </c>
      <c r="AP156" s="80"/>
      <c r="AQ156" s="16" t="s">
        <v>56</v>
      </c>
      <c r="AR156" s="16">
        <f t="shared" ref="AR156" si="20711">29.02+2.7+2.25</f>
        <v>33.97</v>
      </c>
      <c r="AS156" s="16">
        <f t="shared" ref="AS156" si="20712">0.75*(2.7+2.1+2.7)</f>
        <v>5.6250000000000009</v>
      </c>
      <c r="AT156" s="14">
        <f t="shared" si="8200"/>
        <v>39.594999999999999</v>
      </c>
      <c r="AU156" s="14"/>
      <c r="AV156" s="16">
        <f t="shared" si="8201"/>
        <v>59.392499999999998</v>
      </c>
      <c r="AW156" s="79">
        <f t="shared" si="18412"/>
        <v>4</v>
      </c>
      <c r="AX156" s="80"/>
      <c r="AY156" s="16" t="s">
        <v>56</v>
      </c>
      <c r="AZ156" s="16">
        <f t="shared" ref="AZ156" si="20713">29.02+2.7+2.25</f>
        <v>33.97</v>
      </c>
      <c r="BA156" s="16">
        <f t="shared" ref="BA156" si="20714">0.75*(2.7+2.1+2.7)</f>
        <v>5.6250000000000009</v>
      </c>
      <c r="BB156" s="14">
        <f t="shared" si="8205"/>
        <v>39.594999999999999</v>
      </c>
      <c r="BC156" s="14"/>
      <c r="BD156" s="16">
        <f t="shared" si="8206"/>
        <v>59.392499999999998</v>
      </c>
      <c r="BE156" s="79">
        <f t="shared" si="18412"/>
        <v>4</v>
      </c>
      <c r="BF156" s="80"/>
      <c r="BG156" s="16" t="s">
        <v>56</v>
      </c>
      <c r="BH156" s="16">
        <f t="shared" ref="BH156" si="20715">29.02+2.7+2.25</f>
        <v>33.97</v>
      </c>
      <c r="BI156" s="16">
        <f t="shared" ref="BI156" si="20716">0.75*(2.7+2.1+2.7)</f>
        <v>5.6250000000000009</v>
      </c>
      <c r="BJ156" s="14">
        <f t="shared" si="8210"/>
        <v>39.594999999999999</v>
      </c>
      <c r="BK156" s="14"/>
      <c r="BL156" s="16">
        <f t="shared" si="8211"/>
        <v>59.392499999999998</v>
      </c>
      <c r="BM156" s="79">
        <f t="shared" si="18416"/>
        <v>4</v>
      </c>
      <c r="BN156" s="80"/>
      <c r="BO156" s="16" t="s">
        <v>56</v>
      </c>
      <c r="BP156" s="16">
        <f t="shared" ref="BP156" si="20717">29.02+2.7+2.25</f>
        <v>33.97</v>
      </c>
      <c r="BQ156" s="16">
        <f t="shared" ref="BQ156" si="20718">0.75*(2.7+2.1+2.7)</f>
        <v>5.6250000000000009</v>
      </c>
      <c r="BR156" s="14">
        <f t="shared" si="8215"/>
        <v>39.594999999999999</v>
      </c>
      <c r="BS156" s="14"/>
      <c r="BT156" s="16">
        <f t="shared" si="8216"/>
        <v>59.392499999999998</v>
      </c>
      <c r="BU156" s="79">
        <f t="shared" si="18416"/>
        <v>4</v>
      </c>
      <c r="BV156" s="80"/>
      <c r="BW156" s="16" t="s">
        <v>56</v>
      </c>
      <c r="BX156" s="16">
        <f t="shared" ref="BX156" si="20719">29.02+2.7+2.25</f>
        <v>33.97</v>
      </c>
      <c r="BY156" s="16">
        <f t="shared" ref="BY156" si="20720">0.75*(2.7+2.1+2.7)</f>
        <v>5.6250000000000009</v>
      </c>
      <c r="BZ156" s="14">
        <f t="shared" si="8220"/>
        <v>39.594999999999999</v>
      </c>
      <c r="CA156" s="14"/>
      <c r="CB156" s="16">
        <f t="shared" si="8221"/>
        <v>59.392499999999998</v>
      </c>
      <c r="CC156" s="79">
        <f t="shared" si="18416"/>
        <v>4</v>
      </c>
      <c r="CD156" s="80"/>
      <c r="CE156" s="16" t="s">
        <v>56</v>
      </c>
      <c r="CF156" s="16">
        <f t="shared" ref="CF156" si="20721">29.02+2.7+2.25</f>
        <v>33.97</v>
      </c>
      <c r="CG156" s="16">
        <f t="shared" ref="CG156" si="20722">0.75*(2.7+2.1+2.7)</f>
        <v>5.6250000000000009</v>
      </c>
      <c r="CH156" s="14">
        <f t="shared" si="8225"/>
        <v>39.594999999999999</v>
      </c>
      <c r="CI156" s="14"/>
      <c r="CJ156" s="16">
        <f t="shared" si="8226"/>
        <v>59.392499999999998</v>
      </c>
      <c r="CK156" s="79">
        <f t="shared" si="18416"/>
        <v>4</v>
      </c>
      <c r="CL156" s="80"/>
      <c r="CM156" s="16" t="s">
        <v>56</v>
      </c>
      <c r="CN156" s="16">
        <f t="shared" ref="CN156" si="20723">29.02+2.7+2.25</f>
        <v>33.97</v>
      </c>
      <c r="CO156" s="16">
        <f t="shared" ref="CO156" si="20724">0.75*(2.7+2.1+2.7)</f>
        <v>5.6250000000000009</v>
      </c>
      <c r="CP156" s="14">
        <f t="shared" si="8230"/>
        <v>39.594999999999999</v>
      </c>
      <c r="CQ156" s="14"/>
      <c r="CR156" s="16">
        <f t="shared" si="8231"/>
        <v>59.392499999999998</v>
      </c>
      <c r="CS156" s="79">
        <f t="shared" si="18416"/>
        <v>4</v>
      </c>
      <c r="CT156" s="80"/>
      <c r="CU156" s="16" t="s">
        <v>56</v>
      </c>
      <c r="CV156" s="16">
        <f t="shared" ref="CV156" si="20725">29.02+2.7+2.25</f>
        <v>33.97</v>
      </c>
      <c r="CW156" s="16">
        <f t="shared" ref="CW156" si="20726">0.75*(2.7+2.1+2.7)</f>
        <v>5.6250000000000009</v>
      </c>
      <c r="CX156" s="14">
        <f t="shared" si="8235"/>
        <v>39.594999999999999</v>
      </c>
      <c r="CY156" s="14"/>
      <c r="CZ156" s="16">
        <f t="shared" si="8236"/>
        <v>59.392499999999998</v>
      </c>
      <c r="DA156" s="79">
        <f t="shared" si="18416"/>
        <v>4</v>
      </c>
      <c r="DB156" s="80"/>
      <c r="DC156" s="16" t="s">
        <v>56</v>
      </c>
      <c r="DD156" s="16">
        <f t="shared" ref="DD156" si="20727">29.02+2.7+2.25</f>
        <v>33.97</v>
      </c>
      <c r="DE156" s="16">
        <f t="shared" ref="DE156" si="20728">0.75*(2.7+2.1+2.7)</f>
        <v>5.6250000000000009</v>
      </c>
      <c r="DF156" s="14">
        <f t="shared" si="8240"/>
        <v>39.594999999999999</v>
      </c>
      <c r="DG156" s="14"/>
      <c r="DH156" s="16">
        <f t="shared" si="8241"/>
        <v>59.392499999999998</v>
      </c>
      <c r="DI156" s="79">
        <f t="shared" si="18416"/>
        <v>4</v>
      </c>
      <c r="DJ156" s="80"/>
      <c r="DK156" s="16" t="s">
        <v>56</v>
      </c>
      <c r="DL156" s="16">
        <f t="shared" ref="DL156" si="20729">29.02+2.7+2.25</f>
        <v>33.97</v>
      </c>
      <c r="DM156" s="16">
        <f t="shared" ref="DM156" si="20730">0.75*(2.7+2.1+2.7)</f>
        <v>5.6250000000000009</v>
      </c>
      <c r="DN156" s="14">
        <f t="shared" si="8245"/>
        <v>39.594999999999999</v>
      </c>
      <c r="DO156" s="14"/>
      <c r="DP156" s="16">
        <f t="shared" si="8246"/>
        <v>59.392499999999998</v>
      </c>
      <c r="DQ156" s="79">
        <f t="shared" si="18416"/>
        <v>4</v>
      </c>
      <c r="DR156" s="80"/>
      <c r="DS156" s="16" t="s">
        <v>56</v>
      </c>
      <c r="DT156" s="16">
        <f t="shared" ref="DT156" si="20731">29.02+2.7+2.25</f>
        <v>33.97</v>
      </c>
      <c r="DU156" s="16">
        <f t="shared" ref="DU156" si="20732">0.75*(2.7+2.1+2.7)</f>
        <v>5.6250000000000009</v>
      </c>
      <c r="DV156" s="14">
        <f t="shared" si="8250"/>
        <v>39.594999999999999</v>
      </c>
      <c r="DW156" s="14"/>
      <c r="DX156" s="16">
        <f t="shared" si="8251"/>
        <v>59.392499999999998</v>
      </c>
      <c r="DY156" s="79">
        <f t="shared" si="18425"/>
        <v>4</v>
      </c>
      <c r="DZ156" s="80"/>
      <c r="EA156" s="16" t="s">
        <v>56</v>
      </c>
      <c r="EB156" s="16">
        <f t="shared" ref="EB156" si="20733">29.02+2.7+2.25</f>
        <v>33.97</v>
      </c>
      <c r="EC156" s="16">
        <f t="shared" ref="EC156" si="20734">0.75*(2.7+2.1+2.7)</f>
        <v>5.6250000000000009</v>
      </c>
      <c r="ED156" s="14">
        <f t="shared" si="8255"/>
        <v>39.594999999999999</v>
      </c>
      <c r="EE156" s="14"/>
      <c r="EF156" s="16">
        <f t="shared" si="8256"/>
        <v>59.392499999999998</v>
      </c>
      <c r="EG156" s="79">
        <f t="shared" si="18425"/>
        <v>4</v>
      </c>
      <c r="EH156" s="80"/>
      <c r="EI156" s="16" t="s">
        <v>56</v>
      </c>
      <c r="EJ156" s="16">
        <f t="shared" ref="EJ156" si="20735">29.02+2.7+2.25</f>
        <v>33.97</v>
      </c>
      <c r="EK156" s="16">
        <f t="shared" ref="EK156" si="20736">0.75*(2.7+2.1+2.7)</f>
        <v>5.6250000000000009</v>
      </c>
      <c r="EL156" s="14">
        <f t="shared" si="8260"/>
        <v>39.594999999999999</v>
      </c>
      <c r="EM156" s="14"/>
      <c r="EN156" s="16">
        <f t="shared" si="8261"/>
        <v>59.392499999999998</v>
      </c>
      <c r="EO156" s="79">
        <f t="shared" si="18425"/>
        <v>4</v>
      </c>
      <c r="EP156" s="80"/>
      <c r="EQ156" s="16" t="s">
        <v>56</v>
      </c>
      <c r="ER156" s="16">
        <f t="shared" ref="ER156" si="20737">29.02+2.7+2.25</f>
        <v>33.97</v>
      </c>
      <c r="ES156" s="16">
        <f t="shared" ref="ES156" si="20738">0.75*(2.7+2.1+2.7)</f>
        <v>5.6250000000000009</v>
      </c>
      <c r="ET156" s="14">
        <f t="shared" si="8265"/>
        <v>39.594999999999999</v>
      </c>
      <c r="EU156" s="14"/>
      <c r="EV156" s="16">
        <f t="shared" si="8266"/>
        <v>59.392499999999998</v>
      </c>
      <c r="EW156" s="79">
        <f t="shared" si="18425"/>
        <v>4</v>
      </c>
      <c r="EX156" s="80"/>
      <c r="EY156" s="16" t="s">
        <v>56</v>
      </c>
      <c r="EZ156" s="16">
        <f t="shared" ref="EZ156" si="20739">29.02+2.7+2.25</f>
        <v>33.97</v>
      </c>
      <c r="FA156" s="16">
        <f t="shared" ref="FA156" si="20740">0.75*(2.7+2.1+2.7)</f>
        <v>5.6250000000000009</v>
      </c>
      <c r="FB156" s="14">
        <f t="shared" si="8270"/>
        <v>39.594999999999999</v>
      </c>
      <c r="FC156" s="14"/>
      <c r="FD156" s="16">
        <f t="shared" si="8271"/>
        <v>59.392499999999998</v>
      </c>
      <c r="FE156" s="79">
        <f t="shared" si="18425"/>
        <v>4</v>
      </c>
      <c r="FF156" s="80"/>
      <c r="FG156" s="16" t="s">
        <v>56</v>
      </c>
      <c r="FH156" s="16">
        <f t="shared" ref="FH156" si="20741">29.02+2.7+2.25</f>
        <v>33.97</v>
      </c>
      <c r="FI156" s="16">
        <f t="shared" ref="FI156" si="20742">0.75*(2.7+2.1+2.7)</f>
        <v>5.6250000000000009</v>
      </c>
      <c r="FJ156" s="14">
        <f t="shared" si="8275"/>
        <v>39.594999999999999</v>
      </c>
      <c r="FK156" s="14"/>
      <c r="FL156" s="16">
        <f t="shared" si="8276"/>
        <v>59.392499999999998</v>
      </c>
      <c r="FM156" s="79">
        <f t="shared" si="18425"/>
        <v>4</v>
      </c>
      <c r="FN156" s="80"/>
      <c r="FO156" s="16" t="s">
        <v>56</v>
      </c>
      <c r="FP156" s="16">
        <f t="shared" ref="FP156" si="20743">29.02+2.7+2.25</f>
        <v>33.97</v>
      </c>
      <c r="FQ156" s="16">
        <f t="shared" ref="FQ156" si="20744">0.75*(2.7+2.1+2.7)</f>
        <v>5.6250000000000009</v>
      </c>
      <c r="FR156" s="14">
        <f t="shared" si="8280"/>
        <v>39.594999999999999</v>
      </c>
      <c r="FS156" s="14"/>
      <c r="FT156" s="16">
        <f t="shared" si="8281"/>
        <v>59.392499999999998</v>
      </c>
      <c r="FU156" s="79">
        <f t="shared" si="18425"/>
        <v>4</v>
      </c>
      <c r="FV156" s="80"/>
      <c r="FW156" s="16" t="s">
        <v>56</v>
      </c>
      <c r="FX156" s="16">
        <f t="shared" ref="FX156" si="20745">29.02+2.7+2.25</f>
        <v>33.97</v>
      </c>
      <c r="FY156" s="16">
        <f t="shared" ref="FY156" si="20746">0.75*(2.7+2.1+2.7)</f>
        <v>5.6250000000000009</v>
      </c>
      <c r="FZ156" s="14">
        <f t="shared" si="8285"/>
        <v>39.594999999999999</v>
      </c>
      <c r="GA156" s="14"/>
      <c r="GB156" s="16">
        <f t="shared" si="8286"/>
        <v>59.392499999999998</v>
      </c>
      <c r="GC156" s="79">
        <f t="shared" si="18425"/>
        <v>4</v>
      </c>
      <c r="GD156" s="80"/>
      <c r="GE156" s="16" t="s">
        <v>56</v>
      </c>
      <c r="GF156" s="16">
        <f t="shared" ref="GF156" si="20747">29.02+2.7+2.25</f>
        <v>33.97</v>
      </c>
      <c r="GG156" s="16">
        <f t="shared" ref="GG156" si="20748">0.75*(2.7+2.1+2.7)</f>
        <v>5.6250000000000009</v>
      </c>
      <c r="GH156" s="14">
        <f t="shared" si="8290"/>
        <v>39.594999999999999</v>
      </c>
      <c r="GI156" s="14"/>
      <c r="GJ156" s="16">
        <f t="shared" si="8291"/>
        <v>59.392499999999998</v>
      </c>
      <c r="GK156" s="79">
        <f t="shared" si="18434"/>
        <v>4</v>
      </c>
      <c r="GL156" s="80"/>
      <c r="GM156" s="16" t="s">
        <v>56</v>
      </c>
      <c r="GN156" s="16">
        <f t="shared" ref="GN156" si="20749">29.02+2.7+2.25</f>
        <v>33.97</v>
      </c>
      <c r="GO156" s="16">
        <f t="shared" ref="GO156" si="20750">0.75*(2.7+2.1+2.7)</f>
        <v>5.6250000000000009</v>
      </c>
      <c r="GP156" s="14">
        <f t="shared" si="8295"/>
        <v>39.594999999999999</v>
      </c>
      <c r="GQ156" s="14"/>
      <c r="GR156" s="16">
        <f t="shared" si="8296"/>
        <v>59.392499999999998</v>
      </c>
      <c r="GS156" s="79">
        <f t="shared" si="18434"/>
        <v>4</v>
      </c>
      <c r="GT156" s="80"/>
      <c r="GU156" s="16" t="s">
        <v>56</v>
      </c>
      <c r="GV156" s="16">
        <f t="shared" ref="GV156" si="20751">29.02+2.7+2.25</f>
        <v>33.97</v>
      </c>
      <c r="GW156" s="16">
        <f t="shared" ref="GW156" si="20752">0.75*(2.7+2.1+2.7)</f>
        <v>5.6250000000000009</v>
      </c>
      <c r="GX156" s="14">
        <f t="shared" si="8300"/>
        <v>39.594999999999999</v>
      </c>
      <c r="GY156" s="14"/>
      <c r="GZ156" s="16">
        <f t="shared" si="8301"/>
        <v>59.392499999999998</v>
      </c>
      <c r="HA156" s="79">
        <f t="shared" si="18434"/>
        <v>4</v>
      </c>
      <c r="HB156" s="80"/>
      <c r="HC156" s="16" t="s">
        <v>56</v>
      </c>
      <c r="HD156" s="16">
        <f t="shared" ref="HD156" si="20753">29.02+2.7+2.25</f>
        <v>33.97</v>
      </c>
      <c r="HE156" s="16">
        <f t="shared" ref="HE156" si="20754">0.75*(2.7+2.1+2.7)</f>
        <v>5.6250000000000009</v>
      </c>
      <c r="HF156" s="14">
        <f t="shared" si="8305"/>
        <v>39.594999999999999</v>
      </c>
      <c r="HG156" s="14"/>
      <c r="HH156" s="16">
        <f t="shared" si="8306"/>
        <v>59.392499999999998</v>
      </c>
      <c r="HI156" s="79">
        <f t="shared" si="18434"/>
        <v>4</v>
      </c>
      <c r="HJ156" s="80"/>
      <c r="HK156" s="16" t="s">
        <v>56</v>
      </c>
      <c r="HL156" s="16">
        <f t="shared" ref="HL156" si="20755">29.02+2.7+2.25</f>
        <v>33.97</v>
      </c>
      <c r="HM156" s="16">
        <f t="shared" ref="HM156" si="20756">0.75*(2.7+2.1+2.7)</f>
        <v>5.6250000000000009</v>
      </c>
      <c r="HN156" s="14">
        <f t="shared" si="8310"/>
        <v>39.594999999999999</v>
      </c>
      <c r="HO156" s="14"/>
      <c r="HP156" s="16">
        <f t="shared" si="8311"/>
        <v>59.392499999999998</v>
      </c>
      <c r="HQ156" s="79">
        <f t="shared" si="18434"/>
        <v>4</v>
      </c>
      <c r="HR156" s="80"/>
      <c r="HS156" s="16" t="s">
        <v>56</v>
      </c>
      <c r="HT156" s="16">
        <f t="shared" ref="HT156" si="20757">29.02+2.7+2.25</f>
        <v>33.97</v>
      </c>
      <c r="HU156" s="16">
        <f t="shared" ref="HU156" si="20758">0.75*(2.7+2.1+2.7)</f>
        <v>5.6250000000000009</v>
      </c>
      <c r="HV156" s="14">
        <f t="shared" si="8315"/>
        <v>39.594999999999999</v>
      </c>
      <c r="HW156" s="14"/>
      <c r="HX156" s="16">
        <f t="shared" si="8316"/>
        <v>59.392499999999998</v>
      </c>
      <c r="HY156" s="79">
        <f t="shared" si="18434"/>
        <v>4</v>
      </c>
      <c r="HZ156" s="80"/>
      <c r="IA156" s="16" t="s">
        <v>56</v>
      </c>
      <c r="IB156" s="16">
        <f t="shared" ref="IB156" si="20759">29.02+2.7+2.25</f>
        <v>33.97</v>
      </c>
      <c r="IC156" s="16">
        <f t="shared" ref="IC156" si="20760">0.75*(2.7+2.1+2.7)</f>
        <v>5.6250000000000009</v>
      </c>
      <c r="ID156" s="14">
        <f t="shared" si="8320"/>
        <v>39.594999999999999</v>
      </c>
      <c r="IE156" s="14"/>
      <c r="IF156" s="16">
        <f t="shared" si="8321"/>
        <v>59.392499999999998</v>
      </c>
      <c r="IG156" s="79">
        <f t="shared" si="18434"/>
        <v>4</v>
      </c>
      <c r="IH156" s="80"/>
      <c r="II156" s="16" t="s">
        <v>56</v>
      </c>
      <c r="IJ156" s="16">
        <f t="shared" ref="IJ156" si="20761">29.02+2.7+2.25</f>
        <v>33.97</v>
      </c>
      <c r="IK156" s="16">
        <f t="shared" ref="IK156" si="20762">0.75*(2.7+2.1+2.7)</f>
        <v>5.6250000000000009</v>
      </c>
      <c r="IL156" s="14">
        <f t="shared" si="8325"/>
        <v>39.594999999999999</v>
      </c>
      <c r="IM156" s="14"/>
      <c r="IN156" s="16">
        <f t="shared" si="8326"/>
        <v>59.392499999999998</v>
      </c>
      <c r="IO156" s="79">
        <f t="shared" si="18434"/>
        <v>4</v>
      </c>
      <c r="IP156" s="80"/>
      <c r="IQ156" s="16" t="s">
        <v>56</v>
      </c>
      <c r="IR156" s="16">
        <f t="shared" ref="IR156" si="20763">29.02+2.7+2.25</f>
        <v>33.97</v>
      </c>
      <c r="IS156" s="16">
        <f t="shared" ref="IS156" si="20764">0.75*(2.7+2.1+2.7)</f>
        <v>5.6250000000000009</v>
      </c>
      <c r="IT156" s="14">
        <f t="shared" si="8330"/>
        <v>39.594999999999999</v>
      </c>
      <c r="IU156" s="14"/>
      <c r="IV156" s="16">
        <f t="shared" si="8331"/>
        <v>59.392499999999998</v>
      </c>
      <c r="IW156" s="79">
        <f t="shared" si="18443"/>
        <v>4</v>
      </c>
      <c r="IX156" s="80"/>
      <c r="IY156" s="16" t="s">
        <v>56</v>
      </c>
      <c r="IZ156" s="16">
        <f t="shared" ref="IZ156" si="20765">29.02+2.7+2.25</f>
        <v>33.97</v>
      </c>
      <c r="JA156" s="16">
        <f t="shared" ref="JA156" si="20766">0.75*(2.7+2.1+2.7)</f>
        <v>5.6250000000000009</v>
      </c>
      <c r="JB156" s="14">
        <f t="shared" si="8335"/>
        <v>39.594999999999999</v>
      </c>
      <c r="JC156" s="14"/>
      <c r="JD156" s="16">
        <f t="shared" si="8336"/>
        <v>59.392499999999998</v>
      </c>
      <c r="JE156" s="79">
        <f t="shared" si="18443"/>
        <v>4</v>
      </c>
      <c r="JF156" s="80"/>
      <c r="JG156" s="16" t="s">
        <v>56</v>
      </c>
      <c r="JH156" s="16">
        <f t="shared" ref="JH156" si="20767">29.02+2.7+2.25</f>
        <v>33.97</v>
      </c>
      <c r="JI156" s="16">
        <f t="shared" ref="JI156" si="20768">0.75*(2.7+2.1+2.7)</f>
        <v>5.6250000000000009</v>
      </c>
      <c r="JJ156" s="14">
        <f t="shared" si="8340"/>
        <v>39.594999999999999</v>
      </c>
      <c r="JK156" s="14"/>
      <c r="JL156" s="16">
        <f t="shared" si="8341"/>
        <v>59.392499999999998</v>
      </c>
      <c r="JM156" s="79">
        <f t="shared" si="18443"/>
        <v>4</v>
      </c>
      <c r="JN156" s="80"/>
      <c r="JO156" s="16" t="s">
        <v>56</v>
      </c>
      <c r="JP156" s="16">
        <f t="shared" ref="JP156" si="20769">29.02+2.7+2.25</f>
        <v>33.97</v>
      </c>
      <c r="JQ156" s="16">
        <f t="shared" ref="JQ156" si="20770">0.75*(2.7+2.1+2.7)</f>
        <v>5.6250000000000009</v>
      </c>
      <c r="JR156" s="14">
        <f t="shared" si="8345"/>
        <v>39.594999999999999</v>
      </c>
      <c r="JS156" s="14"/>
      <c r="JT156" s="16">
        <f t="shared" si="8346"/>
        <v>59.392499999999998</v>
      </c>
      <c r="JU156" s="79">
        <f t="shared" si="18443"/>
        <v>4</v>
      </c>
      <c r="JV156" s="80"/>
      <c r="JW156" s="16" t="s">
        <v>56</v>
      </c>
      <c r="JX156" s="16">
        <f t="shared" ref="JX156" si="20771">29.02+2.7+2.25</f>
        <v>33.97</v>
      </c>
      <c r="JY156" s="16">
        <f t="shared" ref="JY156" si="20772">0.75*(2.7+2.1+2.7)</f>
        <v>5.6250000000000009</v>
      </c>
      <c r="JZ156" s="14">
        <f t="shared" si="8350"/>
        <v>39.594999999999999</v>
      </c>
      <c r="KA156" s="14"/>
      <c r="KB156" s="16">
        <f t="shared" si="8351"/>
        <v>59.392499999999998</v>
      </c>
      <c r="KC156" s="79">
        <f t="shared" si="18443"/>
        <v>4</v>
      </c>
      <c r="KD156" s="80"/>
      <c r="KE156" s="16" t="s">
        <v>56</v>
      </c>
      <c r="KF156" s="16">
        <f t="shared" ref="KF156" si="20773">29.02+2.7+2.25</f>
        <v>33.97</v>
      </c>
      <c r="KG156" s="16">
        <f t="shared" ref="KG156" si="20774">0.75*(2.7+2.1+2.7)</f>
        <v>5.6250000000000009</v>
      </c>
      <c r="KH156" s="14">
        <f t="shared" si="8355"/>
        <v>39.594999999999999</v>
      </c>
      <c r="KI156" s="14"/>
      <c r="KJ156" s="16">
        <f t="shared" si="8356"/>
        <v>59.392499999999998</v>
      </c>
      <c r="KK156" s="79">
        <f t="shared" si="18443"/>
        <v>4</v>
      </c>
      <c r="KL156" s="80"/>
      <c r="KM156" s="16" t="s">
        <v>56</v>
      </c>
      <c r="KN156" s="16">
        <f t="shared" ref="KN156" si="20775">29.02+2.7+2.25</f>
        <v>33.97</v>
      </c>
      <c r="KO156" s="16">
        <f t="shared" ref="KO156" si="20776">0.75*(2.7+2.1+2.7)</f>
        <v>5.6250000000000009</v>
      </c>
      <c r="KP156" s="14">
        <f t="shared" si="8360"/>
        <v>39.594999999999999</v>
      </c>
      <c r="KQ156" s="14"/>
      <c r="KR156" s="16">
        <f t="shared" si="8361"/>
        <v>59.392499999999998</v>
      </c>
      <c r="KS156" s="79">
        <f t="shared" si="18443"/>
        <v>4</v>
      </c>
      <c r="KT156" s="80"/>
      <c r="KU156" s="16" t="s">
        <v>56</v>
      </c>
      <c r="KV156" s="16">
        <f t="shared" ref="KV156" si="20777">29.02+2.7+2.25</f>
        <v>33.97</v>
      </c>
      <c r="KW156" s="16">
        <f t="shared" ref="KW156" si="20778">0.75*(2.7+2.1+2.7)</f>
        <v>5.6250000000000009</v>
      </c>
      <c r="KX156" s="14">
        <f t="shared" si="8365"/>
        <v>39.594999999999999</v>
      </c>
      <c r="KY156" s="14"/>
      <c r="KZ156" s="16">
        <f t="shared" si="8366"/>
        <v>59.392499999999998</v>
      </c>
      <c r="LA156" s="79">
        <f t="shared" si="18443"/>
        <v>4</v>
      </c>
      <c r="LB156" s="80"/>
      <c r="LC156" s="16" t="s">
        <v>56</v>
      </c>
      <c r="LD156" s="16">
        <f t="shared" ref="LD156" si="20779">29.02+2.7+2.25</f>
        <v>33.97</v>
      </c>
      <c r="LE156" s="16">
        <f t="shared" ref="LE156" si="20780">0.75*(2.7+2.1+2.7)</f>
        <v>5.6250000000000009</v>
      </c>
      <c r="LF156" s="14">
        <f t="shared" si="8370"/>
        <v>39.594999999999999</v>
      </c>
      <c r="LG156" s="14"/>
      <c r="LH156" s="16">
        <f t="shared" si="8371"/>
        <v>59.392499999999998</v>
      </c>
      <c r="LI156" s="79">
        <f t="shared" si="18452"/>
        <v>4</v>
      </c>
      <c r="LJ156" s="80"/>
      <c r="LK156" s="16" t="s">
        <v>56</v>
      </c>
      <c r="LL156" s="16">
        <f t="shared" ref="LL156" si="20781">29.02+2.7+2.25</f>
        <v>33.97</v>
      </c>
      <c r="LM156" s="16">
        <f t="shared" ref="LM156" si="20782">0.75*(2.7+2.1+2.7)</f>
        <v>5.6250000000000009</v>
      </c>
      <c r="LN156" s="14">
        <f t="shared" si="8375"/>
        <v>39.594999999999999</v>
      </c>
      <c r="LO156" s="14"/>
      <c r="LP156" s="16">
        <f t="shared" si="8376"/>
        <v>59.392499999999998</v>
      </c>
      <c r="LQ156" s="79">
        <f t="shared" si="18452"/>
        <v>4</v>
      </c>
      <c r="LR156" s="80"/>
      <c r="LS156" s="16" t="s">
        <v>56</v>
      </c>
      <c r="LT156" s="16">
        <f t="shared" ref="LT156" si="20783">29.02+2.7+2.25</f>
        <v>33.97</v>
      </c>
      <c r="LU156" s="16">
        <f t="shared" ref="LU156" si="20784">0.75*(2.7+2.1+2.7)</f>
        <v>5.6250000000000009</v>
      </c>
      <c r="LV156" s="14">
        <f t="shared" si="8380"/>
        <v>39.594999999999999</v>
      </c>
      <c r="LW156" s="14"/>
      <c r="LX156" s="16">
        <f t="shared" si="8381"/>
        <v>59.392499999999998</v>
      </c>
      <c r="LY156" s="79">
        <f t="shared" si="18452"/>
        <v>4</v>
      </c>
      <c r="LZ156" s="80"/>
      <c r="MA156" s="16" t="s">
        <v>56</v>
      </c>
      <c r="MB156" s="16">
        <f t="shared" ref="MB156" si="20785">29.02+2.7+2.25</f>
        <v>33.97</v>
      </c>
      <c r="MC156" s="16">
        <f t="shared" ref="MC156" si="20786">0.75*(2.7+2.1+2.7)</f>
        <v>5.6250000000000009</v>
      </c>
      <c r="MD156" s="14">
        <f t="shared" si="8385"/>
        <v>39.594999999999999</v>
      </c>
      <c r="ME156" s="14"/>
      <c r="MF156" s="16">
        <f t="shared" si="8386"/>
        <v>59.392499999999998</v>
      </c>
      <c r="MG156" s="79">
        <f t="shared" si="18452"/>
        <v>4</v>
      </c>
      <c r="MH156" s="80"/>
      <c r="MI156" s="16" t="s">
        <v>56</v>
      </c>
      <c r="MJ156" s="16">
        <f t="shared" ref="MJ156" si="20787">29.02+2.7+2.25</f>
        <v>33.97</v>
      </c>
      <c r="MK156" s="16">
        <f t="shared" ref="MK156" si="20788">0.75*(2.7+2.1+2.7)</f>
        <v>5.6250000000000009</v>
      </c>
      <c r="ML156" s="14">
        <f t="shared" si="8390"/>
        <v>39.594999999999999</v>
      </c>
      <c r="MM156" s="14"/>
      <c r="MN156" s="16">
        <f t="shared" si="8391"/>
        <v>59.392499999999998</v>
      </c>
      <c r="MO156" s="79">
        <f t="shared" si="18452"/>
        <v>4</v>
      </c>
      <c r="MP156" s="80"/>
      <c r="MQ156" s="16" t="s">
        <v>56</v>
      </c>
      <c r="MR156" s="16">
        <f t="shared" ref="MR156" si="20789">29.02+2.7+2.25</f>
        <v>33.97</v>
      </c>
      <c r="MS156" s="16">
        <f t="shared" ref="MS156" si="20790">0.75*(2.7+2.1+2.7)</f>
        <v>5.6250000000000009</v>
      </c>
      <c r="MT156" s="14">
        <f t="shared" si="8395"/>
        <v>39.594999999999999</v>
      </c>
      <c r="MU156" s="14"/>
      <c r="MV156" s="16">
        <f t="shared" si="8396"/>
        <v>59.392499999999998</v>
      </c>
      <c r="MW156" s="79">
        <f t="shared" si="18452"/>
        <v>4</v>
      </c>
      <c r="MX156" s="80"/>
      <c r="MY156" s="16" t="s">
        <v>56</v>
      </c>
      <c r="MZ156" s="16">
        <f t="shared" ref="MZ156" si="20791">29.02+2.7+2.25</f>
        <v>33.97</v>
      </c>
      <c r="NA156" s="16">
        <f t="shared" ref="NA156" si="20792">0.75*(2.7+2.1+2.7)</f>
        <v>5.6250000000000009</v>
      </c>
      <c r="NB156" s="14">
        <f t="shared" si="8400"/>
        <v>39.594999999999999</v>
      </c>
      <c r="NC156" s="14"/>
      <c r="ND156" s="16">
        <f t="shared" si="8401"/>
        <v>59.392499999999998</v>
      </c>
      <c r="NE156" s="79">
        <f t="shared" si="18452"/>
        <v>4</v>
      </c>
      <c r="NF156" s="80"/>
      <c r="NG156" s="16" t="s">
        <v>56</v>
      </c>
      <c r="NH156" s="16">
        <f t="shared" ref="NH156" si="20793">29.02+2.7+2.25</f>
        <v>33.97</v>
      </c>
      <c r="NI156" s="16">
        <f t="shared" ref="NI156" si="20794">0.75*(2.7+2.1+2.7)</f>
        <v>5.6250000000000009</v>
      </c>
      <c r="NJ156" s="14">
        <f t="shared" si="8405"/>
        <v>39.594999999999999</v>
      </c>
      <c r="NK156" s="14"/>
      <c r="NL156" s="16">
        <f t="shared" si="8406"/>
        <v>59.392499999999998</v>
      </c>
      <c r="NM156" s="79">
        <f t="shared" si="18452"/>
        <v>4</v>
      </c>
      <c r="NN156" s="80"/>
      <c r="NO156" s="16" t="s">
        <v>56</v>
      </c>
      <c r="NP156" s="16">
        <f t="shared" ref="NP156" si="20795">29.02+2.7+2.25</f>
        <v>33.97</v>
      </c>
      <c r="NQ156" s="16">
        <f t="shared" ref="NQ156" si="20796">0.75*(2.7+2.1+2.7)</f>
        <v>5.6250000000000009</v>
      </c>
      <c r="NR156" s="14">
        <f t="shared" si="8410"/>
        <v>39.594999999999999</v>
      </c>
      <c r="NS156" s="14"/>
      <c r="NT156" s="16">
        <f t="shared" si="8411"/>
        <v>59.392499999999998</v>
      </c>
      <c r="NU156" s="79">
        <f t="shared" si="18461"/>
        <v>4</v>
      </c>
      <c r="NV156" s="80"/>
      <c r="NW156" s="16" t="s">
        <v>56</v>
      </c>
      <c r="NX156" s="16">
        <f t="shared" ref="NX156" si="20797">29.02+2.7+2.25</f>
        <v>33.97</v>
      </c>
      <c r="NY156" s="16">
        <f t="shared" ref="NY156" si="20798">0.75*(2.7+2.1+2.7)</f>
        <v>5.6250000000000009</v>
      </c>
      <c r="NZ156" s="14">
        <f t="shared" si="8415"/>
        <v>39.594999999999999</v>
      </c>
      <c r="OA156" s="14"/>
      <c r="OB156" s="16">
        <f t="shared" si="8416"/>
        <v>59.392499999999998</v>
      </c>
      <c r="OC156" s="79">
        <f t="shared" si="18461"/>
        <v>4</v>
      </c>
      <c r="OD156" s="80"/>
      <c r="OE156" s="16" t="s">
        <v>56</v>
      </c>
      <c r="OF156" s="16">
        <f t="shared" ref="OF156" si="20799">29.02+2.7+2.25</f>
        <v>33.97</v>
      </c>
      <c r="OG156" s="16">
        <f t="shared" ref="OG156" si="20800">0.75*(2.7+2.1+2.7)</f>
        <v>5.6250000000000009</v>
      </c>
      <c r="OH156" s="14">
        <f t="shared" si="8420"/>
        <v>39.594999999999999</v>
      </c>
      <c r="OI156" s="14"/>
      <c r="OJ156" s="16">
        <f t="shared" si="8421"/>
        <v>59.392499999999998</v>
      </c>
      <c r="OK156" s="79">
        <f t="shared" si="18461"/>
        <v>4</v>
      </c>
      <c r="OL156" s="80"/>
      <c r="OM156" s="16" t="s">
        <v>56</v>
      </c>
      <c r="ON156" s="16">
        <f t="shared" ref="ON156" si="20801">29.02+2.7+2.25</f>
        <v>33.97</v>
      </c>
      <c r="OO156" s="16">
        <f t="shared" ref="OO156" si="20802">0.75*(2.7+2.1+2.7)</f>
        <v>5.6250000000000009</v>
      </c>
      <c r="OP156" s="14">
        <f t="shared" si="8425"/>
        <v>39.594999999999999</v>
      </c>
      <c r="OQ156" s="14"/>
      <c r="OR156" s="16">
        <f t="shared" si="8426"/>
        <v>59.392499999999998</v>
      </c>
      <c r="OS156" s="79">
        <f t="shared" si="18461"/>
        <v>4</v>
      </c>
      <c r="OT156" s="80"/>
      <c r="OU156" s="16" t="s">
        <v>56</v>
      </c>
      <c r="OV156" s="16">
        <f t="shared" ref="OV156" si="20803">29.02+2.7+2.25</f>
        <v>33.97</v>
      </c>
      <c r="OW156" s="16">
        <f t="shared" ref="OW156" si="20804">0.75*(2.7+2.1+2.7)</f>
        <v>5.6250000000000009</v>
      </c>
      <c r="OX156" s="14">
        <f t="shared" si="8430"/>
        <v>39.594999999999999</v>
      </c>
      <c r="OY156" s="14"/>
      <c r="OZ156" s="16">
        <f t="shared" si="8431"/>
        <v>59.392499999999998</v>
      </c>
      <c r="PA156" s="79">
        <f t="shared" si="18461"/>
        <v>4</v>
      </c>
      <c r="PB156" s="80"/>
      <c r="PC156" s="16" t="s">
        <v>56</v>
      </c>
      <c r="PD156" s="16">
        <f t="shared" ref="PD156" si="20805">29.02+2.7+2.25</f>
        <v>33.97</v>
      </c>
      <c r="PE156" s="16">
        <f t="shared" ref="PE156" si="20806">0.75*(2.7+2.1+2.7)</f>
        <v>5.6250000000000009</v>
      </c>
      <c r="PF156" s="14">
        <f t="shared" si="8435"/>
        <v>39.594999999999999</v>
      </c>
      <c r="PG156" s="14"/>
      <c r="PH156" s="16">
        <f t="shared" si="8436"/>
        <v>59.392499999999998</v>
      </c>
      <c r="PI156" s="79">
        <f t="shared" si="18461"/>
        <v>4</v>
      </c>
      <c r="PJ156" s="80"/>
      <c r="PK156" s="16" t="s">
        <v>56</v>
      </c>
      <c r="PL156" s="16">
        <f t="shared" ref="PL156" si="20807">29.02+2.7+2.25</f>
        <v>33.97</v>
      </c>
      <c r="PM156" s="16">
        <f t="shared" ref="PM156" si="20808">0.75*(2.7+2.1+2.7)</f>
        <v>5.6250000000000009</v>
      </c>
      <c r="PN156" s="14">
        <f t="shared" si="8440"/>
        <v>39.594999999999999</v>
      </c>
      <c r="PO156" s="14"/>
      <c r="PP156" s="16">
        <f t="shared" si="8441"/>
        <v>59.392499999999998</v>
      </c>
      <c r="PQ156" s="79">
        <f t="shared" si="18461"/>
        <v>4</v>
      </c>
      <c r="PR156" s="80"/>
      <c r="PS156" s="16" t="s">
        <v>56</v>
      </c>
      <c r="PT156" s="16">
        <f t="shared" ref="PT156" si="20809">29.02+2.7+2.25</f>
        <v>33.97</v>
      </c>
      <c r="PU156" s="16">
        <f t="shared" ref="PU156" si="20810">0.75*(2.7+2.1+2.7)</f>
        <v>5.6250000000000009</v>
      </c>
      <c r="PV156" s="14">
        <f t="shared" si="8445"/>
        <v>39.594999999999999</v>
      </c>
      <c r="PW156" s="14"/>
      <c r="PX156" s="16">
        <f t="shared" si="8446"/>
        <v>59.392499999999998</v>
      </c>
      <c r="PY156" s="79">
        <f t="shared" si="18461"/>
        <v>4</v>
      </c>
      <c r="PZ156" s="80"/>
      <c r="QA156" s="16" t="s">
        <v>56</v>
      </c>
      <c r="QB156" s="16">
        <f t="shared" ref="QB156" si="20811">29.02+2.7+2.25</f>
        <v>33.97</v>
      </c>
      <c r="QC156" s="16">
        <f t="shared" ref="QC156" si="20812">0.75*(2.7+2.1+2.7)</f>
        <v>5.6250000000000009</v>
      </c>
      <c r="QD156" s="14">
        <f t="shared" si="8450"/>
        <v>39.594999999999999</v>
      </c>
      <c r="QE156" s="14"/>
      <c r="QF156" s="16">
        <f t="shared" si="8451"/>
        <v>59.392499999999998</v>
      </c>
      <c r="QG156" s="79">
        <f t="shared" si="18470"/>
        <v>4</v>
      </c>
      <c r="QH156" s="80"/>
      <c r="QI156" s="16" t="s">
        <v>56</v>
      </c>
      <c r="QJ156" s="16">
        <f t="shared" ref="QJ156" si="20813">29.02+2.7+2.25</f>
        <v>33.97</v>
      </c>
      <c r="QK156" s="16">
        <f t="shared" ref="QK156" si="20814">0.75*(2.7+2.1+2.7)</f>
        <v>5.6250000000000009</v>
      </c>
      <c r="QL156" s="14">
        <f t="shared" si="8455"/>
        <v>39.594999999999999</v>
      </c>
      <c r="QM156" s="14"/>
      <c r="QN156" s="16">
        <f t="shared" si="8456"/>
        <v>59.392499999999998</v>
      </c>
      <c r="QO156" s="79">
        <f t="shared" si="18470"/>
        <v>4</v>
      </c>
      <c r="QP156" s="80"/>
      <c r="QQ156" s="16" t="s">
        <v>56</v>
      </c>
      <c r="QR156" s="16">
        <f t="shared" ref="QR156" si="20815">29.02+2.7+2.25</f>
        <v>33.97</v>
      </c>
      <c r="QS156" s="16">
        <f t="shared" ref="QS156" si="20816">0.75*(2.7+2.1+2.7)</f>
        <v>5.6250000000000009</v>
      </c>
      <c r="QT156" s="14">
        <f t="shared" si="8460"/>
        <v>39.594999999999999</v>
      </c>
      <c r="QU156" s="14"/>
      <c r="QV156" s="16">
        <f t="shared" si="8461"/>
        <v>59.392499999999998</v>
      </c>
      <c r="QW156" s="79">
        <f t="shared" si="18470"/>
        <v>4</v>
      </c>
      <c r="QX156" s="80"/>
      <c r="QY156" s="16" t="s">
        <v>56</v>
      </c>
      <c r="QZ156" s="16">
        <f t="shared" ref="QZ156" si="20817">29.02+2.7+2.25</f>
        <v>33.97</v>
      </c>
      <c r="RA156" s="16">
        <f t="shared" ref="RA156" si="20818">0.75*(2.7+2.1+2.7)</f>
        <v>5.6250000000000009</v>
      </c>
      <c r="RB156" s="14">
        <f t="shared" si="8465"/>
        <v>39.594999999999999</v>
      </c>
      <c r="RC156" s="14"/>
      <c r="RD156" s="16">
        <f t="shared" si="8466"/>
        <v>59.392499999999998</v>
      </c>
      <c r="RE156" s="79">
        <f t="shared" si="18470"/>
        <v>4</v>
      </c>
      <c r="RF156" s="80"/>
      <c r="RG156" s="16" t="s">
        <v>56</v>
      </c>
      <c r="RH156" s="16">
        <f t="shared" ref="RH156" si="20819">29.02+2.7+2.25</f>
        <v>33.97</v>
      </c>
      <c r="RI156" s="16">
        <f t="shared" ref="RI156" si="20820">0.75*(2.7+2.1+2.7)</f>
        <v>5.6250000000000009</v>
      </c>
      <c r="RJ156" s="14">
        <f t="shared" si="8470"/>
        <v>39.594999999999999</v>
      </c>
      <c r="RK156" s="14"/>
      <c r="RL156" s="16">
        <f t="shared" si="8471"/>
        <v>59.392499999999998</v>
      </c>
      <c r="RM156" s="79">
        <f t="shared" si="18470"/>
        <v>4</v>
      </c>
      <c r="RN156" s="80"/>
      <c r="RO156" s="16" t="s">
        <v>56</v>
      </c>
      <c r="RP156" s="16">
        <f t="shared" ref="RP156" si="20821">29.02+2.7+2.25</f>
        <v>33.97</v>
      </c>
      <c r="RQ156" s="16">
        <f t="shared" ref="RQ156" si="20822">0.75*(2.7+2.1+2.7)</f>
        <v>5.6250000000000009</v>
      </c>
      <c r="RR156" s="14">
        <f t="shared" si="8475"/>
        <v>39.594999999999999</v>
      </c>
      <c r="RS156" s="14"/>
      <c r="RT156" s="16">
        <f t="shared" si="8476"/>
        <v>59.392499999999998</v>
      </c>
      <c r="RU156" s="79">
        <f t="shared" si="18470"/>
        <v>4</v>
      </c>
      <c r="RV156" s="80"/>
      <c r="RW156" s="16" t="s">
        <v>56</v>
      </c>
      <c r="RX156" s="16">
        <f t="shared" ref="RX156" si="20823">29.02+2.7+2.25</f>
        <v>33.97</v>
      </c>
      <c r="RY156" s="16">
        <f t="shared" ref="RY156" si="20824">0.75*(2.7+2.1+2.7)</f>
        <v>5.6250000000000009</v>
      </c>
      <c r="RZ156" s="14">
        <f t="shared" si="8480"/>
        <v>39.594999999999999</v>
      </c>
      <c r="SA156" s="14"/>
      <c r="SB156" s="16">
        <f t="shared" si="8481"/>
        <v>59.392499999999998</v>
      </c>
      <c r="SC156" s="79">
        <f t="shared" si="18470"/>
        <v>4</v>
      </c>
      <c r="SD156" s="80"/>
      <c r="SE156" s="16" t="s">
        <v>56</v>
      </c>
      <c r="SF156" s="16">
        <f t="shared" ref="SF156" si="20825">29.02+2.7+2.25</f>
        <v>33.97</v>
      </c>
      <c r="SG156" s="16">
        <f t="shared" ref="SG156" si="20826">0.75*(2.7+2.1+2.7)</f>
        <v>5.6250000000000009</v>
      </c>
      <c r="SH156" s="14">
        <f t="shared" si="8485"/>
        <v>39.594999999999999</v>
      </c>
      <c r="SI156" s="14"/>
      <c r="SJ156" s="16">
        <f t="shared" si="8486"/>
        <v>59.392499999999998</v>
      </c>
      <c r="SK156" s="79">
        <f t="shared" si="18470"/>
        <v>4</v>
      </c>
      <c r="SL156" s="80"/>
      <c r="SM156" s="16" t="s">
        <v>56</v>
      </c>
      <c r="SN156" s="16">
        <f t="shared" ref="SN156" si="20827">29.02+2.7+2.25</f>
        <v>33.97</v>
      </c>
      <c r="SO156" s="16">
        <f t="shared" ref="SO156" si="20828">0.75*(2.7+2.1+2.7)</f>
        <v>5.6250000000000009</v>
      </c>
      <c r="SP156" s="14">
        <f t="shared" si="8490"/>
        <v>39.594999999999999</v>
      </c>
      <c r="SQ156" s="14"/>
      <c r="SR156" s="16">
        <f t="shared" si="8491"/>
        <v>59.392499999999998</v>
      </c>
      <c r="SS156" s="79">
        <f t="shared" si="18479"/>
        <v>4</v>
      </c>
      <c r="ST156" s="80"/>
      <c r="SU156" s="16" t="s">
        <v>56</v>
      </c>
      <c r="SV156" s="16">
        <f t="shared" ref="SV156" si="20829">29.02+2.7+2.25</f>
        <v>33.97</v>
      </c>
      <c r="SW156" s="16">
        <f t="shared" ref="SW156" si="20830">0.75*(2.7+2.1+2.7)</f>
        <v>5.6250000000000009</v>
      </c>
      <c r="SX156" s="14">
        <f t="shared" si="8495"/>
        <v>39.594999999999999</v>
      </c>
      <c r="SY156" s="14"/>
      <c r="SZ156" s="16">
        <f t="shared" si="8496"/>
        <v>59.392499999999998</v>
      </c>
      <c r="TA156" s="79">
        <f t="shared" si="18479"/>
        <v>4</v>
      </c>
      <c r="TB156" s="80"/>
      <c r="TC156" s="16" t="s">
        <v>56</v>
      </c>
      <c r="TD156" s="16">
        <f t="shared" ref="TD156" si="20831">29.02+2.7+2.25</f>
        <v>33.97</v>
      </c>
      <c r="TE156" s="16">
        <f t="shared" ref="TE156" si="20832">0.75*(2.7+2.1+2.7)</f>
        <v>5.6250000000000009</v>
      </c>
      <c r="TF156" s="14">
        <f t="shared" si="8500"/>
        <v>39.594999999999999</v>
      </c>
      <c r="TG156" s="14"/>
      <c r="TH156" s="16">
        <f t="shared" si="8501"/>
        <v>59.392499999999998</v>
      </c>
      <c r="TI156" s="79">
        <f t="shared" si="18479"/>
        <v>4</v>
      </c>
      <c r="TJ156" s="80"/>
      <c r="TK156" s="16" t="s">
        <v>56</v>
      </c>
      <c r="TL156" s="16">
        <f t="shared" ref="TL156" si="20833">29.02+2.7+2.25</f>
        <v>33.97</v>
      </c>
      <c r="TM156" s="16">
        <f t="shared" ref="TM156" si="20834">0.75*(2.7+2.1+2.7)</f>
        <v>5.6250000000000009</v>
      </c>
      <c r="TN156" s="14">
        <f t="shared" si="8505"/>
        <v>39.594999999999999</v>
      </c>
      <c r="TO156" s="14"/>
      <c r="TP156" s="16">
        <f t="shared" si="8506"/>
        <v>59.392499999999998</v>
      </c>
      <c r="TQ156" s="79">
        <f t="shared" si="18479"/>
        <v>4</v>
      </c>
      <c r="TR156" s="80"/>
      <c r="TS156" s="16" t="s">
        <v>56</v>
      </c>
      <c r="TT156" s="16">
        <f t="shared" ref="TT156" si="20835">29.02+2.7+2.25</f>
        <v>33.97</v>
      </c>
      <c r="TU156" s="16">
        <f t="shared" ref="TU156" si="20836">0.75*(2.7+2.1+2.7)</f>
        <v>5.6250000000000009</v>
      </c>
      <c r="TV156" s="14">
        <f t="shared" si="8510"/>
        <v>39.594999999999999</v>
      </c>
      <c r="TW156" s="14"/>
      <c r="TX156" s="16">
        <f t="shared" si="8511"/>
        <v>59.392499999999998</v>
      </c>
      <c r="TY156" s="79">
        <f t="shared" si="18479"/>
        <v>4</v>
      </c>
      <c r="TZ156" s="80"/>
      <c r="UA156" s="16" t="s">
        <v>56</v>
      </c>
      <c r="UB156" s="16">
        <f t="shared" ref="UB156" si="20837">29.02+2.7+2.25</f>
        <v>33.97</v>
      </c>
      <c r="UC156" s="16">
        <f t="shared" ref="UC156" si="20838">0.75*(2.7+2.1+2.7)</f>
        <v>5.6250000000000009</v>
      </c>
      <c r="UD156" s="14">
        <f t="shared" si="8515"/>
        <v>39.594999999999999</v>
      </c>
      <c r="UE156" s="14"/>
      <c r="UF156" s="16">
        <f t="shared" si="8516"/>
        <v>59.392499999999998</v>
      </c>
      <c r="UG156" s="79">
        <f t="shared" si="18479"/>
        <v>4</v>
      </c>
      <c r="UH156" s="80"/>
      <c r="UI156" s="16" t="s">
        <v>56</v>
      </c>
      <c r="UJ156" s="16">
        <f t="shared" ref="UJ156" si="20839">29.02+2.7+2.25</f>
        <v>33.97</v>
      </c>
      <c r="UK156" s="16">
        <f t="shared" ref="UK156" si="20840">0.75*(2.7+2.1+2.7)</f>
        <v>5.6250000000000009</v>
      </c>
      <c r="UL156" s="14">
        <f t="shared" si="8520"/>
        <v>39.594999999999999</v>
      </c>
      <c r="UM156" s="14"/>
      <c r="UN156" s="16">
        <f t="shared" si="8521"/>
        <v>59.392499999999998</v>
      </c>
      <c r="UO156" s="79">
        <f t="shared" si="18479"/>
        <v>4</v>
      </c>
      <c r="UP156" s="80"/>
      <c r="UQ156" s="16" t="s">
        <v>56</v>
      </c>
      <c r="UR156" s="16">
        <f t="shared" ref="UR156" si="20841">29.02+2.7+2.25</f>
        <v>33.97</v>
      </c>
      <c r="US156" s="16">
        <f t="shared" ref="US156" si="20842">0.75*(2.7+2.1+2.7)</f>
        <v>5.6250000000000009</v>
      </c>
      <c r="UT156" s="14">
        <f t="shared" si="8525"/>
        <v>39.594999999999999</v>
      </c>
      <c r="UU156" s="14"/>
      <c r="UV156" s="16">
        <f t="shared" si="8526"/>
        <v>59.392499999999998</v>
      </c>
      <c r="UW156" s="79">
        <f t="shared" si="18479"/>
        <v>4</v>
      </c>
      <c r="UX156" s="80"/>
      <c r="UY156" s="16" t="s">
        <v>56</v>
      </c>
      <c r="UZ156" s="16">
        <f t="shared" ref="UZ156" si="20843">29.02+2.7+2.25</f>
        <v>33.97</v>
      </c>
      <c r="VA156" s="16">
        <f t="shared" ref="VA156" si="20844">0.75*(2.7+2.1+2.7)</f>
        <v>5.6250000000000009</v>
      </c>
      <c r="VB156" s="14">
        <f t="shared" si="8530"/>
        <v>39.594999999999999</v>
      </c>
      <c r="VC156" s="14"/>
      <c r="VD156" s="16">
        <f t="shared" si="8531"/>
        <v>59.392499999999998</v>
      </c>
      <c r="VE156" s="79">
        <f t="shared" si="18488"/>
        <v>4</v>
      </c>
      <c r="VF156" s="80"/>
      <c r="VG156" s="16" t="s">
        <v>56</v>
      </c>
      <c r="VH156" s="16">
        <f t="shared" ref="VH156" si="20845">29.02+2.7+2.25</f>
        <v>33.97</v>
      </c>
      <c r="VI156" s="16">
        <f t="shared" ref="VI156" si="20846">0.75*(2.7+2.1+2.7)</f>
        <v>5.6250000000000009</v>
      </c>
      <c r="VJ156" s="14">
        <f t="shared" si="8535"/>
        <v>39.594999999999999</v>
      </c>
      <c r="VK156" s="14"/>
      <c r="VL156" s="16">
        <f t="shared" si="8536"/>
        <v>59.392499999999998</v>
      </c>
      <c r="VM156" s="79">
        <f t="shared" si="18488"/>
        <v>4</v>
      </c>
      <c r="VN156" s="80"/>
      <c r="VO156" s="16" t="s">
        <v>56</v>
      </c>
      <c r="VP156" s="16">
        <f t="shared" ref="VP156" si="20847">29.02+2.7+2.25</f>
        <v>33.97</v>
      </c>
      <c r="VQ156" s="16">
        <f t="shared" ref="VQ156" si="20848">0.75*(2.7+2.1+2.7)</f>
        <v>5.6250000000000009</v>
      </c>
      <c r="VR156" s="14">
        <f t="shared" si="8540"/>
        <v>39.594999999999999</v>
      </c>
      <c r="VS156" s="14"/>
      <c r="VT156" s="16">
        <f t="shared" si="8541"/>
        <v>59.392499999999998</v>
      </c>
      <c r="VU156" s="79">
        <f t="shared" si="18488"/>
        <v>4</v>
      </c>
      <c r="VV156" s="80"/>
      <c r="VW156" s="16" t="s">
        <v>56</v>
      </c>
      <c r="VX156" s="16">
        <f t="shared" ref="VX156" si="20849">29.02+2.7+2.25</f>
        <v>33.97</v>
      </c>
      <c r="VY156" s="16">
        <f t="shared" ref="VY156" si="20850">0.75*(2.7+2.1+2.7)</f>
        <v>5.6250000000000009</v>
      </c>
      <c r="VZ156" s="14">
        <f t="shared" si="8545"/>
        <v>39.594999999999999</v>
      </c>
      <c r="WA156" s="14"/>
      <c r="WB156" s="16">
        <f t="shared" si="8546"/>
        <v>59.392499999999998</v>
      </c>
      <c r="WC156" s="79">
        <f t="shared" si="18488"/>
        <v>4</v>
      </c>
      <c r="WD156" s="80"/>
      <c r="WE156" s="16" t="s">
        <v>56</v>
      </c>
      <c r="WF156" s="16">
        <f t="shared" ref="WF156" si="20851">29.02+2.7+2.25</f>
        <v>33.97</v>
      </c>
      <c r="WG156" s="16">
        <f t="shared" ref="WG156" si="20852">0.75*(2.7+2.1+2.7)</f>
        <v>5.6250000000000009</v>
      </c>
      <c r="WH156" s="14">
        <f t="shared" si="8550"/>
        <v>39.594999999999999</v>
      </c>
      <c r="WI156" s="14"/>
      <c r="WJ156" s="16">
        <f t="shared" si="8551"/>
        <v>59.392499999999998</v>
      </c>
      <c r="WK156" s="79">
        <f t="shared" si="18488"/>
        <v>4</v>
      </c>
      <c r="WL156" s="80"/>
      <c r="WM156" s="16" t="s">
        <v>56</v>
      </c>
      <c r="WN156" s="16">
        <f t="shared" ref="WN156" si="20853">29.02+2.7+2.25</f>
        <v>33.97</v>
      </c>
      <c r="WO156" s="16">
        <f t="shared" ref="WO156" si="20854">0.75*(2.7+2.1+2.7)</f>
        <v>5.6250000000000009</v>
      </c>
      <c r="WP156" s="14">
        <f t="shared" si="8555"/>
        <v>39.594999999999999</v>
      </c>
      <c r="WQ156" s="14"/>
      <c r="WR156" s="16">
        <f t="shared" si="8556"/>
        <v>59.392499999999998</v>
      </c>
      <c r="WS156" s="79">
        <f t="shared" si="18488"/>
        <v>4</v>
      </c>
      <c r="WT156" s="80"/>
      <c r="WU156" s="16" t="s">
        <v>56</v>
      </c>
      <c r="WV156" s="16">
        <f t="shared" ref="WV156" si="20855">29.02+2.7+2.25</f>
        <v>33.97</v>
      </c>
      <c r="WW156" s="16">
        <f t="shared" ref="WW156" si="20856">0.75*(2.7+2.1+2.7)</f>
        <v>5.6250000000000009</v>
      </c>
      <c r="WX156" s="14">
        <f t="shared" si="8560"/>
        <v>39.594999999999999</v>
      </c>
      <c r="WY156" s="14"/>
      <c r="WZ156" s="16">
        <f t="shared" si="8561"/>
        <v>59.392499999999998</v>
      </c>
      <c r="XA156" s="79">
        <f t="shared" si="18488"/>
        <v>4</v>
      </c>
      <c r="XB156" s="80"/>
      <c r="XC156" s="16" t="s">
        <v>56</v>
      </c>
      <c r="XD156" s="16">
        <f t="shared" ref="XD156" si="20857">29.02+2.7+2.25</f>
        <v>33.97</v>
      </c>
      <c r="XE156" s="16">
        <f t="shared" ref="XE156" si="20858">0.75*(2.7+2.1+2.7)</f>
        <v>5.6250000000000009</v>
      </c>
      <c r="XF156" s="14">
        <f t="shared" si="8565"/>
        <v>39.594999999999999</v>
      </c>
      <c r="XG156" s="14"/>
      <c r="XH156" s="16">
        <f t="shared" si="8566"/>
        <v>59.392499999999998</v>
      </c>
      <c r="XI156" s="79">
        <f t="shared" si="18488"/>
        <v>4</v>
      </c>
      <c r="XJ156" s="80"/>
      <c r="XK156" s="16" t="s">
        <v>56</v>
      </c>
      <c r="XL156" s="16">
        <f t="shared" ref="XL156" si="20859">29.02+2.7+2.25</f>
        <v>33.97</v>
      </c>
      <c r="XM156" s="16">
        <f t="shared" ref="XM156" si="20860">0.75*(2.7+2.1+2.7)</f>
        <v>5.6250000000000009</v>
      </c>
      <c r="XN156" s="14">
        <f t="shared" si="8570"/>
        <v>39.594999999999999</v>
      </c>
      <c r="XO156" s="14"/>
      <c r="XP156" s="16">
        <f t="shared" si="8571"/>
        <v>59.392499999999998</v>
      </c>
      <c r="XQ156" s="79">
        <f t="shared" si="18497"/>
        <v>4</v>
      </c>
      <c r="XR156" s="80"/>
      <c r="XS156" s="16" t="s">
        <v>56</v>
      </c>
      <c r="XT156" s="16">
        <f t="shared" ref="XT156" si="20861">29.02+2.7+2.25</f>
        <v>33.97</v>
      </c>
      <c r="XU156" s="16">
        <f t="shared" ref="XU156" si="20862">0.75*(2.7+2.1+2.7)</f>
        <v>5.6250000000000009</v>
      </c>
      <c r="XV156" s="14">
        <f t="shared" si="8575"/>
        <v>39.594999999999999</v>
      </c>
      <c r="XW156" s="14"/>
      <c r="XX156" s="16">
        <f t="shared" si="8576"/>
        <v>59.392499999999998</v>
      </c>
      <c r="XY156" s="79">
        <f t="shared" si="18497"/>
        <v>4</v>
      </c>
      <c r="XZ156" s="80"/>
      <c r="YA156" s="16" t="s">
        <v>56</v>
      </c>
      <c r="YB156" s="16">
        <f t="shared" ref="YB156" si="20863">29.02+2.7+2.25</f>
        <v>33.97</v>
      </c>
      <c r="YC156" s="16">
        <f t="shared" ref="YC156" si="20864">0.75*(2.7+2.1+2.7)</f>
        <v>5.6250000000000009</v>
      </c>
      <c r="YD156" s="14">
        <f t="shared" si="8580"/>
        <v>39.594999999999999</v>
      </c>
      <c r="YE156" s="14"/>
      <c r="YF156" s="16">
        <f t="shared" si="8581"/>
        <v>59.392499999999998</v>
      </c>
      <c r="YG156" s="79">
        <f t="shared" si="18497"/>
        <v>4</v>
      </c>
      <c r="YH156" s="80"/>
      <c r="YI156" s="16" t="s">
        <v>56</v>
      </c>
      <c r="YJ156" s="16">
        <f t="shared" ref="YJ156" si="20865">29.02+2.7+2.25</f>
        <v>33.97</v>
      </c>
      <c r="YK156" s="16">
        <f t="shared" ref="YK156" si="20866">0.75*(2.7+2.1+2.7)</f>
        <v>5.6250000000000009</v>
      </c>
      <c r="YL156" s="14">
        <f t="shared" si="8585"/>
        <v>39.594999999999999</v>
      </c>
      <c r="YM156" s="14"/>
      <c r="YN156" s="16">
        <f t="shared" si="8586"/>
        <v>59.392499999999998</v>
      </c>
      <c r="YO156" s="79">
        <f t="shared" si="18497"/>
        <v>4</v>
      </c>
      <c r="YP156" s="80"/>
      <c r="YQ156" s="16" t="s">
        <v>56</v>
      </c>
      <c r="YR156" s="16">
        <f t="shared" ref="YR156" si="20867">29.02+2.7+2.25</f>
        <v>33.97</v>
      </c>
      <c r="YS156" s="16">
        <f t="shared" ref="YS156" si="20868">0.75*(2.7+2.1+2.7)</f>
        <v>5.6250000000000009</v>
      </c>
      <c r="YT156" s="14">
        <f t="shared" si="8590"/>
        <v>39.594999999999999</v>
      </c>
      <c r="YU156" s="14"/>
      <c r="YV156" s="16">
        <f t="shared" si="8591"/>
        <v>59.392499999999998</v>
      </c>
      <c r="YW156" s="79">
        <f t="shared" si="18497"/>
        <v>4</v>
      </c>
      <c r="YX156" s="80"/>
      <c r="YY156" s="16" t="s">
        <v>56</v>
      </c>
      <c r="YZ156" s="16">
        <f t="shared" ref="YZ156" si="20869">29.02+2.7+2.25</f>
        <v>33.97</v>
      </c>
      <c r="ZA156" s="16">
        <f t="shared" ref="ZA156" si="20870">0.75*(2.7+2.1+2.7)</f>
        <v>5.6250000000000009</v>
      </c>
      <c r="ZB156" s="14">
        <f t="shared" si="8595"/>
        <v>39.594999999999999</v>
      </c>
      <c r="ZC156" s="14"/>
      <c r="ZD156" s="16">
        <f t="shared" si="8596"/>
        <v>59.392499999999998</v>
      </c>
      <c r="ZE156" s="79">
        <f t="shared" si="18497"/>
        <v>4</v>
      </c>
      <c r="ZF156" s="80"/>
      <c r="ZG156" s="16" t="s">
        <v>56</v>
      </c>
      <c r="ZH156" s="16">
        <f t="shared" ref="ZH156" si="20871">29.02+2.7+2.25</f>
        <v>33.97</v>
      </c>
      <c r="ZI156" s="16">
        <f t="shared" ref="ZI156" si="20872">0.75*(2.7+2.1+2.7)</f>
        <v>5.6250000000000009</v>
      </c>
      <c r="ZJ156" s="14">
        <f t="shared" si="8600"/>
        <v>39.594999999999999</v>
      </c>
      <c r="ZK156" s="14"/>
      <c r="ZL156" s="16">
        <f t="shared" si="8601"/>
        <v>59.392499999999998</v>
      </c>
      <c r="ZM156" s="79">
        <f t="shared" si="18497"/>
        <v>4</v>
      </c>
      <c r="ZN156" s="80"/>
      <c r="ZO156" s="16" t="s">
        <v>56</v>
      </c>
      <c r="ZP156" s="16">
        <f t="shared" ref="ZP156" si="20873">29.02+2.7+2.25</f>
        <v>33.97</v>
      </c>
      <c r="ZQ156" s="16">
        <f t="shared" ref="ZQ156" si="20874">0.75*(2.7+2.1+2.7)</f>
        <v>5.6250000000000009</v>
      </c>
      <c r="ZR156" s="14">
        <f t="shared" si="8605"/>
        <v>39.594999999999999</v>
      </c>
      <c r="ZS156" s="14"/>
      <c r="ZT156" s="16">
        <f t="shared" si="8606"/>
        <v>59.392499999999998</v>
      </c>
      <c r="ZU156" s="79">
        <f t="shared" si="18497"/>
        <v>4</v>
      </c>
      <c r="ZV156" s="80"/>
      <c r="ZW156" s="16" t="s">
        <v>56</v>
      </c>
      <c r="ZX156" s="16">
        <f t="shared" ref="ZX156" si="20875">29.02+2.7+2.25</f>
        <v>33.97</v>
      </c>
      <c r="ZY156" s="16">
        <f t="shared" ref="ZY156" si="20876">0.75*(2.7+2.1+2.7)</f>
        <v>5.6250000000000009</v>
      </c>
      <c r="ZZ156" s="14">
        <f t="shared" si="8610"/>
        <v>39.594999999999999</v>
      </c>
      <c r="AAA156" s="14"/>
      <c r="AAB156" s="16">
        <f t="shared" si="8611"/>
        <v>59.392499999999998</v>
      </c>
      <c r="AAC156" s="79">
        <f t="shared" si="18506"/>
        <v>4</v>
      </c>
      <c r="AAD156" s="80"/>
      <c r="AAE156" s="16" t="s">
        <v>56</v>
      </c>
      <c r="AAF156" s="16">
        <f t="shared" ref="AAF156" si="20877">29.02+2.7+2.25</f>
        <v>33.97</v>
      </c>
      <c r="AAG156" s="16">
        <f t="shared" ref="AAG156" si="20878">0.75*(2.7+2.1+2.7)</f>
        <v>5.6250000000000009</v>
      </c>
      <c r="AAH156" s="14">
        <f t="shared" si="8615"/>
        <v>39.594999999999999</v>
      </c>
      <c r="AAI156" s="14"/>
      <c r="AAJ156" s="16">
        <f t="shared" si="8616"/>
        <v>59.392499999999998</v>
      </c>
      <c r="AAK156" s="79">
        <f t="shared" si="18506"/>
        <v>4</v>
      </c>
      <c r="AAL156" s="80"/>
      <c r="AAM156" s="16" t="s">
        <v>56</v>
      </c>
      <c r="AAN156" s="16">
        <f t="shared" ref="AAN156" si="20879">29.02+2.7+2.25</f>
        <v>33.97</v>
      </c>
      <c r="AAO156" s="16">
        <f t="shared" ref="AAO156" si="20880">0.75*(2.7+2.1+2.7)</f>
        <v>5.6250000000000009</v>
      </c>
      <c r="AAP156" s="14">
        <f t="shared" si="8620"/>
        <v>39.594999999999999</v>
      </c>
      <c r="AAQ156" s="14"/>
      <c r="AAR156" s="16">
        <f t="shared" si="8621"/>
        <v>59.392499999999998</v>
      </c>
      <c r="AAS156" s="79">
        <f t="shared" si="18506"/>
        <v>4</v>
      </c>
      <c r="AAT156" s="80"/>
      <c r="AAU156" s="16" t="s">
        <v>56</v>
      </c>
      <c r="AAV156" s="16">
        <f t="shared" ref="AAV156" si="20881">29.02+2.7+2.25</f>
        <v>33.97</v>
      </c>
      <c r="AAW156" s="16">
        <f t="shared" ref="AAW156" si="20882">0.75*(2.7+2.1+2.7)</f>
        <v>5.6250000000000009</v>
      </c>
      <c r="AAX156" s="14">
        <f t="shared" si="8625"/>
        <v>39.594999999999999</v>
      </c>
      <c r="AAY156" s="14"/>
      <c r="AAZ156" s="16">
        <f t="shared" si="8626"/>
        <v>59.392499999999998</v>
      </c>
      <c r="ABA156" s="79">
        <f t="shared" si="18506"/>
        <v>4</v>
      </c>
      <c r="ABB156" s="80"/>
      <c r="ABC156" s="16" t="s">
        <v>56</v>
      </c>
      <c r="ABD156" s="16">
        <f t="shared" ref="ABD156" si="20883">29.02+2.7+2.25</f>
        <v>33.97</v>
      </c>
      <c r="ABE156" s="16">
        <f t="shared" ref="ABE156" si="20884">0.75*(2.7+2.1+2.7)</f>
        <v>5.6250000000000009</v>
      </c>
      <c r="ABF156" s="14">
        <f t="shared" si="8630"/>
        <v>39.594999999999999</v>
      </c>
      <c r="ABG156" s="14"/>
      <c r="ABH156" s="16">
        <f t="shared" si="8631"/>
        <v>59.392499999999998</v>
      </c>
      <c r="ABI156" s="79">
        <f t="shared" si="18506"/>
        <v>4</v>
      </c>
      <c r="ABJ156" s="80"/>
      <c r="ABK156" s="16" t="s">
        <v>56</v>
      </c>
      <c r="ABL156" s="16">
        <f t="shared" ref="ABL156" si="20885">29.02+2.7+2.25</f>
        <v>33.97</v>
      </c>
      <c r="ABM156" s="16">
        <f t="shared" ref="ABM156" si="20886">0.75*(2.7+2.1+2.7)</f>
        <v>5.6250000000000009</v>
      </c>
      <c r="ABN156" s="14">
        <f t="shared" si="8635"/>
        <v>39.594999999999999</v>
      </c>
      <c r="ABO156" s="14"/>
      <c r="ABP156" s="16">
        <f t="shared" si="8636"/>
        <v>59.392499999999998</v>
      </c>
      <c r="ABQ156" s="79">
        <f t="shared" si="18506"/>
        <v>4</v>
      </c>
      <c r="ABR156" s="80"/>
      <c r="ABS156" s="16" t="s">
        <v>56</v>
      </c>
      <c r="ABT156" s="16">
        <f t="shared" ref="ABT156" si="20887">29.02+2.7+2.25</f>
        <v>33.97</v>
      </c>
      <c r="ABU156" s="16">
        <f t="shared" ref="ABU156" si="20888">0.75*(2.7+2.1+2.7)</f>
        <v>5.6250000000000009</v>
      </c>
      <c r="ABV156" s="14">
        <f t="shared" si="8640"/>
        <v>39.594999999999999</v>
      </c>
      <c r="ABW156" s="14"/>
      <c r="ABX156" s="16">
        <f t="shared" si="8641"/>
        <v>59.392499999999998</v>
      </c>
      <c r="ABY156" s="79">
        <f t="shared" si="18506"/>
        <v>4</v>
      </c>
      <c r="ABZ156" s="80"/>
      <c r="ACA156" s="16" t="s">
        <v>56</v>
      </c>
      <c r="ACB156" s="16">
        <f t="shared" ref="ACB156" si="20889">29.02+2.7+2.25</f>
        <v>33.97</v>
      </c>
      <c r="ACC156" s="16">
        <f t="shared" ref="ACC156" si="20890">0.75*(2.7+2.1+2.7)</f>
        <v>5.6250000000000009</v>
      </c>
      <c r="ACD156" s="14">
        <f t="shared" si="8645"/>
        <v>39.594999999999999</v>
      </c>
      <c r="ACE156" s="14"/>
      <c r="ACF156" s="16">
        <f t="shared" si="8646"/>
        <v>59.392499999999998</v>
      </c>
      <c r="ACG156" s="79">
        <f t="shared" si="18506"/>
        <v>4</v>
      </c>
      <c r="ACH156" s="80"/>
      <c r="ACI156" s="16" t="s">
        <v>56</v>
      </c>
      <c r="ACJ156" s="16">
        <f t="shared" ref="ACJ156" si="20891">29.02+2.7+2.25</f>
        <v>33.97</v>
      </c>
      <c r="ACK156" s="16">
        <f t="shared" ref="ACK156" si="20892">0.75*(2.7+2.1+2.7)</f>
        <v>5.6250000000000009</v>
      </c>
      <c r="ACL156" s="14">
        <f t="shared" si="8650"/>
        <v>39.594999999999999</v>
      </c>
      <c r="ACM156" s="14"/>
      <c r="ACN156" s="16">
        <f t="shared" si="8651"/>
        <v>59.392499999999998</v>
      </c>
      <c r="ACO156" s="79">
        <f t="shared" si="18515"/>
        <v>4</v>
      </c>
      <c r="ACP156" s="80"/>
      <c r="ACQ156" s="16" t="s">
        <v>56</v>
      </c>
      <c r="ACR156" s="16">
        <f t="shared" ref="ACR156" si="20893">29.02+2.7+2.25</f>
        <v>33.97</v>
      </c>
      <c r="ACS156" s="16">
        <f t="shared" ref="ACS156" si="20894">0.75*(2.7+2.1+2.7)</f>
        <v>5.6250000000000009</v>
      </c>
      <c r="ACT156" s="14">
        <f t="shared" si="8655"/>
        <v>39.594999999999999</v>
      </c>
      <c r="ACU156" s="14"/>
      <c r="ACV156" s="16">
        <f t="shared" si="8656"/>
        <v>59.392499999999998</v>
      </c>
      <c r="ACW156" s="79">
        <f t="shared" si="18515"/>
        <v>4</v>
      </c>
      <c r="ACX156" s="80"/>
      <c r="ACY156" s="16" t="s">
        <v>56</v>
      </c>
      <c r="ACZ156" s="16">
        <f t="shared" ref="ACZ156" si="20895">29.02+2.7+2.25</f>
        <v>33.97</v>
      </c>
      <c r="ADA156" s="16">
        <f t="shared" ref="ADA156" si="20896">0.75*(2.7+2.1+2.7)</f>
        <v>5.6250000000000009</v>
      </c>
      <c r="ADB156" s="14">
        <f t="shared" si="8660"/>
        <v>39.594999999999999</v>
      </c>
      <c r="ADC156" s="14"/>
      <c r="ADD156" s="16">
        <f t="shared" si="8661"/>
        <v>59.392499999999998</v>
      </c>
      <c r="ADE156" s="79">
        <f t="shared" si="18515"/>
        <v>4</v>
      </c>
      <c r="ADF156" s="80"/>
      <c r="ADG156" s="16" t="s">
        <v>56</v>
      </c>
      <c r="ADH156" s="16">
        <f t="shared" ref="ADH156" si="20897">29.02+2.7+2.25</f>
        <v>33.97</v>
      </c>
      <c r="ADI156" s="16">
        <f t="shared" ref="ADI156" si="20898">0.75*(2.7+2.1+2.7)</f>
        <v>5.6250000000000009</v>
      </c>
      <c r="ADJ156" s="14">
        <f t="shared" si="8665"/>
        <v>39.594999999999999</v>
      </c>
      <c r="ADK156" s="14"/>
      <c r="ADL156" s="16">
        <f t="shared" si="8666"/>
        <v>59.392499999999998</v>
      </c>
      <c r="ADM156" s="79">
        <f t="shared" si="18515"/>
        <v>4</v>
      </c>
      <c r="ADN156" s="80"/>
      <c r="ADO156" s="16" t="s">
        <v>56</v>
      </c>
      <c r="ADP156" s="16">
        <f t="shared" ref="ADP156" si="20899">29.02+2.7+2.25</f>
        <v>33.97</v>
      </c>
      <c r="ADQ156" s="16">
        <f t="shared" ref="ADQ156" si="20900">0.75*(2.7+2.1+2.7)</f>
        <v>5.6250000000000009</v>
      </c>
      <c r="ADR156" s="14">
        <f t="shared" si="8670"/>
        <v>39.594999999999999</v>
      </c>
      <c r="ADS156" s="14"/>
      <c r="ADT156" s="16">
        <f t="shared" si="8671"/>
        <v>59.392499999999998</v>
      </c>
      <c r="ADU156" s="79">
        <f t="shared" si="18515"/>
        <v>4</v>
      </c>
      <c r="ADV156" s="80"/>
      <c r="ADW156" s="16" t="s">
        <v>56</v>
      </c>
      <c r="ADX156" s="16">
        <f t="shared" ref="ADX156" si="20901">29.02+2.7+2.25</f>
        <v>33.97</v>
      </c>
      <c r="ADY156" s="16">
        <f t="shared" ref="ADY156" si="20902">0.75*(2.7+2.1+2.7)</f>
        <v>5.6250000000000009</v>
      </c>
      <c r="ADZ156" s="14">
        <f t="shared" si="8675"/>
        <v>39.594999999999999</v>
      </c>
      <c r="AEA156" s="14"/>
      <c r="AEB156" s="16">
        <f t="shared" si="8676"/>
        <v>59.392499999999998</v>
      </c>
      <c r="AEC156" s="79">
        <f t="shared" si="18515"/>
        <v>4</v>
      </c>
      <c r="AED156" s="80"/>
      <c r="AEE156" s="16" t="s">
        <v>56</v>
      </c>
      <c r="AEF156" s="16">
        <f t="shared" ref="AEF156" si="20903">29.02+2.7+2.25</f>
        <v>33.97</v>
      </c>
      <c r="AEG156" s="16">
        <f t="shared" ref="AEG156" si="20904">0.75*(2.7+2.1+2.7)</f>
        <v>5.6250000000000009</v>
      </c>
      <c r="AEH156" s="14">
        <f t="shared" si="8680"/>
        <v>39.594999999999999</v>
      </c>
      <c r="AEI156" s="14"/>
      <c r="AEJ156" s="16">
        <f t="shared" si="8681"/>
        <v>59.392499999999998</v>
      </c>
      <c r="AEK156" s="79">
        <f t="shared" si="18515"/>
        <v>4</v>
      </c>
      <c r="AEL156" s="80"/>
      <c r="AEM156" s="16" t="s">
        <v>56</v>
      </c>
      <c r="AEN156" s="16">
        <f t="shared" ref="AEN156" si="20905">29.02+2.7+2.25</f>
        <v>33.97</v>
      </c>
      <c r="AEO156" s="16">
        <f t="shared" ref="AEO156" si="20906">0.75*(2.7+2.1+2.7)</f>
        <v>5.6250000000000009</v>
      </c>
      <c r="AEP156" s="14">
        <f t="shared" si="8685"/>
        <v>39.594999999999999</v>
      </c>
      <c r="AEQ156" s="14"/>
      <c r="AER156" s="16">
        <f t="shared" si="8686"/>
        <v>59.392499999999998</v>
      </c>
      <c r="AES156" s="79">
        <f t="shared" si="18515"/>
        <v>4</v>
      </c>
      <c r="AET156" s="80"/>
      <c r="AEU156" s="16" t="s">
        <v>56</v>
      </c>
      <c r="AEV156" s="16">
        <f t="shared" ref="AEV156" si="20907">29.02+2.7+2.25</f>
        <v>33.97</v>
      </c>
      <c r="AEW156" s="16">
        <f t="shared" ref="AEW156" si="20908">0.75*(2.7+2.1+2.7)</f>
        <v>5.6250000000000009</v>
      </c>
      <c r="AEX156" s="14">
        <f t="shared" si="8690"/>
        <v>39.594999999999999</v>
      </c>
      <c r="AEY156" s="14"/>
      <c r="AEZ156" s="16">
        <f t="shared" si="8691"/>
        <v>59.392499999999998</v>
      </c>
      <c r="AFA156" s="79">
        <f t="shared" si="18524"/>
        <v>4</v>
      </c>
      <c r="AFB156" s="80"/>
      <c r="AFC156" s="16" t="s">
        <v>56</v>
      </c>
      <c r="AFD156" s="16">
        <f t="shared" ref="AFD156" si="20909">29.02+2.7+2.25</f>
        <v>33.97</v>
      </c>
      <c r="AFE156" s="16">
        <f t="shared" ref="AFE156" si="20910">0.75*(2.7+2.1+2.7)</f>
        <v>5.6250000000000009</v>
      </c>
      <c r="AFF156" s="14">
        <f t="shared" si="8695"/>
        <v>39.594999999999999</v>
      </c>
      <c r="AFG156" s="14"/>
      <c r="AFH156" s="16">
        <f t="shared" si="8696"/>
        <v>59.392499999999998</v>
      </c>
      <c r="AFI156" s="79">
        <f t="shared" si="18524"/>
        <v>4</v>
      </c>
      <c r="AFJ156" s="80"/>
      <c r="AFK156" s="16" t="s">
        <v>56</v>
      </c>
      <c r="AFL156" s="16">
        <f t="shared" ref="AFL156" si="20911">29.02+2.7+2.25</f>
        <v>33.97</v>
      </c>
      <c r="AFM156" s="16">
        <f t="shared" ref="AFM156" si="20912">0.75*(2.7+2.1+2.7)</f>
        <v>5.6250000000000009</v>
      </c>
      <c r="AFN156" s="14">
        <f t="shared" si="8700"/>
        <v>39.594999999999999</v>
      </c>
      <c r="AFO156" s="14"/>
      <c r="AFP156" s="16">
        <f t="shared" si="8701"/>
        <v>59.392499999999998</v>
      </c>
      <c r="AFQ156" s="79">
        <f t="shared" si="18524"/>
        <v>4</v>
      </c>
      <c r="AFR156" s="80"/>
      <c r="AFS156" s="16" t="s">
        <v>56</v>
      </c>
      <c r="AFT156" s="16">
        <f t="shared" ref="AFT156" si="20913">29.02+2.7+2.25</f>
        <v>33.97</v>
      </c>
      <c r="AFU156" s="16">
        <f t="shared" ref="AFU156" si="20914">0.75*(2.7+2.1+2.7)</f>
        <v>5.6250000000000009</v>
      </c>
      <c r="AFV156" s="14">
        <f t="shared" si="8705"/>
        <v>39.594999999999999</v>
      </c>
      <c r="AFW156" s="14"/>
      <c r="AFX156" s="16">
        <f t="shared" si="8706"/>
        <v>59.392499999999998</v>
      </c>
      <c r="AFY156" s="79">
        <f t="shared" si="18524"/>
        <v>4</v>
      </c>
      <c r="AFZ156" s="80"/>
      <c r="AGA156" s="16" t="s">
        <v>56</v>
      </c>
      <c r="AGB156" s="16">
        <f t="shared" ref="AGB156" si="20915">29.02+2.7+2.25</f>
        <v>33.97</v>
      </c>
      <c r="AGC156" s="16">
        <f t="shared" ref="AGC156" si="20916">0.75*(2.7+2.1+2.7)</f>
        <v>5.6250000000000009</v>
      </c>
      <c r="AGD156" s="14">
        <f t="shared" si="8710"/>
        <v>39.594999999999999</v>
      </c>
      <c r="AGE156" s="14"/>
      <c r="AGF156" s="16">
        <f t="shared" si="8711"/>
        <v>59.392499999999998</v>
      </c>
      <c r="AGG156" s="79">
        <f t="shared" si="18524"/>
        <v>4</v>
      </c>
      <c r="AGH156" s="80"/>
      <c r="AGI156" s="16" t="s">
        <v>56</v>
      </c>
      <c r="AGJ156" s="16">
        <f t="shared" ref="AGJ156" si="20917">29.02+2.7+2.25</f>
        <v>33.97</v>
      </c>
      <c r="AGK156" s="16">
        <f t="shared" ref="AGK156" si="20918">0.75*(2.7+2.1+2.7)</f>
        <v>5.6250000000000009</v>
      </c>
      <c r="AGL156" s="14">
        <f t="shared" si="8715"/>
        <v>39.594999999999999</v>
      </c>
      <c r="AGM156" s="14"/>
      <c r="AGN156" s="16">
        <f t="shared" si="8716"/>
        <v>59.392499999999998</v>
      </c>
      <c r="AGO156" s="79">
        <f t="shared" si="18524"/>
        <v>4</v>
      </c>
      <c r="AGP156" s="80"/>
      <c r="AGQ156" s="16" t="s">
        <v>56</v>
      </c>
      <c r="AGR156" s="16">
        <f t="shared" ref="AGR156" si="20919">29.02+2.7+2.25</f>
        <v>33.97</v>
      </c>
      <c r="AGS156" s="16">
        <f t="shared" ref="AGS156" si="20920">0.75*(2.7+2.1+2.7)</f>
        <v>5.6250000000000009</v>
      </c>
      <c r="AGT156" s="14">
        <f t="shared" si="8720"/>
        <v>39.594999999999999</v>
      </c>
      <c r="AGU156" s="14"/>
      <c r="AGV156" s="16">
        <f t="shared" si="8721"/>
        <v>59.392499999999998</v>
      </c>
      <c r="AGW156" s="79">
        <f t="shared" si="18524"/>
        <v>4</v>
      </c>
      <c r="AGX156" s="80"/>
      <c r="AGY156" s="16" t="s">
        <v>56</v>
      </c>
      <c r="AGZ156" s="16">
        <f t="shared" ref="AGZ156" si="20921">29.02+2.7+2.25</f>
        <v>33.97</v>
      </c>
      <c r="AHA156" s="16">
        <f t="shared" ref="AHA156" si="20922">0.75*(2.7+2.1+2.7)</f>
        <v>5.6250000000000009</v>
      </c>
      <c r="AHB156" s="14">
        <f t="shared" si="8725"/>
        <v>39.594999999999999</v>
      </c>
      <c r="AHC156" s="14"/>
      <c r="AHD156" s="16">
        <f t="shared" si="8726"/>
        <v>59.392499999999998</v>
      </c>
      <c r="AHE156" s="79">
        <f t="shared" si="18524"/>
        <v>4</v>
      </c>
      <c r="AHF156" s="80"/>
      <c r="AHG156" s="16" t="s">
        <v>56</v>
      </c>
      <c r="AHH156" s="16">
        <f t="shared" ref="AHH156" si="20923">29.02+2.7+2.25</f>
        <v>33.97</v>
      </c>
      <c r="AHI156" s="16">
        <f t="shared" ref="AHI156" si="20924">0.75*(2.7+2.1+2.7)</f>
        <v>5.6250000000000009</v>
      </c>
      <c r="AHJ156" s="14">
        <f t="shared" si="8730"/>
        <v>39.594999999999999</v>
      </c>
      <c r="AHK156" s="14"/>
      <c r="AHL156" s="16">
        <f t="shared" si="8731"/>
        <v>59.392499999999998</v>
      </c>
      <c r="AHM156" s="79">
        <f t="shared" si="18533"/>
        <v>4</v>
      </c>
      <c r="AHN156" s="80"/>
      <c r="AHO156" s="16" t="s">
        <v>56</v>
      </c>
      <c r="AHP156" s="16">
        <f t="shared" ref="AHP156" si="20925">29.02+2.7+2.25</f>
        <v>33.97</v>
      </c>
      <c r="AHQ156" s="16">
        <f t="shared" ref="AHQ156" si="20926">0.75*(2.7+2.1+2.7)</f>
        <v>5.6250000000000009</v>
      </c>
      <c r="AHR156" s="14">
        <f t="shared" si="8735"/>
        <v>39.594999999999999</v>
      </c>
      <c r="AHS156" s="14"/>
      <c r="AHT156" s="16">
        <f t="shared" si="8736"/>
        <v>59.392499999999998</v>
      </c>
      <c r="AHU156" s="79">
        <f t="shared" si="18533"/>
        <v>4</v>
      </c>
      <c r="AHV156" s="80"/>
      <c r="AHW156" s="16" t="s">
        <v>56</v>
      </c>
      <c r="AHX156" s="16">
        <f t="shared" ref="AHX156" si="20927">29.02+2.7+2.25</f>
        <v>33.97</v>
      </c>
      <c r="AHY156" s="16">
        <f t="shared" ref="AHY156" si="20928">0.75*(2.7+2.1+2.7)</f>
        <v>5.6250000000000009</v>
      </c>
      <c r="AHZ156" s="14">
        <f t="shared" si="8740"/>
        <v>39.594999999999999</v>
      </c>
      <c r="AIA156" s="14"/>
      <c r="AIB156" s="16">
        <f t="shared" si="8741"/>
        <v>59.392499999999998</v>
      </c>
      <c r="AIC156" s="79">
        <f t="shared" si="18533"/>
        <v>4</v>
      </c>
      <c r="AID156" s="80"/>
      <c r="AIE156" s="16" t="s">
        <v>56</v>
      </c>
      <c r="AIF156" s="16">
        <f t="shared" ref="AIF156" si="20929">29.02+2.7+2.25</f>
        <v>33.97</v>
      </c>
      <c r="AIG156" s="16">
        <f t="shared" ref="AIG156" si="20930">0.75*(2.7+2.1+2.7)</f>
        <v>5.6250000000000009</v>
      </c>
      <c r="AIH156" s="14">
        <f t="shared" si="8745"/>
        <v>39.594999999999999</v>
      </c>
      <c r="AII156" s="14"/>
      <c r="AIJ156" s="16">
        <f t="shared" si="8746"/>
        <v>59.392499999999998</v>
      </c>
      <c r="AIK156" s="79">
        <f t="shared" si="18533"/>
        <v>4</v>
      </c>
      <c r="AIL156" s="80"/>
      <c r="AIM156" s="16" t="s">
        <v>56</v>
      </c>
      <c r="AIN156" s="16">
        <f t="shared" ref="AIN156" si="20931">29.02+2.7+2.25</f>
        <v>33.97</v>
      </c>
      <c r="AIO156" s="16">
        <f t="shared" ref="AIO156" si="20932">0.75*(2.7+2.1+2.7)</f>
        <v>5.6250000000000009</v>
      </c>
      <c r="AIP156" s="14">
        <f t="shared" si="8750"/>
        <v>39.594999999999999</v>
      </c>
      <c r="AIQ156" s="14"/>
      <c r="AIR156" s="16">
        <f t="shared" si="8751"/>
        <v>59.392499999999998</v>
      </c>
      <c r="AIS156" s="79">
        <f t="shared" si="18533"/>
        <v>4</v>
      </c>
      <c r="AIT156" s="80"/>
      <c r="AIU156" s="16" t="s">
        <v>56</v>
      </c>
      <c r="AIV156" s="16">
        <f t="shared" ref="AIV156" si="20933">29.02+2.7+2.25</f>
        <v>33.97</v>
      </c>
      <c r="AIW156" s="16">
        <f t="shared" ref="AIW156" si="20934">0.75*(2.7+2.1+2.7)</f>
        <v>5.6250000000000009</v>
      </c>
      <c r="AIX156" s="14">
        <f t="shared" si="8755"/>
        <v>39.594999999999999</v>
      </c>
      <c r="AIY156" s="14"/>
      <c r="AIZ156" s="16">
        <f t="shared" si="8756"/>
        <v>59.392499999999998</v>
      </c>
      <c r="AJA156" s="79">
        <f t="shared" si="18533"/>
        <v>4</v>
      </c>
      <c r="AJB156" s="80"/>
      <c r="AJC156" s="16" t="s">
        <v>56</v>
      </c>
      <c r="AJD156" s="16">
        <f t="shared" ref="AJD156" si="20935">29.02+2.7+2.25</f>
        <v>33.97</v>
      </c>
      <c r="AJE156" s="16">
        <f t="shared" ref="AJE156" si="20936">0.75*(2.7+2.1+2.7)</f>
        <v>5.6250000000000009</v>
      </c>
      <c r="AJF156" s="14">
        <f t="shared" si="8760"/>
        <v>39.594999999999999</v>
      </c>
      <c r="AJG156" s="14"/>
      <c r="AJH156" s="16">
        <f t="shared" si="8761"/>
        <v>59.392499999999998</v>
      </c>
      <c r="AJI156" s="79">
        <f t="shared" si="18533"/>
        <v>4</v>
      </c>
      <c r="AJJ156" s="80"/>
      <c r="AJK156" s="16" t="s">
        <v>56</v>
      </c>
      <c r="AJL156" s="16">
        <f t="shared" ref="AJL156" si="20937">29.02+2.7+2.25</f>
        <v>33.97</v>
      </c>
      <c r="AJM156" s="16">
        <f t="shared" ref="AJM156" si="20938">0.75*(2.7+2.1+2.7)</f>
        <v>5.6250000000000009</v>
      </c>
      <c r="AJN156" s="14">
        <f t="shared" si="8765"/>
        <v>39.594999999999999</v>
      </c>
      <c r="AJO156" s="14"/>
      <c r="AJP156" s="16">
        <f t="shared" si="8766"/>
        <v>59.392499999999998</v>
      </c>
      <c r="AJQ156" s="79">
        <f t="shared" si="18533"/>
        <v>4</v>
      </c>
      <c r="AJR156" s="80"/>
      <c r="AJS156" s="16" t="s">
        <v>56</v>
      </c>
      <c r="AJT156" s="16">
        <f t="shared" ref="AJT156" si="20939">29.02+2.7+2.25</f>
        <v>33.97</v>
      </c>
      <c r="AJU156" s="16">
        <f t="shared" ref="AJU156" si="20940">0.75*(2.7+2.1+2.7)</f>
        <v>5.6250000000000009</v>
      </c>
      <c r="AJV156" s="14">
        <f t="shared" si="8770"/>
        <v>39.594999999999999</v>
      </c>
      <c r="AJW156" s="14"/>
      <c r="AJX156" s="16">
        <f t="shared" si="8771"/>
        <v>59.392499999999998</v>
      </c>
      <c r="AJY156" s="79">
        <f t="shared" si="18542"/>
        <v>4</v>
      </c>
      <c r="AJZ156" s="80"/>
      <c r="AKA156" s="16" t="s">
        <v>56</v>
      </c>
      <c r="AKB156" s="16">
        <f t="shared" ref="AKB156" si="20941">29.02+2.7+2.25</f>
        <v>33.97</v>
      </c>
      <c r="AKC156" s="16">
        <f t="shared" ref="AKC156" si="20942">0.75*(2.7+2.1+2.7)</f>
        <v>5.6250000000000009</v>
      </c>
      <c r="AKD156" s="14">
        <f t="shared" si="8775"/>
        <v>39.594999999999999</v>
      </c>
      <c r="AKE156" s="14"/>
      <c r="AKF156" s="16">
        <f t="shared" si="8776"/>
        <v>59.392499999999998</v>
      </c>
      <c r="AKG156" s="79">
        <f t="shared" si="18542"/>
        <v>4</v>
      </c>
      <c r="AKH156" s="80"/>
      <c r="AKI156" s="16" t="s">
        <v>56</v>
      </c>
      <c r="AKJ156" s="16">
        <f t="shared" ref="AKJ156" si="20943">29.02+2.7+2.25</f>
        <v>33.97</v>
      </c>
      <c r="AKK156" s="16">
        <f t="shared" ref="AKK156" si="20944">0.75*(2.7+2.1+2.7)</f>
        <v>5.6250000000000009</v>
      </c>
      <c r="AKL156" s="14">
        <f t="shared" si="8780"/>
        <v>39.594999999999999</v>
      </c>
      <c r="AKM156" s="14"/>
      <c r="AKN156" s="16">
        <f t="shared" si="8781"/>
        <v>59.392499999999998</v>
      </c>
      <c r="AKO156" s="79">
        <f t="shared" si="18542"/>
        <v>4</v>
      </c>
      <c r="AKP156" s="80"/>
      <c r="AKQ156" s="16" t="s">
        <v>56</v>
      </c>
      <c r="AKR156" s="16">
        <f t="shared" ref="AKR156" si="20945">29.02+2.7+2.25</f>
        <v>33.97</v>
      </c>
      <c r="AKS156" s="16">
        <f t="shared" ref="AKS156" si="20946">0.75*(2.7+2.1+2.7)</f>
        <v>5.6250000000000009</v>
      </c>
      <c r="AKT156" s="14">
        <f t="shared" si="8785"/>
        <v>39.594999999999999</v>
      </c>
      <c r="AKU156" s="14"/>
      <c r="AKV156" s="16">
        <f t="shared" si="8786"/>
        <v>59.392499999999998</v>
      </c>
      <c r="AKW156" s="79">
        <f t="shared" si="18542"/>
        <v>4</v>
      </c>
      <c r="AKX156" s="80"/>
      <c r="AKY156" s="16" t="s">
        <v>56</v>
      </c>
      <c r="AKZ156" s="16">
        <f t="shared" ref="AKZ156" si="20947">29.02+2.7+2.25</f>
        <v>33.97</v>
      </c>
      <c r="ALA156" s="16">
        <f t="shared" ref="ALA156" si="20948">0.75*(2.7+2.1+2.7)</f>
        <v>5.6250000000000009</v>
      </c>
      <c r="ALB156" s="14">
        <f t="shared" si="8790"/>
        <v>39.594999999999999</v>
      </c>
      <c r="ALC156" s="14"/>
      <c r="ALD156" s="16">
        <f t="shared" si="8791"/>
        <v>59.392499999999998</v>
      </c>
      <c r="ALE156" s="79">
        <f t="shared" si="18542"/>
        <v>4</v>
      </c>
      <c r="ALF156" s="80"/>
      <c r="ALG156" s="16" t="s">
        <v>56</v>
      </c>
      <c r="ALH156" s="16">
        <f t="shared" ref="ALH156" si="20949">29.02+2.7+2.25</f>
        <v>33.97</v>
      </c>
      <c r="ALI156" s="16">
        <f t="shared" ref="ALI156" si="20950">0.75*(2.7+2.1+2.7)</f>
        <v>5.6250000000000009</v>
      </c>
      <c r="ALJ156" s="14">
        <f t="shared" si="8795"/>
        <v>39.594999999999999</v>
      </c>
      <c r="ALK156" s="14"/>
      <c r="ALL156" s="16">
        <f t="shared" si="8796"/>
        <v>59.392499999999998</v>
      </c>
      <c r="ALM156" s="79">
        <f t="shared" si="18542"/>
        <v>4</v>
      </c>
      <c r="ALN156" s="80"/>
      <c r="ALO156" s="16" t="s">
        <v>56</v>
      </c>
      <c r="ALP156" s="16">
        <f t="shared" ref="ALP156" si="20951">29.02+2.7+2.25</f>
        <v>33.97</v>
      </c>
      <c r="ALQ156" s="16">
        <f t="shared" ref="ALQ156" si="20952">0.75*(2.7+2.1+2.7)</f>
        <v>5.6250000000000009</v>
      </c>
      <c r="ALR156" s="14">
        <f t="shared" si="8800"/>
        <v>39.594999999999999</v>
      </c>
      <c r="ALS156" s="14"/>
      <c r="ALT156" s="16">
        <f t="shared" si="8801"/>
        <v>59.392499999999998</v>
      </c>
      <c r="ALU156" s="79">
        <f t="shared" si="18542"/>
        <v>4</v>
      </c>
      <c r="ALV156" s="80"/>
      <c r="ALW156" s="16" t="s">
        <v>56</v>
      </c>
      <c r="ALX156" s="16">
        <f t="shared" ref="ALX156" si="20953">29.02+2.7+2.25</f>
        <v>33.97</v>
      </c>
      <c r="ALY156" s="16">
        <f t="shared" ref="ALY156" si="20954">0.75*(2.7+2.1+2.7)</f>
        <v>5.6250000000000009</v>
      </c>
      <c r="ALZ156" s="14">
        <f t="shared" si="8805"/>
        <v>39.594999999999999</v>
      </c>
      <c r="AMA156" s="14"/>
      <c r="AMB156" s="16">
        <f t="shared" si="8806"/>
        <v>59.392499999999998</v>
      </c>
      <c r="AMC156" s="79">
        <f t="shared" si="18542"/>
        <v>4</v>
      </c>
      <c r="AMD156" s="80"/>
      <c r="AME156" s="16" t="s">
        <v>56</v>
      </c>
      <c r="AMF156" s="16">
        <f t="shared" ref="AMF156" si="20955">29.02+2.7+2.25</f>
        <v>33.97</v>
      </c>
      <c r="AMG156" s="16">
        <f t="shared" ref="AMG156" si="20956">0.75*(2.7+2.1+2.7)</f>
        <v>5.6250000000000009</v>
      </c>
      <c r="AMH156" s="14">
        <f t="shared" si="8810"/>
        <v>39.594999999999999</v>
      </c>
      <c r="AMI156" s="14"/>
      <c r="AMJ156" s="16">
        <f t="shared" si="8811"/>
        <v>59.392499999999998</v>
      </c>
      <c r="AMK156" s="79">
        <f t="shared" si="18551"/>
        <v>4</v>
      </c>
      <c r="AML156" s="80"/>
      <c r="AMM156" s="16" t="s">
        <v>56</v>
      </c>
      <c r="AMN156" s="16">
        <f t="shared" ref="AMN156" si="20957">29.02+2.7+2.25</f>
        <v>33.97</v>
      </c>
      <c r="AMO156" s="16">
        <f t="shared" ref="AMO156" si="20958">0.75*(2.7+2.1+2.7)</f>
        <v>5.6250000000000009</v>
      </c>
      <c r="AMP156" s="14">
        <f t="shared" si="8815"/>
        <v>39.594999999999999</v>
      </c>
      <c r="AMQ156" s="14"/>
      <c r="AMR156" s="16">
        <f t="shared" si="8816"/>
        <v>59.392499999999998</v>
      </c>
      <c r="AMS156" s="79">
        <f t="shared" si="18551"/>
        <v>4</v>
      </c>
      <c r="AMT156" s="80"/>
      <c r="AMU156" s="16" t="s">
        <v>56</v>
      </c>
      <c r="AMV156" s="16">
        <f t="shared" ref="AMV156" si="20959">29.02+2.7+2.25</f>
        <v>33.97</v>
      </c>
      <c r="AMW156" s="16">
        <f t="shared" ref="AMW156" si="20960">0.75*(2.7+2.1+2.7)</f>
        <v>5.6250000000000009</v>
      </c>
      <c r="AMX156" s="14">
        <f t="shared" si="8820"/>
        <v>39.594999999999999</v>
      </c>
      <c r="AMY156" s="14"/>
      <c r="AMZ156" s="16">
        <f t="shared" si="8821"/>
        <v>59.392499999999998</v>
      </c>
      <c r="ANA156" s="79">
        <f t="shared" si="18551"/>
        <v>4</v>
      </c>
      <c r="ANB156" s="80"/>
      <c r="ANC156" s="16" t="s">
        <v>56</v>
      </c>
      <c r="AND156" s="16">
        <f t="shared" ref="AND156" si="20961">29.02+2.7+2.25</f>
        <v>33.97</v>
      </c>
      <c r="ANE156" s="16">
        <f t="shared" ref="ANE156" si="20962">0.75*(2.7+2.1+2.7)</f>
        <v>5.6250000000000009</v>
      </c>
      <c r="ANF156" s="14">
        <f t="shared" si="8825"/>
        <v>39.594999999999999</v>
      </c>
      <c r="ANG156" s="14"/>
      <c r="ANH156" s="16">
        <f t="shared" si="8826"/>
        <v>59.392499999999998</v>
      </c>
      <c r="ANI156" s="79">
        <f t="shared" si="18551"/>
        <v>4</v>
      </c>
      <c r="ANJ156" s="80"/>
      <c r="ANK156" s="16" t="s">
        <v>56</v>
      </c>
      <c r="ANL156" s="16">
        <f t="shared" ref="ANL156" si="20963">29.02+2.7+2.25</f>
        <v>33.97</v>
      </c>
      <c r="ANM156" s="16">
        <f t="shared" ref="ANM156" si="20964">0.75*(2.7+2.1+2.7)</f>
        <v>5.6250000000000009</v>
      </c>
      <c r="ANN156" s="14">
        <f t="shared" si="8830"/>
        <v>39.594999999999999</v>
      </c>
      <c r="ANO156" s="14"/>
      <c r="ANP156" s="16">
        <f t="shared" si="8831"/>
        <v>59.392499999999998</v>
      </c>
      <c r="ANQ156" s="79">
        <f t="shared" si="18551"/>
        <v>4</v>
      </c>
      <c r="ANR156" s="80"/>
      <c r="ANS156" s="16" t="s">
        <v>56</v>
      </c>
      <c r="ANT156" s="16">
        <f t="shared" ref="ANT156" si="20965">29.02+2.7+2.25</f>
        <v>33.97</v>
      </c>
      <c r="ANU156" s="16">
        <f t="shared" ref="ANU156" si="20966">0.75*(2.7+2.1+2.7)</f>
        <v>5.6250000000000009</v>
      </c>
      <c r="ANV156" s="14">
        <f t="shared" si="8835"/>
        <v>39.594999999999999</v>
      </c>
      <c r="ANW156" s="14"/>
      <c r="ANX156" s="16">
        <f t="shared" si="8836"/>
        <v>59.392499999999998</v>
      </c>
      <c r="ANY156" s="79">
        <f t="shared" si="18551"/>
        <v>4</v>
      </c>
      <c r="ANZ156" s="80"/>
      <c r="AOA156" s="16" t="s">
        <v>56</v>
      </c>
      <c r="AOB156" s="16">
        <f t="shared" ref="AOB156" si="20967">29.02+2.7+2.25</f>
        <v>33.97</v>
      </c>
      <c r="AOC156" s="16">
        <f t="shared" ref="AOC156" si="20968">0.75*(2.7+2.1+2.7)</f>
        <v>5.6250000000000009</v>
      </c>
      <c r="AOD156" s="14">
        <f t="shared" si="8840"/>
        <v>39.594999999999999</v>
      </c>
      <c r="AOE156" s="14"/>
      <c r="AOF156" s="16">
        <f t="shared" si="8841"/>
        <v>59.392499999999998</v>
      </c>
      <c r="AOG156" s="79">
        <f t="shared" si="18551"/>
        <v>4</v>
      </c>
      <c r="AOH156" s="80"/>
      <c r="AOI156" s="16" t="s">
        <v>56</v>
      </c>
      <c r="AOJ156" s="16">
        <f t="shared" ref="AOJ156" si="20969">29.02+2.7+2.25</f>
        <v>33.97</v>
      </c>
      <c r="AOK156" s="16">
        <f t="shared" ref="AOK156" si="20970">0.75*(2.7+2.1+2.7)</f>
        <v>5.6250000000000009</v>
      </c>
      <c r="AOL156" s="14">
        <f t="shared" si="8845"/>
        <v>39.594999999999999</v>
      </c>
      <c r="AOM156" s="14"/>
      <c r="AON156" s="16">
        <f t="shared" si="8846"/>
        <v>59.392499999999998</v>
      </c>
      <c r="AOO156" s="79">
        <f t="shared" si="18551"/>
        <v>4</v>
      </c>
      <c r="AOP156" s="80"/>
      <c r="AOQ156" s="16" t="s">
        <v>56</v>
      </c>
      <c r="AOR156" s="16">
        <f t="shared" ref="AOR156" si="20971">29.02+2.7+2.25</f>
        <v>33.97</v>
      </c>
      <c r="AOS156" s="16">
        <f t="shared" ref="AOS156" si="20972">0.75*(2.7+2.1+2.7)</f>
        <v>5.6250000000000009</v>
      </c>
      <c r="AOT156" s="14">
        <f t="shared" si="8850"/>
        <v>39.594999999999999</v>
      </c>
      <c r="AOU156" s="14"/>
      <c r="AOV156" s="16">
        <f t="shared" si="8851"/>
        <v>59.392499999999998</v>
      </c>
      <c r="AOW156" s="79">
        <f t="shared" si="18560"/>
        <v>4</v>
      </c>
      <c r="AOX156" s="80"/>
      <c r="AOY156" s="16" t="s">
        <v>56</v>
      </c>
      <c r="AOZ156" s="16">
        <f t="shared" ref="AOZ156" si="20973">29.02+2.7+2.25</f>
        <v>33.97</v>
      </c>
      <c r="APA156" s="16">
        <f t="shared" ref="APA156" si="20974">0.75*(2.7+2.1+2.7)</f>
        <v>5.6250000000000009</v>
      </c>
      <c r="APB156" s="14">
        <f t="shared" si="8855"/>
        <v>39.594999999999999</v>
      </c>
      <c r="APC156" s="14"/>
      <c r="APD156" s="16">
        <f t="shared" si="8856"/>
        <v>59.392499999999998</v>
      </c>
      <c r="APE156" s="79">
        <f t="shared" si="18560"/>
        <v>4</v>
      </c>
      <c r="APF156" s="80"/>
      <c r="APG156" s="16" t="s">
        <v>56</v>
      </c>
      <c r="APH156" s="16">
        <f t="shared" ref="APH156" si="20975">29.02+2.7+2.25</f>
        <v>33.97</v>
      </c>
      <c r="API156" s="16">
        <f t="shared" ref="API156" si="20976">0.75*(2.7+2.1+2.7)</f>
        <v>5.6250000000000009</v>
      </c>
      <c r="APJ156" s="14">
        <f t="shared" si="8860"/>
        <v>39.594999999999999</v>
      </c>
      <c r="APK156" s="14"/>
      <c r="APL156" s="16">
        <f t="shared" si="8861"/>
        <v>59.392499999999998</v>
      </c>
      <c r="APM156" s="79">
        <f t="shared" si="18560"/>
        <v>4</v>
      </c>
      <c r="APN156" s="80"/>
      <c r="APO156" s="16" t="s">
        <v>56</v>
      </c>
      <c r="APP156" s="16">
        <f t="shared" ref="APP156" si="20977">29.02+2.7+2.25</f>
        <v>33.97</v>
      </c>
      <c r="APQ156" s="16">
        <f t="shared" ref="APQ156" si="20978">0.75*(2.7+2.1+2.7)</f>
        <v>5.6250000000000009</v>
      </c>
      <c r="APR156" s="14">
        <f t="shared" si="8865"/>
        <v>39.594999999999999</v>
      </c>
      <c r="APS156" s="14"/>
      <c r="APT156" s="16">
        <f t="shared" si="8866"/>
        <v>59.392499999999998</v>
      </c>
      <c r="APU156" s="79">
        <f t="shared" si="18560"/>
        <v>4</v>
      </c>
      <c r="APV156" s="80"/>
      <c r="APW156" s="16" t="s">
        <v>56</v>
      </c>
      <c r="APX156" s="16">
        <f t="shared" ref="APX156" si="20979">29.02+2.7+2.25</f>
        <v>33.97</v>
      </c>
      <c r="APY156" s="16">
        <f t="shared" ref="APY156" si="20980">0.75*(2.7+2.1+2.7)</f>
        <v>5.6250000000000009</v>
      </c>
      <c r="APZ156" s="14">
        <f t="shared" si="8870"/>
        <v>39.594999999999999</v>
      </c>
      <c r="AQA156" s="14"/>
      <c r="AQB156" s="16">
        <f t="shared" si="8871"/>
        <v>59.392499999999998</v>
      </c>
      <c r="AQC156" s="79">
        <f t="shared" si="18560"/>
        <v>4</v>
      </c>
      <c r="AQD156" s="80"/>
      <c r="AQE156" s="16" t="s">
        <v>56</v>
      </c>
      <c r="AQF156" s="16">
        <f t="shared" ref="AQF156" si="20981">29.02+2.7+2.25</f>
        <v>33.97</v>
      </c>
      <c r="AQG156" s="16">
        <f t="shared" ref="AQG156" si="20982">0.75*(2.7+2.1+2.7)</f>
        <v>5.6250000000000009</v>
      </c>
      <c r="AQH156" s="14">
        <f t="shared" si="8875"/>
        <v>39.594999999999999</v>
      </c>
      <c r="AQI156" s="14"/>
      <c r="AQJ156" s="16">
        <f t="shared" si="8876"/>
        <v>59.392499999999998</v>
      </c>
      <c r="AQK156" s="79">
        <f t="shared" si="18560"/>
        <v>4</v>
      </c>
      <c r="AQL156" s="80"/>
      <c r="AQM156" s="16" t="s">
        <v>56</v>
      </c>
      <c r="AQN156" s="16">
        <f t="shared" ref="AQN156" si="20983">29.02+2.7+2.25</f>
        <v>33.97</v>
      </c>
      <c r="AQO156" s="16">
        <f t="shared" ref="AQO156" si="20984">0.75*(2.7+2.1+2.7)</f>
        <v>5.6250000000000009</v>
      </c>
      <c r="AQP156" s="14">
        <f t="shared" si="8880"/>
        <v>39.594999999999999</v>
      </c>
      <c r="AQQ156" s="14"/>
      <c r="AQR156" s="16">
        <f t="shared" si="8881"/>
        <v>59.392499999999998</v>
      </c>
      <c r="AQS156" s="79">
        <f t="shared" si="18560"/>
        <v>4</v>
      </c>
      <c r="AQT156" s="80"/>
      <c r="AQU156" s="16" t="s">
        <v>56</v>
      </c>
      <c r="AQV156" s="16">
        <f t="shared" ref="AQV156" si="20985">29.02+2.7+2.25</f>
        <v>33.97</v>
      </c>
      <c r="AQW156" s="16">
        <f t="shared" ref="AQW156" si="20986">0.75*(2.7+2.1+2.7)</f>
        <v>5.6250000000000009</v>
      </c>
      <c r="AQX156" s="14">
        <f t="shared" si="8885"/>
        <v>39.594999999999999</v>
      </c>
      <c r="AQY156" s="14"/>
      <c r="AQZ156" s="16">
        <f t="shared" si="8886"/>
        <v>59.392499999999998</v>
      </c>
      <c r="ARA156" s="79">
        <f t="shared" si="18560"/>
        <v>4</v>
      </c>
      <c r="ARB156" s="80"/>
      <c r="ARC156" s="16" t="s">
        <v>56</v>
      </c>
      <c r="ARD156" s="16">
        <f t="shared" ref="ARD156" si="20987">29.02+2.7+2.25</f>
        <v>33.97</v>
      </c>
      <c r="ARE156" s="16">
        <f t="shared" ref="ARE156" si="20988">0.75*(2.7+2.1+2.7)</f>
        <v>5.6250000000000009</v>
      </c>
      <c r="ARF156" s="14">
        <f t="shared" si="8890"/>
        <v>39.594999999999999</v>
      </c>
      <c r="ARG156" s="14"/>
      <c r="ARH156" s="16">
        <f t="shared" si="8891"/>
        <v>59.392499999999998</v>
      </c>
      <c r="ARI156" s="79">
        <f t="shared" si="18569"/>
        <v>4</v>
      </c>
      <c r="ARJ156" s="80"/>
      <c r="ARK156" s="16" t="s">
        <v>56</v>
      </c>
      <c r="ARL156" s="16">
        <f t="shared" ref="ARL156" si="20989">29.02+2.7+2.25</f>
        <v>33.97</v>
      </c>
      <c r="ARM156" s="16">
        <f t="shared" ref="ARM156" si="20990">0.75*(2.7+2.1+2.7)</f>
        <v>5.6250000000000009</v>
      </c>
      <c r="ARN156" s="14">
        <f t="shared" si="8895"/>
        <v>39.594999999999999</v>
      </c>
      <c r="ARO156" s="14"/>
      <c r="ARP156" s="16">
        <f t="shared" si="8896"/>
        <v>59.392499999999998</v>
      </c>
      <c r="ARQ156" s="79">
        <f t="shared" si="18569"/>
        <v>4</v>
      </c>
      <c r="ARR156" s="80"/>
      <c r="ARS156" s="16" t="s">
        <v>56</v>
      </c>
      <c r="ART156" s="16">
        <f t="shared" ref="ART156" si="20991">29.02+2.7+2.25</f>
        <v>33.97</v>
      </c>
      <c r="ARU156" s="16">
        <f t="shared" ref="ARU156" si="20992">0.75*(2.7+2.1+2.7)</f>
        <v>5.6250000000000009</v>
      </c>
      <c r="ARV156" s="14">
        <f t="shared" si="8900"/>
        <v>39.594999999999999</v>
      </c>
      <c r="ARW156" s="14"/>
      <c r="ARX156" s="16">
        <f t="shared" si="8901"/>
        <v>59.392499999999998</v>
      </c>
      <c r="ARY156" s="79">
        <f t="shared" si="18569"/>
        <v>4</v>
      </c>
      <c r="ARZ156" s="80"/>
      <c r="ASA156" s="16" t="s">
        <v>56</v>
      </c>
      <c r="ASB156" s="16">
        <f t="shared" ref="ASB156" si="20993">29.02+2.7+2.25</f>
        <v>33.97</v>
      </c>
      <c r="ASC156" s="16">
        <f t="shared" ref="ASC156" si="20994">0.75*(2.7+2.1+2.7)</f>
        <v>5.6250000000000009</v>
      </c>
      <c r="ASD156" s="14">
        <f t="shared" si="8905"/>
        <v>39.594999999999999</v>
      </c>
      <c r="ASE156" s="14"/>
      <c r="ASF156" s="16">
        <f t="shared" si="8906"/>
        <v>59.392499999999998</v>
      </c>
      <c r="ASG156" s="79">
        <f t="shared" si="18569"/>
        <v>4</v>
      </c>
      <c r="ASH156" s="80"/>
      <c r="ASI156" s="16" t="s">
        <v>56</v>
      </c>
      <c r="ASJ156" s="16">
        <f t="shared" ref="ASJ156" si="20995">29.02+2.7+2.25</f>
        <v>33.97</v>
      </c>
      <c r="ASK156" s="16">
        <f t="shared" ref="ASK156" si="20996">0.75*(2.7+2.1+2.7)</f>
        <v>5.6250000000000009</v>
      </c>
      <c r="ASL156" s="14">
        <f t="shared" si="8910"/>
        <v>39.594999999999999</v>
      </c>
      <c r="ASM156" s="14"/>
      <c r="ASN156" s="16">
        <f t="shared" si="8911"/>
        <v>59.392499999999998</v>
      </c>
      <c r="ASO156" s="79">
        <f t="shared" si="18569"/>
        <v>4</v>
      </c>
      <c r="ASP156" s="80"/>
      <c r="ASQ156" s="16" t="s">
        <v>56</v>
      </c>
      <c r="ASR156" s="16">
        <f t="shared" ref="ASR156" si="20997">29.02+2.7+2.25</f>
        <v>33.97</v>
      </c>
      <c r="ASS156" s="16">
        <f t="shared" ref="ASS156" si="20998">0.75*(2.7+2.1+2.7)</f>
        <v>5.6250000000000009</v>
      </c>
      <c r="AST156" s="14">
        <f t="shared" si="8915"/>
        <v>39.594999999999999</v>
      </c>
      <c r="ASU156" s="14"/>
      <c r="ASV156" s="16">
        <f t="shared" si="8916"/>
        <v>59.392499999999998</v>
      </c>
      <c r="ASW156" s="79">
        <f t="shared" si="18569"/>
        <v>4</v>
      </c>
      <c r="ASX156" s="80"/>
      <c r="ASY156" s="16" t="s">
        <v>56</v>
      </c>
      <c r="ASZ156" s="16">
        <f t="shared" ref="ASZ156" si="20999">29.02+2.7+2.25</f>
        <v>33.97</v>
      </c>
      <c r="ATA156" s="16">
        <f t="shared" ref="ATA156" si="21000">0.75*(2.7+2.1+2.7)</f>
        <v>5.6250000000000009</v>
      </c>
      <c r="ATB156" s="14">
        <f t="shared" si="8920"/>
        <v>39.594999999999999</v>
      </c>
      <c r="ATC156" s="14"/>
      <c r="ATD156" s="16">
        <f t="shared" si="8921"/>
        <v>59.392499999999998</v>
      </c>
      <c r="ATE156" s="79">
        <f t="shared" si="18569"/>
        <v>4</v>
      </c>
      <c r="ATF156" s="80"/>
      <c r="ATG156" s="16" t="s">
        <v>56</v>
      </c>
      <c r="ATH156" s="16">
        <f t="shared" ref="ATH156" si="21001">29.02+2.7+2.25</f>
        <v>33.97</v>
      </c>
      <c r="ATI156" s="16">
        <f t="shared" ref="ATI156" si="21002">0.75*(2.7+2.1+2.7)</f>
        <v>5.6250000000000009</v>
      </c>
      <c r="ATJ156" s="14">
        <f t="shared" si="8925"/>
        <v>39.594999999999999</v>
      </c>
      <c r="ATK156" s="14"/>
      <c r="ATL156" s="16">
        <f t="shared" si="8926"/>
        <v>59.392499999999998</v>
      </c>
      <c r="ATM156" s="79">
        <f t="shared" si="18569"/>
        <v>4</v>
      </c>
      <c r="ATN156" s="80"/>
      <c r="ATO156" s="16" t="s">
        <v>56</v>
      </c>
      <c r="ATP156" s="16">
        <f t="shared" ref="ATP156" si="21003">29.02+2.7+2.25</f>
        <v>33.97</v>
      </c>
      <c r="ATQ156" s="16">
        <f t="shared" ref="ATQ156" si="21004">0.75*(2.7+2.1+2.7)</f>
        <v>5.6250000000000009</v>
      </c>
      <c r="ATR156" s="14">
        <f t="shared" si="8930"/>
        <v>39.594999999999999</v>
      </c>
      <c r="ATS156" s="14"/>
      <c r="ATT156" s="16">
        <f t="shared" si="8931"/>
        <v>59.392499999999998</v>
      </c>
      <c r="ATU156" s="79">
        <f t="shared" si="18578"/>
        <v>4</v>
      </c>
      <c r="ATV156" s="80"/>
      <c r="ATW156" s="16" t="s">
        <v>56</v>
      </c>
      <c r="ATX156" s="16">
        <f t="shared" ref="ATX156" si="21005">29.02+2.7+2.25</f>
        <v>33.97</v>
      </c>
      <c r="ATY156" s="16">
        <f t="shared" ref="ATY156" si="21006">0.75*(2.7+2.1+2.7)</f>
        <v>5.6250000000000009</v>
      </c>
      <c r="ATZ156" s="14">
        <f t="shared" si="8935"/>
        <v>39.594999999999999</v>
      </c>
      <c r="AUA156" s="14"/>
      <c r="AUB156" s="16">
        <f t="shared" si="8936"/>
        <v>59.392499999999998</v>
      </c>
      <c r="AUC156" s="79">
        <f t="shared" si="18578"/>
        <v>4</v>
      </c>
      <c r="AUD156" s="80"/>
      <c r="AUE156" s="16" t="s">
        <v>56</v>
      </c>
      <c r="AUF156" s="16">
        <f t="shared" ref="AUF156" si="21007">29.02+2.7+2.25</f>
        <v>33.97</v>
      </c>
      <c r="AUG156" s="16">
        <f t="shared" ref="AUG156" si="21008">0.75*(2.7+2.1+2.7)</f>
        <v>5.6250000000000009</v>
      </c>
      <c r="AUH156" s="14">
        <f t="shared" si="8940"/>
        <v>39.594999999999999</v>
      </c>
      <c r="AUI156" s="14"/>
      <c r="AUJ156" s="16">
        <f t="shared" si="8941"/>
        <v>59.392499999999998</v>
      </c>
      <c r="AUK156" s="79">
        <f t="shared" si="18578"/>
        <v>4</v>
      </c>
      <c r="AUL156" s="80"/>
      <c r="AUM156" s="16" t="s">
        <v>56</v>
      </c>
      <c r="AUN156" s="16">
        <f t="shared" ref="AUN156" si="21009">29.02+2.7+2.25</f>
        <v>33.97</v>
      </c>
      <c r="AUO156" s="16">
        <f t="shared" ref="AUO156" si="21010">0.75*(2.7+2.1+2.7)</f>
        <v>5.6250000000000009</v>
      </c>
      <c r="AUP156" s="14">
        <f t="shared" si="8945"/>
        <v>39.594999999999999</v>
      </c>
      <c r="AUQ156" s="14"/>
      <c r="AUR156" s="16">
        <f t="shared" si="8946"/>
        <v>59.392499999999998</v>
      </c>
      <c r="AUS156" s="79">
        <f t="shared" si="18578"/>
        <v>4</v>
      </c>
      <c r="AUT156" s="80"/>
      <c r="AUU156" s="16" t="s">
        <v>56</v>
      </c>
      <c r="AUV156" s="16">
        <f t="shared" ref="AUV156" si="21011">29.02+2.7+2.25</f>
        <v>33.97</v>
      </c>
      <c r="AUW156" s="16">
        <f t="shared" ref="AUW156" si="21012">0.75*(2.7+2.1+2.7)</f>
        <v>5.6250000000000009</v>
      </c>
      <c r="AUX156" s="14">
        <f t="shared" si="8950"/>
        <v>39.594999999999999</v>
      </c>
      <c r="AUY156" s="14"/>
      <c r="AUZ156" s="16">
        <f t="shared" si="8951"/>
        <v>59.392499999999998</v>
      </c>
      <c r="AVA156" s="79">
        <f t="shared" si="18578"/>
        <v>4</v>
      </c>
      <c r="AVB156" s="80"/>
      <c r="AVC156" s="16" t="s">
        <v>56</v>
      </c>
      <c r="AVD156" s="16">
        <f t="shared" ref="AVD156" si="21013">29.02+2.7+2.25</f>
        <v>33.97</v>
      </c>
      <c r="AVE156" s="16">
        <f t="shared" ref="AVE156" si="21014">0.75*(2.7+2.1+2.7)</f>
        <v>5.6250000000000009</v>
      </c>
      <c r="AVF156" s="14">
        <f t="shared" si="8955"/>
        <v>39.594999999999999</v>
      </c>
      <c r="AVG156" s="14"/>
      <c r="AVH156" s="16">
        <f t="shared" si="8956"/>
        <v>59.392499999999998</v>
      </c>
      <c r="AVI156" s="79">
        <f t="shared" si="18578"/>
        <v>4</v>
      </c>
      <c r="AVJ156" s="80"/>
      <c r="AVK156" s="16" t="s">
        <v>56</v>
      </c>
      <c r="AVL156" s="16">
        <f t="shared" ref="AVL156" si="21015">29.02+2.7+2.25</f>
        <v>33.97</v>
      </c>
      <c r="AVM156" s="16">
        <f t="shared" ref="AVM156" si="21016">0.75*(2.7+2.1+2.7)</f>
        <v>5.6250000000000009</v>
      </c>
      <c r="AVN156" s="14">
        <f t="shared" si="8960"/>
        <v>39.594999999999999</v>
      </c>
      <c r="AVO156" s="14"/>
      <c r="AVP156" s="16">
        <f t="shared" si="8961"/>
        <v>59.392499999999998</v>
      </c>
      <c r="AVQ156" s="79">
        <f t="shared" si="18578"/>
        <v>4</v>
      </c>
      <c r="AVR156" s="80"/>
      <c r="AVS156" s="16" t="s">
        <v>56</v>
      </c>
      <c r="AVT156" s="16">
        <f t="shared" ref="AVT156" si="21017">29.02+2.7+2.25</f>
        <v>33.97</v>
      </c>
      <c r="AVU156" s="16">
        <f t="shared" ref="AVU156" si="21018">0.75*(2.7+2.1+2.7)</f>
        <v>5.6250000000000009</v>
      </c>
      <c r="AVV156" s="14">
        <f t="shared" si="8965"/>
        <v>39.594999999999999</v>
      </c>
      <c r="AVW156" s="14"/>
      <c r="AVX156" s="16">
        <f t="shared" si="8966"/>
        <v>59.392499999999998</v>
      </c>
      <c r="AVY156" s="79">
        <f t="shared" si="18578"/>
        <v>4</v>
      </c>
      <c r="AVZ156" s="80"/>
      <c r="AWA156" s="16" t="s">
        <v>56</v>
      </c>
      <c r="AWB156" s="16">
        <f t="shared" ref="AWB156" si="21019">29.02+2.7+2.25</f>
        <v>33.97</v>
      </c>
      <c r="AWC156" s="16">
        <f t="shared" ref="AWC156" si="21020">0.75*(2.7+2.1+2.7)</f>
        <v>5.6250000000000009</v>
      </c>
      <c r="AWD156" s="14">
        <f t="shared" si="8970"/>
        <v>39.594999999999999</v>
      </c>
      <c r="AWE156" s="14"/>
      <c r="AWF156" s="16">
        <f t="shared" si="8971"/>
        <v>59.392499999999998</v>
      </c>
      <c r="AWG156" s="79">
        <f t="shared" si="18587"/>
        <v>4</v>
      </c>
      <c r="AWH156" s="80"/>
      <c r="AWI156" s="16" t="s">
        <v>56</v>
      </c>
      <c r="AWJ156" s="16">
        <f t="shared" ref="AWJ156" si="21021">29.02+2.7+2.25</f>
        <v>33.97</v>
      </c>
      <c r="AWK156" s="16">
        <f t="shared" ref="AWK156" si="21022">0.75*(2.7+2.1+2.7)</f>
        <v>5.6250000000000009</v>
      </c>
      <c r="AWL156" s="14">
        <f t="shared" si="8975"/>
        <v>39.594999999999999</v>
      </c>
      <c r="AWM156" s="14"/>
      <c r="AWN156" s="16">
        <f t="shared" si="8976"/>
        <v>59.392499999999998</v>
      </c>
      <c r="AWO156" s="79">
        <f t="shared" si="18587"/>
        <v>4</v>
      </c>
      <c r="AWP156" s="80"/>
      <c r="AWQ156" s="16" t="s">
        <v>56</v>
      </c>
      <c r="AWR156" s="16">
        <f t="shared" ref="AWR156" si="21023">29.02+2.7+2.25</f>
        <v>33.97</v>
      </c>
      <c r="AWS156" s="16">
        <f t="shared" ref="AWS156" si="21024">0.75*(2.7+2.1+2.7)</f>
        <v>5.6250000000000009</v>
      </c>
      <c r="AWT156" s="14">
        <f t="shared" si="8980"/>
        <v>39.594999999999999</v>
      </c>
      <c r="AWU156" s="14"/>
      <c r="AWV156" s="16">
        <f t="shared" si="8981"/>
        <v>59.392499999999998</v>
      </c>
      <c r="AWW156" s="79">
        <f t="shared" si="18587"/>
        <v>4</v>
      </c>
      <c r="AWX156" s="80"/>
      <c r="AWY156" s="16" t="s">
        <v>56</v>
      </c>
      <c r="AWZ156" s="16">
        <f t="shared" ref="AWZ156" si="21025">29.02+2.7+2.25</f>
        <v>33.97</v>
      </c>
      <c r="AXA156" s="16">
        <f t="shared" ref="AXA156" si="21026">0.75*(2.7+2.1+2.7)</f>
        <v>5.6250000000000009</v>
      </c>
      <c r="AXB156" s="14">
        <f t="shared" si="8985"/>
        <v>39.594999999999999</v>
      </c>
      <c r="AXC156" s="14"/>
      <c r="AXD156" s="16">
        <f t="shared" si="8986"/>
        <v>59.392499999999998</v>
      </c>
      <c r="AXE156" s="79">
        <f t="shared" si="18587"/>
        <v>4</v>
      </c>
      <c r="AXF156" s="80"/>
      <c r="AXG156" s="16" t="s">
        <v>56</v>
      </c>
      <c r="AXH156" s="16">
        <f t="shared" ref="AXH156" si="21027">29.02+2.7+2.25</f>
        <v>33.97</v>
      </c>
      <c r="AXI156" s="16">
        <f t="shared" ref="AXI156" si="21028">0.75*(2.7+2.1+2.7)</f>
        <v>5.6250000000000009</v>
      </c>
      <c r="AXJ156" s="14">
        <f t="shared" si="8990"/>
        <v>39.594999999999999</v>
      </c>
      <c r="AXK156" s="14"/>
      <c r="AXL156" s="16">
        <f t="shared" si="8991"/>
        <v>59.392499999999998</v>
      </c>
      <c r="AXM156" s="79">
        <f t="shared" si="18587"/>
        <v>4</v>
      </c>
      <c r="AXN156" s="80"/>
      <c r="AXO156" s="16" t="s">
        <v>56</v>
      </c>
      <c r="AXP156" s="16">
        <f t="shared" ref="AXP156" si="21029">29.02+2.7+2.25</f>
        <v>33.97</v>
      </c>
      <c r="AXQ156" s="16">
        <f t="shared" ref="AXQ156" si="21030">0.75*(2.7+2.1+2.7)</f>
        <v>5.6250000000000009</v>
      </c>
      <c r="AXR156" s="14">
        <f t="shared" si="8995"/>
        <v>39.594999999999999</v>
      </c>
      <c r="AXS156" s="14"/>
      <c r="AXT156" s="16">
        <f t="shared" si="8996"/>
        <v>59.392499999999998</v>
      </c>
      <c r="AXU156" s="79">
        <f t="shared" si="18587"/>
        <v>4</v>
      </c>
      <c r="AXV156" s="80"/>
      <c r="AXW156" s="16" t="s">
        <v>56</v>
      </c>
      <c r="AXX156" s="16">
        <f t="shared" ref="AXX156" si="21031">29.02+2.7+2.25</f>
        <v>33.97</v>
      </c>
      <c r="AXY156" s="16">
        <f t="shared" ref="AXY156" si="21032">0.75*(2.7+2.1+2.7)</f>
        <v>5.6250000000000009</v>
      </c>
      <c r="AXZ156" s="14">
        <f t="shared" si="9000"/>
        <v>39.594999999999999</v>
      </c>
      <c r="AYA156" s="14"/>
      <c r="AYB156" s="16">
        <f t="shared" si="9001"/>
        <v>59.392499999999998</v>
      </c>
      <c r="AYC156" s="79">
        <f t="shared" si="18587"/>
        <v>4</v>
      </c>
      <c r="AYD156" s="80"/>
      <c r="AYE156" s="16" t="s">
        <v>56</v>
      </c>
      <c r="AYF156" s="16">
        <f t="shared" ref="AYF156" si="21033">29.02+2.7+2.25</f>
        <v>33.97</v>
      </c>
      <c r="AYG156" s="16">
        <f t="shared" ref="AYG156" si="21034">0.75*(2.7+2.1+2.7)</f>
        <v>5.6250000000000009</v>
      </c>
      <c r="AYH156" s="14">
        <f t="shared" si="9005"/>
        <v>39.594999999999999</v>
      </c>
      <c r="AYI156" s="14"/>
      <c r="AYJ156" s="16">
        <f t="shared" si="9006"/>
        <v>59.392499999999998</v>
      </c>
      <c r="AYK156" s="79">
        <f t="shared" si="18587"/>
        <v>4</v>
      </c>
      <c r="AYL156" s="80"/>
      <c r="AYM156" s="16" t="s">
        <v>56</v>
      </c>
      <c r="AYN156" s="16">
        <f t="shared" ref="AYN156" si="21035">29.02+2.7+2.25</f>
        <v>33.97</v>
      </c>
      <c r="AYO156" s="16">
        <f t="shared" ref="AYO156" si="21036">0.75*(2.7+2.1+2.7)</f>
        <v>5.6250000000000009</v>
      </c>
      <c r="AYP156" s="14">
        <f t="shared" si="9010"/>
        <v>39.594999999999999</v>
      </c>
      <c r="AYQ156" s="14"/>
      <c r="AYR156" s="16">
        <f t="shared" si="9011"/>
        <v>59.392499999999998</v>
      </c>
      <c r="AYS156" s="79">
        <f t="shared" si="18596"/>
        <v>4</v>
      </c>
      <c r="AYT156" s="80"/>
      <c r="AYU156" s="16" t="s">
        <v>56</v>
      </c>
      <c r="AYV156" s="16">
        <f t="shared" ref="AYV156" si="21037">29.02+2.7+2.25</f>
        <v>33.97</v>
      </c>
      <c r="AYW156" s="16">
        <f t="shared" ref="AYW156" si="21038">0.75*(2.7+2.1+2.7)</f>
        <v>5.6250000000000009</v>
      </c>
      <c r="AYX156" s="14">
        <f t="shared" si="9015"/>
        <v>39.594999999999999</v>
      </c>
      <c r="AYY156" s="14"/>
      <c r="AYZ156" s="16">
        <f t="shared" si="9016"/>
        <v>59.392499999999998</v>
      </c>
      <c r="AZA156" s="79">
        <f t="shared" si="18596"/>
        <v>4</v>
      </c>
      <c r="AZB156" s="80"/>
      <c r="AZC156" s="16" t="s">
        <v>56</v>
      </c>
      <c r="AZD156" s="16">
        <f t="shared" ref="AZD156" si="21039">29.02+2.7+2.25</f>
        <v>33.97</v>
      </c>
      <c r="AZE156" s="16">
        <f t="shared" ref="AZE156" si="21040">0.75*(2.7+2.1+2.7)</f>
        <v>5.6250000000000009</v>
      </c>
      <c r="AZF156" s="14">
        <f t="shared" si="9020"/>
        <v>39.594999999999999</v>
      </c>
      <c r="AZG156" s="14"/>
      <c r="AZH156" s="16">
        <f t="shared" si="9021"/>
        <v>59.392499999999998</v>
      </c>
      <c r="AZI156" s="79">
        <f t="shared" si="18596"/>
        <v>4</v>
      </c>
      <c r="AZJ156" s="80"/>
      <c r="AZK156" s="16" t="s">
        <v>56</v>
      </c>
      <c r="AZL156" s="16">
        <f t="shared" ref="AZL156" si="21041">29.02+2.7+2.25</f>
        <v>33.97</v>
      </c>
      <c r="AZM156" s="16">
        <f t="shared" ref="AZM156" si="21042">0.75*(2.7+2.1+2.7)</f>
        <v>5.6250000000000009</v>
      </c>
      <c r="AZN156" s="14">
        <f t="shared" si="9025"/>
        <v>39.594999999999999</v>
      </c>
      <c r="AZO156" s="14"/>
      <c r="AZP156" s="16">
        <f t="shared" si="9026"/>
        <v>59.392499999999998</v>
      </c>
      <c r="AZQ156" s="79">
        <f t="shared" si="18596"/>
        <v>4</v>
      </c>
      <c r="AZR156" s="80"/>
      <c r="AZS156" s="16" t="s">
        <v>56</v>
      </c>
      <c r="AZT156" s="16">
        <f t="shared" ref="AZT156" si="21043">29.02+2.7+2.25</f>
        <v>33.97</v>
      </c>
      <c r="AZU156" s="16">
        <f t="shared" ref="AZU156" si="21044">0.75*(2.7+2.1+2.7)</f>
        <v>5.6250000000000009</v>
      </c>
      <c r="AZV156" s="14">
        <f t="shared" si="9030"/>
        <v>39.594999999999999</v>
      </c>
      <c r="AZW156" s="14"/>
      <c r="AZX156" s="16">
        <f t="shared" si="9031"/>
        <v>59.392499999999998</v>
      </c>
      <c r="AZY156" s="79">
        <f t="shared" si="18596"/>
        <v>4</v>
      </c>
      <c r="AZZ156" s="80"/>
      <c r="BAA156" s="16" t="s">
        <v>56</v>
      </c>
      <c r="BAB156" s="16">
        <f t="shared" ref="BAB156" si="21045">29.02+2.7+2.25</f>
        <v>33.97</v>
      </c>
      <c r="BAC156" s="16">
        <f t="shared" ref="BAC156" si="21046">0.75*(2.7+2.1+2.7)</f>
        <v>5.6250000000000009</v>
      </c>
      <c r="BAD156" s="14">
        <f t="shared" si="9035"/>
        <v>39.594999999999999</v>
      </c>
      <c r="BAE156" s="14"/>
      <c r="BAF156" s="16">
        <f t="shared" si="9036"/>
        <v>59.392499999999998</v>
      </c>
      <c r="BAG156" s="79">
        <f t="shared" si="18596"/>
        <v>4</v>
      </c>
      <c r="BAH156" s="80"/>
      <c r="BAI156" s="16" t="s">
        <v>56</v>
      </c>
      <c r="BAJ156" s="16">
        <f t="shared" ref="BAJ156" si="21047">29.02+2.7+2.25</f>
        <v>33.97</v>
      </c>
      <c r="BAK156" s="16">
        <f t="shared" ref="BAK156" si="21048">0.75*(2.7+2.1+2.7)</f>
        <v>5.6250000000000009</v>
      </c>
      <c r="BAL156" s="14">
        <f t="shared" si="9040"/>
        <v>39.594999999999999</v>
      </c>
      <c r="BAM156" s="14"/>
      <c r="BAN156" s="16">
        <f t="shared" si="9041"/>
        <v>59.392499999999998</v>
      </c>
      <c r="BAO156" s="79">
        <f t="shared" si="18596"/>
        <v>4</v>
      </c>
      <c r="BAP156" s="80"/>
      <c r="BAQ156" s="16" t="s">
        <v>56</v>
      </c>
      <c r="BAR156" s="16">
        <f t="shared" ref="BAR156" si="21049">29.02+2.7+2.25</f>
        <v>33.97</v>
      </c>
      <c r="BAS156" s="16">
        <f t="shared" ref="BAS156" si="21050">0.75*(2.7+2.1+2.7)</f>
        <v>5.6250000000000009</v>
      </c>
      <c r="BAT156" s="14">
        <f t="shared" si="9045"/>
        <v>39.594999999999999</v>
      </c>
      <c r="BAU156" s="14"/>
      <c r="BAV156" s="16">
        <f t="shared" si="9046"/>
        <v>59.392499999999998</v>
      </c>
      <c r="BAW156" s="79">
        <f t="shared" si="18596"/>
        <v>4</v>
      </c>
      <c r="BAX156" s="80"/>
      <c r="BAY156" s="16" t="s">
        <v>56</v>
      </c>
      <c r="BAZ156" s="16">
        <f t="shared" ref="BAZ156" si="21051">29.02+2.7+2.25</f>
        <v>33.97</v>
      </c>
      <c r="BBA156" s="16">
        <f t="shared" ref="BBA156" si="21052">0.75*(2.7+2.1+2.7)</f>
        <v>5.6250000000000009</v>
      </c>
      <c r="BBB156" s="14">
        <f t="shared" si="9050"/>
        <v>39.594999999999999</v>
      </c>
      <c r="BBC156" s="14"/>
      <c r="BBD156" s="16">
        <f t="shared" si="9051"/>
        <v>59.392499999999998</v>
      </c>
      <c r="BBE156" s="79">
        <f t="shared" si="18605"/>
        <v>4</v>
      </c>
      <c r="BBF156" s="80"/>
      <c r="BBG156" s="16" t="s">
        <v>56</v>
      </c>
      <c r="BBH156" s="16">
        <f t="shared" ref="BBH156" si="21053">29.02+2.7+2.25</f>
        <v>33.97</v>
      </c>
      <c r="BBI156" s="16">
        <f t="shared" ref="BBI156" si="21054">0.75*(2.7+2.1+2.7)</f>
        <v>5.6250000000000009</v>
      </c>
      <c r="BBJ156" s="14">
        <f t="shared" si="9055"/>
        <v>39.594999999999999</v>
      </c>
      <c r="BBK156" s="14"/>
      <c r="BBL156" s="16">
        <f t="shared" si="9056"/>
        <v>59.392499999999998</v>
      </c>
      <c r="BBM156" s="79">
        <f t="shared" si="18605"/>
        <v>4</v>
      </c>
      <c r="BBN156" s="80"/>
      <c r="BBO156" s="16" t="s">
        <v>56</v>
      </c>
      <c r="BBP156" s="16">
        <f t="shared" ref="BBP156" si="21055">29.02+2.7+2.25</f>
        <v>33.97</v>
      </c>
      <c r="BBQ156" s="16">
        <f t="shared" ref="BBQ156" si="21056">0.75*(2.7+2.1+2.7)</f>
        <v>5.6250000000000009</v>
      </c>
      <c r="BBR156" s="14">
        <f t="shared" si="9060"/>
        <v>39.594999999999999</v>
      </c>
      <c r="BBS156" s="14"/>
      <c r="BBT156" s="16">
        <f t="shared" si="9061"/>
        <v>59.392499999999998</v>
      </c>
      <c r="BBU156" s="79">
        <f t="shared" si="18605"/>
        <v>4</v>
      </c>
      <c r="BBV156" s="80"/>
      <c r="BBW156" s="16" t="s">
        <v>56</v>
      </c>
      <c r="BBX156" s="16">
        <f t="shared" ref="BBX156" si="21057">29.02+2.7+2.25</f>
        <v>33.97</v>
      </c>
      <c r="BBY156" s="16">
        <f t="shared" ref="BBY156" si="21058">0.75*(2.7+2.1+2.7)</f>
        <v>5.6250000000000009</v>
      </c>
      <c r="BBZ156" s="14">
        <f t="shared" si="9065"/>
        <v>39.594999999999999</v>
      </c>
      <c r="BCA156" s="14"/>
      <c r="BCB156" s="16">
        <f t="shared" si="9066"/>
        <v>59.392499999999998</v>
      </c>
      <c r="BCC156" s="79">
        <f t="shared" si="18605"/>
        <v>4</v>
      </c>
      <c r="BCD156" s="80"/>
      <c r="BCE156" s="16" t="s">
        <v>56</v>
      </c>
      <c r="BCF156" s="16">
        <f t="shared" ref="BCF156" si="21059">29.02+2.7+2.25</f>
        <v>33.97</v>
      </c>
      <c r="BCG156" s="16">
        <f t="shared" ref="BCG156" si="21060">0.75*(2.7+2.1+2.7)</f>
        <v>5.6250000000000009</v>
      </c>
      <c r="BCH156" s="14">
        <f t="shared" si="9070"/>
        <v>39.594999999999999</v>
      </c>
      <c r="BCI156" s="14"/>
      <c r="BCJ156" s="16">
        <f t="shared" si="9071"/>
        <v>59.392499999999998</v>
      </c>
      <c r="BCK156" s="79">
        <f t="shared" si="18605"/>
        <v>4</v>
      </c>
      <c r="BCL156" s="80"/>
      <c r="BCM156" s="16" t="s">
        <v>56</v>
      </c>
      <c r="BCN156" s="16">
        <f t="shared" ref="BCN156" si="21061">29.02+2.7+2.25</f>
        <v>33.97</v>
      </c>
      <c r="BCO156" s="16">
        <f t="shared" ref="BCO156" si="21062">0.75*(2.7+2.1+2.7)</f>
        <v>5.6250000000000009</v>
      </c>
      <c r="BCP156" s="14">
        <f t="shared" si="9075"/>
        <v>39.594999999999999</v>
      </c>
      <c r="BCQ156" s="14"/>
      <c r="BCR156" s="16">
        <f t="shared" si="9076"/>
        <v>59.392499999999998</v>
      </c>
      <c r="BCS156" s="79">
        <f t="shared" si="18605"/>
        <v>4</v>
      </c>
      <c r="BCT156" s="80"/>
      <c r="BCU156" s="16" t="s">
        <v>56</v>
      </c>
      <c r="BCV156" s="16">
        <f t="shared" ref="BCV156" si="21063">29.02+2.7+2.25</f>
        <v>33.97</v>
      </c>
      <c r="BCW156" s="16">
        <f t="shared" ref="BCW156" si="21064">0.75*(2.7+2.1+2.7)</f>
        <v>5.6250000000000009</v>
      </c>
      <c r="BCX156" s="14">
        <f t="shared" si="9080"/>
        <v>39.594999999999999</v>
      </c>
      <c r="BCY156" s="14"/>
      <c r="BCZ156" s="16">
        <f t="shared" si="9081"/>
        <v>59.392499999999998</v>
      </c>
      <c r="BDA156" s="79">
        <f t="shared" si="18605"/>
        <v>4</v>
      </c>
      <c r="BDB156" s="80"/>
      <c r="BDC156" s="16" t="s">
        <v>56</v>
      </c>
      <c r="BDD156" s="16">
        <f t="shared" ref="BDD156" si="21065">29.02+2.7+2.25</f>
        <v>33.97</v>
      </c>
      <c r="BDE156" s="16">
        <f t="shared" ref="BDE156" si="21066">0.75*(2.7+2.1+2.7)</f>
        <v>5.6250000000000009</v>
      </c>
      <c r="BDF156" s="14">
        <f t="shared" si="9085"/>
        <v>39.594999999999999</v>
      </c>
      <c r="BDG156" s="14"/>
      <c r="BDH156" s="16">
        <f t="shared" si="9086"/>
        <v>59.392499999999998</v>
      </c>
      <c r="BDI156" s="79">
        <f t="shared" si="18605"/>
        <v>4</v>
      </c>
      <c r="BDJ156" s="80"/>
      <c r="BDK156" s="16" t="s">
        <v>56</v>
      </c>
      <c r="BDL156" s="16">
        <f t="shared" ref="BDL156" si="21067">29.02+2.7+2.25</f>
        <v>33.97</v>
      </c>
      <c r="BDM156" s="16">
        <f t="shared" ref="BDM156" si="21068">0.75*(2.7+2.1+2.7)</f>
        <v>5.6250000000000009</v>
      </c>
      <c r="BDN156" s="14">
        <f t="shared" si="9090"/>
        <v>39.594999999999999</v>
      </c>
      <c r="BDO156" s="14"/>
      <c r="BDP156" s="16">
        <f t="shared" si="9091"/>
        <v>59.392499999999998</v>
      </c>
      <c r="BDQ156" s="79">
        <f t="shared" si="18614"/>
        <v>4</v>
      </c>
      <c r="BDR156" s="80"/>
      <c r="BDS156" s="16" t="s">
        <v>56</v>
      </c>
      <c r="BDT156" s="16">
        <f t="shared" ref="BDT156" si="21069">29.02+2.7+2.25</f>
        <v>33.97</v>
      </c>
      <c r="BDU156" s="16">
        <f t="shared" ref="BDU156" si="21070">0.75*(2.7+2.1+2.7)</f>
        <v>5.6250000000000009</v>
      </c>
      <c r="BDV156" s="14">
        <f t="shared" si="9095"/>
        <v>39.594999999999999</v>
      </c>
      <c r="BDW156" s="14"/>
      <c r="BDX156" s="16">
        <f t="shared" si="9096"/>
        <v>59.392499999999998</v>
      </c>
      <c r="BDY156" s="79">
        <f t="shared" si="18614"/>
        <v>4</v>
      </c>
      <c r="BDZ156" s="80"/>
      <c r="BEA156" s="16" t="s">
        <v>56</v>
      </c>
      <c r="BEB156" s="16">
        <f t="shared" ref="BEB156" si="21071">29.02+2.7+2.25</f>
        <v>33.97</v>
      </c>
      <c r="BEC156" s="16">
        <f t="shared" ref="BEC156" si="21072">0.75*(2.7+2.1+2.7)</f>
        <v>5.6250000000000009</v>
      </c>
      <c r="BED156" s="14">
        <f t="shared" si="9100"/>
        <v>39.594999999999999</v>
      </c>
      <c r="BEE156" s="14"/>
      <c r="BEF156" s="16">
        <f t="shared" si="9101"/>
        <v>59.392499999999998</v>
      </c>
      <c r="BEG156" s="79">
        <f t="shared" si="18614"/>
        <v>4</v>
      </c>
      <c r="BEH156" s="80"/>
      <c r="BEI156" s="16" t="s">
        <v>56</v>
      </c>
      <c r="BEJ156" s="16">
        <f t="shared" ref="BEJ156" si="21073">29.02+2.7+2.25</f>
        <v>33.97</v>
      </c>
      <c r="BEK156" s="16">
        <f t="shared" ref="BEK156" si="21074">0.75*(2.7+2.1+2.7)</f>
        <v>5.6250000000000009</v>
      </c>
      <c r="BEL156" s="14">
        <f t="shared" si="9105"/>
        <v>39.594999999999999</v>
      </c>
      <c r="BEM156" s="14"/>
      <c r="BEN156" s="16">
        <f t="shared" si="9106"/>
        <v>59.392499999999998</v>
      </c>
      <c r="BEO156" s="79">
        <f t="shared" si="18614"/>
        <v>4</v>
      </c>
      <c r="BEP156" s="80"/>
      <c r="BEQ156" s="16" t="s">
        <v>56</v>
      </c>
      <c r="BER156" s="16">
        <f t="shared" ref="BER156" si="21075">29.02+2.7+2.25</f>
        <v>33.97</v>
      </c>
      <c r="BES156" s="16">
        <f t="shared" ref="BES156" si="21076">0.75*(2.7+2.1+2.7)</f>
        <v>5.6250000000000009</v>
      </c>
      <c r="BET156" s="14">
        <f t="shared" si="9110"/>
        <v>39.594999999999999</v>
      </c>
      <c r="BEU156" s="14"/>
      <c r="BEV156" s="16">
        <f t="shared" si="9111"/>
        <v>59.392499999999998</v>
      </c>
      <c r="BEW156" s="79">
        <f t="shared" si="18614"/>
        <v>4</v>
      </c>
      <c r="BEX156" s="80"/>
      <c r="BEY156" s="16" t="s">
        <v>56</v>
      </c>
      <c r="BEZ156" s="16">
        <f t="shared" ref="BEZ156" si="21077">29.02+2.7+2.25</f>
        <v>33.97</v>
      </c>
      <c r="BFA156" s="16">
        <f t="shared" ref="BFA156" si="21078">0.75*(2.7+2.1+2.7)</f>
        <v>5.6250000000000009</v>
      </c>
      <c r="BFB156" s="14">
        <f t="shared" si="9115"/>
        <v>39.594999999999999</v>
      </c>
      <c r="BFC156" s="14"/>
      <c r="BFD156" s="16">
        <f t="shared" si="9116"/>
        <v>59.392499999999998</v>
      </c>
      <c r="BFE156" s="79">
        <f t="shared" si="18614"/>
        <v>4</v>
      </c>
      <c r="BFF156" s="80"/>
      <c r="BFG156" s="16" t="s">
        <v>56</v>
      </c>
      <c r="BFH156" s="16">
        <f t="shared" ref="BFH156" si="21079">29.02+2.7+2.25</f>
        <v>33.97</v>
      </c>
      <c r="BFI156" s="16">
        <f t="shared" ref="BFI156" si="21080">0.75*(2.7+2.1+2.7)</f>
        <v>5.6250000000000009</v>
      </c>
      <c r="BFJ156" s="14">
        <f t="shared" si="9120"/>
        <v>39.594999999999999</v>
      </c>
      <c r="BFK156" s="14"/>
      <c r="BFL156" s="16">
        <f t="shared" si="9121"/>
        <v>59.392499999999998</v>
      </c>
      <c r="BFM156" s="79">
        <f t="shared" si="18614"/>
        <v>4</v>
      </c>
      <c r="BFN156" s="80"/>
      <c r="BFO156" s="16" t="s">
        <v>56</v>
      </c>
      <c r="BFP156" s="16">
        <f t="shared" ref="BFP156" si="21081">29.02+2.7+2.25</f>
        <v>33.97</v>
      </c>
      <c r="BFQ156" s="16">
        <f t="shared" ref="BFQ156" si="21082">0.75*(2.7+2.1+2.7)</f>
        <v>5.6250000000000009</v>
      </c>
      <c r="BFR156" s="14">
        <f t="shared" si="9125"/>
        <v>39.594999999999999</v>
      </c>
      <c r="BFS156" s="14"/>
      <c r="BFT156" s="16">
        <f t="shared" si="9126"/>
        <v>59.392499999999998</v>
      </c>
      <c r="BFU156" s="79">
        <f t="shared" si="18614"/>
        <v>4</v>
      </c>
      <c r="BFV156" s="80"/>
      <c r="BFW156" s="16" t="s">
        <v>56</v>
      </c>
      <c r="BFX156" s="16">
        <f t="shared" ref="BFX156" si="21083">29.02+2.7+2.25</f>
        <v>33.97</v>
      </c>
      <c r="BFY156" s="16">
        <f t="shared" ref="BFY156" si="21084">0.75*(2.7+2.1+2.7)</f>
        <v>5.6250000000000009</v>
      </c>
      <c r="BFZ156" s="14">
        <f t="shared" si="9130"/>
        <v>39.594999999999999</v>
      </c>
      <c r="BGA156" s="14"/>
      <c r="BGB156" s="16">
        <f t="shared" si="9131"/>
        <v>59.392499999999998</v>
      </c>
      <c r="BGC156" s="79">
        <f t="shared" si="18623"/>
        <v>4</v>
      </c>
      <c r="BGD156" s="80"/>
      <c r="BGE156" s="16" t="s">
        <v>56</v>
      </c>
      <c r="BGF156" s="16">
        <f t="shared" ref="BGF156" si="21085">29.02+2.7+2.25</f>
        <v>33.97</v>
      </c>
      <c r="BGG156" s="16">
        <f t="shared" ref="BGG156" si="21086">0.75*(2.7+2.1+2.7)</f>
        <v>5.6250000000000009</v>
      </c>
      <c r="BGH156" s="14">
        <f t="shared" si="9135"/>
        <v>39.594999999999999</v>
      </c>
      <c r="BGI156" s="14"/>
      <c r="BGJ156" s="16">
        <f t="shared" si="9136"/>
        <v>59.392499999999998</v>
      </c>
      <c r="BGK156" s="79">
        <f t="shared" si="18623"/>
        <v>4</v>
      </c>
      <c r="BGL156" s="80"/>
      <c r="BGM156" s="16" t="s">
        <v>56</v>
      </c>
      <c r="BGN156" s="16">
        <f t="shared" ref="BGN156" si="21087">29.02+2.7+2.25</f>
        <v>33.97</v>
      </c>
      <c r="BGO156" s="16">
        <f t="shared" ref="BGO156" si="21088">0.75*(2.7+2.1+2.7)</f>
        <v>5.6250000000000009</v>
      </c>
      <c r="BGP156" s="14">
        <f t="shared" si="9140"/>
        <v>39.594999999999999</v>
      </c>
      <c r="BGQ156" s="14"/>
      <c r="BGR156" s="16">
        <f t="shared" si="9141"/>
        <v>59.392499999999998</v>
      </c>
      <c r="BGS156" s="79">
        <f t="shared" si="18623"/>
        <v>4</v>
      </c>
      <c r="BGT156" s="80"/>
      <c r="BGU156" s="16" t="s">
        <v>56</v>
      </c>
      <c r="BGV156" s="16">
        <f t="shared" ref="BGV156" si="21089">29.02+2.7+2.25</f>
        <v>33.97</v>
      </c>
      <c r="BGW156" s="16">
        <f t="shared" ref="BGW156" si="21090">0.75*(2.7+2.1+2.7)</f>
        <v>5.6250000000000009</v>
      </c>
      <c r="BGX156" s="14">
        <f t="shared" si="9145"/>
        <v>39.594999999999999</v>
      </c>
      <c r="BGY156" s="14"/>
      <c r="BGZ156" s="16">
        <f t="shared" si="9146"/>
        <v>59.392499999999998</v>
      </c>
      <c r="BHA156" s="79">
        <f t="shared" si="18623"/>
        <v>4</v>
      </c>
      <c r="BHB156" s="80"/>
      <c r="BHC156" s="16" t="s">
        <v>56</v>
      </c>
      <c r="BHD156" s="16">
        <f t="shared" ref="BHD156" si="21091">29.02+2.7+2.25</f>
        <v>33.97</v>
      </c>
      <c r="BHE156" s="16">
        <f t="shared" ref="BHE156" si="21092">0.75*(2.7+2.1+2.7)</f>
        <v>5.6250000000000009</v>
      </c>
      <c r="BHF156" s="14">
        <f t="shared" si="9150"/>
        <v>39.594999999999999</v>
      </c>
      <c r="BHG156" s="14"/>
      <c r="BHH156" s="16">
        <f t="shared" si="9151"/>
        <v>59.392499999999998</v>
      </c>
      <c r="BHI156" s="79">
        <f t="shared" si="18623"/>
        <v>4</v>
      </c>
      <c r="BHJ156" s="80"/>
      <c r="BHK156" s="16" t="s">
        <v>56</v>
      </c>
      <c r="BHL156" s="16">
        <f t="shared" ref="BHL156" si="21093">29.02+2.7+2.25</f>
        <v>33.97</v>
      </c>
      <c r="BHM156" s="16">
        <f t="shared" ref="BHM156" si="21094">0.75*(2.7+2.1+2.7)</f>
        <v>5.6250000000000009</v>
      </c>
      <c r="BHN156" s="14">
        <f t="shared" si="9155"/>
        <v>39.594999999999999</v>
      </c>
      <c r="BHO156" s="14"/>
      <c r="BHP156" s="16">
        <f t="shared" si="9156"/>
        <v>59.392499999999998</v>
      </c>
      <c r="BHQ156" s="79">
        <f t="shared" si="18623"/>
        <v>4</v>
      </c>
      <c r="BHR156" s="80"/>
      <c r="BHS156" s="16" t="s">
        <v>56</v>
      </c>
      <c r="BHT156" s="16">
        <f t="shared" ref="BHT156" si="21095">29.02+2.7+2.25</f>
        <v>33.97</v>
      </c>
      <c r="BHU156" s="16">
        <f t="shared" ref="BHU156" si="21096">0.75*(2.7+2.1+2.7)</f>
        <v>5.6250000000000009</v>
      </c>
      <c r="BHV156" s="14">
        <f t="shared" si="9160"/>
        <v>39.594999999999999</v>
      </c>
      <c r="BHW156" s="14"/>
      <c r="BHX156" s="16">
        <f t="shared" si="9161"/>
        <v>59.392499999999998</v>
      </c>
      <c r="BHY156" s="79">
        <f t="shared" si="18623"/>
        <v>4</v>
      </c>
      <c r="BHZ156" s="80"/>
      <c r="BIA156" s="16" t="s">
        <v>56</v>
      </c>
      <c r="BIB156" s="16">
        <f t="shared" ref="BIB156" si="21097">29.02+2.7+2.25</f>
        <v>33.97</v>
      </c>
      <c r="BIC156" s="16">
        <f t="shared" ref="BIC156" si="21098">0.75*(2.7+2.1+2.7)</f>
        <v>5.6250000000000009</v>
      </c>
      <c r="BID156" s="14">
        <f t="shared" si="9165"/>
        <v>39.594999999999999</v>
      </c>
      <c r="BIE156" s="14"/>
      <c r="BIF156" s="16">
        <f t="shared" si="9166"/>
        <v>59.392499999999998</v>
      </c>
      <c r="BIG156" s="79">
        <f t="shared" si="18623"/>
        <v>4</v>
      </c>
      <c r="BIH156" s="80"/>
      <c r="BII156" s="16" t="s">
        <v>56</v>
      </c>
      <c r="BIJ156" s="16">
        <f t="shared" ref="BIJ156" si="21099">29.02+2.7+2.25</f>
        <v>33.97</v>
      </c>
      <c r="BIK156" s="16">
        <f t="shared" ref="BIK156" si="21100">0.75*(2.7+2.1+2.7)</f>
        <v>5.6250000000000009</v>
      </c>
      <c r="BIL156" s="14">
        <f t="shared" si="9170"/>
        <v>39.594999999999999</v>
      </c>
      <c r="BIM156" s="14"/>
      <c r="BIN156" s="16">
        <f t="shared" si="9171"/>
        <v>59.392499999999998</v>
      </c>
      <c r="BIO156" s="79">
        <f t="shared" si="18632"/>
        <v>4</v>
      </c>
      <c r="BIP156" s="80"/>
      <c r="BIQ156" s="16" t="s">
        <v>56</v>
      </c>
      <c r="BIR156" s="16">
        <f t="shared" ref="BIR156" si="21101">29.02+2.7+2.25</f>
        <v>33.97</v>
      </c>
      <c r="BIS156" s="16">
        <f t="shared" ref="BIS156" si="21102">0.75*(2.7+2.1+2.7)</f>
        <v>5.6250000000000009</v>
      </c>
      <c r="BIT156" s="14">
        <f t="shared" si="9175"/>
        <v>39.594999999999999</v>
      </c>
      <c r="BIU156" s="14"/>
      <c r="BIV156" s="16">
        <f t="shared" si="9176"/>
        <v>59.392499999999998</v>
      </c>
      <c r="BIW156" s="79">
        <f t="shared" si="18632"/>
        <v>4</v>
      </c>
      <c r="BIX156" s="80"/>
      <c r="BIY156" s="16" t="s">
        <v>56</v>
      </c>
      <c r="BIZ156" s="16">
        <f t="shared" ref="BIZ156" si="21103">29.02+2.7+2.25</f>
        <v>33.97</v>
      </c>
      <c r="BJA156" s="16">
        <f t="shared" ref="BJA156" si="21104">0.75*(2.7+2.1+2.7)</f>
        <v>5.6250000000000009</v>
      </c>
      <c r="BJB156" s="14">
        <f t="shared" si="9180"/>
        <v>39.594999999999999</v>
      </c>
      <c r="BJC156" s="14"/>
      <c r="BJD156" s="16">
        <f t="shared" si="9181"/>
        <v>59.392499999999998</v>
      </c>
      <c r="BJE156" s="79">
        <f t="shared" si="18632"/>
        <v>4</v>
      </c>
      <c r="BJF156" s="80"/>
      <c r="BJG156" s="16" t="s">
        <v>56</v>
      </c>
      <c r="BJH156" s="16">
        <f t="shared" ref="BJH156" si="21105">29.02+2.7+2.25</f>
        <v>33.97</v>
      </c>
      <c r="BJI156" s="16">
        <f t="shared" ref="BJI156" si="21106">0.75*(2.7+2.1+2.7)</f>
        <v>5.6250000000000009</v>
      </c>
      <c r="BJJ156" s="14">
        <f t="shared" si="9185"/>
        <v>39.594999999999999</v>
      </c>
      <c r="BJK156" s="14"/>
      <c r="BJL156" s="16">
        <f t="shared" si="9186"/>
        <v>59.392499999999998</v>
      </c>
      <c r="BJM156" s="79">
        <f t="shared" si="18632"/>
        <v>4</v>
      </c>
      <c r="BJN156" s="80"/>
      <c r="BJO156" s="16" t="s">
        <v>56</v>
      </c>
      <c r="BJP156" s="16">
        <f t="shared" ref="BJP156" si="21107">29.02+2.7+2.25</f>
        <v>33.97</v>
      </c>
      <c r="BJQ156" s="16">
        <f t="shared" ref="BJQ156" si="21108">0.75*(2.7+2.1+2.7)</f>
        <v>5.6250000000000009</v>
      </c>
      <c r="BJR156" s="14">
        <f t="shared" si="9190"/>
        <v>39.594999999999999</v>
      </c>
      <c r="BJS156" s="14"/>
      <c r="BJT156" s="16">
        <f t="shared" si="9191"/>
        <v>59.392499999999998</v>
      </c>
      <c r="BJU156" s="79">
        <f t="shared" si="18632"/>
        <v>4</v>
      </c>
      <c r="BJV156" s="80"/>
      <c r="BJW156" s="16" t="s">
        <v>56</v>
      </c>
      <c r="BJX156" s="16">
        <f t="shared" ref="BJX156" si="21109">29.02+2.7+2.25</f>
        <v>33.97</v>
      </c>
      <c r="BJY156" s="16">
        <f t="shared" ref="BJY156" si="21110">0.75*(2.7+2.1+2.7)</f>
        <v>5.6250000000000009</v>
      </c>
      <c r="BJZ156" s="14">
        <f t="shared" si="9195"/>
        <v>39.594999999999999</v>
      </c>
      <c r="BKA156" s="14"/>
      <c r="BKB156" s="16">
        <f t="shared" si="9196"/>
        <v>59.392499999999998</v>
      </c>
      <c r="BKC156" s="79">
        <f t="shared" si="18632"/>
        <v>4</v>
      </c>
      <c r="BKD156" s="80"/>
      <c r="BKE156" s="16" t="s">
        <v>56</v>
      </c>
      <c r="BKF156" s="16">
        <f t="shared" ref="BKF156" si="21111">29.02+2.7+2.25</f>
        <v>33.97</v>
      </c>
      <c r="BKG156" s="16">
        <f t="shared" ref="BKG156" si="21112">0.75*(2.7+2.1+2.7)</f>
        <v>5.6250000000000009</v>
      </c>
      <c r="BKH156" s="14">
        <f t="shared" si="9200"/>
        <v>39.594999999999999</v>
      </c>
      <c r="BKI156" s="14"/>
      <c r="BKJ156" s="16">
        <f t="shared" si="9201"/>
        <v>59.392499999999998</v>
      </c>
      <c r="BKK156" s="79">
        <f t="shared" si="18632"/>
        <v>4</v>
      </c>
      <c r="BKL156" s="80"/>
      <c r="BKM156" s="16" t="s">
        <v>56</v>
      </c>
      <c r="BKN156" s="16">
        <f t="shared" ref="BKN156" si="21113">29.02+2.7+2.25</f>
        <v>33.97</v>
      </c>
      <c r="BKO156" s="16">
        <f t="shared" ref="BKO156" si="21114">0.75*(2.7+2.1+2.7)</f>
        <v>5.6250000000000009</v>
      </c>
      <c r="BKP156" s="14">
        <f t="shared" si="9205"/>
        <v>39.594999999999999</v>
      </c>
      <c r="BKQ156" s="14"/>
      <c r="BKR156" s="16">
        <f t="shared" si="9206"/>
        <v>59.392499999999998</v>
      </c>
      <c r="BKS156" s="79">
        <f t="shared" si="18632"/>
        <v>4</v>
      </c>
      <c r="BKT156" s="80"/>
      <c r="BKU156" s="16" t="s">
        <v>56</v>
      </c>
      <c r="BKV156" s="16">
        <f t="shared" ref="BKV156" si="21115">29.02+2.7+2.25</f>
        <v>33.97</v>
      </c>
      <c r="BKW156" s="16">
        <f t="shared" ref="BKW156" si="21116">0.75*(2.7+2.1+2.7)</f>
        <v>5.6250000000000009</v>
      </c>
      <c r="BKX156" s="14">
        <f t="shared" si="9210"/>
        <v>39.594999999999999</v>
      </c>
      <c r="BKY156" s="14"/>
      <c r="BKZ156" s="16">
        <f t="shared" si="9211"/>
        <v>59.392499999999998</v>
      </c>
      <c r="BLA156" s="79">
        <f t="shared" si="18641"/>
        <v>4</v>
      </c>
      <c r="BLB156" s="80"/>
      <c r="BLC156" s="16" t="s">
        <v>56</v>
      </c>
      <c r="BLD156" s="16">
        <f t="shared" ref="BLD156" si="21117">29.02+2.7+2.25</f>
        <v>33.97</v>
      </c>
      <c r="BLE156" s="16">
        <f t="shared" ref="BLE156" si="21118">0.75*(2.7+2.1+2.7)</f>
        <v>5.6250000000000009</v>
      </c>
      <c r="BLF156" s="14">
        <f t="shared" si="9215"/>
        <v>39.594999999999999</v>
      </c>
      <c r="BLG156" s="14"/>
      <c r="BLH156" s="16">
        <f t="shared" si="9216"/>
        <v>59.392499999999998</v>
      </c>
      <c r="BLI156" s="79">
        <f t="shared" si="18641"/>
        <v>4</v>
      </c>
      <c r="BLJ156" s="80"/>
      <c r="BLK156" s="16" t="s">
        <v>56</v>
      </c>
      <c r="BLL156" s="16">
        <f t="shared" ref="BLL156" si="21119">29.02+2.7+2.25</f>
        <v>33.97</v>
      </c>
      <c r="BLM156" s="16">
        <f t="shared" ref="BLM156" si="21120">0.75*(2.7+2.1+2.7)</f>
        <v>5.6250000000000009</v>
      </c>
      <c r="BLN156" s="14">
        <f t="shared" si="9220"/>
        <v>39.594999999999999</v>
      </c>
      <c r="BLO156" s="14"/>
      <c r="BLP156" s="16">
        <f t="shared" si="9221"/>
        <v>59.392499999999998</v>
      </c>
      <c r="BLQ156" s="79">
        <f t="shared" si="18641"/>
        <v>4</v>
      </c>
      <c r="BLR156" s="80"/>
      <c r="BLS156" s="16" t="s">
        <v>56</v>
      </c>
      <c r="BLT156" s="16">
        <f t="shared" ref="BLT156" si="21121">29.02+2.7+2.25</f>
        <v>33.97</v>
      </c>
      <c r="BLU156" s="16">
        <f t="shared" ref="BLU156" si="21122">0.75*(2.7+2.1+2.7)</f>
        <v>5.6250000000000009</v>
      </c>
      <c r="BLV156" s="14">
        <f t="shared" si="9225"/>
        <v>39.594999999999999</v>
      </c>
      <c r="BLW156" s="14"/>
      <c r="BLX156" s="16">
        <f t="shared" si="9226"/>
        <v>59.392499999999998</v>
      </c>
      <c r="BLY156" s="79">
        <f t="shared" si="18641"/>
        <v>4</v>
      </c>
      <c r="BLZ156" s="80"/>
      <c r="BMA156" s="16" t="s">
        <v>56</v>
      </c>
      <c r="BMB156" s="16">
        <f t="shared" ref="BMB156" si="21123">29.02+2.7+2.25</f>
        <v>33.97</v>
      </c>
      <c r="BMC156" s="16">
        <f t="shared" ref="BMC156" si="21124">0.75*(2.7+2.1+2.7)</f>
        <v>5.6250000000000009</v>
      </c>
      <c r="BMD156" s="14">
        <f t="shared" si="9230"/>
        <v>39.594999999999999</v>
      </c>
      <c r="BME156" s="14"/>
      <c r="BMF156" s="16">
        <f t="shared" si="9231"/>
        <v>59.392499999999998</v>
      </c>
      <c r="BMG156" s="79">
        <f t="shared" si="18641"/>
        <v>4</v>
      </c>
      <c r="BMH156" s="80"/>
      <c r="BMI156" s="16" t="s">
        <v>56</v>
      </c>
      <c r="BMJ156" s="16">
        <f t="shared" ref="BMJ156" si="21125">29.02+2.7+2.25</f>
        <v>33.97</v>
      </c>
      <c r="BMK156" s="16">
        <f t="shared" ref="BMK156" si="21126">0.75*(2.7+2.1+2.7)</f>
        <v>5.6250000000000009</v>
      </c>
      <c r="BML156" s="14">
        <f t="shared" si="9235"/>
        <v>39.594999999999999</v>
      </c>
      <c r="BMM156" s="14"/>
      <c r="BMN156" s="16">
        <f t="shared" si="9236"/>
        <v>59.392499999999998</v>
      </c>
      <c r="BMO156" s="79">
        <f t="shared" si="18641"/>
        <v>4</v>
      </c>
      <c r="BMP156" s="80"/>
      <c r="BMQ156" s="16" t="s">
        <v>56</v>
      </c>
      <c r="BMR156" s="16">
        <f t="shared" ref="BMR156" si="21127">29.02+2.7+2.25</f>
        <v>33.97</v>
      </c>
      <c r="BMS156" s="16">
        <f t="shared" ref="BMS156" si="21128">0.75*(2.7+2.1+2.7)</f>
        <v>5.6250000000000009</v>
      </c>
      <c r="BMT156" s="14">
        <f t="shared" si="9240"/>
        <v>39.594999999999999</v>
      </c>
      <c r="BMU156" s="14"/>
      <c r="BMV156" s="16">
        <f t="shared" si="9241"/>
        <v>59.392499999999998</v>
      </c>
      <c r="BMW156" s="79">
        <f t="shared" si="18641"/>
        <v>4</v>
      </c>
      <c r="BMX156" s="80"/>
      <c r="BMY156" s="16" t="s">
        <v>56</v>
      </c>
      <c r="BMZ156" s="16">
        <f t="shared" ref="BMZ156" si="21129">29.02+2.7+2.25</f>
        <v>33.97</v>
      </c>
      <c r="BNA156" s="16">
        <f t="shared" ref="BNA156" si="21130">0.75*(2.7+2.1+2.7)</f>
        <v>5.6250000000000009</v>
      </c>
      <c r="BNB156" s="14">
        <f t="shared" si="9245"/>
        <v>39.594999999999999</v>
      </c>
      <c r="BNC156" s="14"/>
      <c r="BND156" s="16">
        <f t="shared" si="9246"/>
        <v>59.392499999999998</v>
      </c>
      <c r="BNE156" s="79">
        <f t="shared" si="18641"/>
        <v>4</v>
      </c>
      <c r="BNF156" s="80"/>
      <c r="BNG156" s="16" t="s">
        <v>56</v>
      </c>
      <c r="BNH156" s="16">
        <f t="shared" ref="BNH156" si="21131">29.02+2.7+2.25</f>
        <v>33.97</v>
      </c>
      <c r="BNI156" s="16">
        <f t="shared" ref="BNI156" si="21132">0.75*(2.7+2.1+2.7)</f>
        <v>5.6250000000000009</v>
      </c>
      <c r="BNJ156" s="14">
        <f t="shared" si="9250"/>
        <v>39.594999999999999</v>
      </c>
      <c r="BNK156" s="14"/>
      <c r="BNL156" s="16">
        <f t="shared" si="9251"/>
        <v>59.392499999999998</v>
      </c>
      <c r="BNM156" s="79">
        <f t="shared" si="18650"/>
        <v>4</v>
      </c>
      <c r="BNN156" s="80"/>
      <c r="BNO156" s="16" t="s">
        <v>56</v>
      </c>
      <c r="BNP156" s="16">
        <f t="shared" ref="BNP156" si="21133">29.02+2.7+2.25</f>
        <v>33.97</v>
      </c>
      <c r="BNQ156" s="16">
        <f t="shared" ref="BNQ156" si="21134">0.75*(2.7+2.1+2.7)</f>
        <v>5.6250000000000009</v>
      </c>
      <c r="BNR156" s="14">
        <f t="shared" si="9255"/>
        <v>39.594999999999999</v>
      </c>
      <c r="BNS156" s="14"/>
      <c r="BNT156" s="16">
        <f t="shared" si="9256"/>
        <v>59.392499999999998</v>
      </c>
      <c r="BNU156" s="79">
        <f t="shared" si="18650"/>
        <v>4</v>
      </c>
      <c r="BNV156" s="80"/>
      <c r="BNW156" s="16" t="s">
        <v>56</v>
      </c>
      <c r="BNX156" s="16">
        <f t="shared" ref="BNX156" si="21135">29.02+2.7+2.25</f>
        <v>33.97</v>
      </c>
      <c r="BNY156" s="16">
        <f t="shared" ref="BNY156" si="21136">0.75*(2.7+2.1+2.7)</f>
        <v>5.6250000000000009</v>
      </c>
      <c r="BNZ156" s="14">
        <f t="shared" si="9260"/>
        <v>39.594999999999999</v>
      </c>
      <c r="BOA156" s="14"/>
      <c r="BOB156" s="16">
        <f t="shared" si="9261"/>
        <v>59.392499999999998</v>
      </c>
      <c r="BOC156" s="79">
        <f t="shared" si="18650"/>
        <v>4</v>
      </c>
      <c r="BOD156" s="80"/>
      <c r="BOE156" s="16" t="s">
        <v>56</v>
      </c>
      <c r="BOF156" s="16">
        <f t="shared" ref="BOF156" si="21137">29.02+2.7+2.25</f>
        <v>33.97</v>
      </c>
      <c r="BOG156" s="16">
        <f t="shared" ref="BOG156" si="21138">0.75*(2.7+2.1+2.7)</f>
        <v>5.6250000000000009</v>
      </c>
      <c r="BOH156" s="14">
        <f t="shared" si="9265"/>
        <v>39.594999999999999</v>
      </c>
      <c r="BOI156" s="14"/>
      <c r="BOJ156" s="16">
        <f t="shared" si="9266"/>
        <v>59.392499999999998</v>
      </c>
      <c r="BOK156" s="79">
        <f t="shared" si="18650"/>
        <v>4</v>
      </c>
      <c r="BOL156" s="80"/>
      <c r="BOM156" s="16" t="s">
        <v>56</v>
      </c>
      <c r="BON156" s="16">
        <f t="shared" ref="BON156" si="21139">29.02+2.7+2.25</f>
        <v>33.97</v>
      </c>
      <c r="BOO156" s="16">
        <f t="shared" ref="BOO156" si="21140">0.75*(2.7+2.1+2.7)</f>
        <v>5.6250000000000009</v>
      </c>
      <c r="BOP156" s="14">
        <f t="shared" si="9270"/>
        <v>39.594999999999999</v>
      </c>
      <c r="BOQ156" s="14"/>
      <c r="BOR156" s="16">
        <f t="shared" si="9271"/>
        <v>59.392499999999998</v>
      </c>
      <c r="BOS156" s="79">
        <f t="shared" si="18650"/>
        <v>4</v>
      </c>
      <c r="BOT156" s="80"/>
      <c r="BOU156" s="16" t="s">
        <v>56</v>
      </c>
      <c r="BOV156" s="16">
        <f t="shared" ref="BOV156" si="21141">29.02+2.7+2.25</f>
        <v>33.97</v>
      </c>
      <c r="BOW156" s="16">
        <f t="shared" ref="BOW156" si="21142">0.75*(2.7+2.1+2.7)</f>
        <v>5.6250000000000009</v>
      </c>
      <c r="BOX156" s="14">
        <f t="shared" si="9275"/>
        <v>39.594999999999999</v>
      </c>
      <c r="BOY156" s="14"/>
      <c r="BOZ156" s="16">
        <f t="shared" si="9276"/>
        <v>59.392499999999998</v>
      </c>
      <c r="BPA156" s="79">
        <f t="shared" si="18650"/>
        <v>4</v>
      </c>
      <c r="BPB156" s="80"/>
      <c r="BPC156" s="16" t="s">
        <v>56</v>
      </c>
      <c r="BPD156" s="16">
        <f t="shared" ref="BPD156" si="21143">29.02+2.7+2.25</f>
        <v>33.97</v>
      </c>
      <c r="BPE156" s="16">
        <f t="shared" ref="BPE156" si="21144">0.75*(2.7+2.1+2.7)</f>
        <v>5.6250000000000009</v>
      </c>
      <c r="BPF156" s="14">
        <f t="shared" si="9280"/>
        <v>39.594999999999999</v>
      </c>
      <c r="BPG156" s="14"/>
      <c r="BPH156" s="16">
        <f t="shared" si="9281"/>
        <v>59.392499999999998</v>
      </c>
      <c r="BPI156" s="79">
        <f t="shared" si="18650"/>
        <v>4</v>
      </c>
      <c r="BPJ156" s="80"/>
      <c r="BPK156" s="16" t="s">
        <v>56</v>
      </c>
      <c r="BPL156" s="16">
        <f t="shared" ref="BPL156" si="21145">29.02+2.7+2.25</f>
        <v>33.97</v>
      </c>
      <c r="BPM156" s="16">
        <f t="shared" ref="BPM156" si="21146">0.75*(2.7+2.1+2.7)</f>
        <v>5.6250000000000009</v>
      </c>
      <c r="BPN156" s="14">
        <f t="shared" si="9285"/>
        <v>39.594999999999999</v>
      </c>
      <c r="BPO156" s="14"/>
      <c r="BPP156" s="16">
        <f t="shared" si="9286"/>
        <v>59.392499999999998</v>
      </c>
      <c r="BPQ156" s="79">
        <f t="shared" si="18650"/>
        <v>4</v>
      </c>
      <c r="BPR156" s="80"/>
      <c r="BPS156" s="16" t="s">
        <v>56</v>
      </c>
      <c r="BPT156" s="16">
        <f t="shared" ref="BPT156" si="21147">29.02+2.7+2.25</f>
        <v>33.97</v>
      </c>
      <c r="BPU156" s="16">
        <f t="shared" ref="BPU156" si="21148">0.75*(2.7+2.1+2.7)</f>
        <v>5.6250000000000009</v>
      </c>
      <c r="BPV156" s="14">
        <f t="shared" si="9290"/>
        <v>39.594999999999999</v>
      </c>
      <c r="BPW156" s="14"/>
      <c r="BPX156" s="16">
        <f t="shared" si="9291"/>
        <v>59.392499999999998</v>
      </c>
      <c r="BPY156" s="79">
        <f t="shared" si="18659"/>
        <v>4</v>
      </c>
      <c r="BPZ156" s="80"/>
      <c r="BQA156" s="16" t="s">
        <v>56</v>
      </c>
      <c r="BQB156" s="16">
        <f t="shared" ref="BQB156" si="21149">29.02+2.7+2.25</f>
        <v>33.97</v>
      </c>
      <c r="BQC156" s="16">
        <f t="shared" ref="BQC156" si="21150">0.75*(2.7+2.1+2.7)</f>
        <v>5.6250000000000009</v>
      </c>
      <c r="BQD156" s="14">
        <f t="shared" si="9295"/>
        <v>39.594999999999999</v>
      </c>
      <c r="BQE156" s="14"/>
      <c r="BQF156" s="16">
        <f t="shared" si="9296"/>
        <v>59.392499999999998</v>
      </c>
      <c r="BQG156" s="79">
        <f t="shared" si="18659"/>
        <v>4</v>
      </c>
      <c r="BQH156" s="80"/>
      <c r="BQI156" s="16" t="s">
        <v>56</v>
      </c>
      <c r="BQJ156" s="16">
        <f t="shared" ref="BQJ156" si="21151">29.02+2.7+2.25</f>
        <v>33.97</v>
      </c>
      <c r="BQK156" s="16">
        <f t="shared" ref="BQK156" si="21152">0.75*(2.7+2.1+2.7)</f>
        <v>5.6250000000000009</v>
      </c>
      <c r="BQL156" s="14">
        <f t="shared" si="9300"/>
        <v>39.594999999999999</v>
      </c>
      <c r="BQM156" s="14"/>
      <c r="BQN156" s="16">
        <f t="shared" si="9301"/>
        <v>59.392499999999998</v>
      </c>
      <c r="BQO156" s="79">
        <f t="shared" si="18659"/>
        <v>4</v>
      </c>
      <c r="BQP156" s="80"/>
      <c r="BQQ156" s="16" t="s">
        <v>56</v>
      </c>
      <c r="BQR156" s="16">
        <f t="shared" ref="BQR156" si="21153">29.02+2.7+2.25</f>
        <v>33.97</v>
      </c>
      <c r="BQS156" s="16">
        <f t="shared" ref="BQS156" si="21154">0.75*(2.7+2.1+2.7)</f>
        <v>5.6250000000000009</v>
      </c>
      <c r="BQT156" s="14">
        <f t="shared" si="9305"/>
        <v>39.594999999999999</v>
      </c>
      <c r="BQU156" s="14"/>
      <c r="BQV156" s="16">
        <f t="shared" si="9306"/>
        <v>59.392499999999998</v>
      </c>
      <c r="BQW156" s="79">
        <f t="shared" si="18659"/>
        <v>4</v>
      </c>
      <c r="BQX156" s="80"/>
      <c r="BQY156" s="16" t="s">
        <v>56</v>
      </c>
      <c r="BQZ156" s="16">
        <f t="shared" ref="BQZ156" si="21155">29.02+2.7+2.25</f>
        <v>33.97</v>
      </c>
      <c r="BRA156" s="16">
        <f t="shared" ref="BRA156" si="21156">0.75*(2.7+2.1+2.7)</f>
        <v>5.6250000000000009</v>
      </c>
      <c r="BRB156" s="14">
        <f t="shared" si="9310"/>
        <v>39.594999999999999</v>
      </c>
      <c r="BRC156" s="14"/>
      <c r="BRD156" s="16">
        <f t="shared" si="9311"/>
        <v>59.392499999999998</v>
      </c>
      <c r="BRE156" s="79">
        <f t="shared" si="18659"/>
        <v>4</v>
      </c>
      <c r="BRF156" s="80"/>
      <c r="BRG156" s="16" t="s">
        <v>56</v>
      </c>
      <c r="BRH156" s="16">
        <f t="shared" ref="BRH156" si="21157">29.02+2.7+2.25</f>
        <v>33.97</v>
      </c>
      <c r="BRI156" s="16">
        <f t="shared" ref="BRI156" si="21158">0.75*(2.7+2.1+2.7)</f>
        <v>5.6250000000000009</v>
      </c>
      <c r="BRJ156" s="14">
        <f t="shared" si="9315"/>
        <v>39.594999999999999</v>
      </c>
      <c r="BRK156" s="14"/>
      <c r="BRL156" s="16">
        <f t="shared" si="9316"/>
        <v>59.392499999999998</v>
      </c>
      <c r="BRM156" s="79">
        <f t="shared" si="18659"/>
        <v>4</v>
      </c>
      <c r="BRN156" s="80"/>
      <c r="BRO156" s="16" t="s">
        <v>56</v>
      </c>
      <c r="BRP156" s="16">
        <f t="shared" ref="BRP156" si="21159">29.02+2.7+2.25</f>
        <v>33.97</v>
      </c>
      <c r="BRQ156" s="16">
        <f t="shared" ref="BRQ156" si="21160">0.75*(2.7+2.1+2.7)</f>
        <v>5.6250000000000009</v>
      </c>
      <c r="BRR156" s="14">
        <f t="shared" si="9320"/>
        <v>39.594999999999999</v>
      </c>
      <c r="BRS156" s="14"/>
      <c r="BRT156" s="16">
        <f t="shared" si="9321"/>
        <v>59.392499999999998</v>
      </c>
      <c r="BRU156" s="79">
        <f t="shared" si="18659"/>
        <v>4</v>
      </c>
      <c r="BRV156" s="80"/>
      <c r="BRW156" s="16" t="s">
        <v>56</v>
      </c>
      <c r="BRX156" s="16">
        <f t="shared" ref="BRX156" si="21161">29.02+2.7+2.25</f>
        <v>33.97</v>
      </c>
      <c r="BRY156" s="16">
        <f t="shared" ref="BRY156" si="21162">0.75*(2.7+2.1+2.7)</f>
        <v>5.6250000000000009</v>
      </c>
      <c r="BRZ156" s="14">
        <f t="shared" si="9325"/>
        <v>39.594999999999999</v>
      </c>
      <c r="BSA156" s="14"/>
      <c r="BSB156" s="16">
        <f t="shared" si="9326"/>
        <v>59.392499999999998</v>
      </c>
      <c r="BSC156" s="79">
        <f t="shared" si="18659"/>
        <v>4</v>
      </c>
      <c r="BSD156" s="80"/>
      <c r="BSE156" s="16" t="s">
        <v>56</v>
      </c>
      <c r="BSF156" s="16">
        <f t="shared" ref="BSF156" si="21163">29.02+2.7+2.25</f>
        <v>33.97</v>
      </c>
      <c r="BSG156" s="16">
        <f t="shared" ref="BSG156" si="21164">0.75*(2.7+2.1+2.7)</f>
        <v>5.6250000000000009</v>
      </c>
      <c r="BSH156" s="14">
        <f t="shared" si="9330"/>
        <v>39.594999999999999</v>
      </c>
      <c r="BSI156" s="14"/>
      <c r="BSJ156" s="16">
        <f t="shared" si="9331"/>
        <v>59.392499999999998</v>
      </c>
      <c r="BSK156" s="79">
        <f t="shared" si="18668"/>
        <v>4</v>
      </c>
      <c r="BSL156" s="80"/>
      <c r="BSM156" s="16" t="s">
        <v>56</v>
      </c>
      <c r="BSN156" s="16">
        <f t="shared" ref="BSN156" si="21165">29.02+2.7+2.25</f>
        <v>33.97</v>
      </c>
      <c r="BSO156" s="16">
        <f t="shared" ref="BSO156" si="21166">0.75*(2.7+2.1+2.7)</f>
        <v>5.6250000000000009</v>
      </c>
      <c r="BSP156" s="14">
        <f t="shared" si="9335"/>
        <v>39.594999999999999</v>
      </c>
      <c r="BSQ156" s="14"/>
      <c r="BSR156" s="16">
        <f t="shared" si="9336"/>
        <v>59.392499999999998</v>
      </c>
      <c r="BSS156" s="79">
        <f t="shared" si="18668"/>
        <v>4</v>
      </c>
      <c r="BST156" s="80"/>
      <c r="BSU156" s="16" t="s">
        <v>56</v>
      </c>
      <c r="BSV156" s="16">
        <f t="shared" ref="BSV156" si="21167">29.02+2.7+2.25</f>
        <v>33.97</v>
      </c>
      <c r="BSW156" s="16">
        <f t="shared" ref="BSW156" si="21168">0.75*(2.7+2.1+2.7)</f>
        <v>5.6250000000000009</v>
      </c>
      <c r="BSX156" s="14">
        <f t="shared" si="9340"/>
        <v>39.594999999999999</v>
      </c>
      <c r="BSY156" s="14"/>
      <c r="BSZ156" s="16">
        <f t="shared" si="9341"/>
        <v>59.392499999999998</v>
      </c>
      <c r="BTA156" s="79">
        <f t="shared" si="18668"/>
        <v>4</v>
      </c>
      <c r="BTB156" s="80"/>
      <c r="BTC156" s="16" t="s">
        <v>56</v>
      </c>
      <c r="BTD156" s="16">
        <f t="shared" ref="BTD156" si="21169">29.02+2.7+2.25</f>
        <v>33.97</v>
      </c>
      <c r="BTE156" s="16">
        <f t="shared" ref="BTE156" si="21170">0.75*(2.7+2.1+2.7)</f>
        <v>5.6250000000000009</v>
      </c>
      <c r="BTF156" s="14">
        <f t="shared" si="9345"/>
        <v>39.594999999999999</v>
      </c>
      <c r="BTG156" s="14"/>
      <c r="BTH156" s="16">
        <f t="shared" si="9346"/>
        <v>59.392499999999998</v>
      </c>
      <c r="BTI156" s="79">
        <f t="shared" si="18668"/>
        <v>4</v>
      </c>
      <c r="BTJ156" s="80"/>
      <c r="BTK156" s="16" t="s">
        <v>56</v>
      </c>
      <c r="BTL156" s="16">
        <f t="shared" ref="BTL156" si="21171">29.02+2.7+2.25</f>
        <v>33.97</v>
      </c>
      <c r="BTM156" s="16">
        <f t="shared" ref="BTM156" si="21172">0.75*(2.7+2.1+2.7)</f>
        <v>5.6250000000000009</v>
      </c>
      <c r="BTN156" s="14">
        <f t="shared" si="9350"/>
        <v>39.594999999999999</v>
      </c>
      <c r="BTO156" s="14"/>
      <c r="BTP156" s="16">
        <f t="shared" si="9351"/>
        <v>59.392499999999998</v>
      </c>
      <c r="BTQ156" s="79">
        <f t="shared" si="18668"/>
        <v>4</v>
      </c>
      <c r="BTR156" s="80"/>
      <c r="BTS156" s="16" t="s">
        <v>56</v>
      </c>
      <c r="BTT156" s="16">
        <f t="shared" ref="BTT156" si="21173">29.02+2.7+2.25</f>
        <v>33.97</v>
      </c>
      <c r="BTU156" s="16">
        <f t="shared" ref="BTU156" si="21174">0.75*(2.7+2.1+2.7)</f>
        <v>5.6250000000000009</v>
      </c>
      <c r="BTV156" s="14">
        <f t="shared" si="9355"/>
        <v>39.594999999999999</v>
      </c>
      <c r="BTW156" s="14"/>
      <c r="BTX156" s="16">
        <f t="shared" si="9356"/>
        <v>59.392499999999998</v>
      </c>
      <c r="BTY156" s="79">
        <f t="shared" si="18668"/>
        <v>4</v>
      </c>
      <c r="BTZ156" s="80"/>
      <c r="BUA156" s="16" t="s">
        <v>56</v>
      </c>
      <c r="BUB156" s="16">
        <f t="shared" ref="BUB156" si="21175">29.02+2.7+2.25</f>
        <v>33.97</v>
      </c>
      <c r="BUC156" s="16">
        <f t="shared" ref="BUC156" si="21176">0.75*(2.7+2.1+2.7)</f>
        <v>5.6250000000000009</v>
      </c>
      <c r="BUD156" s="14">
        <f t="shared" si="9360"/>
        <v>39.594999999999999</v>
      </c>
      <c r="BUE156" s="14"/>
      <c r="BUF156" s="16">
        <f t="shared" si="9361"/>
        <v>59.392499999999998</v>
      </c>
      <c r="BUG156" s="79">
        <f t="shared" si="18668"/>
        <v>4</v>
      </c>
      <c r="BUH156" s="80"/>
      <c r="BUI156" s="16" t="s">
        <v>56</v>
      </c>
      <c r="BUJ156" s="16">
        <f t="shared" ref="BUJ156" si="21177">29.02+2.7+2.25</f>
        <v>33.97</v>
      </c>
      <c r="BUK156" s="16">
        <f t="shared" ref="BUK156" si="21178">0.75*(2.7+2.1+2.7)</f>
        <v>5.6250000000000009</v>
      </c>
      <c r="BUL156" s="14">
        <f t="shared" si="9365"/>
        <v>39.594999999999999</v>
      </c>
      <c r="BUM156" s="14"/>
      <c r="BUN156" s="16">
        <f t="shared" si="9366"/>
        <v>59.392499999999998</v>
      </c>
      <c r="BUO156" s="79">
        <f t="shared" si="18668"/>
        <v>4</v>
      </c>
      <c r="BUP156" s="80"/>
      <c r="BUQ156" s="16" t="s">
        <v>56</v>
      </c>
      <c r="BUR156" s="16">
        <f t="shared" ref="BUR156" si="21179">29.02+2.7+2.25</f>
        <v>33.97</v>
      </c>
      <c r="BUS156" s="16">
        <f t="shared" ref="BUS156" si="21180">0.75*(2.7+2.1+2.7)</f>
        <v>5.6250000000000009</v>
      </c>
      <c r="BUT156" s="14">
        <f t="shared" si="9370"/>
        <v>39.594999999999999</v>
      </c>
      <c r="BUU156" s="14"/>
      <c r="BUV156" s="16">
        <f t="shared" si="9371"/>
        <v>59.392499999999998</v>
      </c>
      <c r="BUW156" s="79">
        <f t="shared" si="18677"/>
        <v>4</v>
      </c>
      <c r="BUX156" s="80"/>
      <c r="BUY156" s="16" t="s">
        <v>56</v>
      </c>
      <c r="BUZ156" s="16">
        <f t="shared" ref="BUZ156" si="21181">29.02+2.7+2.25</f>
        <v>33.97</v>
      </c>
      <c r="BVA156" s="16">
        <f t="shared" ref="BVA156" si="21182">0.75*(2.7+2.1+2.7)</f>
        <v>5.6250000000000009</v>
      </c>
      <c r="BVB156" s="14">
        <f t="shared" si="9375"/>
        <v>39.594999999999999</v>
      </c>
      <c r="BVC156" s="14"/>
      <c r="BVD156" s="16">
        <f t="shared" si="9376"/>
        <v>59.392499999999998</v>
      </c>
      <c r="BVE156" s="79">
        <f t="shared" si="18677"/>
        <v>4</v>
      </c>
      <c r="BVF156" s="80"/>
      <c r="BVG156" s="16" t="s">
        <v>56</v>
      </c>
      <c r="BVH156" s="16">
        <f t="shared" ref="BVH156" si="21183">29.02+2.7+2.25</f>
        <v>33.97</v>
      </c>
      <c r="BVI156" s="16">
        <f t="shared" ref="BVI156" si="21184">0.75*(2.7+2.1+2.7)</f>
        <v>5.6250000000000009</v>
      </c>
      <c r="BVJ156" s="14">
        <f t="shared" si="9380"/>
        <v>39.594999999999999</v>
      </c>
      <c r="BVK156" s="14"/>
      <c r="BVL156" s="16">
        <f t="shared" si="9381"/>
        <v>59.392499999999998</v>
      </c>
      <c r="BVM156" s="79">
        <f t="shared" si="18677"/>
        <v>4</v>
      </c>
      <c r="BVN156" s="80"/>
      <c r="BVO156" s="16" t="s">
        <v>56</v>
      </c>
      <c r="BVP156" s="16">
        <f t="shared" ref="BVP156" si="21185">29.02+2.7+2.25</f>
        <v>33.97</v>
      </c>
      <c r="BVQ156" s="16">
        <f t="shared" ref="BVQ156" si="21186">0.75*(2.7+2.1+2.7)</f>
        <v>5.6250000000000009</v>
      </c>
      <c r="BVR156" s="14">
        <f t="shared" si="9385"/>
        <v>39.594999999999999</v>
      </c>
      <c r="BVS156" s="14"/>
      <c r="BVT156" s="16">
        <f t="shared" si="9386"/>
        <v>59.392499999999998</v>
      </c>
      <c r="BVU156" s="79">
        <f t="shared" si="18677"/>
        <v>4</v>
      </c>
      <c r="BVV156" s="80"/>
      <c r="BVW156" s="16" t="s">
        <v>56</v>
      </c>
      <c r="BVX156" s="16">
        <f t="shared" ref="BVX156" si="21187">29.02+2.7+2.25</f>
        <v>33.97</v>
      </c>
      <c r="BVY156" s="16">
        <f t="shared" ref="BVY156" si="21188">0.75*(2.7+2.1+2.7)</f>
        <v>5.6250000000000009</v>
      </c>
      <c r="BVZ156" s="14">
        <f t="shared" si="9390"/>
        <v>39.594999999999999</v>
      </c>
      <c r="BWA156" s="14"/>
      <c r="BWB156" s="16">
        <f t="shared" si="9391"/>
        <v>59.392499999999998</v>
      </c>
      <c r="BWC156" s="79">
        <f t="shared" si="18677"/>
        <v>4</v>
      </c>
      <c r="BWD156" s="80"/>
      <c r="BWE156" s="16" t="s">
        <v>56</v>
      </c>
      <c r="BWF156" s="16">
        <f t="shared" ref="BWF156" si="21189">29.02+2.7+2.25</f>
        <v>33.97</v>
      </c>
      <c r="BWG156" s="16">
        <f t="shared" ref="BWG156" si="21190">0.75*(2.7+2.1+2.7)</f>
        <v>5.6250000000000009</v>
      </c>
      <c r="BWH156" s="14">
        <f t="shared" si="9395"/>
        <v>39.594999999999999</v>
      </c>
      <c r="BWI156" s="14"/>
      <c r="BWJ156" s="16">
        <f t="shared" si="9396"/>
        <v>59.392499999999998</v>
      </c>
      <c r="BWK156" s="79">
        <f t="shared" si="18677"/>
        <v>4</v>
      </c>
      <c r="BWL156" s="80"/>
      <c r="BWM156" s="16" t="s">
        <v>56</v>
      </c>
      <c r="BWN156" s="16">
        <f t="shared" ref="BWN156" si="21191">29.02+2.7+2.25</f>
        <v>33.97</v>
      </c>
      <c r="BWO156" s="16">
        <f t="shared" ref="BWO156" si="21192">0.75*(2.7+2.1+2.7)</f>
        <v>5.6250000000000009</v>
      </c>
      <c r="BWP156" s="14">
        <f t="shared" si="9400"/>
        <v>39.594999999999999</v>
      </c>
      <c r="BWQ156" s="14"/>
      <c r="BWR156" s="16">
        <f t="shared" si="9401"/>
        <v>59.392499999999998</v>
      </c>
      <c r="BWS156" s="79">
        <f t="shared" si="18677"/>
        <v>4</v>
      </c>
      <c r="BWT156" s="80"/>
      <c r="BWU156" s="16" t="s">
        <v>56</v>
      </c>
      <c r="BWV156" s="16">
        <f t="shared" ref="BWV156" si="21193">29.02+2.7+2.25</f>
        <v>33.97</v>
      </c>
      <c r="BWW156" s="16">
        <f t="shared" ref="BWW156" si="21194">0.75*(2.7+2.1+2.7)</f>
        <v>5.6250000000000009</v>
      </c>
      <c r="BWX156" s="14">
        <f t="shared" si="9405"/>
        <v>39.594999999999999</v>
      </c>
      <c r="BWY156" s="14"/>
      <c r="BWZ156" s="16">
        <f t="shared" si="9406"/>
        <v>59.392499999999998</v>
      </c>
      <c r="BXA156" s="79">
        <f t="shared" si="18677"/>
        <v>4</v>
      </c>
      <c r="BXB156" s="80"/>
      <c r="BXC156" s="16" t="s">
        <v>56</v>
      </c>
      <c r="BXD156" s="16">
        <f t="shared" ref="BXD156" si="21195">29.02+2.7+2.25</f>
        <v>33.97</v>
      </c>
      <c r="BXE156" s="16">
        <f t="shared" ref="BXE156" si="21196">0.75*(2.7+2.1+2.7)</f>
        <v>5.6250000000000009</v>
      </c>
      <c r="BXF156" s="14">
        <f t="shared" si="9410"/>
        <v>39.594999999999999</v>
      </c>
      <c r="BXG156" s="14"/>
      <c r="BXH156" s="16">
        <f t="shared" si="9411"/>
        <v>59.392499999999998</v>
      </c>
      <c r="BXI156" s="79">
        <f t="shared" si="18686"/>
        <v>4</v>
      </c>
      <c r="BXJ156" s="80"/>
      <c r="BXK156" s="16" t="s">
        <v>56</v>
      </c>
      <c r="BXL156" s="16">
        <f t="shared" ref="BXL156" si="21197">29.02+2.7+2.25</f>
        <v>33.97</v>
      </c>
      <c r="BXM156" s="16">
        <f t="shared" ref="BXM156" si="21198">0.75*(2.7+2.1+2.7)</f>
        <v>5.6250000000000009</v>
      </c>
      <c r="BXN156" s="14">
        <f t="shared" si="9415"/>
        <v>39.594999999999999</v>
      </c>
      <c r="BXO156" s="14"/>
      <c r="BXP156" s="16">
        <f t="shared" si="9416"/>
        <v>59.392499999999998</v>
      </c>
      <c r="BXQ156" s="79">
        <f t="shared" si="18686"/>
        <v>4</v>
      </c>
      <c r="BXR156" s="80"/>
      <c r="BXS156" s="16" t="s">
        <v>56</v>
      </c>
      <c r="BXT156" s="16">
        <f t="shared" ref="BXT156" si="21199">29.02+2.7+2.25</f>
        <v>33.97</v>
      </c>
      <c r="BXU156" s="16">
        <f t="shared" ref="BXU156" si="21200">0.75*(2.7+2.1+2.7)</f>
        <v>5.6250000000000009</v>
      </c>
      <c r="BXV156" s="14">
        <f t="shared" si="9420"/>
        <v>39.594999999999999</v>
      </c>
      <c r="BXW156" s="14"/>
      <c r="BXX156" s="16">
        <f t="shared" si="9421"/>
        <v>59.392499999999998</v>
      </c>
      <c r="BXY156" s="79">
        <f t="shared" si="18686"/>
        <v>4</v>
      </c>
      <c r="BXZ156" s="80"/>
      <c r="BYA156" s="16" t="s">
        <v>56</v>
      </c>
      <c r="BYB156" s="16">
        <f t="shared" ref="BYB156" si="21201">29.02+2.7+2.25</f>
        <v>33.97</v>
      </c>
      <c r="BYC156" s="16">
        <f t="shared" ref="BYC156" si="21202">0.75*(2.7+2.1+2.7)</f>
        <v>5.6250000000000009</v>
      </c>
      <c r="BYD156" s="14">
        <f t="shared" si="9425"/>
        <v>39.594999999999999</v>
      </c>
      <c r="BYE156" s="14"/>
      <c r="BYF156" s="16">
        <f t="shared" si="9426"/>
        <v>59.392499999999998</v>
      </c>
      <c r="BYG156" s="79">
        <f t="shared" si="18686"/>
        <v>4</v>
      </c>
      <c r="BYH156" s="80"/>
      <c r="BYI156" s="16" t="s">
        <v>56</v>
      </c>
      <c r="BYJ156" s="16">
        <f t="shared" ref="BYJ156" si="21203">29.02+2.7+2.25</f>
        <v>33.97</v>
      </c>
      <c r="BYK156" s="16">
        <f t="shared" ref="BYK156" si="21204">0.75*(2.7+2.1+2.7)</f>
        <v>5.6250000000000009</v>
      </c>
      <c r="BYL156" s="14">
        <f t="shared" si="9430"/>
        <v>39.594999999999999</v>
      </c>
      <c r="BYM156" s="14"/>
      <c r="BYN156" s="16">
        <f t="shared" si="9431"/>
        <v>59.392499999999998</v>
      </c>
      <c r="BYO156" s="79">
        <f t="shared" si="18686"/>
        <v>4</v>
      </c>
      <c r="BYP156" s="80"/>
      <c r="BYQ156" s="16" t="s">
        <v>56</v>
      </c>
      <c r="BYR156" s="16">
        <f t="shared" ref="BYR156" si="21205">29.02+2.7+2.25</f>
        <v>33.97</v>
      </c>
      <c r="BYS156" s="16">
        <f t="shared" ref="BYS156" si="21206">0.75*(2.7+2.1+2.7)</f>
        <v>5.6250000000000009</v>
      </c>
      <c r="BYT156" s="14">
        <f t="shared" si="9435"/>
        <v>39.594999999999999</v>
      </c>
      <c r="BYU156" s="14"/>
      <c r="BYV156" s="16">
        <f t="shared" si="9436"/>
        <v>59.392499999999998</v>
      </c>
      <c r="BYW156" s="79">
        <f t="shared" si="18686"/>
        <v>4</v>
      </c>
      <c r="BYX156" s="80"/>
      <c r="BYY156" s="16" t="s">
        <v>56</v>
      </c>
      <c r="BYZ156" s="16">
        <f t="shared" ref="BYZ156" si="21207">29.02+2.7+2.25</f>
        <v>33.97</v>
      </c>
      <c r="BZA156" s="16">
        <f t="shared" ref="BZA156" si="21208">0.75*(2.7+2.1+2.7)</f>
        <v>5.6250000000000009</v>
      </c>
      <c r="BZB156" s="14">
        <f t="shared" si="9440"/>
        <v>39.594999999999999</v>
      </c>
      <c r="BZC156" s="14"/>
      <c r="BZD156" s="16">
        <f t="shared" si="9441"/>
        <v>59.392499999999998</v>
      </c>
      <c r="BZE156" s="79">
        <f t="shared" si="18686"/>
        <v>4</v>
      </c>
      <c r="BZF156" s="80"/>
      <c r="BZG156" s="16" t="s">
        <v>56</v>
      </c>
      <c r="BZH156" s="16">
        <f t="shared" ref="BZH156" si="21209">29.02+2.7+2.25</f>
        <v>33.97</v>
      </c>
      <c r="BZI156" s="16">
        <f t="shared" ref="BZI156" si="21210">0.75*(2.7+2.1+2.7)</f>
        <v>5.6250000000000009</v>
      </c>
      <c r="BZJ156" s="14">
        <f t="shared" si="9445"/>
        <v>39.594999999999999</v>
      </c>
      <c r="BZK156" s="14"/>
      <c r="BZL156" s="16">
        <f t="shared" si="9446"/>
        <v>59.392499999999998</v>
      </c>
      <c r="BZM156" s="79">
        <f t="shared" si="18686"/>
        <v>4</v>
      </c>
      <c r="BZN156" s="80"/>
      <c r="BZO156" s="16" t="s">
        <v>56</v>
      </c>
      <c r="BZP156" s="16">
        <f t="shared" ref="BZP156" si="21211">29.02+2.7+2.25</f>
        <v>33.97</v>
      </c>
      <c r="BZQ156" s="16">
        <f t="shared" ref="BZQ156" si="21212">0.75*(2.7+2.1+2.7)</f>
        <v>5.6250000000000009</v>
      </c>
      <c r="BZR156" s="14">
        <f t="shared" si="9450"/>
        <v>39.594999999999999</v>
      </c>
      <c r="BZS156" s="14"/>
      <c r="BZT156" s="16">
        <f t="shared" si="9451"/>
        <v>59.392499999999998</v>
      </c>
      <c r="BZU156" s="79">
        <f t="shared" si="18695"/>
        <v>4</v>
      </c>
      <c r="BZV156" s="80"/>
      <c r="BZW156" s="16" t="s">
        <v>56</v>
      </c>
      <c r="BZX156" s="16">
        <f t="shared" ref="BZX156" si="21213">29.02+2.7+2.25</f>
        <v>33.97</v>
      </c>
      <c r="BZY156" s="16">
        <f t="shared" ref="BZY156" si="21214">0.75*(2.7+2.1+2.7)</f>
        <v>5.6250000000000009</v>
      </c>
      <c r="BZZ156" s="14">
        <f t="shared" si="9455"/>
        <v>39.594999999999999</v>
      </c>
      <c r="CAA156" s="14"/>
      <c r="CAB156" s="16">
        <f t="shared" si="9456"/>
        <v>59.392499999999998</v>
      </c>
      <c r="CAC156" s="79">
        <f t="shared" si="18695"/>
        <v>4</v>
      </c>
      <c r="CAD156" s="80"/>
      <c r="CAE156" s="16" t="s">
        <v>56</v>
      </c>
      <c r="CAF156" s="16">
        <f t="shared" ref="CAF156" si="21215">29.02+2.7+2.25</f>
        <v>33.97</v>
      </c>
      <c r="CAG156" s="16">
        <f t="shared" ref="CAG156" si="21216">0.75*(2.7+2.1+2.7)</f>
        <v>5.6250000000000009</v>
      </c>
      <c r="CAH156" s="14">
        <f t="shared" si="9460"/>
        <v>39.594999999999999</v>
      </c>
      <c r="CAI156" s="14"/>
      <c r="CAJ156" s="16">
        <f t="shared" si="9461"/>
        <v>59.392499999999998</v>
      </c>
      <c r="CAK156" s="79">
        <f t="shared" si="18695"/>
        <v>4</v>
      </c>
      <c r="CAL156" s="80"/>
      <c r="CAM156" s="16" t="s">
        <v>56</v>
      </c>
      <c r="CAN156" s="16">
        <f t="shared" ref="CAN156" si="21217">29.02+2.7+2.25</f>
        <v>33.97</v>
      </c>
      <c r="CAO156" s="16">
        <f t="shared" ref="CAO156" si="21218">0.75*(2.7+2.1+2.7)</f>
        <v>5.6250000000000009</v>
      </c>
      <c r="CAP156" s="14">
        <f t="shared" si="9465"/>
        <v>39.594999999999999</v>
      </c>
      <c r="CAQ156" s="14"/>
      <c r="CAR156" s="16">
        <f t="shared" si="9466"/>
        <v>59.392499999999998</v>
      </c>
      <c r="CAS156" s="79">
        <f t="shared" si="18695"/>
        <v>4</v>
      </c>
      <c r="CAT156" s="80"/>
      <c r="CAU156" s="16" t="s">
        <v>56</v>
      </c>
      <c r="CAV156" s="16">
        <f t="shared" ref="CAV156" si="21219">29.02+2.7+2.25</f>
        <v>33.97</v>
      </c>
      <c r="CAW156" s="16">
        <f t="shared" ref="CAW156" si="21220">0.75*(2.7+2.1+2.7)</f>
        <v>5.6250000000000009</v>
      </c>
      <c r="CAX156" s="14">
        <f t="shared" si="9470"/>
        <v>39.594999999999999</v>
      </c>
      <c r="CAY156" s="14"/>
      <c r="CAZ156" s="16">
        <f t="shared" si="9471"/>
        <v>59.392499999999998</v>
      </c>
      <c r="CBA156" s="79">
        <f t="shared" si="18695"/>
        <v>4</v>
      </c>
      <c r="CBB156" s="80"/>
      <c r="CBC156" s="16" t="s">
        <v>56</v>
      </c>
      <c r="CBD156" s="16">
        <f t="shared" ref="CBD156" si="21221">29.02+2.7+2.25</f>
        <v>33.97</v>
      </c>
      <c r="CBE156" s="16">
        <f t="shared" ref="CBE156" si="21222">0.75*(2.7+2.1+2.7)</f>
        <v>5.6250000000000009</v>
      </c>
      <c r="CBF156" s="14">
        <f t="shared" si="9475"/>
        <v>39.594999999999999</v>
      </c>
      <c r="CBG156" s="14"/>
      <c r="CBH156" s="16">
        <f t="shared" si="9476"/>
        <v>59.392499999999998</v>
      </c>
      <c r="CBI156" s="79">
        <f t="shared" si="18695"/>
        <v>4</v>
      </c>
      <c r="CBJ156" s="80"/>
      <c r="CBK156" s="16" t="s">
        <v>56</v>
      </c>
      <c r="CBL156" s="16">
        <f t="shared" ref="CBL156" si="21223">29.02+2.7+2.25</f>
        <v>33.97</v>
      </c>
      <c r="CBM156" s="16">
        <f t="shared" ref="CBM156" si="21224">0.75*(2.7+2.1+2.7)</f>
        <v>5.6250000000000009</v>
      </c>
      <c r="CBN156" s="14">
        <f t="shared" si="9480"/>
        <v>39.594999999999999</v>
      </c>
      <c r="CBO156" s="14"/>
      <c r="CBP156" s="16">
        <f t="shared" si="9481"/>
        <v>59.392499999999998</v>
      </c>
      <c r="CBQ156" s="79">
        <f t="shared" si="18695"/>
        <v>4</v>
      </c>
      <c r="CBR156" s="80"/>
      <c r="CBS156" s="16" t="s">
        <v>56</v>
      </c>
      <c r="CBT156" s="16">
        <f t="shared" ref="CBT156" si="21225">29.02+2.7+2.25</f>
        <v>33.97</v>
      </c>
      <c r="CBU156" s="16">
        <f t="shared" ref="CBU156" si="21226">0.75*(2.7+2.1+2.7)</f>
        <v>5.6250000000000009</v>
      </c>
      <c r="CBV156" s="14">
        <f t="shared" si="9485"/>
        <v>39.594999999999999</v>
      </c>
      <c r="CBW156" s="14"/>
      <c r="CBX156" s="16">
        <f t="shared" si="9486"/>
        <v>59.392499999999998</v>
      </c>
      <c r="CBY156" s="79">
        <f t="shared" si="18695"/>
        <v>4</v>
      </c>
      <c r="CBZ156" s="80"/>
      <c r="CCA156" s="16" t="s">
        <v>56</v>
      </c>
      <c r="CCB156" s="16">
        <f t="shared" ref="CCB156" si="21227">29.02+2.7+2.25</f>
        <v>33.97</v>
      </c>
      <c r="CCC156" s="16">
        <f t="shared" ref="CCC156" si="21228">0.75*(2.7+2.1+2.7)</f>
        <v>5.6250000000000009</v>
      </c>
      <c r="CCD156" s="14">
        <f t="shared" si="9490"/>
        <v>39.594999999999999</v>
      </c>
      <c r="CCE156" s="14"/>
      <c r="CCF156" s="16">
        <f t="shared" si="9491"/>
        <v>59.392499999999998</v>
      </c>
      <c r="CCG156" s="79">
        <f t="shared" si="18704"/>
        <v>4</v>
      </c>
      <c r="CCH156" s="80"/>
      <c r="CCI156" s="16" t="s">
        <v>56</v>
      </c>
      <c r="CCJ156" s="16">
        <f t="shared" ref="CCJ156" si="21229">29.02+2.7+2.25</f>
        <v>33.97</v>
      </c>
      <c r="CCK156" s="16">
        <f t="shared" ref="CCK156" si="21230">0.75*(2.7+2.1+2.7)</f>
        <v>5.6250000000000009</v>
      </c>
      <c r="CCL156" s="14">
        <f t="shared" si="9495"/>
        <v>39.594999999999999</v>
      </c>
      <c r="CCM156" s="14"/>
      <c r="CCN156" s="16">
        <f t="shared" si="9496"/>
        <v>59.392499999999998</v>
      </c>
      <c r="CCO156" s="79">
        <f t="shared" si="18704"/>
        <v>4</v>
      </c>
      <c r="CCP156" s="80"/>
      <c r="CCQ156" s="16" t="s">
        <v>56</v>
      </c>
      <c r="CCR156" s="16">
        <f t="shared" ref="CCR156" si="21231">29.02+2.7+2.25</f>
        <v>33.97</v>
      </c>
      <c r="CCS156" s="16">
        <f t="shared" ref="CCS156" si="21232">0.75*(2.7+2.1+2.7)</f>
        <v>5.6250000000000009</v>
      </c>
      <c r="CCT156" s="14">
        <f t="shared" si="9500"/>
        <v>39.594999999999999</v>
      </c>
      <c r="CCU156" s="14"/>
      <c r="CCV156" s="16">
        <f t="shared" si="9501"/>
        <v>59.392499999999998</v>
      </c>
      <c r="CCW156" s="79">
        <f t="shared" si="18704"/>
        <v>4</v>
      </c>
      <c r="CCX156" s="80"/>
      <c r="CCY156" s="16" t="s">
        <v>56</v>
      </c>
      <c r="CCZ156" s="16">
        <f t="shared" ref="CCZ156" si="21233">29.02+2.7+2.25</f>
        <v>33.97</v>
      </c>
      <c r="CDA156" s="16">
        <f t="shared" ref="CDA156" si="21234">0.75*(2.7+2.1+2.7)</f>
        <v>5.6250000000000009</v>
      </c>
      <c r="CDB156" s="14">
        <f t="shared" si="9505"/>
        <v>39.594999999999999</v>
      </c>
      <c r="CDC156" s="14"/>
      <c r="CDD156" s="16">
        <f t="shared" si="9506"/>
        <v>59.392499999999998</v>
      </c>
      <c r="CDE156" s="79">
        <f t="shared" si="18704"/>
        <v>4</v>
      </c>
      <c r="CDF156" s="80"/>
      <c r="CDG156" s="16" t="s">
        <v>56</v>
      </c>
      <c r="CDH156" s="16">
        <f t="shared" ref="CDH156" si="21235">29.02+2.7+2.25</f>
        <v>33.97</v>
      </c>
      <c r="CDI156" s="16">
        <f t="shared" ref="CDI156" si="21236">0.75*(2.7+2.1+2.7)</f>
        <v>5.6250000000000009</v>
      </c>
      <c r="CDJ156" s="14">
        <f t="shared" si="9510"/>
        <v>39.594999999999999</v>
      </c>
      <c r="CDK156" s="14"/>
      <c r="CDL156" s="16">
        <f t="shared" si="9511"/>
        <v>59.392499999999998</v>
      </c>
      <c r="CDM156" s="79">
        <f t="shared" si="18704"/>
        <v>4</v>
      </c>
      <c r="CDN156" s="80"/>
      <c r="CDO156" s="16" t="s">
        <v>56</v>
      </c>
      <c r="CDP156" s="16">
        <f t="shared" ref="CDP156" si="21237">29.02+2.7+2.25</f>
        <v>33.97</v>
      </c>
      <c r="CDQ156" s="16">
        <f t="shared" ref="CDQ156" si="21238">0.75*(2.7+2.1+2.7)</f>
        <v>5.6250000000000009</v>
      </c>
      <c r="CDR156" s="14">
        <f t="shared" si="9515"/>
        <v>39.594999999999999</v>
      </c>
      <c r="CDS156" s="14"/>
      <c r="CDT156" s="16">
        <f t="shared" si="9516"/>
        <v>59.392499999999998</v>
      </c>
      <c r="CDU156" s="79">
        <f t="shared" si="18704"/>
        <v>4</v>
      </c>
      <c r="CDV156" s="80"/>
      <c r="CDW156" s="16" t="s">
        <v>56</v>
      </c>
      <c r="CDX156" s="16">
        <f t="shared" ref="CDX156" si="21239">29.02+2.7+2.25</f>
        <v>33.97</v>
      </c>
      <c r="CDY156" s="16">
        <f t="shared" ref="CDY156" si="21240">0.75*(2.7+2.1+2.7)</f>
        <v>5.6250000000000009</v>
      </c>
      <c r="CDZ156" s="14">
        <f t="shared" si="9520"/>
        <v>39.594999999999999</v>
      </c>
      <c r="CEA156" s="14"/>
      <c r="CEB156" s="16">
        <f t="shared" si="9521"/>
        <v>59.392499999999998</v>
      </c>
      <c r="CEC156" s="79">
        <f t="shared" si="18704"/>
        <v>4</v>
      </c>
      <c r="CED156" s="80"/>
      <c r="CEE156" s="16" t="s">
        <v>56</v>
      </c>
      <c r="CEF156" s="16">
        <f t="shared" ref="CEF156" si="21241">29.02+2.7+2.25</f>
        <v>33.97</v>
      </c>
      <c r="CEG156" s="16">
        <f t="shared" ref="CEG156" si="21242">0.75*(2.7+2.1+2.7)</f>
        <v>5.6250000000000009</v>
      </c>
      <c r="CEH156" s="14">
        <f t="shared" si="9525"/>
        <v>39.594999999999999</v>
      </c>
      <c r="CEI156" s="14"/>
      <c r="CEJ156" s="16">
        <f t="shared" si="9526"/>
        <v>59.392499999999998</v>
      </c>
      <c r="CEK156" s="79">
        <f t="shared" si="18704"/>
        <v>4</v>
      </c>
      <c r="CEL156" s="80"/>
      <c r="CEM156" s="16" t="s">
        <v>56</v>
      </c>
      <c r="CEN156" s="16">
        <f t="shared" ref="CEN156" si="21243">29.02+2.7+2.25</f>
        <v>33.97</v>
      </c>
      <c r="CEO156" s="16">
        <f t="shared" ref="CEO156" si="21244">0.75*(2.7+2.1+2.7)</f>
        <v>5.6250000000000009</v>
      </c>
      <c r="CEP156" s="14">
        <f t="shared" si="9530"/>
        <v>39.594999999999999</v>
      </c>
      <c r="CEQ156" s="14"/>
      <c r="CER156" s="16">
        <f t="shared" si="9531"/>
        <v>59.392499999999998</v>
      </c>
      <c r="CES156" s="79">
        <f t="shared" si="18713"/>
        <v>4</v>
      </c>
      <c r="CET156" s="80"/>
      <c r="CEU156" s="16" t="s">
        <v>56</v>
      </c>
      <c r="CEV156" s="16">
        <f t="shared" ref="CEV156" si="21245">29.02+2.7+2.25</f>
        <v>33.97</v>
      </c>
      <c r="CEW156" s="16">
        <f t="shared" ref="CEW156" si="21246">0.75*(2.7+2.1+2.7)</f>
        <v>5.6250000000000009</v>
      </c>
      <c r="CEX156" s="14">
        <f t="shared" si="9535"/>
        <v>39.594999999999999</v>
      </c>
      <c r="CEY156" s="14"/>
      <c r="CEZ156" s="16">
        <f t="shared" si="9536"/>
        <v>59.392499999999998</v>
      </c>
      <c r="CFA156" s="79">
        <f t="shared" si="18713"/>
        <v>4</v>
      </c>
      <c r="CFB156" s="80"/>
      <c r="CFC156" s="16" t="s">
        <v>56</v>
      </c>
      <c r="CFD156" s="16">
        <f t="shared" ref="CFD156" si="21247">29.02+2.7+2.25</f>
        <v>33.97</v>
      </c>
      <c r="CFE156" s="16">
        <f t="shared" ref="CFE156" si="21248">0.75*(2.7+2.1+2.7)</f>
        <v>5.6250000000000009</v>
      </c>
      <c r="CFF156" s="14">
        <f t="shared" si="9540"/>
        <v>39.594999999999999</v>
      </c>
      <c r="CFG156" s="14"/>
      <c r="CFH156" s="16">
        <f t="shared" si="9541"/>
        <v>59.392499999999998</v>
      </c>
      <c r="CFI156" s="79">
        <f t="shared" si="18713"/>
        <v>4</v>
      </c>
      <c r="CFJ156" s="80"/>
      <c r="CFK156" s="16" t="s">
        <v>56</v>
      </c>
      <c r="CFL156" s="16">
        <f t="shared" ref="CFL156" si="21249">29.02+2.7+2.25</f>
        <v>33.97</v>
      </c>
      <c r="CFM156" s="16">
        <f t="shared" ref="CFM156" si="21250">0.75*(2.7+2.1+2.7)</f>
        <v>5.6250000000000009</v>
      </c>
      <c r="CFN156" s="14">
        <f t="shared" si="9545"/>
        <v>39.594999999999999</v>
      </c>
      <c r="CFO156" s="14"/>
      <c r="CFP156" s="16">
        <f t="shared" si="9546"/>
        <v>59.392499999999998</v>
      </c>
      <c r="CFQ156" s="79">
        <f t="shared" si="18713"/>
        <v>4</v>
      </c>
      <c r="CFR156" s="80"/>
      <c r="CFS156" s="16" t="s">
        <v>56</v>
      </c>
      <c r="CFT156" s="16">
        <f t="shared" ref="CFT156" si="21251">29.02+2.7+2.25</f>
        <v>33.97</v>
      </c>
      <c r="CFU156" s="16">
        <f t="shared" ref="CFU156" si="21252">0.75*(2.7+2.1+2.7)</f>
        <v>5.6250000000000009</v>
      </c>
      <c r="CFV156" s="14">
        <f t="shared" si="9550"/>
        <v>39.594999999999999</v>
      </c>
      <c r="CFW156" s="14"/>
      <c r="CFX156" s="16">
        <f t="shared" si="9551"/>
        <v>59.392499999999998</v>
      </c>
      <c r="CFY156" s="79">
        <f t="shared" si="18713"/>
        <v>4</v>
      </c>
      <c r="CFZ156" s="80"/>
      <c r="CGA156" s="16" t="s">
        <v>56</v>
      </c>
      <c r="CGB156" s="16">
        <f t="shared" ref="CGB156" si="21253">29.02+2.7+2.25</f>
        <v>33.97</v>
      </c>
      <c r="CGC156" s="16">
        <f t="shared" ref="CGC156" si="21254">0.75*(2.7+2.1+2.7)</f>
        <v>5.6250000000000009</v>
      </c>
      <c r="CGD156" s="14">
        <f t="shared" si="9555"/>
        <v>39.594999999999999</v>
      </c>
      <c r="CGE156" s="14"/>
      <c r="CGF156" s="16">
        <f t="shared" si="9556"/>
        <v>59.392499999999998</v>
      </c>
      <c r="CGG156" s="79">
        <f t="shared" si="18713"/>
        <v>4</v>
      </c>
      <c r="CGH156" s="80"/>
      <c r="CGI156" s="16" t="s">
        <v>56</v>
      </c>
      <c r="CGJ156" s="16">
        <f t="shared" ref="CGJ156" si="21255">29.02+2.7+2.25</f>
        <v>33.97</v>
      </c>
      <c r="CGK156" s="16">
        <f t="shared" ref="CGK156" si="21256">0.75*(2.7+2.1+2.7)</f>
        <v>5.6250000000000009</v>
      </c>
      <c r="CGL156" s="14">
        <f t="shared" si="9560"/>
        <v>39.594999999999999</v>
      </c>
      <c r="CGM156" s="14"/>
      <c r="CGN156" s="16">
        <f t="shared" si="9561"/>
        <v>59.392499999999998</v>
      </c>
      <c r="CGO156" s="79">
        <f t="shared" si="18713"/>
        <v>4</v>
      </c>
      <c r="CGP156" s="80"/>
      <c r="CGQ156" s="16" t="s">
        <v>56</v>
      </c>
      <c r="CGR156" s="16">
        <f t="shared" ref="CGR156" si="21257">29.02+2.7+2.25</f>
        <v>33.97</v>
      </c>
      <c r="CGS156" s="16">
        <f t="shared" ref="CGS156" si="21258">0.75*(2.7+2.1+2.7)</f>
        <v>5.6250000000000009</v>
      </c>
      <c r="CGT156" s="14">
        <f t="shared" si="9565"/>
        <v>39.594999999999999</v>
      </c>
      <c r="CGU156" s="14"/>
      <c r="CGV156" s="16">
        <f t="shared" si="9566"/>
        <v>59.392499999999998</v>
      </c>
      <c r="CGW156" s="79">
        <f t="shared" si="18713"/>
        <v>4</v>
      </c>
      <c r="CGX156" s="80"/>
      <c r="CGY156" s="16" t="s">
        <v>56</v>
      </c>
      <c r="CGZ156" s="16">
        <f t="shared" ref="CGZ156" si="21259">29.02+2.7+2.25</f>
        <v>33.97</v>
      </c>
      <c r="CHA156" s="16">
        <f t="shared" ref="CHA156" si="21260">0.75*(2.7+2.1+2.7)</f>
        <v>5.6250000000000009</v>
      </c>
      <c r="CHB156" s="14">
        <f t="shared" si="9570"/>
        <v>39.594999999999999</v>
      </c>
      <c r="CHC156" s="14"/>
      <c r="CHD156" s="16">
        <f t="shared" si="9571"/>
        <v>59.392499999999998</v>
      </c>
      <c r="CHE156" s="79">
        <f t="shared" si="18722"/>
        <v>4</v>
      </c>
      <c r="CHF156" s="80"/>
      <c r="CHG156" s="16" t="s">
        <v>56</v>
      </c>
      <c r="CHH156" s="16">
        <f t="shared" ref="CHH156" si="21261">29.02+2.7+2.25</f>
        <v>33.97</v>
      </c>
      <c r="CHI156" s="16">
        <f t="shared" ref="CHI156" si="21262">0.75*(2.7+2.1+2.7)</f>
        <v>5.6250000000000009</v>
      </c>
      <c r="CHJ156" s="14">
        <f t="shared" si="9575"/>
        <v>39.594999999999999</v>
      </c>
      <c r="CHK156" s="14"/>
      <c r="CHL156" s="16">
        <f t="shared" si="9576"/>
        <v>59.392499999999998</v>
      </c>
      <c r="CHM156" s="79">
        <f t="shared" si="18722"/>
        <v>4</v>
      </c>
      <c r="CHN156" s="80"/>
      <c r="CHO156" s="16" t="s">
        <v>56</v>
      </c>
      <c r="CHP156" s="16">
        <f t="shared" ref="CHP156" si="21263">29.02+2.7+2.25</f>
        <v>33.97</v>
      </c>
      <c r="CHQ156" s="16">
        <f t="shared" ref="CHQ156" si="21264">0.75*(2.7+2.1+2.7)</f>
        <v>5.6250000000000009</v>
      </c>
      <c r="CHR156" s="14">
        <f t="shared" si="9580"/>
        <v>39.594999999999999</v>
      </c>
      <c r="CHS156" s="14"/>
      <c r="CHT156" s="16">
        <f t="shared" si="9581"/>
        <v>59.392499999999998</v>
      </c>
      <c r="CHU156" s="79">
        <f t="shared" si="18722"/>
        <v>4</v>
      </c>
      <c r="CHV156" s="80"/>
      <c r="CHW156" s="16" t="s">
        <v>56</v>
      </c>
      <c r="CHX156" s="16">
        <f t="shared" ref="CHX156" si="21265">29.02+2.7+2.25</f>
        <v>33.97</v>
      </c>
      <c r="CHY156" s="16">
        <f t="shared" ref="CHY156" si="21266">0.75*(2.7+2.1+2.7)</f>
        <v>5.6250000000000009</v>
      </c>
      <c r="CHZ156" s="14">
        <f t="shared" si="9585"/>
        <v>39.594999999999999</v>
      </c>
      <c r="CIA156" s="14"/>
      <c r="CIB156" s="16">
        <f t="shared" si="9586"/>
        <v>59.392499999999998</v>
      </c>
      <c r="CIC156" s="79">
        <f t="shared" si="18722"/>
        <v>4</v>
      </c>
      <c r="CID156" s="80"/>
      <c r="CIE156" s="16" t="s">
        <v>56</v>
      </c>
      <c r="CIF156" s="16">
        <f t="shared" ref="CIF156" si="21267">29.02+2.7+2.25</f>
        <v>33.97</v>
      </c>
      <c r="CIG156" s="16">
        <f t="shared" ref="CIG156" si="21268">0.75*(2.7+2.1+2.7)</f>
        <v>5.6250000000000009</v>
      </c>
      <c r="CIH156" s="14">
        <f t="shared" si="9590"/>
        <v>39.594999999999999</v>
      </c>
      <c r="CII156" s="14"/>
      <c r="CIJ156" s="16">
        <f t="shared" si="9591"/>
        <v>59.392499999999998</v>
      </c>
      <c r="CIK156" s="79">
        <f t="shared" si="18722"/>
        <v>4</v>
      </c>
      <c r="CIL156" s="80"/>
      <c r="CIM156" s="16" t="s">
        <v>56</v>
      </c>
      <c r="CIN156" s="16">
        <f t="shared" ref="CIN156" si="21269">29.02+2.7+2.25</f>
        <v>33.97</v>
      </c>
      <c r="CIO156" s="16">
        <f t="shared" ref="CIO156" si="21270">0.75*(2.7+2.1+2.7)</f>
        <v>5.6250000000000009</v>
      </c>
      <c r="CIP156" s="14">
        <f t="shared" si="9595"/>
        <v>39.594999999999999</v>
      </c>
      <c r="CIQ156" s="14"/>
      <c r="CIR156" s="16">
        <f t="shared" si="9596"/>
        <v>59.392499999999998</v>
      </c>
      <c r="CIS156" s="79">
        <f t="shared" si="18722"/>
        <v>4</v>
      </c>
      <c r="CIT156" s="80"/>
      <c r="CIU156" s="16" t="s">
        <v>56</v>
      </c>
      <c r="CIV156" s="16">
        <f t="shared" ref="CIV156" si="21271">29.02+2.7+2.25</f>
        <v>33.97</v>
      </c>
      <c r="CIW156" s="16">
        <f t="shared" ref="CIW156" si="21272">0.75*(2.7+2.1+2.7)</f>
        <v>5.6250000000000009</v>
      </c>
      <c r="CIX156" s="14">
        <f t="shared" si="9600"/>
        <v>39.594999999999999</v>
      </c>
      <c r="CIY156" s="14"/>
      <c r="CIZ156" s="16">
        <f t="shared" si="9601"/>
        <v>59.392499999999998</v>
      </c>
      <c r="CJA156" s="79">
        <f t="shared" si="18722"/>
        <v>4</v>
      </c>
      <c r="CJB156" s="80"/>
      <c r="CJC156" s="16" t="s">
        <v>56</v>
      </c>
      <c r="CJD156" s="16">
        <f t="shared" ref="CJD156" si="21273">29.02+2.7+2.25</f>
        <v>33.97</v>
      </c>
      <c r="CJE156" s="16">
        <f t="shared" ref="CJE156" si="21274">0.75*(2.7+2.1+2.7)</f>
        <v>5.6250000000000009</v>
      </c>
      <c r="CJF156" s="14">
        <f t="shared" si="9605"/>
        <v>39.594999999999999</v>
      </c>
      <c r="CJG156" s="14"/>
      <c r="CJH156" s="16">
        <f t="shared" si="9606"/>
        <v>59.392499999999998</v>
      </c>
      <c r="CJI156" s="79">
        <f t="shared" si="18722"/>
        <v>4</v>
      </c>
      <c r="CJJ156" s="80"/>
      <c r="CJK156" s="16" t="s">
        <v>56</v>
      </c>
      <c r="CJL156" s="16">
        <f t="shared" ref="CJL156" si="21275">29.02+2.7+2.25</f>
        <v>33.97</v>
      </c>
      <c r="CJM156" s="16">
        <f t="shared" ref="CJM156" si="21276">0.75*(2.7+2.1+2.7)</f>
        <v>5.6250000000000009</v>
      </c>
      <c r="CJN156" s="14">
        <f t="shared" si="9610"/>
        <v>39.594999999999999</v>
      </c>
      <c r="CJO156" s="14"/>
      <c r="CJP156" s="16">
        <f t="shared" si="9611"/>
        <v>59.392499999999998</v>
      </c>
      <c r="CJQ156" s="79">
        <f t="shared" si="18731"/>
        <v>4</v>
      </c>
      <c r="CJR156" s="80"/>
      <c r="CJS156" s="16" t="s">
        <v>56</v>
      </c>
      <c r="CJT156" s="16">
        <f t="shared" ref="CJT156" si="21277">29.02+2.7+2.25</f>
        <v>33.97</v>
      </c>
      <c r="CJU156" s="16">
        <f t="shared" ref="CJU156" si="21278">0.75*(2.7+2.1+2.7)</f>
        <v>5.6250000000000009</v>
      </c>
      <c r="CJV156" s="14">
        <f t="shared" si="9615"/>
        <v>39.594999999999999</v>
      </c>
      <c r="CJW156" s="14"/>
      <c r="CJX156" s="16">
        <f t="shared" si="9616"/>
        <v>59.392499999999998</v>
      </c>
      <c r="CJY156" s="79">
        <f t="shared" si="18731"/>
        <v>4</v>
      </c>
      <c r="CJZ156" s="80"/>
      <c r="CKA156" s="16" t="s">
        <v>56</v>
      </c>
      <c r="CKB156" s="16">
        <f t="shared" ref="CKB156" si="21279">29.02+2.7+2.25</f>
        <v>33.97</v>
      </c>
      <c r="CKC156" s="16">
        <f t="shared" ref="CKC156" si="21280">0.75*(2.7+2.1+2.7)</f>
        <v>5.6250000000000009</v>
      </c>
      <c r="CKD156" s="14">
        <f t="shared" si="9620"/>
        <v>39.594999999999999</v>
      </c>
      <c r="CKE156" s="14"/>
      <c r="CKF156" s="16">
        <f t="shared" si="9621"/>
        <v>59.392499999999998</v>
      </c>
      <c r="CKG156" s="79">
        <f t="shared" si="18731"/>
        <v>4</v>
      </c>
      <c r="CKH156" s="80"/>
      <c r="CKI156" s="16" t="s">
        <v>56</v>
      </c>
      <c r="CKJ156" s="16">
        <f t="shared" ref="CKJ156" si="21281">29.02+2.7+2.25</f>
        <v>33.97</v>
      </c>
      <c r="CKK156" s="16">
        <f t="shared" ref="CKK156" si="21282">0.75*(2.7+2.1+2.7)</f>
        <v>5.6250000000000009</v>
      </c>
      <c r="CKL156" s="14">
        <f t="shared" si="9625"/>
        <v>39.594999999999999</v>
      </c>
      <c r="CKM156" s="14"/>
      <c r="CKN156" s="16">
        <f t="shared" si="9626"/>
        <v>59.392499999999998</v>
      </c>
      <c r="CKO156" s="79">
        <f t="shared" si="18731"/>
        <v>4</v>
      </c>
      <c r="CKP156" s="80"/>
      <c r="CKQ156" s="16" t="s">
        <v>56</v>
      </c>
      <c r="CKR156" s="16">
        <f t="shared" ref="CKR156" si="21283">29.02+2.7+2.25</f>
        <v>33.97</v>
      </c>
      <c r="CKS156" s="16">
        <f t="shared" ref="CKS156" si="21284">0.75*(2.7+2.1+2.7)</f>
        <v>5.6250000000000009</v>
      </c>
      <c r="CKT156" s="14">
        <f t="shared" si="9630"/>
        <v>39.594999999999999</v>
      </c>
      <c r="CKU156" s="14"/>
      <c r="CKV156" s="16">
        <f t="shared" si="9631"/>
        <v>59.392499999999998</v>
      </c>
      <c r="CKW156" s="79">
        <f t="shared" si="18731"/>
        <v>4</v>
      </c>
      <c r="CKX156" s="80"/>
      <c r="CKY156" s="16" t="s">
        <v>56</v>
      </c>
      <c r="CKZ156" s="16">
        <f t="shared" ref="CKZ156" si="21285">29.02+2.7+2.25</f>
        <v>33.97</v>
      </c>
      <c r="CLA156" s="16">
        <f t="shared" ref="CLA156" si="21286">0.75*(2.7+2.1+2.7)</f>
        <v>5.6250000000000009</v>
      </c>
      <c r="CLB156" s="14">
        <f t="shared" si="9635"/>
        <v>39.594999999999999</v>
      </c>
      <c r="CLC156" s="14"/>
      <c r="CLD156" s="16">
        <f t="shared" si="9636"/>
        <v>59.392499999999998</v>
      </c>
      <c r="CLE156" s="79">
        <f t="shared" si="18731"/>
        <v>4</v>
      </c>
      <c r="CLF156" s="80"/>
      <c r="CLG156" s="16" t="s">
        <v>56</v>
      </c>
      <c r="CLH156" s="16">
        <f t="shared" ref="CLH156" si="21287">29.02+2.7+2.25</f>
        <v>33.97</v>
      </c>
      <c r="CLI156" s="16">
        <f t="shared" ref="CLI156" si="21288">0.75*(2.7+2.1+2.7)</f>
        <v>5.6250000000000009</v>
      </c>
      <c r="CLJ156" s="14">
        <f t="shared" si="9640"/>
        <v>39.594999999999999</v>
      </c>
      <c r="CLK156" s="14"/>
      <c r="CLL156" s="16">
        <f t="shared" si="9641"/>
        <v>59.392499999999998</v>
      </c>
      <c r="CLM156" s="79">
        <f t="shared" si="18731"/>
        <v>4</v>
      </c>
      <c r="CLN156" s="80"/>
      <c r="CLO156" s="16" t="s">
        <v>56</v>
      </c>
      <c r="CLP156" s="16">
        <f t="shared" ref="CLP156" si="21289">29.02+2.7+2.25</f>
        <v>33.97</v>
      </c>
      <c r="CLQ156" s="16">
        <f t="shared" ref="CLQ156" si="21290">0.75*(2.7+2.1+2.7)</f>
        <v>5.6250000000000009</v>
      </c>
      <c r="CLR156" s="14">
        <f t="shared" si="9645"/>
        <v>39.594999999999999</v>
      </c>
      <c r="CLS156" s="14"/>
      <c r="CLT156" s="16">
        <f t="shared" si="9646"/>
        <v>59.392499999999998</v>
      </c>
      <c r="CLU156" s="79">
        <f t="shared" si="18731"/>
        <v>4</v>
      </c>
      <c r="CLV156" s="80"/>
      <c r="CLW156" s="16" t="s">
        <v>56</v>
      </c>
      <c r="CLX156" s="16">
        <f t="shared" ref="CLX156" si="21291">29.02+2.7+2.25</f>
        <v>33.97</v>
      </c>
      <c r="CLY156" s="16">
        <f t="shared" ref="CLY156" si="21292">0.75*(2.7+2.1+2.7)</f>
        <v>5.6250000000000009</v>
      </c>
      <c r="CLZ156" s="14">
        <f t="shared" si="9650"/>
        <v>39.594999999999999</v>
      </c>
      <c r="CMA156" s="14"/>
      <c r="CMB156" s="16">
        <f t="shared" si="9651"/>
        <v>59.392499999999998</v>
      </c>
      <c r="CMC156" s="79">
        <f t="shared" si="18740"/>
        <v>4</v>
      </c>
      <c r="CMD156" s="80"/>
      <c r="CME156" s="16" t="s">
        <v>56</v>
      </c>
      <c r="CMF156" s="16">
        <f t="shared" ref="CMF156" si="21293">29.02+2.7+2.25</f>
        <v>33.97</v>
      </c>
      <c r="CMG156" s="16">
        <f t="shared" ref="CMG156" si="21294">0.75*(2.7+2.1+2.7)</f>
        <v>5.6250000000000009</v>
      </c>
      <c r="CMH156" s="14">
        <f t="shared" si="9655"/>
        <v>39.594999999999999</v>
      </c>
      <c r="CMI156" s="14"/>
      <c r="CMJ156" s="16">
        <f t="shared" si="9656"/>
        <v>59.392499999999998</v>
      </c>
      <c r="CMK156" s="79">
        <f t="shared" si="18740"/>
        <v>4</v>
      </c>
      <c r="CML156" s="80"/>
      <c r="CMM156" s="16" t="s">
        <v>56</v>
      </c>
      <c r="CMN156" s="16">
        <f t="shared" ref="CMN156" si="21295">29.02+2.7+2.25</f>
        <v>33.97</v>
      </c>
      <c r="CMO156" s="16">
        <f t="shared" ref="CMO156" si="21296">0.75*(2.7+2.1+2.7)</f>
        <v>5.6250000000000009</v>
      </c>
      <c r="CMP156" s="14">
        <f t="shared" si="9660"/>
        <v>39.594999999999999</v>
      </c>
      <c r="CMQ156" s="14"/>
      <c r="CMR156" s="16">
        <f t="shared" si="9661"/>
        <v>59.392499999999998</v>
      </c>
      <c r="CMS156" s="79">
        <f t="shared" si="18740"/>
        <v>4</v>
      </c>
      <c r="CMT156" s="80"/>
      <c r="CMU156" s="16" t="s">
        <v>56</v>
      </c>
      <c r="CMV156" s="16">
        <f t="shared" ref="CMV156" si="21297">29.02+2.7+2.25</f>
        <v>33.97</v>
      </c>
      <c r="CMW156" s="16">
        <f t="shared" ref="CMW156" si="21298">0.75*(2.7+2.1+2.7)</f>
        <v>5.6250000000000009</v>
      </c>
      <c r="CMX156" s="14">
        <f t="shared" si="9665"/>
        <v>39.594999999999999</v>
      </c>
      <c r="CMY156" s="14"/>
      <c r="CMZ156" s="16">
        <f t="shared" si="9666"/>
        <v>59.392499999999998</v>
      </c>
      <c r="CNA156" s="79">
        <f t="shared" si="18740"/>
        <v>4</v>
      </c>
      <c r="CNB156" s="80"/>
      <c r="CNC156" s="16" t="s">
        <v>56</v>
      </c>
      <c r="CND156" s="16">
        <f t="shared" ref="CND156" si="21299">29.02+2.7+2.25</f>
        <v>33.97</v>
      </c>
      <c r="CNE156" s="16">
        <f t="shared" ref="CNE156" si="21300">0.75*(2.7+2.1+2.7)</f>
        <v>5.6250000000000009</v>
      </c>
      <c r="CNF156" s="14">
        <f t="shared" si="9670"/>
        <v>39.594999999999999</v>
      </c>
      <c r="CNG156" s="14"/>
      <c r="CNH156" s="16">
        <f t="shared" si="9671"/>
        <v>59.392499999999998</v>
      </c>
      <c r="CNI156" s="79">
        <f t="shared" si="18740"/>
        <v>4</v>
      </c>
      <c r="CNJ156" s="80"/>
      <c r="CNK156" s="16" t="s">
        <v>56</v>
      </c>
      <c r="CNL156" s="16">
        <f t="shared" ref="CNL156" si="21301">29.02+2.7+2.25</f>
        <v>33.97</v>
      </c>
      <c r="CNM156" s="16">
        <f t="shared" ref="CNM156" si="21302">0.75*(2.7+2.1+2.7)</f>
        <v>5.6250000000000009</v>
      </c>
      <c r="CNN156" s="14">
        <f t="shared" si="9675"/>
        <v>39.594999999999999</v>
      </c>
      <c r="CNO156" s="14"/>
      <c r="CNP156" s="16">
        <f t="shared" si="9676"/>
        <v>59.392499999999998</v>
      </c>
      <c r="CNQ156" s="79">
        <f t="shared" si="18740"/>
        <v>4</v>
      </c>
      <c r="CNR156" s="80"/>
      <c r="CNS156" s="16" t="s">
        <v>56</v>
      </c>
      <c r="CNT156" s="16">
        <f t="shared" ref="CNT156" si="21303">29.02+2.7+2.25</f>
        <v>33.97</v>
      </c>
      <c r="CNU156" s="16">
        <f t="shared" ref="CNU156" si="21304">0.75*(2.7+2.1+2.7)</f>
        <v>5.6250000000000009</v>
      </c>
      <c r="CNV156" s="14">
        <f t="shared" si="9680"/>
        <v>39.594999999999999</v>
      </c>
      <c r="CNW156" s="14"/>
      <c r="CNX156" s="16">
        <f t="shared" si="9681"/>
        <v>59.392499999999998</v>
      </c>
      <c r="CNY156" s="79">
        <f t="shared" si="18740"/>
        <v>4</v>
      </c>
      <c r="CNZ156" s="80"/>
      <c r="COA156" s="16" t="s">
        <v>56</v>
      </c>
      <c r="COB156" s="16">
        <f t="shared" ref="COB156" si="21305">29.02+2.7+2.25</f>
        <v>33.97</v>
      </c>
      <c r="COC156" s="16">
        <f t="shared" ref="COC156" si="21306">0.75*(2.7+2.1+2.7)</f>
        <v>5.6250000000000009</v>
      </c>
      <c r="COD156" s="14">
        <f t="shared" si="9685"/>
        <v>39.594999999999999</v>
      </c>
      <c r="COE156" s="14"/>
      <c r="COF156" s="16">
        <f t="shared" si="9686"/>
        <v>59.392499999999998</v>
      </c>
      <c r="COG156" s="79">
        <f t="shared" si="18740"/>
        <v>4</v>
      </c>
      <c r="COH156" s="80"/>
      <c r="COI156" s="16" t="s">
        <v>56</v>
      </c>
      <c r="COJ156" s="16">
        <f t="shared" ref="COJ156" si="21307">29.02+2.7+2.25</f>
        <v>33.97</v>
      </c>
      <c r="COK156" s="16">
        <f t="shared" ref="COK156" si="21308">0.75*(2.7+2.1+2.7)</f>
        <v>5.6250000000000009</v>
      </c>
      <c r="COL156" s="14">
        <f t="shared" si="9690"/>
        <v>39.594999999999999</v>
      </c>
      <c r="COM156" s="14"/>
      <c r="CON156" s="16">
        <f t="shared" si="9691"/>
        <v>59.392499999999998</v>
      </c>
      <c r="COO156" s="79">
        <f t="shared" si="18749"/>
        <v>4</v>
      </c>
      <c r="COP156" s="80"/>
      <c r="COQ156" s="16" t="s">
        <v>56</v>
      </c>
      <c r="COR156" s="16">
        <f t="shared" ref="COR156" si="21309">29.02+2.7+2.25</f>
        <v>33.97</v>
      </c>
      <c r="COS156" s="16">
        <f t="shared" ref="COS156" si="21310">0.75*(2.7+2.1+2.7)</f>
        <v>5.6250000000000009</v>
      </c>
      <c r="COT156" s="14">
        <f t="shared" si="9695"/>
        <v>39.594999999999999</v>
      </c>
      <c r="COU156" s="14"/>
      <c r="COV156" s="16">
        <f t="shared" si="9696"/>
        <v>59.392499999999998</v>
      </c>
      <c r="COW156" s="79">
        <f t="shared" si="18749"/>
        <v>4</v>
      </c>
      <c r="COX156" s="80"/>
      <c r="COY156" s="16" t="s">
        <v>56</v>
      </c>
      <c r="COZ156" s="16">
        <f t="shared" ref="COZ156" si="21311">29.02+2.7+2.25</f>
        <v>33.97</v>
      </c>
      <c r="CPA156" s="16">
        <f t="shared" ref="CPA156" si="21312">0.75*(2.7+2.1+2.7)</f>
        <v>5.6250000000000009</v>
      </c>
      <c r="CPB156" s="14">
        <f t="shared" si="9700"/>
        <v>39.594999999999999</v>
      </c>
      <c r="CPC156" s="14"/>
      <c r="CPD156" s="16">
        <f t="shared" si="9701"/>
        <v>59.392499999999998</v>
      </c>
      <c r="CPE156" s="79">
        <f t="shared" si="18749"/>
        <v>4</v>
      </c>
      <c r="CPF156" s="80"/>
      <c r="CPG156" s="16" t="s">
        <v>56</v>
      </c>
      <c r="CPH156" s="16">
        <f t="shared" ref="CPH156" si="21313">29.02+2.7+2.25</f>
        <v>33.97</v>
      </c>
      <c r="CPI156" s="16">
        <f t="shared" ref="CPI156" si="21314">0.75*(2.7+2.1+2.7)</f>
        <v>5.6250000000000009</v>
      </c>
      <c r="CPJ156" s="14">
        <f t="shared" si="9705"/>
        <v>39.594999999999999</v>
      </c>
      <c r="CPK156" s="14"/>
      <c r="CPL156" s="16">
        <f t="shared" si="9706"/>
        <v>59.392499999999998</v>
      </c>
      <c r="CPM156" s="79">
        <f t="shared" si="18749"/>
        <v>4</v>
      </c>
      <c r="CPN156" s="80"/>
      <c r="CPO156" s="16" t="s">
        <v>56</v>
      </c>
      <c r="CPP156" s="16">
        <f t="shared" ref="CPP156" si="21315">29.02+2.7+2.25</f>
        <v>33.97</v>
      </c>
      <c r="CPQ156" s="16">
        <f t="shared" ref="CPQ156" si="21316">0.75*(2.7+2.1+2.7)</f>
        <v>5.6250000000000009</v>
      </c>
      <c r="CPR156" s="14">
        <f t="shared" si="9710"/>
        <v>39.594999999999999</v>
      </c>
      <c r="CPS156" s="14"/>
      <c r="CPT156" s="16">
        <f t="shared" si="9711"/>
        <v>59.392499999999998</v>
      </c>
      <c r="CPU156" s="79">
        <f t="shared" si="18749"/>
        <v>4</v>
      </c>
      <c r="CPV156" s="80"/>
      <c r="CPW156" s="16" t="s">
        <v>56</v>
      </c>
      <c r="CPX156" s="16">
        <f t="shared" ref="CPX156" si="21317">29.02+2.7+2.25</f>
        <v>33.97</v>
      </c>
      <c r="CPY156" s="16">
        <f t="shared" ref="CPY156" si="21318">0.75*(2.7+2.1+2.7)</f>
        <v>5.6250000000000009</v>
      </c>
      <c r="CPZ156" s="14">
        <f t="shared" si="9715"/>
        <v>39.594999999999999</v>
      </c>
      <c r="CQA156" s="14"/>
      <c r="CQB156" s="16">
        <f t="shared" si="9716"/>
        <v>59.392499999999998</v>
      </c>
      <c r="CQC156" s="79">
        <f t="shared" si="18749"/>
        <v>4</v>
      </c>
      <c r="CQD156" s="80"/>
      <c r="CQE156" s="16" t="s">
        <v>56</v>
      </c>
      <c r="CQF156" s="16">
        <f t="shared" ref="CQF156" si="21319">29.02+2.7+2.25</f>
        <v>33.97</v>
      </c>
      <c r="CQG156" s="16">
        <f t="shared" ref="CQG156" si="21320">0.75*(2.7+2.1+2.7)</f>
        <v>5.6250000000000009</v>
      </c>
      <c r="CQH156" s="14">
        <f t="shared" si="9720"/>
        <v>39.594999999999999</v>
      </c>
      <c r="CQI156" s="14"/>
      <c r="CQJ156" s="16">
        <f t="shared" si="9721"/>
        <v>59.392499999999998</v>
      </c>
      <c r="CQK156" s="79">
        <f t="shared" si="18749"/>
        <v>4</v>
      </c>
      <c r="CQL156" s="80"/>
      <c r="CQM156" s="16" t="s">
        <v>56</v>
      </c>
      <c r="CQN156" s="16">
        <f t="shared" ref="CQN156" si="21321">29.02+2.7+2.25</f>
        <v>33.97</v>
      </c>
      <c r="CQO156" s="16">
        <f t="shared" ref="CQO156" si="21322">0.75*(2.7+2.1+2.7)</f>
        <v>5.6250000000000009</v>
      </c>
      <c r="CQP156" s="14">
        <f t="shared" si="9725"/>
        <v>39.594999999999999</v>
      </c>
      <c r="CQQ156" s="14"/>
      <c r="CQR156" s="16">
        <f t="shared" si="9726"/>
        <v>59.392499999999998</v>
      </c>
      <c r="CQS156" s="79">
        <f t="shared" si="18749"/>
        <v>4</v>
      </c>
      <c r="CQT156" s="80"/>
      <c r="CQU156" s="16" t="s">
        <v>56</v>
      </c>
      <c r="CQV156" s="16">
        <f t="shared" ref="CQV156" si="21323">29.02+2.7+2.25</f>
        <v>33.97</v>
      </c>
      <c r="CQW156" s="16">
        <f t="shared" ref="CQW156" si="21324">0.75*(2.7+2.1+2.7)</f>
        <v>5.6250000000000009</v>
      </c>
      <c r="CQX156" s="14">
        <f t="shared" si="9730"/>
        <v>39.594999999999999</v>
      </c>
      <c r="CQY156" s="14"/>
      <c r="CQZ156" s="16">
        <f t="shared" si="9731"/>
        <v>59.392499999999998</v>
      </c>
      <c r="CRA156" s="79">
        <f t="shared" si="18758"/>
        <v>4</v>
      </c>
      <c r="CRB156" s="80"/>
      <c r="CRC156" s="16" t="s">
        <v>56</v>
      </c>
      <c r="CRD156" s="16">
        <f t="shared" ref="CRD156" si="21325">29.02+2.7+2.25</f>
        <v>33.97</v>
      </c>
      <c r="CRE156" s="16">
        <f t="shared" ref="CRE156" si="21326">0.75*(2.7+2.1+2.7)</f>
        <v>5.6250000000000009</v>
      </c>
      <c r="CRF156" s="14">
        <f t="shared" si="9735"/>
        <v>39.594999999999999</v>
      </c>
      <c r="CRG156" s="14"/>
      <c r="CRH156" s="16">
        <f t="shared" si="9736"/>
        <v>59.392499999999998</v>
      </c>
      <c r="CRI156" s="79">
        <f t="shared" si="18758"/>
        <v>4</v>
      </c>
      <c r="CRJ156" s="80"/>
      <c r="CRK156" s="16" t="s">
        <v>56</v>
      </c>
      <c r="CRL156" s="16">
        <f t="shared" ref="CRL156" si="21327">29.02+2.7+2.25</f>
        <v>33.97</v>
      </c>
      <c r="CRM156" s="16">
        <f t="shared" ref="CRM156" si="21328">0.75*(2.7+2.1+2.7)</f>
        <v>5.6250000000000009</v>
      </c>
      <c r="CRN156" s="14">
        <f t="shared" si="9740"/>
        <v>39.594999999999999</v>
      </c>
      <c r="CRO156" s="14"/>
      <c r="CRP156" s="16">
        <f t="shared" si="9741"/>
        <v>59.392499999999998</v>
      </c>
      <c r="CRQ156" s="79">
        <f t="shared" si="18758"/>
        <v>4</v>
      </c>
      <c r="CRR156" s="80"/>
      <c r="CRS156" s="16" t="s">
        <v>56</v>
      </c>
      <c r="CRT156" s="16">
        <f t="shared" ref="CRT156" si="21329">29.02+2.7+2.25</f>
        <v>33.97</v>
      </c>
      <c r="CRU156" s="16">
        <f t="shared" ref="CRU156" si="21330">0.75*(2.7+2.1+2.7)</f>
        <v>5.6250000000000009</v>
      </c>
      <c r="CRV156" s="14">
        <f t="shared" si="9745"/>
        <v>39.594999999999999</v>
      </c>
      <c r="CRW156" s="14"/>
      <c r="CRX156" s="16">
        <f t="shared" si="9746"/>
        <v>59.392499999999998</v>
      </c>
      <c r="CRY156" s="79">
        <f t="shared" si="18758"/>
        <v>4</v>
      </c>
      <c r="CRZ156" s="80"/>
      <c r="CSA156" s="16" t="s">
        <v>56</v>
      </c>
      <c r="CSB156" s="16">
        <f t="shared" ref="CSB156" si="21331">29.02+2.7+2.25</f>
        <v>33.97</v>
      </c>
      <c r="CSC156" s="16">
        <f t="shared" ref="CSC156" si="21332">0.75*(2.7+2.1+2.7)</f>
        <v>5.6250000000000009</v>
      </c>
      <c r="CSD156" s="14">
        <f t="shared" si="9750"/>
        <v>39.594999999999999</v>
      </c>
      <c r="CSE156" s="14"/>
      <c r="CSF156" s="16">
        <f t="shared" si="9751"/>
        <v>59.392499999999998</v>
      </c>
      <c r="CSG156" s="79">
        <f t="shared" si="18758"/>
        <v>4</v>
      </c>
      <c r="CSH156" s="80"/>
      <c r="CSI156" s="16" t="s">
        <v>56</v>
      </c>
      <c r="CSJ156" s="16">
        <f t="shared" ref="CSJ156" si="21333">29.02+2.7+2.25</f>
        <v>33.97</v>
      </c>
      <c r="CSK156" s="16">
        <f t="shared" ref="CSK156" si="21334">0.75*(2.7+2.1+2.7)</f>
        <v>5.6250000000000009</v>
      </c>
      <c r="CSL156" s="14">
        <f t="shared" si="9755"/>
        <v>39.594999999999999</v>
      </c>
      <c r="CSM156" s="14"/>
      <c r="CSN156" s="16">
        <f t="shared" si="9756"/>
        <v>59.392499999999998</v>
      </c>
      <c r="CSO156" s="79">
        <f t="shared" si="18758"/>
        <v>4</v>
      </c>
      <c r="CSP156" s="80"/>
      <c r="CSQ156" s="16" t="s">
        <v>56</v>
      </c>
      <c r="CSR156" s="16">
        <f t="shared" ref="CSR156" si="21335">29.02+2.7+2.25</f>
        <v>33.97</v>
      </c>
      <c r="CSS156" s="16">
        <f t="shared" ref="CSS156" si="21336">0.75*(2.7+2.1+2.7)</f>
        <v>5.6250000000000009</v>
      </c>
      <c r="CST156" s="14">
        <f t="shared" si="9760"/>
        <v>39.594999999999999</v>
      </c>
      <c r="CSU156" s="14"/>
      <c r="CSV156" s="16">
        <f t="shared" si="9761"/>
        <v>59.392499999999998</v>
      </c>
      <c r="CSW156" s="79">
        <f t="shared" si="18758"/>
        <v>4</v>
      </c>
      <c r="CSX156" s="80"/>
      <c r="CSY156" s="16" t="s">
        <v>56</v>
      </c>
      <c r="CSZ156" s="16">
        <f t="shared" ref="CSZ156" si="21337">29.02+2.7+2.25</f>
        <v>33.97</v>
      </c>
      <c r="CTA156" s="16">
        <f t="shared" ref="CTA156" si="21338">0.75*(2.7+2.1+2.7)</f>
        <v>5.6250000000000009</v>
      </c>
      <c r="CTB156" s="14">
        <f t="shared" si="9765"/>
        <v>39.594999999999999</v>
      </c>
      <c r="CTC156" s="14"/>
      <c r="CTD156" s="16">
        <f t="shared" si="9766"/>
        <v>59.392499999999998</v>
      </c>
      <c r="CTE156" s="79">
        <f t="shared" si="18758"/>
        <v>4</v>
      </c>
      <c r="CTF156" s="80"/>
      <c r="CTG156" s="16" t="s">
        <v>56</v>
      </c>
      <c r="CTH156" s="16">
        <f t="shared" ref="CTH156" si="21339">29.02+2.7+2.25</f>
        <v>33.97</v>
      </c>
      <c r="CTI156" s="16">
        <f t="shared" ref="CTI156" si="21340">0.75*(2.7+2.1+2.7)</f>
        <v>5.6250000000000009</v>
      </c>
      <c r="CTJ156" s="14">
        <f t="shared" si="9770"/>
        <v>39.594999999999999</v>
      </c>
      <c r="CTK156" s="14"/>
      <c r="CTL156" s="16">
        <f t="shared" si="9771"/>
        <v>59.392499999999998</v>
      </c>
      <c r="CTM156" s="79">
        <f t="shared" si="18767"/>
        <v>4</v>
      </c>
      <c r="CTN156" s="80"/>
      <c r="CTO156" s="16" t="s">
        <v>56</v>
      </c>
      <c r="CTP156" s="16">
        <f t="shared" ref="CTP156" si="21341">29.02+2.7+2.25</f>
        <v>33.97</v>
      </c>
      <c r="CTQ156" s="16">
        <f t="shared" ref="CTQ156" si="21342">0.75*(2.7+2.1+2.7)</f>
        <v>5.6250000000000009</v>
      </c>
      <c r="CTR156" s="14">
        <f t="shared" si="9775"/>
        <v>39.594999999999999</v>
      </c>
      <c r="CTS156" s="14"/>
      <c r="CTT156" s="16">
        <f t="shared" si="9776"/>
        <v>59.392499999999998</v>
      </c>
      <c r="CTU156" s="79">
        <f t="shared" si="18767"/>
        <v>4</v>
      </c>
      <c r="CTV156" s="80"/>
      <c r="CTW156" s="16" t="s">
        <v>56</v>
      </c>
      <c r="CTX156" s="16">
        <f t="shared" ref="CTX156" si="21343">29.02+2.7+2.25</f>
        <v>33.97</v>
      </c>
      <c r="CTY156" s="16">
        <f t="shared" ref="CTY156" si="21344">0.75*(2.7+2.1+2.7)</f>
        <v>5.6250000000000009</v>
      </c>
      <c r="CTZ156" s="14">
        <f t="shared" si="9780"/>
        <v>39.594999999999999</v>
      </c>
      <c r="CUA156" s="14"/>
      <c r="CUB156" s="16">
        <f t="shared" si="9781"/>
        <v>59.392499999999998</v>
      </c>
      <c r="CUC156" s="79">
        <f t="shared" si="18767"/>
        <v>4</v>
      </c>
      <c r="CUD156" s="80"/>
      <c r="CUE156" s="16" t="s">
        <v>56</v>
      </c>
      <c r="CUF156" s="16">
        <f t="shared" ref="CUF156" si="21345">29.02+2.7+2.25</f>
        <v>33.97</v>
      </c>
      <c r="CUG156" s="16">
        <f t="shared" ref="CUG156" si="21346">0.75*(2.7+2.1+2.7)</f>
        <v>5.6250000000000009</v>
      </c>
      <c r="CUH156" s="14">
        <f t="shared" si="9785"/>
        <v>39.594999999999999</v>
      </c>
      <c r="CUI156" s="14"/>
      <c r="CUJ156" s="16">
        <f t="shared" si="9786"/>
        <v>59.392499999999998</v>
      </c>
      <c r="CUK156" s="79">
        <f t="shared" si="18767"/>
        <v>4</v>
      </c>
      <c r="CUL156" s="80"/>
      <c r="CUM156" s="16" t="s">
        <v>56</v>
      </c>
      <c r="CUN156" s="16">
        <f t="shared" ref="CUN156" si="21347">29.02+2.7+2.25</f>
        <v>33.97</v>
      </c>
      <c r="CUO156" s="16">
        <f t="shared" ref="CUO156" si="21348">0.75*(2.7+2.1+2.7)</f>
        <v>5.6250000000000009</v>
      </c>
      <c r="CUP156" s="14">
        <f t="shared" si="9790"/>
        <v>39.594999999999999</v>
      </c>
      <c r="CUQ156" s="14"/>
      <c r="CUR156" s="16">
        <f t="shared" si="9791"/>
        <v>59.392499999999998</v>
      </c>
      <c r="CUS156" s="79">
        <f t="shared" si="18767"/>
        <v>4</v>
      </c>
      <c r="CUT156" s="80"/>
      <c r="CUU156" s="16" t="s">
        <v>56</v>
      </c>
      <c r="CUV156" s="16">
        <f t="shared" ref="CUV156" si="21349">29.02+2.7+2.25</f>
        <v>33.97</v>
      </c>
      <c r="CUW156" s="16">
        <f t="shared" ref="CUW156" si="21350">0.75*(2.7+2.1+2.7)</f>
        <v>5.6250000000000009</v>
      </c>
      <c r="CUX156" s="14">
        <f t="shared" si="9795"/>
        <v>39.594999999999999</v>
      </c>
      <c r="CUY156" s="14"/>
      <c r="CUZ156" s="16">
        <f t="shared" si="9796"/>
        <v>59.392499999999998</v>
      </c>
      <c r="CVA156" s="79">
        <f t="shared" si="18767"/>
        <v>4</v>
      </c>
      <c r="CVB156" s="80"/>
      <c r="CVC156" s="16" t="s">
        <v>56</v>
      </c>
      <c r="CVD156" s="16">
        <f t="shared" ref="CVD156" si="21351">29.02+2.7+2.25</f>
        <v>33.97</v>
      </c>
      <c r="CVE156" s="16">
        <f t="shared" ref="CVE156" si="21352">0.75*(2.7+2.1+2.7)</f>
        <v>5.6250000000000009</v>
      </c>
      <c r="CVF156" s="14">
        <f t="shared" si="9800"/>
        <v>39.594999999999999</v>
      </c>
      <c r="CVG156" s="14"/>
      <c r="CVH156" s="16">
        <f t="shared" si="9801"/>
        <v>59.392499999999998</v>
      </c>
      <c r="CVI156" s="79">
        <f t="shared" si="18767"/>
        <v>4</v>
      </c>
      <c r="CVJ156" s="80"/>
      <c r="CVK156" s="16" t="s">
        <v>56</v>
      </c>
      <c r="CVL156" s="16">
        <f t="shared" ref="CVL156" si="21353">29.02+2.7+2.25</f>
        <v>33.97</v>
      </c>
      <c r="CVM156" s="16">
        <f t="shared" ref="CVM156" si="21354">0.75*(2.7+2.1+2.7)</f>
        <v>5.6250000000000009</v>
      </c>
      <c r="CVN156" s="14">
        <f t="shared" si="9805"/>
        <v>39.594999999999999</v>
      </c>
      <c r="CVO156" s="14"/>
      <c r="CVP156" s="16">
        <f t="shared" si="9806"/>
        <v>59.392499999999998</v>
      </c>
      <c r="CVQ156" s="79">
        <f t="shared" si="18767"/>
        <v>4</v>
      </c>
      <c r="CVR156" s="80"/>
      <c r="CVS156" s="16" t="s">
        <v>56</v>
      </c>
      <c r="CVT156" s="16">
        <f t="shared" ref="CVT156" si="21355">29.02+2.7+2.25</f>
        <v>33.97</v>
      </c>
      <c r="CVU156" s="16">
        <f t="shared" ref="CVU156" si="21356">0.75*(2.7+2.1+2.7)</f>
        <v>5.6250000000000009</v>
      </c>
      <c r="CVV156" s="14">
        <f t="shared" si="9810"/>
        <v>39.594999999999999</v>
      </c>
      <c r="CVW156" s="14"/>
      <c r="CVX156" s="16">
        <f t="shared" si="9811"/>
        <v>59.392499999999998</v>
      </c>
      <c r="CVY156" s="79">
        <f t="shared" si="18776"/>
        <v>4</v>
      </c>
      <c r="CVZ156" s="80"/>
      <c r="CWA156" s="16" t="s">
        <v>56</v>
      </c>
      <c r="CWB156" s="16">
        <f t="shared" ref="CWB156" si="21357">29.02+2.7+2.25</f>
        <v>33.97</v>
      </c>
      <c r="CWC156" s="16">
        <f t="shared" ref="CWC156" si="21358">0.75*(2.7+2.1+2.7)</f>
        <v>5.6250000000000009</v>
      </c>
      <c r="CWD156" s="14">
        <f t="shared" si="9815"/>
        <v>39.594999999999999</v>
      </c>
      <c r="CWE156" s="14"/>
      <c r="CWF156" s="16">
        <f t="shared" si="9816"/>
        <v>59.392499999999998</v>
      </c>
      <c r="CWG156" s="79">
        <f t="shared" si="18776"/>
        <v>4</v>
      </c>
      <c r="CWH156" s="80"/>
      <c r="CWI156" s="16" t="s">
        <v>56</v>
      </c>
      <c r="CWJ156" s="16">
        <f t="shared" ref="CWJ156" si="21359">29.02+2.7+2.25</f>
        <v>33.97</v>
      </c>
      <c r="CWK156" s="16">
        <f t="shared" ref="CWK156" si="21360">0.75*(2.7+2.1+2.7)</f>
        <v>5.6250000000000009</v>
      </c>
      <c r="CWL156" s="14">
        <f t="shared" si="9820"/>
        <v>39.594999999999999</v>
      </c>
      <c r="CWM156" s="14"/>
      <c r="CWN156" s="16">
        <f t="shared" si="9821"/>
        <v>59.392499999999998</v>
      </c>
      <c r="CWO156" s="79">
        <f t="shared" si="18776"/>
        <v>4</v>
      </c>
      <c r="CWP156" s="80"/>
      <c r="CWQ156" s="16" t="s">
        <v>56</v>
      </c>
      <c r="CWR156" s="16">
        <f t="shared" ref="CWR156" si="21361">29.02+2.7+2.25</f>
        <v>33.97</v>
      </c>
      <c r="CWS156" s="16">
        <f t="shared" ref="CWS156" si="21362">0.75*(2.7+2.1+2.7)</f>
        <v>5.6250000000000009</v>
      </c>
      <c r="CWT156" s="14">
        <f t="shared" si="9825"/>
        <v>39.594999999999999</v>
      </c>
      <c r="CWU156" s="14"/>
      <c r="CWV156" s="16">
        <f t="shared" si="9826"/>
        <v>59.392499999999998</v>
      </c>
      <c r="CWW156" s="79">
        <f t="shared" si="18776"/>
        <v>4</v>
      </c>
      <c r="CWX156" s="80"/>
      <c r="CWY156" s="16" t="s">
        <v>56</v>
      </c>
      <c r="CWZ156" s="16">
        <f t="shared" ref="CWZ156" si="21363">29.02+2.7+2.25</f>
        <v>33.97</v>
      </c>
      <c r="CXA156" s="16">
        <f t="shared" ref="CXA156" si="21364">0.75*(2.7+2.1+2.7)</f>
        <v>5.6250000000000009</v>
      </c>
      <c r="CXB156" s="14">
        <f t="shared" si="9830"/>
        <v>39.594999999999999</v>
      </c>
      <c r="CXC156" s="14"/>
      <c r="CXD156" s="16">
        <f t="shared" si="9831"/>
        <v>59.392499999999998</v>
      </c>
      <c r="CXE156" s="79">
        <f t="shared" si="18776"/>
        <v>4</v>
      </c>
      <c r="CXF156" s="80"/>
      <c r="CXG156" s="16" t="s">
        <v>56</v>
      </c>
      <c r="CXH156" s="16">
        <f t="shared" ref="CXH156" si="21365">29.02+2.7+2.25</f>
        <v>33.97</v>
      </c>
      <c r="CXI156" s="16">
        <f t="shared" ref="CXI156" si="21366">0.75*(2.7+2.1+2.7)</f>
        <v>5.6250000000000009</v>
      </c>
      <c r="CXJ156" s="14">
        <f t="shared" si="9835"/>
        <v>39.594999999999999</v>
      </c>
      <c r="CXK156" s="14"/>
      <c r="CXL156" s="16">
        <f t="shared" si="9836"/>
        <v>59.392499999999998</v>
      </c>
      <c r="CXM156" s="79">
        <f t="shared" si="18776"/>
        <v>4</v>
      </c>
      <c r="CXN156" s="80"/>
      <c r="CXO156" s="16" t="s">
        <v>56</v>
      </c>
      <c r="CXP156" s="16">
        <f t="shared" ref="CXP156" si="21367">29.02+2.7+2.25</f>
        <v>33.97</v>
      </c>
      <c r="CXQ156" s="16">
        <f t="shared" ref="CXQ156" si="21368">0.75*(2.7+2.1+2.7)</f>
        <v>5.6250000000000009</v>
      </c>
      <c r="CXR156" s="14">
        <f t="shared" si="9840"/>
        <v>39.594999999999999</v>
      </c>
      <c r="CXS156" s="14"/>
      <c r="CXT156" s="16">
        <f t="shared" si="9841"/>
        <v>59.392499999999998</v>
      </c>
      <c r="CXU156" s="79">
        <f t="shared" si="18776"/>
        <v>4</v>
      </c>
      <c r="CXV156" s="80"/>
      <c r="CXW156" s="16" t="s">
        <v>56</v>
      </c>
      <c r="CXX156" s="16">
        <f t="shared" ref="CXX156" si="21369">29.02+2.7+2.25</f>
        <v>33.97</v>
      </c>
      <c r="CXY156" s="16">
        <f t="shared" ref="CXY156" si="21370">0.75*(2.7+2.1+2.7)</f>
        <v>5.6250000000000009</v>
      </c>
      <c r="CXZ156" s="14">
        <f t="shared" si="9845"/>
        <v>39.594999999999999</v>
      </c>
      <c r="CYA156" s="14"/>
      <c r="CYB156" s="16">
        <f t="shared" si="9846"/>
        <v>59.392499999999998</v>
      </c>
      <c r="CYC156" s="79">
        <f t="shared" si="18776"/>
        <v>4</v>
      </c>
      <c r="CYD156" s="80"/>
      <c r="CYE156" s="16" t="s">
        <v>56</v>
      </c>
      <c r="CYF156" s="16">
        <f t="shared" ref="CYF156" si="21371">29.02+2.7+2.25</f>
        <v>33.97</v>
      </c>
      <c r="CYG156" s="16">
        <f t="shared" ref="CYG156" si="21372">0.75*(2.7+2.1+2.7)</f>
        <v>5.6250000000000009</v>
      </c>
      <c r="CYH156" s="14">
        <f t="shared" si="9850"/>
        <v>39.594999999999999</v>
      </c>
      <c r="CYI156" s="14"/>
      <c r="CYJ156" s="16">
        <f t="shared" si="9851"/>
        <v>59.392499999999998</v>
      </c>
      <c r="CYK156" s="79">
        <f t="shared" si="18785"/>
        <v>4</v>
      </c>
      <c r="CYL156" s="80"/>
      <c r="CYM156" s="16" t="s">
        <v>56</v>
      </c>
      <c r="CYN156" s="16">
        <f t="shared" ref="CYN156" si="21373">29.02+2.7+2.25</f>
        <v>33.97</v>
      </c>
      <c r="CYO156" s="16">
        <f t="shared" ref="CYO156" si="21374">0.75*(2.7+2.1+2.7)</f>
        <v>5.6250000000000009</v>
      </c>
      <c r="CYP156" s="14">
        <f t="shared" si="9855"/>
        <v>39.594999999999999</v>
      </c>
      <c r="CYQ156" s="14"/>
      <c r="CYR156" s="16">
        <f t="shared" si="9856"/>
        <v>59.392499999999998</v>
      </c>
      <c r="CYS156" s="79">
        <f t="shared" si="18785"/>
        <v>4</v>
      </c>
      <c r="CYT156" s="80"/>
      <c r="CYU156" s="16" t="s">
        <v>56</v>
      </c>
      <c r="CYV156" s="16">
        <f t="shared" ref="CYV156" si="21375">29.02+2.7+2.25</f>
        <v>33.97</v>
      </c>
      <c r="CYW156" s="16">
        <f t="shared" ref="CYW156" si="21376">0.75*(2.7+2.1+2.7)</f>
        <v>5.6250000000000009</v>
      </c>
      <c r="CYX156" s="14">
        <f t="shared" si="9860"/>
        <v>39.594999999999999</v>
      </c>
      <c r="CYY156" s="14"/>
      <c r="CYZ156" s="16">
        <f t="shared" si="9861"/>
        <v>59.392499999999998</v>
      </c>
      <c r="CZA156" s="79">
        <f t="shared" si="18785"/>
        <v>4</v>
      </c>
      <c r="CZB156" s="80"/>
      <c r="CZC156" s="16" t="s">
        <v>56</v>
      </c>
      <c r="CZD156" s="16">
        <f t="shared" ref="CZD156" si="21377">29.02+2.7+2.25</f>
        <v>33.97</v>
      </c>
      <c r="CZE156" s="16">
        <f t="shared" ref="CZE156" si="21378">0.75*(2.7+2.1+2.7)</f>
        <v>5.6250000000000009</v>
      </c>
      <c r="CZF156" s="14">
        <f t="shared" si="9865"/>
        <v>39.594999999999999</v>
      </c>
      <c r="CZG156" s="14"/>
      <c r="CZH156" s="16">
        <f t="shared" si="9866"/>
        <v>59.392499999999998</v>
      </c>
      <c r="CZI156" s="79">
        <f t="shared" si="18785"/>
        <v>4</v>
      </c>
      <c r="CZJ156" s="80"/>
      <c r="CZK156" s="16" t="s">
        <v>56</v>
      </c>
      <c r="CZL156" s="16">
        <f t="shared" ref="CZL156" si="21379">29.02+2.7+2.25</f>
        <v>33.97</v>
      </c>
      <c r="CZM156" s="16">
        <f t="shared" ref="CZM156" si="21380">0.75*(2.7+2.1+2.7)</f>
        <v>5.6250000000000009</v>
      </c>
      <c r="CZN156" s="14">
        <f t="shared" si="9870"/>
        <v>39.594999999999999</v>
      </c>
      <c r="CZO156" s="14"/>
      <c r="CZP156" s="16">
        <f t="shared" si="9871"/>
        <v>59.392499999999998</v>
      </c>
      <c r="CZQ156" s="79">
        <f t="shared" si="18785"/>
        <v>4</v>
      </c>
      <c r="CZR156" s="80"/>
      <c r="CZS156" s="16" t="s">
        <v>56</v>
      </c>
      <c r="CZT156" s="16">
        <f t="shared" ref="CZT156" si="21381">29.02+2.7+2.25</f>
        <v>33.97</v>
      </c>
      <c r="CZU156" s="16">
        <f t="shared" ref="CZU156" si="21382">0.75*(2.7+2.1+2.7)</f>
        <v>5.6250000000000009</v>
      </c>
      <c r="CZV156" s="14">
        <f t="shared" si="9875"/>
        <v>39.594999999999999</v>
      </c>
      <c r="CZW156" s="14"/>
      <c r="CZX156" s="16">
        <f t="shared" si="9876"/>
        <v>59.392499999999998</v>
      </c>
      <c r="CZY156" s="79">
        <f t="shared" si="18785"/>
        <v>4</v>
      </c>
      <c r="CZZ156" s="80"/>
      <c r="DAA156" s="16" t="s">
        <v>56</v>
      </c>
      <c r="DAB156" s="16">
        <f t="shared" ref="DAB156" si="21383">29.02+2.7+2.25</f>
        <v>33.97</v>
      </c>
      <c r="DAC156" s="16">
        <f t="shared" ref="DAC156" si="21384">0.75*(2.7+2.1+2.7)</f>
        <v>5.6250000000000009</v>
      </c>
      <c r="DAD156" s="14">
        <f t="shared" si="9880"/>
        <v>39.594999999999999</v>
      </c>
      <c r="DAE156" s="14"/>
      <c r="DAF156" s="16">
        <f t="shared" si="9881"/>
        <v>59.392499999999998</v>
      </c>
      <c r="DAG156" s="79">
        <f t="shared" si="18785"/>
        <v>4</v>
      </c>
      <c r="DAH156" s="80"/>
      <c r="DAI156" s="16" t="s">
        <v>56</v>
      </c>
      <c r="DAJ156" s="16">
        <f t="shared" ref="DAJ156" si="21385">29.02+2.7+2.25</f>
        <v>33.97</v>
      </c>
      <c r="DAK156" s="16">
        <f t="shared" ref="DAK156" si="21386">0.75*(2.7+2.1+2.7)</f>
        <v>5.6250000000000009</v>
      </c>
      <c r="DAL156" s="14">
        <f t="shared" si="9885"/>
        <v>39.594999999999999</v>
      </c>
      <c r="DAM156" s="14"/>
      <c r="DAN156" s="16">
        <f t="shared" si="9886"/>
        <v>59.392499999999998</v>
      </c>
      <c r="DAO156" s="79">
        <f t="shared" si="18785"/>
        <v>4</v>
      </c>
      <c r="DAP156" s="80"/>
      <c r="DAQ156" s="16" t="s">
        <v>56</v>
      </c>
      <c r="DAR156" s="16">
        <f t="shared" ref="DAR156" si="21387">29.02+2.7+2.25</f>
        <v>33.97</v>
      </c>
      <c r="DAS156" s="16">
        <f t="shared" ref="DAS156" si="21388">0.75*(2.7+2.1+2.7)</f>
        <v>5.6250000000000009</v>
      </c>
      <c r="DAT156" s="14">
        <f t="shared" si="9890"/>
        <v>39.594999999999999</v>
      </c>
      <c r="DAU156" s="14"/>
      <c r="DAV156" s="16">
        <f t="shared" si="9891"/>
        <v>59.392499999999998</v>
      </c>
      <c r="DAW156" s="79">
        <f t="shared" si="18794"/>
        <v>4</v>
      </c>
      <c r="DAX156" s="80"/>
      <c r="DAY156" s="16" t="s">
        <v>56</v>
      </c>
      <c r="DAZ156" s="16">
        <f t="shared" ref="DAZ156" si="21389">29.02+2.7+2.25</f>
        <v>33.97</v>
      </c>
      <c r="DBA156" s="16">
        <f t="shared" ref="DBA156" si="21390">0.75*(2.7+2.1+2.7)</f>
        <v>5.6250000000000009</v>
      </c>
      <c r="DBB156" s="14">
        <f t="shared" si="9895"/>
        <v>39.594999999999999</v>
      </c>
      <c r="DBC156" s="14"/>
      <c r="DBD156" s="16">
        <f t="shared" si="9896"/>
        <v>59.392499999999998</v>
      </c>
      <c r="DBE156" s="79">
        <f t="shared" si="18794"/>
        <v>4</v>
      </c>
      <c r="DBF156" s="80"/>
      <c r="DBG156" s="16" t="s">
        <v>56</v>
      </c>
      <c r="DBH156" s="16">
        <f t="shared" ref="DBH156" si="21391">29.02+2.7+2.25</f>
        <v>33.97</v>
      </c>
      <c r="DBI156" s="16">
        <f t="shared" ref="DBI156" si="21392">0.75*(2.7+2.1+2.7)</f>
        <v>5.6250000000000009</v>
      </c>
      <c r="DBJ156" s="14">
        <f t="shared" si="9900"/>
        <v>39.594999999999999</v>
      </c>
      <c r="DBK156" s="14"/>
      <c r="DBL156" s="16">
        <f t="shared" si="9901"/>
        <v>59.392499999999998</v>
      </c>
      <c r="DBM156" s="79">
        <f t="shared" si="18794"/>
        <v>4</v>
      </c>
      <c r="DBN156" s="80"/>
      <c r="DBO156" s="16" t="s">
        <v>56</v>
      </c>
      <c r="DBP156" s="16">
        <f t="shared" ref="DBP156" si="21393">29.02+2.7+2.25</f>
        <v>33.97</v>
      </c>
      <c r="DBQ156" s="16">
        <f t="shared" ref="DBQ156" si="21394">0.75*(2.7+2.1+2.7)</f>
        <v>5.6250000000000009</v>
      </c>
      <c r="DBR156" s="14">
        <f t="shared" si="9905"/>
        <v>39.594999999999999</v>
      </c>
      <c r="DBS156" s="14"/>
      <c r="DBT156" s="16">
        <f t="shared" si="9906"/>
        <v>59.392499999999998</v>
      </c>
      <c r="DBU156" s="79">
        <f t="shared" si="18794"/>
        <v>4</v>
      </c>
      <c r="DBV156" s="80"/>
      <c r="DBW156" s="16" t="s">
        <v>56</v>
      </c>
      <c r="DBX156" s="16">
        <f t="shared" ref="DBX156" si="21395">29.02+2.7+2.25</f>
        <v>33.97</v>
      </c>
      <c r="DBY156" s="16">
        <f t="shared" ref="DBY156" si="21396">0.75*(2.7+2.1+2.7)</f>
        <v>5.6250000000000009</v>
      </c>
      <c r="DBZ156" s="14">
        <f t="shared" si="9910"/>
        <v>39.594999999999999</v>
      </c>
      <c r="DCA156" s="14"/>
      <c r="DCB156" s="16">
        <f t="shared" si="9911"/>
        <v>59.392499999999998</v>
      </c>
      <c r="DCC156" s="79">
        <f t="shared" si="18794"/>
        <v>4</v>
      </c>
      <c r="DCD156" s="80"/>
      <c r="DCE156" s="16" t="s">
        <v>56</v>
      </c>
      <c r="DCF156" s="16">
        <f t="shared" ref="DCF156" si="21397">29.02+2.7+2.25</f>
        <v>33.97</v>
      </c>
      <c r="DCG156" s="16">
        <f t="shared" ref="DCG156" si="21398">0.75*(2.7+2.1+2.7)</f>
        <v>5.6250000000000009</v>
      </c>
      <c r="DCH156" s="14">
        <f t="shared" si="9915"/>
        <v>39.594999999999999</v>
      </c>
      <c r="DCI156" s="14"/>
      <c r="DCJ156" s="16">
        <f t="shared" si="9916"/>
        <v>59.392499999999998</v>
      </c>
      <c r="DCK156" s="79">
        <f t="shared" si="18794"/>
        <v>4</v>
      </c>
      <c r="DCL156" s="80"/>
      <c r="DCM156" s="16" t="s">
        <v>56</v>
      </c>
      <c r="DCN156" s="16">
        <f t="shared" ref="DCN156" si="21399">29.02+2.7+2.25</f>
        <v>33.97</v>
      </c>
      <c r="DCO156" s="16">
        <f t="shared" ref="DCO156" si="21400">0.75*(2.7+2.1+2.7)</f>
        <v>5.6250000000000009</v>
      </c>
      <c r="DCP156" s="14">
        <f t="shared" si="9920"/>
        <v>39.594999999999999</v>
      </c>
      <c r="DCQ156" s="14"/>
      <c r="DCR156" s="16">
        <f t="shared" si="9921"/>
        <v>59.392499999999998</v>
      </c>
      <c r="DCS156" s="79">
        <f t="shared" si="18794"/>
        <v>4</v>
      </c>
      <c r="DCT156" s="80"/>
      <c r="DCU156" s="16" t="s">
        <v>56</v>
      </c>
      <c r="DCV156" s="16">
        <f t="shared" ref="DCV156" si="21401">29.02+2.7+2.25</f>
        <v>33.97</v>
      </c>
      <c r="DCW156" s="16">
        <f t="shared" ref="DCW156" si="21402">0.75*(2.7+2.1+2.7)</f>
        <v>5.6250000000000009</v>
      </c>
      <c r="DCX156" s="14">
        <f t="shared" si="9925"/>
        <v>39.594999999999999</v>
      </c>
      <c r="DCY156" s="14"/>
      <c r="DCZ156" s="16">
        <f t="shared" si="9926"/>
        <v>59.392499999999998</v>
      </c>
      <c r="DDA156" s="79">
        <f t="shared" si="18794"/>
        <v>4</v>
      </c>
      <c r="DDB156" s="80"/>
      <c r="DDC156" s="16" t="s">
        <v>56</v>
      </c>
      <c r="DDD156" s="16">
        <f t="shared" ref="DDD156" si="21403">29.02+2.7+2.25</f>
        <v>33.97</v>
      </c>
      <c r="DDE156" s="16">
        <f t="shared" ref="DDE156" si="21404">0.75*(2.7+2.1+2.7)</f>
        <v>5.6250000000000009</v>
      </c>
      <c r="DDF156" s="14">
        <f t="shared" si="9930"/>
        <v>39.594999999999999</v>
      </c>
      <c r="DDG156" s="14"/>
      <c r="DDH156" s="16">
        <f t="shared" si="9931"/>
        <v>59.392499999999998</v>
      </c>
      <c r="DDI156" s="79">
        <f t="shared" si="18803"/>
        <v>4</v>
      </c>
      <c r="DDJ156" s="80"/>
      <c r="DDK156" s="16" t="s">
        <v>56</v>
      </c>
      <c r="DDL156" s="16">
        <f t="shared" ref="DDL156" si="21405">29.02+2.7+2.25</f>
        <v>33.97</v>
      </c>
      <c r="DDM156" s="16">
        <f t="shared" ref="DDM156" si="21406">0.75*(2.7+2.1+2.7)</f>
        <v>5.6250000000000009</v>
      </c>
      <c r="DDN156" s="14">
        <f t="shared" si="9935"/>
        <v>39.594999999999999</v>
      </c>
      <c r="DDO156" s="14"/>
      <c r="DDP156" s="16">
        <f t="shared" si="9936"/>
        <v>59.392499999999998</v>
      </c>
      <c r="DDQ156" s="79">
        <f t="shared" si="18803"/>
        <v>4</v>
      </c>
      <c r="DDR156" s="80"/>
      <c r="DDS156" s="16" t="s">
        <v>56</v>
      </c>
      <c r="DDT156" s="16">
        <f t="shared" ref="DDT156" si="21407">29.02+2.7+2.25</f>
        <v>33.97</v>
      </c>
      <c r="DDU156" s="16">
        <f t="shared" ref="DDU156" si="21408">0.75*(2.7+2.1+2.7)</f>
        <v>5.6250000000000009</v>
      </c>
      <c r="DDV156" s="14">
        <f t="shared" si="9940"/>
        <v>39.594999999999999</v>
      </c>
      <c r="DDW156" s="14"/>
      <c r="DDX156" s="16">
        <f t="shared" si="9941"/>
        <v>59.392499999999998</v>
      </c>
      <c r="DDY156" s="79">
        <f t="shared" si="18803"/>
        <v>4</v>
      </c>
      <c r="DDZ156" s="80"/>
      <c r="DEA156" s="16" t="s">
        <v>56</v>
      </c>
      <c r="DEB156" s="16">
        <f t="shared" ref="DEB156" si="21409">29.02+2.7+2.25</f>
        <v>33.97</v>
      </c>
      <c r="DEC156" s="16">
        <f t="shared" ref="DEC156" si="21410">0.75*(2.7+2.1+2.7)</f>
        <v>5.6250000000000009</v>
      </c>
      <c r="DED156" s="14">
        <f t="shared" si="9945"/>
        <v>39.594999999999999</v>
      </c>
      <c r="DEE156" s="14"/>
      <c r="DEF156" s="16">
        <f t="shared" si="9946"/>
        <v>59.392499999999998</v>
      </c>
      <c r="DEG156" s="79">
        <f t="shared" si="18803"/>
        <v>4</v>
      </c>
      <c r="DEH156" s="80"/>
      <c r="DEI156" s="16" t="s">
        <v>56</v>
      </c>
      <c r="DEJ156" s="16">
        <f t="shared" ref="DEJ156" si="21411">29.02+2.7+2.25</f>
        <v>33.97</v>
      </c>
      <c r="DEK156" s="16">
        <f t="shared" ref="DEK156" si="21412">0.75*(2.7+2.1+2.7)</f>
        <v>5.6250000000000009</v>
      </c>
      <c r="DEL156" s="14">
        <f t="shared" si="9950"/>
        <v>39.594999999999999</v>
      </c>
      <c r="DEM156" s="14"/>
      <c r="DEN156" s="16">
        <f t="shared" si="9951"/>
        <v>59.392499999999998</v>
      </c>
      <c r="DEO156" s="79">
        <f t="shared" si="18803"/>
        <v>4</v>
      </c>
      <c r="DEP156" s="80"/>
      <c r="DEQ156" s="16" t="s">
        <v>56</v>
      </c>
      <c r="DER156" s="16">
        <f t="shared" ref="DER156" si="21413">29.02+2.7+2.25</f>
        <v>33.97</v>
      </c>
      <c r="DES156" s="16">
        <f t="shared" ref="DES156" si="21414">0.75*(2.7+2.1+2.7)</f>
        <v>5.6250000000000009</v>
      </c>
      <c r="DET156" s="14">
        <f t="shared" si="9955"/>
        <v>39.594999999999999</v>
      </c>
      <c r="DEU156" s="14"/>
      <c r="DEV156" s="16">
        <f t="shared" si="9956"/>
        <v>59.392499999999998</v>
      </c>
      <c r="DEW156" s="79">
        <f t="shared" si="18803"/>
        <v>4</v>
      </c>
      <c r="DEX156" s="80"/>
      <c r="DEY156" s="16" t="s">
        <v>56</v>
      </c>
      <c r="DEZ156" s="16">
        <f t="shared" ref="DEZ156" si="21415">29.02+2.7+2.25</f>
        <v>33.97</v>
      </c>
      <c r="DFA156" s="16">
        <f t="shared" ref="DFA156" si="21416">0.75*(2.7+2.1+2.7)</f>
        <v>5.6250000000000009</v>
      </c>
      <c r="DFB156" s="14">
        <f t="shared" si="9960"/>
        <v>39.594999999999999</v>
      </c>
      <c r="DFC156" s="14"/>
      <c r="DFD156" s="16">
        <f t="shared" si="9961"/>
        <v>59.392499999999998</v>
      </c>
      <c r="DFE156" s="79">
        <f t="shared" si="18803"/>
        <v>4</v>
      </c>
      <c r="DFF156" s="80"/>
      <c r="DFG156" s="16" t="s">
        <v>56</v>
      </c>
      <c r="DFH156" s="16">
        <f t="shared" ref="DFH156" si="21417">29.02+2.7+2.25</f>
        <v>33.97</v>
      </c>
      <c r="DFI156" s="16">
        <f t="shared" ref="DFI156" si="21418">0.75*(2.7+2.1+2.7)</f>
        <v>5.6250000000000009</v>
      </c>
      <c r="DFJ156" s="14">
        <f t="shared" si="9965"/>
        <v>39.594999999999999</v>
      </c>
      <c r="DFK156" s="14"/>
      <c r="DFL156" s="16">
        <f t="shared" si="9966"/>
        <v>59.392499999999998</v>
      </c>
      <c r="DFM156" s="79">
        <f t="shared" si="18803"/>
        <v>4</v>
      </c>
      <c r="DFN156" s="80"/>
      <c r="DFO156" s="16" t="s">
        <v>56</v>
      </c>
      <c r="DFP156" s="16">
        <f t="shared" ref="DFP156" si="21419">29.02+2.7+2.25</f>
        <v>33.97</v>
      </c>
      <c r="DFQ156" s="16">
        <f t="shared" ref="DFQ156" si="21420">0.75*(2.7+2.1+2.7)</f>
        <v>5.6250000000000009</v>
      </c>
      <c r="DFR156" s="14">
        <f t="shared" si="9970"/>
        <v>39.594999999999999</v>
      </c>
      <c r="DFS156" s="14"/>
      <c r="DFT156" s="16">
        <f t="shared" si="9971"/>
        <v>59.392499999999998</v>
      </c>
      <c r="DFU156" s="79">
        <f t="shared" si="18812"/>
        <v>4</v>
      </c>
      <c r="DFV156" s="80"/>
      <c r="DFW156" s="16" t="s">
        <v>56</v>
      </c>
      <c r="DFX156" s="16">
        <f t="shared" ref="DFX156" si="21421">29.02+2.7+2.25</f>
        <v>33.97</v>
      </c>
      <c r="DFY156" s="16">
        <f t="shared" ref="DFY156" si="21422">0.75*(2.7+2.1+2.7)</f>
        <v>5.6250000000000009</v>
      </c>
      <c r="DFZ156" s="14">
        <f t="shared" si="9975"/>
        <v>39.594999999999999</v>
      </c>
      <c r="DGA156" s="14"/>
      <c r="DGB156" s="16">
        <f t="shared" si="9976"/>
        <v>59.392499999999998</v>
      </c>
      <c r="DGC156" s="79">
        <f t="shared" si="18812"/>
        <v>4</v>
      </c>
      <c r="DGD156" s="80"/>
      <c r="DGE156" s="16" t="s">
        <v>56</v>
      </c>
      <c r="DGF156" s="16">
        <f t="shared" ref="DGF156" si="21423">29.02+2.7+2.25</f>
        <v>33.97</v>
      </c>
      <c r="DGG156" s="16">
        <f t="shared" ref="DGG156" si="21424">0.75*(2.7+2.1+2.7)</f>
        <v>5.6250000000000009</v>
      </c>
      <c r="DGH156" s="14">
        <f t="shared" si="9980"/>
        <v>39.594999999999999</v>
      </c>
      <c r="DGI156" s="14"/>
      <c r="DGJ156" s="16">
        <f t="shared" si="9981"/>
        <v>59.392499999999998</v>
      </c>
      <c r="DGK156" s="79">
        <f t="shared" si="18812"/>
        <v>4</v>
      </c>
      <c r="DGL156" s="80"/>
      <c r="DGM156" s="16" t="s">
        <v>56</v>
      </c>
      <c r="DGN156" s="16">
        <f t="shared" ref="DGN156" si="21425">29.02+2.7+2.25</f>
        <v>33.97</v>
      </c>
      <c r="DGO156" s="16">
        <f t="shared" ref="DGO156" si="21426">0.75*(2.7+2.1+2.7)</f>
        <v>5.6250000000000009</v>
      </c>
      <c r="DGP156" s="14">
        <f t="shared" si="9985"/>
        <v>39.594999999999999</v>
      </c>
      <c r="DGQ156" s="14"/>
      <c r="DGR156" s="16">
        <f t="shared" si="9986"/>
        <v>59.392499999999998</v>
      </c>
      <c r="DGS156" s="79">
        <f t="shared" si="18812"/>
        <v>4</v>
      </c>
      <c r="DGT156" s="80"/>
      <c r="DGU156" s="16" t="s">
        <v>56</v>
      </c>
      <c r="DGV156" s="16">
        <f t="shared" ref="DGV156" si="21427">29.02+2.7+2.25</f>
        <v>33.97</v>
      </c>
      <c r="DGW156" s="16">
        <f t="shared" ref="DGW156" si="21428">0.75*(2.7+2.1+2.7)</f>
        <v>5.6250000000000009</v>
      </c>
      <c r="DGX156" s="14">
        <f t="shared" si="9990"/>
        <v>39.594999999999999</v>
      </c>
      <c r="DGY156" s="14"/>
      <c r="DGZ156" s="16">
        <f t="shared" si="9991"/>
        <v>59.392499999999998</v>
      </c>
      <c r="DHA156" s="79">
        <f t="shared" si="18812"/>
        <v>4</v>
      </c>
      <c r="DHB156" s="80"/>
      <c r="DHC156" s="16" t="s">
        <v>56</v>
      </c>
      <c r="DHD156" s="16">
        <f t="shared" ref="DHD156" si="21429">29.02+2.7+2.25</f>
        <v>33.97</v>
      </c>
      <c r="DHE156" s="16">
        <f t="shared" ref="DHE156" si="21430">0.75*(2.7+2.1+2.7)</f>
        <v>5.6250000000000009</v>
      </c>
      <c r="DHF156" s="14">
        <f t="shared" si="9995"/>
        <v>39.594999999999999</v>
      </c>
      <c r="DHG156" s="14"/>
      <c r="DHH156" s="16">
        <f t="shared" si="9996"/>
        <v>59.392499999999998</v>
      </c>
      <c r="DHI156" s="79">
        <f t="shared" si="18812"/>
        <v>4</v>
      </c>
      <c r="DHJ156" s="80"/>
      <c r="DHK156" s="16" t="s">
        <v>56</v>
      </c>
      <c r="DHL156" s="16">
        <f t="shared" ref="DHL156" si="21431">29.02+2.7+2.25</f>
        <v>33.97</v>
      </c>
      <c r="DHM156" s="16">
        <f t="shared" ref="DHM156" si="21432">0.75*(2.7+2.1+2.7)</f>
        <v>5.6250000000000009</v>
      </c>
      <c r="DHN156" s="14">
        <f t="shared" si="10000"/>
        <v>39.594999999999999</v>
      </c>
      <c r="DHO156" s="14"/>
      <c r="DHP156" s="16">
        <f t="shared" si="10001"/>
        <v>59.392499999999998</v>
      </c>
      <c r="DHQ156" s="79">
        <f t="shared" si="18812"/>
        <v>4</v>
      </c>
      <c r="DHR156" s="80"/>
      <c r="DHS156" s="16" t="s">
        <v>56</v>
      </c>
      <c r="DHT156" s="16">
        <f t="shared" ref="DHT156" si="21433">29.02+2.7+2.25</f>
        <v>33.97</v>
      </c>
      <c r="DHU156" s="16">
        <f t="shared" ref="DHU156" si="21434">0.75*(2.7+2.1+2.7)</f>
        <v>5.6250000000000009</v>
      </c>
      <c r="DHV156" s="14">
        <f t="shared" si="10005"/>
        <v>39.594999999999999</v>
      </c>
      <c r="DHW156" s="14"/>
      <c r="DHX156" s="16">
        <f t="shared" si="10006"/>
        <v>59.392499999999998</v>
      </c>
      <c r="DHY156" s="79">
        <f t="shared" si="18812"/>
        <v>4</v>
      </c>
      <c r="DHZ156" s="80"/>
      <c r="DIA156" s="16" t="s">
        <v>56</v>
      </c>
      <c r="DIB156" s="16">
        <f t="shared" ref="DIB156" si="21435">29.02+2.7+2.25</f>
        <v>33.97</v>
      </c>
      <c r="DIC156" s="16">
        <f t="shared" ref="DIC156" si="21436">0.75*(2.7+2.1+2.7)</f>
        <v>5.6250000000000009</v>
      </c>
      <c r="DID156" s="14">
        <f t="shared" si="10010"/>
        <v>39.594999999999999</v>
      </c>
      <c r="DIE156" s="14"/>
      <c r="DIF156" s="16">
        <f t="shared" si="10011"/>
        <v>59.392499999999998</v>
      </c>
      <c r="DIG156" s="79">
        <f t="shared" si="18821"/>
        <v>4</v>
      </c>
      <c r="DIH156" s="80"/>
      <c r="DII156" s="16" t="s">
        <v>56</v>
      </c>
      <c r="DIJ156" s="16">
        <f t="shared" ref="DIJ156" si="21437">29.02+2.7+2.25</f>
        <v>33.97</v>
      </c>
      <c r="DIK156" s="16">
        <f t="shared" ref="DIK156" si="21438">0.75*(2.7+2.1+2.7)</f>
        <v>5.6250000000000009</v>
      </c>
      <c r="DIL156" s="14">
        <f t="shared" si="10015"/>
        <v>39.594999999999999</v>
      </c>
      <c r="DIM156" s="14"/>
      <c r="DIN156" s="16">
        <f t="shared" si="10016"/>
        <v>59.392499999999998</v>
      </c>
      <c r="DIO156" s="79">
        <f t="shared" si="18821"/>
        <v>4</v>
      </c>
      <c r="DIP156" s="80"/>
      <c r="DIQ156" s="16" t="s">
        <v>56</v>
      </c>
      <c r="DIR156" s="16">
        <f t="shared" ref="DIR156" si="21439">29.02+2.7+2.25</f>
        <v>33.97</v>
      </c>
      <c r="DIS156" s="16">
        <f t="shared" ref="DIS156" si="21440">0.75*(2.7+2.1+2.7)</f>
        <v>5.6250000000000009</v>
      </c>
      <c r="DIT156" s="14">
        <f t="shared" si="10020"/>
        <v>39.594999999999999</v>
      </c>
      <c r="DIU156" s="14"/>
      <c r="DIV156" s="16">
        <f t="shared" si="10021"/>
        <v>59.392499999999998</v>
      </c>
      <c r="DIW156" s="79">
        <f t="shared" si="18821"/>
        <v>4</v>
      </c>
      <c r="DIX156" s="80"/>
      <c r="DIY156" s="16" t="s">
        <v>56</v>
      </c>
      <c r="DIZ156" s="16">
        <f t="shared" ref="DIZ156" si="21441">29.02+2.7+2.25</f>
        <v>33.97</v>
      </c>
      <c r="DJA156" s="16">
        <f t="shared" ref="DJA156" si="21442">0.75*(2.7+2.1+2.7)</f>
        <v>5.6250000000000009</v>
      </c>
      <c r="DJB156" s="14">
        <f t="shared" si="10025"/>
        <v>39.594999999999999</v>
      </c>
      <c r="DJC156" s="14"/>
      <c r="DJD156" s="16">
        <f t="shared" si="10026"/>
        <v>59.392499999999998</v>
      </c>
      <c r="DJE156" s="79">
        <f t="shared" si="18821"/>
        <v>4</v>
      </c>
      <c r="DJF156" s="80"/>
      <c r="DJG156" s="16" t="s">
        <v>56</v>
      </c>
      <c r="DJH156" s="16">
        <f t="shared" ref="DJH156" si="21443">29.02+2.7+2.25</f>
        <v>33.97</v>
      </c>
      <c r="DJI156" s="16">
        <f t="shared" ref="DJI156" si="21444">0.75*(2.7+2.1+2.7)</f>
        <v>5.6250000000000009</v>
      </c>
      <c r="DJJ156" s="14">
        <f t="shared" si="10030"/>
        <v>39.594999999999999</v>
      </c>
      <c r="DJK156" s="14"/>
      <c r="DJL156" s="16">
        <f t="shared" si="10031"/>
        <v>59.392499999999998</v>
      </c>
      <c r="DJM156" s="79">
        <f t="shared" si="18821"/>
        <v>4</v>
      </c>
      <c r="DJN156" s="80"/>
      <c r="DJO156" s="16" t="s">
        <v>56</v>
      </c>
      <c r="DJP156" s="16">
        <f t="shared" ref="DJP156" si="21445">29.02+2.7+2.25</f>
        <v>33.97</v>
      </c>
      <c r="DJQ156" s="16">
        <f t="shared" ref="DJQ156" si="21446">0.75*(2.7+2.1+2.7)</f>
        <v>5.6250000000000009</v>
      </c>
      <c r="DJR156" s="14">
        <f t="shared" si="10035"/>
        <v>39.594999999999999</v>
      </c>
      <c r="DJS156" s="14"/>
      <c r="DJT156" s="16">
        <f t="shared" si="10036"/>
        <v>59.392499999999998</v>
      </c>
      <c r="DJU156" s="79">
        <f t="shared" si="18821"/>
        <v>4</v>
      </c>
      <c r="DJV156" s="80"/>
      <c r="DJW156" s="16" t="s">
        <v>56</v>
      </c>
      <c r="DJX156" s="16">
        <f t="shared" ref="DJX156" si="21447">29.02+2.7+2.25</f>
        <v>33.97</v>
      </c>
      <c r="DJY156" s="16">
        <f t="shared" ref="DJY156" si="21448">0.75*(2.7+2.1+2.7)</f>
        <v>5.6250000000000009</v>
      </c>
      <c r="DJZ156" s="14">
        <f t="shared" si="10040"/>
        <v>39.594999999999999</v>
      </c>
      <c r="DKA156" s="14"/>
      <c r="DKB156" s="16">
        <f t="shared" si="10041"/>
        <v>59.392499999999998</v>
      </c>
      <c r="DKC156" s="79">
        <f t="shared" si="18821"/>
        <v>4</v>
      </c>
      <c r="DKD156" s="80"/>
      <c r="DKE156" s="16" t="s">
        <v>56</v>
      </c>
      <c r="DKF156" s="16">
        <f t="shared" ref="DKF156" si="21449">29.02+2.7+2.25</f>
        <v>33.97</v>
      </c>
      <c r="DKG156" s="16">
        <f t="shared" ref="DKG156" si="21450">0.75*(2.7+2.1+2.7)</f>
        <v>5.6250000000000009</v>
      </c>
      <c r="DKH156" s="14">
        <f t="shared" si="10045"/>
        <v>39.594999999999999</v>
      </c>
      <c r="DKI156" s="14"/>
      <c r="DKJ156" s="16">
        <f t="shared" si="10046"/>
        <v>59.392499999999998</v>
      </c>
      <c r="DKK156" s="79">
        <f t="shared" si="18821"/>
        <v>4</v>
      </c>
      <c r="DKL156" s="80"/>
      <c r="DKM156" s="16" t="s">
        <v>56</v>
      </c>
      <c r="DKN156" s="16">
        <f t="shared" ref="DKN156" si="21451">29.02+2.7+2.25</f>
        <v>33.97</v>
      </c>
      <c r="DKO156" s="16">
        <f t="shared" ref="DKO156" si="21452">0.75*(2.7+2.1+2.7)</f>
        <v>5.6250000000000009</v>
      </c>
      <c r="DKP156" s="14">
        <f t="shared" si="10050"/>
        <v>39.594999999999999</v>
      </c>
      <c r="DKQ156" s="14"/>
      <c r="DKR156" s="16">
        <f t="shared" si="10051"/>
        <v>59.392499999999998</v>
      </c>
      <c r="DKS156" s="79">
        <f t="shared" si="18830"/>
        <v>4</v>
      </c>
      <c r="DKT156" s="80"/>
      <c r="DKU156" s="16" t="s">
        <v>56</v>
      </c>
      <c r="DKV156" s="16">
        <f t="shared" ref="DKV156" si="21453">29.02+2.7+2.25</f>
        <v>33.97</v>
      </c>
      <c r="DKW156" s="16">
        <f t="shared" ref="DKW156" si="21454">0.75*(2.7+2.1+2.7)</f>
        <v>5.6250000000000009</v>
      </c>
      <c r="DKX156" s="14">
        <f t="shared" si="10055"/>
        <v>39.594999999999999</v>
      </c>
      <c r="DKY156" s="14"/>
      <c r="DKZ156" s="16">
        <f t="shared" si="10056"/>
        <v>59.392499999999998</v>
      </c>
      <c r="DLA156" s="79">
        <f t="shared" si="18830"/>
        <v>4</v>
      </c>
      <c r="DLB156" s="80"/>
      <c r="DLC156" s="16" t="s">
        <v>56</v>
      </c>
      <c r="DLD156" s="16">
        <f t="shared" ref="DLD156" si="21455">29.02+2.7+2.25</f>
        <v>33.97</v>
      </c>
      <c r="DLE156" s="16">
        <f t="shared" ref="DLE156" si="21456">0.75*(2.7+2.1+2.7)</f>
        <v>5.6250000000000009</v>
      </c>
      <c r="DLF156" s="14">
        <f t="shared" si="10060"/>
        <v>39.594999999999999</v>
      </c>
      <c r="DLG156" s="14"/>
      <c r="DLH156" s="16">
        <f t="shared" si="10061"/>
        <v>59.392499999999998</v>
      </c>
      <c r="DLI156" s="79">
        <f t="shared" si="18830"/>
        <v>4</v>
      </c>
      <c r="DLJ156" s="80"/>
      <c r="DLK156" s="16" t="s">
        <v>56</v>
      </c>
      <c r="DLL156" s="16">
        <f t="shared" ref="DLL156" si="21457">29.02+2.7+2.25</f>
        <v>33.97</v>
      </c>
      <c r="DLM156" s="16">
        <f t="shared" ref="DLM156" si="21458">0.75*(2.7+2.1+2.7)</f>
        <v>5.6250000000000009</v>
      </c>
      <c r="DLN156" s="14">
        <f t="shared" si="10065"/>
        <v>39.594999999999999</v>
      </c>
      <c r="DLO156" s="14"/>
      <c r="DLP156" s="16">
        <f t="shared" si="10066"/>
        <v>59.392499999999998</v>
      </c>
      <c r="DLQ156" s="79">
        <f t="shared" si="18830"/>
        <v>4</v>
      </c>
      <c r="DLR156" s="80"/>
      <c r="DLS156" s="16" t="s">
        <v>56</v>
      </c>
      <c r="DLT156" s="16">
        <f t="shared" ref="DLT156" si="21459">29.02+2.7+2.25</f>
        <v>33.97</v>
      </c>
      <c r="DLU156" s="16">
        <f t="shared" ref="DLU156" si="21460">0.75*(2.7+2.1+2.7)</f>
        <v>5.6250000000000009</v>
      </c>
      <c r="DLV156" s="14">
        <f t="shared" si="10070"/>
        <v>39.594999999999999</v>
      </c>
      <c r="DLW156" s="14"/>
      <c r="DLX156" s="16">
        <f t="shared" si="10071"/>
        <v>59.392499999999998</v>
      </c>
      <c r="DLY156" s="79">
        <f t="shared" si="18830"/>
        <v>4</v>
      </c>
      <c r="DLZ156" s="80"/>
      <c r="DMA156" s="16" t="s">
        <v>56</v>
      </c>
      <c r="DMB156" s="16">
        <f t="shared" ref="DMB156" si="21461">29.02+2.7+2.25</f>
        <v>33.97</v>
      </c>
      <c r="DMC156" s="16">
        <f t="shared" ref="DMC156" si="21462">0.75*(2.7+2.1+2.7)</f>
        <v>5.6250000000000009</v>
      </c>
      <c r="DMD156" s="14">
        <f t="shared" si="10075"/>
        <v>39.594999999999999</v>
      </c>
      <c r="DME156" s="14"/>
      <c r="DMF156" s="16">
        <f t="shared" si="10076"/>
        <v>59.392499999999998</v>
      </c>
      <c r="DMG156" s="79">
        <f t="shared" si="18830"/>
        <v>4</v>
      </c>
      <c r="DMH156" s="80"/>
      <c r="DMI156" s="16" t="s">
        <v>56</v>
      </c>
      <c r="DMJ156" s="16">
        <f t="shared" ref="DMJ156" si="21463">29.02+2.7+2.25</f>
        <v>33.97</v>
      </c>
      <c r="DMK156" s="16">
        <f t="shared" ref="DMK156" si="21464">0.75*(2.7+2.1+2.7)</f>
        <v>5.6250000000000009</v>
      </c>
      <c r="DML156" s="14">
        <f t="shared" si="10080"/>
        <v>39.594999999999999</v>
      </c>
      <c r="DMM156" s="14"/>
      <c r="DMN156" s="16">
        <f t="shared" si="10081"/>
        <v>59.392499999999998</v>
      </c>
      <c r="DMO156" s="79">
        <f t="shared" si="18830"/>
        <v>4</v>
      </c>
      <c r="DMP156" s="80"/>
      <c r="DMQ156" s="16" t="s">
        <v>56</v>
      </c>
      <c r="DMR156" s="16">
        <f t="shared" ref="DMR156" si="21465">29.02+2.7+2.25</f>
        <v>33.97</v>
      </c>
      <c r="DMS156" s="16">
        <f t="shared" ref="DMS156" si="21466">0.75*(2.7+2.1+2.7)</f>
        <v>5.6250000000000009</v>
      </c>
      <c r="DMT156" s="14">
        <f t="shared" si="10085"/>
        <v>39.594999999999999</v>
      </c>
      <c r="DMU156" s="14"/>
      <c r="DMV156" s="16">
        <f t="shared" si="10086"/>
        <v>59.392499999999998</v>
      </c>
      <c r="DMW156" s="79">
        <f t="shared" si="18830"/>
        <v>4</v>
      </c>
      <c r="DMX156" s="80"/>
      <c r="DMY156" s="16" t="s">
        <v>56</v>
      </c>
      <c r="DMZ156" s="16">
        <f t="shared" ref="DMZ156" si="21467">29.02+2.7+2.25</f>
        <v>33.97</v>
      </c>
      <c r="DNA156" s="16">
        <f t="shared" ref="DNA156" si="21468">0.75*(2.7+2.1+2.7)</f>
        <v>5.6250000000000009</v>
      </c>
      <c r="DNB156" s="14">
        <f t="shared" si="10090"/>
        <v>39.594999999999999</v>
      </c>
      <c r="DNC156" s="14"/>
      <c r="DND156" s="16">
        <f t="shared" si="10091"/>
        <v>59.392499999999998</v>
      </c>
      <c r="DNE156" s="79">
        <f t="shared" si="18839"/>
        <v>4</v>
      </c>
      <c r="DNF156" s="80"/>
      <c r="DNG156" s="16" t="s">
        <v>56</v>
      </c>
      <c r="DNH156" s="16">
        <f t="shared" ref="DNH156" si="21469">29.02+2.7+2.25</f>
        <v>33.97</v>
      </c>
      <c r="DNI156" s="16">
        <f t="shared" ref="DNI156" si="21470">0.75*(2.7+2.1+2.7)</f>
        <v>5.6250000000000009</v>
      </c>
      <c r="DNJ156" s="14">
        <f t="shared" si="10095"/>
        <v>39.594999999999999</v>
      </c>
      <c r="DNK156" s="14"/>
      <c r="DNL156" s="16">
        <f t="shared" si="10096"/>
        <v>59.392499999999998</v>
      </c>
      <c r="DNM156" s="79">
        <f t="shared" si="18839"/>
        <v>4</v>
      </c>
      <c r="DNN156" s="80"/>
      <c r="DNO156" s="16" t="s">
        <v>56</v>
      </c>
      <c r="DNP156" s="16">
        <f t="shared" ref="DNP156" si="21471">29.02+2.7+2.25</f>
        <v>33.97</v>
      </c>
      <c r="DNQ156" s="16">
        <f t="shared" ref="DNQ156" si="21472">0.75*(2.7+2.1+2.7)</f>
        <v>5.6250000000000009</v>
      </c>
      <c r="DNR156" s="14">
        <f t="shared" si="10100"/>
        <v>39.594999999999999</v>
      </c>
      <c r="DNS156" s="14"/>
      <c r="DNT156" s="16">
        <f t="shared" si="10101"/>
        <v>59.392499999999998</v>
      </c>
      <c r="DNU156" s="79">
        <f t="shared" si="18839"/>
        <v>4</v>
      </c>
      <c r="DNV156" s="80"/>
      <c r="DNW156" s="16" t="s">
        <v>56</v>
      </c>
      <c r="DNX156" s="16">
        <f t="shared" ref="DNX156" si="21473">29.02+2.7+2.25</f>
        <v>33.97</v>
      </c>
      <c r="DNY156" s="16">
        <f t="shared" ref="DNY156" si="21474">0.75*(2.7+2.1+2.7)</f>
        <v>5.6250000000000009</v>
      </c>
      <c r="DNZ156" s="14">
        <f t="shared" si="10105"/>
        <v>39.594999999999999</v>
      </c>
      <c r="DOA156" s="14"/>
      <c r="DOB156" s="16">
        <f t="shared" si="10106"/>
        <v>59.392499999999998</v>
      </c>
      <c r="DOC156" s="79">
        <f t="shared" si="18839"/>
        <v>4</v>
      </c>
      <c r="DOD156" s="80"/>
      <c r="DOE156" s="16" t="s">
        <v>56</v>
      </c>
      <c r="DOF156" s="16">
        <f t="shared" ref="DOF156" si="21475">29.02+2.7+2.25</f>
        <v>33.97</v>
      </c>
      <c r="DOG156" s="16">
        <f t="shared" ref="DOG156" si="21476">0.75*(2.7+2.1+2.7)</f>
        <v>5.6250000000000009</v>
      </c>
      <c r="DOH156" s="14">
        <f t="shared" si="10110"/>
        <v>39.594999999999999</v>
      </c>
      <c r="DOI156" s="14"/>
      <c r="DOJ156" s="16">
        <f t="shared" si="10111"/>
        <v>59.392499999999998</v>
      </c>
      <c r="DOK156" s="79">
        <f t="shared" si="18839"/>
        <v>4</v>
      </c>
      <c r="DOL156" s="80"/>
      <c r="DOM156" s="16" t="s">
        <v>56</v>
      </c>
      <c r="DON156" s="16">
        <f t="shared" ref="DON156" si="21477">29.02+2.7+2.25</f>
        <v>33.97</v>
      </c>
      <c r="DOO156" s="16">
        <f t="shared" ref="DOO156" si="21478">0.75*(2.7+2.1+2.7)</f>
        <v>5.6250000000000009</v>
      </c>
      <c r="DOP156" s="14">
        <f t="shared" si="10115"/>
        <v>39.594999999999999</v>
      </c>
      <c r="DOQ156" s="14"/>
      <c r="DOR156" s="16">
        <f t="shared" si="10116"/>
        <v>59.392499999999998</v>
      </c>
      <c r="DOS156" s="79">
        <f t="shared" si="18839"/>
        <v>4</v>
      </c>
      <c r="DOT156" s="80"/>
      <c r="DOU156" s="16" t="s">
        <v>56</v>
      </c>
      <c r="DOV156" s="16">
        <f t="shared" ref="DOV156" si="21479">29.02+2.7+2.25</f>
        <v>33.97</v>
      </c>
      <c r="DOW156" s="16">
        <f t="shared" ref="DOW156" si="21480">0.75*(2.7+2.1+2.7)</f>
        <v>5.6250000000000009</v>
      </c>
      <c r="DOX156" s="14">
        <f t="shared" si="10120"/>
        <v>39.594999999999999</v>
      </c>
      <c r="DOY156" s="14"/>
      <c r="DOZ156" s="16">
        <f t="shared" si="10121"/>
        <v>59.392499999999998</v>
      </c>
      <c r="DPA156" s="79">
        <f t="shared" si="18839"/>
        <v>4</v>
      </c>
      <c r="DPB156" s="80"/>
      <c r="DPC156" s="16" t="s">
        <v>56</v>
      </c>
      <c r="DPD156" s="16">
        <f t="shared" ref="DPD156" si="21481">29.02+2.7+2.25</f>
        <v>33.97</v>
      </c>
      <c r="DPE156" s="16">
        <f t="shared" ref="DPE156" si="21482">0.75*(2.7+2.1+2.7)</f>
        <v>5.6250000000000009</v>
      </c>
      <c r="DPF156" s="14">
        <f t="shared" si="10125"/>
        <v>39.594999999999999</v>
      </c>
      <c r="DPG156" s="14"/>
      <c r="DPH156" s="16">
        <f t="shared" si="10126"/>
        <v>59.392499999999998</v>
      </c>
      <c r="DPI156" s="79">
        <f t="shared" si="18839"/>
        <v>4</v>
      </c>
      <c r="DPJ156" s="80"/>
      <c r="DPK156" s="16" t="s">
        <v>56</v>
      </c>
      <c r="DPL156" s="16">
        <f t="shared" ref="DPL156" si="21483">29.02+2.7+2.25</f>
        <v>33.97</v>
      </c>
      <c r="DPM156" s="16">
        <f t="shared" ref="DPM156" si="21484">0.75*(2.7+2.1+2.7)</f>
        <v>5.6250000000000009</v>
      </c>
      <c r="DPN156" s="14">
        <f t="shared" si="10130"/>
        <v>39.594999999999999</v>
      </c>
      <c r="DPO156" s="14"/>
      <c r="DPP156" s="16">
        <f t="shared" si="10131"/>
        <v>59.392499999999998</v>
      </c>
      <c r="DPQ156" s="79">
        <f t="shared" si="18848"/>
        <v>4</v>
      </c>
      <c r="DPR156" s="80"/>
      <c r="DPS156" s="16" t="s">
        <v>56</v>
      </c>
      <c r="DPT156" s="16">
        <f t="shared" ref="DPT156" si="21485">29.02+2.7+2.25</f>
        <v>33.97</v>
      </c>
      <c r="DPU156" s="16">
        <f t="shared" ref="DPU156" si="21486">0.75*(2.7+2.1+2.7)</f>
        <v>5.6250000000000009</v>
      </c>
      <c r="DPV156" s="14">
        <f t="shared" si="10135"/>
        <v>39.594999999999999</v>
      </c>
      <c r="DPW156" s="14"/>
      <c r="DPX156" s="16">
        <f t="shared" si="10136"/>
        <v>59.392499999999998</v>
      </c>
      <c r="DPY156" s="79">
        <f t="shared" si="18848"/>
        <v>4</v>
      </c>
      <c r="DPZ156" s="80"/>
      <c r="DQA156" s="16" t="s">
        <v>56</v>
      </c>
      <c r="DQB156" s="16">
        <f t="shared" ref="DQB156" si="21487">29.02+2.7+2.25</f>
        <v>33.97</v>
      </c>
      <c r="DQC156" s="16">
        <f t="shared" ref="DQC156" si="21488">0.75*(2.7+2.1+2.7)</f>
        <v>5.6250000000000009</v>
      </c>
      <c r="DQD156" s="14">
        <f t="shared" si="10140"/>
        <v>39.594999999999999</v>
      </c>
      <c r="DQE156" s="14"/>
      <c r="DQF156" s="16">
        <f t="shared" si="10141"/>
        <v>59.392499999999998</v>
      </c>
      <c r="DQG156" s="79">
        <f t="shared" si="18848"/>
        <v>4</v>
      </c>
      <c r="DQH156" s="80"/>
      <c r="DQI156" s="16" t="s">
        <v>56</v>
      </c>
      <c r="DQJ156" s="16">
        <f t="shared" ref="DQJ156" si="21489">29.02+2.7+2.25</f>
        <v>33.97</v>
      </c>
      <c r="DQK156" s="16">
        <f t="shared" ref="DQK156" si="21490">0.75*(2.7+2.1+2.7)</f>
        <v>5.6250000000000009</v>
      </c>
      <c r="DQL156" s="14">
        <f t="shared" si="10145"/>
        <v>39.594999999999999</v>
      </c>
      <c r="DQM156" s="14"/>
      <c r="DQN156" s="16">
        <f t="shared" si="10146"/>
        <v>59.392499999999998</v>
      </c>
      <c r="DQO156" s="79">
        <f t="shared" si="18848"/>
        <v>4</v>
      </c>
      <c r="DQP156" s="80"/>
      <c r="DQQ156" s="16" t="s">
        <v>56</v>
      </c>
      <c r="DQR156" s="16">
        <f t="shared" ref="DQR156" si="21491">29.02+2.7+2.25</f>
        <v>33.97</v>
      </c>
      <c r="DQS156" s="16">
        <f t="shared" ref="DQS156" si="21492">0.75*(2.7+2.1+2.7)</f>
        <v>5.6250000000000009</v>
      </c>
      <c r="DQT156" s="14">
        <f t="shared" si="10150"/>
        <v>39.594999999999999</v>
      </c>
      <c r="DQU156" s="14"/>
      <c r="DQV156" s="16">
        <f t="shared" si="10151"/>
        <v>59.392499999999998</v>
      </c>
      <c r="DQW156" s="79">
        <f t="shared" si="18848"/>
        <v>4</v>
      </c>
      <c r="DQX156" s="80"/>
      <c r="DQY156" s="16" t="s">
        <v>56</v>
      </c>
      <c r="DQZ156" s="16">
        <f t="shared" ref="DQZ156" si="21493">29.02+2.7+2.25</f>
        <v>33.97</v>
      </c>
      <c r="DRA156" s="16">
        <f t="shared" ref="DRA156" si="21494">0.75*(2.7+2.1+2.7)</f>
        <v>5.6250000000000009</v>
      </c>
      <c r="DRB156" s="14">
        <f t="shared" si="10155"/>
        <v>39.594999999999999</v>
      </c>
      <c r="DRC156" s="14"/>
      <c r="DRD156" s="16">
        <f t="shared" si="10156"/>
        <v>59.392499999999998</v>
      </c>
      <c r="DRE156" s="79">
        <f t="shared" si="18848"/>
        <v>4</v>
      </c>
      <c r="DRF156" s="80"/>
      <c r="DRG156" s="16" t="s">
        <v>56</v>
      </c>
      <c r="DRH156" s="16">
        <f t="shared" ref="DRH156" si="21495">29.02+2.7+2.25</f>
        <v>33.97</v>
      </c>
      <c r="DRI156" s="16">
        <f t="shared" ref="DRI156" si="21496">0.75*(2.7+2.1+2.7)</f>
        <v>5.6250000000000009</v>
      </c>
      <c r="DRJ156" s="14">
        <f t="shared" si="10160"/>
        <v>39.594999999999999</v>
      </c>
      <c r="DRK156" s="14"/>
      <c r="DRL156" s="16">
        <f t="shared" si="10161"/>
        <v>59.392499999999998</v>
      </c>
      <c r="DRM156" s="79">
        <f t="shared" si="18848"/>
        <v>4</v>
      </c>
      <c r="DRN156" s="80"/>
      <c r="DRO156" s="16" t="s">
        <v>56</v>
      </c>
      <c r="DRP156" s="16">
        <f t="shared" ref="DRP156" si="21497">29.02+2.7+2.25</f>
        <v>33.97</v>
      </c>
      <c r="DRQ156" s="16">
        <f t="shared" ref="DRQ156" si="21498">0.75*(2.7+2.1+2.7)</f>
        <v>5.6250000000000009</v>
      </c>
      <c r="DRR156" s="14">
        <f t="shared" si="10165"/>
        <v>39.594999999999999</v>
      </c>
      <c r="DRS156" s="14"/>
      <c r="DRT156" s="16">
        <f t="shared" si="10166"/>
        <v>59.392499999999998</v>
      </c>
      <c r="DRU156" s="79">
        <f t="shared" si="18848"/>
        <v>4</v>
      </c>
      <c r="DRV156" s="80"/>
      <c r="DRW156" s="16" t="s">
        <v>56</v>
      </c>
      <c r="DRX156" s="16">
        <f t="shared" ref="DRX156" si="21499">29.02+2.7+2.25</f>
        <v>33.97</v>
      </c>
      <c r="DRY156" s="16">
        <f t="shared" ref="DRY156" si="21500">0.75*(2.7+2.1+2.7)</f>
        <v>5.6250000000000009</v>
      </c>
      <c r="DRZ156" s="14">
        <f t="shared" si="10170"/>
        <v>39.594999999999999</v>
      </c>
      <c r="DSA156" s="14"/>
      <c r="DSB156" s="16">
        <f t="shared" si="10171"/>
        <v>59.392499999999998</v>
      </c>
      <c r="DSC156" s="79">
        <f t="shared" si="18857"/>
        <v>4</v>
      </c>
      <c r="DSD156" s="80"/>
      <c r="DSE156" s="16" t="s">
        <v>56</v>
      </c>
      <c r="DSF156" s="16">
        <f t="shared" ref="DSF156" si="21501">29.02+2.7+2.25</f>
        <v>33.97</v>
      </c>
      <c r="DSG156" s="16">
        <f t="shared" ref="DSG156" si="21502">0.75*(2.7+2.1+2.7)</f>
        <v>5.6250000000000009</v>
      </c>
      <c r="DSH156" s="14">
        <f t="shared" si="10175"/>
        <v>39.594999999999999</v>
      </c>
      <c r="DSI156" s="14"/>
      <c r="DSJ156" s="16">
        <f t="shared" si="10176"/>
        <v>59.392499999999998</v>
      </c>
      <c r="DSK156" s="79">
        <f t="shared" si="18857"/>
        <v>4</v>
      </c>
      <c r="DSL156" s="80"/>
      <c r="DSM156" s="16" t="s">
        <v>56</v>
      </c>
      <c r="DSN156" s="16">
        <f t="shared" ref="DSN156" si="21503">29.02+2.7+2.25</f>
        <v>33.97</v>
      </c>
      <c r="DSO156" s="16">
        <f t="shared" ref="DSO156" si="21504">0.75*(2.7+2.1+2.7)</f>
        <v>5.6250000000000009</v>
      </c>
      <c r="DSP156" s="14">
        <f t="shared" si="10180"/>
        <v>39.594999999999999</v>
      </c>
      <c r="DSQ156" s="14"/>
      <c r="DSR156" s="16">
        <f t="shared" si="10181"/>
        <v>59.392499999999998</v>
      </c>
      <c r="DSS156" s="79">
        <f t="shared" si="18857"/>
        <v>4</v>
      </c>
      <c r="DST156" s="80"/>
      <c r="DSU156" s="16" t="s">
        <v>56</v>
      </c>
      <c r="DSV156" s="16">
        <f t="shared" ref="DSV156" si="21505">29.02+2.7+2.25</f>
        <v>33.97</v>
      </c>
      <c r="DSW156" s="16">
        <f t="shared" ref="DSW156" si="21506">0.75*(2.7+2.1+2.7)</f>
        <v>5.6250000000000009</v>
      </c>
      <c r="DSX156" s="14">
        <f t="shared" si="10185"/>
        <v>39.594999999999999</v>
      </c>
      <c r="DSY156" s="14"/>
      <c r="DSZ156" s="16">
        <f t="shared" si="10186"/>
        <v>59.392499999999998</v>
      </c>
      <c r="DTA156" s="79">
        <f t="shared" si="18857"/>
        <v>4</v>
      </c>
      <c r="DTB156" s="80"/>
      <c r="DTC156" s="16" t="s">
        <v>56</v>
      </c>
      <c r="DTD156" s="16">
        <f t="shared" ref="DTD156" si="21507">29.02+2.7+2.25</f>
        <v>33.97</v>
      </c>
      <c r="DTE156" s="16">
        <f t="shared" ref="DTE156" si="21508">0.75*(2.7+2.1+2.7)</f>
        <v>5.6250000000000009</v>
      </c>
      <c r="DTF156" s="14">
        <f t="shared" si="10190"/>
        <v>39.594999999999999</v>
      </c>
      <c r="DTG156" s="14"/>
      <c r="DTH156" s="16">
        <f t="shared" si="10191"/>
        <v>59.392499999999998</v>
      </c>
      <c r="DTI156" s="79">
        <f t="shared" si="18857"/>
        <v>4</v>
      </c>
      <c r="DTJ156" s="80"/>
      <c r="DTK156" s="16" t="s">
        <v>56</v>
      </c>
      <c r="DTL156" s="16">
        <f t="shared" ref="DTL156" si="21509">29.02+2.7+2.25</f>
        <v>33.97</v>
      </c>
      <c r="DTM156" s="16">
        <f t="shared" ref="DTM156" si="21510">0.75*(2.7+2.1+2.7)</f>
        <v>5.6250000000000009</v>
      </c>
      <c r="DTN156" s="14">
        <f t="shared" si="10195"/>
        <v>39.594999999999999</v>
      </c>
      <c r="DTO156" s="14"/>
      <c r="DTP156" s="16">
        <f t="shared" si="10196"/>
        <v>59.392499999999998</v>
      </c>
      <c r="DTQ156" s="79">
        <f t="shared" si="18857"/>
        <v>4</v>
      </c>
      <c r="DTR156" s="80"/>
      <c r="DTS156" s="16" t="s">
        <v>56</v>
      </c>
      <c r="DTT156" s="16">
        <f t="shared" ref="DTT156" si="21511">29.02+2.7+2.25</f>
        <v>33.97</v>
      </c>
      <c r="DTU156" s="16">
        <f t="shared" ref="DTU156" si="21512">0.75*(2.7+2.1+2.7)</f>
        <v>5.6250000000000009</v>
      </c>
      <c r="DTV156" s="14">
        <f t="shared" si="10200"/>
        <v>39.594999999999999</v>
      </c>
      <c r="DTW156" s="14"/>
      <c r="DTX156" s="16">
        <f t="shared" si="10201"/>
        <v>59.392499999999998</v>
      </c>
      <c r="DTY156" s="79">
        <f t="shared" si="18857"/>
        <v>4</v>
      </c>
      <c r="DTZ156" s="80"/>
      <c r="DUA156" s="16" t="s">
        <v>56</v>
      </c>
      <c r="DUB156" s="16">
        <f t="shared" ref="DUB156" si="21513">29.02+2.7+2.25</f>
        <v>33.97</v>
      </c>
      <c r="DUC156" s="16">
        <f t="shared" ref="DUC156" si="21514">0.75*(2.7+2.1+2.7)</f>
        <v>5.6250000000000009</v>
      </c>
      <c r="DUD156" s="14">
        <f t="shared" si="10205"/>
        <v>39.594999999999999</v>
      </c>
      <c r="DUE156" s="14"/>
      <c r="DUF156" s="16">
        <f t="shared" si="10206"/>
        <v>59.392499999999998</v>
      </c>
      <c r="DUG156" s="79">
        <f t="shared" si="18857"/>
        <v>4</v>
      </c>
      <c r="DUH156" s="80"/>
      <c r="DUI156" s="16" t="s">
        <v>56</v>
      </c>
      <c r="DUJ156" s="16">
        <f t="shared" ref="DUJ156" si="21515">29.02+2.7+2.25</f>
        <v>33.97</v>
      </c>
      <c r="DUK156" s="16">
        <f t="shared" ref="DUK156" si="21516">0.75*(2.7+2.1+2.7)</f>
        <v>5.6250000000000009</v>
      </c>
      <c r="DUL156" s="14">
        <f t="shared" si="10210"/>
        <v>39.594999999999999</v>
      </c>
      <c r="DUM156" s="14"/>
      <c r="DUN156" s="16">
        <f t="shared" si="10211"/>
        <v>59.392499999999998</v>
      </c>
      <c r="DUO156" s="79">
        <f t="shared" si="18866"/>
        <v>4</v>
      </c>
      <c r="DUP156" s="80"/>
      <c r="DUQ156" s="16" t="s">
        <v>56</v>
      </c>
      <c r="DUR156" s="16">
        <f t="shared" ref="DUR156" si="21517">29.02+2.7+2.25</f>
        <v>33.97</v>
      </c>
      <c r="DUS156" s="16">
        <f t="shared" ref="DUS156" si="21518">0.75*(2.7+2.1+2.7)</f>
        <v>5.6250000000000009</v>
      </c>
      <c r="DUT156" s="14">
        <f t="shared" si="10215"/>
        <v>39.594999999999999</v>
      </c>
      <c r="DUU156" s="14"/>
      <c r="DUV156" s="16">
        <f t="shared" si="10216"/>
        <v>59.392499999999998</v>
      </c>
      <c r="DUW156" s="79">
        <f t="shared" si="18866"/>
        <v>4</v>
      </c>
      <c r="DUX156" s="80"/>
      <c r="DUY156" s="16" t="s">
        <v>56</v>
      </c>
      <c r="DUZ156" s="16">
        <f t="shared" ref="DUZ156" si="21519">29.02+2.7+2.25</f>
        <v>33.97</v>
      </c>
      <c r="DVA156" s="16">
        <f t="shared" ref="DVA156" si="21520">0.75*(2.7+2.1+2.7)</f>
        <v>5.6250000000000009</v>
      </c>
      <c r="DVB156" s="14">
        <f t="shared" si="10220"/>
        <v>39.594999999999999</v>
      </c>
      <c r="DVC156" s="14"/>
      <c r="DVD156" s="16">
        <f t="shared" si="10221"/>
        <v>59.392499999999998</v>
      </c>
      <c r="DVE156" s="79">
        <f t="shared" si="18866"/>
        <v>4</v>
      </c>
      <c r="DVF156" s="80"/>
      <c r="DVG156" s="16" t="s">
        <v>56</v>
      </c>
      <c r="DVH156" s="16">
        <f t="shared" ref="DVH156" si="21521">29.02+2.7+2.25</f>
        <v>33.97</v>
      </c>
      <c r="DVI156" s="16">
        <f t="shared" ref="DVI156" si="21522">0.75*(2.7+2.1+2.7)</f>
        <v>5.6250000000000009</v>
      </c>
      <c r="DVJ156" s="14">
        <f t="shared" si="10225"/>
        <v>39.594999999999999</v>
      </c>
      <c r="DVK156" s="14"/>
      <c r="DVL156" s="16">
        <f t="shared" si="10226"/>
        <v>59.392499999999998</v>
      </c>
      <c r="DVM156" s="79">
        <f t="shared" si="18866"/>
        <v>4</v>
      </c>
      <c r="DVN156" s="80"/>
      <c r="DVO156" s="16" t="s">
        <v>56</v>
      </c>
      <c r="DVP156" s="16">
        <f t="shared" ref="DVP156" si="21523">29.02+2.7+2.25</f>
        <v>33.97</v>
      </c>
      <c r="DVQ156" s="16">
        <f t="shared" ref="DVQ156" si="21524">0.75*(2.7+2.1+2.7)</f>
        <v>5.6250000000000009</v>
      </c>
      <c r="DVR156" s="14">
        <f t="shared" si="10230"/>
        <v>39.594999999999999</v>
      </c>
      <c r="DVS156" s="14"/>
      <c r="DVT156" s="16">
        <f t="shared" si="10231"/>
        <v>59.392499999999998</v>
      </c>
      <c r="DVU156" s="79">
        <f t="shared" si="18866"/>
        <v>4</v>
      </c>
      <c r="DVV156" s="80"/>
      <c r="DVW156" s="16" t="s">
        <v>56</v>
      </c>
      <c r="DVX156" s="16">
        <f t="shared" ref="DVX156" si="21525">29.02+2.7+2.25</f>
        <v>33.97</v>
      </c>
      <c r="DVY156" s="16">
        <f t="shared" ref="DVY156" si="21526">0.75*(2.7+2.1+2.7)</f>
        <v>5.6250000000000009</v>
      </c>
      <c r="DVZ156" s="14">
        <f t="shared" si="10235"/>
        <v>39.594999999999999</v>
      </c>
      <c r="DWA156" s="14"/>
      <c r="DWB156" s="16">
        <f t="shared" si="10236"/>
        <v>59.392499999999998</v>
      </c>
      <c r="DWC156" s="79">
        <f t="shared" si="18866"/>
        <v>4</v>
      </c>
      <c r="DWD156" s="80"/>
      <c r="DWE156" s="16" t="s">
        <v>56</v>
      </c>
      <c r="DWF156" s="16">
        <f t="shared" ref="DWF156" si="21527">29.02+2.7+2.25</f>
        <v>33.97</v>
      </c>
      <c r="DWG156" s="16">
        <f t="shared" ref="DWG156" si="21528">0.75*(2.7+2.1+2.7)</f>
        <v>5.6250000000000009</v>
      </c>
      <c r="DWH156" s="14">
        <f t="shared" si="10240"/>
        <v>39.594999999999999</v>
      </c>
      <c r="DWI156" s="14"/>
      <c r="DWJ156" s="16">
        <f t="shared" si="10241"/>
        <v>59.392499999999998</v>
      </c>
      <c r="DWK156" s="79">
        <f t="shared" si="18866"/>
        <v>4</v>
      </c>
      <c r="DWL156" s="80"/>
      <c r="DWM156" s="16" t="s">
        <v>56</v>
      </c>
      <c r="DWN156" s="16">
        <f t="shared" ref="DWN156" si="21529">29.02+2.7+2.25</f>
        <v>33.97</v>
      </c>
      <c r="DWO156" s="16">
        <f t="shared" ref="DWO156" si="21530">0.75*(2.7+2.1+2.7)</f>
        <v>5.6250000000000009</v>
      </c>
      <c r="DWP156" s="14">
        <f t="shared" si="10245"/>
        <v>39.594999999999999</v>
      </c>
      <c r="DWQ156" s="14"/>
      <c r="DWR156" s="16">
        <f t="shared" si="10246"/>
        <v>59.392499999999998</v>
      </c>
      <c r="DWS156" s="79">
        <f t="shared" si="18866"/>
        <v>4</v>
      </c>
      <c r="DWT156" s="80"/>
      <c r="DWU156" s="16" t="s">
        <v>56</v>
      </c>
      <c r="DWV156" s="16">
        <f t="shared" ref="DWV156" si="21531">29.02+2.7+2.25</f>
        <v>33.97</v>
      </c>
      <c r="DWW156" s="16">
        <f t="shared" ref="DWW156" si="21532">0.75*(2.7+2.1+2.7)</f>
        <v>5.6250000000000009</v>
      </c>
      <c r="DWX156" s="14">
        <f t="shared" si="10250"/>
        <v>39.594999999999999</v>
      </c>
      <c r="DWY156" s="14"/>
      <c r="DWZ156" s="16">
        <f t="shared" si="10251"/>
        <v>59.392499999999998</v>
      </c>
      <c r="DXA156" s="79">
        <f t="shared" si="18875"/>
        <v>4</v>
      </c>
      <c r="DXB156" s="80"/>
      <c r="DXC156" s="16" t="s">
        <v>56</v>
      </c>
      <c r="DXD156" s="16">
        <f t="shared" ref="DXD156" si="21533">29.02+2.7+2.25</f>
        <v>33.97</v>
      </c>
      <c r="DXE156" s="16">
        <f t="shared" ref="DXE156" si="21534">0.75*(2.7+2.1+2.7)</f>
        <v>5.6250000000000009</v>
      </c>
      <c r="DXF156" s="14">
        <f t="shared" si="10255"/>
        <v>39.594999999999999</v>
      </c>
      <c r="DXG156" s="14"/>
      <c r="DXH156" s="16">
        <f t="shared" si="10256"/>
        <v>59.392499999999998</v>
      </c>
      <c r="DXI156" s="79">
        <f t="shared" si="18875"/>
        <v>4</v>
      </c>
      <c r="DXJ156" s="80"/>
      <c r="DXK156" s="16" t="s">
        <v>56</v>
      </c>
      <c r="DXL156" s="16">
        <f t="shared" ref="DXL156" si="21535">29.02+2.7+2.25</f>
        <v>33.97</v>
      </c>
      <c r="DXM156" s="16">
        <f t="shared" ref="DXM156" si="21536">0.75*(2.7+2.1+2.7)</f>
        <v>5.6250000000000009</v>
      </c>
      <c r="DXN156" s="14">
        <f t="shared" si="10260"/>
        <v>39.594999999999999</v>
      </c>
      <c r="DXO156" s="14"/>
      <c r="DXP156" s="16">
        <f t="shared" si="10261"/>
        <v>59.392499999999998</v>
      </c>
      <c r="DXQ156" s="79">
        <f t="shared" si="18875"/>
        <v>4</v>
      </c>
      <c r="DXR156" s="80"/>
      <c r="DXS156" s="16" t="s">
        <v>56</v>
      </c>
      <c r="DXT156" s="16">
        <f t="shared" ref="DXT156" si="21537">29.02+2.7+2.25</f>
        <v>33.97</v>
      </c>
      <c r="DXU156" s="16">
        <f t="shared" ref="DXU156" si="21538">0.75*(2.7+2.1+2.7)</f>
        <v>5.6250000000000009</v>
      </c>
      <c r="DXV156" s="14">
        <f t="shared" si="10265"/>
        <v>39.594999999999999</v>
      </c>
      <c r="DXW156" s="14"/>
      <c r="DXX156" s="16">
        <f t="shared" si="10266"/>
        <v>59.392499999999998</v>
      </c>
      <c r="DXY156" s="79">
        <f t="shared" si="18875"/>
        <v>4</v>
      </c>
      <c r="DXZ156" s="80"/>
      <c r="DYA156" s="16" t="s">
        <v>56</v>
      </c>
      <c r="DYB156" s="16">
        <f t="shared" ref="DYB156" si="21539">29.02+2.7+2.25</f>
        <v>33.97</v>
      </c>
      <c r="DYC156" s="16">
        <f t="shared" ref="DYC156" si="21540">0.75*(2.7+2.1+2.7)</f>
        <v>5.6250000000000009</v>
      </c>
      <c r="DYD156" s="14">
        <f t="shared" si="10270"/>
        <v>39.594999999999999</v>
      </c>
      <c r="DYE156" s="14"/>
      <c r="DYF156" s="16">
        <f t="shared" si="10271"/>
        <v>59.392499999999998</v>
      </c>
      <c r="DYG156" s="79">
        <f t="shared" si="18875"/>
        <v>4</v>
      </c>
      <c r="DYH156" s="80"/>
      <c r="DYI156" s="16" t="s">
        <v>56</v>
      </c>
      <c r="DYJ156" s="16">
        <f t="shared" ref="DYJ156" si="21541">29.02+2.7+2.25</f>
        <v>33.97</v>
      </c>
      <c r="DYK156" s="16">
        <f t="shared" ref="DYK156" si="21542">0.75*(2.7+2.1+2.7)</f>
        <v>5.6250000000000009</v>
      </c>
      <c r="DYL156" s="14">
        <f t="shared" si="10275"/>
        <v>39.594999999999999</v>
      </c>
      <c r="DYM156" s="14"/>
      <c r="DYN156" s="16">
        <f t="shared" si="10276"/>
        <v>59.392499999999998</v>
      </c>
      <c r="DYO156" s="79">
        <f t="shared" si="18875"/>
        <v>4</v>
      </c>
      <c r="DYP156" s="80"/>
      <c r="DYQ156" s="16" t="s">
        <v>56</v>
      </c>
      <c r="DYR156" s="16">
        <f t="shared" ref="DYR156" si="21543">29.02+2.7+2.25</f>
        <v>33.97</v>
      </c>
      <c r="DYS156" s="16">
        <f t="shared" ref="DYS156" si="21544">0.75*(2.7+2.1+2.7)</f>
        <v>5.6250000000000009</v>
      </c>
      <c r="DYT156" s="14">
        <f t="shared" si="10280"/>
        <v>39.594999999999999</v>
      </c>
      <c r="DYU156" s="14"/>
      <c r="DYV156" s="16">
        <f t="shared" si="10281"/>
        <v>59.392499999999998</v>
      </c>
      <c r="DYW156" s="79">
        <f t="shared" si="18875"/>
        <v>4</v>
      </c>
      <c r="DYX156" s="80"/>
      <c r="DYY156" s="16" t="s">
        <v>56</v>
      </c>
      <c r="DYZ156" s="16">
        <f t="shared" ref="DYZ156" si="21545">29.02+2.7+2.25</f>
        <v>33.97</v>
      </c>
      <c r="DZA156" s="16">
        <f t="shared" ref="DZA156" si="21546">0.75*(2.7+2.1+2.7)</f>
        <v>5.6250000000000009</v>
      </c>
      <c r="DZB156" s="14">
        <f t="shared" si="10285"/>
        <v>39.594999999999999</v>
      </c>
      <c r="DZC156" s="14"/>
      <c r="DZD156" s="16">
        <f t="shared" si="10286"/>
        <v>59.392499999999998</v>
      </c>
      <c r="DZE156" s="79">
        <f t="shared" si="18875"/>
        <v>4</v>
      </c>
      <c r="DZF156" s="80"/>
      <c r="DZG156" s="16" t="s">
        <v>56</v>
      </c>
      <c r="DZH156" s="16">
        <f t="shared" ref="DZH156" si="21547">29.02+2.7+2.25</f>
        <v>33.97</v>
      </c>
      <c r="DZI156" s="16">
        <f t="shared" ref="DZI156" si="21548">0.75*(2.7+2.1+2.7)</f>
        <v>5.6250000000000009</v>
      </c>
      <c r="DZJ156" s="14">
        <f t="shared" si="10290"/>
        <v>39.594999999999999</v>
      </c>
      <c r="DZK156" s="14"/>
      <c r="DZL156" s="16">
        <f t="shared" si="10291"/>
        <v>59.392499999999998</v>
      </c>
      <c r="DZM156" s="79">
        <f t="shared" si="18884"/>
        <v>4</v>
      </c>
      <c r="DZN156" s="80"/>
      <c r="DZO156" s="16" t="s">
        <v>56</v>
      </c>
      <c r="DZP156" s="16">
        <f t="shared" ref="DZP156" si="21549">29.02+2.7+2.25</f>
        <v>33.97</v>
      </c>
      <c r="DZQ156" s="16">
        <f t="shared" ref="DZQ156" si="21550">0.75*(2.7+2.1+2.7)</f>
        <v>5.6250000000000009</v>
      </c>
      <c r="DZR156" s="14">
        <f t="shared" si="10295"/>
        <v>39.594999999999999</v>
      </c>
      <c r="DZS156" s="14"/>
      <c r="DZT156" s="16">
        <f t="shared" si="10296"/>
        <v>59.392499999999998</v>
      </c>
      <c r="DZU156" s="79">
        <f t="shared" si="18884"/>
        <v>4</v>
      </c>
      <c r="DZV156" s="80"/>
      <c r="DZW156" s="16" t="s">
        <v>56</v>
      </c>
      <c r="DZX156" s="16">
        <f t="shared" ref="DZX156" si="21551">29.02+2.7+2.25</f>
        <v>33.97</v>
      </c>
      <c r="DZY156" s="16">
        <f t="shared" ref="DZY156" si="21552">0.75*(2.7+2.1+2.7)</f>
        <v>5.6250000000000009</v>
      </c>
      <c r="DZZ156" s="14">
        <f t="shared" si="10300"/>
        <v>39.594999999999999</v>
      </c>
      <c r="EAA156" s="14"/>
      <c r="EAB156" s="16">
        <f t="shared" si="10301"/>
        <v>59.392499999999998</v>
      </c>
      <c r="EAC156" s="79">
        <f t="shared" si="18884"/>
        <v>4</v>
      </c>
      <c r="EAD156" s="80"/>
      <c r="EAE156" s="16" t="s">
        <v>56</v>
      </c>
      <c r="EAF156" s="16">
        <f t="shared" ref="EAF156" si="21553">29.02+2.7+2.25</f>
        <v>33.97</v>
      </c>
      <c r="EAG156" s="16">
        <f t="shared" ref="EAG156" si="21554">0.75*(2.7+2.1+2.7)</f>
        <v>5.6250000000000009</v>
      </c>
      <c r="EAH156" s="14">
        <f t="shared" si="10305"/>
        <v>39.594999999999999</v>
      </c>
      <c r="EAI156" s="14"/>
      <c r="EAJ156" s="16">
        <f t="shared" si="10306"/>
        <v>59.392499999999998</v>
      </c>
      <c r="EAK156" s="79">
        <f t="shared" si="18884"/>
        <v>4</v>
      </c>
      <c r="EAL156" s="80"/>
      <c r="EAM156" s="16" t="s">
        <v>56</v>
      </c>
      <c r="EAN156" s="16">
        <f t="shared" ref="EAN156" si="21555">29.02+2.7+2.25</f>
        <v>33.97</v>
      </c>
      <c r="EAO156" s="16">
        <f t="shared" ref="EAO156" si="21556">0.75*(2.7+2.1+2.7)</f>
        <v>5.6250000000000009</v>
      </c>
      <c r="EAP156" s="14">
        <f t="shared" si="10310"/>
        <v>39.594999999999999</v>
      </c>
      <c r="EAQ156" s="14"/>
      <c r="EAR156" s="16">
        <f t="shared" si="10311"/>
        <v>59.392499999999998</v>
      </c>
      <c r="EAS156" s="79">
        <f t="shared" si="18884"/>
        <v>4</v>
      </c>
      <c r="EAT156" s="80"/>
      <c r="EAU156" s="16" t="s">
        <v>56</v>
      </c>
      <c r="EAV156" s="16">
        <f t="shared" ref="EAV156" si="21557">29.02+2.7+2.25</f>
        <v>33.97</v>
      </c>
      <c r="EAW156" s="16">
        <f t="shared" ref="EAW156" si="21558">0.75*(2.7+2.1+2.7)</f>
        <v>5.6250000000000009</v>
      </c>
      <c r="EAX156" s="14">
        <f t="shared" si="10315"/>
        <v>39.594999999999999</v>
      </c>
      <c r="EAY156" s="14"/>
      <c r="EAZ156" s="16">
        <f t="shared" si="10316"/>
        <v>59.392499999999998</v>
      </c>
      <c r="EBA156" s="79">
        <f t="shared" si="18884"/>
        <v>4</v>
      </c>
      <c r="EBB156" s="80"/>
      <c r="EBC156" s="16" t="s">
        <v>56</v>
      </c>
      <c r="EBD156" s="16">
        <f t="shared" ref="EBD156" si="21559">29.02+2.7+2.25</f>
        <v>33.97</v>
      </c>
      <c r="EBE156" s="16">
        <f t="shared" ref="EBE156" si="21560">0.75*(2.7+2.1+2.7)</f>
        <v>5.6250000000000009</v>
      </c>
      <c r="EBF156" s="14">
        <f t="shared" si="10320"/>
        <v>39.594999999999999</v>
      </c>
      <c r="EBG156" s="14"/>
      <c r="EBH156" s="16">
        <f t="shared" si="10321"/>
        <v>59.392499999999998</v>
      </c>
      <c r="EBI156" s="79">
        <f t="shared" si="18884"/>
        <v>4</v>
      </c>
      <c r="EBJ156" s="80"/>
      <c r="EBK156" s="16" t="s">
        <v>56</v>
      </c>
      <c r="EBL156" s="16">
        <f t="shared" ref="EBL156" si="21561">29.02+2.7+2.25</f>
        <v>33.97</v>
      </c>
      <c r="EBM156" s="16">
        <f t="shared" ref="EBM156" si="21562">0.75*(2.7+2.1+2.7)</f>
        <v>5.6250000000000009</v>
      </c>
      <c r="EBN156" s="14">
        <f t="shared" si="10325"/>
        <v>39.594999999999999</v>
      </c>
      <c r="EBO156" s="14"/>
      <c r="EBP156" s="16">
        <f t="shared" si="10326"/>
        <v>59.392499999999998</v>
      </c>
      <c r="EBQ156" s="79">
        <f t="shared" si="18884"/>
        <v>4</v>
      </c>
      <c r="EBR156" s="80"/>
      <c r="EBS156" s="16" t="s">
        <v>56</v>
      </c>
      <c r="EBT156" s="16">
        <f t="shared" ref="EBT156" si="21563">29.02+2.7+2.25</f>
        <v>33.97</v>
      </c>
      <c r="EBU156" s="16">
        <f t="shared" ref="EBU156" si="21564">0.75*(2.7+2.1+2.7)</f>
        <v>5.6250000000000009</v>
      </c>
      <c r="EBV156" s="14">
        <f t="shared" si="10330"/>
        <v>39.594999999999999</v>
      </c>
      <c r="EBW156" s="14"/>
      <c r="EBX156" s="16">
        <f t="shared" si="10331"/>
        <v>59.392499999999998</v>
      </c>
      <c r="EBY156" s="79">
        <f t="shared" si="18893"/>
        <v>4</v>
      </c>
      <c r="EBZ156" s="80"/>
      <c r="ECA156" s="16" t="s">
        <v>56</v>
      </c>
      <c r="ECB156" s="16">
        <f t="shared" ref="ECB156" si="21565">29.02+2.7+2.25</f>
        <v>33.97</v>
      </c>
      <c r="ECC156" s="16">
        <f t="shared" ref="ECC156" si="21566">0.75*(2.7+2.1+2.7)</f>
        <v>5.6250000000000009</v>
      </c>
      <c r="ECD156" s="14">
        <f t="shared" si="10335"/>
        <v>39.594999999999999</v>
      </c>
      <c r="ECE156" s="14"/>
      <c r="ECF156" s="16">
        <f t="shared" si="10336"/>
        <v>59.392499999999998</v>
      </c>
      <c r="ECG156" s="79">
        <f t="shared" si="18893"/>
        <v>4</v>
      </c>
      <c r="ECH156" s="80"/>
      <c r="ECI156" s="16" t="s">
        <v>56</v>
      </c>
      <c r="ECJ156" s="16">
        <f t="shared" ref="ECJ156" si="21567">29.02+2.7+2.25</f>
        <v>33.97</v>
      </c>
      <c r="ECK156" s="16">
        <f t="shared" ref="ECK156" si="21568">0.75*(2.7+2.1+2.7)</f>
        <v>5.6250000000000009</v>
      </c>
      <c r="ECL156" s="14">
        <f t="shared" si="10340"/>
        <v>39.594999999999999</v>
      </c>
      <c r="ECM156" s="14"/>
      <c r="ECN156" s="16">
        <f t="shared" si="10341"/>
        <v>59.392499999999998</v>
      </c>
      <c r="ECO156" s="79">
        <f t="shared" si="18893"/>
        <v>4</v>
      </c>
      <c r="ECP156" s="80"/>
      <c r="ECQ156" s="16" t="s">
        <v>56</v>
      </c>
      <c r="ECR156" s="16">
        <f t="shared" ref="ECR156" si="21569">29.02+2.7+2.25</f>
        <v>33.97</v>
      </c>
      <c r="ECS156" s="16">
        <f t="shared" ref="ECS156" si="21570">0.75*(2.7+2.1+2.7)</f>
        <v>5.6250000000000009</v>
      </c>
      <c r="ECT156" s="14">
        <f t="shared" si="10345"/>
        <v>39.594999999999999</v>
      </c>
      <c r="ECU156" s="14"/>
      <c r="ECV156" s="16">
        <f t="shared" si="10346"/>
        <v>59.392499999999998</v>
      </c>
      <c r="ECW156" s="79">
        <f t="shared" si="18893"/>
        <v>4</v>
      </c>
      <c r="ECX156" s="80"/>
      <c r="ECY156" s="16" t="s">
        <v>56</v>
      </c>
      <c r="ECZ156" s="16">
        <f t="shared" ref="ECZ156" si="21571">29.02+2.7+2.25</f>
        <v>33.97</v>
      </c>
      <c r="EDA156" s="16">
        <f t="shared" ref="EDA156" si="21572">0.75*(2.7+2.1+2.7)</f>
        <v>5.6250000000000009</v>
      </c>
      <c r="EDB156" s="14">
        <f t="shared" si="10350"/>
        <v>39.594999999999999</v>
      </c>
      <c r="EDC156" s="14"/>
      <c r="EDD156" s="16">
        <f t="shared" si="10351"/>
        <v>59.392499999999998</v>
      </c>
      <c r="EDE156" s="79">
        <f t="shared" si="18893"/>
        <v>4</v>
      </c>
      <c r="EDF156" s="80"/>
      <c r="EDG156" s="16" t="s">
        <v>56</v>
      </c>
      <c r="EDH156" s="16">
        <f t="shared" ref="EDH156" si="21573">29.02+2.7+2.25</f>
        <v>33.97</v>
      </c>
      <c r="EDI156" s="16">
        <f t="shared" ref="EDI156" si="21574">0.75*(2.7+2.1+2.7)</f>
        <v>5.6250000000000009</v>
      </c>
      <c r="EDJ156" s="14">
        <f t="shared" si="10355"/>
        <v>39.594999999999999</v>
      </c>
      <c r="EDK156" s="14"/>
      <c r="EDL156" s="16">
        <f t="shared" si="10356"/>
        <v>59.392499999999998</v>
      </c>
      <c r="EDM156" s="79">
        <f t="shared" si="18893"/>
        <v>4</v>
      </c>
      <c r="EDN156" s="80"/>
      <c r="EDO156" s="16" t="s">
        <v>56</v>
      </c>
      <c r="EDP156" s="16">
        <f t="shared" ref="EDP156" si="21575">29.02+2.7+2.25</f>
        <v>33.97</v>
      </c>
      <c r="EDQ156" s="16">
        <f t="shared" ref="EDQ156" si="21576">0.75*(2.7+2.1+2.7)</f>
        <v>5.6250000000000009</v>
      </c>
      <c r="EDR156" s="14">
        <f t="shared" si="10360"/>
        <v>39.594999999999999</v>
      </c>
      <c r="EDS156" s="14"/>
      <c r="EDT156" s="16">
        <f t="shared" si="10361"/>
        <v>59.392499999999998</v>
      </c>
      <c r="EDU156" s="79">
        <f t="shared" si="18893"/>
        <v>4</v>
      </c>
      <c r="EDV156" s="80"/>
      <c r="EDW156" s="16" t="s">
        <v>56</v>
      </c>
      <c r="EDX156" s="16">
        <f t="shared" ref="EDX156" si="21577">29.02+2.7+2.25</f>
        <v>33.97</v>
      </c>
      <c r="EDY156" s="16">
        <f t="shared" ref="EDY156" si="21578">0.75*(2.7+2.1+2.7)</f>
        <v>5.6250000000000009</v>
      </c>
      <c r="EDZ156" s="14">
        <f t="shared" si="10365"/>
        <v>39.594999999999999</v>
      </c>
      <c r="EEA156" s="14"/>
      <c r="EEB156" s="16">
        <f t="shared" si="10366"/>
        <v>59.392499999999998</v>
      </c>
      <c r="EEC156" s="79">
        <f t="shared" si="18893"/>
        <v>4</v>
      </c>
      <c r="EED156" s="80"/>
      <c r="EEE156" s="16" t="s">
        <v>56</v>
      </c>
      <c r="EEF156" s="16">
        <f t="shared" ref="EEF156" si="21579">29.02+2.7+2.25</f>
        <v>33.97</v>
      </c>
      <c r="EEG156" s="16">
        <f t="shared" ref="EEG156" si="21580">0.75*(2.7+2.1+2.7)</f>
        <v>5.6250000000000009</v>
      </c>
      <c r="EEH156" s="14">
        <f t="shared" si="10370"/>
        <v>39.594999999999999</v>
      </c>
      <c r="EEI156" s="14"/>
      <c r="EEJ156" s="16">
        <f t="shared" si="10371"/>
        <v>59.392499999999998</v>
      </c>
      <c r="EEK156" s="79">
        <f t="shared" si="18902"/>
        <v>4</v>
      </c>
      <c r="EEL156" s="80"/>
      <c r="EEM156" s="16" t="s">
        <v>56</v>
      </c>
      <c r="EEN156" s="16">
        <f t="shared" ref="EEN156" si="21581">29.02+2.7+2.25</f>
        <v>33.97</v>
      </c>
      <c r="EEO156" s="16">
        <f t="shared" ref="EEO156" si="21582">0.75*(2.7+2.1+2.7)</f>
        <v>5.6250000000000009</v>
      </c>
      <c r="EEP156" s="14">
        <f t="shared" si="10375"/>
        <v>39.594999999999999</v>
      </c>
      <c r="EEQ156" s="14"/>
      <c r="EER156" s="16">
        <f t="shared" si="10376"/>
        <v>59.392499999999998</v>
      </c>
      <c r="EES156" s="79">
        <f t="shared" si="18902"/>
        <v>4</v>
      </c>
      <c r="EET156" s="80"/>
      <c r="EEU156" s="16" t="s">
        <v>56</v>
      </c>
      <c r="EEV156" s="16">
        <f t="shared" ref="EEV156" si="21583">29.02+2.7+2.25</f>
        <v>33.97</v>
      </c>
      <c r="EEW156" s="16">
        <f t="shared" ref="EEW156" si="21584">0.75*(2.7+2.1+2.7)</f>
        <v>5.6250000000000009</v>
      </c>
      <c r="EEX156" s="14">
        <f t="shared" si="10380"/>
        <v>39.594999999999999</v>
      </c>
      <c r="EEY156" s="14"/>
      <c r="EEZ156" s="16">
        <f t="shared" si="10381"/>
        <v>59.392499999999998</v>
      </c>
      <c r="EFA156" s="79">
        <f t="shared" si="18902"/>
        <v>4</v>
      </c>
      <c r="EFB156" s="80"/>
      <c r="EFC156" s="16" t="s">
        <v>56</v>
      </c>
      <c r="EFD156" s="16">
        <f t="shared" ref="EFD156" si="21585">29.02+2.7+2.25</f>
        <v>33.97</v>
      </c>
      <c r="EFE156" s="16">
        <f t="shared" ref="EFE156" si="21586">0.75*(2.7+2.1+2.7)</f>
        <v>5.6250000000000009</v>
      </c>
      <c r="EFF156" s="14">
        <f t="shared" si="10385"/>
        <v>39.594999999999999</v>
      </c>
      <c r="EFG156" s="14"/>
      <c r="EFH156" s="16">
        <f t="shared" si="10386"/>
        <v>59.392499999999998</v>
      </c>
      <c r="EFI156" s="79">
        <f t="shared" si="18902"/>
        <v>4</v>
      </c>
      <c r="EFJ156" s="80"/>
      <c r="EFK156" s="16" t="s">
        <v>56</v>
      </c>
      <c r="EFL156" s="16">
        <f t="shared" ref="EFL156" si="21587">29.02+2.7+2.25</f>
        <v>33.97</v>
      </c>
      <c r="EFM156" s="16">
        <f t="shared" ref="EFM156" si="21588">0.75*(2.7+2.1+2.7)</f>
        <v>5.6250000000000009</v>
      </c>
      <c r="EFN156" s="14">
        <f t="shared" si="10390"/>
        <v>39.594999999999999</v>
      </c>
      <c r="EFO156" s="14"/>
      <c r="EFP156" s="16">
        <f t="shared" si="10391"/>
        <v>59.392499999999998</v>
      </c>
      <c r="EFQ156" s="79">
        <f t="shared" si="18902"/>
        <v>4</v>
      </c>
      <c r="EFR156" s="80"/>
      <c r="EFS156" s="16" t="s">
        <v>56</v>
      </c>
      <c r="EFT156" s="16">
        <f t="shared" ref="EFT156" si="21589">29.02+2.7+2.25</f>
        <v>33.97</v>
      </c>
      <c r="EFU156" s="16">
        <f t="shared" ref="EFU156" si="21590">0.75*(2.7+2.1+2.7)</f>
        <v>5.6250000000000009</v>
      </c>
      <c r="EFV156" s="14">
        <f t="shared" si="10395"/>
        <v>39.594999999999999</v>
      </c>
      <c r="EFW156" s="14"/>
      <c r="EFX156" s="16">
        <f t="shared" si="10396"/>
        <v>59.392499999999998</v>
      </c>
      <c r="EFY156" s="79">
        <f t="shared" si="18902"/>
        <v>4</v>
      </c>
      <c r="EFZ156" s="80"/>
      <c r="EGA156" s="16" t="s">
        <v>56</v>
      </c>
      <c r="EGB156" s="16">
        <f t="shared" ref="EGB156" si="21591">29.02+2.7+2.25</f>
        <v>33.97</v>
      </c>
      <c r="EGC156" s="16">
        <f t="shared" ref="EGC156" si="21592">0.75*(2.7+2.1+2.7)</f>
        <v>5.6250000000000009</v>
      </c>
      <c r="EGD156" s="14">
        <f t="shared" si="10400"/>
        <v>39.594999999999999</v>
      </c>
      <c r="EGE156" s="14"/>
      <c r="EGF156" s="16">
        <f t="shared" si="10401"/>
        <v>59.392499999999998</v>
      </c>
      <c r="EGG156" s="79">
        <f t="shared" si="18902"/>
        <v>4</v>
      </c>
      <c r="EGH156" s="80"/>
      <c r="EGI156" s="16" t="s">
        <v>56</v>
      </c>
      <c r="EGJ156" s="16">
        <f t="shared" ref="EGJ156" si="21593">29.02+2.7+2.25</f>
        <v>33.97</v>
      </c>
      <c r="EGK156" s="16">
        <f t="shared" ref="EGK156" si="21594">0.75*(2.7+2.1+2.7)</f>
        <v>5.6250000000000009</v>
      </c>
      <c r="EGL156" s="14">
        <f t="shared" si="10405"/>
        <v>39.594999999999999</v>
      </c>
      <c r="EGM156" s="14"/>
      <c r="EGN156" s="16">
        <f t="shared" si="10406"/>
        <v>59.392499999999998</v>
      </c>
      <c r="EGO156" s="79">
        <f t="shared" si="18902"/>
        <v>4</v>
      </c>
      <c r="EGP156" s="80"/>
      <c r="EGQ156" s="16" t="s">
        <v>56</v>
      </c>
      <c r="EGR156" s="16">
        <f t="shared" ref="EGR156" si="21595">29.02+2.7+2.25</f>
        <v>33.97</v>
      </c>
      <c r="EGS156" s="16">
        <f t="shared" ref="EGS156" si="21596">0.75*(2.7+2.1+2.7)</f>
        <v>5.6250000000000009</v>
      </c>
      <c r="EGT156" s="14">
        <f t="shared" si="10410"/>
        <v>39.594999999999999</v>
      </c>
      <c r="EGU156" s="14"/>
      <c r="EGV156" s="16">
        <f t="shared" si="10411"/>
        <v>59.392499999999998</v>
      </c>
      <c r="EGW156" s="79">
        <f t="shared" si="18911"/>
        <v>4</v>
      </c>
      <c r="EGX156" s="80"/>
      <c r="EGY156" s="16" t="s">
        <v>56</v>
      </c>
      <c r="EGZ156" s="16">
        <f t="shared" ref="EGZ156" si="21597">29.02+2.7+2.25</f>
        <v>33.97</v>
      </c>
      <c r="EHA156" s="16">
        <f t="shared" ref="EHA156" si="21598">0.75*(2.7+2.1+2.7)</f>
        <v>5.6250000000000009</v>
      </c>
      <c r="EHB156" s="14">
        <f t="shared" si="10415"/>
        <v>39.594999999999999</v>
      </c>
      <c r="EHC156" s="14"/>
      <c r="EHD156" s="16">
        <f t="shared" si="10416"/>
        <v>59.392499999999998</v>
      </c>
      <c r="EHE156" s="79">
        <f t="shared" si="18911"/>
        <v>4</v>
      </c>
      <c r="EHF156" s="80"/>
      <c r="EHG156" s="16" t="s">
        <v>56</v>
      </c>
      <c r="EHH156" s="16">
        <f t="shared" ref="EHH156" si="21599">29.02+2.7+2.25</f>
        <v>33.97</v>
      </c>
      <c r="EHI156" s="16">
        <f t="shared" ref="EHI156" si="21600">0.75*(2.7+2.1+2.7)</f>
        <v>5.6250000000000009</v>
      </c>
      <c r="EHJ156" s="14">
        <f t="shared" si="10420"/>
        <v>39.594999999999999</v>
      </c>
      <c r="EHK156" s="14"/>
      <c r="EHL156" s="16">
        <f t="shared" si="10421"/>
        <v>59.392499999999998</v>
      </c>
      <c r="EHM156" s="79">
        <f t="shared" si="18911"/>
        <v>4</v>
      </c>
      <c r="EHN156" s="80"/>
      <c r="EHO156" s="16" t="s">
        <v>56</v>
      </c>
      <c r="EHP156" s="16">
        <f t="shared" ref="EHP156" si="21601">29.02+2.7+2.25</f>
        <v>33.97</v>
      </c>
      <c r="EHQ156" s="16">
        <f t="shared" ref="EHQ156" si="21602">0.75*(2.7+2.1+2.7)</f>
        <v>5.6250000000000009</v>
      </c>
      <c r="EHR156" s="14">
        <f t="shared" si="10425"/>
        <v>39.594999999999999</v>
      </c>
      <c r="EHS156" s="14"/>
      <c r="EHT156" s="16">
        <f t="shared" si="10426"/>
        <v>59.392499999999998</v>
      </c>
      <c r="EHU156" s="79">
        <f t="shared" si="18911"/>
        <v>4</v>
      </c>
      <c r="EHV156" s="80"/>
      <c r="EHW156" s="16" t="s">
        <v>56</v>
      </c>
      <c r="EHX156" s="16">
        <f t="shared" ref="EHX156" si="21603">29.02+2.7+2.25</f>
        <v>33.97</v>
      </c>
      <c r="EHY156" s="16">
        <f t="shared" ref="EHY156" si="21604">0.75*(2.7+2.1+2.7)</f>
        <v>5.6250000000000009</v>
      </c>
      <c r="EHZ156" s="14">
        <f t="shared" si="10430"/>
        <v>39.594999999999999</v>
      </c>
      <c r="EIA156" s="14"/>
      <c r="EIB156" s="16">
        <f t="shared" si="10431"/>
        <v>59.392499999999998</v>
      </c>
      <c r="EIC156" s="79">
        <f t="shared" si="18911"/>
        <v>4</v>
      </c>
      <c r="EID156" s="80"/>
      <c r="EIE156" s="16" t="s">
        <v>56</v>
      </c>
      <c r="EIF156" s="16">
        <f t="shared" ref="EIF156" si="21605">29.02+2.7+2.25</f>
        <v>33.97</v>
      </c>
      <c r="EIG156" s="16">
        <f t="shared" ref="EIG156" si="21606">0.75*(2.7+2.1+2.7)</f>
        <v>5.6250000000000009</v>
      </c>
      <c r="EIH156" s="14">
        <f t="shared" si="10435"/>
        <v>39.594999999999999</v>
      </c>
      <c r="EII156" s="14"/>
      <c r="EIJ156" s="16">
        <f t="shared" si="10436"/>
        <v>59.392499999999998</v>
      </c>
      <c r="EIK156" s="79">
        <f t="shared" si="18911"/>
        <v>4</v>
      </c>
      <c r="EIL156" s="80"/>
      <c r="EIM156" s="16" t="s">
        <v>56</v>
      </c>
      <c r="EIN156" s="16">
        <f t="shared" ref="EIN156" si="21607">29.02+2.7+2.25</f>
        <v>33.97</v>
      </c>
      <c r="EIO156" s="16">
        <f t="shared" ref="EIO156" si="21608">0.75*(2.7+2.1+2.7)</f>
        <v>5.6250000000000009</v>
      </c>
      <c r="EIP156" s="14">
        <f t="shared" si="10440"/>
        <v>39.594999999999999</v>
      </c>
      <c r="EIQ156" s="14"/>
      <c r="EIR156" s="16">
        <f t="shared" si="10441"/>
        <v>59.392499999999998</v>
      </c>
      <c r="EIS156" s="79">
        <f t="shared" si="18911"/>
        <v>4</v>
      </c>
      <c r="EIT156" s="80"/>
      <c r="EIU156" s="16" t="s">
        <v>56</v>
      </c>
      <c r="EIV156" s="16">
        <f t="shared" ref="EIV156" si="21609">29.02+2.7+2.25</f>
        <v>33.97</v>
      </c>
      <c r="EIW156" s="16">
        <f t="shared" ref="EIW156" si="21610">0.75*(2.7+2.1+2.7)</f>
        <v>5.6250000000000009</v>
      </c>
      <c r="EIX156" s="14">
        <f t="shared" si="10445"/>
        <v>39.594999999999999</v>
      </c>
      <c r="EIY156" s="14"/>
      <c r="EIZ156" s="16">
        <f t="shared" si="10446"/>
        <v>59.392499999999998</v>
      </c>
      <c r="EJA156" s="79">
        <f t="shared" si="18911"/>
        <v>4</v>
      </c>
      <c r="EJB156" s="80"/>
      <c r="EJC156" s="16" t="s">
        <v>56</v>
      </c>
      <c r="EJD156" s="16">
        <f t="shared" ref="EJD156" si="21611">29.02+2.7+2.25</f>
        <v>33.97</v>
      </c>
      <c r="EJE156" s="16">
        <f t="shared" ref="EJE156" si="21612">0.75*(2.7+2.1+2.7)</f>
        <v>5.6250000000000009</v>
      </c>
      <c r="EJF156" s="14">
        <f t="shared" si="10450"/>
        <v>39.594999999999999</v>
      </c>
      <c r="EJG156" s="14"/>
      <c r="EJH156" s="16">
        <f t="shared" si="10451"/>
        <v>59.392499999999998</v>
      </c>
      <c r="EJI156" s="79">
        <f t="shared" si="18920"/>
        <v>4</v>
      </c>
      <c r="EJJ156" s="80"/>
      <c r="EJK156" s="16" t="s">
        <v>56</v>
      </c>
      <c r="EJL156" s="16">
        <f t="shared" ref="EJL156" si="21613">29.02+2.7+2.25</f>
        <v>33.97</v>
      </c>
      <c r="EJM156" s="16">
        <f t="shared" ref="EJM156" si="21614">0.75*(2.7+2.1+2.7)</f>
        <v>5.6250000000000009</v>
      </c>
      <c r="EJN156" s="14">
        <f t="shared" si="10455"/>
        <v>39.594999999999999</v>
      </c>
      <c r="EJO156" s="14"/>
      <c r="EJP156" s="16">
        <f t="shared" si="10456"/>
        <v>59.392499999999998</v>
      </c>
      <c r="EJQ156" s="79">
        <f t="shared" si="18920"/>
        <v>4</v>
      </c>
      <c r="EJR156" s="80"/>
      <c r="EJS156" s="16" t="s">
        <v>56</v>
      </c>
      <c r="EJT156" s="16">
        <f t="shared" ref="EJT156" si="21615">29.02+2.7+2.25</f>
        <v>33.97</v>
      </c>
      <c r="EJU156" s="16">
        <f t="shared" ref="EJU156" si="21616">0.75*(2.7+2.1+2.7)</f>
        <v>5.6250000000000009</v>
      </c>
      <c r="EJV156" s="14">
        <f t="shared" si="10460"/>
        <v>39.594999999999999</v>
      </c>
      <c r="EJW156" s="14"/>
      <c r="EJX156" s="16">
        <f t="shared" si="10461"/>
        <v>59.392499999999998</v>
      </c>
      <c r="EJY156" s="79">
        <f t="shared" si="18920"/>
        <v>4</v>
      </c>
      <c r="EJZ156" s="80"/>
      <c r="EKA156" s="16" t="s">
        <v>56</v>
      </c>
      <c r="EKB156" s="16">
        <f t="shared" ref="EKB156" si="21617">29.02+2.7+2.25</f>
        <v>33.97</v>
      </c>
      <c r="EKC156" s="16">
        <f t="shared" ref="EKC156" si="21618">0.75*(2.7+2.1+2.7)</f>
        <v>5.6250000000000009</v>
      </c>
      <c r="EKD156" s="14">
        <f t="shared" si="10465"/>
        <v>39.594999999999999</v>
      </c>
      <c r="EKE156" s="14"/>
      <c r="EKF156" s="16">
        <f t="shared" si="10466"/>
        <v>59.392499999999998</v>
      </c>
      <c r="EKG156" s="79">
        <f t="shared" si="18920"/>
        <v>4</v>
      </c>
      <c r="EKH156" s="80"/>
      <c r="EKI156" s="16" t="s">
        <v>56</v>
      </c>
      <c r="EKJ156" s="16">
        <f t="shared" ref="EKJ156" si="21619">29.02+2.7+2.25</f>
        <v>33.97</v>
      </c>
      <c r="EKK156" s="16">
        <f t="shared" ref="EKK156" si="21620">0.75*(2.7+2.1+2.7)</f>
        <v>5.6250000000000009</v>
      </c>
      <c r="EKL156" s="14">
        <f t="shared" si="10470"/>
        <v>39.594999999999999</v>
      </c>
      <c r="EKM156" s="14"/>
      <c r="EKN156" s="16">
        <f t="shared" si="10471"/>
        <v>59.392499999999998</v>
      </c>
      <c r="EKO156" s="79">
        <f t="shared" si="18920"/>
        <v>4</v>
      </c>
      <c r="EKP156" s="80"/>
      <c r="EKQ156" s="16" t="s">
        <v>56</v>
      </c>
      <c r="EKR156" s="16">
        <f t="shared" ref="EKR156" si="21621">29.02+2.7+2.25</f>
        <v>33.97</v>
      </c>
      <c r="EKS156" s="16">
        <f t="shared" ref="EKS156" si="21622">0.75*(2.7+2.1+2.7)</f>
        <v>5.6250000000000009</v>
      </c>
      <c r="EKT156" s="14">
        <f t="shared" si="10475"/>
        <v>39.594999999999999</v>
      </c>
      <c r="EKU156" s="14"/>
      <c r="EKV156" s="16">
        <f t="shared" si="10476"/>
        <v>59.392499999999998</v>
      </c>
      <c r="EKW156" s="79">
        <f t="shared" si="18920"/>
        <v>4</v>
      </c>
      <c r="EKX156" s="80"/>
      <c r="EKY156" s="16" t="s">
        <v>56</v>
      </c>
      <c r="EKZ156" s="16">
        <f t="shared" ref="EKZ156" si="21623">29.02+2.7+2.25</f>
        <v>33.97</v>
      </c>
      <c r="ELA156" s="16">
        <f t="shared" ref="ELA156" si="21624">0.75*(2.7+2.1+2.7)</f>
        <v>5.6250000000000009</v>
      </c>
      <c r="ELB156" s="14">
        <f t="shared" si="10480"/>
        <v>39.594999999999999</v>
      </c>
      <c r="ELC156" s="14"/>
      <c r="ELD156" s="16">
        <f t="shared" si="10481"/>
        <v>59.392499999999998</v>
      </c>
      <c r="ELE156" s="79">
        <f t="shared" si="18920"/>
        <v>4</v>
      </c>
      <c r="ELF156" s="80"/>
      <c r="ELG156" s="16" t="s">
        <v>56</v>
      </c>
      <c r="ELH156" s="16">
        <f t="shared" ref="ELH156" si="21625">29.02+2.7+2.25</f>
        <v>33.97</v>
      </c>
      <c r="ELI156" s="16">
        <f t="shared" ref="ELI156" si="21626">0.75*(2.7+2.1+2.7)</f>
        <v>5.6250000000000009</v>
      </c>
      <c r="ELJ156" s="14">
        <f t="shared" si="10485"/>
        <v>39.594999999999999</v>
      </c>
      <c r="ELK156" s="14"/>
      <c r="ELL156" s="16">
        <f t="shared" si="10486"/>
        <v>59.392499999999998</v>
      </c>
      <c r="ELM156" s="79">
        <f t="shared" si="18920"/>
        <v>4</v>
      </c>
      <c r="ELN156" s="80"/>
      <c r="ELO156" s="16" t="s">
        <v>56</v>
      </c>
      <c r="ELP156" s="16">
        <f t="shared" ref="ELP156" si="21627">29.02+2.7+2.25</f>
        <v>33.97</v>
      </c>
      <c r="ELQ156" s="16">
        <f t="shared" ref="ELQ156" si="21628">0.75*(2.7+2.1+2.7)</f>
        <v>5.6250000000000009</v>
      </c>
      <c r="ELR156" s="14">
        <f t="shared" si="10490"/>
        <v>39.594999999999999</v>
      </c>
      <c r="ELS156" s="14"/>
      <c r="ELT156" s="16">
        <f t="shared" si="10491"/>
        <v>59.392499999999998</v>
      </c>
      <c r="ELU156" s="79">
        <f t="shared" si="18929"/>
        <v>4</v>
      </c>
      <c r="ELV156" s="80"/>
      <c r="ELW156" s="16" t="s">
        <v>56</v>
      </c>
      <c r="ELX156" s="16">
        <f t="shared" ref="ELX156" si="21629">29.02+2.7+2.25</f>
        <v>33.97</v>
      </c>
      <c r="ELY156" s="16">
        <f t="shared" ref="ELY156" si="21630">0.75*(2.7+2.1+2.7)</f>
        <v>5.6250000000000009</v>
      </c>
      <c r="ELZ156" s="14">
        <f t="shared" si="10495"/>
        <v>39.594999999999999</v>
      </c>
      <c r="EMA156" s="14"/>
      <c r="EMB156" s="16">
        <f t="shared" si="10496"/>
        <v>59.392499999999998</v>
      </c>
      <c r="EMC156" s="79">
        <f t="shared" si="18929"/>
        <v>4</v>
      </c>
      <c r="EMD156" s="80"/>
      <c r="EME156" s="16" t="s">
        <v>56</v>
      </c>
      <c r="EMF156" s="16">
        <f t="shared" ref="EMF156" si="21631">29.02+2.7+2.25</f>
        <v>33.97</v>
      </c>
      <c r="EMG156" s="16">
        <f t="shared" ref="EMG156" si="21632">0.75*(2.7+2.1+2.7)</f>
        <v>5.6250000000000009</v>
      </c>
      <c r="EMH156" s="14">
        <f t="shared" si="10500"/>
        <v>39.594999999999999</v>
      </c>
      <c r="EMI156" s="14"/>
      <c r="EMJ156" s="16">
        <f t="shared" si="10501"/>
        <v>59.392499999999998</v>
      </c>
      <c r="EMK156" s="79">
        <f t="shared" si="18929"/>
        <v>4</v>
      </c>
      <c r="EML156" s="80"/>
      <c r="EMM156" s="16" t="s">
        <v>56</v>
      </c>
      <c r="EMN156" s="16">
        <f t="shared" ref="EMN156" si="21633">29.02+2.7+2.25</f>
        <v>33.97</v>
      </c>
      <c r="EMO156" s="16">
        <f t="shared" ref="EMO156" si="21634">0.75*(2.7+2.1+2.7)</f>
        <v>5.6250000000000009</v>
      </c>
      <c r="EMP156" s="14">
        <f t="shared" si="10505"/>
        <v>39.594999999999999</v>
      </c>
      <c r="EMQ156" s="14"/>
      <c r="EMR156" s="16">
        <f t="shared" si="10506"/>
        <v>59.392499999999998</v>
      </c>
      <c r="EMS156" s="79">
        <f t="shared" si="18929"/>
        <v>4</v>
      </c>
      <c r="EMT156" s="80"/>
      <c r="EMU156" s="16" t="s">
        <v>56</v>
      </c>
      <c r="EMV156" s="16">
        <f t="shared" ref="EMV156" si="21635">29.02+2.7+2.25</f>
        <v>33.97</v>
      </c>
      <c r="EMW156" s="16">
        <f t="shared" ref="EMW156" si="21636">0.75*(2.7+2.1+2.7)</f>
        <v>5.6250000000000009</v>
      </c>
      <c r="EMX156" s="14">
        <f t="shared" si="10510"/>
        <v>39.594999999999999</v>
      </c>
      <c r="EMY156" s="14"/>
      <c r="EMZ156" s="16">
        <f t="shared" si="10511"/>
        <v>59.392499999999998</v>
      </c>
      <c r="ENA156" s="79">
        <f t="shared" si="18929"/>
        <v>4</v>
      </c>
      <c r="ENB156" s="80"/>
      <c r="ENC156" s="16" t="s">
        <v>56</v>
      </c>
      <c r="END156" s="16">
        <f t="shared" ref="END156" si="21637">29.02+2.7+2.25</f>
        <v>33.97</v>
      </c>
      <c r="ENE156" s="16">
        <f t="shared" ref="ENE156" si="21638">0.75*(2.7+2.1+2.7)</f>
        <v>5.6250000000000009</v>
      </c>
      <c r="ENF156" s="14">
        <f t="shared" si="10515"/>
        <v>39.594999999999999</v>
      </c>
      <c r="ENG156" s="14"/>
      <c r="ENH156" s="16">
        <f t="shared" si="10516"/>
        <v>59.392499999999998</v>
      </c>
      <c r="ENI156" s="79">
        <f t="shared" si="18929"/>
        <v>4</v>
      </c>
      <c r="ENJ156" s="80"/>
      <c r="ENK156" s="16" t="s">
        <v>56</v>
      </c>
      <c r="ENL156" s="16">
        <f t="shared" ref="ENL156" si="21639">29.02+2.7+2.25</f>
        <v>33.97</v>
      </c>
      <c r="ENM156" s="16">
        <f t="shared" ref="ENM156" si="21640">0.75*(2.7+2.1+2.7)</f>
        <v>5.6250000000000009</v>
      </c>
      <c r="ENN156" s="14">
        <f t="shared" si="10520"/>
        <v>39.594999999999999</v>
      </c>
      <c r="ENO156" s="14"/>
      <c r="ENP156" s="16">
        <f t="shared" si="10521"/>
        <v>59.392499999999998</v>
      </c>
      <c r="ENQ156" s="79">
        <f t="shared" si="18929"/>
        <v>4</v>
      </c>
      <c r="ENR156" s="80"/>
      <c r="ENS156" s="16" t="s">
        <v>56</v>
      </c>
      <c r="ENT156" s="16">
        <f t="shared" ref="ENT156" si="21641">29.02+2.7+2.25</f>
        <v>33.97</v>
      </c>
      <c r="ENU156" s="16">
        <f t="shared" ref="ENU156" si="21642">0.75*(2.7+2.1+2.7)</f>
        <v>5.6250000000000009</v>
      </c>
      <c r="ENV156" s="14">
        <f t="shared" si="10525"/>
        <v>39.594999999999999</v>
      </c>
      <c r="ENW156" s="14"/>
      <c r="ENX156" s="16">
        <f t="shared" si="10526"/>
        <v>59.392499999999998</v>
      </c>
      <c r="ENY156" s="79">
        <f t="shared" si="18929"/>
        <v>4</v>
      </c>
      <c r="ENZ156" s="80"/>
      <c r="EOA156" s="16" t="s">
        <v>56</v>
      </c>
      <c r="EOB156" s="16">
        <f t="shared" ref="EOB156" si="21643">29.02+2.7+2.25</f>
        <v>33.97</v>
      </c>
      <c r="EOC156" s="16">
        <f t="shared" ref="EOC156" si="21644">0.75*(2.7+2.1+2.7)</f>
        <v>5.6250000000000009</v>
      </c>
      <c r="EOD156" s="14">
        <f t="shared" si="10530"/>
        <v>39.594999999999999</v>
      </c>
      <c r="EOE156" s="14"/>
      <c r="EOF156" s="16">
        <f t="shared" si="10531"/>
        <v>59.392499999999998</v>
      </c>
      <c r="EOG156" s="79">
        <f t="shared" si="18938"/>
        <v>4</v>
      </c>
      <c r="EOH156" s="80"/>
      <c r="EOI156" s="16" t="s">
        <v>56</v>
      </c>
      <c r="EOJ156" s="16">
        <f t="shared" ref="EOJ156" si="21645">29.02+2.7+2.25</f>
        <v>33.97</v>
      </c>
      <c r="EOK156" s="16">
        <f t="shared" ref="EOK156" si="21646">0.75*(2.7+2.1+2.7)</f>
        <v>5.6250000000000009</v>
      </c>
      <c r="EOL156" s="14">
        <f t="shared" si="10535"/>
        <v>39.594999999999999</v>
      </c>
      <c r="EOM156" s="14"/>
      <c r="EON156" s="16">
        <f t="shared" si="10536"/>
        <v>59.392499999999998</v>
      </c>
      <c r="EOO156" s="79">
        <f t="shared" si="18938"/>
        <v>4</v>
      </c>
      <c r="EOP156" s="80"/>
      <c r="EOQ156" s="16" t="s">
        <v>56</v>
      </c>
      <c r="EOR156" s="16">
        <f t="shared" ref="EOR156" si="21647">29.02+2.7+2.25</f>
        <v>33.97</v>
      </c>
      <c r="EOS156" s="16">
        <f t="shared" ref="EOS156" si="21648">0.75*(2.7+2.1+2.7)</f>
        <v>5.6250000000000009</v>
      </c>
      <c r="EOT156" s="14">
        <f t="shared" si="10540"/>
        <v>39.594999999999999</v>
      </c>
      <c r="EOU156" s="14"/>
      <c r="EOV156" s="16">
        <f t="shared" si="10541"/>
        <v>59.392499999999998</v>
      </c>
      <c r="EOW156" s="79">
        <f t="shared" si="18938"/>
        <v>4</v>
      </c>
      <c r="EOX156" s="80"/>
      <c r="EOY156" s="16" t="s">
        <v>56</v>
      </c>
      <c r="EOZ156" s="16">
        <f t="shared" ref="EOZ156" si="21649">29.02+2.7+2.25</f>
        <v>33.97</v>
      </c>
      <c r="EPA156" s="16">
        <f t="shared" ref="EPA156" si="21650">0.75*(2.7+2.1+2.7)</f>
        <v>5.6250000000000009</v>
      </c>
      <c r="EPB156" s="14">
        <f t="shared" si="10545"/>
        <v>39.594999999999999</v>
      </c>
      <c r="EPC156" s="14"/>
      <c r="EPD156" s="16">
        <f t="shared" si="10546"/>
        <v>59.392499999999998</v>
      </c>
      <c r="EPE156" s="79">
        <f t="shared" si="18938"/>
        <v>4</v>
      </c>
      <c r="EPF156" s="80"/>
      <c r="EPG156" s="16" t="s">
        <v>56</v>
      </c>
      <c r="EPH156" s="16">
        <f t="shared" ref="EPH156" si="21651">29.02+2.7+2.25</f>
        <v>33.97</v>
      </c>
      <c r="EPI156" s="16">
        <f t="shared" ref="EPI156" si="21652">0.75*(2.7+2.1+2.7)</f>
        <v>5.6250000000000009</v>
      </c>
      <c r="EPJ156" s="14">
        <f t="shared" si="10550"/>
        <v>39.594999999999999</v>
      </c>
      <c r="EPK156" s="14"/>
      <c r="EPL156" s="16">
        <f t="shared" si="10551"/>
        <v>59.392499999999998</v>
      </c>
      <c r="EPM156" s="79">
        <f t="shared" si="18938"/>
        <v>4</v>
      </c>
      <c r="EPN156" s="80"/>
      <c r="EPO156" s="16" t="s">
        <v>56</v>
      </c>
      <c r="EPP156" s="16">
        <f t="shared" ref="EPP156" si="21653">29.02+2.7+2.25</f>
        <v>33.97</v>
      </c>
      <c r="EPQ156" s="16">
        <f t="shared" ref="EPQ156" si="21654">0.75*(2.7+2.1+2.7)</f>
        <v>5.6250000000000009</v>
      </c>
      <c r="EPR156" s="14">
        <f t="shared" si="10555"/>
        <v>39.594999999999999</v>
      </c>
      <c r="EPS156" s="14"/>
      <c r="EPT156" s="16">
        <f t="shared" si="10556"/>
        <v>59.392499999999998</v>
      </c>
      <c r="EPU156" s="79">
        <f t="shared" si="18938"/>
        <v>4</v>
      </c>
      <c r="EPV156" s="80"/>
      <c r="EPW156" s="16" t="s">
        <v>56</v>
      </c>
      <c r="EPX156" s="16">
        <f t="shared" ref="EPX156" si="21655">29.02+2.7+2.25</f>
        <v>33.97</v>
      </c>
      <c r="EPY156" s="16">
        <f t="shared" ref="EPY156" si="21656">0.75*(2.7+2.1+2.7)</f>
        <v>5.6250000000000009</v>
      </c>
      <c r="EPZ156" s="14">
        <f t="shared" si="10560"/>
        <v>39.594999999999999</v>
      </c>
      <c r="EQA156" s="14"/>
      <c r="EQB156" s="16">
        <f t="shared" si="10561"/>
        <v>59.392499999999998</v>
      </c>
      <c r="EQC156" s="79">
        <f t="shared" si="18938"/>
        <v>4</v>
      </c>
      <c r="EQD156" s="80"/>
      <c r="EQE156" s="16" t="s">
        <v>56</v>
      </c>
      <c r="EQF156" s="16">
        <f t="shared" ref="EQF156" si="21657">29.02+2.7+2.25</f>
        <v>33.97</v>
      </c>
      <c r="EQG156" s="16">
        <f t="shared" ref="EQG156" si="21658">0.75*(2.7+2.1+2.7)</f>
        <v>5.6250000000000009</v>
      </c>
      <c r="EQH156" s="14">
        <f t="shared" si="10565"/>
        <v>39.594999999999999</v>
      </c>
      <c r="EQI156" s="14"/>
      <c r="EQJ156" s="16">
        <f t="shared" si="10566"/>
        <v>59.392499999999998</v>
      </c>
      <c r="EQK156" s="79">
        <f t="shared" si="18938"/>
        <v>4</v>
      </c>
      <c r="EQL156" s="80"/>
      <c r="EQM156" s="16" t="s">
        <v>56</v>
      </c>
      <c r="EQN156" s="16">
        <f t="shared" ref="EQN156" si="21659">29.02+2.7+2.25</f>
        <v>33.97</v>
      </c>
      <c r="EQO156" s="16">
        <f t="shared" ref="EQO156" si="21660">0.75*(2.7+2.1+2.7)</f>
        <v>5.6250000000000009</v>
      </c>
      <c r="EQP156" s="14">
        <f t="shared" si="10570"/>
        <v>39.594999999999999</v>
      </c>
      <c r="EQQ156" s="14"/>
      <c r="EQR156" s="16">
        <f t="shared" si="10571"/>
        <v>59.392499999999998</v>
      </c>
      <c r="EQS156" s="79">
        <f t="shared" si="18947"/>
        <v>4</v>
      </c>
      <c r="EQT156" s="80"/>
      <c r="EQU156" s="16" t="s">
        <v>56</v>
      </c>
      <c r="EQV156" s="16">
        <f t="shared" ref="EQV156" si="21661">29.02+2.7+2.25</f>
        <v>33.97</v>
      </c>
      <c r="EQW156" s="16">
        <f t="shared" ref="EQW156" si="21662">0.75*(2.7+2.1+2.7)</f>
        <v>5.6250000000000009</v>
      </c>
      <c r="EQX156" s="14">
        <f t="shared" si="10575"/>
        <v>39.594999999999999</v>
      </c>
      <c r="EQY156" s="14"/>
      <c r="EQZ156" s="16">
        <f t="shared" si="10576"/>
        <v>59.392499999999998</v>
      </c>
      <c r="ERA156" s="79">
        <f t="shared" si="18947"/>
        <v>4</v>
      </c>
      <c r="ERB156" s="80"/>
      <c r="ERC156" s="16" t="s">
        <v>56</v>
      </c>
      <c r="ERD156" s="16">
        <f t="shared" ref="ERD156" si="21663">29.02+2.7+2.25</f>
        <v>33.97</v>
      </c>
      <c r="ERE156" s="16">
        <f t="shared" ref="ERE156" si="21664">0.75*(2.7+2.1+2.7)</f>
        <v>5.6250000000000009</v>
      </c>
      <c r="ERF156" s="14">
        <f t="shared" si="10580"/>
        <v>39.594999999999999</v>
      </c>
      <c r="ERG156" s="14"/>
      <c r="ERH156" s="16">
        <f t="shared" si="10581"/>
        <v>59.392499999999998</v>
      </c>
      <c r="ERI156" s="79">
        <f t="shared" si="18947"/>
        <v>4</v>
      </c>
      <c r="ERJ156" s="80"/>
      <c r="ERK156" s="16" t="s">
        <v>56</v>
      </c>
      <c r="ERL156" s="16">
        <f t="shared" ref="ERL156" si="21665">29.02+2.7+2.25</f>
        <v>33.97</v>
      </c>
      <c r="ERM156" s="16">
        <f t="shared" ref="ERM156" si="21666">0.75*(2.7+2.1+2.7)</f>
        <v>5.6250000000000009</v>
      </c>
      <c r="ERN156" s="14">
        <f t="shared" si="10585"/>
        <v>39.594999999999999</v>
      </c>
      <c r="ERO156" s="14"/>
      <c r="ERP156" s="16">
        <f t="shared" si="10586"/>
        <v>59.392499999999998</v>
      </c>
      <c r="ERQ156" s="79">
        <f t="shared" si="18947"/>
        <v>4</v>
      </c>
      <c r="ERR156" s="80"/>
      <c r="ERS156" s="16" t="s">
        <v>56</v>
      </c>
      <c r="ERT156" s="16">
        <f t="shared" ref="ERT156" si="21667">29.02+2.7+2.25</f>
        <v>33.97</v>
      </c>
      <c r="ERU156" s="16">
        <f t="shared" ref="ERU156" si="21668">0.75*(2.7+2.1+2.7)</f>
        <v>5.6250000000000009</v>
      </c>
      <c r="ERV156" s="14">
        <f t="shared" si="10590"/>
        <v>39.594999999999999</v>
      </c>
      <c r="ERW156" s="14"/>
      <c r="ERX156" s="16">
        <f t="shared" si="10591"/>
        <v>59.392499999999998</v>
      </c>
      <c r="ERY156" s="79">
        <f t="shared" si="18947"/>
        <v>4</v>
      </c>
      <c r="ERZ156" s="80"/>
      <c r="ESA156" s="16" t="s">
        <v>56</v>
      </c>
      <c r="ESB156" s="16">
        <f t="shared" ref="ESB156" si="21669">29.02+2.7+2.25</f>
        <v>33.97</v>
      </c>
      <c r="ESC156" s="16">
        <f t="shared" ref="ESC156" si="21670">0.75*(2.7+2.1+2.7)</f>
        <v>5.6250000000000009</v>
      </c>
      <c r="ESD156" s="14">
        <f t="shared" si="10595"/>
        <v>39.594999999999999</v>
      </c>
      <c r="ESE156" s="14"/>
      <c r="ESF156" s="16">
        <f t="shared" si="10596"/>
        <v>59.392499999999998</v>
      </c>
      <c r="ESG156" s="79">
        <f t="shared" si="18947"/>
        <v>4</v>
      </c>
      <c r="ESH156" s="80"/>
      <c r="ESI156" s="16" t="s">
        <v>56</v>
      </c>
      <c r="ESJ156" s="16">
        <f t="shared" ref="ESJ156" si="21671">29.02+2.7+2.25</f>
        <v>33.97</v>
      </c>
      <c r="ESK156" s="16">
        <f t="shared" ref="ESK156" si="21672">0.75*(2.7+2.1+2.7)</f>
        <v>5.6250000000000009</v>
      </c>
      <c r="ESL156" s="14">
        <f t="shared" si="10600"/>
        <v>39.594999999999999</v>
      </c>
      <c r="ESM156" s="14"/>
      <c r="ESN156" s="16">
        <f t="shared" si="10601"/>
        <v>59.392499999999998</v>
      </c>
      <c r="ESO156" s="79">
        <f t="shared" si="18947"/>
        <v>4</v>
      </c>
      <c r="ESP156" s="80"/>
      <c r="ESQ156" s="16" t="s">
        <v>56</v>
      </c>
      <c r="ESR156" s="16">
        <f t="shared" ref="ESR156" si="21673">29.02+2.7+2.25</f>
        <v>33.97</v>
      </c>
      <c r="ESS156" s="16">
        <f t="shared" ref="ESS156" si="21674">0.75*(2.7+2.1+2.7)</f>
        <v>5.6250000000000009</v>
      </c>
      <c r="EST156" s="14">
        <f t="shared" si="10605"/>
        <v>39.594999999999999</v>
      </c>
      <c r="ESU156" s="14"/>
      <c r="ESV156" s="16">
        <f t="shared" si="10606"/>
        <v>59.392499999999998</v>
      </c>
      <c r="ESW156" s="79">
        <f t="shared" si="18947"/>
        <v>4</v>
      </c>
      <c r="ESX156" s="80"/>
      <c r="ESY156" s="16" t="s">
        <v>56</v>
      </c>
      <c r="ESZ156" s="16">
        <f t="shared" ref="ESZ156" si="21675">29.02+2.7+2.25</f>
        <v>33.97</v>
      </c>
      <c r="ETA156" s="16">
        <f t="shared" ref="ETA156" si="21676">0.75*(2.7+2.1+2.7)</f>
        <v>5.6250000000000009</v>
      </c>
      <c r="ETB156" s="14">
        <f t="shared" si="10610"/>
        <v>39.594999999999999</v>
      </c>
      <c r="ETC156" s="14"/>
      <c r="ETD156" s="16">
        <f t="shared" si="10611"/>
        <v>59.392499999999998</v>
      </c>
      <c r="ETE156" s="79">
        <f t="shared" si="18956"/>
        <v>4</v>
      </c>
      <c r="ETF156" s="80"/>
      <c r="ETG156" s="16" t="s">
        <v>56</v>
      </c>
      <c r="ETH156" s="16">
        <f t="shared" ref="ETH156" si="21677">29.02+2.7+2.25</f>
        <v>33.97</v>
      </c>
      <c r="ETI156" s="16">
        <f t="shared" ref="ETI156" si="21678">0.75*(2.7+2.1+2.7)</f>
        <v>5.6250000000000009</v>
      </c>
      <c r="ETJ156" s="14">
        <f t="shared" si="10615"/>
        <v>39.594999999999999</v>
      </c>
      <c r="ETK156" s="14"/>
      <c r="ETL156" s="16">
        <f t="shared" si="10616"/>
        <v>59.392499999999998</v>
      </c>
      <c r="ETM156" s="79">
        <f t="shared" si="18956"/>
        <v>4</v>
      </c>
      <c r="ETN156" s="80"/>
      <c r="ETO156" s="16" t="s">
        <v>56</v>
      </c>
      <c r="ETP156" s="16">
        <f t="shared" ref="ETP156" si="21679">29.02+2.7+2.25</f>
        <v>33.97</v>
      </c>
      <c r="ETQ156" s="16">
        <f t="shared" ref="ETQ156" si="21680">0.75*(2.7+2.1+2.7)</f>
        <v>5.6250000000000009</v>
      </c>
      <c r="ETR156" s="14">
        <f t="shared" si="10620"/>
        <v>39.594999999999999</v>
      </c>
      <c r="ETS156" s="14"/>
      <c r="ETT156" s="16">
        <f t="shared" si="10621"/>
        <v>59.392499999999998</v>
      </c>
      <c r="ETU156" s="79">
        <f t="shared" si="18956"/>
        <v>4</v>
      </c>
      <c r="ETV156" s="80"/>
      <c r="ETW156" s="16" t="s">
        <v>56</v>
      </c>
      <c r="ETX156" s="16">
        <f t="shared" ref="ETX156" si="21681">29.02+2.7+2.25</f>
        <v>33.97</v>
      </c>
      <c r="ETY156" s="16">
        <f t="shared" ref="ETY156" si="21682">0.75*(2.7+2.1+2.7)</f>
        <v>5.6250000000000009</v>
      </c>
      <c r="ETZ156" s="14">
        <f t="shared" si="10625"/>
        <v>39.594999999999999</v>
      </c>
      <c r="EUA156" s="14"/>
      <c r="EUB156" s="16">
        <f t="shared" si="10626"/>
        <v>59.392499999999998</v>
      </c>
      <c r="EUC156" s="79">
        <f t="shared" si="18956"/>
        <v>4</v>
      </c>
      <c r="EUD156" s="80"/>
      <c r="EUE156" s="16" t="s">
        <v>56</v>
      </c>
      <c r="EUF156" s="16">
        <f t="shared" ref="EUF156" si="21683">29.02+2.7+2.25</f>
        <v>33.97</v>
      </c>
      <c r="EUG156" s="16">
        <f t="shared" ref="EUG156" si="21684">0.75*(2.7+2.1+2.7)</f>
        <v>5.6250000000000009</v>
      </c>
      <c r="EUH156" s="14">
        <f t="shared" si="10630"/>
        <v>39.594999999999999</v>
      </c>
      <c r="EUI156" s="14"/>
      <c r="EUJ156" s="16">
        <f t="shared" si="10631"/>
        <v>59.392499999999998</v>
      </c>
      <c r="EUK156" s="79">
        <f t="shared" si="18956"/>
        <v>4</v>
      </c>
      <c r="EUL156" s="80"/>
      <c r="EUM156" s="16" t="s">
        <v>56</v>
      </c>
      <c r="EUN156" s="16">
        <f t="shared" ref="EUN156" si="21685">29.02+2.7+2.25</f>
        <v>33.97</v>
      </c>
      <c r="EUO156" s="16">
        <f t="shared" ref="EUO156" si="21686">0.75*(2.7+2.1+2.7)</f>
        <v>5.6250000000000009</v>
      </c>
      <c r="EUP156" s="14">
        <f t="shared" si="10635"/>
        <v>39.594999999999999</v>
      </c>
      <c r="EUQ156" s="14"/>
      <c r="EUR156" s="16">
        <f t="shared" si="10636"/>
        <v>59.392499999999998</v>
      </c>
      <c r="EUS156" s="79">
        <f t="shared" si="18956"/>
        <v>4</v>
      </c>
      <c r="EUT156" s="80"/>
      <c r="EUU156" s="16" t="s">
        <v>56</v>
      </c>
      <c r="EUV156" s="16">
        <f t="shared" ref="EUV156" si="21687">29.02+2.7+2.25</f>
        <v>33.97</v>
      </c>
      <c r="EUW156" s="16">
        <f t="shared" ref="EUW156" si="21688">0.75*(2.7+2.1+2.7)</f>
        <v>5.6250000000000009</v>
      </c>
      <c r="EUX156" s="14">
        <f t="shared" si="10640"/>
        <v>39.594999999999999</v>
      </c>
      <c r="EUY156" s="14"/>
      <c r="EUZ156" s="16">
        <f t="shared" si="10641"/>
        <v>59.392499999999998</v>
      </c>
      <c r="EVA156" s="79">
        <f t="shared" si="18956"/>
        <v>4</v>
      </c>
      <c r="EVB156" s="80"/>
      <c r="EVC156" s="16" t="s">
        <v>56</v>
      </c>
      <c r="EVD156" s="16">
        <f t="shared" ref="EVD156" si="21689">29.02+2.7+2.25</f>
        <v>33.97</v>
      </c>
      <c r="EVE156" s="16">
        <f t="shared" ref="EVE156" si="21690">0.75*(2.7+2.1+2.7)</f>
        <v>5.6250000000000009</v>
      </c>
      <c r="EVF156" s="14">
        <f t="shared" si="10645"/>
        <v>39.594999999999999</v>
      </c>
      <c r="EVG156" s="14"/>
      <c r="EVH156" s="16">
        <f t="shared" si="10646"/>
        <v>59.392499999999998</v>
      </c>
      <c r="EVI156" s="79">
        <f t="shared" si="18956"/>
        <v>4</v>
      </c>
      <c r="EVJ156" s="80"/>
      <c r="EVK156" s="16" t="s">
        <v>56</v>
      </c>
      <c r="EVL156" s="16">
        <f t="shared" ref="EVL156" si="21691">29.02+2.7+2.25</f>
        <v>33.97</v>
      </c>
      <c r="EVM156" s="16">
        <f t="shared" ref="EVM156" si="21692">0.75*(2.7+2.1+2.7)</f>
        <v>5.6250000000000009</v>
      </c>
      <c r="EVN156" s="14">
        <f t="shared" si="10650"/>
        <v>39.594999999999999</v>
      </c>
      <c r="EVO156" s="14"/>
      <c r="EVP156" s="16">
        <f t="shared" si="10651"/>
        <v>59.392499999999998</v>
      </c>
      <c r="EVQ156" s="79">
        <f t="shared" si="18965"/>
        <v>4</v>
      </c>
      <c r="EVR156" s="80"/>
      <c r="EVS156" s="16" t="s">
        <v>56</v>
      </c>
      <c r="EVT156" s="16">
        <f t="shared" ref="EVT156" si="21693">29.02+2.7+2.25</f>
        <v>33.97</v>
      </c>
      <c r="EVU156" s="16">
        <f t="shared" ref="EVU156" si="21694">0.75*(2.7+2.1+2.7)</f>
        <v>5.6250000000000009</v>
      </c>
      <c r="EVV156" s="14">
        <f t="shared" si="10655"/>
        <v>39.594999999999999</v>
      </c>
      <c r="EVW156" s="14"/>
      <c r="EVX156" s="16">
        <f t="shared" si="10656"/>
        <v>59.392499999999998</v>
      </c>
      <c r="EVY156" s="79">
        <f t="shared" si="18965"/>
        <v>4</v>
      </c>
      <c r="EVZ156" s="80"/>
      <c r="EWA156" s="16" t="s">
        <v>56</v>
      </c>
      <c r="EWB156" s="16">
        <f t="shared" ref="EWB156" si="21695">29.02+2.7+2.25</f>
        <v>33.97</v>
      </c>
      <c r="EWC156" s="16">
        <f t="shared" ref="EWC156" si="21696">0.75*(2.7+2.1+2.7)</f>
        <v>5.6250000000000009</v>
      </c>
      <c r="EWD156" s="14">
        <f t="shared" si="10660"/>
        <v>39.594999999999999</v>
      </c>
      <c r="EWE156" s="14"/>
      <c r="EWF156" s="16">
        <f t="shared" si="10661"/>
        <v>59.392499999999998</v>
      </c>
      <c r="EWG156" s="79">
        <f t="shared" si="18965"/>
        <v>4</v>
      </c>
      <c r="EWH156" s="80"/>
      <c r="EWI156" s="16" t="s">
        <v>56</v>
      </c>
      <c r="EWJ156" s="16">
        <f t="shared" ref="EWJ156" si="21697">29.02+2.7+2.25</f>
        <v>33.97</v>
      </c>
      <c r="EWK156" s="16">
        <f t="shared" ref="EWK156" si="21698">0.75*(2.7+2.1+2.7)</f>
        <v>5.6250000000000009</v>
      </c>
      <c r="EWL156" s="14">
        <f t="shared" si="10665"/>
        <v>39.594999999999999</v>
      </c>
      <c r="EWM156" s="14"/>
      <c r="EWN156" s="16">
        <f t="shared" si="10666"/>
        <v>59.392499999999998</v>
      </c>
      <c r="EWO156" s="79">
        <f t="shared" si="18965"/>
        <v>4</v>
      </c>
      <c r="EWP156" s="80"/>
      <c r="EWQ156" s="16" t="s">
        <v>56</v>
      </c>
      <c r="EWR156" s="16">
        <f t="shared" ref="EWR156" si="21699">29.02+2.7+2.25</f>
        <v>33.97</v>
      </c>
      <c r="EWS156" s="16">
        <f t="shared" ref="EWS156" si="21700">0.75*(2.7+2.1+2.7)</f>
        <v>5.6250000000000009</v>
      </c>
      <c r="EWT156" s="14">
        <f t="shared" si="10670"/>
        <v>39.594999999999999</v>
      </c>
      <c r="EWU156" s="14"/>
      <c r="EWV156" s="16">
        <f t="shared" si="10671"/>
        <v>59.392499999999998</v>
      </c>
      <c r="EWW156" s="79">
        <f t="shared" si="18965"/>
        <v>4</v>
      </c>
      <c r="EWX156" s="80"/>
      <c r="EWY156" s="16" t="s">
        <v>56</v>
      </c>
      <c r="EWZ156" s="16">
        <f t="shared" ref="EWZ156" si="21701">29.02+2.7+2.25</f>
        <v>33.97</v>
      </c>
      <c r="EXA156" s="16">
        <f t="shared" ref="EXA156" si="21702">0.75*(2.7+2.1+2.7)</f>
        <v>5.6250000000000009</v>
      </c>
      <c r="EXB156" s="14">
        <f t="shared" si="10675"/>
        <v>39.594999999999999</v>
      </c>
      <c r="EXC156" s="14"/>
      <c r="EXD156" s="16">
        <f t="shared" si="10676"/>
        <v>59.392499999999998</v>
      </c>
      <c r="EXE156" s="79">
        <f t="shared" si="18965"/>
        <v>4</v>
      </c>
      <c r="EXF156" s="80"/>
      <c r="EXG156" s="16" t="s">
        <v>56</v>
      </c>
      <c r="EXH156" s="16">
        <f t="shared" ref="EXH156" si="21703">29.02+2.7+2.25</f>
        <v>33.97</v>
      </c>
      <c r="EXI156" s="16">
        <f t="shared" ref="EXI156" si="21704">0.75*(2.7+2.1+2.7)</f>
        <v>5.6250000000000009</v>
      </c>
      <c r="EXJ156" s="14">
        <f t="shared" si="10680"/>
        <v>39.594999999999999</v>
      </c>
      <c r="EXK156" s="14"/>
      <c r="EXL156" s="16">
        <f t="shared" si="10681"/>
        <v>59.392499999999998</v>
      </c>
      <c r="EXM156" s="79">
        <f t="shared" si="18965"/>
        <v>4</v>
      </c>
      <c r="EXN156" s="80"/>
      <c r="EXO156" s="16" t="s">
        <v>56</v>
      </c>
      <c r="EXP156" s="16">
        <f t="shared" ref="EXP156" si="21705">29.02+2.7+2.25</f>
        <v>33.97</v>
      </c>
      <c r="EXQ156" s="16">
        <f t="shared" ref="EXQ156" si="21706">0.75*(2.7+2.1+2.7)</f>
        <v>5.6250000000000009</v>
      </c>
      <c r="EXR156" s="14">
        <f t="shared" si="10685"/>
        <v>39.594999999999999</v>
      </c>
      <c r="EXS156" s="14"/>
      <c r="EXT156" s="16">
        <f t="shared" si="10686"/>
        <v>59.392499999999998</v>
      </c>
      <c r="EXU156" s="79">
        <f t="shared" si="18965"/>
        <v>4</v>
      </c>
      <c r="EXV156" s="80"/>
      <c r="EXW156" s="16" t="s">
        <v>56</v>
      </c>
      <c r="EXX156" s="16">
        <f t="shared" ref="EXX156" si="21707">29.02+2.7+2.25</f>
        <v>33.97</v>
      </c>
      <c r="EXY156" s="16">
        <f t="shared" ref="EXY156" si="21708">0.75*(2.7+2.1+2.7)</f>
        <v>5.6250000000000009</v>
      </c>
      <c r="EXZ156" s="14">
        <f t="shared" si="10690"/>
        <v>39.594999999999999</v>
      </c>
      <c r="EYA156" s="14"/>
      <c r="EYB156" s="16">
        <f t="shared" si="10691"/>
        <v>59.392499999999998</v>
      </c>
      <c r="EYC156" s="79">
        <f t="shared" si="18974"/>
        <v>4</v>
      </c>
      <c r="EYD156" s="80"/>
      <c r="EYE156" s="16" t="s">
        <v>56</v>
      </c>
      <c r="EYF156" s="16">
        <f t="shared" ref="EYF156" si="21709">29.02+2.7+2.25</f>
        <v>33.97</v>
      </c>
      <c r="EYG156" s="16">
        <f t="shared" ref="EYG156" si="21710">0.75*(2.7+2.1+2.7)</f>
        <v>5.6250000000000009</v>
      </c>
      <c r="EYH156" s="14">
        <f t="shared" si="10695"/>
        <v>39.594999999999999</v>
      </c>
      <c r="EYI156" s="14"/>
      <c r="EYJ156" s="16">
        <f t="shared" si="10696"/>
        <v>59.392499999999998</v>
      </c>
      <c r="EYK156" s="79">
        <f t="shared" si="18974"/>
        <v>4</v>
      </c>
      <c r="EYL156" s="80"/>
      <c r="EYM156" s="16" t="s">
        <v>56</v>
      </c>
      <c r="EYN156" s="16">
        <f t="shared" ref="EYN156" si="21711">29.02+2.7+2.25</f>
        <v>33.97</v>
      </c>
      <c r="EYO156" s="16">
        <f t="shared" ref="EYO156" si="21712">0.75*(2.7+2.1+2.7)</f>
        <v>5.6250000000000009</v>
      </c>
      <c r="EYP156" s="14">
        <f t="shared" si="10700"/>
        <v>39.594999999999999</v>
      </c>
      <c r="EYQ156" s="14"/>
      <c r="EYR156" s="16">
        <f t="shared" si="10701"/>
        <v>59.392499999999998</v>
      </c>
      <c r="EYS156" s="79">
        <f t="shared" si="18974"/>
        <v>4</v>
      </c>
      <c r="EYT156" s="80"/>
      <c r="EYU156" s="16" t="s">
        <v>56</v>
      </c>
      <c r="EYV156" s="16">
        <f t="shared" ref="EYV156" si="21713">29.02+2.7+2.25</f>
        <v>33.97</v>
      </c>
      <c r="EYW156" s="16">
        <f t="shared" ref="EYW156" si="21714">0.75*(2.7+2.1+2.7)</f>
        <v>5.6250000000000009</v>
      </c>
      <c r="EYX156" s="14">
        <f t="shared" si="10705"/>
        <v>39.594999999999999</v>
      </c>
      <c r="EYY156" s="14"/>
      <c r="EYZ156" s="16">
        <f t="shared" si="10706"/>
        <v>59.392499999999998</v>
      </c>
      <c r="EZA156" s="79">
        <f t="shared" si="18974"/>
        <v>4</v>
      </c>
      <c r="EZB156" s="80"/>
      <c r="EZC156" s="16" t="s">
        <v>56</v>
      </c>
      <c r="EZD156" s="16">
        <f t="shared" ref="EZD156" si="21715">29.02+2.7+2.25</f>
        <v>33.97</v>
      </c>
      <c r="EZE156" s="16">
        <f t="shared" ref="EZE156" si="21716">0.75*(2.7+2.1+2.7)</f>
        <v>5.6250000000000009</v>
      </c>
      <c r="EZF156" s="14">
        <f t="shared" si="10710"/>
        <v>39.594999999999999</v>
      </c>
      <c r="EZG156" s="14"/>
      <c r="EZH156" s="16">
        <f t="shared" si="10711"/>
        <v>59.392499999999998</v>
      </c>
      <c r="EZI156" s="79">
        <f t="shared" si="18974"/>
        <v>4</v>
      </c>
      <c r="EZJ156" s="80"/>
      <c r="EZK156" s="16" t="s">
        <v>56</v>
      </c>
      <c r="EZL156" s="16">
        <f t="shared" ref="EZL156" si="21717">29.02+2.7+2.25</f>
        <v>33.97</v>
      </c>
      <c r="EZM156" s="16">
        <f t="shared" ref="EZM156" si="21718">0.75*(2.7+2.1+2.7)</f>
        <v>5.6250000000000009</v>
      </c>
      <c r="EZN156" s="14">
        <f t="shared" si="10715"/>
        <v>39.594999999999999</v>
      </c>
      <c r="EZO156" s="14"/>
      <c r="EZP156" s="16">
        <f t="shared" si="10716"/>
        <v>59.392499999999998</v>
      </c>
      <c r="EZQ156" s="79">
        <f t="shared" si="18974"/>
        <v>4</v>
      </c>
      <c r="EZR156" s="80"/>
      <c r="EZS156" s="16" t="s">
        <v>56</v>
      </c>
      <c r="EZT156" s="16">
        <f t="shared" ref="EZT156" si="21719">29.02+2.7+2.25</f>
        <v>33.97</v>
      </c>
      <c r="EZU156" s="16">
        <f t="shared" ref="EZU156" si="21720">0.75*(2.7+2.1+2.7)</f>
        <v>5.6250000000000009</v>
      </c>
      <c r="EZV156" s="14">
        <f t="shared" si="10720"/>
        <v>39.594999999999999</v>
      </c>
      <c r="EZW156" s="14"/>
      <c r="EZX156" s="16">
        <f t="shared" si="10721"/>
        <v>59.392499999999998</v>
      </c>
      <c r="EZY156" s="79">
        <f t="shared" si="18974"/>
        <v>4</v>
      </c>
      <c r="EZZ156" s="80"/>
      <c r="FAA156" s="16" t="s">
        <v>56</v>
      </c>
      <c r="FAB156" s="16">
        <f t="shared" ref="FAB156" si="21721">29.02+2.7+2.25</f>
        <v>33.97</v>
      </c>
      <c r="FAC156" s="16">
        <f t="shared" ref="FAC156" si="21722">0.75*(2.7+2.1+2.7)</f>
        <v>5.6250000000000009</v>
      </c>
      <c r="FAD156" s="14">
        <f t="shared" si="10725"/>
        <v>39.594999999999999</v>
      </c>
      <c r="FAE156" s="14"/>
      <c r="FAF156" s="16">
        <f t="shared" si="10726"/>
        <v>59.392499999999998</v>
      </c>
      <c r="FAG156" s="79">
        <f t="shared" si="18974"/>
        <v>4</v>
      </c>
      <c r="FAH156" s="80"/>
      <c r="FAI156" s="16" t="s">
        <v>56</v>
      </c>
      <c r="FAJ156" s="16">
        <f t="shared" ref="FAJ156" si="21723">29.02+2.7+2.25</f>
        <v>33.97</v>
      </c>
      <c r="FAK156" s="16">
        <f t="shared" ref="FAK156" si="21724">0.75*(2.7+2.1+2.7)</f>
        <v>5.6250000000000009</v>
      </c>
      <c r="FAL156" s="14">
        <f t="shared" si="10730"/>
        <v>39.594999999999999</v>
      </c>
      <c r="FAM156" s="14"/>
      <c r="FAN156" s="16">
        <f t="shared" si="10731"/>
        <v>59.392499999999998</v>
      </c>
      <c r="FAO156" s="79">
        <f t="shared" si="18983"/>
        <v>4</v>
      </c>
      <c r="FAP156" s="80"/>
      <c r="FAQ156" s="16" t="s">
        <v>56</v>
      </c>
      <c r="FAR156" s="16">
        <f t="shared" ref="FAR156" si="21725">29.02+2.7+2.25</f>
        <v>33.97</v>
      </c>
      <c r="FAS156" s="16">
        <f t="shared" ref="FAS156" si="21726">0.75*(2.7+2.1+2.7)</f>
        <v>5.6250000000000009</v>
      </c>
      <c r="FAT156" s="14">
        <f t="shared" si="10735"/>
        <v>39.594999999999999</v>
      </c>
      <c r="FAU156" s="14"/>
      <c r="FAV156" s="16">
        <f t="shared" si="10736"/>
        <v>59.392499999999998</v>
      </c>
      <c r="FAW156" s="79">
        <f t="shared" si="18983"/>
        <v>4</v>
      </c>
      <c r="FAX156" s="80"/>
      <c r="FAY156" s="16" t="s">
        <v>56</v>
      </c>
      <c r="FAZ156" s="16">
        <f t="shared" ref="FAZ156" si="21727">29.02+2.7+2.25</f>
        <v>33.97</v>
      </c>
      <c r="FBA156" s="16">
        <f t="shared" ref="FBA156" si="21728">0.75*(2.7+2.1+2.7)</f>
        <v>5.6250000000000009</v>
      </c>
      <c r="FBB156" s="14">
        <f t="shared" si="10740"/>
        <v>39.594999999999999</v>
      </c>
      <c r="FBC156" s="14"/>
      <c r="FBD156" s="16">
        <f t="shared" si="10741"/>
        <v>59.392499999999998</v>
      </c>
      <c r="FBE156" s="79">
        <f t="shared" si="18983"/>
        <v>4</v>
      </c>
      <c r="FBF156" s="80"/>
      <c r="FBG156" s="16" t="s">
        <v>56</v>
      </c>
      <c r="FBH156" s="16">
        <f t="shared" ref="FBH156" si="21729">29.02+2.7+2.25</f>
        <v>33.97</v>
      </c>
      <c r="FBI156" s="16">
        <f t="shared" ref="FBI156" si="21730">0.75*(2.7+2.1+2.7)</f>
        <v>5.6250000000000009</v>
      </c>
      <c r="FBJ156" s="14">
        <f t="shared" si="10745"/>
        <v>39.594999999999999</v>
      </c>
      <c r="FBK156" s="14"/>
      <c r="FBL156" s="16">
        <f t="shared" si="10746"/>
        <v>59.392499999999998</v>
      </c>
      <c r="FBM156" s="79">
        <f t="shared" si="18983"/>
        <v>4</v>
      </c>
      <c r="FBN156" s="80"/>
      <c r="FBO156" s="16" t="s">
        <v>56</v>
      </c>
      <c r="FBP156" s="16">
        <f t="shared" ref="FBP156" si="21731">29.02+2.7+2.25</f>
        <v>33.97</v>
      </c>
      <c r="FBQ156" s="16">
        <f t="shared" ref="FBQ156" si="21732">0.75*(2.7+2.1+2.7)</f>
        <v>5.6250000000000009</v>
      </c>
      <c r="FBR156" s="14">
        <f t="shared" si="10750"/>
        <v>39.594999999999999</v>
      </c>
      <c r="FBS156" s="14"/>
      <c r="FBT156" s="16">
        <f t="shared" si="10751"/>
        <v>59.392499999999998</v>
      </c>
      <c r="FBU156" s="79">
        <f t="shared" si="18983"/>
        <v>4</v>
      </c>
      <c r="FBV156" s="80"/>
      <c r="FBW156" s="16" t="s">
        <v>56</v>
      </c>
      <c r="FBX156" s="16">
        <f t="shared" ref="FBX156" si="21733">29.02+2.7+2.25</f>
        <v>33.97</v>
      </c>
      <c r="FBY156" s="16">
        <f t="shared" ref="FBY156" si="21734">0.75*(2.7+2.1+2.7)</f>
        <v>5.6250000000000009</v>
      </c>
      <c r="FBZ156" s="14">
        <f t="shared" si="10755"/>
        <v>39.594999999999999</v>
      </c>
      <c r="FCA156" s="14"/>
      <c r="FCB156" s="16">
        <f t="shared" si="10756"/>
        <v>59.392499999999998</v>
      </c>
      <c r="FCC156" s="79">
        <f t="shared" si="18983"/>
        <v>4</v>
      </c>
      <c r="FCD156" s="80"/>
      <c r="FCE156" s="16" t="s">
        <v>56</v>
      </c>
      <c r="FCF156" s="16">
        <f t="shared" ref="FCF156" si="21735">29.02+2.7+2.25</f>
        <v>33.97</v>
      </c>
      <c r="FCG156" s="16">
        <f t="shared" ref="FCG156" si="21736">0.75*(2.7+2.1+2.7)</f>
        <v>5.6250000000000009</v>
      </c>
      <c r="FCH156" s="14">
        <f t="shared" si="10760"/>
        <v>39.594999999999999</v>
      </c>
      <c r="FCI156" s="14"/>
      <c r="FCJ156" s="16">
        <f t="shared" si="10761"/>
        <v>59.392499999999998</v>
      </c>
      <c r="FCK156" s="79">
        <f t="shared" si="18983"/>
        <v>4</v>
      </c>
      <c r="FCL156" s="80"/>
      <c r="FCM156" s="16" t="s">
        <v>56</v>
      </c>
      <c r="FCN156" s="16">
        <f t="shared" ref="FCN156" si="21737">29.02+2.7+2.25</f>
        <v>33.97</v>
      </c>
      <c r="FCO156" s="16">
        <f t="shared" ref="FCO156" si="21738">0.75*(2.7+2.1+2.7)</f>
        <v>5.6250000000000009</v>
      </c>
      <c r="FCP156" s="14">
        <f t="shared" si="10765"/>
        <v>39.594999999999999</v>
      </c>
      <c r="FCQ156" s="14"/>
      <c r="FCR156" s="16">
        <f t="shared" si="10766"/>
        <v>59.392499999999998</v>
      </c>
      <c r="FCS156" s="79">
        <f t="shared" si="18983"/>
        <v>4</v>
      </c>
      <c r="FCT156" s="80"/>
      <c r="FCU156" s="16" t="s">
        <v>56</v>
      </c>
      <c r="FCV156" s="16">
        <f t="shared" ref="FCV156" si="21739">29.02+2.7+2.25</f>
        <v>33.97</v>
      </c>
      <c r="FCW156" s="16">
        <f t="shared" ref="FCW156" si="21740">0.75*(2.7+2.1+2.7)</f>
        <v>5.6250000000000009</v>
      </c>
      <c r="FCX156" s="14">
        <f t="shared" si="10770"/>
        <v>39.594999999999999</v>
      </c>
      <c r="FCY156" s="14"/>
      <c r="FCZ156" s="16">
        <f t="shared" si="10771"/>
        <v>59.392499999999998</v>
      </c>
      <c r="FDA156" s="79">
        <f t="shared" si="18992"/>
        <v>4</v>
      </c>
      <c r="FDB156" s="80"/>
      <c r="FDC156" s="16" t="s">
        <v>56</v>
      </c>
      <c r="FDD156" s="16">
        <f t="shared" ref="FDD156" si="21741">29.02+2.7+2.25</f>
        <v>33.97</v>
      </c>
      <c r="FDE156" s="16">
        <f t="shared" ref="FDE156" si="21742">0.75*(2.7+2.1+2.7)</f>
        <v>5.6250000000000009</v>
      </c>
      <c r="FDF156" s="14">
        <f t="shared" si="10775"/>
        <v>39.594999999999999</v>
      </c>
      <c r="FDG156" s="14"/>
      <c r="FDH156" s="16">
        <f t="shared" si="10776"/>
        <v>59.392499999999998</v>
      </c>
      <c r="FDI156" s="79">
        <f t="shared" si="18992"/>
        <v>4</v>
      </c>
      <c r="FDJ156" s="80"/>
      <c r="FDK156" s="16" t="s">
        <v>56</v>
      </c>
      <c r="FDL156" s="16">
        <f t="shared" ref="FDL156" si="21743">29.02+2.7+2.25</f>
        <v>33.97</v>
      </c>
      <c r="FDM156" s="16">
        <f t="shared" ref="FDM156" si="21744">0.75*(2.7+2.1+2.7)</f>
        <v>5.6250000000000009</v>
      </c>
      <c r="FDN156" s="14">
        <f t="shared" si="10780"/>
        <v>39.594999999999999</v>
      </c>
      <c r="FDO156" s="14"/>
      <c r="FDP156" s="16">
        <f t="shared" si="10781"/>
        <v>59.392499999999998</v>
      </c>
      <c r="FDQ156" s="79">
        <f t="shared" si="18992"/>
        <v>4</v>
      </c>
      <c r="FDR156" s="80"/>
      <c r="FDS156" s="16" t="s">
        <v>56</v>
      </c>
      <c r="FDT156" s="16">
        <f t="shared" ref="FDT156" si="21745">29.02+2.7+2.25</f>
        <v>33.97</v>
      </c>
      <c r="FDU156" s="16">
        <f t="shared" ref="FDU156" si="21746">0.75*(2.7+2.1+2.7)</f>
        <v>5.6250000000000009</v>
      </c>
      <c r="FDV156" s="14">
        <f t="shared" si="10785"/>
        <v>39.594999999999999</v>
      </c>
      <c r="FDW156" s="14"/>
      <c r="FDX156" s="16">
        <f t="shared" si="10786"/>
        <v>59.392499999999998</v>
      </c>
      <c r="FDY156" s="79">
        <f t="shared" si="18992"/>
        <v>4</v>
      </c>
      <c r="FDZ156" s="80"/>
      <c r="FEA156" s="16" t="s">
        <v>56</v>
      </c>
      <c r="FEB156" s="16">
        <f t="shared" ref="FEB156" si="21747">29.02+2.7+2.25</f>
        <v>33.97</v>
      </c>
      <c r="FEC156" s="16">
        <f t="shared" ref="FEC156" si="21748">0.75*(2.7+2.1+2.7)</f>
        <v>5.6250000000000009</v>
      </c>
      <c r="FED156" s="14">
        <f t="shared" si="10790"/>
        <v>39.594999999999999</v>
      </c>
      <c r="FEE156" s="14"/>
      <c r="FEF156" s="16">
        <f t="shared" si="10791"/>
        <v>59.392499999999998</v>
      </c>
      <c r="FEG156" s="79">
        <f t="shared" si="18992"/>
        <v>4</v>
      </c>
      <c r="FEH156" s="80"/>
      <c r="FEI156" s="16" t="s">
        <v>56</v>
      </c>
      <c r="FEJ156" s="16">
        <f t="shared" ref="FEJ156" si="21749">29.02+2.7+2.25</f>
        <v>33.97</v>
      </c>
      <c r="FEK156" s="16">
        <f t="shared" ref="FEK156" si="21750">0.75*(2.7+2.1+2.7)</f>
        <v>5.6250000000000009</v>
      </c>
      <c r="FEL156" s="14">
        <f t="shared" si="10795"/>
        <v>39.594999999999999</v>
      </c>
      <c r="FEM156" s="14"/>
      <c r="FEN156" s="16">
        <f t="shared" si="10796"/>
        <v>59.392499999999998</v>
      </c>
      <c r="FEO156" s="79">
        <f t="shared" si="18992"/>
        <v>4</v>
      </c>
      <c r="FEP156" s="80"/>
      <c r="FEQ156" s="16" t="s">
        <v>56</v>
      </c>
      <c r="FER156" s="16">
        <f t="shared" ref="FER156" si="21751">29.02+2.7+2.25</f>
        <v>33.97</v>
      </c>
      <c r="FES156" s="16">
        <f t="shared" ref="FES156" si="21752">0.75*(2.7+2.1+2.7)</f>
        <v>5.6250000000000009</v>
      </c>
      <c r="FET156" s="14">
        <f t="shared" si="10800"/>
        <v>39.594999999999999</v>
      </c>
      <c r="FEU156" s="14"/>
      <c r="FEV156" s="16">
        <f t="shared" si="10801"/>
        <v>59.392499999999998</v>
      </c>
      <c r="FEW156" s="79">
        <f t="shared" si="18992"/>
        <v>4</v>
      </c>
      <c r="FEX156" s="80"/>
      <c r="FEY156" s="16" t="s">
        <v>56</v>
      </c>
      <c r="FEZ156" s="16">
        <f t="shared" ref="FEZ156" si="21753">29.02+2.7+2.25</f>
        <v>33.97</v>
      </c>
      <c r="FFA156" s="16">
        <f t="shared" ref="FFA156" si="21754">0.75*(2.7+2.1+2.7)</f>
        <v>5.6250000000000009</v>
      </c>
      <c r="FFB156" s="14">
        <f t="shared" si="10805"/>
        <v>39.594999999999999</v>
      </c>
      <c r="FFC156" s="14"/>
      <c r="FFD156" s="16">
        <f t="shared" si="10806"/>
        <v>59.392499999999998</v>
      </c>
      <c r="FFE156" s="79">
        <f t="shared" si="18992"/>
        <v>4</v>
      </c>
      <c r="FFF156" s="80"/>
      <c r="FFG156" s="16" t="s">
        <v>56</v>
      </c>
      <c r="FFH156" s="16">
        <f t="shared" ref="FFH156" si="21755">29.02+2.7+2.25</f>
        <v>33.97</v>
      </c>
      <c r="FFI156" s="16">
        <f t="shared" ref="FFI156" si="21756">0.75*(2.7+2.1+2.7)</f>
        <v>5.6250000000000009</v>
      </c>
      <c r="FFJ156" s="14">
        <f t="shared" si="10810"/>
        <v>39.594999999999999</v>
      </c>
      <c r="FFK156" s="14"/>
      <c r="FFL156" s="16">
        <f t="shared" si="10811"/>
        <v>59.392499999999998</v>
      </c>
      <c r="FFM156" s="79">
        <f t="shared" si="19001"/>
        <v>4</v>
      </c>
      <c r="FFN156" s="80"/>
      <c r="FFO156" s="16" t="s">
        <v>56</v>
      </c>
      <c r="FFP156" s="16">
        <f t="shared" ref="FFP156" si="21757">29.02+2.7+2.25</f>
        <v>33.97</v>
      </c>
      <c r="FFQ156" s="16">
        <f t="shared" ref="FFQ156" si="21758">0.75*(2.7+2.1+2.7)</f>
        <v>5.6250000000000009</v>
      </c>
      <c r="FFR156" s="14">
        <f t="shared" si="10815"/>
        <v>39.594999999999999</v>
      </c>
      <c r="FFS156" s="14"/>
      <c r="FFT156" s="16">
        <f t="shared" si="10816"/>
        <v>59.392499999999998</v>
      </c>
      <c r="FFU156" s="79">
        <f t="shared" si="19001"/>
        <v>4</v>
      </c>
      <c r="FFV156" s="80"/>
      <c r="FFW156" s="16" t="s">
        <v>56</v>
      </c>
      <c r="FFX156" s="16">
        <f t="shared" ref="FFX156" si="21759">29.02+2.7+2.25</f>
        <v>33.97</v>
      </c>
      <c r="FFY156" s="16">
        <f t="shared" ref="FFY156" si="21760">0.75*(2.7+2.1+2.7)</f>
        <v>5.6250000000000009</v>
      </c>
      <c r="FFZ156" s="14">
        <f t="shared" si="10820"/>
        <v>39.594999999999999</v>
      </c>
      <c r="FGA156" s="14"/>
      <c r="FGB156" s="16">
        <f t="shared" si="10821"/>
        <v>59.392499999999998</v>
      </c>
      <c r="FGC156" s="79">
        <f t="shared" si="19001"/>
        <v>4</v>
      </c>
      <c r="FGD156" s="80"/>
      <c r="FGE156" s="16" t="s">
        <v>56</v>
      </c>
      <c r="FGF156" s="16">
        <f t="shared" ref="FGF156" si="21761">29.02+2.7+2.25</f>
        <v>33.97</v>
      </c>
      <c r="FGG156" s="16">
        <f t="shared" ref="FGG156" si="21762">0.75*(2.7+2.1+2.7)</f>
        <v>5.6250000000000009</v>
      </c>
      <c r="FGH156" s="14">
        <f t="shared" si="10825"/>
        <v>39.594999999999999</v>
      </c>
      <c r="FGI156" s="14"/>
      <c r="FGJ156" s="16">
        <f t="shared" si="10826"/>
        <v>59.392499999999998</v>
      </c>
      <c r="FGK156" s="79">
        <f t="shared" si="19001"/>
        <v>4</v>
      </c>
      <c r="FGL156" s="80"/>
      <c r="FGM156" s="16" t="s">
        <v>56</v>
      </c>
      <c r="FGN156" s="16">
        <f t="shared" ref="FGN156" si="21763">29.02+2.7+2.25</f>
        <v>33.97</v>
      </c>
      <c r="FGO156" s="16">
        <f t="shared" ref="FGO156" si="21764">0.75*(2.7+2.1+2.7)</f>
        <v>5.6250000000000009</v>
      </c>
      <c r="FGP156" s="14">
        <f t="shared" si="10830"/>
        <v>39.594999999999999</v>
      </c>
      <c r="FGQ156" s="14"/>
      <c r="FGR156" s="16">
        <f t="shared" si="10831"/>
        <v>59.392499999999998</v>
      </c>
      <c r="FGS156" s="79">
        <f t="shared" si="19001"/>
        <v>4</v>
      </c>
      <c r="FGT156" s="80"/>
      <c r="FGU156" s="16" t="s">
        <v>56</v>
      </c>
      <c r="FGV156" s="16">
        <f t="shared" ref="FGV156" si="21765">29.02+2.7+2.25</f>
        <v>33.97</v>
      </c>
      <c r="FGW156" s="16">
        <f t="shared" ref="FGW156" si="21766">0.75*(2.7+2.1+2.7)</f>
        <v>5.6250000000000009</v>
      </c>
      <c r="FGX156" s="14">
        <f t="shared" si="10835"/>
        <v>39.594999999999999</v>
      </c>
      <c r="FGY156" s="14"/>
      <c r="FGZ156" s="16">
        <f t="shared" si="10836"/>
        <v>59.392499999999998</v>
      </c>
      <c r="FHA156" s="79">
        <f t="shared" si="19001"/>
        <v>4</v>
      </c>
      <c r="FHB156" s="80"/>
      <c r="FHC156" s="16" t="s">
        <v>56</v>
      </c>
      <c r="FHD156" s="16">
        <f t="shared" ref="FHD156" si="21767">29.02+2.7+2.25</f>
        <v>33.97</v>
      </c>
      <c r="FHE156" s="16">
        <f t="shared" ref="FHE156" si="21768">0.75*(2.7+2.1+2.7)</f>
        <v>5.6250000000000009</v>
      </c>
      <c r="FHF156" s="14">
        <f t="shared" si="10840"/>
        <v>39.594999999999999</v>
      </c>
      <c r="FHG156" s="14"/>
      <c r="FHH156" s="16">
        <f t="shared" si="10841"/>
        <v>59.392499999999998</v>
      </c>
      <c r="FHI156" s="79">
        <f t="shared" si="19001"/>
        <v>4</v>
      </c>
      <c r="FHJ156" s="80"/>
      <c r="FHK156" s="16" t="s">
        <v>56</v>
      </c>
      <c r="FHL156" s="16">
        <f t="shared" ref="FHL156" si="21769">29.02+2.7+2.25</f>
        <v>33.97</v>
      </c>
      <c r="FHM156" s="16">
        <f t="shared" ref="FHM156" si="21770">0.75*(2.7+2.1+2.7)</f>
        <v>5.6250000000000009</v>
      </c>
      <c r="FHN156" s="14">
        <f t="shared" si="10845"/>
        <v>39.594999999999999</v>
      </c>
      <c r="FHO156" s="14"/>
      <c r="FHP156" s="16">
        <f t="shared" si="10846"/>
        <v>59.392499999999998</v>
      </c>
      <c r="FHQ156" s="79">
        <f t="shared" si="19001"/>
        <v>4</v>
      </c>
      <c r="FHR156" s="80"/>
      <c r="FHS156" s="16" t="s">
        <v>56</v>
      </c>
      <c r="FHT156" s="16">
        <f t="shared" ref="FHT156" si="21771">29.02+2.7+2.25</f>
        <v>33.97</v>
      </c>
      <c r="FHU156" s="16">
        <f t="shared" ref="FHU156" si="21772">0.75*(2.7+2.1+2.7)</f>
        <v>5.6250000000000009</v>
      </c>
      <c r="FHV156" s="14">
        <f t="shared" si="10850"/>
        <v>39.594999999999999</v>
      </c>
      <c r="FHW156" s="14"/>
      <c r="FHX156" s="16">
        <f t="shared" si="10851"/>
        <v>59.392499999999998</v>
      </c>
      <c r="FHY156" s="79">
        <f t="shared" si="19010"/>
        <v>4</v>
      </c>
      <c r="FHZ156" s="80"/>
      <c r="FIA156" s="16" t="s">
        <v>56</v>
      </c>
      <c r="FIB156" s="16">
        <f t="shared" ref="FIB156" si="21773">29.02+2.7+2.25</f>
        <v>33.97</v>
      </c>
      <c r="FIC156" s="16">
        <f t="shared" ref="FIC156" si="21774">0.75*(2.7+2.1+2.7)</f>
        <v>5.6250000000000009</v>
      </c>
      <c r="FID156" s="14">
        <f t="shared" si="10855"/>
        <v>39.594999999999999</v>
      </c>
      <c r="FIE156" s="14"/>
      <c r="FIF156" s="16">
        <f t="shared" si="10856"/>
        <v>59.392499999999998</v>
      </c>
      <c r="FIG156" s="79">
        <f t="shared" si="19010"/>
        <v>4</v>
      </c>
      <c r="FIH156" s="80"/>
      <c r="FII156" s="16" t="s">
        <v>56</v>
      </c>
      <c r="FIJ156" s="16">
        <f t="shared" ref="FIJ156" si="21775">29.02+2.7+2.25</f>
        <v>33.97</v>
      </c>
      <c r="FIK156" s="16">
        <f t="shared" ref="FIK156" si="21776">0.75*(2.7+2.1+2.7)</f>
        <v>5.6250000000000009</v>
      </c>
      <c r="FIL156" s="14">
        <f t="shared" si="10860"/>
        <v>39.594999999999999</v>
      </c>
      <c r="FIM156" s="14"/>
      <c r="FIN156" s="16">
        <f t="shared" si="10861"/>
        <v>59.392499999999998</v>
      </c>
      <c r="FIO156" s="79">
        <f t="shared" si="19010"/>
        <v>4</v>
      </c>
      <c r="FIP156" s="80"/>
      <c r="FIQ156" s="16" t="s">
        <v>56</v>
      </c>
      <c r="FIR156" s="16">
        <f t="shared" ref="FIR156" si="21777">29.02+2.7+2.25</f>
        <v>33.97</v>
      </c>
      <c r="FIS156" s="16">
        <f t="shared" ref="FIS156" si="21778">0.75*(2.7+2.1+2.7)</f>
        <v>5.6250000000000009</v>
      </c>
      <c r="FIT156" s="14">
        <f t="shared" si="10865"/>
        <v>39.594999999999999</v>
      </c>
      <c r="FIU156" s="14"/>
      <c r="FIV156" s="16">
        <f t="shared" si="10866"/>
        <v>59.392499999999998</v>
      </c>
      <c r="FIW156" s="79">
        <f t="shared" si="19010"/>
        <v>4</v>
      </c>
      <c r="FIX156" s="80"/>
      <c r="FIY156" s="16" t="s">
        <v>56</v>
      </c>
      <c r="FIZ156" s="16">
        <f t="shared" ref="FIZ156" si="21779">29.02+2.7+2.25</f>
        <v>33.97</v>
      </c>
      <c r="FJA156" s="16">
        <f t="shared" ref="FJA156" si="21780">0.75*(2.7+2.1+2.7)</f>
        <v>5.6250000000000009</v>
      </c>
      <c r="FJB156" s="14">
        <f t="shared" si="10870"/>
        <v>39.594999999999999</v>
      </c>
      <c r="FJC156" s="14"/>
      <c r="FJD156" s="16">
        <f t="shared" si="10871"/>
        <v>59.392499999999998</v>
      </c>
      <c r="FJE156" s="79">
        <f t="shared" si="19010"/>
        <v>4</v>
      </c>
      <c r="FJF156" s="80"/>
      <c r="FJG156" s="16" t="s">
        <v>56</v>
      </c>
      <c r="FJH156" s="16">
        <f t="shared" ref="FJH156" si="21781">29.02+2.7+2.25</f>
        <v>33.97</v>
      </c>
      <c r="FJI156" s="16">
        <f t="shared" ref="FJI156" si="21782">0.75*(2.7+2.1+2.7)</f>
        <v>5.6250000000000009</v>
      </c>
      <c r="FJJ156" s="14">
        <f t="shared" si="10875"/>
        <v>39.594999999999999</v>
      </c>
      <c r="FJK156" s="14"/>
      <c r="FJL156" s="16">
        <f t="shared" si="10876"/>
        <v>59.392499999999998</v>
      </c>
      <c r="FJM156" s="79">
        <f t="shared" si="19010"/>
        <v>4</v>
      </c>
      <c r="FJN156" s="80"/>
      <c r="FJO156" s="16" t="s">
        <v>56</v>
      </c>
      <c r="FJP156" s="16">
        <f t="shared" ref="FJP156" si="21783">29.02+2.7+2.25</f>
        <v>33.97</v>
      </c>
      <c r="FJQ156" s="16">
        <f t="shared" ref="FJQ156" si="21784">0.75*(2.7+2.1+2.7)</f>
        <v>5.6250000000000009</v>
      </c>
      <c r="FJR156" s="14">
        <f t="shared" si="10880"/>
        <v>39.594999999999999</v>
      </c>
      <c r="FJS156" s="14"/>
      <c r="FJT156" s="16">
        <f t="shared" si="10881"/>
        <v>59.392499999999998</v>
      </c>
      <c r="FJU156" s="79">
        <f t="shared" si="19010"/>
        <v>4</v>
      </c>
      <c r="FJV156" s="80"/>
      <c r="FJW156" s="16" t="s">
        <v>56</v>
      </c>
      <c r="FJX156" s="16">
        <f t="shared" ref="FJX156" si="21785">29.02+2.7+2.25</f>
        <v>33.97</v>
      </c>
      <c r="FJY156" s="16">
        <f t="shared" ref="FJY156" si="21786">0.75*(2.7+2.1+2.7)</f>
        <v>5.6250000000000009</v>
      </c>
      <c r="FJZ156" s="14">
        <f t="shared" si="10885"/>
        <v>39.594999999999999</v>
      </c>
      <c r="FKA156" s="14"/>
      <c r="FKB156" s="16">
        <f t="shared" si="10886"/>
        <v>59.392499999999998</v>
      </c>
      <c r="FKC156" s="79">
        <f t="shared" si="19010"/>
        <v>4</v>
      </c>
      <c r="FKD156" s="80"/>
      <c r="FKE156" s="16" t="s">
        <v>56</v>
      </c>
      <c r="FKF156" s="16">
        <f t="shared" ref="FKF156" si="21787">29.02+2.7+2.25</f>
        <v>33.97</v>
      </c>
      <c r="FKG156" s="16">
        <f t="shared" ref="FKG156" si="21788">0.75*(2.7+2.1+2.7)</f>
        <v>5.6250000000000009</v>
      </c>
      <c r="FKH156" s="14">
        <f t="shared" si="10890"/>
        <v>39.594999999999999</v>
      </c>
      <c r="FKI156" s="14"/>
      <c r="FKJ156" s="16">
        <f t="shared" si="10891"/>
        <v>59.392499999999998</v>
      </c>
      <c r="FKK156" s="79">
        <f t="shared" si="19019"/>
        <v>4</v>
      </c>
      <c r="FKL156" s="80"/>
      <c r="FKM156" s="16" t="s">
        <v>56</v>
      </c>
      <c r="FKN156" s="16">
        <f t="shared" ref="FKN156" si="21789">29.02+2.7+2.25</f>
        <v>33.97</v>
      </c>
      <c r="FKO156" s="16">
        <f t="shared" ref="FKO156" si="21790">0.75*(2.7+2.1+2.7)</f>
        <v>5.6250000000000009</v>
      </c>
      <c r="FKP156" s="14">
        <f t="shared" si="10895"/>
        <v>39.594999999999999</v>
      </c>
      <c r="FKQ156" s="14"/>
      <c r="FKR156" s="16">
        <f t="shared" si="10896"/>
        <v>59.392499999999998</v>
      </c>
      <c r="FKS156" s="79">
        <f t="shared" si="19019"/>
        <v>4</v>
      </c>
      <c r="FKT156" s="80"/>
      <c r="FKU156" s="16" t="s">
        <v>56</v>
      </c>
      <c r="FKV156" s="16">
        <f t="shared" ref="FKV156" si="21791">29.02+2.7+2.25</f>
        <v>33.97</v>
      </c>
      <c r="FKW156" s="16">
        <f t="shared" ref="FKW156" si="21792">0.75*(2.7+2.1+2.7)</f>
        <v>5.6250000000000009</v>
      </c>
      <c r="FKX156" s="14">
        <f t="shared" si="10900"/>
        <v>39.594999999999999</v>
      </c>
      <c r="FKY156" s="14"/>
      <c r="FKZ156" s="16">
        <f t="shared" si="10901"/>
        <v>59.392499999999998</v>
      </c>
      <c r="FLA156" s="79">
        <f t="shared" si="19019"/>
        <v>4</v>
      </c>
      <c r="FLB156" s="80"/>
      <c r="FLC156" s="16" t="s">
        <v>56</v>
      </c>
      <c r="FLD156" s="16">
        <f t="shared" ref="FLD156" si="21793">29.02+2.7+2.25</f>
        <v>33.97</v>
      </c>
      <c r="FLE156" s="16">
        <f t="shared" ref="FLE156" si="21794">0.75*(2.7+2.1+2.7)</f>
        <v>5.6250000000000009</v>
      </c>
      <c r="FLF156" s="14">
        <f t="shared" si="10905"/>
        <v>39.594999999999999</v>
      </c>
      <c r="FLG156" s="14"/>
      <c r="FLH156" s="16">
        <f t="shared" si="10906"/>
        <v>59.392499999999998</v>
      </c>
      <c r="FLI156" s="79">
        <f t="shared" si="19019"/>
        <v>4</v>
      </c>
      <c r="FLJ156" s="80"/>
      <c r="FLK156" s="16" t="s">
        <v>56</v>
      </c>
      <c r="FLL156" s="16">
        <f t="shared" ref="FLL156" si="21795">29.02+2.7+2.25</f>
        <v>33.97</v>
      </c>
      <c r="FLM156" s="16">
        <f t="shared" ref="FLM156" si="21796">0.75*(2.7+2.1+2.7)</f>
        <v>5.6250000000000009</v>
      </c>
      <c r="FLN156" s="14">
        <f t="shared" si="10910"/>
        <v>39.594999999999999</v>
      </c>
      <c r="FLO156" s="14"/>
      <c r="FLP156" s="16">
        <f t="shared" si="10911"/>
        <v>59.392499999999998</v>
      </c>
      <c r="FLQ156" s="79">
        <f t="shared" si="19019"/>
        <v>4</v>
      </c>
      <c r="FLR156" s="80"/>
      <c r="FLS156" s="16" t="s">
        <v>56</v>
      </c>
      <c r="FLT156" s="16">
        <f t="shared" ref="FLT156" si="21797">29.02+2.7+2.25</f>
        <v>33.97</v>
      </c>
      <c r="FLU156" s="16">
        <f t="shared" ref="FLU156" si="21798">0.75*(2.7+2.1+2.7)</f>
        <v>5.6250000000000009</v>
      </c>
      <c r="FLV156" s="14">
        <f t="shared" si="10915"/>
        <v>39.594999999999999</v>
      </c>
      <c r="FLW156" s="14"/>
      <c r="FLX156" s="16">
        <f t="shared" si="10916"/>
        <v>59.392499999999998</v>
      </c>
      <c r="FLY156" s="79">
        <f t="shared" si="19019"/>
        <v>4</v>
      </c>
      <c r="FLZ156" s="80"/>
      <c r="FMA156" s="16" t="s">
        <v>56</v>
      </c>
      <c r="FMB156" s="16">
        <f t="shared" ref="FMB156" si="21799">29.02+2.7+2.25</f>
        <v>33.97</v>
      </c>
      <c r="FMC156" s="16">
        <f t="shared" ref="FMC156" si="21800">0.75*(2.7+2.1+2.7)</f>
        <v>5.6250000000000009</v>
      </c>
      <c r="FMD156" s="14">
        <f t="shared" si="10920"/>
        <v>39.594999999999999</v>
      </c>
      <c r="FME156" s="14"/>
      <c r="FMF156" s="16">
        <f t="shared" si="10921"/>
        <v>59.392499999999998</v>
      </c>
      <c r="FMG156" s="79">
        <f t="shared" si="19019"/>
        <v>4</v>
      </c>
      <c r="FMH156" s="80"/>
      <c r="FMI156" s="16" t="s">
        <v>56</v>
      </c>
      <c r="FMJ156" s="16">
        <f t="shared" ref="FMJ156" si="21801">29.02+2.7+2.25</f>
        <v>33.97</v>
      </c>
      <c r="FMK156" s="16">
        <f t="shared" ref="FMK156" si="21802">0.75*(2.7+2.1+2.7)</f>
        <v>5.6250000000000009</v>
      </c>
      <c r="FML156" s="14">
        <f t="shared" si="10925"/>
        <v>39.594999999999999</v>
      </c>
      <c r="FMM156" s="14"/>
      <c r="FMN156" s="16">
        <f t="shared" si="10926"/>
        <v>59.392499999999998</v>
      </c>
      <c r="FMO156" s="79">
        <f t="shared" si="19019"/>
        <v>4</v>
      </c>
      <c r="FMP156" s="80"/>
      <c r="FMQ156" s="16" t="s">
        <v>56</v>
      </c>
      <c r="FMR156" s="16">
        <f t="shared" ref="FMR156" si="21803">29.02+2.7+2.25</f>
        <v>33.97</v>
      </c>
      <c r="FMS156" s="16">
        <f t="shared" ref="FMS156" si="21804">0.75*(2.7+2.1+2.7)</f>
        <v>5.6250000000000009</v>
      </c>
      <c r="FMT156" s="14">
        <f t="shared" si="10930"/>
        <v>39.594999999999999</v>
      </c>
      <c r="FMU156" s="14"/>
      <c r="FMV156" s="16">
        <f t="shared" si="10931"/>
        <v>59.392499999999998</v>
      </c>
      <c r="FMW156" s="79">
        <f t="shared" si="19028"/>
        <v>4</v>
      </c>
      <c r="FMX156" s="80"/>
      <c r="FMY156" s="16" t="s">
        <v>56</v>
      </c>
      <c r="FMZ156" s="16">
        <f t="shared" ref="FMZ156" si="21805">29.02+2.7+2.25</f>
        <v>33.97</v>
      </c>
      <c r="FNA156" s="16">
        <f t="shared" ref="FNA156" si="21806">0.75*(2.7+2.1+2.7)</f>
        <v>5.6250000000000009</v>
      </c>
      <c r="FNB156" s="14">
        <f t="shared" si="10935"/>
        <v>39.594999999999999</v>
      </c>
      <c r="FNC156" s="14"/>
      <c r="FND156" s="16">
        <f t="shared" si="10936"/>
        <v>59.392499999999998</v>
      </c>
      <c r="FNE156" s="79">
        <f t="shared" si="19028"/>
        <v>4</v>
      </c>
      <c r="FNF156" s="80"/>
      <c r="FNG156" s="16" t="s">
        <v>56</v>
      </c>
      <c r="FNH156" s="16">
        <f t="shared" ref="FNH156" si="21807">29.02+2.7+2.25</f>
        <v>33.97</v>
      </c>
      <c r="FNI156" s="16">
        <f t="shared" ref="FNI156" si="21808">0.75*(2.7+2.1+2.7)</f>
        <v>5.6250000000000009</v>
      </c>
      <c r="FNJ156" s="14">
        <f t="shared" si="10940"/>
        <v>39.594999999999999</v>
      </c>
      <c r="FNK156" s="14"/>
      <c r="FNL156" s="16">
        <f t="shared" si="10941"/>
        <v>59.392499999999998</v>
      </c>
      <c r="FNM156" s="79">
        <f t="shared" si="19028"/>
        <v>4</v>
      </c>
      <c r="FNN156" s="80"/>
      <c r="FNO156" s="16" t="s">
        <v>56</v>
      </c>
      <c r="FNP156" s="16">
        <f t="shared" ref="FNP156" si="21809">29.02+2.7+2.25</f>
        <v>33.97</v>
      </c>
      <c r="FNQ156" s="16">
        <f t="shared" ref="FNQ156" si="21810">0.75*(2.7+2.1+2.7)</f>
        <v>5.6250000000000009</v>
      </c>
      <c r="FNR156" s="14">
        <f t="shared" si="10945"/>
        <v>39.594999999999999</v>
      </c>
      <c r="FNS156" s="14"/>
      <c r="FNT156" s="16">
        <f t="shared" si="10946"/>
        <v>59.392499999999998</v>
      </c>
      <c r="FNU156" s="79">
        <f t="shared" si="19028"/>
        <v>4</v>
      </c>
      <c r="FNV156" s="80"/>
      <c r="FNW156" s="16" t="s">
        <v>56</v>
      </c>
      <c r="FNX156" s="16">
        <f t="shared" ref="FNX156" si="21811">29.02+2.7+2.25</f>
        <v>33.97</v>
      </c>
      <c r="FNY156" s="16">
        <f t="shared" ref="FNY156" si="21812">0.75*(2.7+2.1+2.7)</f>
        <v>5.6250000000000009</v>
      </c>
      <c r="FNZ156" s="14">
        <f t="shared" si="10950"/>
        <v>39.594999999999999</v>
      </c>
      <c r="FOA156" s="14"/>
      <c r="FOB156" s="16">
        <f t="shared" si="10951"/>
        <v>59.392499999999998</v>
      </c>
      <c r="FOC156" s="79">
        <f t="shared" si="19028"/>
        <v>4</v>
      </c>
      <c r="FOD156" s="80"/>
      <c r="FOE156" s="16" t="s">
        <v>56</v>
      </c>
      <c r="FOF156" s="16">
        <f t="shared" ref="FOF156" si="21813">29.02+2.7+2.25</f>
        <v>33.97</v>
      </c>
      <c r="FOG156" s="16">
        <f t="shared" ref="FOG156" si="21814">0.75*(2.7+2.1+2.7)</f>
        <v>5.6250000000000009</v>
      </c>
      <c r="FOH156" s="14">
        <f t="shared" si="10955"/>
        <v>39.594999999999999</v>
      </c>
      <c r="FOI156" s="14"/>
      <c r="FOJ156" s="16">
        <f t="shared" si="10956"/>
        <v>59.392499999999998</v>
      </c>
      <c r="FOK156" s="79">
        <f t="shared" si="19028"/>
        <v>4</v>
      </c>
      <c r="FOL156" s="80"/>
      <c r="FOM156" s="16" t="s">
        <v>56</v>
      </c>
      <c r="FON156" s="16">
        <f t="shared" ref="FON156" si="21815">29.02+2.7+2.25</f>
        <v>33.97</v>
      </c>
      <c r="FOO156" s="16">
        <f t="shared" ref="FOO156" si="21816">0.75*(2.7+2.1+2.7)</f>
        <v>5.6250000000000009</v>
      </c>
      <c r="FOP156" s="14">
        <f t="shared" si="10960"/>
        <v>39.594999999999999</v>
      </c>
      <c r="FOQ156" s="14"/>
      <c r="FOR156" s="16">
        <f t="shared" si="10961"/>
        <v>59.392499999999998</v>
      </c>
      <c r="FOS156" s="79">
        <f t="shared" si="19028"/>
        <v>4</v>
      </c>
      <c r="FOT156" s="80"/>
      <c r="FOU156" s="16" t="s">
        <v>56</v>
      </c>
      <c r="FOV156" s="16">
        <f t="shared" ref="FOV156" si="21817">29.02+2.7+2.25</f>
        <v>33.97</v>
      </c>
      <c r="FOW156" s="16">
        <f t="shared" ref="FOW156" si="21818">0.75*(2.7+2.1+2.7)</f>
        <v>5.6250000000000009</v>
      </c>
      <c r="FOX156" s="14">
        <f t="shared" si="10965"/>
        <v>39.594999999999999</v>
      </c>
      <c r="FOY156" s="14"/>
      <c r="FOZ156" s="16">
        <f t="shared" si="10966"/>
        <v>59.392499999999998</v>
      </c>
      <c r="FPA156" s="79">
        <f t="shared" si="19028"/>
        <v>4</v>
      </c>
      <c r="FPB156" s="80"/>
      <c r="FPC156" s="16" t="s">
        <v>56</v>
      </c>
      <c r="FPD156" s="16">
        <f t="shared" ref="FPD156" si="21819">29.02+2.7+2.25</f>
        <v>33.97</v>
      </c>
      <c r="FPE156" s="16">
        <f t="shared" ref="FPE156" si="21820">0.75*(2.7+2.1+2.7)</f>
        <v>5.6250000000000009</v>
      </c>
      <c r="FPF156" s="14">
        <f t="shared" si="10970"/>
        <v>39.594999999999999</v>
      </c>
      <c r="FPG156" s="14"/>
      <c r="FPH156" s="16">
        <f t="shared" si="10971"/>
        <v>59.392499999999998</v>
      </c>
      <c r="FPI156" s="79">
        <f t="shared" si="19037"/>
        <v>4</v>
      </c>
      <c r="FPJ156" s="80"/>
      <c r="FPK156" s="16" t="s">
        <v>56</v>
      </c>
      <c r="FPL156" s="16">
        <f t="shared" ref="FPL156" si="21821">29.02+2.7+2.25</f>
        <v>33.97</v>
      </c>
      <c r="FPM156" s="16">
        <f t="shared" ref="FPM156" si="21822">0.75*(2.7+2.1+2.7)</f>
        <v>5.6250000000000009</v>
      </c>
      <c r="FPN156" s="14">
        <f t="shared" si="10975"/>
        <v>39.594999999999999</v>
      </c>
      <c r="FPO156" s="14"/>
      <c r="FPP156" s="16">
        <f t="shared" si="10976"/>
        <v>59.392499999999998</v>
      </c>
      <c r="FPQ156" s="79">
        <f t="shared" si="19037"/>
        <v>4</v>
      </c>
      <c r="FPR156" s="80"/>
      <c r="FPS156" s="16" t="s">
        <v>56</v>
      </c>
      <c r="FPT156" s="16">
        <f t="shared" ref="FPT156" si="21823">29.02+2.7+2.25</f>
        <v>33.97</v>
      </c>
      <c r="FPU156" s="16">
        <f t="shared" ref="FPU156" si="21824">0.75*(2.7+2.1+2.7)</f>
        <v>5.6250000000000009</v>
      </c>
      <c r="FPV156" s="14">
        <f t="shared" si="10980"/>
        <v>39.594999999999999</v>
      </c>
      <c r="FPW156" s="14"/>
      <c r="FPX156" s="16">
        <f t="shared" si="10981"/>
        <v>59.392499999999998</v>
      </c>
      <c r="FPY156" s="79">
        <f t="shared" si="19037"/>
        <v>4</v>
      </c>
      <c r="FPZ156" s="80"/>
      <c r="FQA156" s="16" t="s">
        <v>56</v>
      </c>
      <c r="FQB156" s="16">
        <f t="shared" ref="FQB156" si="21825">29.02+2.7+2.25</f>
        <v>33.97</v>
      </c>
      <c r="FQC156" s="16">
        <f t="shared" ref="FQC156" si="21826">0.75*(2.7+2.1+2.7)</f>
        <v>5.6250000000000009</v>
      </c>
      <c r="FQD156" s="14">
        <f t="shared" si="10985"/>
        <v>39.594999999999999</v>
      </c>
      <c r="FQE156" s="14"/>
      <c r="FQF156" s="16">
        <f t="shared" si="10986"/>
        <v>59.392499999999998</v>
      </c>
      <c r="FQG156" s="79">
        <f t="shared" si="19037"/>
        <v>4</v>
      </c>
      <c r="FQH156" s="80"/>
      <c r="FQI156" s="16" t="s">
        <v>56</v>
      </c>
      <c r="FQJ156" s="16">
        <f t="shared" ref="FQJ156" si="21827">29.02+2.7+2.25</f>
        <v>33.97</v>
      </c>
      <c r="FQK156" s="16">
        <f t="shared" ref="FQK156" si="21828">0.75*(2.7+2.1+2.7)</f>
        <v>5.6250000000000009</v>
      </c>
      <c r="FQL156" s="14">
        <f t="shared" si="10990"/>
        <v>39.594999999999999</v>
      </c>
      <c r="FQM156" s="14"/>
      <c r="FQN156" s="16">
        <f t="shared" si="10991"/>
        <v>59.392499999999998</v>
      </c>
      <c r="FQO156" s="79">
        <f t="shared" si="19037"/>
        <v>4</v>
      </c>
      <c r="FQP156" s="80"/>
      <c r="FQQ156" s="16" t="s">
        <v>56</v>
      </c>
      <c r="FQR156" s="16">
        <f t="shared" ref="FQR156" si="21829">29.02+2.7+2.25</f>
        <v>33.97</v>
      </c>
      <c r="FQS156" s="16">
        <f t="shared" ref="FQS156" si="21830">0.75*(2.7+2.1+2.7)</f>
        <v>5.6250000000000009</v>
      </c>
      <c r="FQT156" s="14">
        <f t="shared" si="10995"/>
        <v>39.594999999999999</v>
      </c>
      <c r="FQU156" s="14"/>
      <c r="FQV156" s="16">
        <f t="shared" si="10996"/>
        <v>59.392499999999998</v>
      </c>
      <c r="FQW156" s="79">
        <f t="shared" si="19037"/>
        <v>4</v>
      </c>
      <c r="FQX156" s="80"/>
      <c r="FQY156" s="16" t="s">
        <v>56</v>
      </c>
      <c r="FQZ156" s="16">
        <f t="shared" ref="FQZ156" si="21831">29.02+2.7+2.25</f>
        <v>33.97</v>
      </c>
      <c r="FRA156" s="16">
        <f t="shared" ref="FRA156" si="21832">0.75*(2.7+2.1+2.7)</f>
        <v>5.6250000000000009</v>
      </c>
      <c r="FRB156" s="14">
        <f t="shared" si="11000"/>
        <v>39.594999999999999</v>
      </c>
      <c r="FRC156" s="14"/>
      <c r="FRD156" s="16">
        <f t="shared" si="11001"/>
        <v>59.392499999999998</v>
      </c>
      <c r="FRE156" s="79">
        <f t="shared" si="19037"/>
        <v>4</v>
      </c>
      <c r="FRF156" s="80"/>
      <c r="FRG156" s="16" t="s">
        <v>56</v>
      </c>
      <c r="FRH156" s="16">
        <f t="shared" ref="FRH156" si="21833">29.02+2.7+2.25</f>
        <v>33.97</v>
      </c>
      <c r="FRI156" s="16">
        <f t="shared" ref="FRI156" si="21834">0.75*(2.7+2.1+2.7)</f>
        <v>5.6250000000000009</v>
      </c>
      <c r="FRJ156" s="14">
        <f t="shared" si="11005"/>
        <v>39.594999999999999</v>
      </c>
      <c r="FRK156" s="14"/>
      <c r="FRL156" s="16">
        <f t="shared" si="11006"/>
        <v>59.392499999999998</v>
      </c>
      <c r="FRM156" s="79">
        <f t="shared" si="19037"/>
        <v>4</v>
      </c>
      <c r="FRN156" s="80"/>
      <c r="FRO156" s="16" t="s">
        <v>56</v>
      </c>
      <c r="FRP156" s="16">
        <f t="shared" ref="FRP156" si="21835">29.02+2.7+2.25</f>
        <v>33.97</v>
      </c>
      <c r="FRQ156" s="16">
        <f t="shared" ref="FRQ156" si="21836">0.75*(2.7+2.1+2.7)</f>
        <v>5.6250000000000009</v>
      </c>
      <c r="FRR156" s="14">
        <f t="shared" si="11010"/>
        <v>39.594999999999999</v>
      </c>
      <c r="FRS156" s="14"/>
      <c r="FRT156" s="16">
        <f t="shared" si="11011"/>
        <v>59.392499999999998</v>
      </c>
      <c r="FRU156" s="79">
        <f t="shared" si="19046"/>
        <v>4</v>
      </c>
      <c r="FRV156" s="80"/>
      <c r="FRW156" s="16" t="s">
        <v>56</v>
      </c>
      <c r="FRX156" s="16">
        <f t="shared" ref="FRX156" si="21837">29.02+2.7+2.25</f>
        <v>33.97</v>
      </c>
      <c r="FRY156" s="16">
        <f t="shared" ref="FRY156" si="21838">0.75*(2.7+2.1+2.7)</f>
        <v>5.6250000000000009</v>
      </c>
      <c r="FRZ156" s="14">
        <f t="shared" si="11015"/>
        <v>39.594999999999999</v>
      </c>
      <c r="FSA156" s="14"/>
      <c r="FSB156" s="16">
        <f t="shared" si="11016"/>
        <v>59.392499999999998</v>
      </c>
      <c r="FSC156" s="79">
        <f t="shared" si="19046"/>
        <v>4</v>
      </c>
      <c r="FSD156" s="80"/>
      <c r="FSE156" s="16" t="s">
        <v>56</v>
      </c>
      <c r="FSF156" s="16">
        <f t="shared" ref="FSF156" si="21839">29.02+2.7+2.25</f>
        <v>33.97</v>
      </c>
      <c r="FSG156" s="16">
        <f t="shared" ref="FSG156" si="21840">0.75*(2.7+2.1+2.7)</f>
        <v>5.6250000000000009</v>
      </c>
      <c r="FSH156" s="14">
        <f t="shared" si="11020"/>
        <v>39.594999999999999</v>
      </c>
      <c r="FSI156" s="14"/>
      <c r="FSJ156" s="16">
        <f t="shared" si="11021"/>
        <v>59.392499999999998</v>
      </c>
      <c r="FSK156" s="79">
        <f t="shared" si="19046"/>
        <v>4</v>
      </c>
      <c r="FSL156" s="80"/>
      <c r="FSM156" s="16" t="s">
        <v>56</v>
      </c>
      <c r="FSN156" s="16">
        <f t="shared" ref="FSN156" si="21841">29.02+2.7+2.25</f>
        <v>33.97</v>
      </c>
      <c r="FSO156" s="16">
        <f t="shared" ref="FSO156" si="21842">0.75*(2.7+2.1+2.7)</f>
        <v>5.6250000000000009</v>
      </c>
      <c r="FSP156" s="14">
        <f t="shared" si="11025"/>
        <v>39.594999999999999</v>
      </c>
      <c r="FSQ156" s="14"/>
      <c r="FSR156" s="16">
        <f t="shared" si="11026"/>
        <v>59.392499999999998</v>
      </c>
      <c r="FSS156" s="79">
        <f t="shared" si="19046"/>
        <v>4</v>
      </c>
      <c r="FST156" s="80"/>
      <c r="FSU156" s="16" t="s">
        <v>56</v>
      </c>
      <c r="FSV156" s="16">
        <f t="shared" ref="FSV156" si="21843">29.02+2.7+2.25</f>
        <v>33.97</v>
      </c>
      <c r="FSW156" s="16">
        <f t="shared" ref="FSW156" si="21844">0.75*(2.7+2.1+2.7)</f>
        <v>5.6250000000000009</v>
      </c>
      <c r="FSX156" s="14">
        <f t="shared" si="11030"/>
        <v>39.594999999999999</v>
      </c>
      <c r="FSY156" s="14"/>
      <c r="FSZ156" s="16">
        <f t="shared" si="11031"/>
        <v>59.392499999999998</v>
      </c>
      <c r="FTA156" s="79">
        <f t="shared" si="19046"/>
        <v>4</v>
      </c>
      <c r="FTB156" s="80"/>
      <c r="FTC156" s="16" t="s">
        <v>56</v>
      </c>
      <c r="FTD156" s="16">
        <f t="shared" ref="FTD156" si="21845">29.02+2.7+2.25</f>
        <v>33.97</v>
      </c>
      <c r="FTE156" s="16">
        <f t="shared" ref="FTE156" si="21846">0.75*(2.7+2.1+2.7)</f>
        <v>5.6250000000000009</v>
      </c>
      <c r="FTF156" s="14">
        <f t="shared" si="11035"/>
        <v>39.594999999999999</v>
      </c>
      <c r="FTG156" s="14"/>
      <c r="FTH156" s="16">
        <f t="shared" si="11036"/>
        <v>59.392499999999998</v>
      </c>
      <c r="FTI156" s="79">
        <f t="shared" si="19046"/>
        <v>4</v>
      </c>
      <c r="FTJ156" s="80"/>
      <c r="FTK156" s="16" t="s">
        <v>56</v>
      </c>
      <c r="FTL156" s="16">
        <f t="shared" ref="FTL156" si="21847">29.02+2.7+2.25</f>
        <v>33.97</v>
      </c>
      <c r="FTM156" s="16">
        <f t="shared" ref="FTM156" si="21848">0.75*(2.7+2.1+2.7)</f>
        <v>5.6250000000000009</v>
      </c>
      <c r="FTN156" s="14">
        <f t="shared" si="11040"/>
        <v>39.594999999999999</v>
      </c>
      <c r="FTO156" s="14"/>
      <c r="FTP156" s="16">
        <f t="shared" si="11041"/>
        <v>59.392499999999998</v>
      </c>
      <c r="FTQ156" s="79">
        <f t="shared" si="19046"/>
        <v>4</v>
      </c>
      <c r="FTR156" s="80"/>
      <c r="FTS156" s="16" t="s">
        <v>56</v>
      </c>
      <c r="FTT156" s="16">
        <f t="shared" ref="FTT156" si="21849">29.02+2.7+2.25</f>
        <v>33.97</v>
      </c>
      <c r="FTU156" s="16">
        <f t="shared" ref="FTU156" si="21850">0.75*(2.7+2.1+2.7)</f>
        <v>5.6250000000000009</v>
      </c>
      <c r="FTV156" s="14">
        <f t="shared" si="11045"/>
        <v>39.594999999999999</v>
      </c>
      <c r="FTW156" s="14"/>
      <c r="FTX156" s="16">
        <f t="shared" si="11046"/>
        <v>59.392499999999998</v>
      </c>
      <c r="FTY156" s="79">
        <f t="shared" si="19046"/>
        <v>4</v>
      </c>
      <c r="FTZ156" s="80"/>
      <c r="FUA156" s="16" t="s">
        <v>56</v>
      </c>
      <c r="FUB156" s="16">
        <f t="shared" ref="FUB156" si="21851">29.02+2.7+2.25</f>
        <v>33.97</v>
      </c>
      <c r="FUC156" s="16">
        <f t="shared" ref="FUC156" si="21852">0.75*(2.7+2.1+2.7)</f>
        <v>5.6250000000000009</v>
      </c>
      <c r="FUD156" s="14">
        <f t="shared" si="11050"/>
        <v>39.594999999999999</v>
      </c>
      <c r="FUE156" s="14"/>
      <c r="FUF156" s="16">
        <f t="shared" si="11051"/>
        <v>59.392499999999998</v>
      </c>
      <c r="FUG156" s="79">
        <f t="shared" si="19055"/>
        <v>4</v>
      </c>
      <c r="FUH156" s="80"/>
      <c r="FUI156" s="16" t="s">
        <v>56</v>
      </c>
      <c r="FUJ156" s="16">
        <f t="shared" ref="FUJ156" si="21853">29.02+2.7+2.25</f>
        <v>33.97</v>
      </c>
      <c r="FUK156" s="16">
        <f t="shared" ref="FUK156" si="21854">0.75*(2.7+2.1+2.7)</f>
        <v>5.6250000000000009</v>
      </c>
      <c r="FUL156" s="14">
        <f t="shared" si="11055"/>
        <v>39.594999999999999</v>
      </c>
      <c r="FUM156" s="14"/>
      <c r="FUN156" s="16">
        <f t="shared" si="11056"/>
        <v>59.392499999999998</v>
      </c>
      <c r="FUO156" s="79">
        <f t="shared" si="19055"/>
        <v>4</v>
      </c>
      <c r="FUP156" s="80"/>
      <c r="FUQ156" s="16" t="s">
        <v>56</v>
      </c>
      <c r="FUR156" s="16">
        <f t="shared" ref="FUR156" si="21855">29.02+2.7+2.25</f>
        <v>33.97</v>
      </c>
      <c r="FUS156" s="16">
        <f t="shared" ref="FUS156" si="21856">0.75*(2.7+2.1+2.7)</f>
        <v>5.6250000000000009</v>
      </c>
      <c r="FUT156" s="14">
        <f t="shared" si="11060"/>
        <v>39.594999999999999</v>
      </c>
      <c r="FUU156" s="14"/>
      <c r="FUV156" s="16">
        <f t="shared" si="11061"/>
        <v>59.392499999999998</v>
      </c>
      <c r="FUW156" s="79">
        <f t="shared" si="19055"/>
        <v>4</v>
      </c>
      <c r="FUX156" s="80"/>
      <c r="FUY156" s="16" t="s">
        <v>56</v>
      </c>
      <c r="FUZ156" s="16">
        <f t="shared" ref="FUZ156" si="21857">29.02+2.7+2.25</f>
        <v>33.97</v>
      </c>
      <c r="FVA156" s="16">
        <f t="shared" ref="FVA156" si="21858">0.75*(2.7+2.1+2.7)</f>
        <v>5.6250000000000009</v>
      </c>
      <c r="FVB156" s="14">
        <f t="shared" si="11065"/>
        <v>39.594999999999999</v>
      </c>
      <c r="FVC156" s="14"/>
      <c r="FVD156" s="16">
        <f t="shared" si="11066"/>
        <v>59.392499999999998</v>
      </c>
      <c r="FVE156" s="79">
        <f t="shared" si="19055"/>
        <v>4</v>
      </c>
      <c r="FVF156" s="80"/>
      <c r="FVG156" s="16" t="s">
        <v>56</v>
      </c>
      <c r="FVH156" s="16">
        <f t="shared" ref="FVH156" si="21859">29.02+2.7+2.25</f>
        <v>33.97</v>
      </c>
      <c r="FVI156" s="16">
        <f t="shared" ref="FVI156" si="21860">0.75*(2.7+2.1+2.7)</f>
        <v>5.6250000000000009</v>
      </c>
      <c r="FVJ156" s="14">
        <f t="shared" si="11070"/>
        <v>39.594999999999999</v>
      </c>
      <c r="FVK156" s="14"/>
      <c r="FVL156" s="16">
        <f t="shared" si="11071"/>
        <v>59.392499999999998</v>
      </c>
      <c r="FVM156" s="79">
        <f t="shared" si="19055"/>
        <v>4</v>
      </c>
      <c r="FVN156" s="80"/>
      <c r="FVO156" s="16" t="s">
        <v>56</v>
      </c>
      <c r="FVP156" s="16">
        <f t="shared" ref="FVP156" si="21861">29.02+2.7+2.25</f>
        <v>33.97</v>
      </c>
      <c r="FVQ156" s="16">
        <f t="shared" ref="FVQ156" si="21862">0.75*(2.7+2.1+2.7)</f>
        <v>5.6250000000000009</v>
      </c>
      <c r="FVR156" s="14">
        <f t="shared" si="11075"/>
        <v>39.594999999999999</v>
      </c>
      <c r="FVS156" s="14"/>
      <c r="FVT156" s="16">
        <f t="shared" si="11076"/>
        <v>59.392499999999998</v>
      </c>
      <c r="FVU156" s="79">
        <f t="shared" si="19055"/>
        <v>4</v>
      </c>
      <c r="FVV156" s="80"/>
      <c r="FVW156" s="16" t="s">
        <v>56</v>
      </c>
      <c r="FVX156" s="16">
        <f t="shared" ref="FVX156" si="21863">29.02+2.7+2.25</f>
        <v>33.97</v>
      </c>
      <c r="FVY156" s="16">
        <f t="shared" ref="FVY156" si="21864">0.75*(2.7+2.1+2.7)</f>
        <v>5.6250000000000009</v>
      </c>
      <c r="FVZ156" s="14">
        <f t="shared" si="11080"/>
        <v>39.594999999999999</v>
      </c>
      <c r="FWA156" s="14"/>
      <c r="FWB156" s="16">
        <f t="shared" si="11081"/>
        <v>59.392499999999998</v>
      </c>
      <c r="FWC156" s="79">
        <f t="shared" si="19055"/>
        <v>4</v>
      </c>
      <c r="FWD156" s="80"/>
      <c r="FWE156" s="16" t="s">
        <v>56</v>
      </c>
      <c r="FWF156" s="16">
        <f t="shared" ref="FWF156" si="21865">29.02+2.7+2.25</f>
        <v>33.97</v>
      </c>
      <c r="FWG156" s="16">
        <f t="shared" ref="FWG156" si="21866">0.75*(2.7+2.1+2.7)</f>
        <v>5.6250000000000009</v>
      </c>
      <c r="FWH156" s="14">
        <f t="shared" si="11085"/>
        <v>39.594999999999999</v>
      </c>
      <c r="FWI156" s="14"/>
      <c r="FWJ156" s="16">
        <f t="shared" si="11086"/>
        <v>59.392499999999998</v>
      </c>
      <c r="FWK156" s="79">
        <f t="shared" si="19055"/>
        <v>4</v>
      </c>
      <c r="FWL156" s="80"/>
      <c r="FWM156" s="16" t="s">
        <v>56</v>
      </c>
      <c r="FWN156" s="16">
        <f t="shared" ref="FWN156" si="21867">29.02+2.7+2.25</f>
        <v>33.97</v>
      </c>
      <c r="FWO156" s="16">
        <f t="shared" ref="FWO156" si="21868">0.75*(2.7+2.1+2.7)</f>
        <v>5.6250000000000009</v>
      </c>
      <c r="FWP156" s="14">
        <f t="shared" si="11090"/>
        <v>39.594999999999999</v>
      </c>
      <c r="FWQ156" s="14"/>
      <c r="FWR156" s="16">
        <f t="shared" si="11091"/>
        <v>59.392499999999998</v>
      </c>
      <c r="FWS156" s="79">
        <f t="shared" si="19064"/>
        <v>4</v>
      </c>
      <c r="FWT156" s="80"/>
      <c r="FWU156" s="16" t="s">
        <v>56</v>
      </c>
      <c r="FWV156" s="16">
        <f t="shared" ref="FWV156" si="21869">29.02+2.7+2.25</f>
        <v>33.97</v>
      </c>
      <c r="FWW156" s="16">
        <f t="shared" ref="FWW156" si="21870">0.75*(2.7+2.1+2.7)</f>
        <v>5.6250000000000009</v>
      </c>
      <c r="FWX156" s="14">
        <f t="shared" si="11095"/>
        <v>39.594999999999999</v>
      </c>
      <c r="FWY156" s="14"/>
      <c r="FWZ156" s="16">
        <f t="shared" si="11096"/>
        <v>59.392499999999998</v>
      </c>
      <c r="FXA156" s="79">
        <f t="shared" si="19064"/>
        <v>4</v>
      </c>
      <c r="FXB156" s="80"/>
      <c r="FXC156" s="16" t="s">
        <v>56</v>
      </c>
      <c r="FXD156" s="16">
        <f t="shared" ref="FXD156" si="21871">29.02+2.7+2.25</f>
        <v>33.97</v>
      </c>
      <c r="FXE156" s="16">
        <f t="shared" ref="FXE156" si="21872">0.75*(2.7+2.1+2.7)</f>
        <v>5.6250000000000009</v>
      </c>
      <c r="FXF156" s="14">
        <f t="shared" si="11100"/>
        <v>39.594999999999999</v>
      </c>
      <c r="FXG156" s="14"/>
      <c r="FXH156" s="16">
        <f t="shared" si="11101"/>
        <v>59.392499999999998</v>
      </c>
      <c r="FXI156" s="79">
        <f t="shared" si="19064"/>
        <v>4</v>
      </c>
      <c r="FXJ156" s="80"/>
      <c r="FXK156" s="16" t="s">
        <v>56</v>
      </c>
      <c r="FXL156" s="16">
        <f t="shared" ref="FXL156" si="21873">29.02+2.7+2.25</f>
        <v>33.97</v>
      </c>
      <c r="FXM156" s="16">
        <f t="shared" ref="FXM156" si="21874">0.75*(2.7+2.1+2.7)</f>
        <v>5.6250000000000009</v>
      </c>
      <c r="FXN156" s="14">
        <f t="shared" si="11105"/>
        <v>39.594999999999999</v>
      </c>
      <c r="FXO156" s="14"/>
      <c r="FXP156" s="16">
        <f t="shared" si="11106"/>
        <v>59.392499999999998</v>
      </c>
      <c r="FXQ156" s="79">
        <f t="shared" si="19064"/>
        <v>4</v>
      </c>
      <c r="FXR156" s="80"/>
      <c r="FXS156" s="16" t="s">
        <v>56</v>
      </c>
      <c r="FXT156" s="16">
        <f t="shared" ref="FXT156" si="21875">29.02+2.7+2.25</f>
        <v>33.97</v>
      </c>
      <c r="FXU156" s="16">
        <f t="shared" ref="FXU156" si="21876">0.75*(2.7+2.1+2.7)</f>
        <v>5.6250000000000009</v>
      </c>
      <c r="FXV156" s="14">
        <f t="shared" si="11110"/>
        <v>39.594999999999999</v>
      </c>
      <c r="FXW156" s="14"/>
      <c r="FXX156" s="16">
        <f t="shared" si="11111"/>
        <v>59.392499999999998</v>
      </c>
      <c r="FXY156" s="79">
        <f t="shared" si="19064"/>
        <v>4</v>
      </c>
      <c r="FXZ156" s="80"/>
      <c r="FYA156" s="16" t="s">
        <v>56</v>
      </c>
      <c r="FYB156" s="16">
        <f t="shared" ref="FYB156" si="21877">29.02+2.7+2.25</f>
        <v>33.97</v>
      </c>
      <c r="FYC156" s="16">
        <f t="shared" ref="FYC156" si="21878">0.75*(2.7+2.1+2.7)</f>
        <v>5.6250000000000009</v>
      </c>
      <c r="FYD156" s="14">
        <f t="shared" si="11115"/>
        <v>39.594999999999999</v>
      </c>
      <c r="FYE156" s="14"/>
      <c r="FYF156" s="16">
        <f t="shared" si="11116"/>
        <v>59.392499999999998</v>
      </c>
      <c r="FYG156" s="79">
        <f t="shared" si="19064"/>
        <v>4</v>
      </c>
      <c r="FYH156" s="80"/>
      <c r="FYI156" s="16" t="s">
        <v>56</v>
      </c>
      <c r="FYJ156" s="16">
        <f t="shared" ref="FYJ156" si="21879">29.02+2.7+2.25</f>
        <v>33.97</v>
      </c>
      <c r="FYK156" s="16">
        <f t="shared" ref="FYK156" si="21880">0.75*(2.7+2.1+2.7)</f>
        <v>5.6250000000000009</v>
      </c>
      <c r="FYL156" s="14">
        <f t="shared" si="11120"/>
        <v>39.594999999999999</v>
      </c>
      <c r="FYM156" s="14"/>
      <c r="FYN156" s="16">
        <f t="shared" si="11121"/>
        <v>59.392499999999998</v>
      </c>
      <c r="FYO156" s="79">
        <f t="shared" si="19064"/>
        <v>4</v>
      </c>
      <c r="FYP156" s="80"/>
      <c r="FYQ156" s="16" t="s">
        <v>56</v>
      </c>
      <c r="FYR156" s="16">
        <f t="shared" ref="FYR156" si="21881">29.02+2.7+2.25</f>
        <v>33.97</v>
      </c>
      <c r="FYS156" s="16">
        <f t="shared" ref="FYS156" si="21882">0.75*(2.7+2.1+2.7)</f>
        <v>5.6250000000000009</v>
      </c>
      <c r="FYT156" s="14">
        <f t="shared" si="11125"/>
        <v>39.594999999999999</v>
      </c>
      <c r="FYU156" s="14"/>
      <c r="FYV156" s="16">
        <f t="shared" si="11126"/>
        <v>59.392499999999998</v>
      </c>
      <c r="FYW156" s="79">
        <f t="shared" si="19064"/>
        <v>4</v>
      </c>
      <c r="FYX156" s="80"/>
      <c r="FYY156" s="16" t="s">
        <v>56</v>
      </c>
      <c r="FYZ156" s="16">
        <f t="shared" ref="FYZ156" si="21883">29.02+2.7+2.25</f>
        <v>33.97</v>
      </c>
      <c r="FZA156" s="16">
        <f t="shared" ref="FZA156" si="21884">0.75*(2.7+2.1+2.7)</f>
        <v>5.6250000000000009</v>
      </c>
      <c r="FZB156" s="14">
        <f t="shared" si="11130"/>
        <v>39.594999999999999</v>
      </c>
      <c r="FZC156" s="14"/>
      <c r="FZD156" s="16">
        <f t="shared" si="11131"/>
        <v>59.392499999999998</v>
      </c>
      <c r="FZE156" s="79">
        <f t="shared" si="19073"/>
        <v>4</v>
      </c>
      <c r="FZF156" s="80"/>
      <c r="FZG156" s="16" t="s">
        <v>56</v>
      </c>
      <c r="FZH156" s="16">
        <f t="shared" ref="FZH156" si="21885">29.02+2.7+2.25</f>
        <v>33.97</v>
      </c>
      <c r="FZI156" s="16">
        <f t="shared" ref="FZI156" si="21886">0.75*(2.7+2.1+2.7)</f>
        <v>5.6250000000000009</v>
      </c>
      <c r="FZJ156" s="14">
        <f t="shared" si="11135"/>
        <v>39.594999999999999</v>
      </c>
      <c r="FZK156" s="14"/>
      <c r="FZL156" s="16">
        <f t="shared" si="11136"/>
        <v>59.392499999999998</v>
      </c>
      <c r="FZM156" s="79">
        <f t="shared" si="19073"/>
        <v>4</v>
      </c>
      <c r="FZN156" s="80"/>
      <c r="FZO156" s="16" t="s">
        <v>56</v>
      </c>
      <c r="FZP156" s="16">
        <f t="shared" ref="FZP156" si="21887">29.02+2.7+2.25</f>
        <v>33.97</v>
      </c>
      <c r="FZQ156" s="16">
        <f t="shared" ref="FZQ156" si="21888">0.75*(2.7+2.1+2.7)</f>
        <v>5.6250000000000009</v>
      </c>
      <c r="FZR156" s="14">
        <f t="shared" si="11140"/>
        <v>39.594999999999999</v>
      </c>
      <c r="FZS156" s="14"/>
      <c r="FZT156" s="16">
        <f t="shared" si="11141"/>
        <v>59.392499999999998</v>
      </c>
      <c r="FZU156" s="79">
        <f t="shared" si="19073"/>
        <v>4</v>
      </c>
      <c r="FZV156" s="80"/>
      <c r="FZW156" s="16" t="s">
        <v>56</v>
      </c>
      <c r="FZX156" s="16">
        <f t="shared" ref="FZX156" si="21889">29.02+2.7+2.25</f>
        <v>33.97</v>
      </c>
      <c r="FZY156" s="16">
        <f t="shared" ref="FZY156" si="21890">0.75*(2.7+2.1+2.7)</f>
        <v>5.6250000000000009</v>
      </c>
      <c r="FZZ156" s="14">
        <f t="shared" si="11145"/>
        <v>39.594999999999999</v>
      </c>
      <c r="GAA156" s="14"/>
      <c r="GAB156" s="16">
        <f t="shared" si="11146"/>
        <v>59.392499999999998</v>
      </c>
      <c r="GAC156" s="79">
        <f t="shared" si="19073"/>
        <v>4</v>
      </c>
      <c r="GAD156" s="80"/>
      <c r="GAE156" s="16" t="s">
        <v>56</v>
      </c>
      <c r="GAF156" s="16">
        <f t="shared" ref="GAF156" si="21891">29.02+2.7+2.25</f>
        <v>33.97</v>
      </c>
      <c r="GAG156" s="16">
        <f t="shared" ref="GAG156" si="21892">0.75*(2.7+2.1+2.7)</f>
        <v>5.6250000000000009</v>
      </c>
      <c r="GAH156" s="14">
        <f t="shared" si="11150"/>
        <v>39.594999999999999</v>
      </c>
      <c r="GAI156" s="14"/>
      <c r="GAJ156" s="16">
        <f t="shared" si="11151"/>
        <v>59.392499999999998</v>
      </c>
      <c r="GAK156" s="79">
        <f t="shared" si="19073"/>
        <v>4</v>
      </c>
      <c r="GAL156" s="80"/>
      <c r="GAM156" s="16" t="s">
        <v>56</v>
      </c>
      <c r="GAN156" s="16">
        <f t="shared" ref="GAN156" si="21893">29.02+2.7+2.25</f>
        <v>33.97</v>
      </c>
      <c r="GAO156" s="16">
        <f t="shared" ref="GAO156" si="21894">0.75*(2.7+2.1+2.7)</f>
        <v>5.6250000000000009</v>
      </c>
      <c r="GAP156" s="14">
        <f t="shared" si="11155"/>
        <v>39.594999999999999</v>
      </c>
      <c r="GAQ156" s="14"/>
      <c r="GAR156" s="16">
        <f t="shared" si="11156"/>
        <v>59.392499999999998</v>
      </c>
      <c r="GAS156" s="79">
        <f t="shared" si="19073"/>
        <v>4</v>
      </c>
      <c r="GAT156" s="80"/>
      <c r="GAU156" s="16" t="s">
        <v>56</v>
      </c>
      <c r="GAV156" s="16">
        <f t="shared" ref="GAV156" si="21895">29.02+2.7+2.25</f>
        <v>33.97</v>
      </c>
      <c r="GAW156" s="16">
        <f t="shared" ref="GAW156" si="21896">0.75*(2.7+2.1+2.7)</f>
        <v>5.6250000000000009</v>
      </c>
      <c r="GAX156" s="14">
        <f t="shared" si="11160"/>
        <v>39.594999999999999</v>
      </c>
      <c r="GAY156" s="14"/>
      <c r="GAZ156" s="16">
        <f t="shared" si="11161"/>
        <v>59.392499999999998</v>
      </c>
      <c r="GBA156" s="79">
        <f t="shared" si="19073"/>
        <v>4</v>
      </c>
      <c r="GBB156" s="80"/>
      <c r="GBC156" s="16" t="s">
        <v>56</v>
      </c>
      <c r="GBD156" s="16">
        <f t="shared" ref="GBD156" si="21897">29.02+2.7+2.25</f>
        <v>33.97</v>
      </c>
      <c r="GBE156" s="16">
        <f t="shared" ref="GBE156" si="21898">0.75*(2.7+2.1+2.7)</f>
        <v>5.6250000000000009</v>
      </c>
      <c r="GBF156" s="14">
        <f t="shared" si="11165"/>
        <v>39.594999999999999</v>
      </c>
      <c r="GBG156" s="14"/>
      <c r="GBH156" s="16">
        <f t="shared" si="11166"/>
        <v>59.392499999999998</v>
      </c>
      <c r="GBI156" s="79">
        <f t="shared" si="19073"/>
        <v>4</v>
      </c>
      <c r="GBJ156" s="80"/>
      <c r="GBK156" s="16" t="s">
        <v>56</v>
      </c>
      <c r="GBL156" s="16">
        <f t="shared" ref="GBL156" si="21899">29.02+2.7+2.25</f>
        <v>33.97</v>
      </c>
      <c r="GBM156" s="16">
        <f t="shared" ref="GBM156" si="21900">0.75*(2.7+2.1+2.7)</f>
        <v>5.6250000000000009</v>
      </c>
      <c r="GBN156" s="14">
        <f t="shared" si="11170"/>
        <v>39.594999999999999</v>
      </c>
      <c r="GBO156" s="14"/>
      <c r="GBP156" s="16">
        <f t="shared" si="11171"/>
        <v>59.392499999999998</v>
      </c>
      <c r="GBQ156" s="79">
        <f t="shared" si="19082"/>
        <v>4</v>
      </c>
      <c r="GBR156" s="80"/>
      <c r="GBS156" s="16" t="s">
        <v>56</v>
      </c>
      <c r="GBT156" s="16">
        <f t="shared" ref="GBT156" si="21901">29.02+2.7+2.25</f>
        <v>33.97</v>
      </c>
      <c r="GBU156" s="16">
        <f t="shared" ref="GBU156" si="21902">0.75*(2.7+2.1+2.7)</f>
        <v>5.6250000000000009</v>
      </c>
      <c r="GBV156" s="14">
        <f t="shared" si="11175"/>
        <v>39.594999999999999</v>
      </c>
      <c r="GBW156" s="14"/>
      <c r="GBX156" s="16">
        <f t="shared" si="11176"/>
        <v>59.392499999999998</v>
      </c>
      <c r="GBY156" s="79">
        <f t="shared" si="19082"/>
        <v>4</v>
      </c>
      <c r="GBZ156" s="80"/>
      <c r="GCA156" s="16" t="s">
        <v>56</v>
      </c>
      <c r="GCB156" s="16">
        <f t="shared" ref="GCB156" si="21903">29.02+2.7+2.25</f>
        <v>33.97</v>
      </c>
      <c r="GCC156" s="16">
        <f t="shared" ref="GCC156" si="21904">0.75*(2.7+2.1+2.7)</f>
        <v>5.6250000000000009</v>
      </c>
      <c r="GCD156" s="14">
        <f t="shared" si="11180"/>
        <v>39.594999999999999</v>
      </c>
      <c r="GCE156" s="14"/>
      <c r="GCF156" s="16">
        <f t="shared" si="11181"/>
        <v>59.392499999999998</v>
      </c>
      <c r="GCG156" s="79">
        <f t="shared" si="19082"/>
        <v>4</v>
      </c>
      <c r="GCH156" s="80"/>
      <c r="GCI156" s="16" t="s">
        <v>56</v>
      </c>
      <c r="GCJ156" s="16">
        <f t="shared" ref="GCJ156" si="21905">29.02+2.7+2.25</f>
        <v>33.97</v>
      </c>
      <c r="GCK156" s="16">
        <f t="shared" ref="GCK156" si="21906">0.75*(2.7+2.1+2.7)</f>
        <v>5.6250000000000009</v>
      </c>
      <c r="GCL156" s="14">
        <f t="shared" si="11185"/>
        <v>39.594999999999999</v>
      </c>
      <c r="GCM156" s="14"/>
      <c r="GCN156" s="16">
        <f t="shared" si="11186"/>
        <v>59.392499999999998</v>
      </c>
      <c r="GCO156" s="79">
        <f t="shared" si="19082"/>
        <v>4</v>
      </c>
      <c r="GCP156" s="80"/>
      <c r="GCQ156" s="16" t="s">
        <v>56</v>
      </c>
      <c r="GCR156" s="16">
        <f t="shared" ref="GCR156" si="21907">29.02+2.7+2.25</f>
        <v>33.97</v>
      </c>
      <c r="GCS156" s="16">
        <f t="shared" ref="GCS156" si="21908">0.75*(2.7+2.1+2.7)</f>
        <v>5.6250000000000009</v>
      </c>
      <c r="GCT156" s="14">
        <f t="shared" si="11190"/>
        <v>39.594999999999999</v>
      </c>
      <c r="GCU156" s="14"/>
      <c r="GCV156" s="16">
        <f t="shared" si="11191"/>
        <v>59.392499999999998</v>
      </c>
      <c r="GCW156" s="79">
        <f t="shared" si="19082"/>
        <v>4</v>
      </c>
      <c r="GCX156" s="80"/>
      <c r="GCY156" s="16" t="s">
        <v>56</v>
      </c>
      <c r="GCZ156" s="16">
        <f t="shared" ref="GCZ156" si="21909">29.02+2.7+2.25</f>
        <v>33.97</v>
      </c>
      <c r="GDA156" s="16">
        <f t="shared" ref="GDA156" si="21910">0.75*(2.7+2.1+2.7)</f>
        <v>5.6250000000000009</v>
      </c>
      <c r="GDB156" s="14">
        <f t="shared" si="11195"/>
        <v>39.594999999999999</v>
      </c>
      <c r="GDC156" s="14"/>
      <c r="GDD156" s="16">
        <f t="shared" si="11196"/>
        <v>59.392499999999998</v>
      </c>
      <c r="GDE156" s="79">
        <f t="shared" si="19082"/>
        <v>4</v>
      </c>
      <c r="GDF156" s="80"/>
      <c r="GDG156" s="16" t="s">
        <v>56</v>
      </c>
      <c r="GDH156" s="16">
        <f t="shared" ref="GDH156" si="21911">29.02+2.7+2.25</f>
        <v>33.97</v>
      </c>
      <c r="GDI156" s="16">
        <f t="shared" ref="GDI156" si="21912">0.75*(2.7+2.1+2.7)</f>
        <v>5.6250000000000009</v>
      </c>
      <c r="GDJ156" s="14">
        <f t="shared" si="11200"/>
        <v>39.594999999999999</v>
      </c>
      <c r="GDK156" s="14"/>
      <c r="GDL156" s="16">
        <f t="shared" si="11201"/>
        <v>59.392499999999998</v>
      </c>
      <c r="GDM156" s="79">
        <f t="shared" si="19082"/>
        <v>4</v>
      </c>
      <c r="GDN156" s="80"/>
      <c r="GDO156" s="16" t="s">
        <v>56</v>
      </c>
      <c r="GDP156" s="16">
        <f t="shared" ref="GDP156" si="21913">29.02+2.7+2.25</f>
        <v>33.97</v>
      </c>
      <c r="GDQ156" s="16">
        <f t="shared" ref="GDQ156" si="21914">0.75*(2.7+2.1+2.7)</f>
        <v>5.6250000000000009</v>
      </c>
      <c r="GDR156" s="14">
        <f t="shared" si="11205"/>
        <v>39.594999999999999</v>
      </c>
      <c r="GDS156" s="14"/>
      <c r="GDT156" s="16">
        <f t="shared" si="11206"/>
        <v>59.392499999999998</v>
      </c>
      <c r="GDU156" s="79">
        <f t="shared" si="19082"/>
        <v>4</v>
      </c>
      <c r="GDV156" s="80"/>
      <c r="GDW156" s="16" t="s">
        <v>56</v>
      </c>
      <c r="GDX156" s="16">
        <f t="shared" ref="GDX156" si="21915">29.02+2.7+2.25</f>
        <v>33.97</v>
      </c>
      <c r="GDY156" s="16">
        <f t="shared" ref="GDY156" si="21916">0.75*(2.7+2.1+2.7)</f>
        <v>5.6250000000000009</v>
      </c>
      <c r="GDZ156" s="14">
        <f t="shared" si="11210"/>
        <v>39.594999999999999</v>
      </c>
      <c r="GEA156" s="14"/>
      <c r="GEB156" s="16">
        <f t="shared" si="11211"/>
        <v>59.392499999999998</v>
      </c>
      <c r="GEC156" s="79">
        <f t="shared" si="19091"/>
        <v>4</v>
      </c>
      <c r="GED156" s="80"/>
      <c r="GEE156" s="16" t="s">
        <v>56</v>
      </c>
      <c r="GEF156" s="16">
        <f t="shared" ref="GEF156" si="21917">29.02+2.7+2.25</f>
        <v>33.97</v>
      </c>
      <c r="GEG156" s="16">
        <f t="shared" ref="GEG156" si="21918">0.75*(2.7+2.1+2.7)</f>
        <v>5.6250000000000009</v>
      </c>
      <c r="GEH156" s="14">
        <f t="shared" si="11215"/>
        <v>39.594999999999999</v>
      </c>
      <c r="GEI156" s="14"/>
      <c r="GEJ156" s="16">
        <f t="shared" si="11216"/>
        <v>59.392499999999998</v>
      </c>
      <c r="GEK156" s="79">
        <f t="shared" si="19091"/>
        <v>4</v>
      </c>
      <c r="GEL156" s="80"/>
      <c r="GEM156" s="16" t="s">
        <v>56</v>
      </c>
      <c r="GEN156" s="16">
        <f t="shared" ref="GEN156" si="21919">29.02+2.7+2.25</f>
        <v>33.97</v>
      </c>
      <c r="GEO156" s="16">
        <f t="shared" ref="GEO156" si="21920">0.75*(2.7+2.1+2.7)</f>
        <v>5.6250000000000009</v>
      </c>
      <c r="GEP156" s="14">
        <f t="shared" si="11220"/>
        <v>39.594999999999999</v>
      </c>
      <c r="GEQ156" s="14"/>
      <c r="GER156" s="16">
        <f t="shared" si="11221"/>
        <v>59.392499999999998</v>
      </c>
      <c r="GES156" s="79">
        <f t="shared" si="19091"/>
        <v>4</v>
      </c>
      <c r="GET156" s="80"/>
      <c r="GEU156" s="16" t="s">
        <v>56</v>
      </c>
      <c r="GEV156" s="16">
        <f t="shared" ref="GEV156" si="21921">29.02+2.7+2.25</f>
        <v>33.97</v>
      </c>
      <c r="GEW156" s="16">
        <f t="shared" ref="GEW156" si="21922">0.75*(2.7+2.1+2.7)</f>
        <v>5.6250000000000009</v>
      </c>
      <c r="GEX156" s="14">
        <f t="shared" si="11225"/>
        <v>39.594999999999999</v>
      </c>
      <c r="GEY156" s="14"/>
      <c r="GEZ156" s="16">
        <f t="shared" si="11226"/>
        <v>59.392499999999998</v>
      </c>
      <c r="GFA156" s="79">
        <f t="shared" si="19091"/>
        <v>4</v>
      </c>
      <c r="GFB156" s="80"/>
      <c r="GFC156" s="16" t="s">
        <v>56</v>
      </c>
      <c r="GFD156" s="16">
        <f t="shared" ref="GFD156" si="21923">29.02+2.7+2.25</f>
        <v>33.97</v>
      </c>
      <c r="GFE156" s="16">
        <f t="shared" ref="GFE156" si="21924">0.75*(2.7+2.1+2.7)</f>
        <v>5.6250000000000009</v>
      </c>
      <c r="GFF156" s="14">
        <f t="shared" si="11230"/>
        <v>39.594999999999999</v>
      </c>
      <c r="GFG156" s="14"/>
      <c r="GFH156" s="16">
        <f t="shared" si="11231"/>
        <v>59.392499999999998</v>
      </c>
      <c r="GFI156" s="79">
        <f t="shared" si="19091"/>
        <v>4</v>
      </c>
      <c r="GFJ156" s="80"/>
      <c r="GFK156" s="16" t="s">
        <v>56</v>
      </c>
      <c r="GFL156" s="16">
        <f t="shared" ref="GFL156" si="21925">29.02+2.7+2.25</f>
        <v>33.97</v>
      </c>
      <c r="GFM156" s="16">
        <f t="shared" ref="GFM156" si="21926">0.75*(2.7+2.1+2.7)</f>
        <v>5.6250000000000009</v>
      </c>
      <c r="GFN156" s="14">
        <f t="shared" si="11235"/>
        <v>39.594999999999999</v>
      </c>
      <c r="GFO156" s="14"/>
      <c r="GFP156" s="16">
        <f t="shared" si="11236"/>
        <v>59.392499999999998</v>
      </c>
      <c r="GFQ156" s="79">
        <f t="shared" si="19091"/>
        <v>4</v>
      </c>
      <c r="GFR156" s="80"/>
      <c r="GFS156" s="16" t="s">
        <v>56</v>
      </c>
      <c r="GFT156" s="16">
        <f t="shared" ref="GFT156" si="21927">29.02+2.7+2.25</f>
        <v>33.97</v>
      </c>
      <c r="GFU156" s="16">
        <f t="shared" ref="GFU156" si="21928">0.75*(2.7+2.1+2.7)</f>
        <v>5.6250000000000009</v>
      </c>
      <c r="GFV156" s="14">
        <f t="shared" si="11240"/>
        <v>39.594999999999999</v>
      </c>
      <c r="GFW156" s="14"/>
      <c r="GFX156" s="16">
        <f t="shared" si="11241"/>
        <v>59.392499999999998</v>
      </c>
      <c r="GFY156" s="79">
        <f t="shared" si="19091"/>
        <v>4</v>
      </c>
      <c r="GFZ156" s="80"/>
      <c r="GGA156" s="16" t="s">
        <v>56</v>
      </c>
      <c r="GGB156" s="16">
        <f t="shared" ref="GGB156" si="21929">29.02+2.7+2.25</f>
        <v>33.97</v>
      </c>
      <c r="GGC156" s="16">
        <f t="shared" ref="GGC156" si="21930">0.75*(2.7+2.1+2.7)</f>
        <v>5.6250000000000009</v>
      </c>
      <c r="GGD156" s="14">
        <f t="shared" si="11245"/>
        <v>39.594999999999999</v>
      </c>
      <c r="GGE156" s="14"/>
      <c r="GGF156" s="16">
        <f t="shared" si="11246"/>
        <v>59.392499999999998</v>
      </c>
      <c r="GGG156" s="79">
        <f t="shared" si="19091"/>
        <v>4</v>
      </c>
      <c r="GGH156" s="80"/>
      <c r="GGI156" s="16" t="s">
        <v>56</v>
      </c>
      <c r="GGJ156" s="16">
        <f t="shared" ref="GGJ156" si="21931">29.02+2.7+2.25</f>
        <v>33.97</v>
      </c>
      <c r="GGK156" s="16">
        <f t="shared" ref="GGK156" si="21932">0.75*(2.7+2.1+2.7)</f>
        <v>5.6250000000000009</v>
      </c>
      <c r="GGL156" s="14">
        <f t="shared" si="11250"/>
        <v>39.594999999999999</v>
      </c>
      <c r="GGM156" s="14"/>
      <c r="GGN156" s="16">
        <f t="shared" si="11251"/>
        <v>59.392499999999998</v>
      </c>
      <c r="GGO156" s="79">
        <f t="shared" si="19100"/>
        <v>4</v>
      </c>
      <c r="GGP156" s="80"/>
      <c r="GGQ156" s="16" t="s">
        <v>56</v>
      </c>
      <c r="GGR156" s="16">
        <f t="shared" ref="GGR156" si="21933">29.02+2.7+2.25</f>
        <v>33.97</v>
      </c>
      <c r="GGS156" s="16">
        <f t="shared" ref="GGS156" si="21934">0.75*(2.7+2.1+2.7)</f>
        <v>5.6250000000000009</v>
      </c>
      <c r="GGT156" s="14">
        <f t="shared" si="11255"/>
        <v>39.594999999999999</v>
      </c>
      <c r="GGU156" s="14"/>
      <c r="GGV156" s="16">
        <f t="shared" si="11256"/>
        <v>59.392499999999998</v>
      </c>
      <c r="GGW156" s="79">
        <f t="shared" si="19100"/>
        <v>4</v>
      </c>
      <c r="GGX156" s="80"/>
      <c r="GGY156" s="16" t="s">
        <v>56</v>
      </c>
      <c r="GGZ156" s="16">
        <f t="shared" ref="GGZ156" si="21935">29.02+2.7+2.25</f>
        <v>33.97</v>
      </c>
      <c r="GHA156" s="16">
        <f t="shared" ref="GHA156" si="21936">0.75*(2.7+2.1+2.7)</f>
        <v>5.6250000000000009</v>
      </c>
      <c r="GHB156" s="14">
        <f t="shared" si="11260"/>
        <v>39.594999999999999</v>
      </c>
      <c r="GHC156" s="14"/>
      <c r="GHD156" s="16">
        <f t="shared" si="11261"/>
        <v>59.392499999999998</v>
      </c>
      <c r="GHE156" s="79">
        <f t="shared" si="19100"/>
        <v>4</v>
      </c>
      <c r="GHF156" s="80"/>
      <c r="GHG156" s="16" t="s">
        <v>56</v>
      </c>
      <c r="GHH156" s="16">
        <f t="shared" ref="GHH156" si="21937">29.02+2.7+2.25</f>
        <v>33.97</v>
      </c>
      <c r="GHI156" s="16">
        <f t="shared" ref="GHI156" si="21938">0.75*(2.7+2.1+2.7)</f>
        <v>5.6250000000000009</v>
      </c>
      <c r="GHJ156" s="14">
        <f t="shared" si="11265"/>
        <v>39.594999999999999</v>
      </c>
      <c r="GHK156" s="14"/>
      <c r="GHL156" s="16">
        <f t="shared" si="11266"/>
        <v>59.392499999999998</v>
      </c>
      <c r="GHM156" s="79">
        <f t="shared" si="19100"/>
        <v>4</v>
      </c>
      <c r="GHN156" s="80"/>
      <c r="GHO156" s="16" t="s">
        <v>56</v>
      </c>
      <c r="GHP156" s="16">
        <f t="shared" ref="GHP156" si="21939">29.02+2.7+2.25</f>
        <v>33.97</v>
      </c>
      <c r="GHQ156" s="16">
        <f t="shared" ref="GHQ156" si="21940">0.75*(2.7+2.1+2.7)</f>
        <v>5.6250000000000009</v>
      </c>
      <c r="GHR156" s="14">
        <f t="shared" si="11270"/>
        <v>39.594999999999999</v>
      </c>
      <c r="GHS156" s="14"/>
      <c r="GHT156" s="16">
        <f t="shared" si="11271"/>
        <v>59.392499999999998</v>
      </c>
      <c r="GHU156" s="79">
        <f t="shared" si="19100"/>
        <v>4</v>
      </c>
      <c r="GHV156" s="80"/>
      <c r="GHW156" s="16" t="s">
        <v>56</v>
      </c>
      <c r="GHX156" s="16">
        <f t="shared" ref="GHX156" si="21941">29.02+2.7+2.25</f>
        <v>33.97</v>
      </c>
      <c r="GHY156" s="16">
        <f t="shared" ref="GHY156" si="21942">0.75*(2.7+2.1+2.7)</f>
        <v>5.6250000000000009</v>
      </c>
      <c r="GHZ156" s="14">
        <f t="shared" si="11275"/>
        <v>39.594999999999999</v>
      </c>
      <c r="GIA156" s="14"/>
      <c r="GIB156" s="16">
        <f t="shared" si="11276"/>
        <v>59.392499999999998</v>
      </c>
      <c r="GIC156" s="79">
        <f t="shared" si="19100"/>
        <v>4</v>
      </c>
      <c r="GID156" s="80"/>
      <c r="GIE156" s="16" t="s">
        <v>56</v>
      </c>
      <c r="GIF156" s="16">
        <f t="shared" ref="GIF156" si="21943">29.02+2.7+2.25</f>
        <v>33.97</v>
      </c>
      <c r="GIG156" s="16">
        <f t="shared" ref="GIG156" si="21944">0.75*(2.7+2.1+2.7)</f>
        <v>5.6250000000000009</v>
      </c>
      <c r="GIH156" s="14">
        <f t="shared" si="11280"/>
        <v>39.594999999999999</v>
      </c>
      <c r="GII156" s="14"/>
      <c r="GIJ156" s="16">
        <f t="shared" si="11281"/>
        <v>59.392499999999998</v>
      </c>
      <c r="GIK156" s="79">
        <f t="shared" si="19100"/>
        <v>4</v>
      </c>
      <c r="GIL156" s="80"/>
      <c r="GIM156" s="16" t="s">
        <v>56</v>
      </c>
      <c r="GIN156" s="16">
        <f t="shared" ref="GIN156" si="21945">29.02+2.7+2.25</f>
        <v>33.97</v>
      </c>
      <c r="GIO156" s="16">
        <f t="shared" ref="GIO156" si="21946">0.75*(2.7+2.1+2.7)</f>
        <v>5.6250000000000009</v>
      </c>
      <c r="GIP156" s="14">
        <f t="shared" si="11285"/>
        <v>39.594999999999999</v>
      </c>
      <c r="GIQ156" s="14"/>
      <c r="GIR156" s="16">
        <f t="shared" si="11286"/>
        <v>59.392499999999998</v>
      </c>
      <c r="GIS156" s="79">
        <f t="shared" si="19100"/>
        <v>4</v>
      </c>
      <c r="GIT156" s="80"/>
      <c r="GIU156" s="16" t="s">
        <v>56</v>
      </c>
      <c r="GIV156" s="16">
        <f t="shared" ref="GIV156" si="21947">29.02+2.7+2.25</f>
        <v>33.97</v>
      </c>
      <c r="GIW156" s="16">
        <f t="shared" ref="GIW156" si="21948">0.75*(2.7+2.1+2.7)</f>
        <v>5.6250000000000009</v>
      </c>
      <c r="GIX156" s="14">
        <f t="shared" si="11290"/>
        <v>39.594999999999999</v>
      </c>
      <c r="GIY156" s="14"/>
      <c r="GIZ156" s="16">
        <f t="shared" si="11291"/>
        <v>59.392499999999998</v>
      </c>
      <c r="GJA156" s="79">
        <f t="shared" si="19109"/>
        <v>4</v>
      </c>
      <c r="GJB156" s="80"/>
      <c r="GJC156" s="16" t="s">
        <v>56</v>
      </c>
      <c r="GJD156" s="16">
        <f t="shared" ref="GJD156" si="21949">29.02+2.7+2.25</f>
        <v>33.97</v>
      </c>
      <c r="GJE156" s="16">
        <f t="shared" ref="GJE156" si="21950">0.75*(2.7+2.1+2.7)</f>
        <v>5.6250000000000009</v>
      </c>
      <c r="GJF156" s="14">
        <f t="shared" si="11295"/>
        <v>39.594999999999999</v>
      </c>
      <c r="GJG156" s="14"/>
      <c r="GJH156" s="16">
        <f t="shared" si="11296"/>
        <v>59.392499999999998</v>
      </c>
      <c r="GJI156" s="79">
        <f t="shared" si="19109"/>
        <v>4</v>
      </c>
      <c r="GJJ156" s="80"/>
      <c r="GJK156" s="16" t="s">
        <v>56</v>
      </c>
      <c r="GJL156" s="16">
        <f t="shared" ref="GJL156" si="21951">29.02+2.7+2.25</f>
        <v>33.97</v>
      </c>
      <c r="GJM156" s="16">
        <f t="shared" ref="GJM156" si="21952">0.75*(2.7+2.1+2.7)</f>
        <v>5.6250000000000009</v>
      </c>
      <c r="GJN156" s="14">
        <f t="shared" si="11300"/>
        <v>39.594999999999999</v>
      </c>
      <c r="GJO156" s="14"/>
      <c r="GJP156" s="16">
        <f t="shared" si="11301"/>
        <v>59.392499999999998</v>
      </c>
      <c r="GJQ156" s="79">
        <f t="shared" si="19109"/>
        <v>4</v>
      </c>
      <c r="GJR156" s="80"/>
      <c r="GJS156" s="16" t="s">
        <v>56</v>
      </c>
      <c r="GJT156" s="16">
        <f t="shared" ref="GJT156" si="21953">29.02+2.7+2.25</f>
        <v>33.97</v>
      </c>
      <c r="GJU156" s="16">
        <f t="shared" ref="GJU156" si="21954">0.75*(2.7+2.1+2.7)</f>
        <v>5.6250000000000009</v>
      </c>
      <c r="GJV156" s="14">
        <f t="shared" si="11305"/>
        <v>39.594999999999999</v>
      </c>
      <c r="GJW156" s="14"/>
      <c r="GJX156" s="16">
        <f t="shared" si="11306"/>
        <v>59.392499999999998</v>
      </c>
      <c r="GJY156" s="79">
        <f t="shared" si="19109"/>
        <v>4</v>
      </c>
      <c r="GJZ156" s="80"/>
      <c r="GKA156" s="16" t="s">
        <v>56</v>
      </c>
      <c r="GKB156" s="16">
        <f t="shared" ref="GKB156" si="21955">29.02+2.7+2.25</f>
        <v>33.97</v>
      </c>
      <c r="GKC156" s="16">
        <f t="shared" ref="GKC156" si="21956">0.75*(2.7+2.1+2.7)</f>
        <v>5.6250000000000009</v>
      </c>
      <c r="GKD156" s="14">
        <f t="shared" si="11310"/>
        <v>39.594999999999999</v>
      </c>
      <c r="GKE156" s="14"/>
      <c r="GKF156" s="16">
        <f t="shared" si="11311"/>
        <v>59.392499999999998</v>
      </c>
      <c r="GKG156" s="79">
        <f t="shared" si="19109"/>
        <v>4</v>
      </c>
      <c r="GKH156" s="80"/>
      <c r="GKI156" s="16" t="s">
        <v>56</v>
      </c>
      <c r="GKJ156" s="16">
        <f t="shared" ref="GKJ156" si="21957">29.02+2.7+2.25</f>
        <v>33.97</v>
      </c>
      <c r="GKK156" s="16">
        <f t="shared" ref="GKK156" si="21958">0.75*(2.7+2.1+2.7)</f>
        <v>5.6250000000000009</v>
      </c>
      <c r="GKL156" s="14">
        <f t="shared" si="11315"/>
        <v>39.594999999999999</v>
      </c>
      <c r="GKM156" s="14"/>
      <c r="GKN156" s="16">
        <f t="shared" si="11316"/>
        <v>59.392499999999998</v>
      </c>
      <c r="GKO156" s="79">
        <f t="shared" si="19109"/>
        <v>4</v>
      </c>
      <c r="GKP156" s="80"/>
      <c r="GKQ156" s="16" t="s">
        <v>56</v>
      </c>
      <c r="GKR156" s="16">
        <f t="shared" ref="GKR156" si="21959">29.02+2.7+2.25</f>
        <v>33.97</v>
      </c>
      <c r="GKS156" s="16">
        <f t="shared" ref="GKS156" si="21960">0.75*(2.7+2.1+2.7)</f>
        <v>5.6250000000000009</v>
      </c>
      <c r="GKT156" s="14">
        <f t="shared" si="11320"/>
        <v>39.594999999999999</v>
      </c>
      <c r="GKU156" s="14"/>
      <c r="GKV156" s="16">
        <f t="shared" si="11321"/>
        <v>59.392499999999998</v>
      </c>
      <c r="GKW156" s="79">
        <f t="shared" si="19109"/>
        <v>4</v>
      </c>
      <c r="GKX156" s="80"/>
      <c r="GKY156" s="16" t="s">
        <v>56</v>
      </c>
      <c r="GKZ156" s="16">
        <f t="shared" ref="GKZ156" si="21961">29.02+2.7+2.25</f>
        <v>33.97</v>
      </c>
      <c r="GLA156" s="16">
        <f t="shared" ref="GLA156" si="21962">0.75*(2.7+2.1+2.7)</f>
        <v>5.6250000000000009</v>
      </c>
      <c r="GLB156" s="14">
        <f t="shared" si="11325"/>
        <v>39.594999999999999</v>
      </c>
      <c r="GLC156" s="14"/>
      <c r="GLD156" s="16">
        <f t="shared" si="11326"/>
        <v>59.392499999999998</v>
      </c>
      <c r="GLE156" s="79">
        <f t="shared" si="19109"/>
        <v>4</v>
      </c>
      <c r="GLF156" s="80"/>
      <c r="GLG156" s="16" t="s">
        <v>56</v>
      </c>
      <c r="GLH156" s="16">
        <f t="shared" ref="GLH156" si="21963">29.02+2.7+2.25</f>
        <v>33.97</v>
      </c>
      <c r="GLI156" s="16">
        <f t="shared" ref="GLI156" si="21964">0.75*(2.7+2.1+2.7)</f>
        <v>5.6250000000000009</v>
      </c>
      <c r="GLJ156" s="14">
        <f t="shared" si="11330"/>
        <v>39.594999999999999</v>
      </c>
      <c r="GLK156" s="14"/>
      <c r="GLL156" s="16">
        <f t="shared" si="11331"/>
        <v>59.392499999999998</v>
      </c>
      <c r="GLM156" s="79">
        <f t="shared" si="19118"/>
        <v>4</v>
      </c>
      <c r="GLN156" s="80"/>
      <c r="GLO156" s="16" t="s">
        <v>56</v>
      </c>
      <c r="GLP156" s="16">
        <f t="shared" ref="GLP156" si="21965">29.02+2.7+2.25</f>
        <v>33.97</v>
      </c>
      <c r="GLQ156" s="16">
        <f t="shared" ref="GLQ156" si="21966">0.75*(2.7+2.1+2.7)</f>
        <v>5.6250000000000009</v>
      </c>
      <c r="GLR156" s="14">
        <f t="shared" si="11335"/>
        <v>39.594999999999999</v>
      </c>
      <c r="GLS156" s="14"/>
      <c r="GLT156" s="16">
        <f t="shared" si="11336"/>
        <v>59.392499999999998</v>
      </c>
      <c r="GLU156" s="79">
        <f t="shared" si="19118"/>
        <v>4</v>
      </c>
      <c r="GLV156" s="80"/>
      <c r="GLW156" s="16" t="s">
        <v>56</v>
      </c>
      <c r="GLX156" s="16">
        <f t="shared" ref="GLX156" si="21967">29.02+2.7+2.25</f>
        <v>33.97</v>
      </c>
      <c r="GLY156" s="16">
        <f t="shared" ref="GLY156" si="21968">0.75*(2.7+2.1+2.7)</f>
        <v>5.6250000000000009</v>
      </c>
      <c r="GLZ156" s="14">
        <f t="shared" si="11340"/>
        <v>39.594999999999999</v>
      </c>
      <c r="GMA156" s="14"/>
      <c r="GMB156" s="16">
        <f t="shared" si="11341"/>
        <v>59.392499999999998</v>
      </c>
      <c r="GMC156" s="79">
        <f t="shared" si="19118"/>
        <v>4</v>
      </c>
      <c r="GMD156" s="80"/>
      <c r="GME156" s="16" t="s">
        <v>56</v>
      </c>
      <c r="GMF156" s="16">
        <f t="shared" ref="GMF156" si="21969">29.02+2.7+2.25</f>
        <v>33.97</v>
      </c>
      <c r="GMG156" s="16">
        <f t="shared" ref="GMG156" si="21970">0.75*(2.7+2.1+2.7)</f>
        <v>5.6250000000000009</v>
      </c>
      <c r="GMH156" s="14">
        <f t="shared" si="11345"/>
        <v>39.594999999999999</v>
      </c>
      <c r="GMI156" s="14"/>
      <c r="GMJ156" s="16">
        <f t="shared" si="11346"/>
        <v>59.392499999999998</v>
      </c>
      <c r="GMK156" s="79">
        <f t="shared" si="19118"/>
        <v>4</v>
      </c>
      <c r="GML156" s="80"/>
      <c r="GMM156" s="16" t="s">
        <v>56</v>
      </c>
      <c r="GMN156" s="16">
        <f t="shared" ref="GMN156" si="21971">29.02+2.7+2.25</f>
        <v>33.97</v>
      </c>
      <c r="GMO156" s="16">
        <f t="shared" ref="GMO156" si="21972">0.75*(2.7+2.1+2.7)</f>
        <v>5.6250000000000009</v>
      </c>
      <c r="GMP156" s="14">
        <f t="shared" si="11350"/>
        <v>39.594999999999999</v>
      </c>
      <c r="GMQ156" s="14"/>
      <c r="GMR156" s="16">
        <f t="shared" si="11351"/>
        <v>59.392499999999998</v>
      </c>
      <c r="GMS156" s="79">
        <f t="shared" si="19118"/>
        <v>4</v>
      </c>
      <c r="GMT156" s="80"/>
      <c r="GMU156" s="16" t="s">
        <v>56</v>
      </c>
      <c r="GMV156" s="16">
        <f t="shared" ref="GMV156" si="21973">29.02+2.7+2.25</f>
        <v>33.97</v>
      </c>
      <c r="GMW156" s="16">
        <f t="shared" ref="GMW156" si="21974">0.75*(2.7+2.1+2.7)</f>
        <v>5.6250000000000009</v>
      </c>
      <c r="GMX156" s="14">
        <f t="shared" si="11355"/>
        <v>39.594999999999999</v>
      </c>
      <c r="GMY156" s="14"/>
      <c r="GMZ156" s="16">
        <f t="shared" si="11356"/>
        <v>59.392499999999998</v>
      </c>
      <c r="GNA156" s="79">
        <f t="shared" si="19118"/>
        <v>4</v>
      </c>
      <c r="GNB156" s="80"/>
      <c r="GNC156" s="16" t="s">
        <v>56</v>
      </c>
      <c r="GND156" s="16">
        <f t="shared" ref="GND156" si="21975">29.02+2.7+2.25</f>
        <v>33.97</v>
      </c>
      <c r="GNE156" s="16">
        <f t="shared" ref="GNE156" si="21976">0.75*(2.7+2.1+2.7)</f>
        <v>5.6250000000000009</v>
      </c>
      <c r="GNF156" s="14">
        <f t="shared" si="11360"/>
        <v>39.594999999999999</v>
      </c>
      <c r="GNG156" s="14"/>
      <c r="GNH156" s="16">
        <f t="shared" si="11361"/>
        <v>59.392499999999998</v>
      </c>
      <c r="GNI156" s="79">
        <f t="shared" si="19118"/>
        <v>4</v>
      </c>
      <c r="GNJ156" s="80"/>
      <c r="GNK156" s="16" t="s">
        <v>56</v>
      </c>
      <c r="GNL156" s="16">
        <f t="shared" ref="GNL156" si="21977">29.02+2.7+2.25</f>
        <v>33.97</v>
      </c>
      <c r="GNM156" s="16">
        <f t="shared" ref="GNM156" si="21978">0.75*(2.7+2.1+2.7)</f>
        <v>5.6250000000000009</v>
      </c>
      <c r="GNN156" s="14">
        <f t="shared" si="11365"/>
        <v>39.594999999999999</v>
      </c>
      <c r="GNO156" s="14"/>
      <c r="GNP156" s="16">
        <f t="shared" si="11366"/>
        <v>59.392499999999998</v>
      </c>
      <c r="GNQ156" s="79">
        <f t="shared" si="19118"/>
        <v>4</v>
      </c>
      <c r="GNR156" s="80"/>
      <c r="GNS156" s="16" t="s">
        <v>56</v>
      </c>
      <c r="GNT156" s="16">
        <f t="shared" ref="GNT156" si="21979">29.02+2.7+2.25</f>
        <v>33.97</v>
      </c>
      <c r="GNU156" s="16">
        <f t="shared" ref="GNU156" si="21980">0.75*(2.7+2.1+2.7)</f>
        <v>5.6250000000000009</v>
      </c>
      <c r="GNV156" s="14">
        <f t="shared" si="11370"/>
        <v>39.594999999999999</v>
      </c>
      <c r="GNW156" s="14"/>
      <c r="GNX156" s="16">
        <f t="shared" si="11371"/>
        <v>59.392499999999998</v>
      </c>
      <c r="GNY156" s="79">
        <f t="shared" si="19127"/>
        <v>4</v>
      </c>
      <c r="GNZ156" s="80"/>
      <c r="GOA156" s="16" t="s">
        <v>56</v>
      </c>
      <c r="GOB156" s="16">
        <f t="shared" ref="GOB156" si="21981">29.02+2.7+2.25</f>
        <v>33.97</v>
      </c>
      <c r="GOC156" s="16">
        <f t="shared" ref="GOC156" si="21982">0.75*(2.7+2.1+2.7)</f>
        <v>5.6250000000000009</v>
      </c>
      <c r="GOD156" s="14">
        <f t="shared" si="11375"/>
        <v>39.594999999999999</v>
      </c>
      <c r="GOE156" s="14"/>
      <c r="GOF156" s="16">
        <f t="shared" si="11376"/>
        <v>59.392499999999998</v>
      </c>
      <c r="GOG156" s="79">
        <f t="shared" si="19127"/>
        <v>4</v>
      </c>
      <c r="GOH156" s="80"/>
      <c r="GOI156" s="16" t="s">
        <v>56</v>
      </c>
      <c r="GOJ156" s="16">
        <f t="shared" ref="GOJ156" si="21983">29.02+2.7+2.25</f>
        <v>33.97</v>
      </c>
      <c r="GOK156" s="16">
        <f t="shared" ref="GOK156" si="21984">0.75*(2.7+2.1+2.7)</f>
        <v>5.6250000000000009</v>
      </c>
      <c r="GOL156" s="14">
        <f t="shared" si="11380"/>
        <v>39.594999999999999</v>
      </c>
      <c r="GOM156" s="14"/>
      <c r="GON156" s="16">
        <f t="shared" si="11381"/>
        <v>59.392499999999998</v>
      </c>
      <c r="GOO156" s="79">
        <f t="shared" si="19127"/>
        <v>4</v>
      </c>
      <c r="GOP156" s="80"/>
      <c r="GOQ156" s="16" t="s">
        <v>56</v>
      </c>
      <c r="GOR156" s="16">
        <f t="shared" ref="GOR156" si="21985">29.02+2.7+2.25</f>
        <v>33.97</v>
      </c>
      <c r="GOS156" s="16">
        <f t="shared" ref="GOS156" si="21986">0.75*(2.7+2.1+2.7)</f>
        <v>5.6250000000000009</v>
      </c>
      <c r="GOT156" s="14">
        <f t="shared" si="11385"/>
        <v>39.594999999999999</v>
      </c>
      <c r="GOU156" s="14"/>
      <c r="GOV156" s="16">
        <f t="shared" si="11386"/>
        <v>59.392499999999998</v>
      </c>
      <c r="GOW156" s="79">
        <f t="shared" si="19127"/>
        <v>4</v>
      </c>
      <c r="GOX156" s="80"/>
      <c r="GOY156" s="16" t="s">
        <v>56</v>
      </c>
      <c r="GOZ156" s="16">
        <f t="shared" ref="GOZ156" si="21987">29.02+2.7+2.25</f>
        <v>33.97</v>
      </c>
      <c r="GPA156" s="16">
        <f t="shared" ref="GPA156" si="21988">0.75*(2.7+2.1+2.7)</f>
        <v>5.6250000000000009</v>
      </c>
      <c r="GPB156" s="14">
        <f t="shared" si="11390"/>
        <v>39.594999999999999</v>
      </c>
      <c r="GPC156" s="14"/>
      <c r="GPD156" s="16">
        <f t="shared" si="11391"/>
        <v>59.392499999999998</v>
      </c>
      <c r="GPE156" s="79">
        <f t="shared" si="19127"/>
        <v>4</v>
      </c>
      <c r="GPF156" s="80"/>
      <c r="GPG156" s="16" t="s">
        <v>56</v>
      </c>
      <c r="GPH156" s="16">
        <f t="shared" ref="GPH156" si="21989">29.02+2.7+2.25</f>
        <v>33.97</v>
      </c>
      <c r="GPI156" s="16">
        <f t="shared" ref="GPI156" si="21990">0.75*(2.7+2.1+2.7)</f>
        <v>5.6250000000000009</v>
      </c>
      <c r="GPJ156" s="14">
        <f t="shared" si="11395"/>
        <v>39.594999999999999</v>
      </c>
      <c r="GPK156" s="14"/>
      <c r="GPL156" s="16">
        <f t="shared" si="11396"/>
        <v>59.392499999999998</v>
      </c>
      <c r="GPM156" s="79">
        <f t="shared" si="19127"/>
        <v>4</v>
      </c>
      <c r="GPN156" s="80"/>
      <c r="GPO156" s="16" t="s">
        <v>56</v>
      </c>
      <c r="GPP156" s="16">
        <f t="shared" ref="GPP156" si="21991">29.02+2.7+2.25</f>
        <v>33.97</v>
      </c>
      <c r="GPQ156" s="16">
        <f t="shared" ref="GPQ156" si="21992">0.75*(2.7+2.1+2.7)</f>
        <v>5.6250000000000009</v>
      </c>
      <c r="GPR156" s="14">
        <f t="shared" si="11400"/>
        <v>39.594999999999999</v>
      </c>
      <c r="GPS156" s="14"/>
      <c r="GPT156" s="16">
        <f t="shared" si="11401"/>
        <v>59.392499999999998</v>
      </c>
      <c r="GPU156" s="79">
        <f t="shared" si="19127"/>
        <v>4</v>
      </c>
      <c r="GPV156" s="80"/>
      <c r="GPW156" s="16" t="s">
        <v>56</v>
      </c>
      <c r="GPX156" s="16">
        <f t="shared" ref="GPX156" si="21993">29.02+2.7+2.25</f>
        <v>33.97</v>
      </c>
      <c r="GPY156" s="16">
        <f t="shared" ref="GPY156" si="21994">0.75*(2.7+2.1+2.7)</f>
        <v>5.6250000000000009</v>
      </c>
      <c r="GPZ156" s="14">
        <f t="shared" si="11405"/>
        <v>39.594999999999999</v>
      </c>
      <c r="GQA156" s="14"/>
      <c r="GQB156" s="16">
        <f t="shared" si="11406"/>
        <v>59.392499999999998</v>
      </c>
      <c r="GQC156" s="79">
        <f t="shared" si="19127"/>
        <v>4</v>
      </c>
      <c r="GQD156" s="80"/>
      <c r="GQE156" s="16" t="s">
        <v>56</v>
      </c>
      <c r="GQF156" s="16">
        <f t="shared" ref="GQF156" si="21995">29.02+2.7+2.25</f>
        <v>33.97</v>
      </c>
      <c r="GQG156" s="16">
        <f t="shared" ref="GQG156" si="21996">0.75*(2.7+2.1+2.7)</f>
        <v>5.6250000000000009</v>
      </c>
      <c r="GQH156" s="14">
        <f t="shared" si="11410"/>
        <v>39.594999999999999</v>
      </c>
      <c r="GQI156" s="14"/>
      <c r="GQJ156" s="16">
        <f t="shared" si="11411"/>
        <v>59.392499999999998</v>
      </c>
      <c r="GQK156" s="79">
        <f t="shared" si="19136"/>
        <v>4</v>
      </c>
      <c r="GQL156" s="80"/>
      <c r="GQM156" s="16" t="s">
        <v>56</v>
      </c>
      <c r="GQN156" s="16">
        <f t="shared" ref="GQN156" si="21997">29.02+2.7+2.25</f>
        <v>33.97</v>
      </c>
      <c r="GQO156" s="16">
        <f t="shared" ref="GQO156" si="21998">0.75*(2.7+2.1+2.7)</f>
        <v>5.6250000000000009</v>
      </c>
      <c r="GQP156" s="14">
        <f t="shared" si="11415"/>
        <v>39.594999999999999</v>
      </c>
      <c r="GQQ156" s="14"/>
      <c r="GQR156" s="16">
        <f t="shared" si="11416"/>
        <v>59.392499999999998</v>
      </c>
      <c r="GQS156" s="79">
        <f t="shared" si="19136"/>
        <v>4</v>
      </c>
      <c r="GQT156" s="80"/>
      <c r="GQU156" s="16" t="s">
        <v>56</v>
      </c>
      <c r="GQV156" s="16">
        <f t="shared" ref="GQV156" si="21999">29.02+2.7+2.25</f>
        <v>33.97</v>
      </c>
      <c r="GQW156" s="16">
        <f t="shared" ref="GQW156" si="22000">0.75*(2.7+2.1+2.7)</f>
        <v>5.6250000000000009</v>
      </c>
      <c r="GQX156" s="14">
        <f t="shared" si="11420"/>
        <v>39.594999999999999</v>
      </c>
      <c r="GQY156" s="14"/>
      <c r="GQZ156" s="16">
        <f t="shared" si="11421"/>
        <v>59.392499999999998</v>
      </c>
      <c r="GRA156" s="79">
        <f t="shared" si="19136"/>
        <v>4</v>
      </c>
      <c r="GRB156" s="80"/>
      <c r="GRC156" s="16" t="s">
        <v>56</v>
      </c>
      <c r="GRD156" s="16">
        <f t="shared" ref="GRD156" si="22001">29.02+2.7+2.25</f>
        <v>33.97</v>
      </c>
      <c r="GRE156" s="16">
        <f t="shared" ref="GRE156" si="22002">0.75*(2.7+2.1+2.7)</f>
        <v>5.6250000000000009</v>
      </c>
      <c r="GRF156" s="14">
        <f t="shared" si="11425"/>
        <v>39.594999999999999</v>
      </c>
      <c r="GRG156" s="14"/>
      <c r="GRH156" s="16">
        <f t="shared" si="11426"/>
        <v>59.392499999999998</v>
      </c>
      <c r="GRI156" s="79">
        <f t="shared" si="19136"/>
        <v>4</v>
      </c>
      <c r="GRJ156" s="80"/>
      <c r="GRK156" s="16" t="s">
        <v>56</v>
      </c>
      <c r="GRL156" s="16">
        <f t="shared" ref="GRL156" si="22003">29.02+2.7+2.25</f>
        <v>33.97</v>
      </c>
      <c r="GRM156" s="16">
        <f t="shared" ref="GRM156" si="22004">0.75*(2.7+2.1+2.7)</f>
        <v>5.6250000000000009</v>
      </c>
      <c r="GRN156" s="14">
        <f t="shared" si="11430"/>
        <v>39.594999999999999</v>
      </c>
      <c r="GRO156" s="14"/>
      <c r="GRP156" s="16">
        <f t="shared" si="11431"/>
        <v>59.392499999999998</v>
      </c>
      <c r="GRQ156" s="79">
        <f t="shared" si="19136"/>
        <v>4</v>
      </c>
      <c r="GRR156" s="80"/>
      <c r="GRS156" s="16" t="s">
        <v>56</v>
      </c>
      <c r="GRT156" s="16">
        <f t="shared" ref="GRT156" si="22005">29.02+2.7+2.25</f>
        <v>33.97</v>
      </c>
      <c r="GRU156" s="16">
        <f t="shared" ref="GRU156" si="22006">0.75*(2.7+2.1+2.7)</f>
        <v>5.6250000000000009</v>
      </c>
      <c r="GRV156" s="14">
        <f t="shared" si="11435"/>
        <v>39.594999999999999</v>
      </c>
      <c r="GRW156" s="14"/>
      <c r="GRX156" s="16">
        <f t="shared" si="11436"/>
        <v>59.392499999999998</v>
      </c>
      <c r="GRY156" s="79">
        <f t="shared" si="19136"/>
        <v>4</v>
      </c>
      <c r="GRZ156" s="80"/>
      <c r="GSA156" s="16" t="s">
        <v>56</v>
      </c>
      <c r="GSB156" s="16">
        <f t="shared" ref="GSB156" si="22007">29.02+2.7+2.25</f>
        <v>33.97</v>
      </c>
      <c r="GSC156" s="16">
        <f t="shared" ref="GSC156" si="22008">0.75*(2.7+2.1+2.7)</f>
        <v>5.6250000000000009</v>
      </c>
      <c r="GSD156" s="14">
        <f t="shared" si="11440"/>
        <v>39.594999999999999</v>
      </c>
      <c r="GSE156" s="14"/>
      <c r="GSF156" s="16">
        <f t="shared" si="11441"/>
        <v>59.392499999999998</v>
      </c>
      <c r="GSG156" s="79">
        <f t="shared" si="19136"/>
        <v>4</v>
      </c>
      <c r="GSH156" s="80"/>
      <c r="GSI156" s="16" t="s">
        <v>56</v>
      </c>
      <c r="GSJ156" s="16">
        <f t="shared" ref="GSJ156" si="22009">29.02+2.7+2.25</f>
        <v>33.97</v>
      </c>
      <c r="GSK156" s="16">
        <f t="shared" ref="GSK156" si="22010">0.75*(2.7+2.1+2.7)</f>
        <v>5.6250000000000009</v>
      </c>
      <c r="GSL156" s="14">
        <f t="shared" si="11445"/>
        <v>39.594999999999999</v>
      </c>
      <c r="GSM156" s="14"/>
      <c r="GSN156" s="16">
        <f t="shared" si="11446"/>
        <v>59.392499999999998</v>
      </c>
      <c r="GSO156" s="79">
        <f t="shared" si="19136"/>
        <v>4</v>
      </c>
      <c r="GSP156" s="80"/>
      <c r="GSQ156" s="16" t="s">
        <v>56</v>
      </c>
      <c r="GSR156" s="16">
        <f t="shared" ref="GSR156" si="22011">29.02+2.7+2.25</f>
        <v>33.97</v>
      </c>
      <c r="GSS156" s="16">
        <f t="shared" ref="GSS156" si="22012">0.75*(2.7+2.1+2.7)</f>
        <v>5.6250000000000009</v>
      </c>
      <c r="GST156" s="14">
        <f t="shared" si="11450"/>
        <v>39.594999999999999</v>
      </c>
      <c r="GSU156" s="14"/>
      <c r="GSV156" s="16">
        <f t="shared" si="11451"/>
        <v>59.392499999999998</v>
      </c>
      <c r="GSW156" s="79">
        <f t="shared" si="19145"/>
        <v>4</v>
      </c>
      <c r="GSX156" s="80"/>
      <c r="GSY156" s="16" t="s">
        <v>56</v>
      </c>
      <c r="GSZ156" s="16">
        <f t="shared" ref="GSZ156" si="22013">29.02+2.7+2.25</f>
        <v>33.97</v>
      </c>
      <c r="GTA156" s="16">
        <f t="shared" ref="GTA156" si="22014">0.75*(2.7+2.1+2.7)</f>
        <v>5.6250000000000009</v>
      </c>
      <c r="GTB156" s="14">
        <f t="shared" si="11455"/>
        <v>39.594999999999999</v>
      </c>
      <c r="GTC156" s="14"/>
      <c r="GTD156" s="16">
        <f t="shared" si="11456"/>
        <v>59.392499999999998</v>
      </c>
      <c r="GTE156" s="79">
        <f t="shared" si="19145"/>
        <v>4</v>
      </c>
      <c r="GTF156" s="80"/>
      <c r="GTG156" s="16" t="s">
        <v>56</v>
      </c>
      <c r="GTH156" s="16">
        <f t="shared" ref="GTH156" si="22015">29.02+2.7+2.25</f>
        <v>33.97</v>
      </c>
      <c r="GTI156" s="16">
        <f t="shared" ref="GTI156" si="22016">0.75*(2.7+2.1+2.7)</f>
        <v>5.6250000000000009</v>
      </c>
      <c r="GTJ156" s="14">
        <f t="shared" si="11460"/>
        <v>39.594999999999999</v>
      </c>
      <c r="GTK156" s="14"/>
      <c r="GTL156" s="16">
        <f t="shared" si="11461"/>
        <v>59.392499999999998</v>
      </c>
      <c r="GTM156" s="79">
        <f t="shared" si="19145"/>
        <v>4</v>
      </c>
      <c r="GTN156" s="80"/>
      <c r="GTO156" s="16" t="s">
        <v>56</v>
      </c>
      <c r="GTP156" s="16">
        <f t="shared" ref="GTP156" si="22017">29.02+2.7+2.25</f>
        <v>33.97</v>
      </c>
      <c r="GTQ156" s="16">
        <f t="shared" ref="GTQ156" si="22018">0.75*(2.7+2.1+2.7)</f>
        <v>5.6250000000000009</v>
      </c>
      <c r="GTR156" s="14">
        <f t="shared" si="11465"/>
        <v>39.594999999999999</v>
      </c>
      <c r="GTS156" s="14"/>
      <c r="GTT156" s="16">
        <f t="shared" si="11466"/>
        <v>59.392499999999998</v>
      </c>
      <c r="GTU156" s="79">
        <f t="shared" si="19145"/>
        <v>4</v>
      </c>
      <c r="GTV156" s="80"/>
      <c r="GTW156" s="16" t="s">
        <v>56</v>
      </c>
      <c r="GTX156" s="16">
        <f t="shared" ref="GTX156" si="22019">29.02+2.7+2.25</f>
        <v>33.97</v>
      </c>
      <c r="GTY156" s="16">
        <f t="shared" ref="GTY156" si="22020">0.75*(2.7+2.1+2.7)</f>
        <v>5.6250000000000009</v>
      </c>
      <c r="GTZ156" s="14">
        <f t="shared" si="11470"/>
        <v>39.594999999999999</v>
      </c>
      <c r="GUA156" s="14"/>
      <c r="GUB156" s="16">
        <f t="shared" si="11471"/>
        <v>59.392499999999998</v>
      </c>
      <c r="GUC156" s="79">
        <f t="shared" si="19145"/>
        <v>4</v>
      </c>
      <c r="GUD156" s="80"/>
      <c r="GUE156" s="16" t="s">
        <v>56</v>
      </c>
      <c r="GUF156" s="16">
        <f t="shared" ref="GUF156" si="22021">29.02+2.7+2.25</f>
        <v>33.97</v>
      </c>
      <c r="GUG156" s="16">
        <f t="shared" ref="GUG156" si="22022">0.75*(2.7+2.1+2.7)</f>
        <v>5.6250000000000009</v>
      </c>
      <c r="GUH156" s="14">
        <f t="shared" si="11475"/>
        <v>39.594999999999999</v>
      </c>
      <c r="GUI156" s="14"/>
      <c r="GUJ156" s="16">
        <f t="shared" si="11476"/>
        <v>59.392499999999998</v>
      </c>
      <c r="GUK156" s="79">
        <f t="shared" si="19145"/>
        <v>4</v>
      </c>
      <c r="GUL156" s="80"/>
      <c r="GUM156" s="16" t="s">
        <v>56</v>
      </c>
      <c r="GUN156" s="16">
        <f t="shared" ref="GUN156" si="22023">29.02+2.7+2.25</f>
        <v>33.97</v>
      </c>
      <c r="GUO156" s="16">
        <f t="shared" ref="GUO156" si="22024">0.75*(2.7+2.1+2.7)</f>
        <v>5.6250000000000009</v>
      </c>
      <c r="GUP156" s="14">
        <f t="shared" si="11480"/>
        <v>39.594999999999999</v>
      </c>
      <c r="GUQ156" s="14"/>
      <c r="GUR156" s="16">
        <f t="shared" si="11481"/>
        <v>59.392499999999998</v>
      </c>
      <c r="GUS156" s="79">
        <f t="shared" si="19145"/>
        <v>4</v>
      </c>
      <c r="GUT156" s="80"/>
      <c r="GUU156" s="16" t="s">
        <v>56</v>
      </c>
      <c r="GUV156" s="16">
        <f t="shared" ref="GUV156" si="22025">29.02+2.7+2.25</f>
        <v>33.97</v>
      </c>
      <c r="GUW156" s="16">
        <f t="shared" ref="GUW156" si="22026">0.75*(2.7+2.1+2.7)</f>
        <v>5.6250000000000009</v>
      </c>
      <c r="GUX156" s="14">
        <f t="shared" si="11485"/>
        <v>39.594999999999999</v>
      </c>
      <c r="GUY156" s="14"/>
      <c r="GUZ156" s="16">
        <f t="shared" si="11486"/>
        <v>59.392499999999998</v>
      </c>
      <c r="GVA156" s="79">
        <f t="shared" si="19145"/>
        <v>4</v>
      </c>
      <c r="GVB156" s="80"/>
      <c r="GVC156" s="16" t="s">
        <v>56</v>
      </c>
      <c r="GVD156" s="16">
        <f t="shared" ref="GVD156" si="22027">29.02+2.7+2.25</f>
        <v>33.97</v>
      </c>
      <c r="GVE156" s="16">
        <f t="shared" ref="GVE156" si="22028">0.75*(2.7+2.1+2.7)</f>
        <v>5.6250000000000009</v>
      </c>
      <c r="GVF156" s="14">
        <f t="shared" si="11490"/>
        <v>39.594999999999999</v>
      </c>
      <c r="GVG156" s="14"/>
      <c r="GVH156" s="16">
        <f t="shared" si="11491"/>
        <v>59.392499999999998</v>
      </c>
      <c r="GVI156" s="79">
        <f t="shared" si="19154"/>
        <v>4</v>
      </c>
      <c r="GVJ156" s="80"/>
      <c r="GVK156" s="16" t="s">
        <v>56</v>
      </c>
      <c r="GVL156" s="16">
        <f t="shared" ref="GVL156" si="22029">29.02+2.7+2.25</f>
        <v>33.97</v>
      </c>
      <c r="GVM156" s="16">
        <f t="shared" ref="GVM156" si="22030">0.75*(2.7+2.1+2.7)</f>
        <v>5.6250000000000009</v>
      </c>
      <c r="GVN156" s="14">
        <f t="shared" si="11495"/>
        <v>39.594999999999999</v>
      </c>
      <c r="GVO156" s="14"/>
      <c r="GVP156" s="16">
        <f t="shared" si="11496"/>
        <v>59.392499999999998</v>
      </c>
      <c r="GVQ156" s="79">
        <f t="shared" si="19154"/>
        <v>4</v>
      </c>
      <c r="GVR156" s="80"/>
      <c r="GVS156" s="16" t="s">
        <v>56</v>
      </c>
      <c r="GVT156" s="16">
        <f t="shared" ref="GVT156" si="22031">29.02+2.7+2.25</f>
        <v>33.97</v>
      </c>
      <c r="GVU156" s="16">
        <f t="shared" ref="GVU156" si="22032">0.75*(2.7+2.1+2.7)</f>
        <v>5.6250000000000009</v>
      </c>
      <c r="GVV156" s="14">
        <f t="shared" si="11500"/>
        <v>39.594999999999999</v>
      </c>
      <c r="GVW156" s="14"/>
      <c r="GVX156" s="16">
        <f t="shared" si="11501"/>
        <v>59.392499999999998</v>
      </c>
      <c r="GVY156" s="79">
        <f t="shared" si="19154"/>
        <v>4</v>
      </c>
      <c r="GVZ156" s="80"/>
      <c r="GWA156" s="16" t="s">
        <v>56</v>
      </c>
      <c r="GWB156" s="16">
        <f t="shared" ref="GWB156" si="22033">29.02+2.7+2.25</f>
        <v>33.97</v>
      </c>
      <c r="GWC156" s="16">
        <f t="shared" ref="GWC156" si="22034">0.75*(2.7+2.1+2.7)</f>
        <v>5.6250000000000009</v>
      </c>
      <c r="GWD156" s="14">
        <f t="shared" si="11505"/>
        <v>39.594999999999999</v>
      </c>
      <c r="GWE156" s="14"/>
      <c r="GWF156" s="16">
        <f t="shared" si="11506"/>
        <v>59.392499999999998</v>
      </c>
      <c r="GWG156" s="79">
        <f t="shared" si="19154"/>
        <v>4</v>
      </c>
      <c r="GWH156" s="80"/>
      <c r="GWI156" s="16" t="s">
        <v>56</v>
      </c>
      <c r="GWJ156" s="16">
        <f t="shared" ref="GWJ156" si="22035">29.02+2.7+2.25</f>
        <v>33.97</v>
      </c>
      <c r="GWK156" s="16">
        <f t="shared" ref="GWK156" si="22036">0.75*(2.7+2.1+2.7)</f>
        <v>5.6250000000000009</v>
      </c>
      <c r="GWL156" s="14">
        <f t="shared" si="11510"/>
        <v>39.594999999999999</v>
      </c>
      <c r="GWM156" s="14"/>
      <c r="GWN156" s="16">
        <f t="shared" si="11511"/>
        <v>59.392499999999998</v>
      </c>
      <c r="GWO156" s="79">
        <f t="shared" si="19154"/>
        <v>4</v>
      </c>
      <c r="GWP156" s="80"/>
      <c r="GWQ156" s="16" t="s">
        <v>56</v>
      </c>
      <c r="GWR156" s="16">
        <f t="shared" ref="GWR156" si="22037">29.02+2.7+2.25</f>
        <v>33.97</v>
      </c>
      <c r="GWS156" s="16">
        <f t="shared" ref="GWS156" si="22038">0.75*(2.7+2.1+2.7)</f>
        <v>5.6250000000000009</v>
      </c>
      <c r="GWT156" s="14">
        <f t="shared" si="11515"/>
        <v>39.594999999999999</v>
      </c>
      <c r="GWU156" s="14"/>
      <c r="GWV156" s="16">
        <f t="shared" si="11516"/>
        <v>59.392499999999998</v>
      </c>
      <c r="GWW156" s="79">
        <f t="shared" si="19154"/>
        <v>4</v>
      </c>
      <c r="GWX156" s="80"/>
      <c r="GWY156" s="16" t="s">
        <v>56</v>
      </c>
      <c r="GWZ156" s="16">
        <f t="shared" ref="GWZ156" si="22039">29.02+2.7+2.25</f>
        <v>33.97</v>
      </c>
      <c r="GXA156" s="16">
        <f t="shared" ref="GXA156" si="22040">0.75*(2.7+2.1+2.7)</f>
        <v>5.6250000000000009</v>
      </c>
      <c r="GXB156" s="14">
        <f t="shared" si="11520"/>
        <v>39.594999999999999</v>
      </c>
      <c r="GXC156" s="14"/>
      <c r="GXD156" s="16">
        <f t="shared" si="11521"/>
        <v>59.392499999999998</v>
      </c>
      <c r="GXE156" s="79">
        <f t="shared" si="19154"/>
        <v>4</v>
      </c>
      <c r="GXF156" s="80"/>
      <c r="GXG156" s="16" t="s">
        <v>56</v>
      </c>
      <c r="GXH156" s="16">
        <f t="shared" ref="GXH156" si="22041">29.02+2.7+2.25</f>
        <v>33.97</v>
      </c>
      <c r="GXI156" s="16">
        <f t="shared" ref="GXI156" si="22042">0.75*(2.7+2.1+2.7)</f>
        <v>5.6250000000000009</v>
      </c>
      <c r="GXJ156" s="14">
        <f t="shared" si="11525"/>
        <v>39.594999999999999</v>
      </c>
      <c r="GXK156" s="14"/>
      <c r="GXL156" s="16">
        <f t="shared" si="11526"/>
        <v>59.392499999999998</v>
      </c>
      <c r="GXM156" s="79">
        <f t="shared" si="19154"/>
        <v>4</v>
      </c>
      <c r="GXN156" s="80"/>
      <c r="GXO156" s="16" t="s">
        <v>56</v>
      </c>
      <c r="GXP156" s="16">
        <f t="shared" ref="GXP156" si="22043">29.02+2.7+2.25</f>
        <v>33.97</v>
      </c>
      <c r="GXQ156" s="16">
        <f t="shared" ref="GXQ156" si="22044">0.75*(2.7+2.1+2.7)</f>
        <v>5.6250000000000009</v>
      </c>
      <c r="GXR156" s="14">
        <f t="shared" si="11530"/>
        <v>39.594999999999999</v>
      </c>
      <c r="GXS156" s="14"/>
      <c r="GXT156" s="16">
        <f t="shared" si="11531"/>
        <v>59.392499999999998</v>
      </c>
      <c r="GXU156" s="79">
        <f t="shared" si="19163"/>
        <v>4</v>
      </c>
      <c r="GXV156" s="80"/>
      <c r="GXW156" s="16" t="s">
        <v>56</v>
      </c>
      <c r="GXX156" s="16">
        <f t="shared" ref="GXX156" si="22045">29.02+2.7+2.25</f>
        <v>33.97</v>
      </c>
      <c r="GXY156" s="16">
        <f t="shared" ref="GXY156" si="22046">0.75*(2.7+2.1+2.7)</f>
        <v>5.6250000000000009</v>
      </c>
      <c r="GXZ156" s="14">
        <f t="shared" si="11535"/>
        <v>39.594999999999999</v>
      </c>
      <c r="GYA156" s="14"/>
      <c r="GYB156" s="16">
        <f t="shared" si="11536"/>
        <v>59.392499999999998</v>
      </c>
      <c r="GYC156" s="79">
        <f t="shared" si="19163"/>
        <v>4</v>
      </c>
      <c r="GYD156" s="80"/>
      <c r="GYE156" s="16" t="s">
        <v>56</v>
      </c>
      <c r="GYF156" s="16">
        <f t="shared" ref="GYF156" si="22047">29.02+2.7+2.25</f>
        <v>33.97</v>
      </c>
      <c r="GYG156" s="16">
        <f t="shared" ref="GYG156" si="22048">0.75*(2.7+2.1+2.7)</f>
        <v>5.6250000000000009</v>
      </c>
      <c r="GYH156" s="14">
        <f t="shared" si="11540"/>
        <v>39.594999999999999</v>
      </c>
      <c r="GYI156" s="14"/>
      <c r="GYJ156" s="16">
        <f t="shared" si="11541"/>
        <v>59.392499999999998</v>
      </c>
      <c r="GYK156" s="79">
        <f t="shared" si="19163"/>
        <v>4</v>
      </c>
      <c r="GYL156" s="80"/>
      <c r="GYM156" s="16" t="s">
        <v>56</v>
      </c>
      <c r="GYN156" s="16">
        <f t="shared" ref="GYN156" si="22049">29.02+2.7+2.25</f>
        <v>33.97</v>
      </c>
      <c r="GYO156" s="16">
        <f t="shared" ref="GYO156" si="22050">0.75*(2.7+2.1+2.7)</f>
        <v>5.6250000000000009</v>
      </c>
      <c r="GYP156" s="14">
        <f t="shared" si="11545"/>
        <v>39.594999999999999</v>
      </c>
      <c r="GYQ156" s="14"/>
      <c r="GYR156" s="16">
        <f t="shared" si="11546"/>
        <v>59.392499999999998</v>
      </c>
      <c r="GYS156" s="79">
        <f t="shared" si="19163"/>
        <v>4</v>
      </c>
      <c r="GYT156" s="80"/>
      <c r="GYU156" s="16" t="s">
        <v>56</v>
      </c>
      <c r="GYV156" s="16">
        <f t="shared" ref="GYV156" si="22051">29.02+2.7+2.25</f>
        <v>33.97</v>
      </c>
      <c r="GYW156" s="16">
        <f t="shared" ref="GYW156" si="22052">0.75*(2.7+2.1+2.7)</f>
        <v>5.6250000000000009</v>
      </c>
      <c r="GYX156" s="14">
        <f t="shared" si="11550"/>
        <v>39.594999999999999</v>
      </c>
      <c r="GYY156" s="14"/>
      <c r="GYZ156" s="16">
        <f t="shared" si="11551"/>
        <v>59.392499999999998</v>
      </c>
      <c r="GZA156" s="79">
        <f t="shared" si="19163"/>
        <v>4</v>
      </c>
      <c r="GZB156" s="80"/>
      <c r="GZC156" s="16" t="s">
        <v>56</v>
      </c>
      <c r="GZD156" s="16">
        <f t="shared" ref="GZD156" si="22053">29.02+2.7+2.25</f>
        <v>33.97</v>
      </c>
      <c r="GZE156" s="16">
        <f t="shared" ref="GZE156" si="22054">0.75*(2.7+2.1+2.7)</f>
        <v>5.6250000000000009</v>
      </c>
      <c r="GZF156" s="14">
        <f t="shared" si="11555"/>
        <v>39.594999999999999</v>
      </c>
      <c r="GZG156" s="14"/>
      <c r="GZH156" s="16">
        <f t="shared" si="11556"/>
        <v>59.392499999999998</v>
      </c>
      <c r="GZI156" s="79">
        <f t="shared" si="19163"/>
        <v>4</v>
      </c>
      <c r="GZJ156" s="80"/>
      <c r="GZK156" s="16" t="s">
        <v>56</v>
      </c>
      <c r="GZL156" s="16">
        <f t="shared" ref="GZL156" si="22055">29.02+2.7+2.25</f>
        <v>33.97</v>
      </c>
      <c r="GZM156" s="16">
        <f t="shared" ref="GZM156" si="22056">0.75*(2.7+2.1+2.7)</f>
        <v>5.6250000000000009</v>
      </c>
      <c r="GZN156" s="14">
        <f t="shared" si="11560"/>
        <v>39.594999999999999</v>
      </c>
      <c r="GZO156" s="14"/>
      <c r="GZP156" s="16">
        <f t="shared" si="11561"/>
        <v>59.392499999999998</v>
      </c>
      <c r="GZQ156" s="79">
        <f t="shared" si="19163"/>
        <v>4</v>
      </c>
      <c r="GZR156" s="80"/>
      <c r="GZS156" s="16" t="s">
        <v>56</v>
      </c>
      <c r="GZT156" s="16">
        <f t="shared" ref="GZT156" si="22057">29.02+2.7+2.25</f>
        <v>33.97</v>
      </c>
      <c r="GZU156" s="16">
        <f t="shared" ref="GZU156" si="22058">0.75*(2.7+2.1+2.7)</f>
        <v>5.6250000000000009</v>
      </c>
      <c r="GZV156" s="14">
        <f t="shared" si="11565"/>
        <v>39.594999999999999</v>
      </c>
      <c r="GZW156" s="14"/>
      <c r="GZX156" s="16">
        <f t="shared" si="11566"/>
        <v>59.392499999999998</v>
      </c>
      <c r="GZY156" s="79">
        <f t="shared" si="19163"/>
        <v>4</v>
      </c>
      <c r="GZZ156" s="80"/>
      <c r="HAA156" s="16" t="s">
        <v>56</v>
      </c>
      <c r="HAB156" s="16">
        <f t="shared" ref="HAB156" si="22059">29.02+2.7+2.25</f>
        <v>33.97</v>
      </c>
      <c r="HAC156" s="16">
        <f t="shared" ref="HAC156" si="22060">0.75*(2.7+2.1+2.7)</f>
        <v>5.6250000000000009</v>
      </c>
      <c r="HAD156" s="14">
        <f t="shared" si="11570"/>
        <v>39.594999999999999</v>
      </c>
      <c r="HAE156" s="14"/>
      <c r="HAF156" s="16">
        <f t="shared" si="11571"/>
        <v>59.392499999999998</v>
      </c>
      <c r="HAG156" s="79">
        <f t="shared" si="19172"/>
        <v>4</v>
      </c>
      <c r="HAH156" s="80"/>
      <c r="HAI156" s="16" t="s">
        <v>56</v>
      </c>
      <c r="HAJ156" s="16">
        <f t="shared" ref="HAJ156" si="22061">29.02+2.7+2.25</f>
        <v>33.97</v>
      </c>
      <c r="HAK156" s="16">
        <f t="shared" ref="HAK156" si="22062">0.75*(2.7+2.1+2.7)</f>
        <v>5.6250000000000009</v>
      </c>
      <c r="HAL156" s="14">
        <f t="shared" si="11575"/>
        <v>39.594999999999999</v>
      </c>
      <c r="HAM156" s="14"/>
      <c r="HAN156" s="16">
        <f t="shared" si="11576"/>
        <v>59.392499999999998</v>
      </c>
      <c r="HAO156" s="79">
        <f t="shared" si="19172"/>
        <v>4</v>
      </c>
      <c r="HAP156" s="80"/>
      <c r="HAQ156" s="16" t="s">
        <v>56</v>
      </c>
      <c r="HAR156" s="16">
        <f t="shared" ref="HAR156" si="22063">29.02+2.7+2.25</f>
        <v>33.97</v>
      </c>
      <c r="HAS156" s="16">
        <f t="shared" ref="HAS156" si="22064">0.75*(2.7+2.1+2.7)</f>
        <v>5.6250000000000009</v>
      </c>
      <c r="HAT156" s="14">
        <f t="shared" si="11580"/>
        <v>39.594999999999999</v>
      </c>
      <c r="HAU156" s="14"/>
      <c r="HAV156" s="16">
        <f t="shared" si="11581"/>
        <v>59.392499999999998</v>
      </c>
      <c r="HAW156" s="79">
        <f t="shared" si="19172"/>
        <v>4</v>
      </c>
      <c r="HAX156" s="80"/>
      <c r="HAY156" s="16" t="s">
        <v>56</v>
      </c>
      <c r="HAZ156" s="16">
        <f t="shared" ref="HAZ156" si="22065">29.02+2.7+2.25</f>
        <v>33.97</v>
      </c>
      <c r="HBA156" s="16">
        <f t="shared" ref="HBA156" si="22066">0.75*(2.7+2.1+2.7)</f>
        <v>5.6250000000000009</v>
      </c>
      <c r="HBB156" s="14">
        <f t="shared" si="11585"/>
        <v>39.594999999999999</v>
      </c>
      <c r="HBC156" s="14"/>
      <c r="HBD156" s="16">
        <f t="shared" si="11586"/>
        <v>59.392499999999998</v>
      </c>
      <c r="HBE156" s="79">
        <f t="shared" si="19172"/>
        <v>4</v>
      </c>
      <c r="HBF156" s="80"/>
      <c r="HBG156" s="16" t="s">
        <v>56</v>
      </c>
      <c r="HBH156" s="16">
        <f t="shared" ref="HBH156" si="22067">29.02+2.7+2.25</f>
        <v>33.97</v>
      </c>
      <c r="HBI156" s="16">
        <f t="shared" ref="HBI156" si="22068">0.75*(2.7+2.1+2.7)</f>
        <v>5.6250000000000009</v>
      </c>
      <c r="HBJ156" s="14">
        <f t="shared" si="11590"/>
        <v>39.594999999999999</v>
      </c>
      <c r="HBK156" s="14"/>
      <c r="HBL156" s="16">
        <f t="shared" si="11591"/>
        <v>59.392499999999998</v>
      </c>
      <c r="HBM156" s="79">
        <f t="shared" si="19172"/>
        <v>4</v>
      </c>
      <c r="HBN156" s="80"/>
      <c r="HBO156" s="16" t="s">
        <v>56</v>
      </c>
      <c r="HBP156" s="16">
        <f t="shared" ref="HBP156" si="22069">29.02+2.7+2.25</f>
        <v>33.97</v>
      </c>
      <c r="HBQ156" s="16">
        <f t="shared" ref="HBQ156" si="22070">0.75*(2.7+2.1+2.7)</f>
        <v>5.6250000000000009</v>
      </c>
      <c r="HBR156" s="14">
        <f t="shared" si="11595"/>
        <v>39.594999999999999</v>
      </c>
      <c r="HBS156" s="14"/>
      <c r="HBT156" s="16">
        <f t="shared" si="11596"/>
        <v>59.392499999999998</v>
      </c>
      <c r="HBU156" s="79">
        <f t="shared" si="19172"/>
        <v>4</v>
      </c>
      <c r="HBV156" s="80"/>
      <c r="HBW156" s="16" t="s">
        <v>56</v>
      </c>
      <c r="HBX156" s="16">
        <f t="shared" ref="HBX156" si="22071">29.02+2.7+2.25</f>
        <v>33.97</v>
      </c>
      <c r="HBY156" s="16">
        <f t="shared" ref="HBY156" si="22072">0.75*(2.7+2.1+2.7)</f>
        <v>5.6250000000000009</v>
      </c>
      <c r="HBZ156" s="14">
        <f t="shared" si="11600"/>
        <v>39.594999999999999</v>
      </c>
      <c r="HCA156" s="14"/>
      <c r="HCB156" s="16">
        <f t="shared" si="11601"/>
        <v>59.392499999999998</v>
      </c>
      <c r="HCC156" s="79">
        <f t="shared" si="19172"/>
        <v>4</v>
      </c>
      <c r="HCD156" s="80"/>
      <c r="HCE156" s="16" t="s">
        <v>56</v>
      </c>
      <c r="HCF156" s="16">
        <f t="shared" ref="HCF156" si="22073">29.02+2.7+2.25</f>
        <v>33.97</v>
      </c>
      <c r="HCG156" s="16">
        <f t="shared" ref="HCG156" si="22074">0.75*(2.7+2.1+2.7)</f>
        <v>5.6250000000000009</v>
      </c>
      <c r="HCH156" s="14">
        <f t="shared" si="11605"/>
        <v>39.594999999999999</v>
      </c>
      <c r="HCI156" s="14"/>
      <c r="HCJ156" s="16">
        <f t="shared" si="11606"/>
        <v>59.392499999999998</v>
      </c>
      <c r="HCK156" s="79">
        <f t="shared" si="19172"/>
        <v>4</v>
      </c>
      <c r="HCL156" s="80"/>
      <c r="HCM156" s="16" t="s">
        <v>56</v>
      </c>
      <c r="HCN156" s="16">
        <f t="shared" ref="HCN156" si="22075">29.02+2.7+2.25</f>
        <v>33.97</v>
      </c>
      <c r="HCO156" s="16">
        <f t="shared" ref="HCO156" si="22076">0.75*(2.7+2.1+2.7)</f>
        <v>5.6250000000000009</v>
      </c>
      <c r="HCP156" s="14">
        <f t="shared" si="11610"/>
        <v>39.594999999999999</v>
      </c>
      <c r="HCQ156" s="14"/>
      <c r="HCR156" s="16">
        <f t="shared" si="11611"/>
        <v>59.392499999999998</v>
      </c>
      <c r="HCS156" s="79">
        <f t="shared" si="19181"/>
        <v>4</v>
      </c>
      <c r="HCT156" s="80"/>
      <c r="HCU156" s="16" t="s">
        <v>56</v>
      </c>
      <c r="HCV156" s="16">
        <f t="shared" ref="HCV156" si="22077">29.02+2.7+2.25</f>
        <v>33.97</v>
      </c>
      <c r="HCW156" s="16">
        <f t="shared" ref="HCW156" si="22078">0.75*(2.7+2.1+2.7)</f>
        <v>5.6250000000000009</v>
      </c>
      <c r="HCX156" s="14">
        <f t="shared" si="11615"/>
        <v>39.594999999999999</v>
      </c>
      <c r="HCY156" s="14"/>
      <c r="HCZ156" s="16">
        <f t="shared" si="11616"/>
        <v>59.392499999999998</v>
      </c>
      <c r="HDA156" s="79">
        <f t="shared" si="19181"/>
        <v>4</v>
      </c>
      <c r="HDB156" s="80"/>
      <c r="HDC156" s="16" t="s">
        <v>56</v>
      </c>
      <c r="HDD156" s="16">
        <f t="shared" ref="HDD156" si="22079">29.02+2.7+2.25</f>
        <v>33.97</v>
      </c>
      <c r="HDE156" s="16">
        <f t="shared" ref="HDE156" si="22080">0.75*(2.7+2.1+2.7)</f>
        <v>5.6250000000000009</v>
      </c>
      <c r="HDF156" s="14">
        <f t="shared" si="11620"/>
        <v>39.594999999999999</v>
      </c>
      <c r="HDG156" s="14"/>
      <c r="HDH156" s="16">
        <f t="shared" si="11621"/>
        <v>59.392499999999998</v>
      </c>
      <c r="HDI156" s="79">
        <f t="shared" si="19181"/>
        <v>4</v>
      </c>
      <c r="HDJ156" s="80"/>
      <c r="HDK156" s="16" t="s">
        <v>56</v>
      </c>
      <c r="HDL156" s="16">
        <f t="shared" ref="HDL156" si="22081">29.02+2.7+2.25</f>
        <v>33.97</v>
      </c>
      <c r="HDM156" s="16">
        <f t="shared" ref="HDM156" si="22082">0.75*(2.7+2.1+2.7)</f>
        <v>5.6250000000000009</v>
      </c>
      <c r="HDN156" s="14">
        <f t="shared" si="11625"/>
        <v>39.594999999999999</v>
      </c>
      <c r="HDO156" s="14"/>
      <c r="HDP156" s="16">
        <f t="shared" si="11626"/>
        <v>59.392499999999998</v>
      </c>
      <c r="HDQ156" s="79">
        <f t="shared" si="19181"/>
        <v>4</v>
      </c>
      <c r="HDR156" s="80"/>
      <c r="HDS156" s="16" t="s">
        <v>56</v>
      </c>
      <c r="HDT156" s="16">
        <f t="shared" ref="HDT156" si="22083">29.02+2.7+2.25</f>
        <v>33.97</v>
      </c>
      <c r="HDU156" s="16">
        <f t="shared" ref="HDU156" si="22084">0.75*(2.7+2.1+2.7)</f>
        <v>5.6250000000000009</v>
      </c>
      <c r="HDV156" s="14">
        <f t="shared" si="11630"/>
        <v>39.594999999999999</v>
      </c>
      <c r="HDW156" s="14"/>
      <c r="HDX156" s="16">
        <f t="shared" si="11631"/>
        <v>59.392499999999998</v>
      </c>
      <c r="HDY156" s="79">
        <f t="shared" si="19181"/>
        <v>4</v>
      </c>
      <c r="HDZ156" s="80"/>
      <c r="HEA156" s="16" t="s">
        <v>56</v>
      </c>
      <c r="HEB156" s="16">
        <f t="shared" ref="HEB156" si="22085">29.02+2.7+2.25</f>
        <v>33.97</v>
      </c>
      <c r="HEC156" s="16">
        <f t="shared" ref="HEC156" si="22086">0.75*(2.7+2.1+2.7)</f>
        <v>5.6250000000000009</v>
      </c>
      <c r="HED156" s="14">
        <f t="shared" si="11635"/>
        <v>39.594999999999999</v>
      </c>
      <c r="HEE156" s="14"/>
      <c r="HEF156" s="16">
        <f t="shared" si="11636"/>
        <v>59.392499999999998</v>
      </c>
      <c r="HEG156" s="79">
        <f t="shared" si="19181"/>
        <v>4</v>
      </c>
      <c r="HEH156" s="80"/>
      <c r="HEI156" s="16" t="s">
        <v>56</v>
      </c>
      <c r="HEJ156" s="16">
        <f t="shared" ref="HEJ156" si="22087">29.02+2.7+2.25</f>
        <v>33.97</v>
      </c>
      <c r="HEK156" s="16">
        <f t="shared" ref="HEK156" si="22088">0.75*(2.7+2.1+2.7)</f>
        <v>5.6250000000000009</v>
      </c>
      <c r="HEL156" s="14">
        <f t="shared" si="11640"/>
        <v>39.594999999999999</v>
      </c>
      <c r="HEM156" s="14"/>
      <c r="HEN156" s="16">
        <f t="shared" si="11641"/>
        <v>59.392499999999998</v>
      </c>
      <c r="HEO156" s="79">
        <f t="shared" si="19181"/>
        <v>4</v>
      </c>
      <c r="HEP156" s="80"/>
      <c r="HEQ156" s="16" t="s">
        <v>56</v>
      </c>
      <c r="HER156" s="16">
        <f t="shared" ref="HER156" si="22089">29.02+2.7+2.25</f>
        <v>33.97</v>
      </c>
      <c r="HES156" s="16">
        <f t="shared" ref="HES156" si="22090">0.75*(2.7+2.1+2.7)</f>
        <v>5.6250000000000009</v>
      </c>
      <c r="HET156" s="14">
        <f t="shared" si="11645"/>
        <v>39.594999999999999</v>
      </c>
      <c r="HEU156" s="14"/>
      <c r="HEV156" s="16">
        <f t="shared" si="11646"/>
        <v>59.392499999999998</v>
      </c>
      <c r="HEW156" s="79">
        <f t="shared" si="19181"/>
        <v>4</v>
      </c>
      <c r="HEX156" s="80"/>
      <c r="HEY156" s="16" t="s">
        <v>56</v>
      </c>
      <c r="HEZ156" s="16">
        <f t="shared" ref="HEZ156" si="22091">29.02+2.7+2.25</f>
        <v>33.97</v>
      </c>
      <c r="HFA156" s="16">
        <f t="shared" ref="HFA156" si="22092">0.75*(2.7+2.1+2.7)</f>
        <v>5.6250000000000009</v>
      </c>
      <c r="HFB156" s="14">
        <f t="shared" si="11650"/>
        <v>39.594999999999999</v>
      </c>
      <c r="HFC156" s="14"/>
      <c r="HFD156" s="16">
        <f t="shared" si="11651"/>
        <v>59.392499999999998</v>
      </c>
      <c r="HFE156" s="79">
        <f t="shared" si="19190"/>
        <v>4</v>
      </c>
      <c r="HFF156" s="80"/>
      <c r="HFG156" s="16" t="s">
        <v>56</v>
      </c>
      <c r="HFH156" s="16">
        <f t="shared" ref="HFH156" si="22093">29.02+2.7+2.25</f>
        <v>33.97</v>
      </c>
      <c r="HFI156" s="16">
        <f t="shared" ref="HFI156" si="22094">0.75*(2.7+2.1+2.7)</f>
        <v>5.6250000000000009</v>
      </c>
      <c r="HFJ156" s="14">
        <f t="shared" si="11655"/>
        <v>39.594999999999999</v>
      </c>
      <c r="HFK156" s="14"/>
      <c r="HFL156" s="16">
        <f t="shared" si="11656"/>
        <v>59.392499999999998</v>
      </c>
      <c r="HFM156" s="79">
        <f t="shared" si="19190"/>
        <v>4</v>
      </c>
      <c r="HFN156" s="80"/>
      <c r="HFO156" s="16" t="s">
        <v>56</v>
      </c>
      <c r="HFP156" s="16">
        <f t="shared" ref="HFP156" si="22095">29.02+2.7+2.25</f>
        <v>33.97</v>
      </c>
      <c r="HFQ156" s="16">
        <f t="shared" ref="HFQ156" si="22096">0.75*(2.7+2.1+2.7)</f>
        <v>5.6250000000000009</v>
      </c>
      <c r="HFR156" s="14">
        <f t="shared" si="11660"/>
        <v>39.594999999999999</v>
      </c>
      <c r="HFS156" s="14"/>
      <c r="HFT156" s="16">
        <f t="shared" si="11661"/>
        <v>59.392499999999998</v>
      </c>
      <c r="HFU156" s="79">
        <f t="shared" si="19190"/>
        <v>4</v>
      </c>
      <c r="HFV156" s="80"/>
      <c r="HFW156" s="16" t="s">
        <v>56</v>
      </c>
      <c r="HFX156" s="16">
        <f t="shared" ref="HFX156" si="22097">29.02+2.7+2.25</f>
        <v>33.97</v>
      </c>
      <c r="HFY156" s="16">
        <f t="shared" ref="HFY156" si="22098">0.75*(2.7+2.1+2.7)</f>
        <v>5.6250000000000009</v>
      </c>
      <c r="HFZ156" s="14">
        <f t="shared" si="11665"/>
        <v>39.594999999999999</v>
      </c>
      <c r="HGA156" s="14"/>
      <c r="HGB156" s="16">
        <f t="shared" si="11666"/>
        <v>59.392499999999998</v>
      </c>
      <c r="HGC156" s="79">
        <f t="shared" si="19190"/>
        <v>4</v>
      </c>
      <c r="HGD156" s="80"/>
      <c r="HGE156" s="16" t="s">
        <v>56</v>
      </c>
      <c r="HGF156" s="16">
        <f t="shared" ref="HGF156" si="22099">29.02+2.7+2.25</f>
        <v>33.97</v>
      </c>
      <c r="HGG156" s="16">
        <f t="shared" ref="HGG156" si="22100">0.75*(2.7+2.1+2.7)</f>
        <v>5.6250000000000009</v>
      </c>
      <c r="HGH156" s="14">
        <f t="shared" si="11670"/>
        <v>39.594999999999999</v>
      </c>
      <c r="HGI156" s="14"/>
      <c r="HGJ156" s="16">
        <f t="shared" si="11671"/>
        <v>59.392499999999998</v>
      </c>
      <c r="HGK156" s="79">
        <f t="shared" si="19190"/>
        <v>4</v>
      </c>
      <c r="HGL156" s="80"/>
      <c r="HGM156" s="16" t="s">
        <v>56</v>
      </c>
      <c r="HGN156" s="16">
        <f t="shared" ref="HGN156" si="22101">29.02+2.7+2.25</f>
        <v>33.97</v>
      </c>
      <c r="HGO156" s="16">
        <f t="shared" ref="HGO156" si="22102">0.75*(2.7+2.1+2.7)</f>
        <v>5.6250000000000009</v>
      </c>
      <c r="HGP156" s="14">
        <f t="shared" si="11675"/>
        <v>39.594999999999999</v>
      </c>
      <c r="HGQ156" s="14"/>
      <c r="HGR156" s="16">
        <f t="shared" si="11676"/>
        <v>59.392499999999998</v>
      </c>
      <c r="HGS156" s="79">
        <f t="shared" si="19190"/>
        <v>4</v>
      </c>
      <c r="HGT156" s="80"/>
      <c r="HGU156" s="16" t="s">
        <v>56</v>
      </c>
      <c r="HGV156" s="16">
        <f t="shared" ref="HGV156" si="22103">29.02+2.7+2.25</f>
        <v>33.97</v>
      </c>
      <c r="HGW156" s="16">
        <f t="shared" ref="HGW156" si="22104">0.75*(2.7+2.1+2.7)</f>
        <v>5.6250000000000009</v>
      </c>
      <c r="HGX156" s="14">
        <f t="shared" si="11680"/>
        <v>39.594999999999999</v>
      </c>
      <c r="HGY156" s="14"/>
      <c r="HGZ156" s="16">
        <f t="shared" si="11681"/>
        <v>59.392499999999998</v>
      </c>
      <c r="HHA156" s="79">
        <f t="shared" si="19190"/>
        <v>4</v>
      </c>
      <c r="HHB156" s="80"/>
      <c r="HHC156" s="16" t="s">
        <v>56</v>
      </c>
      <c r="HHD156" s="16">
        <f t="shared" ref="HHD156" si="22105">29.02+2.7+2.25</f>
        <v>33.97</v>
      </c>
      <c r="HHE156" s="16">
        <f t="shared" ref="HHE156" si="22106">0.75*(2.7+2.1+2.7)</f>
        <v>5.6250000000000009</v>
      </c>
      <c r="HHF156" s="14">
        <f t="shared" si="11685"/>
        <v>39.594999999999999</v>
      </c>
      <c r="HHG156" s="14"/>
      <c r="HHH156" s="16">
        <f t="shared" si="11686"/>
        <v>59.392499999999998</v>
      </c>
      <c r="HHI156" s="79">
        <f t="shared" si="19190"/>
        <v>4</v>
      </c>
      <c r="HHJ156" s="80"/>
      <c r="HHK156" s="16" t="s">
        <v>56</v>
      </c>
      <c r="HHL156" s="16">
        <f t="shared" ref="HHL156" si="22107">29.02+2.7+2.25</f>
        <v>33.97</v>
      </c>
      <c r="HHM156" s="16">
        <f t="shared" ref="HHM156" si="22108">0.75*(2.7+2.1+2.7)</f>
        <v>5.6250000000000009</v>
      </c>
      <c r="HHN156" s="14">
        <f t="shared" si="11690"/>
        <v>39.594999999999999</v>
      </c>
      <c r="HHO156" s="14"/>
      <c r="HHP156" s="16">
        <f t="shared" si="11691"/>
        <v>59.392499999999998</v>
      </c>
      <c r="HHQ156" s="79">
        <f t="shared" si="19199"/>
        <v>4</v>
      </c>
      <c r="HHR156" s="80"/>
      <c r="HHS156" s="16" t="s">
        <v>56</v>
      </c>
      <c r="HHT156" s="16">
        <f t="shared" ref="HHT156" si="22109">29.02+2.7+2.25</f>
        <v>33.97</v>
      </c>
      <c r="HHU156" s="16">
        <f t="shared" ref="HHU156" si="22110">0.75*(2.7+2.1+2.7)</f>
        <v>5.6250000000000009</v>
      </c>
      <c r="HHV156" s="14">
        <f t="shared" si="11695"/>
        <v>39.594999999999999</v>
      </c>
      <c r="HHW156" s="14"/>
      <c r="HHX156" s="16">
        <f t="shared" si="11696"/>
        <v>59.392499999999998</v>
      </c>
      <c r="HHY156" s="79">
        <f t="shared" si="19199"/>
        <v>4</v>
      </c>
      <c r="HHZ156" s="80"/>
      <c r="HIA156" s="16" t="s">
        <v>56</v>
      </c>
      <c r="HIB156" s="16">
        <f t="shared" ref="HIB156" si="22111">29.02+2.7+2.25</f>
        <v>33.97</v>
      </c>
      <c r="HIC156" s="16">
        <f t="shared" ref="HIC156" si="22112">0.75*(2.7+2.1+2.7)</f>
        <v>5.6250000000000009</v>
      </c>
      <c r="HID156" s="14">
        <f t="shared" si="11700"/>
        <v>39.594999999999999</v>
      </c>
      <c r="HIE156" s="14"/>
      <c r="HIF156" s="16">
        <f t="shared" si="11701"/>
        <v>59.392499999999998</v>
      </c>
      <c r="HIG156" s="79">
        <f t="shared" si="19199"/>
        <v>4</v>
      </c>
      <c r="HIH156" s="80"/>
      <c r="HII156" s="16" t="s">
        <v>56</v>
      </c>
      <c r="HIJ156" s="16">
        <f t="shared" ref="HIJ156" si="22113">29.02+2.7+2.25</f>
        <v>33.97</v>
      </c>
      <c r="HIK156" s="16">
        <f t="shared" ref="HIK156" si="22114">0.75*(2.7+2.1+2.7)</f>
        <v>5.6250000000000009</v>
      </c>
      <c r="HIL156" s="14">
        <f t="shared" si="11705"/>
        <v>39.594999999999999</v>
      </c>
      <c r="HIM156" s="14"/>
      <c r="HIN156" s="16">
        <f t="shared" si="11706"/>
        <v>59.392499999999998</v>
      </c>
      <c r="HIO156" s="79">
        <f t="shared" si="19199"/>
        <v>4</v>
      </c>
      <c r="HIP156" s="80"/>
      <c r="HIQ156" s="16" t="s">
        <v>56</v>
      </c>
      <c r="HIR156" s="16">
        <f t="shared" ref="HIR156" si="22115">29.02+2.7+2.25</f>
        <v>33.97</v>
      </c>
      <c r="HIS156" s="16">
        <f t="shared" ref="HIS156" si="22116">0.75*(2.7+2.1+2.7)</f>
        <v>5.6250000000000009</v>
      </c>
      <c r="HIT156" s="14">
        <f t="shared" si="11710"/>
        <v>39.594999999999999</v>
      </c>
      <c r="HIU156" s="14"/>
      <c r="HIV156" s="16">
        <f t="shared" si="11711"/>
        <v>59.392499999999998</v>
      </c>
      <c r="HIW156" s="79">
        <f t="shared" si="19199"/>
        <v>4</v>
      </c>
      <c r="HIX156" s="80"/>
      <c r="HIY156" s="16" t="s">
        <v>56</v>
      </c>
      <c r="HIZ156" s="16">
        <f t="shared" ref="HIZ156" si="22117">29.02+2.7+2.25</f>
        <v>33.97</v>
      </c>
      <c r="HJA156" s="16">
        <f t="shared" ref="HJA156" si="22118">0.75*(2.7+2.1+2.7)</f>
        <v>5.6250000000000009</v>
      </c>
      <c r="HJB156" s="14">
        <f t="shared" si="11715"/>
        <v>39.594999999999999</v>
      </c>
      <c r="HJC156" s="14"/>
      <c r="HJD156" s="16">
        <f t="shared" si="11716"/>
        <v>59.392499999999998</v>
      </c>
      <c r="HJE156" s="79">
        <f t="shared" si="19199"/>
        <v>4</v>
      </c>
      <c r="HJF156" s="80"/>
      <c r="HJG156" s="16" t="s">
        <v>56</v>
      </c>
      <c r="HJH156" s="16">
        <f t="shared" ref="HJH156" si="22119">29.02+2.7+2.25</f>
        <v>33.97</v>
      </c>
      <c r="HJI156" s="16">
        <f t="shared" ref="HJI156" si="22120">0.75*(2.7+2.1+2.7)</f>
        <v>5.6250000000000009</v>
      </c>
      <c r="HJJ156" s="14">
        <f t="shared" si="11720"/>
        <v>39.594999999999999</v>
      </c>
      <c r="HJK156" s="14"/>
      <c r="HJL156" s="16">
        <f t="shared" si="11721"/>
        <v>59.392499999999998</v>
      </c>
      <c r="HJM156" s="79">
        <f t="shared" si="19199"/>
        <v>4</v>
      </c>
      <c r="HJN156" s="80"/>
      <c r="HJO156" s="16" t="s">
        <v>56</v>
      </c>
      <c r="HJP156" s="16">
        <f t="shared" ref="HJP156" si="22121">29.02+2.7+2.25</f>
        <v>33.97</v>
      </c>
      <c r="HJQ156" s="16">
        <f t="shared" ref="HJQ156" si="22122">0.75*(2.7+2.1+2.7)</f>
        <v>5.6250000000000009</v>
      </c>
      <c r="HJR156" s="14">
        <f t="shared" si="11725"/>
        <v>39.594999999999999</v>
      </c>
      <c r="HJS156" s="14"/>
      <c r="HJT156" s="16">
        <f t="shared" si="11726"/>
        <v>59.392499999999998</v>
      </c>
      <c r="HJU156" s="79">
        <f t="shared" si="19199"/>
        <v>4</v>
      </c>
      <c r="HJV156" s="80"/>
      <c r="HJW156" s="16" t="s">
        <v>56</v>
      </c>
      <c r="HJX156" s="16">
        <f t="shared" ref="HJX156" si="22123">29.02+2.7+2.25</f>
        <v>33.97</v>
      </c>
      <c r="HJY156" s="16">
        <f t="shared" ref="HJY156" si="22124">0.75*(2.7+2.1+2.7)</f>
        <v>5.6250000000000009</v>
      </c>
      <c r="HJZ156" s="14">
        <f t="shared" si="11730"/>
        <v>39.594999999999999</v>
      </c>
      <c r="HKA156" s="14"/>
      <c r="HKB156" s="16">
        <f t="shared" si="11731"/>
        <v>59.392499999999998</v>
      </c>
      <c r="HKC156" s="79">
        <f t="shared" si="19208"/>
        <v>4</v>
      </c>
      <c r="HKD156" s="80"/>
      <c r="HKE156" s="16" t="s">
        <v>56</v>
      </c>
      <c r="HKF156" s="16">
        <f t="shared" ref="HKF156" si="22125">29.02+2.7+2.25</f>
        <v>33.97</v>
      </c>
      <c r="HKG156" s="16">
        <f t="shared" ref="HKG156" si="22126">0.75*(2.7+2.1+2.7)</f>
        <v>5.6250000000000009</v>
      </c>
      <c r="HKH156" s="14">
        <f t="shared" si="11735"/>
        <v>39.594999999999999</v>
      </c>
      <c r="HKI156" s="14"/>
      <c r="HKJ156" s="16">
        <f t="shared" si="11736"/>
        <v>59.392499999999998</v>
      </c>
      <c r="HKK156" s="79">
        <f t="shared" si="19208"/>
        <v>4</v>
      </c>
      <c r="HKL156" s="80"/>
      <c r="HKM156" s="16" t="s">
        <v>56</v>
      </c>
      <c r="HKN156" s="16">
        <f t="shared" ref="HKN156" si="22127">29.02+2.7+2.25</f>
        <v>33.97</v>
      </c>
      <c r="HKO156" s="16">
        <f t="shared" ref="HKO156" si="22128">0.75*(2.7+2.1+2.7)</f>
        <v>5.6250000000000009</v>
      </c>
      <c r="HKP156" s="14">
        <f t="shared" si="11740"/>
        <v>39.594999999999999</v>
      </c>
      <c r="HKQ156" s="14"/>
      <c r="HKR156" s="16">
        <f t="shared" si="11741"/>
        <v>59.392499999999998</v>
      </c>
      <c r="HKS156" s="79">
        <f t="shared" si="19208"/>
        <v>4</v>
      </c>
      <c r="HKT156" s="80"/>
      <c r="HKU156" s="16" t="s">
        <v>56</v>
      </c>
      <c r="HKV156" s="16">
        <f t="shared" ref="HKV156" si="22129">29.02+2.7+2.25</f>
        <v>33.97</v>
      </c>
      <c r="HKW156" s="16">
        <f t="shared" ref="HKW156" si="22130">0.75*(2.7+2.1+2.7)</f>
        <v>5.6250000000000009</v>
      </c>
      <c r="HKX156" s="14">
        <f t="shared" si="11745"/>
        <v>39.594999999999999</v>
      </c>
      <c r="HKY156" s="14"/>
      <c r="HKZ156" s="16">
        <f t="shared" si="11746"/>
        <v>59.392499999999998</v>
      </c>
      <c r="HLA156" s="79">
        <f t="shared" si="19208"/>
        <v>4</v>
      </c>
      <c r="HLB156" s="80"/>
      <c r="HLC156" s="16" t="s">
        <v>56</v>
      </c>
      <c r="HLD156" s="16">
        <f t="shared" ref="HLD156" si="22131">29.02+2.7+2.25</f>
        <v>33.97</v>
      </c>
      <c r="HLE156" s="16">
        <f t="shared" ref="HLE156" si="22132">0.75*(2.7+2.1+2.7)</f>
        <v>5.6250000000000009</v>
      </c>
      <c r="HLF156" s="14">
        <f t="shared" si="11750"/>
        <v>39.594999999999999</v>
      </c>
      <c r="HLG156" s="14"/>
      <c r="HLH156" s="16">
        <f t="shared" si="11751"/>
        <v>59.392499999999998</v>
      </c>
      <c r="HLI156" s="79">
        <f t="shared" si="19208"/>
        <v>4</v>
      </c>
      <c r="HLJ156" s="80"/>
      <c r="HLK156" s="16" t="s">
        <v>56</v>
      </c>
      <c r="HLL156" s="16">
        <f t="shared" ref="HLL156" si="22133">29.02+2.7+2.25</f>
        <v>33.97</v>
      </c>
      <c r="HLM156" s="16">
        <f t="shared" ref="HLM156" si="22134">0.75*(2.7+2.1+2.7)</f>
        <v>5.6250000000000009</v>
      </c>
      <c r="HLN156" s="14">
        <f t="shared" si="11755"/>
        <v>39.594999999999999</v>
      </c>
      <c r="HLO156" s="14"/>
      <c r="HLP156" s="16">
        <f t="shared" si="11756"/>
        <v>59.392499999999998</v>
      </c>
      <c r="HLQ156" s="79">
        <f t="shared" si="19208"/>
        <v>4</v>
      </c>
      <c r="HLR156" s="80"/>
      <c r="HLS156" s="16" t="s">
        <v>56</v>
      </c>
      <c r="HLT156" s="16">
        <f t="shared" ref="HLT156" si="22135">29.02+2.7+2.25</f>
        <v>33.97</v>
      </c>
      <c r="HLU156" s="16">
        <f t="shared" ref="HLU156" si="22136">0.75*(2.7+2.1+2.7)</f>
        <v>5.6250000000000009</v>
      </c>
      <c r="HLV156" s="14">
        <f t="shared" si="11760"/>
        <v>39.594999999999999</v>
      </c>
      <c r="HLW156" s="14"/>
      <c r="HLX156" s="16">
        <f t="shared" si="11761"/>
        <v>59.392499999999998</v>
      </c>
      <c r="HLY156" s="79">
        <f t="shared" si="19208"/>
        <v>4</v>
      </c>
      <c r="HLZ156" s="80"/>
      <c r="HMA156" s="16" t="s">
        <v>56</v>
      </c>
      <c r="HMB156" s="16">
        <f t="shared" ref="HMB156" si="22137">29.02+2.7+2.25</f>
        <v>33.97</v>
      </c>
      <c r="HMC156" s="16">
        <f t="shared" ref="HMC156" si="22138">0.75*(2.7+2.1+2.7)</f>
        <v>5.6250000000000009</v>
      </c>
      <c r="HMD156" s="14">
        <f t="shared" si="11765"/>
        <v>39.594999999999999</v>
      </c>
      <c r="HME156" s="14"/>
      <c r="HMF156" s="16">
        <f t="shared" si="11766"/>
        <v>59.392499999999998</v>
      </c>
      <c r="HMG156" s="79">
        <f t="shared" si="19208"/>
        <v>4</v>
      </c>
      <c r="HMH156" s="80"/>
      <c r="HMI156" s="16" t="s">
        <v>56</v>
      </c>
      <c r="HMJ156" s="16">
        <f t="shared" ref="HMJ156" si="22139">29.02+2.7+2.25</f>
        <v>33.97</v>
      </c>
      <c r="HMK156" s="16">
        <f t="shared" ref="HMK156" si="22140">0.75*(2.7+2.1+2.7)</f>
        <v>5.6250000000000009</v>
      </c>
      <c r="HML156" s="14">
        <f t="shared" si="11770"/>
        <v>39.594999999999999</v>
      </c>
      <c r="HMM156" s="14"/>
      <c r="HMN156" s="16">
        <f t="shared" si="11771"/>
        <v>59.392499999999998</v>
      </c>
      <c r="HMO156" s="79">
        <f t="shared" si="19217"/>
        <v>4</v>
      </c>
      <c r="HMP156" s="80"/>
      <c r="HMQ156" s="16" t="s">
        <v>56</v>
      </c>
      <c r="HMR156" s="16">
        <f t="shared" ref="HMR156" si="22141">29.02+2.7+2.25</f>
        <v>33.97</v>
      </c>
      <c r="HMS156" s="16">
        <f t="shared" ref="HMS156" si="22142">0.75*(2.7+2.1+2.7)</f>
        <v>5.6250000000000009</v>
      </c>
      <c r="HMT156" s="14">
        <f t="shared" si="11775"/>
        <v>39.594999999999999</v>
      </c>
      <c r="HMU156" s="14"/>
      <c r="HMV156" s="16">
        <f t="shared" si="11776"/>
        <v>59.392499999999998</v>
      </c>
      <c r="HMW156" s="79">
        <f t="shared" si="19217"/>
        <v>4</v>
      </c>
      <c r="HMX156" s="80"/>
      <c r="HMY156" s="16" t="s">
        <v>56</v>
      </c>
      <c r="HMZ156" s="16">
        <f t="shared" ref="HMZ156" si="22143">29.02+2.7+2.25</f>
        <v>33.97</v>
      </c>
      <c r="HNA156" s="16">
        <f t="shared" ref="HNA156" si="22144">0.75*(2.7+2.1+2.7)</f>
        <v>5.6250000000000009</v>
      </c>
      <c r="HNB156" s="14">
        <f t="shared" si="11780"/>
        <v>39.594999999999999</v>
      </c>
      <c r="HNC156" s="14"/>
      <c r="HND156" s="16">
        <f t="shared" si="11781"/>
        <v>59.392499999999998</v>
      </c>
      <c r="HNE156" s="79">
        <f t="shared" si="19217"/>
        <v>4</v>
      </c>
      <c r="HNF156" s="80"/>
      <c r="HNG156" s="16" t="s">
        <v>56</v>
      </c>
      <c r="HNH156" s="16">
        <f t="shared" ref="HNH156" si="22145">29.02+2.7+2.25</f>
        <v>33.97</v>
      </c>
      <c r="HNI156" s="16">
        <f t="shared" ref="HNI156" si="22146">0.75*(2.7+2.1+2.7)</f>
        <v>5.6250000000000009</v>
      </c>
      <c r="HNJ156" s="14">
        <f t="shared" si="11785"/>
        <v>39.594999999999999</v>
      </c>
      <c r="HNK156" s="14"/>
      <c r="HNL156" s="16">
        <f t="shared" si="11786"/>
        <v>59.392499999999998</v>
      </c>
      <c r="HNM156" s="79">
        <f t="shared" si="19217"/>
        <v>4</v>
      </c>
      <c r="HNN156" s="80"/>
      <c r="HNO156" s="16" t="s">
        <v>56</v>
      </c>
      <c r="HNP156" s="16">
        <f t="shared" ref="HNP156" si="22147">29.02+2.7+2.25</f>
        <v>33.97</v>
      </c>
      <c r="HNQ156" s="16">
        <f t="shared" ref="HNQ156" si="22148">0.75*(2.7+2.1+2.7)</f>
        <v>5.6250000000000009</v>
      </c>
      <c r="HNR156" s="14">
        <f t="shared" si="11790"/>
        <v>39.594999999999999</v>
      </c>
      <c r="HNS156" s="14"/>
      <c r="HNT156" s="16">
        <f t="shared" si="11791"/>
        <v>59.392499999999998</v>
      </c>
      <c r="HNU156" s="79">
        <f t="shared" si="19217"/>
        <v>4</v>
      </c>
      <c r="HNV156" s="80"/>
      <c r="HNW156" s="16" t="s">
        <v>56</v>
      </c>
      <c r="HNX156" s="16">
        <f t="shared" ref="HNX156" si="22149">29.02+2.7+2.25</f>
        <v>33.97</v>
      </c>
      <c r="HNY156" s="16">
        <f t="shared" ref="HNY156" si="22150">0.75*(2.7+2.1+2.7)</f>
        <v>5.6250000000000009</v>
      </c>
      <c r="HNZ156" s="14">
        <f t="shared" si="11795"/>
        <v>39.594999999999999</v>
      </c>
      <c r="HOA156" s="14"/>
      <c r="HOB156" s="16">
        <f t="shared" si="11796"/>
        <v>59.392499999999998</v>
      </c>
      <c r="HOC156" s="79">
        <f t="shared" si="19217"/>
        <v>4</v>
      </c>
      <c r="HOD156" s="80"/>
      <c r="HOE156" s="16" t="s">
        <v>56</v>
      </c>
      <c r="HOF156" s="16">
        <f t="shared" ref="HOF156" si="22151">29.02+2.7+2.25</f>
        <v>33.97</v>
      </c>
      <c r="HOG156" s="16">
        <f t="shared" ref="HOG156" si="22152">0.75*(2.7+2.1+2.7)</f>
        <v>5.6250000000000009</v>
      </c>
      <c r="HOH156" s="14">
        <f t="shared" si="11800"/>
        <v>39.594999999999999</v>
      </c>
      <c r="HOI156" s="14"/>
      <c r="HOJ156" s="16">
        <f t="shared" si="11801"/>
        <v>59.392499999999998</v>
      </c>
      <c r="HOK156" s="79">
        <f t="shared" si="19217"/>
        <v>4</v>
      </c>
      <c r="HOL156" s="80"/>
      <c r="HOM156" s="16" t="s">
        <v>56</v>
      </c>
      <c r="HON156" s="16">
        <f t="shared" ref="HON156" si="22153">29.02+2.7+2.25</f>
        <v>33.97</v>
      </c>
      <c r="HOO156" s="16">
        <f t="shared" ref="HOO156" si="22154">0.75*(2.7+2.1+2.7)</f>
        <v>5.6250000000000009</v>
      </c>
      <c r="HOP156" s="14">
        <f t="shared" si="11805"/>
        <v>39.594999999999999</v>
      </c>
      <c r="HOQ156" s="14"/>
      <c r="HOR156" s="16">
        <f t="shared" si="11806"/>
        <v>59.392499999999998</v>
      </c>
      <c r="HOS156" s="79">
        <f t="shared" si="19217"/>
        <v>4</v>
      </c>
      <c r="HOT156" s="80"/>
      <c r="HOU156" s="16" t="s">
        <v>56</v>
      </c>
      <c r="HOV156" s="16">
        <f t="shared" ref="HOV156" si="22155">29.02+2.7+2.25</f>
        <v>33.97</v>
      </c>
      <c r="HOW156" s="16">
        <f t="shared" ref="HOW156" si="22156">0.75*(2.7+2.1+2.7)</f>
        <v>5.6250000000000009</v>
      </c>
      <c r="HOX156" s="14">
        <f t="shared" si="11810"/>
        <v>39.594999999999999</v>
      </c>
      <c r="HOY156" s="14"/>
      <c r="HOZ156" s="16">
        <f t="shared" si="11811"/>
        <v>59.392499999999998</v>
      </c>
      <c r="HPA156" s="79">
        <f t="shared" si="19226"/>
        <v>4</v>
      </c>
      <c r="HPB156" s="80"/>
      <c r="HPC156" s="16" t="s">
        <v>56</v>
      </c>
      <c r="HPD156" s="16">
        <f t="shared" ref="HPD156" si="22157">29.02+2.7+2.25</f>
        <v>33.97</v>
      </c>
      <c r="HPE156" s="16">
        <f t="shared" ref="HPE156" si="22158">0.75*(2.7+2.1+2.7)</f>
        <v>5.6250000000000009</v>
      </c>
      <c r="HPF156" s="14">
        <f t="shared" si="11815"/>
        <v>39.594999999999999</v>
      </c>
      <c r="HPG156" s="14"/>
      <c r="HPH156" s="16">
        <f t="shared" si="11816"/>
        <v>59.392499999999998</v>
      </c>
      <c r="HPI156" s="79">
        <f t="shared" si="19226"/>
        <v>4</v>
      </c>
      <c r="HPJ156" s="80"/>
      <c r="HPK156" s="16" t="s">
        <v>56</v>
      </c>
      <c r="HPL156" s="16">
        <f t="shared" ref="HPL156" si="22159">29.02+2.7+2.25</f>
        <v>33.97</v>
      </c>
      <c r="HPM156" s="16">
        <f t="shared" ref="HPM156" si="22160">0.75*(2.7+2.1+2.7)</f>
        <v>5.6250000000000009</v>
      </c>
      <c r="HPN156" s="14">
        <f t="shared" si="11820"/>
        <v>39.594999999999999</v>
      </c>
      <c r="HPO156" s="14"/>
      <c r="HPP156" s="16">
        <f t="shared" si="11821"/>
        <v>59.392499999999998</v>
      </c>
      <c r="HPQ156" s="79">
        <f t="shared" si="19226"/>
        <v>4</v>
      </c>
      <c r="HPR156" s="80"/>
      <c r="HPS156" s="16" t="s">
        <v>56</v>
      </c>
      <c r="HPT156" s="16">
        <f t="shared" ref="HPT156" si="22161">29.02+2.7+2.25</f>
        <v>33.97</v>
      </c>
      <c r="HPU156" s="16">
        <f t="shared" ref="HPU156" si="22162">0.75*(2.7+2.1+2.7)</f>
        <v>5.6250000000000009</v>
      </c>
      <c r="HPV156" s="14">
        <f t="shared" si="11825"/>
        <v>39.594999999999999</v>
      </c>
      <c r="HPW156" s="14"/>
      <c r="HPX156" s="16">
        <f t="shared" si="11826"/>
        <v>59.392499999999998</v>
      </c>
      <c r="HPY156" s="79">
        <f t="shared" si="19226"/>
        <v>4</v>
      </c>
      <c r="HPZ156" s="80"/>
      <c r="HQA156" s="16" t="s">
        <v>56</v>
      </c>
      <c r="HQB156" s="16">
        <f t="shared" ref="HQB156" si="22163">29.02+2.7+2.25</f>
        <v>33.97</v>
      </c>
      <c r="HQC156" s="16">
        <f t="shared" ref="HQC156" si="22164">0.75*(2.7+2.1+2.7)</f>
        <v>5.6250000000000009</v>
      </c>
      <c r="HQD156" s="14">
        <f t="shared" si="11830"/>
        <v>39.594999999999999</v>
      </c>
      <c r="HQE156" s="14"/>
      <c r="HQF156" s="16">
        <f t="shared" si="11831"/>
        <v>59.392499999999998</v>
      </c>
      <c r="HQG156" s="79">
        <f t="shared" si="19226"/>
        <v>4</v>
      </c>
      <c r="HQH156" s="80"/>
      <c r="HQI156" s="16" t="s">
        <v>56</v>
      </c>
      <c r="HQJ156" s="16">
        <f t="shared" ref="HQJ156" si="22165">29.02+2.7+2.25</f>
        <v>33.97</v>
      </c>
      <c r="HQK156" s="16">
        <f t="shared" ref="HQK156" si="22166">0.75*(2.7+2.1+2.7)</f>
        <v>5.6250000000000009</v>
      </c>
      <c r="HQL156" s="14">
        <f t="shared" si="11835"/>
        <v>39.594999999999999</v>
      </c>
      <c r="HQM156" s="14"/>
      <c r="HQN156" s="16">
        <f t="shared" si="11836"/>
        <v>59.392499999999998</v>
      </c>
      <c r="HQO156" s="79">
        <f t="shared" si="19226"/>
        <v>4</v>
      </c>
      <c r="HQP156" s="80"/>
      <c r="HQQ156" s="16" t="s">
        <v>56</v>
      </c>
      <c r="HQR156" s="16">
        <f t="shared" ref="HQR156" si="22167">29.02+2.7+2.25</f>
        <v>33.97</v>
      </c>
      <c r="HQS156" s="16">
        <f t="shared" ref="HQS156" si="22168">0.75*(2.7+2.1+2.7)</f>
        <v>5.6250000000000009</v>
      </c>
      <c r="HQT156" s="14">
        <f t="shared" si="11840"/>
        <v>39.594999999999999</v>
      </c>
      <c r="HQU156" s="14"/>
      <c r="HQV156" s="16">
        <f t="shared" si="11841"/>
        <v>59.392499999999998</v>
      </c>
      <c r="HQW156" s="79">
        <f t="shared" si="19226"/>
        <v>4</v>
      </c>
      <c r="HQX156" s="80"/>
      <c r="HQY156" s="16" t="s">
        <v>56</v>
      </c>
      <c r="HQZ156" s="16">
        <f t="shared" ref="HQZ156" si="22169">29.02+2.7+2.25</f>
        <v>33.97</v>
      </c>
      <c r="HRA156" s="16">
        <f t="shared" ref="HRA156" si="22170">0.75*(2.7+2.1+2.7)</f>
        <v>5.6250000000000009</v>
      </c>
      <c r="HRB156" s="14">
        <f t="shared" si="11845"/>
        <v>39.594999999999999</v>
      </c>
      <c r="HRC156" s="14"/>
      <c r="HRD156" s="16">
        <f t="shared" si="11846"/>
        <v>59.392499999999998</v>
      </c>
      <c r="HRE156" s="79">
        <f t="shared" si="19226"/>
        <v>4</v>
      </c>
      <c r="HRF156" s="80"/>
      <c r="HRG156" s="16" t="s">
        <v>56</v>
      </c>
      <c r="HRH156" s="16">
        <f t="shared" ref="HRH156" si="22171">29.02+2.7+2.25</f>
        <v>33.97</v>
      </c>
      <c r="HRI156" s="16">
        <f t="shared" ref="HRI156" si="22172">0.75*(2.7+2.1+2.7)</f>
        <v>5.6250000000000009</v>
      </c>
      <c r="HRJ156" s="14">
        <f t="shared" si="11850"/>
        <v>39.594999999999999</v>
      </c>
      <c r="HRK156" s="14"/>
      <c r="HRL156" s="16">
        <f t="shared" si="11851"/>
        <v>59.392499999999998</v>
      </c>
      <c r="HRM156" s="79">
        <f t="shared" si="19235"/>
        <v>4</v>
      </c>
      <c r="HRN156" s="80"/>
      <c r="HRO156" s="16" t="s">
        <v>56</v>
      </c>
      <c r="HRP156" s="16">
        <f t="shared" ref="HRP156" si="22173">29.02+2.7+2.25</f>
        <v>33.97</v>
      </c>
      <c r="HRQ156" s="16">
        <f t="shared" ref="HRQ156" si="22174">0.75*(2.7+2.1+2.7)</f>
        <v>5.6250000000000009</v>
      </c>
      <c r="HRR156" s="14">
        <f t="shared" si="11855"/>
        <v>39.594999999999999</v>
      </c>
      <c r="HRS156" s="14"/>
      <c r="HRT156" s="16">
        <f t="shared" si="11856"/>
        <v>59.392499999999998</v>
      </c>
      <c r="HRU156" s="79">
        <f t="shared" si="19235"/>
        <v>4</v>
      </c>
      <c r="HRV156" s="80"/>
      <c r="HRW156" s="16" t="s">
        <v>56</v>
      </c>
      <c r="HRX156" s="16">
        <f t="shared" ref="HRX156" si="22175">29.02+2.7+2.25</f>
        <v>33.97</v>
      </c>
      <c r="HRY156" s="16">
        <f t="shared" ref="HRY156" si="22176">0.75*(2.7+2.1+2.7)</f>
        <v>5.6250000000000009</v>
      </c>
      <c r="HRZ156" s="14">
        <f t="shared" si="11860"/>
        <v>39.594999999999999</v>
      </c>
      <c r="HSA156" s="14"/>
      <c r="HSB156" s="16">
        <f t="shared" si="11861"/>
        <v>59.392499999999998</v>
      </c>
      <c r="HSC156" s="79">
        <f t="shared" si="19235"/>
        <v>4</v>
      </c>
      <c r="HSD156" s="80"/>
      <c r="HSE156" s="16" t="s">
        <v>56</v>
      </c>
      <c r="HSF156" s="16">
        <f t="shared" ref="HSF156" si="22177">29.02+2.7+2.25</f>
        <v>33.97</v>
      </c>
      <c r="HSG156" s="16">
        <f t="shared" ref="HSG156" si="22178">0.75*(2.7+2.1+2.7)</f>
        <v>5.6250000000000009</v>
      </c>
      <c r="HSH156" s="14">
        <f t="shared" si="11865"/>
        <v>39.594999999999999</v>
      </c>
      <c r="HSI156" s="14"/>
      <c r="HSJ156" s="16">
        <f t="shared" si="11866"/>
        <v>59.392499999999998</v>
      </c>
      <c r="HSK156" s="79">
        <f t="shared" si="19235"/>
        <v>4</v>
      </c>
      <c r="HSL156" s="80"/>
      <c r="HSM156" s="16" t="s">
        <v>56</v>
      </c>
      <c r="HSN156" s="16">
        <f t="shared" ref="HSN156" si="22179">29.02+2.7+2.25</f>
        <v>33.97</v>
      </c>
      <c r="HSO156" s="16">
        <f t="shared" ref="HSO156" si="22180">0.75*(2.7+2.1+2.7)</f>
        <v>5.6250000000000009</v>
      </c>
      <c r="HSP156" s="14">
        <f t="shared" si="11870"/>
        <v>39.594999999999999</v>
      </c>
      <c r="HSQ156" s="14"/>
      <c r="HSR156" s="16">
        <f t="shared" si="11871"/>
        <v>59.392499999999998</v>
      </c>
      <c r="HSS156" s="79">
        <f t="shared" si="19235"/>
        <v>4</v>
      </c>
      <c r="HST156" s="80"/>
      <c r="HSU156" s="16" t="s">
        <v>56</v>
      </c>
      <c r="HSV156" s="16">
        <f t="shared" ref="HSV156" si="22181">29.02+2.7+2.25</f>
        <v>33.97</v>
      </c>
      <c r="HSW156" s="16">
        <f t="shared" ref="HSW156" si="22182">0.75*(2.7+2.1+2.7)</f>
        <v>5.6250000000000009</v>
      </c>
      <c r="HSX156" s="14">
        <f t="shared" si="11875"/>
        <v>39.594999999999999</v>
      </c>
      <c r="HSY156" s="14"/>
      <c r="HSZ156" s="16">
        <f t="shared" si="11876"/>
        <v>59.392499999999998</v>
      </c>
      <c r="HTA156" s="79">
        <f t="shared" si="19235"/>
        <v>4</v>
      </c>
      <c r="HTB156" s="80"/>
      <c r="HTC156" s="16" t="s">
        <v>56</v>
      </c>
      <c r="HTD156" s="16">
        <f t="shared" ref="HTD156" si="22183">29.02+2.7+2.25</f>
        <v>33.97</v>
      </c>
      <c r="HTE156" s="16">
        <f t="shared" ref="HTE156" si="22184">0.75*(2.7+2.1+2.7)</f>
        <v>5.6250000000000009</v>
      </c>
      <c r="HTF156" s="14">
        <f t="shared" si="11880"/>
        <v>39.594999999999999</v>
      </c>
      <c r="HTG156" s="14"/>
      <c r="HTH156" s="16">
        <f t="shared" si="11881"/>
        <v>59.392499999999998</v>
      </c>
      <c r="HTI156" s="79">
        <f t="shared" si="19235"/>
        <v>4</v>
      </c>
      <c r="HTJ156" s="80"/>
      <c r="HTK156" s="16" t="s">
        <v>56</v>
      </c>
      <c r="HTL156" s="16">
        <f t="shared" ref="HTL156" si="22185">29.02+2.7+2.25</f>
        <v>33.97</v>
      </c>
      <c r="HTM156" s="16">
        <f t="shared" ref="HTM156" si="22186">0.75*(2.7+2.1+2.7)</f>
        <v>5.6250000000000009</v>
      </c>
      <c r="HTN156" s="14">
        <f t="shared" si="11885"/>
        <v>39.594999999999999</v>
      </c>
      <c r="HTO156" s="14"/>
      <c r="HTP156" s="16">
        <f t="shared" si="11886"/>
        <v>59.392499999999998</v>
      </c>
      <c r="HTQ156" s="79">
        <f t="shared" si="19235"/>
        <v>4</v>
      </c>
      <c r="HTR156" s="80"/>
      <c r="HTS156" s="16" t="s">
        <v>56</v>
      </c>
      <c r="HTT156" s="16">
        <f t="shared" ref="HTT156" si="22187">29.02+2.7+2.25</f>
        <v>33.97</v>
      </c>
      <c r="HTU156" s="16">
        <f t="shared" ref="HTU156" si="22188">0.75*(2.7+2.1+2.7)</f>
        <v>5.6250000000000009</v>
      </c>
      <c r="HTV156" s="14">
        <f t="shared" si="11890"/>
        <v>39.594999999999999</v>
      </c>
      <c r="HTW156" s="14"/>
      <c r="HTX156" s="16">
        <f t="shared" si="11891"/>
        <v>59.392499999999998</v>
      </c>
      <c r="HTY156" s="79">
        <f t="shared" si="19244"/>
        <v>4</v>
      </c>
      <c r="HTZ156" s="80"/>
      <c r="HUA156" s="16" t="s">
        <v>56</v>
      </c>
      <c r="HUB156" s="16">
        <f t="shared" ref="HUB156" si="22189">29.02+2.7+2.25</f>
        <v>33.97</v>
      </c>
      <c r="HUC156" s="16">
        <f t="shared" ref="HUC156" si="22190">0.75*(2.7+2.1+2.7)</f>
        <v>5.6250000000000009</v>
      </c>
      <c r="HUD156" s="14">
        <f t="shared" si="11895"/>
        <v>39.594999999999999</v>
      </c>
      <c r="HUE156" s="14"/>
      <c r="HUF156" s="16">
        <f t="shared" si="11896"/>
        <v>59.392499999999998</v>
      </c>
      <c r="HUG156" s="79">
        <f t="shared" si="19244"/>
        <v>4</v>
      </c>
      <c r="HUH156" s="80"/>
      <c r="HUI156" s="16" t="s">
        <v>56</v>
      </c>
      <c r="HUJ156" s="16">
        <f t="shared" ref="HUJ156" si="22191">29.02+2.7+2.25</f>
        <v>33.97</v>
      </c>
      <c r="HUK156" s="16">
        <f t="shared" ref="HUK156" si="22192">0.75*(2.7+2.1+2.7)</f>
        <v>5.6250000000000009</v>
      </c>
      <c r="HUL156" s="14">
        <f t="shared" si="11900"/>
        <v>39.594999999999999</v>
      </c>
      <c r="HUM156" s="14"/>
      <c r="HUN156" s="16">
        <f t="shared" si="11901"/>
        <v>59.392499999999998</v>
      </c>
      <c r="HUO156" s="79">
        <f t="shared" si="19244"/>
        <v>4</v>
      </c>
      <c r="HUP156" s="80"/>
      <c r="HUQ156" s="16" t="s">
        <v>56</v>
      </c>
      <c r="HUR156" s="16">
        <f t="shared" ref="HUR156" si="22193">29.02+2.7+2.25</f>
        <v>33.97</v>
      </c>
      <c r="HUS156" s="16">
        <f t="shared" ref="HUS156" si="22194">0.75*(2.7+2.1+2.7)</f>
        <v>5.6250000000000009</v>
      </c>
      <c r="HUT156" s="14">
        <f t="shared" si="11905"/>
        <v>39.594999999999999</v>
      </c>
      <c r="HUU156" s="14"/>
      <c r="HUV156" s="16">
        <f t="shared" si="11906"/>
        <v>59.392499999999998</v>
      </c>
      <c r="HUW156" s="79">
        <f t="shared" si="19244"/>
        <v>4</v>
      </c>
      <c r="HUX156" s="80"/>
      <c r="HUY156" s="16" t="s">
        <v>56</v>
      </c>
      <c r="HUZ156" s="16">
        <f t="shared" ref="HUZ156" si="22195">29.02+2.7+2.25</f>
        <v>33.97</v>
      </c>
      <c r="HVA156" s="16">
        <f t="shared" ref="HVA156" si="22196">0.75*(2.7+2.1+2.7)</f>
        <v>5.6250000000000009</v>
      </c>
      <c r="HVB156" s="14">
        <f t="shared" si="11910"/>
        <v>39.594999999999999</v>
      </c>
      <c r="HVC156" s="14"/>
      <c r="HVD156" s="16">
        <f t="shared" si="11911"/>
        <v>59.392499999999998</v>
      </c>
      <c r="HVE156" s="79">
        <f t="shared" si="19244"/>
        <v>4</v>
      </c>
      <c r="HVF156" s="80"/>
      <c r="HVG156" s="16" t="s">
        <v>56</v>
      </c>
      <c r="HVH156" s="16">
        <f t="shared" ref="HVH156" si="22197">29.02+2.7+2.25</f>
        <v>33.97</v>
      </c>
      <c r="HVI156" s="16">
        <f t="shared" ref="HVI156" si="22198">0.75*(2.7+2.1+2.7)</f>
        <v>5.6250000000000009</v>
      </c>
      <c r="HVJ156" s="14">
        <f t="shared" si="11915"/>
        <v>39.594999999999999</v>
      </c>
      <c r="HVK156" s="14"/>
      <c r="HVL156" s="16">
        <f t="shared" si="11916"/>
        <v>59.392499999999998</v>
      </c>
      <c r="HVM156" s="79">
        <f t="shared" si="19244"/>
        <v>4</v>
      </c>
      <c r="HVN156" s="80"/>
      <c r="HVO156" s="16" t="s">
        <v>56</v>
      </c>
      <c r="HVP156" s="16">
        <f t="shared" ref="HVP156" si="22199">29.02+2.7+2.25</f>
        <v>33.97</v>
      </c>
      <c r="HVQ156" s="16">
        <f t="shared" ref="HVQ156" si="22200">0.75*(2.7+2.1+2.7)</f>
        <v>5.6250000000000009</v>
      </c>
      <c r="HVR156" s="14">
        <f t="shared" si="11920"/>
        <v>39.594999999999999</v>
      </c>
      <c r="HVS156" s="14"/>
      <c r="HVT156" s="16">
        <f t="shared" si="11921"/>
        <v>59.392499999999998</v>
      </c>
      <c r="HVU156" s="79">
        <f t="shared" si="19244"/>
        <v>4</v>
      </c>
      <c r="HVV156" s="80"/>
      <c r="HVW156" s="16" t="s">
        <v>56</v>
      </c>
      <c r="HVX156" s="16">
        <f t="shared" ref="HVX156" si="22201">29.02+2.7+2.25</f>
        <v>33.97</v>
      </c>
      <c r="HVY156" s="16">
        <f t="shared" ref="HVY156" si="22202">0.75*(2.7+2.1+2.7)</f>
        <v>5.6250000000000009</v>
      </c>
      <c r="HVZ156" s="14">
        <f t="shared" si="11925"/>
        <v>39.594999999999999</v>
      </c>
      <c r="HWA156" s="14"/>
      <c r="HWB156" s="16">
        <f t="shared" si="11926"/>
        <v>59.392499999999998</v>
      </c>
      <c r="HWC156" s="79">
        <f t="shared" si="19244"/>
        <v>4</v>
      </c>
      <c r="HWD156" s="80"/>
      <c r="HWE156" s="16" t="s">
        <v>56</v>
      </c>
      <c r="HWF156" s="16">
        <f t="shared" ref="HWF156" si="22203">29.02+2.7+2.25</f>
        <v>33.97</v>
      </c>
      <c r="HWG156" s="16">
        <f t="shared" ref="HWG156" si="22204">0.75*(2.7+2.1+2.7)</f>
        <v>5.6250000000000009</v>
      </c>
      <c r="HWH156" s="14">
        <f t="shared" si="11930"/>
        <v>39.594999999999999</v>
      </c>
      <c r="HWI156" s="14"/>
      <c r="HWJ156" s="16">
        <f t="shared" si="11931"/>
        <v>59.392499999999998</v>
      </c>
      <c r="HWK156" s="79">
        <f t="shared" si="19253"/>
        <v>4</v>
      </c>
      <c r="HWL156" s="80"/>
      <c r="HWM156" s="16" t="s">
        <v>56</v>
      </c>
      <c r="HWN156" s="16">
        <f t="shared" ref="HWN156" si="22205">29.02+2.7+2.25</f>
        <v>33.97</v>
      </c>
      <c r="HWO156" s="16">
        <f t="shared" ref="HWO156" si="22206">0.75*(2.7+2.1+2.7)</f>
        <v>5.6250000000000009</v>
      </c>
      <c r="HWP156" s="14">
        <f t="shared" si="11935"/>
        <v>39.594999999999999</v>
      </c>
      <c r="HWQ156" s="14"/>
      <c r="HWR156" s="16">
        <f t="shared" si="11936"/>
        <v>59.392499999999998</v>
      </c>
      <c r="HWS156" s="79">
        <f t="shared" si="19253"/>
        <v>4</v>
      </c>
      <c r="HWT156" s="80"/>
      <c r="HWU156" s="16" t="s">
        <v>56</v>
      </c>
      <c r="HWV156" s="16">
        <f t="shared" ref="HWV156" si="22207">29.02+2.7+2.25</f>
        <v>33.97</v>
      </c>
      <c r="HWW156" s="16">
        <f t="shared" ref="HWW156" si="22208">0.75*(2.7+2.1+2.7)</f>
        <v>5.6250000000000009</v>
      </c>
      <c r="HWX156" s="14">
        <f t="shared" si="11940"/>
        <v>39.594999999999999</v>
      </c>
      <c r="HWY156" s="14"/>
      <c r="HWZ156" s="16">
        <f t="shared" si="11941"/>
        <v>59.392499999999998</v>
      </c>
      <c r="HXA156" s="79">
        <f t="shared" si="19253"/>
        <v>4</v>
      </c>
      <c r="HXB156" s="80"/>
      <c r="HXC156" s="16" t="s">
        <v>56</v>
      </c>
      <c r="HXD156" s="16">
        <f t="shared" ref="HXD156" si="22209">29.02+2.7+2.25</f>
        <v>33.97</v>
      </c>
      <c r="HXE156" s="16">
        <f t="shared" ref="HXE156" si="22210">0.75*(2.7+2.1+2.7)</f>
        <v>5.6250000000000009</v>
      </c>
      <c r="HXF156" s="14">
        <f t="shared" si="11945"/>
        <v>39.594999999999999</v>
      </c>
      <c r="HXG156" s="14"/>
      <c r="HXH156" s="16">
        <f t="shared" si="11946"/>
        <v>59.392499999999998</v>
      </c>
      <c r="HXI156" s="79">
        <f t="shared" si="19253"/>
        <v>4</v>
      </c>
      <c r="HXJ156" s="80"/>
      <c r="HXK156" s="16" t="s">
        <v>56</v>
      </c>
      <c r="HXL156" s="16">
        <f t="shared" ref="HXL156" si="22211">29.02+2.7+2.25</f>
        <v>33.97</v>
      </c>
      <c r="HXM156" s="16">
        <f t="shared" ref="HXM156" si="22212">0.75*(2.7+2.1+2.7)</f>
        <v>5.6250000000000009</v>
      </c>
      <c r="HXN156" s="14">
        <f t="shared" si="11950"/>
        <v>39.594999999999999</v>
      </c>
      <c r="HXO156" s="14"/>
      <c r="HXP156" s="16">
        <f t="shared" si="11951"/>
        <v>59.392499999999998</v>
      </c>
      <c r="HXQ156" s="79">
        <f t="shared" si="19253"/>
        <v>4</v>
      </c>
      <c r="HXR156" s="80"/>
      <c r="HXS156" s="16" t="s">
        <v>56</v>
      </c>
      <c r="HXT156" s="16">
        <f t="shared" ref="HXT156" si="22213">29.02+2.7+2.25</f>
        <v>33.97</v>
      </c>
      <c r="HXU156" s="16">
        <f t="shared" ref="HXU156" si="22214">0.75*(2.7+2.1+2.7)</f>
        <v>5.6250000000000009</v>
      </c>
      <c r="HXV156" s="14">
        <f t="shared" si="11955"/>
        <v>39.594999999999999</v>
      </c>
      <c r="HXW156" s="14"/>
      <c r="HXX156" s="16">
        <f t="shared" si="11956"/>
        <v>59.392499999999998</v>
      </c>
      <c r="HXY156" s="79">
        <f t="shared" si="19253"/>
        <v>4</v>
      </c>
      <c r="HXZ156" s="80"/>
      <c r="HYA156" s="16" t="s">
        <v>56</v>
      </c>
      <c r="HYB156" s="16">
        <f t="shared" ref="HYB156" si="22215">29.02+2.7+2.25</f>
        <v>33.97</v>
      </c>
      <c r="HYC156" s="16">
        <f t="shared" ref="HYC156" si="22216">0.75*(2.7+2.1+2.7)</f>
        <v>5.6250000000000009</v>
      </c>
      <c r="HYD156" s="14">
        <f t="shared" si="11960"/>
        <v>39.594999999999999</v>
      </c>
      <c r="HYE156" s="14"/>
      <c r="HYF156" s="16">
        <f t="shared" si="11961"/>
        <v>59.392499999999998</v>
      </c>
      <c r="HYG156" s="79">
        <f t="shared" si="19253"/>
        <v>4</v>
      </c>
      <c r="HYH156" s="80"/>
      <c r="HYI156" s="16" t="s">
        <v>56</v>
      </c>
      <c r="HYJ156" s="16">
        <f t="shared" ref="HYJ156" si="22217">29.02+2.7+2.25</f>
        <v>33.97</v>
      </c>
      <c r="HYK156" s="16">
        <f t="shared" ref="HYK156" si="22218">0.75*(2.7+2.1+2.7)</f>
        <v>5.6250000000000009</v>
      </c>
      <c r="HYL156" s="14">
        <f t="shared" si="11965"/>
        <v>39.594999999999999</v>
      </c>
      <c r="HYM156" s="14"/>
      <c r="HYN156" s="16">
        <f t="shared" si="11966"/>
        <v>59.392499999999998</v>
      </c>
      <c r="HYO156" s="79">
        <f t="shared" si="19253"/>
        <v>4</v>
      </c>
      <c r="HYP156" s="80"/>
      <c r="HYQ156" s="16" t="s">
        <v>56</v>
      </c>
      <c r="HYR156" s="16">
        <f t="shared" ref="HYR156" si="22219">29.02+2.7+2.25</f>
        <v>33.97</v>
      </c>
      <c r="HYS156" s="16">
        <f t="shared" ref="HYS156" si="22220">0.75*(2.7+2.1+2.7)</f>
        <v>5.6250000000000009</v>
      </c>
      <c r="HYT156" s="14">
        <f t="shared" si="11970"/>
        <v>39.594999999999999</v>
      </c>
      <c r="HYU156" s="14"/>
      <c r="HYV156" s="16">
        <f t="shared" si="11971"/>
        <v>59.392499999999998</v>
      </c>
      <c r="HYW156" s="79">
        <f t="shared" si="19262"/>
        <v>4</v>
      </c>
      <c r="HYX156" s="80"/>
      <c r="HYY156" s="16" t="s">
        <v>56</v>
      </c>
      <c r="HYZ156" s="16">
        <f t="shared" ref="HYZ156" si="22221">29.02+2.7+2.25</f>
        <v>33.97</v>
      </c>
      <c r="HZA156" s="16">
        <f t="shared" ref="HZA156" si="22222">0.75*(2.7+2.1+2.7)</f>
        <v>5.6250000000000009</v>
      </c>
      <c r="HZB156" s="14">
        <f t="shared" si="11975"/>
        <v>39.594999999999999</v>
      </c>
      <c r="HZC156" s="14"/>
      <c r="HZD156" s="16">
        <f t="shared" si="11976"/>
        <v>59.392499999999998</v>
      </c>
      <c r="HZE156" s="79">
        <f t="shared" si="19262"/>
        <v>4</v>
      </c>
      <c r="HZF156" s="80"/>
      <c r="HZG156" s="16" t="s">
        <v>56</v>
      </c>
      <c r="HZH156" s="16">
        <f t="shared" ref="HZH156" si="22223">29.02+2.7+2.25</f>
        <v>33.97</v>
      </c>
      <c r="HZI156" s="16">
        <f t="shared" ref="HZI156" si="22224">0.75*(2.7+2.1+2.7)</f>
        <v>5.6250000000000009</v>
      </c>
      <c r="HZJ156" s="14">
        <f t="shared" si="11980"/>
        <v>39.594999999999999</v>
      </c>
      <c r="HZK156" s="14"/>
      <c r="HZL156" s="16">
        <f t="shared" si="11981"/>
        <v>59.392499999999998</v>
      </c>
      <c r="HZM156" s="79">
        <f t="shared" si="19262"/>
        <v>4</v>
      </c>
      <c r="HZN156" s="80"/>
      <c r="HZO156" s="16" t="s">
        <v>56</v>
      </c>
      <c r="HZP156" s="16">
        <f t="shared" ref="HZP156" si="22225">29.02+2.7+2.25</f>
        <v>33.97</v>
      </c>
      <c r="HZQ156" s="16">
        <f t="shared" ref="HZQ156" si="22226">0.75*(2.7+2.1+2.7)</f>
        <v>5.6250000000000009</v>
      </c>
      <c r="HZR156" s="14">
        <f t="shared" si="11985"/>
        <v>39.594999999999999</v>
      </c>
      <c r="HZS156" s="14"/>
      <c r="HZT156" s="16">
        <f t="shared" si="11986"/>
        <v>59.392499999999998</v>
      </c>
      <c r="HZU156" s="79">
        <f t="shared" si="19262"/>
        <v>4</v>
      </c>
      <c r="HZV156" s="80"/>
      <c r="HZW156" s="16" t="s">
        <v>56</v>
      </c>
      <c r="HZX156" s="16">
        <f t="shared" ref="HZX156" si="22227">29.02+2.7+2.25</f>
        <v>33.97</v>
      </c>
      <c r="HZY156" s="16">
        <f t="shared" ref="HZY156" si="22228">0.75*(2.7+2.1+2.7)</f>
        <v>5.6250000000000009</v>
      </c>
      <c r="HZZ156" s="14">
        <f t="shared" si="11990"/>
        <v>39.594999999999999</v>
      </c>
      <c r="IAA156" s="14"/>
      <c r="IAB156" s="16">
        <f t="shared" si="11991"/>
        <v>59.392499999999998</v>
      </c>
      <c r="IAC156" s="79">
        <f t="shared" si="19262"/>
        <v>4</v>
      </c>
      <c r="IAD156" s="80"/>
      <c r="IAE156" s="16" t="s">
        <v>56</v>
      </c>
      <c r="IAF156" s="16">
        <f t="shared" ref="IAF156" si="22229">29.02+2.7+2.25</f>
        <v>33.97</v>
      </c>
      <c r="IAG156" s="16">
        <f t="shared" ref="IAG156" si="22230">0.75*(2.7+2.1+2.7)</f>
        <v>5.6250000000000009</v>
      </c>
      <c r="IAH156" s="14">
        <f t="shared" si="11995"/>
        <v>39.594999999999999</v>
      </c>
      <c r="IAI156" s="14"/>
      <c r="IAJ156" s="16">
        <f t="shared" si="11996"/>
        <v>59.392499999999998</v>
      </c>
      <c r="IAK156" s="79">
        <f t="shared" si="19262"/>
        <v>4</v>
      </c>
      <c r="IAL156" s="80"/>
      <c r="IAM156" s="16" t="s">
        <v>56</v>
      </c>
      <c r="IAN156" s="16">
        <f t="shared" ref="IAN156" si="22231">29.02+2.7+2.25</f>
        <v>33.97</v>
      </c>
      <c r="IAO156" s="16">
        <f t="shared" ref="IAO156" si="22232">0.75*(2.7+2.1+2.7)</f>
        <v>5.6250000000000009</v>
      </c>
      <c r="IAP156" s="14">
        <f t="shared" si="12000"/>
        <v>39.594999999999999</v>
      </c>
      <c r="IAQ156" s="14"/>
      <c r="IAR156" s="16">
        <f t="shared" si="12001"/>
        <v>59.392499999999998</v>
      </c>
      <c r="IAS156" s="79">
        <f t="shared" si="19262"/>
        <v>4</v>
      </c>
      <c r="IAT156" s="80"/>
      <c r="IAU156" s="16" t="s">
        <v>56</v>
      </c>
      <c r="IAV156" s="16">
        <f t="shared" ref="IAV156" si="22233">29.02+2.7+2.25</f>
        <v>33.97</v>
      </c>
      <c r="IAW156" s="16">
        <f t="shared" ref="IAW156" si="22234">0.75*(2.7+2.1+2.7)</f>
        <v>5.6250000000000009</v>
      </c>
      <c r="IAX156" s="14">
        <f t="shared" si="12005"/>
        <v>39.594999999999999</v>
      </c>
      <c r="IAY156" s="14"/>
      <c r="IAZ156" s="16">
        <f t="shared" si="12006"/>
        <v>59.392499999999998</v>
      </c>
      <c r="IBA156" s="79">
        <f t="shared" si="19262"/>
        <v>4</v>
      </c>
      <c r="IBB156" s="80"/>
      <c r="IBC156" s="16" t="s">
        <v>56</v>
      </c>
      <c r="IBD156" s="16">
        <f t="shared" ref="IBD156" si="22235">29.02+2.7+2.25</f>
        <v>33.97</v>
      </c>
      <c r="IBE156" s="16">
        <f t="shared" ref="IBE156" si="22236">0.75*(2.7+2.1+2.7)</f>
        <v>5.6250000000000009</v>
      </c>
      <c r="IBF156" s="14">
        <f t="shared" si="12010"/>
        <v>39.594999999999999</v>
      </c>
      <c r="IBG156" s="14"/>
      <c r="IBH156" s="16">
        <f t="shared" si="12011"/>
        <v>59.392499999999998</v>
      </c>
      <c r="IBI156" s="79">
        <f t="shared" si="19271"/>
        <v>4</v>
      </c>
      <c r="IBJ156" s="80"/>
      <c r="IBK156" s="16" t="s">
        <v>56</v>
      </c>
      <c r="IBL156" s="16">
        <f t="shared" ref="IBL156" si="22237">29.02+2.7+2.25</f>
        <v>33.97</v>
      </c>
      <c r="IBM156" s="16">
        <f t="shared" ref="IBM156" si="22238">0.75*(2.7+2.1+2.7)</f>
        <v>5.6250000000000009</v>
      </c>
      <c r="IBN156" s="14">
        <f t="shared" si="12015"/>
        <v>39.594999999999999</v>
      </c>
      <c r="IBO156" s="14"/>
      <c r="IBP156" s="16">
        <f t="shared" si="12016"/>
        <v>59.392499999999998</v>
      </c>
      <c r="IBQ156" s="79">
        <f t="shared" si="19271"/>
        <v>4</v>
      </c>
      <c r="IBR156" s="80"/>
      <c r="IBS156" s="16" t="s">
        <v>56</v>
      </c>
      <c r="IBT156" s="16">
        <f t="shared" ref="IBT156" si="22239">29.02+2.7+2.25</f>
        <v>33.97</v>
      </c>
      <c r="IBU156" s="16">
        <f t="shared" ref="IBU156" si="22240">0.75*(2.7+2.1+2.7)</f>
        <v>5.6250000000000009</v>
      </c>
      <c r="IBV156" s="14">
        <f t="shared" si="12020"/>
        <v>39.594999999999999</v>
      </c>
      <c r="IBW156" s="14"/>
      <c r="IBX156" s="16">
        <f t="shared" si="12021"/>
        <v>59.392499999999998</v>
      </c>
      <c r="IBY156" s="79">
        <f t="shared" si="19271"/>
        <v>4</v>
      </c>
      <c r="IBZ156" s="80"/>
      <c r="ICA156" s="16" t="s">
        <v>56</v>
      </c>
      <c r="ICB156" s="16">
        <f t="shared" ref="ICB156" si="22241">29.02+2.7+2.25</f>
        <v>33.97</v>
      </c>
      <c r="ICC156" s="16">
        <f t="shared" ref="ICC156" si="22242">0.75*(2.7+2.1+2.7)</f>
        <v>5.6250000000000009</v>
      </c>
      <c r="ICD156" s="14">
        <f t="shared" si="12025"/>
        <v>39.594999999999999</v>
      </c>
      <c r="ICE156" s="14"/>
      <c r="ICF156" s="16">
        <f t="shared" si="12026"/>
        <v>59.392499999999998</v>
      </c>
      <c r="ICG156" s="79">
        <f t="shared" si="19271"/>
        <v>4</v>
      </c>
      <c r="ICH156" s="80"/>
      <c r="ICI156" s="16" t="s">
        <v>56</v>
      </c>
      <c r="ICJ156" s="16">
        <f t="shared" ref="ICJ156" si="22243">29.02+2.7+2.25</f>
        <v>33.97</v>
      </c>
      <c r="ICK156" s="16">
        <f t="shared" ref="ICK156" si="22244">0.75*(2.7+2.1+2.7)</f>
        <v>5.6250000000000009</v>
      </c>
      <c r="ICL156" s="14">
        <f t="shared" si="12030"/>
        <v>39.594999999999999</v>
      </c>
      <c r="ICM156" s="14"/>
      <c r="ICN156" s="16">
        <f t="shared" si="12031"/>
        <v>59.392499999999998</v>
      </c>
      <c r="ICO156" s="79">
        <f t="shared" si="19271"/>
        <v>4</v>
      </c>
      <c r="ICP156" s="80"/>
      <c r="ICQ156" s="16" t="s">
        <v>56</v>
      </c>
      <c r="ICR156" s="16">
        <f t="shared" ref="ICR156" si="22245">29.02+2.7+2.25</f>
        <v>33.97</v>
      </c>
      <c r="ICS156" s="16">
        <f t="shared" ref="ICS156" si="22246">0.75*(2.7+2.1+2.7)</f>
        <v>5.6250000000000009</v>
      </c>
      <c r="ICT156" s="14">
        <f t="shared" si="12035"/>
        <v>39.594999999999999</v>
      </c>
      <c r="ICU156" s="14"/>
      <c r="ICV156" s="16">
        <f t="shared" si="12036"/>
        <v>59.392499999999998</v>
      </c>
      <c r="ICW156" s="79">
        <f t="shared" si="19271"/>
        <v>4</v>
      </c>
      <c r="ICX156" s="80"/>
      <c r="ICY156" s="16" t="s">
        <v>56</v>
      </c>
      <c r="ICZ156" s="16">
        <f t="shared" ref="ICZ156" si="22247">29.02+2.7+2.25</f>
        <v>33.97</v>
      </c>
      <c r="IDA156" s="16">
        <f t="shared" ref="IDA156" si="22248">0.75*(2.7+2.1+2.7)</f>
        <v>5.6250000000000009</v>
      </c>
      <c r="IDB156" s="14">
        <f t="shared" si="12040"/>
        <v>39.594999999999999</v>
      </c>
      <c r="IDC156" s="14"/>
      <c r="IDD156" s="16">
        <f t="shared" si="12041"/>
        <v>59.392499999999998</v>
      </c>
      <c r="IDE156" s="79">
        <f t="shared" si="19271"/>
        <v>4</v>
      </c>
      <c r="IDF156" s="80"/>
      <c r="IDG156" s="16" t="s">
        <v>56</v>
      </c>
      <c r="IDH156" s="16">
        <f t="shared" ref="IDH156" si="22249">29.02+2.7+2.25</f>
        <v>33.97</v>
      </c>
      <c r="IDI156" s="16">
        <f t="shared" ref="IDI156" si="22250">0.75*(2.7+2.1+2.7)</f>
        <v>5.6250000000000009</v>
      </c>
      <c r="IDJ156" s="14">
        <f t="shared" si="12045"/>
        <v>39.594999999999999</v>
      </c>
      <c r="IDK156" s="14"/>
      <c r="IDL156" s="16">
        <f t="shared" si="12046"/>
        <v>59.392499999999998</v>
      </c>
      <c r="IDM156" s="79">
        <f t="shared" si="19271"/>
        <v>4</v>
      </c>
      <c r="IDN156" s="80"/>
      <c r="IDO156" s="16" t="s">
        <v>56</v>
      </c>
      <c r="IDP156" s="16">
        <f t="shared" ref="IDP156" si="22251">29.02+2.7+2.25</f>
        <v>33.97</v>
      </c>
      <c r="IDQ156" s="16">
        <f t="shared" ref="IDQ156" si="22252">0.75*(2.7+2.1+2.7)</f>
        <v>5.6250000000000009</v>
      </c>
      <c r="IDR156" s="14">
        <f t="shared" si="12050"/>
        <v>39.594999999999999</v>
      </c>
      <c r="IDS156" s="14"/>
      <c r="IDT156" s="16">
        <f t="shared" si="12051"/>
        <v>59.392499999999998</v>
      </c>
      <c r="IDU156" s="79">
        <f t="shared" si="19280"/>
        <v>4</v>
      </c>
      <c r="IDV156" s="80"/>
      <c r="IDW156" s="16" t="s">
        <v>56</v>
      </c>
      <c r="IDX156" s="16">
        <f t="shared" ref="IDX156" si="22253">29.02+2.7+2.25</f>
        <v>33.97</v>
      </c>
      <c r="IDY156" s="16">
        <f t="shared" ref="IDY156" si="22254">0.75*(2.7+2.1+2.7)</f>
        <v>5.6250000000000009</v>
      </c>
      <c r="IDZ156" s="14">
        <f t="shared" si="12055"/>
        <v>39.594999999999999</v>
      </c>
      <c r="IEA156" s="14"/>
      <c r="IEB156" s="16">
        <f t="shared" si="12056"/>
        <v>59.392499999999998</v>
      </c>
      <c r="IEC156" s="79">
        <f t="shared" si="19280"/>
        <v>4</v>
      </c>
      <c r="IED156" s="80"/>
      <c r="IEE156" s="16" t="s">
        <v>56</v>
      </c>
      <c r="IEF156" s="16">
        <f t="shared" ref="IEF156" si="22255">29.02+2.7+2.25</f>
        <v>33.97</v>
      </c>
      <c r="IEG156" s="16">
        <f t="shared" ref="IEG156" si="22256">0.75*(2.7+2.1+2.7)</f>
        <v>5.6250000000000009</v>
      </c>
      <c r="IEH156" s="14">
        <f t="shared" si="12060"/>
        <v>39.594999999999999</v>
      </c>
      <c r="IEI156" s="14"/>
      <c r="IEJ156" s="16">
        <f t="shared" si="12061"/>
        <v>59.392499999999998</v>
      </c>
      <c r="IEK156" s="79">
        <f t="shared" si="19280"/>
        <v>4</v>
      </c>
      <c r="IEL156" s="80"/>
      <c r="IEM156" s="16" t="s">
        <v>56</v>
      </c>
      <c r="IEN156" s="16">
        <f t="shared" ref="IEN156" si="22257">29.02+2.7+2.25</f>
        <v>33.97</v>
      </c>
      <c r="IEO156" s="16">
        <f t="shared" ref="IEO156" si="22258">0.75*(2.7+2.1+2.7)</f>
        <v>5.6250000000000009</v>
      </c>
      <c r="IEP156" s="14">
        <f t="shared" si="12065"/>
        <v>39.594999999999999</v>
      </c>
      <c r="IEQ156" s="14"/>
      <c r="IER156" s="16">
        <f t="shared" si="12066"/>
        <v>59.392499999999998</v>
      </c>
      <c r="IES156" s="79">
        <f t="shared" si="19280"/>
        <v>4</v>
      </c>
      <c r="IET156" s="80"/>
      <c r="IEU156" s="16" t="s">
        <v>56</v>
      </c>
      <c r="IEV156" s="16">
        <f t="shared" ref="IEV156" si="22259">29.02+2.7+2.25</f>
        <v>33.97</v>
      </c>
      <c r="IEW156" s="16">
        <f t="shared" ref="IEW156" si="22260">0.75*(2.7+2.1+2.7)</f>
        <v>5.6250000000000009</v>
      </c>
      <c r="IEX156" s="14">
        <f t="shared" si="12070"/>
        <v>39.594999999999999</v>
      </c>
      <c r="IEY156" s="14"/>
      <c r="IEZ156" s="16">
        <f t="shared" si="12071"/>
        <v>59.392499999999998</v>
      </c>
      <c r="IFA156" s="79">
        <f t="shared" si="19280"/>
        <v>4</v>
      </c>
      <c r="IFB156" s="80"/>
      <c r="IFC156" s="16" t="s">
        <v>56</v>
      </c>
      <c r="IFD156" s="16">
        <f t="shared" ref="IFD156" si="22261">29.02+2.7+2.25</f>
        <v>33.97</v>
      </c>
      <c r="IFE156" s="16">
        <f t="shared" ref="IFE156" si="22262">0.75*(2.7+2.1+2.7)</f>
        <v>5.6250000000000009</v>
      </c>
      <c r="IFF156" s="14">
        <f t="shared" si="12075"/>
        <v>39.594999999999999</v>
      </c>
      <c r="IFG156" s="14"/>
      <c r="IFH156" s="16">
        <f t="shared" si="12076"/>
        <v>59.392499999999998</v>
      </c>
      <c r="IFI156" s="79">
        <f t="shared" si="19280"/>
        <v>4</v>
      </c>
      <c r="IFJ156" s="80"/>
      <c r="IFK156" s="16" t="s">
        <v>56</v>
      </c>
      <c r="IFL156" s="16">
        <f t="shared" ref="IFL156" si="22263">29.02+2.7+2.25</f>
        <v>33.97</v>
      </c>
      <c r="IFM156" s="16">
        <f t="shared" ref="IFM156" si="22264">0.75*(2.7+2.1+2.7)</f>
        <v>5.6250000000000009</v>
      </c>
      <c r="IFN156" s="14">
        <f t="shared" si="12080"/>
        <v>39.594999999999999</v>
      </c>
      <c r="IFO156" s="14"/>
      <c r="IFP156" s="16">
        <f t="shared" si="12081"/>
        <v>59.392499999999998</v>
      </c>
      <c r="IFQ156" s="79">
        <f t="shared" si="19280"/>
        <v>4</v>
      </c>
      <c r="IFR156" s="80"/>
      <c r="IFS156" s="16" t="s">
        <v>56</v>
      </c>
      <c r="IFT156" s="16">
        <f t="shared" ref="IFT156" si="22265">29.02+2.7+2.25</f>
        <v>33.97</v>
      </c>
      <c r="IFU156" s="16">
        <f t="shared" ref="IFU156" si="22266">0.75*(2.7+2.1+2.7)</f>
        <v>5.6250000000000009</v>
      </c>
      <c r="IFV156" s="14">
        <f t="shared" si="12085"/>
        <v>39.594999999999999</v>
      </c>
      <c r="IFW156" s="14"/>
      <c r="IFX156" s="16">
        <f t="shared" si="12086"/>
        <v>59.392499999999998</v>
      </c>
      <c r="IFY156" s="79">
        <f t="shared" si="19280"/>
        <v>4</v>
      </c>
      <c r="IFZ156" s="80"/>
      <c r="IGA156" s="16" t="s">
        <v>56</v>
      </c>
      <c r="IGB156" s="16">
        <f t="shared" ref="IGB156" si="22267">29.02+2.7+2.25</f>
        <v>33.97</v>
      </c>
      <c r="IGC156" s="16">
        <f t="shared" ref="IGC156" si="22268">0.75*(2.7+2.1+2.7)</f>
        <v>5.6250000000000009</v>
      </c>
      <c r="IGD156" s="14">
        <f t="shared" si="12090"/>
        <v>39.594999999999999</v>
      </c>
      <c r="IGE156" s="14"/>
      <c r="IGF156" s="16">
        <f t="shared" si="12091"/>
        <v>59.392499999999998</v>
      </c>
      <c r="IGG156" s="79">
        <f t="shared" si="19289"/>
        <v>4</v>
      </c>
      <c r="IGH156" s="80"/>
      <c r="IGI156" s="16" t="s">
        <v>56</v>
      </c>
      <c r="IGJ156" s="16">
        <f t="shared" ref="IGJ156" si="22269">29.02+2.7+2.25</f>
        <v>33.97</v>
      </c>
      <c r="IGK156" s="16">
        <f t="shared" ref="IGK156" si="22270">0.75*(2.7+2.1+2.7)</f>
        <v>5.6250000000000009</v>
      </c>
      <c r="IGL156" s="14">
        <f t="shared" si="12095"/>
        <v>39.594999999999999</v>
      </c>
      <c r="IGM156" s="14"/>
      <c r="IGN156" s="16">
        <f t="shared" si="12096"/>
        <v>59.392499999999998</v>
      </c>
      <c r="IGO156" s="79">
        <f t="shared" si="19289"/>
        <v>4</v>
      </c>
      <c r="IGP156" s="80"/>
      <c r="IGQ156" s="16" t="s">
        <v>56</v>
      </c>
      <c r="IGR156" s="16">
        <f t="shared" ref="IGR156" si="22271">29.02+2.7+2.25</f>
        <v>33.97</v>
      </c>
      <c r="IGS156" s="16">
        <f t="shared" ref="IGS156" si="22272">0.75*(2.7+2.1+2.7)</f>
        <v>5.6250000000000009</v>
      </c>
      <c r="IGT156" s="14">
        <f t="shared" si="12100"/>
        <v>39.594999999999999</v>
      </c>
      <c r="IGU156" s="14"/>
      <c r="IGV156" s="16">
        <f t="shared" si="12101"/>
        <v>59.392499999999998</v>
      </c>
      <c r="IGW156" s="79">
        <f t="shared" si="19289"/>
        <v>4</v>
      </c>
      <c r="IGX156" s="80"/>
      <c r="IGY156" s="16" t="s">
        <v>56</v>
      </c>
      <c r="IGZ156" s="16">
        <f t="shared" ref="IGZ156" si="22273">29.02+2.7+2.25</f>
        <v>33.97</v>
      </c>
      <c r="IHA156" s="16">
        <f t="shared" ref="IHA156" si="22274">0.75*(2.7+2.1+2.7)</f>
        <v>5.6250000000000009</v>
      </c>
      <c r="IHB156" s="14">
        <f t="shared" si="12105"/>
        <v>39.594999999999999</v>
      </c>
      <c r="IHC156" s="14"/>
      <c r="IHD156" s="16">
        <f t="shared" si="12106"/>
        <v>59.392499999999998</v>
      </c>
      <c r="IHE156" s="79">
        <f t="shared" si="19289"/>
        <v>4</v>
      </c>
      <c r="IHF156" s="80"/>
      <c r="IHG156" s="16" t="s">
        <v>56</v>
      </c>
      <c r="IHH156" s="16">
        <f t="shared" ref="IHH156" si="22275">29.02+2.7+2.25</f>
        <v>33.97</v>
      </c>
      <c r="IHI156" s="16">
        <f t="shared" ref="IHI156" si="22276">0.75*(2.7+2.1+2.7)</f>
        <v>5.6250000000000009</v>
      </c>
      <c r="IHJ156" s="14">
        <f t="shared" si="12110"/>
        <v>39.594999999999999</v>
      </c>
      <c r="IHK156" s="14"/>
      <c r="IHL156" s="16">
        <f t="shared" si="12111"/>
        <v>59.392499999999998</v>
      </c>
      <c r="IHM156" s="79">
        <f t="shared" si="19289"/>
        <v>4</v>
      </c>
      <c r="IHN156" s="80"/>
      <c r="IHO156" s="16" t="s">
        <v>56</v>
      </c>
      <c r="IHP156" s="16">
        <f t="shared" ref="IHP156" si="22277">29.02+2.7+2.25</f>
        <v>33.97</v>
      </c>
      <c r="IHQ156" s="16">
        <f t="shared" ref="IHQ156" si="22278">0.75*(2.7+2.1+2.7)</f>
        <v>5.6250000000000009</v>
      </c>
      <c r="IHR156" s="14">
        <f t="shared" si="12115"/>
        <v>39.594999999999999</v>
      </c>
      <c r="IHS156" s="14"/>
      <c r="IHT156" s="16">
        <f t="shared" si="12116"/>
        <v>59.392499999999998</v>
      </c>
      <c r="IHU156" s="79">
        <f t="shared" si="19289"/>
        <v>4</v>
      </c>
      <c r="IHV156" s="80"/>
      <c r="IHW156" s="16" t="s">
        <v>56</v>
      </c>
      <c r="IHX156" s="16">
        <f t="shared" ref="IHX156" si="22279">29.02+2.7+2.25</f>
        <v>33.97</v>
      </c>
      <c r="IHY156" s="16">
        <f t="shared" ref="IHY156" si="22280">0.75*(2.7+2.1+2.7)</f>
        <v>5.6250000000000009</v>
      </c>
      <c r="IHZ156" s="14">
        <f t="shared" si="12120"/>
        <v>39.594999999999999</v>
      </c>
      <c r="IIA156" s="14"/>
      <c r="IIB156" s="16">
        <f t="shared" si="12121"/>
        <v>59.392499999999998</v>
      </c>
      <c r="IIC156" s="79">
        <f t="shared" si="19289"/>
        <v>4</v>
      </c>
      <c r="IID156" s="80"/>
      <c r="IIE156" s="16" t="s">
        <v>56</v>
      </c>
      <c r="IIF156" s="16">
        <f t="shared" ref="IIF156" si="22281">29.02+2.7+2.25</f>
        <v>33.97</v>
      </c>
      <c r="IIG156" s="16">
        <f t="shared" ref="IIG156" si="22282">0.75*(2.7+2.1+2.7)</f>
        <v>5.6250000000000009</v>
      </c>
      <c r="IIH156" s="14">
        <f t="shared" si="12125"/>
        <v>39.594999999999999</v>
      </c>
      <c r="III156" s="14"/>
      <c r="IIJ156" s="16">
        <f t="shared" si="12126"/>
        <v>59.392499999999998</v>
      </c>
      <c r="IIK156" s="79">
        <f t="shared" si="19289"/>
        <v>4</v>
      </c>
      <c r="IIL156" s="80"/>
      <c r="IIM156" s="16" t="s">
        <v>56</v>
      </c>
      <c r="IIN156" s="16">
        <f t="shared" ref="IIN156" si="22283">29.02+2.7+2.25</f>
        <v>33.97</v>
      </c>
      <c r="IIO156" s="16">
        <f t="shared" ref="IIO156" si="22284">0.75*(2.7+2.1+2.7)</f>
        <v>5.6250000000000009</v>
      </c>
      <c r="IIP156" s="14">
        <f t="shared" si="12130"/>
        <v>39.594999999999999</v>
      </c>
      <c r="IIQ156" s="14"/>
      <c r="IIR156" s="16">
        <f t="shared" si="12131"/>
        <v>59.392499999999998</v>
      </c>
      <c r="IIS156" s="79">
        <f t="shared" si="19298"/>
        <v>4</v>
      </c>
      <c r="IIT156" s="80"/>
      <c r="IIU156" s="16" t="s">
        <v>56</v>
      </c>
      <c r="IIV156" s="16">
        <f t="shared" ref="IIV156" si="22285">29.02+2.7+2.25</f>
        <v>33.97</v>
      </c>
      <c r="IIW156" s="16">
        <f t="shared" ref="IIW156" si="22286">0.75*(2.7+2.1+2.7)</f>
        <v>5.6250000000000009</v>
      </c>
      <c r="IIX156" s="14">
        <f t="shared" si="12135"/>
        <v>39.594999999999999</v>
      </c>
      <c r="IIY156" s="14"/>
      <c r="IIZ156" s="16">
        <f t="shared" si="12136"/>
        <v>59.392499999999998</v>
      </c>
      <c r="IJA156" s="79">
        <f t="shared" si="19298"/>
        <v>4</v>
      </c>
      <c r="IJB156" s="80"/>
      <c r="IJC156" s="16" t="s">
        <v>56</v>
      </c>
      <c r="IJD156" s="16">
        <f t="shared" ref="IJD156" si="22287">29.02+2.7+2.25</f>
        <v>33.97</v>
      </c>
      <c r="IJE156" s="16">
        <f t="shared" ref="IJE156" si="22288">0.75*(2.7+2.1+2.7)</f>
        <v>5.6250000000000009</v>
      </c>
      <c r="IJF156" s="14">
        <f t="shared" si="12140"/>
        <v>39.594999999999999</v>
      </c>
      <c r="IJG156" s="14"/>
      <c r="IJH156" s="16">
        <f t="shared" si="12141"/>
        <v>59.392499999999998</v>
      </c>
      <c r="IJI156" s="79">
        <f t="shared" si="19298"/>
        <v>4</v>
      </c>
      <c r="IJJ156" s="80"/>
      <c r="IJK156" s="16" t="s">
        <v>56</v>
      </c>
      <c r="IJL156" s="16">
        <f t="shared" ref="IJL156" si="22289">29.02+2.7+2.25</f>
        <v>33.97</v>
      </c>
      <c r="IJM156" s="16">
        <f t="shared" ref="IJM156" si="22290">0.75*(2.7+2.1+2.7)</f>
        <v>5.6250000000000009</v>
      </c>
      <c r="IJN156" s="14">
        <f t="shared" si="12145"/>
        <v>39.594999999999999</v>
      </c>
      <c r="IJO156" s="14"/>
      <c r="IJP156" s="16">
        <f t="shared" si="12146"/>
        <v>59.392499999999998</v>
      </c>
      <c r="IJQ156" s="79">
        <f t="shared" si="19298"/>
        <v>4</v>
      </c>
      <c r="IJR156" s="80"/>
      <c r="IJS156" s="16" t="s">
        <v>56</v>
      </c>
      <c r="IJT156" s="16">
        <f t="shared" ref="IJT156" si="22291">29.02+2.7+2.25</f>
        <v>33.97</v>
      </c>
      <c r="IJU156" s="16">
        <f t="shared" ref="IJU156" si="22292">0.75*(2.7+2.1+2.7)</f>
        <v>5.6250000000000009</v>
      </c>
      <c r="IJV156" s="14">
        <f t="shared" si="12150"/>
        <v>39.594999999999999</v>
      </c>
      <c r="IJW156" s="14"/>
      <c r="IJX156" s="16">
        <f t="shared" si="12151"/>
        <v>59.392499999999998</v>
      </c>
      <c r="IJY156" s="79">
        <f t="shared" si="19298"/>
        <v>4</v>
      </c>
      <c r="IJZ156" s="80"/>
      <c r="IKA156" s="16" t="s">
        <v>56</v>
      </c>
      <c r="IKB156" s="16">
        <f t="shared" ref="IKB156" si="22293">29.02+2.7+2.25</f>
        <v>33.97</v>
      </c>
      <c r="IKC156" s="16">
        <f t="shared" ref="IKC156" si="22294">0.75*(2.7+2.1+2.7)</f>
        <v>5.6250000000000009</v>
      </c>
      <c r="IKD156" s="14">
        <f t="shared" si="12155"/>
        <v>39.594999999999999</v>
      </c>
      <c r="IKE156" s="14"/>
      <c r="IKF156" s="16">
        <f t="shared" si="12156"/>
        <v>59.392499999999998</v>
      </c>
      <c r="IKG156" s="79">
        <f t="shared" si="19298"/>
        <v>4</v>
      </c>
      <c r="IKH156" s="80"/>
      <c r="IKI156" s="16" t="s">
        <v>56</v>
      </c>
      <c r="IKJ156" s="16">
        <f t="shared" ref="IKJ156" si="22295">29.02+2.7+2.25</f>
        <v>33.97</v>
      </c>
      <c r="IKK156" s="16">
        <f t="shared" ref="IKK156" si="22296">0.75*(2.7+2.1+2.7)</f>
        <v>5.6250000000000009</v>
      </c>
      <c r="IKL156" s="14">
        <f t="shared" si="12160"/>
        <v>39.594999999999999</v>
      </c>
      <c r="IKM156" s="14"/>
      <c r="IKN156" s="16">
        <f t="shared" si="12161"/>
        <v>59.392499999999998</v>
      </c>
      <c r="IKO156" s="79">
        <f t="shared" si="19298"/>
        <v>4</v>
      </c>
      <c r="IKP156" s="80"/>
      <c r="IKQ156" s="16" t="s">
        <v>56</v>
      </c>
      <c r="IKR156" s="16">
        <f t="shared" ref="IKR156" si="22297">29.02+2.7+2.25</f>
        <v>33.97</v>
      </c>
      <c r="IKS156" s="16">
        <f t="shared" ref="IKS156" si="22298">0.75*(2.7+2.1+2.7)</f>
        <v>5.6250000000000009</v>
      </c>
      <c r="IKT156" s="14">
        <f t="shared" si="12165"/>
        <v>39.594999999999999</v>
      </c>
      <c r="IKU156" s="14"/>
      <c r="IKV156" s="16">
        <f t="shared" si="12166"/>
        <v>59.392499999999998</v>
      </c>
      <c r="IKW156" s="79">
        <f t="shared" si="19298"/>
        <v>4</v>
      </c>
      <c r="IKX156" s="80"/>
      <c r="IKY156" s="16" t="s">
        <v>56</v>
      </c>
      <c r="IKZ156" s="16">
        <f t="shared" ref="IKZ156" si="22299">29.02+2.7+2.25</f>
        <v>33.97</v>
      </c>
      <c r="ILA156" s="16">
        <f t="shared" ref="ILA156" si="22300">0.75*(2.7+2.1+2.7)</f>
        <v>5.6250000000000009</v>
      </c>
      <c r="ILB156" s="14">
        <f t="shared" si="12170"/>
        <v>39.594999999999999</v>
      </c>
      <c r="ILC156" s="14"/>
      <c r="ILD156" s="16">
        <f t="shared" si="12171"/>
        <v>59.392499999999998</v>
      </c>
      <c r="ILE156" s="79">
        <f t="shared" si="19307"/>
        <v>4</v>
      </c>
      <c r="ILF156" s="80"/>
      <c r="ILG156" s="16" t="s">
        <v>56</v>
      </c>
      <c r="ILH156" s="16">
        <f t="shared" ref="ILH156" si="22301">29.02+2.7+2.25</f>
        <v>33.97</v>
      </c>
      <c r="ILI156" s="16">
        <f t="shared" ref="ILI156" si="22302">0.75*(2.7+2.1+2.7)</f>
        <v>5.6250000000000009</v>
      </c>
      <c r="ILJ156" s="14">
        <f t="shared" si="12175"/>
        <v>39.594999999999999</v>
      </c>
      <c r="ILK156" s="14"/>
      <c r="ILL156" s="16">
        <f t="shared" si="12176"/>
        <v>59.392499999999998</v>
      </c>
      <c r="ILM156" s="79">
        <f t="shared" si="19307"/>
        <v>4</v>
      </c>
      <c r="ILN156" s="80"/>
      <c r="ILO156" s="16" t="s">
        <v>56</v>
      </c>
      <c r="ILP156" s="16">
        <f t="shared" ref="ILP156" si="22303">29.02+2.7+2.25</f>
        <v>33.97</v>
      </c>
      <c r="ILQ156" s="16">
        <f t="shared" ref="ILQ156" si="22304">0.75*(2.7+2.1+2.7)</f>
        <v>5.6250000000000009</v>
      </c>
      <c r="ILR156" s="14">
        <f t="shared" si="12180"/>
        <v>39.594999999999999</v>
      </c>
      <c r="ILS156" s="14"/>
      <c r="ILT156" s="16">
        <f t="shared" si="12181"/>
        <v>59.392499999999998</v>
      </c>
      <c r="ILU156" s="79">
        <f t="shared" si="19307"/>
        <v>4</v>
      </c>
      <c r="ILV156" s="80"/>
      <c r="ILW156" s="16" t="s">
        <v>56</v>
      </c>
      <c r="ILX156" s="16">
        <f t="shared" ref="ILX156" si="22305">29.02+2.7+2.25</f>
        <v>33.97</v>
      </c>
      <c r="ILY156" s="16">
        <f t="shared" ref="ILY156" si="22306">0.75*(2.7+2.1+2.7)</f>
        <v>5.6250000000000009</v>
      </c>
      <c r="ILZ156" s="14">
        <f t="shared" si="12185"/>
        <v>39.594999999999999</v>
      </c>
      <c r="IMA156" s="14"/>
      <c r="IMB156" s="16">
        <f t="shared" si="12186"/>
        <v>59.392499999999998</v>
      </c>
      <c r="IMC156" s="79">
        <f t="shared" si="19307"/>
        <v>4</v>
      </c>
      <c r="IMD156" s="80"/>
      <c r="IME156" s="16" t="s">
        <v>56</v>
      </c>
      <c r="IMF156" s="16">
        <f t="shared" ref="IMF156" si="22307">29.02+2.7+2.25</f>
        <v>33.97</v>
      </c>
      <c r="IMG156" s="16">
        <f t="shared" ref="IMG156" si="22308">0.75*(2.7+2.1+2.7)</f>
        <v>5.6250000000000009</v>
      </c>
      <c r="IMH156" s="14">
        <f t="shared" si="12190"/>
        <v>39.594999999999999</v>
      </c>
      <c r="IMI156" s="14"/>
      <c r="IMJ156" s="16">
        <f t="shared" si="12191"/>
        <v>59.392499999999998</v>
      </c>
      <c r="IMK156" s="79">
        <f t="shared" si="19307"/>
        <v>4</v>
      </c>
      <c r="IML156" s="80"/>
      <c r="IMM156" s="16" t="s">
        <v>56</v>
      </c>
      <c r="IMN156" s="16">
        <f t="shared" ref="IMN156" si="22309">29.02+2.7+2.25</f>
        <v>33.97</v>
      </c>
      <c r="IMO156" s="16">
        <f t="shared" ref="IMO156" si="22310">0.75*(2.7+2.1+2.7)</f>
        <v>5.6250000000000009</v>
      </c>
      <c r="IMP156" s="14">
        <f t="shared" si="12195"/>
        <v>39.594999999999999</v>
      </c>
      <c r="IMQ156" s="14"/>
      <c r="IMR156" s="16">
        <f t="shared" si="12196"/>
        <v>59.392499999999998</v>
      </c>
      <c r="IMS156" s="79">
        <f t="shared" si="19307"/>
        <v>4</v>
      </c>
      <c r="IMT156" s="80"/>
      <c r="IMU156" s="16" t="s">
        <v>56</v>
      </c>
      <c r="IMV156" s="16">
        <f t="shared" ref="IMV156" si="22311">29.02+2.7+2.25</f>
        <v>33.97</v>
      </c>
      <c r="IMW156" s="16">
        <f t="shared" ref="IMW156" si="22312">0.75*(2.7+2.1+2.7)</f>
        <v>5.6250000000000009</v>
      </c>
      <c r="IMX156" s="14">
        <f t="shared" si="12200"/>
        <v>39.594999999999999</v>
      </c>
      <c r="IMY156" s="14"/>
      <c r="IMZ156" s="16">
        <f t="shared" si="12201"/>
        <v>59.392499999999998</v>
      </c>
      <c r="INA156" s="79">
        <f t="shared" si="19307"/>
        <v>4</v>
      </c>
      <c r="INB156" s="80"/>
      <c r="INC156" s="16" t="s">
        <v>56</v>
      </c>
      <c r="IND156" s="16">
        <f t="shared" ref="IND156" si="22313">29.02+2.7+2.25</f>
        <v>33.97</v>
      </c>
      <c r="INE156" s="16">
        <f t="shared" ref="INE156" si="22314">0.75*(2.7+2.1+2.7)</f>
        <v>5.6250000000000009</v>
      </c>
      <c r="INF156" s="14">
        <f t="shared" si="12205"/>
        <v>39.594999999999999</v>
      </c>
      <c r="ING156" s="14"/>
      <c r="INH156" s="16">
        <f t="shared" si="12206"/>
        <v>59.392499999999998</v>
      </c>
      <c r="INI156" s="79">
        <f t="shared" si="19307"/>
        <v>4</v>
      </c>
      <c r="INJ156" s="80"/>
      <c r="INK156" s="16" t="s">
        <v>56</v>
      </c>
      <c r="INL156" s="16">
        <f t="shared" ref="INL156" si="22315">29.02+2.7+2.25</f>
        <v>33.97</v>
      </c>
      <c r="INM156" s="16">
        <f t="shared" ref="INM156" si="22316">0.75*(2.7+2.1+2.7)</f>
        <v>5.6250000000000009</v>
      </c>
      <c r="INN156" s="14">
        <f t="shared" si="12210"/>
        <v>39.594999999999999</v>
      </c>
      <c r="INO156" s="14"/>
      <c r="INP156" s="16">
        <f t="shared" si="12211"/>
        <v>59.392499999999998</v>
      </c>
      <c r="INQ156" s="79">
        <f t="shared" si="19316"/>
        <v>4</v>
      </c>
      <c r="INR156" s="80"/>
      <c r="INS156" s="16" t="s">
        <v>56</v>
      </c>
      <c r="INT156" s="16">
        <f t="shared" ref="INT156" si="22317">29.02+2.7+2.25</f>
        <v>33.97</v>
      </c>
      <c r="INU156" s="16">
        <f t="shared" ref="INU156" si="22318">0.75*(2.7+2.1+2.7)</f>
        <v>5.6250000000000009</v>
      </c>
      <c r="INV156" s="14">
        <f t="shared" si="12215"/>
        <v>39.594999999999999</v>
      </c>
      <c r="INW156" s="14"/>
      <c r="INX156" s="16">
        <f t="shared" si="12216"/>
        <v>59.392499999999998</v>
      </c>
      <c r="INY156" s="79">
        <f t="shared" si="19316"/>
        <v>4</v>
      </c>
      <c r="INZ156" s="80"/>
      <c r="IOA156" s="16" t="s">
        <v>56</v>
      </c>
      <c r="IOB156" s="16">
        <f t="shared" ref="IOB156" si="22319">29.02+2.7+2.25</f>
        <v>33.97</v>
      </c>
      <c r="IOC156" s="16">
        <f t="shared" ref="IOC156" si="22320">0.75*(2.7+2.1+2.7)</f>
        <v>5.6250000000000009</v>
      </c>
      <c r="IOD156" s="14">
        <f t="shared" si="12220"/>
        <v>39.594999999999999</v>
      </c>
      <c r="IOE156" s="14"/>
      <c r="IOF156" s="16">
        <f t="shared" si="12221"/>
        <v>59.392499999999998</v>
      </c>
      <c r="IOG156" s="79">
        <f t="shared" si="19316"/>
        <v>4</v>
      </c>
      <c r="IOH156" s="80"/>
      <c r="IOI156" s="16" t="s">
        <v>56</v>
      </c>
      <c r="IOJ156" s="16">
        <f t="shared" ref="IOJ156" si="22321">29.02+2.7+2.25</f>
        <v>33.97</v>
      </c>
      <c r="IOK156" s="16">
        <f t="shared" ref="IOK156" si="22322">0.75*(2.7+2.1+2.7)</f>
        <v>5.6250000000000009</v>
      </c>
      <c r="IOL156" s="14">
        <f t="shared" si="12225"/>
        <v>39.594999999999999</v>
      </c>
      <c r="IOM156" s="14"/>
      <c r="ION156" s="16">
        <f t="shared" si="12226"/>
        <v>59.392499999999998</v>
      </c>
      <c r="IOO156" s="79">
        <f t="shared" si="19316"/>
        <v>4</v>
      </c>
      <c r="IOP156" s="80"/>
      <c r="IOQ156" s="16" t="s">
        <v>56</v>
      </c>
      <c r="IOR156" s="16">
        <f t="shared" ref="IOR156" si="22323">29.02+2.7+2.25</f>
        <v>33.97</v>
      </c>
      <c r="IOS156" s="16">
        <f t="shared" ref="IOS156" si="22324">0.75*(2.7+2.1+2.7)</f>
        <v>5.6250000000000009</v>
      </c>
      <c r="IOT156" s="14">
        <f t="shared" si="12230"/>
        <v>39.594999999999999</v>
      </c>
      <c r="IOU156" s="14"/>
      <c r="IOV156" s="16">
        <f t="shared" si="12231"/>
        <v>59.392499999999998</v>
      </c>
      <c r="IOW156" s="79">
        <f t="shared" si="19316"/>
        <v>4</v>
      </c>
      <c r="IOX156" s="80"/>
      <c r="IOY156" s="16" t="s">
        <v>56</v>
      </c>
      <c r="IOZ156" s="16">
        <f t="shared" ref="IOZ156" si="22325">29.02+2.7+2.25</f>
        <v>33.97</v>
      </c>
      <c r="IPA156" s="16">
        <f t="shared" ref="IPA156" si="22326">0.75*(2.7+2.1+2.7)</f>
        <v>5.6250000000000009</v>
      </c>
      <c r="IPB156" s="14">
        <f t="shared" si="12235"/>
        <v>39.594999999999999</v>
      </c>
      <c r="IPC156" s="14"/>
      <c r="IPD156" s="16">
        <f t="shared" si="12236"/>
        <v>59.392499999999998</v>
      </c>
      <c r="IPE156" s="79">
        <f t="shared" si="19316"/>
        <v>4</v>
      </c>
      <c r="IPF156" s="80"/>
      <c r="IPG156" s="16" t="s">
        <v>56</v>
      </c>
      <c r="IPH156" s="16">
        <f t="shared" ref="IPH156" si="22327">29.02+2.7+2.25</f>
        <v>33.97</v>
      </c>
      <c r="IPI156" s="16">
        <f t="shared" ref="IPI156" si="22328">0.75*(2.7+2.1+2.7)</f>
        <v>5.6250000000000009</v>
      </c>
      <c r="IPJ156" s="14">
        <f t="shared" si="12240"/>
        <v>39.594999999999999</v>
      </c>
      <c r="IPK156" s="14"/>
      <c r="IPL156" s="16">
        <f t="shared" si="12241"/>
        <v>59.392499999999998</v>
      </c>
      <c r="IPM156" s="79">
        <f t="shared" si="19316"/>
        <v>4</v>
      </c>
      <c r="IPN156" s="80"/>
      <c r="IPO156" s="16" t="s">
        <v>56</v>
      </c>
      <c r="IPP156" s="16">
        <f t="shared" ref="IPP156" si="22329">29.02+2.7+2.25</f>
        <v>33.97</v>
      </c>
      <c r="IPQ156" s="16">
        <f t="shared" ref="IPQ156" si="22330">0.75*(2.7+2.1+2.7)</f>
        <v>5.6250000000000009</v>
      </c>
      <c r="IPR156" s="14">
        <f t="shared" si="12245"/>
        <v>39.594999999999999</v>
      </c>
      <c r="IPS156" s="14"/>
      <c r="IPT156" s="16">
        <f t="shared" si="12246"/>
        <v>59.392499999999998</v>
      </c>
      <c r="IPU156" s="79">
        <f t="shared" si="19316"/>
        <v>4</v>
      </c>
      <c r="IPV156" s="80"/>
      <c r="IPW156" s="16" t="s">
        <v>56</v>
      </c>
      <c r="IPX156" s="16">
        <f t="shared" ref="IPX156" si="22331">29.02+2.7+2.25</f>
        <v>33.97</v>
      </c>
      <c r="IPY156" s="16">
        <f t="shared" ref="IPY156" si="22332">0.75*(2.7+2.1+2.7)</f>
        <v>5.6250000000000009</v>
      </c>
      <c r="IPZ156" s="14">
        <f t="shared" si="12250"/>
        <v>39.594999999999999</v>
      </c>
      <c r="IQA156" s="14"/>
      <c r="IQB156" s="16">
        <f t="shared" si="12251"/>
        <v>59.392499999999998</v>
      </c>
      <c r="IQC156" s="79">
        <f t="shared" si="19325"/>
        <v>4</v>
      </c>
      <c r="IQD156" s="80"/>
      <c r="IQE156" s="16" t="s">
        <v>56</v>
      </c>
      <c r="IQF156" s="16">
        <f t="shared" ref="IQF156" si="22333">29.02+2.7+2.25</f>
        <v>33.97</v>
      </c>
      <c r="IQG156" s="16">
        <f t="shared" ref="IQG156" si="22334">0.75*(2.7+2.1+2.7)</f>
        <v>5.6250000000000009</v>
      </c>
      <c r="IQH156" s="14">
        <f t="shared" si="12255"/>
        <v>39.594999999999999</v>
      </c>
      <c r="IQI156" s="14"/>
      <c r="IQJ156" s="16">
        <f t="shared" si="12256"/>
        <v>59.392499999999998</v>
      </c>
      <c r="IQK156" s="79">
        <f t="shared" si="19325"/>
        <v>4</v>
      </c>
      <c r="IQL156" s="80"/>
      <c r="IQM156" s="16" t="s">
        <v>56</v>
      </c>
      <c r="IQN156" s="16">
        <f t="shared" ref="IQN156" si="22335">29.02+2.7+2.25</f>
        <v>33.97</v>
      </c>
      <c r="IQO156" s="16">
        <f t="shared" ref="IQO156" si="22336">0.75*(2.7+2.1+2.7)</f>
        <v>5.6250000000000009</v>
      </c>
      <c r="IQP156" s="14">
        <f t="shared" si="12260"/>
        <v>39.594999999999999</v>
      </c>
      <c r="IQQ156" s="14"/>
      <c r="IQR156" s="16">
        <f t="shared" si="12261"/>
        <v>59.392499999999998</v>
      </c>
      <c r="IQS156" s="79">
        <f t="shared" si="19325"/>
        <v>4</v>
      </c>
      <c r="IQT156" s="80"/>
      <c r="IQU156" s="16" t="s">
        <v>56</v>
      </c>
      <c r="IQV156" s="16">
        <f t="shared" ref="IQV156" si="22337">29.02+2.7+2.25</f>
        <v>33.97</v>
      </c>
      <c r="IQW156" s="16">
        <f t="shared" ref="IQW156" si="22338">0.75*(2.7+2.1+2.7)</f>
        <v>5.6250000000000009</v>
      </c>
      <c r="IQX156" s="14">
        <f t="shared" si="12265"/>
        <v>39.594999999999999</v>
      </c>
      <c r="IQY156" s="14"/>
      <c r="IQZ156" s="16">
        <f t="shared" si="12266"/>
        <v>59.392499999999998</v>
      </c>
      <c r="IRA156" s="79">
        <f t="shared" si="19325"/>
        <v>4</v>
      </c>
      <c r="IRB156" s="80"/>
      <c r="IRC156" s="16" t="s">
        <v>56</v>
      </c>
      <c r="IRD156" s="16">
        <f t="shared" ref="IRD156" si="22339">29.02+2.7+2.25</f>
        <v>33.97</v>
      </c>
      <c r="IRE156" s="16">
        <f t="shared" ref="IRE156" si="22340">0.75*(2.7+2.1+2.7)</f>
        <v>5.6250000000000009</v>
      </c>
      <c r="IRF156" s="14">
        <f t="shared" si="12270"/>
        <v>39.594999999999999</v>
      </c>
      <c r="IRG156" s="14"/>
      <c r="IRH156" s="16">
        <f t="shared" si="12271"/>
        <v>59.392499999999998</v>
      </c>
      <c r="IRI156" s="79">
        <f t="shared" si="19325"/>
        <v>4</v>
      </c>
      <c r="IRJ156" s="80"/>
      <c r="IRK156" s="16" t="s">
        <v>56</v>
      </c>
      <c r="IRL156" s="16">
        <f t="shared" ref="IRL156" si="22341">29.02+2.7+2.25</f>
        <v>33.97</v>
      </c>
      <c r="IRM156" s="16">
        <f t="shared" ref="IRM156" si="22342">0.75*(2.7+2.1+2.7)</f>
        <v>5.6250000000000009</v>
      </c>
      <c r="IRN156" s="14">
        <f t="shared" si="12275"/>
        <v>39.594999999999999</v>
      </c>
      <c r="IRO156" s="14"/>
      <c r="IRP156" s="16">
        <f t="shared" si="12276"/>
        <v>59.392499999999998</v>
      </c>
      <c r="IRQ156" s="79">
        <f t="shared" si="19325"/>
        <v>4</v>
      </c>
      <c r="IRR156" s="80"/>
      <c r="IRS156" s="16" t="s">
        <v>56</v>
      </c>
      <c r="IRT156" s="16">
        <f t="shared" ref="IRT156" si="22343">29.02+2.7+2.25</f>
        <v>33.97</v>
      </c>
      <c r="IRU156" s="16">
        <f t="shared" ref="IRU156" si="22344">0.75*(2.7+2.1+2.7)</f>
        <v>5.6250000000000009</v>
      </c>
      <c r="IRV156" s="14">
        <f t="shared" si="12280"/>
        <v>39.594999999999999</v>
      </c>
      <c r="IRW156" s="14"/>
      <c r="IRX156" s="16">
        <f t="shared" si="12281"/>
        <v>59.392499999999998</v>
      </c>
      <c r="IRY156" s="79">
        <f t="shared" si="19325"/>
        <v>4</v>
      </c>
      <c r="IRZ156" s="80"/>
      <c r="ISA156" s="16" t="s">
        <v>56</v>
      </c>
      <c r="ISB156" s="16">
        <f t="shared" ref="ISB156" si="22345">29.02+2.7+2.25</f>
        <v>33.97</v>
      </c>
      <c r="ISC156" s="16">
        <f t="shared" ref="ISC156" si="22346">0.75*(2.7+2.1+2.7)</f>
        <v>5.6250000000000009</v>
      </c>
      <c r="ISD156" s="14">
        <f t="shared" si="12285"/>
        <v>39.594999999999999</v>
      </c>
      <c r="ISE156" s="14"/>
      <c r="ISF156" s="16">
        <f t="shared" si="12286"/>
        <v>59.392499999999998</v>
      </c>
      <c r="ISG156" s="79">
        <f t="shared" si="19325"/>
        <v>4</v>
      </c>
      <c r="ISH156" s="80"/>
      <c r="ISI156" s="16" t="s">
        <v>56</v>
      </c>
      <c r="ISJ156" s="16">
        <f t="shared" ref="ISJ156" si="22347">29.02+2.7+2.25</f>
        <v>33.97</v>
      </c>
      <c r="ISK156" s="16">
        <f t="shared" ref="ISK156" si="22348">0.75*(2.7+2.1+2.7)</f>
        <v>5.6250000000000009</v>
      </c>
      <c r="ISL156" s="14">
        <f t="shared" si="12290"/>
        <v>39.594999999999999</v>
      </c>
      <c r="ISM156" s="14"/>
      <c r="ISN156" s="16">
        <f t="shared" si="12291"/>
        <v>59.392499999999998</v>
      </c>
      <c r="ISO156" s="79">
        <f t="shared" si="19334"/>
        <v>4</v>
      </c>
      <c r="ISP156" s="80"/>
      <c r="ISQ156" s="16" t="s">
        <v>56</v>
      </c>
      <c r="ISR156" s="16">
        <f t="shared" ref="ISR156" si="22349">29.02+2.7+2.25</f>
        <v>33.97</v>
      </c>
      <c r="ISS156" s="16">
        <f t="shared" ref="ISS156" si="22350">0.75*(2.7+2.1+2.7)</f>
        <v>5.6250000000000009</v>
      </c>
      <c r="IST156" s="14">
        <f t="shared" si="12295"/>
        <v>39.594999999999999</v>
      </c>
      <c r="ISU156" s="14"/>
      <c r="ISV156" s="16">
        <f t="shared" si="12296"/>
        <v>59.392499999999998</v>
      </c>
      <c r="ISW156" s="79">
        <f t="shared" si="19334"/>
        <v>4</v>
      </c>
      <c r="ISX156" s="80"/>
      <c r="ISY156" s="16" t="s">
        <v>56</v>
      </c>
      <c r="ISZ156" s="16">
        <f t="shared" ref="ISZ156" si="22351">29.02+2.7+2.25</f>
        <v>33.97</v>
      </c>
      <c r="ITA156" s="16">
        <f t="shared" ref="ITA156" si="22352">0.75*(2.7+2.1+2.7)</f>
        <v>5.6250000000000009</v>
      </c>
      <c r="ITB156" s="14">
        <f t="shared" si="12300"/>
        <v>39.594999999999999</v>
      </c>
      <c r="ITC156" s="14"/>
      <c r="ITD156" s="16">
        <f t="shared" si="12301"/>
        <v>59.392499999999998</v>
      </c>
      <c r="ITE156" s="79">
        <f t="shared" si="19334"/>
        <v>4</v>
      </c>
      <c r="ITF156" s="80"/>
      <c r="ITG156" s="16" t="s">
        <v>56</v>
      </c>
      <c r="ITH156" s="16">
        <f t="shared" ref="ITH156" si="22353">29.02+2.7+2.25</f>
        <v>33.97</v>
      </c>
      <c r="ITI156" s="16">
        <f t="shared" ref="ITI156" si="22354">0.75*(2.7+2.1+2.7)</f>
        <v>5.6250000000000009</v>
      </c>
      <c r="ITJ156" s="14">
        <f t="shared" si="12305"/>
        <v>39.594999999999999</v>
      </c>
      <c r="ITK156" s="14"/>
      <c r="ITL156" s="16">
        <f t="shared" si="12306"/>
        <v>59.392499999999998</v>
      </c>
      <c r="ITM156" s="79">
        <f t="shared" si="19334"/>
        <v>4</v>
      </c>
      <c r="ITN156" s="80"/>
      <c r="ITO156" s="16" t="s">
        <v>56</v>
      </c>
      <c r="ITP156" s="16">
        <f t="shared" ref="ITP156" si="22355">29.02+2.7+2.25</f>
        <v>33.97</v>
      </c>
      <c r="ITQ156" s="16">
        <f t="shared" ref="ITQ156" si="22356">0.75*(2.7+2.1+2.7)</f>
        <v>5.6250000000000009</v>
      </c>
      <c r="ITR156" s="14">
        <f t="shared" si="12310"/>
        <v>39.594999999999999</v>
      </c>
      <c r="ITS156" s="14"/>
      <c r="ITT156" s="16">
        <f t="shared" si="12311"/>
        <v>59.392499999999998</v>
      </c>
      <c r="ITU156" s="79">
        <f t="shared" si="19334"/>
        <v>4</v>
      </c>
      <c r="ITV156" s="80"/>
      <c r="ITW156" s="16" t="s">
        <v>56</v>
      </c>
      <c r="ITX156" s="16">
        <f t="shared" ref="ITX156" si="22357">29.02+2.7+2.25</f>
        <v>33.97</v>
      </c>
      <c r="ITY156" s="16">
        <f t="shared" ref="ITY156" si="22358">0.75*(2.7+2.1+2.7)</f>
        <v>5.6250000000000009</v>
      </c>
      <c r="ITZ156" s="14">
        <f t="shared" si="12315"/>
        <v>39.594999999999999</v>
      </c>
      <c r="IUA156" s="14"/>
      <c r="IUB156" s="16">
        <f t="shared" si="12316"/>
        <v>59.392499999999998</v>
      </c>
      <c r="IUC156" s="79">
        <f t="shared" si="19334"/>
        <v>4</v>
      </c>
      <c r="IUD156" s="80"/>
      <c r="IUE156" s="16" t="s">
        <v>56</v>
      </c>
      <c r="IUF156" s="16">
        <f t="shared" ref="IUF156" si="22359">29.02+2.7+2.25</f>
        <v>33.97</v>
      </c>
      <c r="IUG156" s="16">
        <f t="shared" ref="IUG156" si="22360">0.75*(2.7+2.1+2.7)</f>
        <v>5.6250000000000009</v>
      </c>
      <c r="IUH156" s="14">
        <f t="shared" si="12320"/>
        <v>39.594999999999999</v>
      </c>
      <c r="IUI156" s="14"/>
      <c r="IUJ156" s="16">
        <f t="shared" si="12321"/>
        <v>59.392499999999998</v>
      </c>
      <c r="IUK156" s="79">
        <f t="shared" si="19334"/>
        <v>4</v>
      </c>
      <c r="IUL156" s="80"/>
      <c r="IUM156" s="16" t="s">
        <v>56</v>
      </c>
      <c r="IUN156" s="16">
        <f t="shared" ref="IUN156" si="22361">29.02+2.7+2.25</f>
        <v>33.97</v>
      </c>
      <c r="IUO156" s="16">
        <f t="shared" ref="IUO156" si="22362">0.75*(2.7+2.1+2.7)</f>
        <v>5.6250000000000009</v>
      </c>
      <c r="IUP156" s="14">
        <f t="shared" si="12325"/>
        <v>39.594999999999999</v>
      </c>
      <c r="IUQ156" s="14"/>
      <c r="IUR156" s="16">
        <f t="shared" si="12326"/>
        <v>59.392499999999998</v>
      </c>
      <c r="IUS156" s="79">
        <f t="shared" si="19334"/>
        <v>4</v>
      </c>
      <c r="IUT156" s="80"/>
      <c r="IUU156" s="16" t="s">
        <v>56</v>
      </c>
      <c r="IUV156" s="16">
        <f t="shared" ref="IUV156" si="22363">29.02+2.7+2.25</f>
        <v>33.97</v>
      </c>
      <c r="IUW156" s="16">
        <f t="shared" ref="IUW156" si="22364">0.75*(2.7+2.1+2.7)</f>
        <v>5.6250000000000009</v>
      </c>
      <c r="IUX156" s="14">
        <f t="shared" si="12330"/>
        <v>39.594999999999999</v>
      </c>
      <c r="IUY156" s="14"/>
      <c r="IUZ156" s="16">
        <f t="shared" si="12331"/>
        <v>59.392499999999998</v>
      </c>
      <c r="IVA156" s="79">
        <f t="shared" si="19343"/>
        <v>4</v>
      </c>
      <c r="IVB156" s="80"/>
      <c r="IVC156" s="16" t="s">
        <v>56</v>
      </c>
      <c r="IVD156" s="16">
        <f t="shared" ref="IVD156" si="22365">29.02+2.7+2.25</f>
        <v>33.97</v>
      </c>
      <c r="IVE156" s="16">
        <f t="shared" ref="IVE156" si="22366">0.75*(2.7+2.1+2.7)</f>
        <v>5.6250000000000009</v>
      </c>
      <c r="IVF156" s="14">
        <f t="shared" si="12335"/>
        <v>39.594999999999999</v>
      </c>
      <c r="IVG156" s="14"/>
      <c r="IVH156" s="16">
        <f t="shared" si="12336"/>
        <v>59.392499999999998</v>
      </c>
      <c r="IVI156" s="79">
        <f t="shared" si="19343"/>
        <v>4</v>
      </c>
      <c r="IVJ156" s="80"/>
      <c r="IVK156" s="16" t="s">
        <v>56</v>
      </c>
      <c r="IVL156" s="16">
        <f t="shared" ref="IVL156" si="22367">29.02+2.7+2.25</f>
        <v>33.97</v>
      </c>
      <c r="IVM156" s="16">
        <f t="shared" ref="IVM156" si="22368">0.75*(2.7+2.1+2.7)</f>
        <v>5.6250000000000009</v>
      </c>
      <c r="IVN156" s="14">
        <f t="shared" si="12340"/>
        <v>39.594999999999999</v>
      </c>
      <c r="IVO156" s="14"/>
      <c r="IVP156" s="16">
        <f t="shared" si="12341"/>
        <v>59.392499999999998</v>
      </c>
      <c r="IVQ156" s="79">
        <f t="shared" si="19343"/>
        <v>4</v>
      </c>
      <c r="IVR156" s="80"/>
      <c r="IVS156" s="16" t="s">
        <v>56</v>
      </c>
      <c r="IVT156" s="16">
        <f t="shared" ref="IVT156" si="22369">29.02+2.7+2.25</f>
        <v>33.97</v>
      </c>
      <c r="IVU156" s="16">
        <f t="shared" ref="IVU156" si="22370">0.75*(2.7+2.1+2.7)</f>
        <v>5.6250000000000009</v>
      </c>
      <c r="IVV156" s="14">
        <f t="shared" si="12345"/>
        <v>39.594999999999999</v>
      </c>
      <c r="IVW156" s="14"/>
      <c r="IVX156" s="16">
        <f t="shared" si="12346"/>
        <v>59.392499999999998</v>
      </c>
      <c r="IVY156" s="79">
        <f t="shared" si="19343"/>
        <v>4</v>
      </c>
      <c r="IVZ156" s="80"/>
      <c r="IWA156" s="16" t="s">
        <v>56</v>
      </c>
      <c r="IWB156" s="16">
        <f t="shared" ref="IWB156" si="22371">29.02+2.7+2.25</f>
        <v>33.97</v>
      </c>
      <c r="IWC156" s="16">
        <f t="shared" ref="IWC156" si="22372">0.75*(2.7+2.1+2.7)</f>
        <v>5.6250000000000009</v>
      </c>
      <c r="IWD156" s="14">
        <f t="shared" si="12350"/>
        <v>39.594999999999999</v>
      </c>
      <c r="IWE156" s="14"/>
      <c r="IWF156" s="16">
        <f t="shared" si="12351"/>
        <v>59.392499999999998</v>
      </c>
      <c r="IWG156" s="79">
        <f t="shared" si="19343"/>
        <v>4</v>
      </c>
      <c r="IWH156" s="80"/>
      <c r="IWI156" s="16" t="s">
        <v>56</v>
      </c>
      <c r="IWJ156" s="16">
        <f t="shared" ref="IWJ156" si="22373">29.02+2.7+2.25</f>
        <v>33.97</v>
      </c>
      <c r="IWK156" s="16">
        <f t="shared" ref="IWK156" si="22374">0.75*(2.7+2.1+2.7)</f>
        <v>5.6250000000000009</v>
      </c>
      <c r="IWL156" s="14">
        <f t="shared" si="12355"/>
        <v>39.594999999999999</v>
      </c>
      <c r="IWM156" s="14"/>
      <c r="IWN156" s="16">
        <f t="shared" si="12356"/>
        <v>59.392499999999998</v>
      </c>
      <c r="IWO156" s="79">
        <f t="shared" si="19343"/>
        <v>4</v>
      </c>
      <c r="IWP156" s="80"/>
      <c r="IWQ156" s="16" t="s">
        <v>56</v>
      </c>
      <c r="IWR156" s="16">
        <f t="shared" ref="IWR156" si="22375">29.02+2.7+2.25</f>
        <v>33.97</v>
      </c>
      <c r="IWS156" s="16">
        <f t="shared" ref="IWS156" si="22376">0.75*(2.7+2.1+2.7)</f>
        <v>5.6250000000000009</v>
      </c>
      <c r="IWT156" s="14">
        <f t="shared" si="12360"/>
        <v>39.594999999999999</v>
      </c>
      <c r="IWU156" s="14"/>
      <c r="IWV156" s="16">
        <f t="shared" si="12361"/>
        <v>59.392499999999998</v>
      </c>
      <c r="IWW156" s="79">
        <f t="shared" si="19343"/>
        <v>4</v>
      </c>
      <c r="IWX156" s="80"/>
      <c r="IWY156" s="16" t="s">
        <v>56</v>
      </c>
      <c r="IWZ156" s="16">
        <f t="shared" ref="IWZ156" si="22377">29.02+2.7+2.25</f>
        <v>33.97</v>
      </c>
      <c r="IXA156" s="16">
        <f t="shared" ref="IXA156" si="22378">0.75*(2.7+2.1+2.7)</f>
        <v>5.6250000000000009</v>
      </c>
      <c r="IXB156" s="14">
        <f t="shared" si="12365"/>
        <v>39.594999999999999</v>
      </c>
      <c r="IXC156" s="14"/>
      <c r="IXD156" s="16">
        <f t="shared" si="12366"/>
        <v>59.392499999999998</v>
      </c>
      <c r="IXE156" s="79">
        <f t="shared" si="19343"/>
        <v>4</v>
      </c>
      <c r="IXF156" s="80"/>
      <c r="IXG156" s="16" t="s">
        <v>56</v>
      </c>
      <c r="IXH156" s="16">
        <f t="shared" ref="IXH156" si="22379">29.02+2.7+2.25</f>
        <v>33.97</v>
      </c>
      <c r="IXI156" s="16">
        <f t="shared" ref="IXI156" si="22380">0.75*(2.7+2.1+2.7)</f>
        <v>5.6250000000000009</v>
      </c>
      <c r="IXJ156" s="14">
        <f t="shared" si="12370"/>
        <v>39.594999999999999</v>
      </c>
      <c r="IXK156" s="14"/>
      <c r="IXL156" s="16">
        <f t="shared" si="12371"/>
        <v>59.392499999999998</v>
      </c>
      <c r="IXM156" s="79">
        <f t="shared" si="19352"/>
        <v>4</v>
      </c>
      <c r="IXN156" s="80"/>
      <c r="IXO156" s="16" t="s">
        <v>56</v>
      </c>
      <c r="IXP156" s="16">
        <f t="shared" ref="IXP156" si="22381">29.02+2.7+2.25</f>
        <v>33.97</v>
      </c>
      <c r="IXQ156" s="16">
        <f t="shared" ref="IXQ156" si="22382">0.75*(2.7+2.1+2.7)</f>
        <v>5.6250000000000009</v>
      </c>
      <c r="IXR156" s="14">
        <f t="shared" si="12375"/>
        <v>39.594999999999999</v>
      </c>
      <c r="IXS156" s="14"/>
      <c r="IXT156" s="16">
        <f t="shared" si="12376"/>
        <v>59.392499999999998</v>
      </c>
      <c r="IXU156" s="79">
        <f t="shared" si="19352"/>
        <v>4</v>
      </c>
      <c r="IXV156" s="80"/>
      <c r="IXW156" s="16" t="s">
        <v>56</v>
      </c>
      <c r="IXX156" s="16">
        <f t="shared" ref="IXX156" si="22383">29.02+2.7+2.25</f>
        <v>33.97</v>
      </c>
      <c r="IXY156" s="16">
        <f t="shared" ref="IXY156" si="22384">0.75*(2.7+2.1+2.7)</f>
        <v>5.6250000000000009</v>
      </c>
      <c r="IXZ156" s="14">
        <f t="shared" si="12380"/>
        <v>39.594999999999999</v>
      </c>
      <c r="IYA156" s="14"/>
      <c r="IYB156" s="16">
        <f t="shared" si="12381"/>
        <v>59.392499999999998</v>
      </c>
      <c r="IYC156" s="79">
        <f t="shared" si="19352"/>
        <v>4</v>
      </c>
      <c r="IYD156" s="80"/>
      <c r="IYE156" s="16" t="s">
        <v>56</v>
      </c>
      <c r="IYF156" s="16">
        <f t="shared" ref="IYF156" si="22385">29.02+2.7+2.25</f>
        <v>33.97</v>
      </c>
      <c r="IYG156" s="16">
        <f t="shared" ref="IYG156" si="22386">0.75*(2.7+2.1+2.7)</f>
        <v>5.6250000000000009</v>
      </c>
      <c r="IYH156" s="14">
        <f t="shared" si="12385"/>
        <v>39.594999999999999</v>
      </c>
      <c r="IYI156" s="14"/>
      <c r="IYJ156" s="16">
        <f t="shared" si="12386"/>
        <v>59.392499999999998</v>
      </c>
      <c r="IYK156" s="79">
        <f t="shared" si="19352"/>
        <v>4</v>
      </c>
      <c r="IYL156" s="80"/>
      <c r="IYM156" s="16" t="s">
        <v>56</v>
      </c>
      <c r="IYN156" s="16">
        <f t="shared" ref="IYN156" si="22387">29.02+2.7+2.25</f>
        <v>33.97</v>
      </c>
      <c r="IYO156" s="16">
        <f t="shared" ref="IYO156" si="22388">0.75*(2.7+2.1+2.7)</f>
        <v>5.6250000000000009</v>
      </c>
      <c r="IYP156" s="14">
        <f t="shared" si="12390"/>
        <v>39.594999999999999</v>
      </c>
      <c r="IYQ156" s="14"/>
      <c r="IYR156" s="16">
        <f t="shared" si="12391"/>
        <v>59.392499999999998</v>
      </c>
      <c r="IYS156" s="79">
        <f t="shared" si="19352"/>
        <v>4</v>
      </c>
      <c r="IYT156" s="80"/>
      <c r="IYU156" s="16" t="s">
        <v>56</v>
      </c>
      <c r="IYV156" s="16">
        <f t="shared" ref="IYV156" si="22389">29.02+2.7+2.25</f>
        <v>33.97</v>
      </c>
      <c r="IYW156" s="16">
        <f t="shared" ref="IYW156" si="22390">0.75*(2.7+2.1+2.7)</f>
        <v>5.6250000000000009</v>
      </c>
      <c r="IYX156" s="14">
        <f t="shared" si="12395"/>
        <v>39.594999999999999</v>
      </c>
      <c r="IYY156" s="14"/>
      <c r="IYZ156" s="16">
        <f t="shared" si="12396"/>
        <v>59.392499999999998</v>
      </c>
      <c r="IZA156" s="79">
        <f t="shared" si="19352"/>
        <v>4</v>
      </c>
      <c r="IZB156" s="80"/>
      <c r="IZC156" s="16" t="s">
        <v>56</v>
      </c>
      <c r="IZD156" s="16">
        <f t="shared" ref="IZD156" si="22391">29.02+2.7+2.25</f>
        <v>33.97</v>
      </c>
      <c r="IZE156" s="16">
        <f t="shared" ref="IZE156" si="22392">0.75*(2.7+2.1+2.7)</f>
        <v>5.6250000000000009</v>
      </c>
      <c r="IZF156" s="14">
        <f t="shared" si="12400"/>
        <v>39.594999999999999</v>
      </c>
      <c r="IZG156" s="14"/>
      <c r="IZH156" s="16">
        <f t="shared" si="12401"/>
        <v>59.392499999999998</v>
      </c>
      <c r="IZI156" s="79">
        <f t="shared" si="19352"/>
        <v>4</v>
      </c>
      <c r="IZJ156" s="80"/>
      <c r="IZK156" s="16" t="s">
        <v>56</v>
      </c>
      <c r="IZL156" s="16">
        <f t="shared" ref="IZL156" si="22393">29.02+2.7+2.25</f>
        <v>33.97</v>
      </c>
      <c r="IZM156" s="16">
        <f t="shared" ref="IZM156" si="22394">0.75*(2.7+2.1+2.7)</f>
        <v>5.6250000000000009</v>
      </c>
      <c r="IZN156" s="14">
        <f t="shared" si="12405"/>
        <v>39.594999999999999</v>
      </c>
      <c r="IZO156" s="14"/>
      <c r="IZP156" s="16">
        <f t="shared" si="12406"/>
        <v>59.392499999999998</v>
      </c>
      <c r="IZQ156" s="79">
        <f t="shared" si="19352"/>
        <v>4</v>
      </c>
      <c r="IZR156" s="80"/>
      <c r="IZS156" s="16" t="s">
        <v>56</v>
      </c>
      <c r="IZT156" s="16">
        <f t="shared" ref="IZT156" si="22395">29.02+2.7+2.25</f>
        <v>33.97</v>
      </c>
      <c r="IZU156" s="16">
        <f t="shared" ref="IZU156" si="22396">0.75*(2.7+2.1+2.7)</f>
        <v>5.6250000000000009</v>
      </c>
      <c r="IZV156" s="14">
        <f t="shared" si="12410"/>
        <v>39.594999999999999</v>
      </c>
      <c r="IZW156" s="14"/>
      <c r="IZX156" s="16">
        <f t="shared" si="12411"/>
        <v>59.392499999999998</v>
      </c>
      <c r="IZY156" s="79">
        <f t="shared" si="19361"/>
        <v>4</v>
      </c>
      <c r="IZZ156" s="80"/>
      <c r="JAA156" s="16" t="s">
        <v>56</v>
      </c>
      <c r="JAB156" s="16">
        <f t="shared" ref="JAB156" si="22397">29.02+2.7+2.25</f>
        <v>33.97</v>
      </c>
      <c r="JAC156" s="16">
        <f t="shared" ref="JAC156" si="22398">0.75*(2.7+2.1+2.7)</f>
        <v>5.6250000000000009</v>
      </c>
      <c r="JAD156" s="14">
        <f t="shared" si="12415"/>
        <v>39.594999999999999</v>
      </c>
      <c r="JAE156" s="14"/>
      <c r="JAF156" s="16">
        <f t="shared" si="12416"/>
        <v>59.392499999999998</v>
      </c>
      <c r="JAG156" s="79">
        <f t="shared" si="19361"/>
        <v>4</v>
      </c>
      <c r="JAH156" s="80"/>
      <c r="JAI156" s="16" t="s">
        <v>56</v>
      </c>
      <c r="JAJ156" s="16">
        <f t="shared" ref="JAJ156" si="22399">29.02+2.7+2.25</f>
        <v>33.97</v>
      </c>
      <c r="JAK156" s="16">
        <f t="shared" ref="JAK156" si="22400">0.75*(2.7+2.1+2.7)</f>
        <v>5.6250000000000009</v>
      </c>
      <c r="JAL156" s="14">
        <f t="shared" si="12420"/>
        <v>39.594999999999999</v>
      </c>
      <c r="JAM156" s="14"/>
      <c r="JAN156" s="16">
        <f t="shared" si="12421"/>
        <v>59.392499999999998</v>
      </c>
      <c r="JAO156" s="79">
        <f t="shared" si="19361"/>
        <v>4</v>
      </c>
      <c r="JAP156" s="80"/>
      <c r="JAQ156" s="16" t="s">
        <v>56</v>
      </c>
      <c r="JAR156" s="16">
        <f t="shared" ref="JAR156" si="22401">29.02+2.7+2.25</f>
        <v>33.97</v>
      </c>
      <c r="JAS156" s="16">
        <f t="shared" ref="JAS156" si="22402">0.75*(2.7+2.1+2.7)</f>
        <v>5.6250000000000009</v>
      </c>
      <c r="JAT156" s="14">
        <f t="shared" si="12425"/>
        <v>39.594999999999999</v>
      </c>
      <c r="JAU156" s="14"/>
      <c r="JAV156" s="16">
        <f t="shared" si="12426"/>
        <v>59.392499999999998</v>
      </c>
      <c r="JAW156" s="79">
        <f t="shared" si="19361"/>
        <v>4</v>
      </c>
      <c r="JAX156" s="80"/>
      <c r="JAY156" s="16" t="s">
        <v>56</v>
      </c>
      <c r="JAZ156" s="16">
        <f t="shared" ref="JAZ156" si="22403">29.02+2.7+2.25</f>
        <v>33.97</v>
      </c>
      <c r="JBA156" s="16">
        <f t="shared" ref="JBA156" si="22404">0.75*(2.7+2.1+2.7)</f>
        <v>5.6250000000000009</v>
      </c>
      <c r="JBB156" s="14">
        <f t="shared" si="12430"/>
        <v>39.594999999999999</v>
      </c>
      <c r="JBC156" s="14"/>
      <c r="JBD156" s="16">
        <f t="shared" si="12431"/>
        <v>59.392499999999998</v>
      </c>
      <c r="JBE156" s="79">
        <f t="shared" si="19361"/>
        <v>4</v>
      </c>
      <c r="JBF156" s="80"/>
      <c r="JBG156" s="16" t="s">
        <v>56</v>
      </c>
      <c r="JBH156" s="16">
        <f t="shared" ref="JBH156" si="22405">29.02+2.7+2.25</f>
        <v>33.97</v>
      </c>
      <c r="JBI156" s="16">
        <f t="shared" ref="JBI156" si="22406">0.75*(2.7+2.1+2.7)</f>
        <v>5.6250000000000009</v>
      </c>
      <c r="JBJ156" s="14">
        <f t="shared" si="12435"/>
        <v>39.594999999999999</v>
      </c>
      <c r="JBK156" s="14"/>
      <c r="JBL156" s="16">
        <f t="shared" si="12436"/>
        <v>59.392499999999998</v>
      </c>
      <c r="JBM156" s="79">
        <f t="shared" si="19361"/>
        <v>4</v>
      </c>
      <c r="JBN156" s="80"/>
      <c r="JBO156" s="16" t="s">
        <v>56</v>
      </c>
      <c r="JBP156" s="16">
        <f t="shared" ref="JBP156" si="22407">29.02+2.7+2.25</f>
        <v>33.97</v>
      </c>
      <c r="JBQ156" s="16">
        <f t="shared" ref="JBQ156" si="22408">0.75*(2.7+2.1+2.7)</f>
        <v>5.6250000000000009</v>
      </c>
      <c r="JBR156" s="14">
        <f t="shared" si="12440"/>
        <v>39.594999999999999</v>
      </c>
      <c r="JBS156" s="14"/>
      <c r="JBT156" s="16">
        <f t="shared" si="12441"/>
        <v>59.392499999999998</v>
      </c>
      <c r="JBU156" s="79">
        <f t="shared" si="19361"/>
        <v>4</v>
      </c>
      <c r="JBV156" s="80"/>
      <c r="JBW156" s="16" t="s">
        <v>56</v>
      </c>
      <c r="JBX156" s="16">
        <f t="shared" ref="JBX156" si="22409">29.02+2.7+2.25</f>
        <v>33.97</v>
      </c>
      <c r="JBY156" s="16">
        <f t="shared" ref="JBY156" si="22410">0.75*(2.7+2.1+2.7)</f>
        <v>5.6250000000000009</v>
      </c>
      <c r="JBZ156" s="14">
        <f t="shared" si="12445"/>
        <v>39.594999999999999</v>
      </c>
      <c r="JCA156" s="14"/>
      <c r="JCB156" s="16">
        <f t="shared" si="12446"/>
        <v>59.392499999999998</v>
      </c>
      <c r="JCC156" s="79">
        <f t="shared" si="19361"/>
        <v>4</v>
      </c>
      <c r="JCD156" s="80"/>
      <c r="JCE156" s="16" t="s">
        <v>56</v>
      </c>
      <c r="JCF156" s="16">
        <f t="shared" ref="JCF156" si="22411">29.02+2.7+2.25</f>
        <v>33.97</v>
      </c>
      <c r="JCG156" s="16">
        <f t="shared" ref="JCG156" si="22412">0.75*(2.7+2.1+2.7)</f>
        <v>5.6250000000000009</v>
      </c>
      <c r="JCH156" s="14">
        <f t="shared" si="12450"/>
        <v>39.594999999999999</v>
      </c>
      <c r="JCI156" s="14"/>
      <c r="JCJ156" s="16">
        <f t="shared" si="12451"/>
        <v>59.392499999999998</v>
      </c>
      <c r="JCK156" s="79">
        <f t="shared" si="19370"/>
        <v>4</v>
      </c>
      <c r="JCL156" s="80"/>
      <c r="JCM156" s="16" t="s">
        <v>56</v>
      </c>
      <c r="JCN156" s="16">
        <f t="shared" ref="JCN156" si="22413">29.02+2.7+2.25</f>
        <v>33.97</v>
      </c>
      <c r="JCO156" s="16">
        <f t="shared" ref="JCO156" si="22414">0.75*(2.7+2.1+2.7)</f>
        <v>5.6250000000000009</v>
      </c>
      <c r="JCP156" s="14">
        <f t="shared" si="12455"/>
        <v>39.594999999999999</v>
      </c>
      <c r="JCQ156" s="14"/>
      <c r="JCR156" s="16">
        <f t="shared" si="12456"/>
        <v>59.392499999999998</v>
      </c>
      <c r="JCS156" s="79">
        <f t="shared" si="19370"/>
        <v>4</v>
      </c>
      <c r="JCT156" s="80"/>
      <c r="JCU156" s="16" t="s">
        <v>56</v>
      </c>
      <c r="JCV156" s="16">
        <f t="shared" ref="JCV156" si="22415">29.02+2.7+2.25</f>
        <v>33.97</v>
      </c>
      <c r="JCW156" s="16">
        <f t="shared" ref="JCW156" si="22416">0.75*(2.7+2.1+2.7)</f>
        <v>5.6250000000000009</v>
      </c>
      <c r="JCX156" s="14">
        <f t="shared" si="12460"/>
        <v>39.594999999999999</v>
      </c>
      <c r="JCY156" s="14"/>
      <c r="JCZ156" s="16">
        <f t="shared" si="12461"/>
        <v>59.392499999999998</v>
      </c>
      <c r="JDA156" s="79">
        <f t="shared" si="19370"/>
        <v>4</v>
      </c>
      <c r="JDB156" s="80"/>
      <c r="JDC156" s="16" t="s">
        <v>56</v>
      </c>
      <c r="JDD156" s="16">
        <f t="shared" ref="JDD156" si="22417">29.02+2.7+2.25</f>
        <v>33.97</v>
      </c>
      <c r="JDE156" s="16">
        <f t="shared" ref="JDE156" si="22418">0.75*(2.7+2.1+2.7)</f>
        <v>5.6250000000000009</v>
      </c>
      <c r="JDF156" s="14">
        <f t="shared" si="12465"/>
        <v>39.594999999999999</v>
      </c>
      <c r="JDG156" s="14"/>
      <c r="JDH156" s="16">
        <f t="shared" si="12466"/>
        <v>59.392499999999998</v>
      </c>
      <c r="JDI156" s="79">
        <f t="shared" si="19370"/>
        <v>4</v>
      </c>
      <c r="JDJ156" s="80"/>
      <c r="JDK156" s="16" t="s">
        <v>56</v>
      </c>
      <c r="JDL156" s="16">
        <f t="shared" ref="JDL156" si="22419">29.02+2.7+2.25</f>
        <v>33.97</v>
      </c>
      <c r="JDM156" s="16">
        <f t="shared" ref="JDM156" si="22420">0.75*(2.7+2.1+2.7)</f>
        <v>5.6250000000000009</v>
      </c>
      <c r="JDN156" s="14">
        <f t="shared" si="12470"/>
        <v>39.594999999999999</v>
      </c>
      <c r="JDO156" s="14"/>
      <c r="JDP156" s="16">
        <f t="shared" si="12471"/>
        <v>59.392499999999998</v>
      </c>
      <c r="JDQ156" s="79">
        <f t="shared" si="19370"/>
        <v>4</v>
      </c>
      <c r="JDR156" s="80"/>
      <c r="JDS156" s="16" t="s">
        <v>56</v>
      </c>
      <c r="JDT156" s="16">
        <f t="shared" ref="JDT156" si="22421">29.02+2.7+2.25</f>
        <v>33.97</v>
      </c>
      <c r="JDU156" s="16">
        <f t="shared" ref="JDU156" si="22422">0.75*(2.7+2.1+2.7)</f>
        <v>5.6250000000000009</v>
      </c>
      <c r="JDV156" s="14">
        <f t="shared" si="12475"/>
        <v>39.594999999999999</v>
      </c>
      <c r="JDW156" s="14"/>
      <c r="JDX156" s="16">
        <f t="shared" si="12476"/>
        <v>59.392499999999998</v>
      </c>
      <c r="JDY156" s="79">
        <f t="shared" si="19370"/>
        <v>4</v>
      </c>
      <c r="JDZ156" s="80"/>
      <c r="JEA156" s="16" t="s">
        <v>56</v>
      </c>
      <c r="JEB156" s="16">
        <f t="shared" ref="JEB156" si="22423">29.02+2.7+2.25</f>
        <v>33.97</v>
      </c>
      <c r="JEC156" s="16">
        <f t="shared" ref="JEC156" si="22424">0.75*(2.7+2.1+2.7)</f>
        <v>5.6250000000000009</v>
      </c>
      <c r="JED156" s="14">
        <f t="shared" si="12480"/>
        <v>39.594999999999999</v>
      </c>
      <c r="JEE156" s="14"/>
      <c r="JEF156" s="16">
        <f t="shared" si="12481"/>
        <v>59.392499999999998</v>
      </c>
      <c r="JEG156" s="79">
        <f t="shared" si="19370"/>
        <v>4</v>
      </c>
      <c r="JEH156" s="80"/>
      <c r="JEI156" s="16" t="s">
        <v>56</v>
      </c>
      <c r="JEJ156" s="16">
        <f t="shared" ref="JEJ156" si="22425">29.02+2.7+2.25</f>
        <v>33.97</v>
      </c>
      <c r="JEK156" s="16">
        <f t="shared" ref="JEK156" si="22426">0.75*(2.7+2.1+2.7)</f>
        <v>5.6250000000000009</v>
      </c>
      <c r="JEL156" s="14">
        <f t="shared" si="12485"/>
        <v>39.594999999999999</v>
      </c>
      <c r="JEM156" s="14"/>
      <c r="JEN156" s="16">
        <f t="shared" si="12486"/>
        <v>59.392499999999998</v>
      </c>
      <c r="JEO156" s="79">
        <f t="shared" si="19370"/>
        <v>4</v>
      </c>
      <c r="JEP156" s="80"/>
      <c r="JEQ156" s="16" t="s">
        <v>56</v>
      </c>
      <c r="JER156" s="16">
        <f t="shared" ref="JER156" si="22427">29.02+2.7+2.25</f>
        <v>33.97</v>
      </c>
      <c r="JES156" s="16">
        <f t="shared" ref="JES156" si="22428">0.75*(2.7+2.1+2.7)</f>
        <v>5.6250000000000009</v>
      </c>
      <c r="JET156" s="14">
        <f t="shared" si="12490"/>
        <v>39.594999999999999</v>
      </c>
      <c r="JEU156" s="14"/>
      <c r="JEV156" s="16">
        <f t="shared" si="12491"/>
        <v>59.392499999999998</v>
      </c>
      <c r="JEW156" s="79">
        <f t="shared" si="19379"/>
        <v>4</v>
      </c>
      <c r="JEX156" s="80"/>
      <c r="JEY156" s="16" t="s">
        <v>56</v>
      </c>
      <c r="JEZ156" s="16">
        <f t="shared" ref="JEZ156" si="22429">29.02+2.7+2.25</f>
        <v>33.97</v>
      </c>
      <c r="JFA156" s="16">
        <f t="shared" ref="JFA156" si="22430">0.75*(2.7+2.1+2.7)</f>
        <v>5.6250000000000009</v>
      </c>
      <c r="JFB156" s="14">
        <f t="shared" si="12495"/>
        <v>39.594999999999999</v>
      </c>
      <c r="JFC156" s="14"/>
      <c r="JFD156" s="16">
        <f t="shared" si="12496"/>
        <v>59.392499999999998</v>
      </c>
      <c r="JFE156" s="79">
        <f t="shared" si="19379"/>
        <v>4</v>
      </c>
      <c r="JFF156" s="80"/>
      <c r="JFG156" s="16" t="s">
        <v>56</v>
      </c>
      <c r="JFH156" s="16">
        <f t="shared" ref="JFH156" si="22431">29.02+2.7+2.25</f>
        <v>33.97</v>
      </c>
      <c r="JFI156" s="16">
        <f t="shared" ref="JFI156" si="22432">0.75*(2.7+2.1+2.7)</f>
        <v>5.6250000000000009</v>
      </c>
      <c r="JFJ156" s="14">
        <f t="shared" si="12500"/>
        <v>39.594999999999999</v>
      </c>
      <c r="JFK156" s="14"/>
      <c r="JFL156" s="16">
        <f t="shared" si="12501"/>
        <v>59.392499999999998</v>
      </c>
      <c r="JFM156" s="79">
        <f t="shared" si="19379"/>
        <v>4</v>
      </c>
      <c r="JFN156" s="80"/>
      <c r="JFO156" s="16" t="s">
        <v>56</v>
      </c>
      <c r="JFP156" s="16">
        <f t="shared" ref="JFP156" si="22433">29.02+2.7+2.25</f>
        <v>33.97</v>
      </c>
      <c r="JFQ156" s="16">
        <f t="shared" ref="JFQ156" si="22434">0.75*(2.7+2.1+2.7)</f>
        <v>5.6250000000000009</v>
      </c>
      <c r="JFR156" s="14">
        <f t="shared" si="12505"/>
        <v>39.594999999999999</v>
      </c>
      <c r="JFS156" s="14"/>
      <c r="JFT156" s="16">
        <f t="shared" si="12506"/>
        <v>59.392499999999998</v>
      </c>
      <c r="JFU156" s="79">
        <f t="shared" si="19379"/>
        <v>4</v>
      </c>
      <c r="JFV156" s="80"/>
      <c r="JFW156" s="16" t="s">
        <v>56</v>
      </c>
      <c r="JFX156" s="16">
        <f t="shared" ref="JFX156" si="22435">29.02+2.7+2.25</f>
        <v>33.97</v>
      </c>
      <c r="JFY156" s="16">
        <f t="shared" ref="JFY156" si="22436">0.75*(2.7+2.1+2.7)</f>
        <v>5.6250000000000009</v>
      </c>
      <c r="JFZ156" s="14">
        <f t="shared" si="12510"/>
        <v>39.594999999999999</v>
      </c>
      <c r="JGA156" s="14"/>
      <c r="JGB156" s="16">
        <f t="shared" si="12511"/>
        <v>59.392499999999998</v>
      </c>
      <c r="JGC156" s="79">
        <f t="shared" si="19379"/>
        <v>4</v>
      </c>
      <c r="JGD156" s="80"/>
      <c r="JGE156" s="16" t="s">
        <v>56</v>
      </c>
      <c r="JGF156" s="16">
        <f t="shared" ref="JGF156" si="22437">29.02+2.7+2.25</f>
        <v>33.97</v>
      </c>
      <c r="JGG156" s="16">
        <f t="shared" ref="JGG156" si="22438">0.75*(2.7+2.1+2.7)</f>
        <v>5.6250000000000009</v>
      </c>
      <c r="JGH156" s="14">
        <f t="shared" si="12515"/>
        <v>39.594999999999999</v>
      </c>
      <c r="JGI156" s="14"/>
      <c r="JGJ156" s="16">
        <f t="shared" si="12516"/>
        <v>59.392499999999998</v>
      </c>
      <c r="JGK156" s="79">
        <f t="shared" si="19379"/>
        <v>4</v>
      </c>
      <c r="JGL156" s="80"/>
      <c r="JGM156" s="16" t="s">
        <v>56</v>
      </c>
      <c r="JGN156" s="16">
        <f t="shared" ref="JGN156" si="22439">29.02+2.7+2.25</f>
        <v>33.97</v>
      </c>
      <c r="JGO156" s="16">
        <f t="shared" ref="JGO156" si="22440">0.75*(2.7+2.1+2.7)</f>
        <v>5.6250000000000009</v>
      </c>
      <c r="JGP156" s="14">
        <f t="shared" si="12520"/>
        <v>39.594999999999999</v>
      </c>
      <c r="JGQ156" s="14"/>
      <c r="JGR156" s="16">
        <f t="shared" si="12521"/>
        <v>59.392499999999998</v>
      </c>
      <c r="JGS156" s="79">
        <f t="shared" si="19379"/>
        <v>4</v>
      </c>
      <c r="JGT156" s="80"/>
      <c r="JGU156" s="16" t="s">
        <v>56</v>
      </c>
      <c r="JGV156" s="16">
        <f t="shared" ref="JGV156" si="22441">29.02+2.7+2.25</f>
        <v>33.97</v>
      </c>
      <c r="JGW156" s="16">
        <f t="shared" ref="JGW156" si="22442">0.75*(2.7+2.1+2.7)</f>
        <v>5.6250000000000009</v>
      </c>
      <c r="JGX156" s="14">
        <f t="shared" si="12525"/>
        <v>39.594999999999999</v>
      </c>
      <c r="JGY156" s="14"/>
      <c r="JGZ156" s="16">
        <f t="shared" si="12526"/>
        <v>59.392499999999998</v>
      </c>
      <c r="JHA156" s="79">
        <f t="shared" si="19379"/>
        <v>4</v>
      </c>
      <c r="JHB156" s="80"/>
      <c r="JHC156" s="16" t="s">
        <v>56</v>
      </c>
      <c r="JHD156" s="16">
        <f t="shared" ref="JHD156" si="22443">29.02+2.7+2.25</f>
        <v>33.97</v>
      </c>
      <c r="JHE156" s="16">
        <f t="shared" ref="JHE156" si="22444">0.75*(2.7+2.1+2.7)</f>
        <v>5.6250000000000009</v>
      </c>
      <c r="JHF156" s="14">
        <f t="shared" si="12530"/>
        <v>39.594999999999999</v>
      </c>
      <c r="JHG156" s="14"/>
      <c r="JHH156" s="16">
        <f t="shared" si="12531"/>
        <v>59.392499999999998</v>
      </c>
      <c r="JHI156" s="79">
        <f t="shared" si="19388"/>
        <v>4</v>
      </c>
      <c r="JHJ156" s="80"/>
      <c r="JHK156" s="16" t="s">
        <v>56</v>
      </c>
      <c r="JHL156" s="16">
        <f t="shared" ref="JHL156" si="22445">29.02+2.7+2.25</f>
        <v>33.97</v>
      </c>
      <c r="JHM156" s="16">
        <f t="shared" ref="JHM156" si="22446">0.75*(2.7+2.1+2.7)</f>
        <v>5.6250000000000009</v>
      </c>
      <c r="JHN156" s="14">
        <f t="shared" si="12535"/>
        <v>39.594999999999999</v>
      </c>
      <c r="JHO156" s="14"/>
      <c r="JHP156" s="16">
        <f t="shared" si="12536"/>
        <v>59.392499999999998</v>
      </c>
      <c r="JHQ156" s="79">
        <f t="shared" si="19388"/>
        <v>4</v>
      </c>
      <c r="JHR156" s="80"/>
      <c r="JHS156" s="16" t="s">
        <v>56</v>
      </c>
      <c r="JHT156" s="16">
        <f t="shared" ref="JHT156" si="22447">29.02+2.7+2.25</f>
        <v>33.97</v>
      </c>
      <c r="JHU156" s="16">
        <f t="shared" ref="JHU156" si="22448">0.75*(2.7+2.1+2.7)</f>
        <v>5.6250000000000009</v>
      </c>
      <c r="JHV156" s="14">
        <f t="shared" si="12540"/>
        <v>39.594999999999999</v>
      </c>
      <c r="JHW156" s="14"/>
      <c r="JHX156" s="16">
        <f t="shared" si="12541"/>
        <v>59.392499999999998</v>
      </c>
      <c r="JHY156" s="79">
        <f t="shared" si="19388"/>
        <v>4</v>
      </c>
      <c r="JHZ156" s="80"/>
      <c r="JIA156" s="16" t="s">
        <v>56</v>
      </c>
      <c r="JIB156" s="16">
        <f t="shared" ref="JIB156" si="22449">29.02+2.7+2.25</f>
        <v>33.97</v>
      </c>
      <c r="JIC156" s="16">
        <f t="shared" ref="JIC156" si="22450">0.75*(2.7+2.1+2.7)</f>
        <v>5.6250000000000009</v>
      </c>
      <c r="JID156" s="14">
        <f t="shared" si="12545"/>
        <v>39.594999999999999</v>
      </c>
      <c r="JIE156" s="14"/>
      <c r="JIF156" s="16">
        <f t="shared" si="12546"/>
        <v>59.392499999999998</v>
      </c>
      <c r="JIG156" s="79">
        <f t="shared" si="19388"/>
        <v>4</v>
      </c>
      <c r="JIH156" s="80"/>
      <c r="JII156" s="16" t="s">
        <v>56</v>
      </c>
      <c r="JIJ156" s="16">
        <f t="shared" ref="JIJ156" si="22451">29.02+2.7+2.25</f>
        <v>33.97</v>
      </c>
      <c r="JIK156" s="16">
        <f t="shared" ref="JIK156" si="22452">0.75*(2.7+2.1+2.7)</f>
        <v>5.6250000000000009</v>
      </c>
      <c r="JIL156" s="14">
        <f t="shared" si="12550"/>
        <v>39.594999999999999</v>
      </c>
      <c r="JIM156" s="14"/>
      <c r="JIN156" s="16">
        <f t="shared" si="12551"/>
        <v>59.392499999999998</v>
      </c>
      <c r="JIO156" s="79">
        <f t="shared" si="19388"/>
        <v>4</v>
      </c>
      <c r="JIP156" s="80"/>
      <c r="JIQ156" s="16" t="s">
        <v>56</v>
      </c>
      <c r="JIR156" s="16">
        <f t="shared" ref="JIR156" si="22453">29.02+2.7+2.25</f>
        <v>33.97</v>
      </c>
      <c r="JIS156" s="16">
        <f t="shared" ref="JIS156" si="22454">0.75*(2.7+2.1+2.7)</f>
        <v>5.6250000000000009</v>
      </c>
      <c r="JIT156" s="14">
        <f t="shared" si="12555"/>
        <v>39.594999999999999</v>
      </c>
      <c r="JIU156" s="14"/>
      <c r="JIV156" s="16">
        <f t="shared" si="12556"/>
        <v>59.392499999999998</v>
      </c>
      <c r="JIW156" s="79">
        <f t="shared" si="19388"/>
        <v>4</v>
      </c>
      <c r="JIX156" s="80"/>
      <c r="JIY156" s="16" t="s">
        <v>56</v>
      </c>
      <c r="JIZ156" s="16">
        <f t="shared" ref="JIZ156" si="22455">29.02+2.7+2.25</f>
        <v>33.97</v>
      </c>
      <c r="JJA156" s="16">
        <f t="shared" ref="JJA156" si="22456">0.75*(2.7+2.1+2.7)</f>
        <v>5.6250000000000009</v>
      </c>
      <c r="JJB156" s="14">
        <f t="shared" si="12560"/>
        <v>39.594999999999999</v>
      </c>
      <c r="JJC156" s="14"/>
      <c r="JJD156" s="16">
        <f t="shared" si="12561"/>
        <v>59.392499999999998</v>
      </c>
      <c r="JJE156" s="79">
        <f t="shared" si="19388"/>
        <v>4</v>
      </c>
      <c r="JJF156" s="80"/>
      <c r="JJG156" s="16" t="s">
        <v>56</v>
      </c>
      <c r="JJH156" s="16">
        <f t="shared" ref="JJH156" si="22457">29.02+2.7+2.25</f>
        <v>33.97</v>
      </c>
      <c r="JJI156" s="16">
        <f t="shared" ref="JJI156" si="22458">0.75*(2.7+2.1+2.7)</f>
        <v>5.6250000000000009</v>
      </c>
      <c r="JJJ156" s="14">
        <f t="shared" si="12565"/>
        <v>39.594999999999999</v>
      </c>
      <c r="JJK156" s="14"/>
      <c r="JJL156" s="16">
        <f t="shared" si="12566"/>
        <v>59.392499999999998</v>
      </c>
      <c r="JJM156" s="79">
        <f t="shared" si="19388"/>
        <v>4</v>
      </c>
      <c r="JJN156" s="80"/>
      <c r="JJO156" s="16" t="s">
        <v>56</v>
      </c>
      <c r="JJP156" s="16">
        <f t="shared" ref="JJP156" si="22459">29.02+2.7+2.25</f>
        <v>33.97</v>
      </c>
      <c r="JJQ156" s="16">
        <f t="shared" ref="JJQ156" si="22460">0.75*(2.7+2.1+2.7)</f>
        <v>5.6250000000000009</v>
      </c>
      <c r="JJR156" s="14">
        <f t="shared" si="12570"/>
        <v>39.594999999999999</v>
      </c>
      <c r="JJS156" s="14"/>
      <c r="JJT156" s="16">
        <f t="shared" si="12571"/>
        <v>59.392499999999998</v>
      </c>
      <c r="JJU156" s="79">
        <f t="shared" si="19397"/>
        <v>4</v>
      </c>
      <c r="JJV156" s="80"/>
      <c r="JJW156" s="16" t="s">
        <v>56</v>
      </c>
      <c r="JJX156" s="16">
        <f t="shared" ref="JJX156" si="22461">29.02+2.7+2.25</f>
        <v>33.97</v>
      </c>
      <c r="JJY156" s="16">
        <f t="shared" ref="JJY156" si="22462">0.75*(2.7+2.1+2.7)</f>
        <v>5.6250000000000009</v>
      </c>
      <c r="JJZ156" s="14">
        <f t="shared" si="12575"/>
        <v>39.594999999999999</v>
      </c>
      <c r="JKA156" s="14"/>
      <c r="JKB156" s="16">
        <f t="shared" si="12576"/>
        <v>59.392499999999998</v>
      </c>
      <c r="JKC156" s="79">
        <f t="shared" si="19397"/>
        <v>4</v>
      </c>
      <c r="JKD156" s="80"/>
      <c r="JKE156" s="16" t="s">
        <v>56</v>
      </c>
      <c r="JKF156" s="16">
        <f t="shared" ref="JKF156" si="22463">29.02+2.7+2.25</f>
        <v>33.97</v>
      </c>
      <c r="JKG156" s="16">
        <f t="shared" ref="JKG156" si="22464">0.75*(2.7+2.1+2.7)</f>
        <v>5.6250000000000009</v>
      </c>
      <c r="JKH156" s="14">
        <f t="shared" si="12580"/>
        <v>39.594999999999999</v>
      </c>
      <c r="JKI156" s="14"/>
      <c r="JKJ156" s="16">
        <f t="shared" si="12581"/>
        <v>59.392499999999998</v>
      </c>
      <c r="JKK156" s="79">
        <f t="shared" si="19397"/>
        <v>4</v>
      </c>
      <c r="JKL156" s="80"/>
      <c r="JKM156" s="16" t="s">
        <v>56</v>
      </c>
      <c r="JKN156" s="16">
        <f t="shared" ref="JKN156" si="22465">29.02+2.7+2.25</f>
        <v>33.97</v>
      </c>
      <c r="JKO156" s="16">
        <f t="shared" ref="JKO156" si="22466">0.75*(2.7+2.1+2.7)</f>
        <v>5.6250000000000009</v>
      </c>
      <c r="JKP156" s="14">
        <f t="shared" si="12585"/>
        <v>39.594999999999999</v>
      </c>
      <c r="JKQ156" s="14"/>
      <c r="JKR156" s="16">
        <f t="shared" si="12586"/>
        <v>59.392499999999998</v>
      </c>
      <c r="JKS156" s="79">
        <f t="shared" si="19397"/>
        <v>4</v>
      </c>
      <c r="JKT156" s="80"/>
      <c r="JKU156" s="16" t="s">
        <v>56</v>
      </c>
      <c r="JKV156" s="16">
        <f t="shared" ref="JKV156" si="22467">29.02+2.7+2.25</f>
        <v>33.97</v>
      </c>
      <c r="JKW156" s="16">
        <f t="shared" ref="JKW156" si="22468">0.75*(2.7+2.1+2.7)</f>
        <v>5.6250000000000009</v>
      </c>
      <c r="JKX156" s="14">
        <f t="shared" si="12590"/>
        <v>39.594999999999999</v>
      </c>
      <c r="JKY156" s="14"/>
      <c r="JKZ156" s="16">
        <f t="shared" si="12591"/>
        <v>59.392499999999998</v>
      </c>
      <c r="JLA156" s="79">
        <f t="shared" si="19397"/>
        <v>4</v>
      </c>
      <c r="JLB156" s="80"/>
      <c r="JLC156" s="16" t="s">
        <v>56</v>
      </c>
      <c r="JLD156" s="16">
        <f t="shared" ref="JLD156" si="22469">29.02+2.7+2.25</f>
        <v>33.97</v>
      </c>
      <c r="JLE156" s="16">
        <f t="shared" ref="JLE156" si="22470">0.75*(2.7+2.1+2.7)</f>
        <v>5.6250000000000009</v>
      </c>
      <c r="JLF156" s="14">
        <f t="shared" si="12595"/>
        <v>39.594999999999999</v>
      </c>
      <c r="JLG156" s="14"/>
      <c r="JLH156" s="16">
        <f t="shared" si="12596"/>
        <v>59.392499999999998</v>
      </c>
      <c r="JLI156" s="79">
        <f t="shared" si="19397"/>
        <v>4</v>
      </c>
      <c r="JLJ156" s="80"/>
      <c r="JLK156" s="16" t="s">
        <v>56</v>
      </c>
      <c r="JLL156" s="16">
        <f t="shared" ref="JLL156" si="22471">29.02+2.7+2.25</f>
        <v>33.97</v>
      </c>
      <c r="JLM156" s="16">
        <f t="shared" ref="JLM156" si="22472">0.75*(2.7+2.1+2.7)</f>
        <v>5.6250000000000009</v>
      </c>
      <c r="JLN156" s="14">
        <f t="shared" si="12600"/>
        <v>39.594999999999999</v>
      </c>
      <c r="JLO156" s="14"/>
      <c r="JLP156" s="16">
        <f t="shared" si="12601"/>
        <v>59.392499999999998</v>
      </c>
      <c r="JLQ156" s="79">
        <f t="shared" si="19397"/>
        <v>4</v>
      </c>
      <c r="JLR156" s="80"/>
      <c r="JLS156" s="16" t="s">
        <v>56</v>
      </c>
      <c r="JLT156" s="16">
        <f t="shared" ref="JLT156" si="22473">29.02+2.7+2.25</f>
        <v>33.97</v>
      </c>
      <c r="JLU156" s="16">
        <f t="shared" ref="JLU156" si="22474">0.75*(2.7+2.1+2.7)</f>
        <v>5.6250000000000009</v>
      </c>
      <c r="JLV156" s="14">
        <f t="shared" si="12605"/>
        <v>39.594999999999999</v>
      </c>
      <c r="JLW156" s="14"/>
      <c r="JLX156" s="16">
        <f t="shared" si="12606"/>
        <v>59.392499999999998</v>
      </c>
      <c r="JLY156" s="79">
        <f t="shared" si="19397"/>
        <v>4</v>
      </c>
      <c r="JLZ156" s="80"/>
      <c r="JMA156" s="16" t="s">
        <v>56</v>
      </c>
      <c r="JMB156" s="16">
        <f t="shared" ref="JMB156" si="22475">29.02+2.7+2.25</f>
        <v>33.97</v>
      </c>
      <c r="JMC156" s="16">
        <f t="shared" ref="JMC156" si="22476">0.75*(2.7+2.1+2.7)</f>
        <v>5.6250000000000009</v>
      </c>
      <c r="JMD156" s="14">
        <f t="shared" si="12610"/>
        <v>39.594999999999999</v>
      </c>
      <c r="JME156" s="14"/>
      <c r="JMF156" s="16">
        <f t="shared" si="12611"/>
        <v>59.392499999999998</v>
      </c>
      <c r="JMG156" s="79">
        <f t="shared" si="19406"/>
        <v>4</v>
      </c>
      <c r="JMH156" s="80"/>
      <c r="JMI156" s="16" t="s">
        <v>56</v>
      </c>
      <c r="JMJ156" s="16">
        <f t="shared" ref="JMJ156" si="22477">29.02+2.7+2.25</f>
        <v>33.97</v>
      </c>
      <c r="JMK156" s="16">
        <f t="shared" ref="JMK156" si="22478">0.75*(2.7+2.1+2.7)</f>
        <v>5.6250000000000009</v>
      </c>
      <c r="JML156" s="14">
        <f t="shared" si="12615"/>
        <v>39.594999999999999</v>
      </c>
      <c r="JMM156" s="14"/>
      <c r="JMN156" s="16">
        <f t="shared" si="12616"/>
        <v>59.392499999999998</v>
      </c>
      <c r="JMO156" s="79">
        <f t="shared" si="19406"/>
        <v>4</v>
      </c>
      <c r="JMP156" s="80"/>
      <c r="JMQ156" s="16" t="s">
        <v>56</v>
      </c>
      <c r="JMR156" s="16">
        <f t="shared" ref="JMR156" si="22479">29.02+2.7+2.25</f>
        <v>33.97</v>
      </c>
      <c r="JMS156" s="16">
        <f t="shared" ref="JMS156" si="22480">0.75*(2.7+2.1+2.7)</f>
        <v>5.6250000000000009</v>
      </c>
      <c r="JMT156" s="14">
        <f t="shared" si="12620"/>
        <v>39.594999999999999</v>
      </c>
      <c r="JMU156" s="14"/>
      <c r="JMV156" s="16">
        <f t="shared" si="12621"/>
        <v>59.392499999999998</v>
      </c>
      <c r="JMW156" s="79">
        <f t="shared" si="19406"/>
        <v>4</v>
      </c>
      <c r="JMX156" s="80"/>
      <c r="JMY156" s="16" t="s">
        <v>56</v>
      </c>
      <c r="JMZ156" s="16">
        <f t="shared" ref="JMZ156" si="22481">29.02+2.7+2.25</f>
        <v>33.97</v>
      </c>
      <c r="JNA156" s="16">
        <f t="shared" ref="JNA156" si="22482">0.75*(2.7+2.1+2.7)</f>
        <v>5.6250000000000009</v>
      </c>
      <c r="JNB156" s="14">
        <f t="shared" si="12625"/>
        <v>39.594999999999999</v>
      </c>
      <c r="JNC156" s="14"/>
      <c r="JND156" s="16">
        <f t="shared" si="12626"/>
        <v>59.392499999999998</v>
      </c>
      <c r="JNE156" s="79">
        <f t="shared" si="19406"/>
        <v>4</v>
      </c>
      <c r="JNF156" s="80"/>
      <c r="JNG156" s="16" t="s">
        <v>56</v>
      </c>
      <c r="JNH156" s="16">
        <f t="shared" ref="JNH156" si="22483">29.02+2.7+2.25</f>
        <v>33.97</v>
      </c>
      <c r="JNI156" s="16">
        <f t="shared" ref="JNI156" si="22484">0.75*(2.7+2.1+2.7)</f>
        <v>5.6250000000000009</v>
      </c>
      <c r="JNJ156" s="14">
        <f t="shared" si="12630"/>
        <v>39.594999999999999</v>
      </c>
      <c r="JNK156" s="14"/>
      <c r="JNL156" s="16">
        <f t="shared" si="12631"/>
        <v>59.392499999999998</v>
      </c>
      <c r="JNM156" s="79">
        <f t="shared" si="19406"/>
        <v>4</v>
      </c>
      <c r="JNN156" s="80"/>
      <c r="JNO156" s="16" t="s">
        <v>56</v>
      </c>
      <c r="JNP156" s="16">
        <f t="shared" ref="JNP156" si="22485">29.02+2.7+2.25</f>
        <v>33.97</v>
      </c>
      <c r="JNQ156" s="16">
        <f t="shared" ref="JNQ156" si="22486">0.75*(2.7+2.1+2.7)</f>
        <v>5.6250000000000009</v>
      </c>
      <c r="JNR156" s="14">
        <f t="shared" si="12635"/>
        <v>39.594999999999999</v>
      </c>
      <c r="JNS156" s="14"/>
      <c r="JNT156" s="16">
        <f t="shared" si="12636"/>
        <v>59.392499999999998</v>
      </c>
      <c r="JNU156" s="79">
        <f t="shared" si="19406"/>
        <v>4</v>
      </c>
      <c r="JNV156" s="80"/>
      <c r="JNW156" s="16" t="s">
        <v>56</v>
      </c>
      <c r="JNX156" s="16">
        <f t="shared" ref="JNX156" si="22487">29.02+2.7+2.25</f>
        <v>33.97</v>
      </c>
      <c r="JNY156" s="16">
        <f t="shared" ref="JNY156" si="22488">0.75*(2.7+2.1+2.7)</f>
        <v>5.6250000000000009</v>
      </c>
      <c r="JNZ156" s="14">
        <f t="shared" si="12640"/>
        <v>39.594999999999999</v>
      </c>
      <c r="JOA156" s="14"/>
      <c r="JOB156" s="16">
        <f t="shared" si="12641"/>
        <v>59.392499999999998</v>
      </c>
      <c r="JOC156" s="79">
        <f t="shared" si="19406"/>
        <v>4</v>
      </c>
      <c r="JOD156" s="80"/>
      <c r="JOE156" s="16" t="s">
        <v>56</v>
      </c>
      <c r="JOF156" s="16">
        <f t="shared" ref="JOF156" si="22489">29.02+2.7+2.25</f>
        <v>33.97</v>
      </c>
      <c r="JOG156" s="16">
        <f t="shared" ref="JOG156" si="22490">0.75*(2.7+2.1+2.7)</f>
        <v>5.6250000000000009</v>
      </c>
      <c r="JOH156" s="14">
        <f t="shared" si="12645"/>
        <v>39.594999999999999</v>
      </c>
      <c r="JOI156" s="14"/>
      <c r="JOJ156" s="16">
        <f t="shared" si="12646"/>
        <v>59.392499999999998</v>
      </c>
      <c r="JOK156" s="79">
        <f t="shared" si="19406"/>
        <v>4</v>
      </c>
      <c r="JOL156" s="80"/>
      <c r="JOM156" s="16" t="s">
        <v>56</v>
      </c>
      <c r="JON156" s="16">
        <f t="shared" ref="JON156" si="22491">29.02+2.7+2.25</f>
        <v>33.97</v>
      </c>
      <c r="JOO156" s="16">
        <f t="shared" ref="JOO156" si="22492">0.75*(2.7+2.1+2.7)</f>
        <v>5.6250000000000009</v>
      </c>
      <c r="JOP156" s="14">
        <f t="shared" si="12650"/>
        <v>39.594999999999999</v>
      </c>
      <c r="JOQ156" s="14"/>
      <c r="JOR156" s="16">
        <f t="shared" si="12651"/>
        <v>59.392499999999998</v>
      </c>
      <c r="JOS156" s="79">
        <f t="shared" si="19415"/>
        <v>4</v>
      </c>
      <c r="JOT156" s="80"/>
      <c r="JOU156" s="16" t="s">
        <v>56</v>
      </c>
      <c r="JOV156" s="16">
        <f t="shared" ref="JOV156" si="22493">29.02+2.7+2.25</f>
        <v>33.97</v>
      </c>
      <c r="JOW156" s="16">
        <f t="shared" ref="JOW156" si="22494">0.75*(2.7+2.1+2.7)</f>
        <v>5.6250000000000009</v>
      </c>
      <c r="JOX156" s="14">
        <f t="shared" si="12655"/>
        <v>39.594999999999999</v>
      </c>
      <c r="JOY156" s="14"/>
      <c r="JOZ156" s="16">
        <f t="shared" si="12656"/>
        <v>59.392499999999998</v>
      </c>
      <c r="JPA156" s="79">
        <f t="shared" si="19415"/>
        <v>4</v>
      </c>
      <c r="JPB156" s="80"/>
      <c r="JPC156" s="16" t="s">
        <v>56</v>
      </c>
      <c r="JPD156" s="16">
        <f t="shared" ref="JPD156" si="22495">29.02+2.7+2.25</f>
        <v>33.97</v>
      </c>
      <c r="JPE156" s="16">
        <f t="shared" ref="JPE156" si="22496">0.75*(2.7+2.1+2.7)</f>
        <v>5.6250000000000009</v>
      </c>
      <c r="JPF156" s="14">
        <f t="shared" si="12660"/>
        <v>39.594999999999999</v>
      </c>
      <c r="JPG156" s="14"/>
      <c r="JPH156" s="16">
        <f t="shared" si="12661"/>
        <v>59.392499999999998</v>
      </c>
      <c r="JPI156" s="79">
        <f t="shared" si="19415"/>
        <v>4</v>
      </c>
      <c r="JPJ156" s="80"/>
      <c r="JPK156" s="16" t="s">
        <v>56</v>
      </c>
      <c r="JPL156" s="16">
        <f t="shared" ref="JPL156" si="22497">29.02+2.7+2.25</f>
        <v>33.97</v>
      </c>
      <c r="JPM156" s="16">
        <f t="shared" ref="JPM156" si="22498">0.75*(2.7+2.1+2.7)</f>
        <v>5.6250000000000009</v>
      </c>
      <c r="JPN156" s="14">
        <f t="shared" si="12665"/>
        <v>39.594999999999999</v>
      </c>
      <c r="JPO156" s="14"/>
      <c r="JPP156" s="16">
        <f t="shared" si="12666"/>
        <v>59.392499999999998</v>
      </c>
      <c r="JPQ156" s="79">
        <f t="shared" si="19415"/>
        <v>4</v>
      </c>
      <c r="JPR156" s="80"/>
      <c r="JPS156" s="16" t="s">
        <v>56</v>
      </c>
      <c r="JPT156" s="16">
        <f t="shared" ref="JPT156" si="22499">29.02+2.7+2.25</f>
        <v>33.97</v>
      </c>
      <c r="JPU156" s="16">
        <f t="shared" ref="JPU156" si="22500">0.75*(2.7+2.1+2.7)</f>
        <v>5.6250000000000009</v>
      </c>
      <c r="JPV156" s="14">
        <f t="shared" si="12670"/>
        <v>39.594999999999999</v>
      </c>
      <c r="JPW156" s="14"/>
      <c r="JPX156" s="16">
        <f t="shared" si="12671"/>
        <v>59.392499999999998</v>
      </c>
      <c r="JPY156" s="79">
        <f t="shared" si="19415"/>
        <v>4</v>
      </c>
      <c r="JPZ156" s="80"/>
      <c r="JQA156" s="16" t="s">
        <v>56</v>
      </c>
      <c r="JQB156" s="16">
        <f t="shared" ref="JQB156" si="22501">29.02+2.7+2.25</f>
        <v>33.97</v>
      </c>
      <c r="JQC156" s="16">
        <f t="shared" ref="JQC156" si="22502">0.75*(2.7+2.1+2.7)</f>
        <v>5.6250000000000009</v>
      </c>
      <c r="JQD156" s="14">
        <f t="shared" si="12675"/>
        <v>39.594999999999999</v>
      </c>
      <c r="JQE156" s="14"/>
      <c r="JQF156" s="16">
        <f t="shared" si="12676"/>
        <v>59.392499999999998</v>
      </c>
      <c r="JQG156" s="79">
        <f t="shared" si="19415"/>
        <v>4</v>
      </c>
      <c r="JQH156" s="80"/>
      <c r="JQI156" s="16" t="s">
        <v>56</v>
      </c>
      <c r="JQJ156" s="16">
        <f t="shared" ref="JQJ156" si="22503">29.02+2.7+2.25</f>
        <v>33.97</v>
      </c>
      <c r="JQK156" s="16">
        <f t="shared" ref="JQK156" si="22504">0.75*(2.7+2.1+2.7)</f>
        <v>5.6250000000000009</v>
      </c>
      <c r="JQL156" s="14">
        <f t="shared" si="12680"/>
        <v>39.594999999999999</v>
      </c>
      <c r="JQM156" s="14"/>
      <c r="JQN156" s="16">
        <f t="shared" si="12681"/>
        <v>59.392499999999998</v>
      </c>
      <c r="JQO156" s="79">
        <f t="shared" si="19415"/>
        <v>4</v>
      </c>
      <c r="JQP156" s="80"/>
      <c r="JQQ156" s="16" t="s">
        <v>56</v>
      </c>
      <c r="JQR156" s="16">
        <f t="shared" ref="JQR156" si="22505">29.02+2.7+2.25</f>
        <v>33.97</v>
      </c>
      <c r="JQS156" s="16">
        <f t="shared" ref="JQS156" si="22506">0.75*(2.7+2.1+2.7)</f>
        <v>5.6250000000000009</v>
      </c>
      <c r="JQT156" s="14">
        <f t="shared" si="12685"/>
        <v>39.594999999999999</v>
      </c>
      <c r="JQU156" s="14"/>
      <c r="JQV156" s="16">
        <f t="shared" si="12686"/>
        <v>59.392499999999998</v>
      </c>
      <c r="JQW156" s="79">
        <f t="shared" si="19415"/>
        <v>4</v>
      </c>
      <c r="JQX156" s="80"/>
      <c r="JQY156" s="16" t="s">
        <v>56</v>
      </c>
      <c r="JQZ156" s="16">
        <f t="shared" ref="JQZ156" si="22507">29.02+2.7+2.25</f>
        <v>33.97</v>
      </c>
      <c r="JRA156" s="16">
        <f t="shared" ref="JRA156" si="22508">0.75*(2.7+2.1+2.7)</f>
        <v>5.6250000000000009</v>
      </c>
      <c r="JRB156" s="14">
        <f t="shared" si="12690"/>
        <v>39.594999999999999</v>
      </c>
      <c r="JRC156" s="14"/>
      <c r="JRD156" s="16">
        <f t="shared" si="12691"/>
        <v>59.392499999999998</v>
      </c>
      <c r="JRE156" s="79">
        <f t="shared" si="19424"/>
        <v>4</v>
      </c>
      <c r="JRF156" s="80"/>
      <c r="JRG156" s="16" t="s">
        <v>56</v>
      </c>
      <c r="JRH156" s="16">
        <f t="shared" ref="JRH156" si="22509">29.02+2.7+2.25</f>
        <v>33.97</v>
      </c>
      <c r="JRI156" s="16">
        <f t="shared" ref="JRI156" si="22510">0.75*(2.7+2.1+2.7)</f>
        <v>5.6250000000000009</v>
      </c>
      <c r="JRJ156" s="14">
        <f t="shared" si="12695"/>
        <v>39.594999999999999</v>
      </c>
      <c r="JRK156" s="14"/>
      <c r="JRL156" s="16">
        <f t="shared" si="12696"/>
        <v>59.392499999999998</v>
      </c>
      <c r="JRM156" s="79">
        <f t="shared" si="19424"/>
        <v>4</v>
      </c>
      <c r="JRN156" s="80"/>
      <c r="JRO156" s="16" t="s">
        <v>56</v>
      </c>
      <c r="JRP156" s="16">
        <f t="shared" ref="JRP156" si="22511">29.02+2.7+2.25</f>
        <v>33.97</v>
      </c>
      <c r="JRQ156" s="16">
        <f t="shared" ref="JRQ156" si="22512">0.75*(2.7+2.1+2.7)</f>
        <v>5.6250000000000009</v>
      </c>
      <c r="JRR156" s="14">
        <f t="shared" si="12700"/>
        <v>39.594999999999999</v>
      </c>
      <c r="JRS156" s="14"/>
      <c r="JRT156" s="16">
        <f t="shared" si="12701"/>
        <v>59.392499999999998</v>
      </c>
      <c r="JRU156" s="79">
        <f t="shared" si="19424"/>
        <v>4</v>
      </c>
      <c r="JRV156" s="80"/>
      <c r="JRW156" s="16" t="s">
        <v>56</v>
      </c>
      <c r="JRX156" s="16">
        <f t="shared" ref="JRX156" si="22513">29.02+2.7+2.25</f>
        <v>33.97</v>
      </c>
      <c r="JRY156" s="16">
        <f t="shared" ref="JRY156" si="22514">0.75*(2.7+2.1+2.7)</f>
        <v>5.6250000000000009</v>
      </c>
      <c r="JRZ156" s="14">
        <f t="shared" si="12705"/>
        <v>39.594999999999999</v>
      </c>
      <c r="JSA156" s="14"/>
      <c r="JSB156" s="16">
        <f t="shared" si="12706"/>
        <v>59.392499999999998</v>
      </c>
      <c r="JSC156" s="79">
        <f t="shared" si="19424"/>
        <v>4</v>
      </c>
      <c r="JSD156" s="80"/>
      <c r="JSE156" s="16" t="s">
        <v>56</v>
      </c>
      <c r="JSF156" s="16">
        <f t="shared" ref="JSF156" si="22515">29.02+2.7+2.25</f>
        <v>33.97</v>
      </c>
      <c r="JSG156" s="16">
        <f t="shared" ref="JSG156" si="22516">0.75*(2.7+2.1+2.7)</f>
        <v>5.6250000000000009</v>
      </c>
      <c r="JSH156" s="14">
        <f t="shared" si="12710"/>
        <v>39.594999999999999</v>
      </c>
      <c r="JSI156" s="14"/>
      <c r="JSJ156" s="16">
        <f t="shared" si="12711"/>
        <v>59.392499999999998</v>
      </c>
      <c r="JSK156" s="79">
        <f t="shared" si="19424"/>
        <v>4</v>
      </c>
      <c r="JSL156" s="80"/>
      <c r="JSM156" s="16" t="s">
        <v>56</v>
      </c>
      <c r="JSN156" s="16">
        <f t="shared" ref="JSN156" si="22517">29.02+2.7+2.25</f>
        <v>33.97</v>
      </c>
      <c r="JSO156" s="16">
        <f t="shared" ref="JSO156" si="22518">0.75*(2.7+2.1+2.7)</f>
        <v>5.6250000000000009</v>
      </c>
      <c r="JSP156" s="14">
        <f t="shared" si="12715"/>
        <v>39.594999999999999</v>
      </c>
      <c r="JSQ156" s="14"/>
      <c r="JSR156" s="16">
        <f t="shared" si="12716"/>
        <v>59.392499999999998</v>
      </c>
      <c r="JSS156" s="79">
        <f t="shared" si="19424"/>
        <v>4</v>
      </c>
      <c r="JST156" s="80"/>
      <c r="JSU156" s="16" t="s">
        <v>56</v>
      </c>
      <c r="JSV156" s="16">
        <f t="shared" ref="JSV156" si="22519">29.02+2.7+2.25</f>
        <v>33.97</v>
      </c>
      <c r="JSW156" s="16">
        <f t="shared" ref="JSW156" si="22520">0.75*(2.7+2.1+2.7)</f>
        <v>5.6250000000000009</v>
      </c>
      <c r="JSX156" s="14">
        <f t="shared" si="12720"/>
        <v>39.594999999999999</v>
      </c>
      <c r="JSY156" s="14"/>
      <c r="JSZ156" s="16">
        <f t="shared" si="12721"/>
        <v>59.392499999999998</v>
      </c>
      <c r="JTA156" s="79">
        <f t="shared" si="19424"/>
        <v>4</v>
      </c>
      <c r="JTB156" s="80"/>
      <c r="JTC156" s="16" t="s">
        <v>56</v>
      </c>
      <c r="JTD156" s="16">
        <f t="shared" ref="JTD156" si="22521">29.02+2.7+2.25</f>
        <v>33.97</v>
      </c>
      <c r="JTE156" s="16">
        <f t="shared" ref="JTE156" si="22522">0.75*(2.7+2.1+2.7)</f>
        <v>5.6250000000000009</v>
      </c>
      <c r="JTF156" s="14">
        <f t="shared" si="12725"/>
        <v>39.594999999999999</v>
      </c>
      <c r="JTG156" s="14"/>
      <c r="JTH156" s="16">
        <f t="shared" si="12726"/>
        <v>59.392499999999998</v>
      </c>
      <c r="JTI156" s="79">
        <f t="shared" si="19424"/>
        <v>4</v>
      </c>
      <c r="JTJ156" s="80"/>
      <c r="JTK156" s="16" t="s">
        <v>56</v>
      </c>
      <c r="JTL156" s="16">
        <f t="shared" ref="JTL156" si="22523">29.02+2.7+2.25</f>
        <v>33.97</v>
      </c>
      <c r="JTM156" s="16">
        <f t="shared" ref="JTM156" si="22524">0.75*(2.7+2.1+2.7)</f>
        <v>5.6250000000000009</v>
      </c>
      <c r="JTN156" s="14">
        <f t="shared" si="12730"/>
        <v>39.594999999999999</v>
      </c>
      <c r="JTO156" s="14"/>
      <c r="JTP156" s="16">
        <f t="shared" si="12731"/>
        <v>59.392499999999998</v>
      </c>
      <c r="JTQ156" s="79">
        <f t="shared" si="19433"/>
        <v>4</v>
      </c>
      <c r="JTR156" s="80"/>
      <c r="JTS156" s="16" t="s">
        <v>56</v>
      </c>
      <c r="JTT156" s="16">
        <f t="shared" ref="JTT156" si="22525">29.02+2.7+2.25</f>
        <v>33.97</v>
      </c>
      <c r="JTU156" s="16">
        <f t="shared" ref="JTU156" si="22526">0.75*(2.7+2.1+2.7)</f>
        <v>5.6250000000000009</v>
      </c>
      <c r="JTV156" s="14">
        <f t="shared" si="12735"/>
        <v>39.594999999999999</v>
      </c>
      <c r="JTW156" s="14"/>
      <c r="JTX156" s="16">
        <f t="shared" si="12736"/>
        <v>59.392499999999998</v>
      </c>
      <c r="JTY156" s="79">
        <f t="shared" si="19433"/>
        <v>4</v>
      </c>
      <c r="JTZ156" s="80"/>
      <c r="JUA156" s="16" t="s">
        <v>56</v>
      </c>
      <c r="JUB156" s="16">
        <f t="shared" ref="JUB156" si="22527">29.02+2.7+2.25</f>
        <v>33.97</v>
      </c>
      <c r="JUC156" s="16">
        <f t="shared" ref="JUC156" si="22528">0.75*(2.7+2.1+2.7)</f>
        <v>5.6250000000000009</v>
      </c>
      <c r="JUD156" s="14">
        <f t="shared" si="12740"/>
        <v>39.594999999999999</v>
      </c>
      <c r="JUE156" s="14"/>
      <c r="JUF156" s="16">
        <f t="shared" si="12741"/>
        <v>59.392499999999998</v>
      </c>
      <c r="JUG156" s="79">
        <f t="shared" si="19433"/>
        <v>4</v>
      </c>
      <c r="JUH156" s="80"/>
      <c r="JUI156" s="16" t="s">
        <v>56</v>
      </c>
      <c r="JUJ156" s="16">
        <f t="shared" ref="JUJ156" si="22529">29.02+2.7+2.25</f>
        <v>33.97</v>
      </c>
      <c r="JUK156" s="16">
        <f t="shared" ref="JUK156" si="22530">0.75*(2.7+2.1+2.7)</f>
        <v>5.6250000000000009</v>
      </c>
      <c r="JUL156" s="14">
        <f t="shared" si="12745"/>
        <v>39.594999999999999</v>
      </c>
      <c r="JUM156" s="14"/>
      <c r="JUN156" s="16">
        <f t="shared" si="12746"/>
        <v>59.392499999999998</v>
      </c>
      <c r="JUO156" s="79">
        <f t="shared" si="19433"/>
        <v>4</v>
      </c>
      <c r="JUP156" s="80"/>
      <c r="JUQ156" s="16" t="s">
        <v>56</v>
      </c>
      <c r="JUR156" s="16">
        <f t="shared" ref="JUR156" si="22531">29.02+2.7+2.25</f>
        <v>33.97</v>
      </c>
      <c r="JUS156" s="16">
        <f t="shared" ref="JUS156" si="22532">0.75*(2.7+2.1+2.7)</f>
        <v>5.6250000000000009</v>
      </c>
      <c r="JUT156" s="14">
        <f t="shared" si="12750"/>
        <v>39.594999999999999</v>
      </c>
      <c r="JUU156" s="14"/>
      <c r="JUV156" s="16">
        <f t="shared" si="12751"/>
        <v>59.392499999999998</v>
      </c>
      <c r="JUW156" s="79">
        <f t="shared" si="19433"/>
        <v>4</v>
      </c>
      <c r="JUX156" s="80"/>
      <c r="JUY156" s="16" t="s">
        <v>56</v>
      </c>
      <c r="JUZ156" s="16">
        <f t="shared" ref="JUZ156" si="22533">29.02+2.7+2.25</f>
        <v>33.97</v>
      </c>
      <c r="JVA156" s="16">
        <f t="shared" ref="JVA156" si="22534">0.75*(2.7+2.1+2.7)</f>
        <v>5.6250000000000009</v>
      </c>
      <c r="JVB156" s="14">
        <f t="shared" si="12755"/>
        <v>39.594999999999999</v>
      </c>
      <c r="JVC156" s="14"/>
      <c r="JVD156" s="16">
        <f t="shared" si="12756"/>
        <v>59.392499999999998</v>
      </c>
      <c r="JVE156" s="79">
        <f t="shared" si="19433"/>
        <v>4</v>
      </c>
      <c r="JVF156" s="80"/>
      <c r="JVG156" s="16" t="s">
        <v>56</v>
      </c>
      <c r="JVH156" s="16">
        <f t="shared" ref="JVH156" si="22535">29.02+2.7+2.25</f>
        <v>33.97</v>
      </c>
      <c r="JVI156" s="16">
        <f t="shared" ref="JVI156" si="22536">0.75*(2.7+2.1+2.7)</f>
        <v>5.6250000000000009</v>
      </c>
      <c r="JVJ156" s="14">
        <f t="shared" si="12760"/>
        <v>39.594999999999999</v>
      </c>
      <c r="JVK156" s="14"/>
      <c r="JVL156" s="16">
        <f t="shared" si="12761"/>
        <v>59.392499999999998</v>
      </c>
      <c r="JVM156" s="79">
        <f t="shared" si="19433"/>
        <v>4</v>
      </c>
      <c r="JVN156" s="80"/>
      <c r="JVO156" s="16" t="s">
        <v>56</v>
      </c>
      <c r="JVP156" s="16">
        <f t="shared" ref="JVP156" si="22537">29.02+2.7+2.25</f>
        <v>33.97</v>
      </c>
      <c r="JVQ156" s="16">
        <f t="shared" ref="JVQ156" si="22538">0.75*(2.7+2.1+2.7)</f>
        <v>5.6250000000000009</v>
      </c>
      <c r="JVR156" s="14">
        <f t="shared" si="12765"/>
        <v>39.594999999999999</v>
      </c>
      <c r="JVS156" s="14"/>
      <c r="JVT156" s="16">
        <f t="shared" si="12766"/>
        <v>59.392499999999998</v>
      </c>
      <c r="JVU156" s="79">
        <f t="shared" si="19433"/>
        <v>4</v>
      </c>
      <c r="JVV156" s="80"/>
      <c r="JVW156" s="16" t="s">
        <v>56</v>
      </c>
      <c r="JVX156" s="16">
        <f t="shared" ref="JVX156" si="22539">29.02+2.7+2.25</f>
        <v>33.97</v>
      </c>
      <c r="JVY156" s="16">
        <f t="shared" ref="JVY156" si="22540">0.75*(2.7+2.1+2.7)</f>
        <v>5.6250000000000009</v>
      </c>
      <c r="JVZ156" s="14">
        <f t="shared" si="12770"/>
        <v>39.594999999999999</v>
      </c>
      <c r="JWA156" s="14"/>
      <c r="JWB156" s="16">
        <f t="shared" si="12771"/>
        <v>59.392499999999998</v>
      </c>
      <c r="JWC156" s="79">
        <f t="shared" si="19442"/>
        <v>4</v>
      </c>
      <c r="JWD156" s="80"/>
      <c r="JWE156" s="16" t="s">
        <v>56</v>
      </c>
      <c r="JWF156" s="16">
        <f t="shared" ref="JWF156" si="22541">29.02+2.7+2.25</f>
        <v>33.97</v>
      </c>
      <c r="JWG156" s="16">
        <f t="shared" ref="JWG156" si="22542">0.75*(2.7+2.1+2.7)</f>
        <v>5.6250000000000009</v>
      </c>
      <c r="JWH156" s="14">
        <f t="shared" si="12775"/>
        <v>39.594999999999999</v>
      </c>
      <c r="JWI156" s="14"/>
      <c r="JWJ156" s="16">
        <f t="shared" si="12776"/>
        <v>59.392499999999998</v>
      </c>
      <c r="JWK156" s="79">
        <f t="shared" si="19442"/>
        <v>4</v>
      </c>
      <c r="JWL156" s="80"/>
      <c r="JWM156" s="16" t="s">
        <v>56</v>
      </c>
      <c r="JWN156" s="16">
        <f t="shared" ref="JWN156" si="22543">29.02+2.7+2.25</f>
        <v>33.97</v>
      </c>
      <c r="JWO156" s="16">
        <f t="shared" ref="JWO156" si="22544">0.75*(2.7+2.1+2.7)</f>
        <v>5.6250000000000009</v>
      </c>
      <c r="JWP156" s="14">
        <f t="shared" si="12780"/>
        <v>39.594999999999999</v>
      </c>
      <c r="JWQ156" s="14"/>
      <c r="JWR156" s="16">
        <f t="shared" si="12781"/>
        <v>59.392499999999998</v>
      </c>
      <c r="JWS156" s="79">
        <f t="shared" si="19442"/>
        <v>4</v>
      </c>
      <c r="JWT156" s="80"/>
      <c r="JWU156" s="16" t="s">
        <v>56</v>
      </c>
      <c r="JWV156" s="16">
        <f t="shared" ref="JWV156" si="22545">29.02+2.7+2.25</f>
        <v>33.97</v>
      </c>
      <c r="JWW156" s="16">
        <f t="shared" ref="JWW156" si="22546">0.75*(2.7+2.1+2.7)</f>
        <v>5.6250000000000009</v>
      </c>
      <c r="JWX156" s="14">
        <f t="shared" si="12785"/>
        <v>39.594999999999999</v>
      </c>
      <c r="JWY156" s="14"/>
      <c r="JWZ156" s="16">
        <f t="shared" si="12786"/>
        <v>59.392499999999998</v>
      </c>
      <c r="JXA156" s="79">
        <f t="shared" si="19442"/>
        <v>4</v>
      </c>
      <c r="JXB156" s="80"/>
      <c r="JXC156" s="16" t="s">
        <v>56</v>
      </c>
      <c r="JXD156" s="16">
        <f t="shared" ref="JXD156" si="22547">29.02+2.7+2.25</f>
        <v>33.97</v>
      </c>
      <c r="JXE156" s="16">
        <f t="shared" ref="JXE156" si="22548">0.75*(2.7+2.1+2.7)</f>
        <v>5.6250000000000009</v>
      </c>
      <c r="JXF156" s="14">
        <f t="shared" si="12790"/>
        <v>39.594999999999999</v>
      </c>
      <c r="JXG156" s="14"/>
      <c r="JXH156" s="16">
        <f t="shared" si="12791"/>
        <v>59.392499999999998</v>
      </c>
      <c r="JXI156" s="79">
        <f t="shared" si="19442"/>
        <v>4</v>
      </c>
      <c r="JXJ156" s="80"/>
      <c r="JXK156" s="16" t="s">
        <v>56</v>
      </c>
      <c r="JXL156" s="16">
        <f t="shared" ref="JXL156" si="22549">29.02+2.7+2.25</f>
        <v>33.97</v>
      </c>
      <c r="JXM156" s="16">
        <f t="shared" ref="JXM156" si="22550">0.75*(2.7+2.1+2.7)</f>
        <v>5.6250000000000009</v>
      </c>
      <c r="JXN156" s="14">
        <f t="shared" si="12795"/>
        <v>39.594999999999999</v>
      </c>
      <c r="JXO156" s="14"/>
      <c r="JXP156" s="16">
        <f t="shared" si="12796"/>
        <v>59.392499999999998</v>
      </c>
      <c r="JXQ156" s="79">
        <f t="shared" si="19442"/>
        <v>4</v>
      </c>
      <c r="JXR156" s="80"/>
      <c r="JXS156" s="16" t="s">
        <v>56</v>
      </c>
      <c r="JXT156" s="16">
        <f t="shared" ref="JXT156" si="22551">29.02+2.7+2.25</f>
        <v>33.97</v>
      </c>
      <c r="JXU156" s="16">
        <f t="shared" ref="JXU156" si="22552">0.75*(2.7+2.1+2.7)</f>
        <v>5.6250000000000009</v>
      </c>
      <c r="JXV156" s="14">
        <f t="shared" si="12800"/>
        <v>39.594999999999999</v>
      </c>
      <c r="JXW156" s="14"/>
      <c r="JXX156" s="16">
        <f t="shared" si="12801"/>
        <v>59.392499999999998</v>
      </c>
      <c r="JXY156" s="79">
        <f t="shared" si="19442"/>
        <v>4</v>
      </c>
      <c r="JXZ156" s="80"/>
      <c r="JYA156" s="16" t="s">
        <v>56</v>
      </c>
      <c r="JYB156" s="16">
        <f t="shared" ref="JYB156" si="22553">29.02+2.7+2.25</f>
        <v>33.97</v>
      </c>
      <c r="JYC156" s="16">
        <f t="shared" ref="JYC156" si="22554">0.75*(2.7+2.1+2.7)</f>
        <v>5.6250000000000009</v>
      </c>
      <c r="JYD156" s="14">
        <f t="shared" si="12805"/>
        <v>39.594999999999999</v>
      </c>
      <c r="JYE156" s="14"/>
      <c r="JYF156" s="16">
        <f t="shared" si="12806"/>
        <v>59.392499999999998</v>
      </c>
      <c r="JYG156" s="79">
        <f t="shared" si="19442"/>
        <v>4</v>
      </c>
      <c r="JYH156" s="80"/>
      <c r="JYI156" s="16" t="s">
        <v>56</v>
      </c>
      <c r="JYJ156" s="16">
        <f t="shared" ref="JYJ156" si="22555">29.02+2.7+2.25</f>
        <v>33.97</v>
      </c>
      <c r="JYK156" s="16">
        <f t="shared" ref="JYK156" si="22556">0.75*(2.7+2.1+2.7)</f>
        <v>5.6250000000000009</v>
      </c>
      <c r="JYL156" s="14">
        <f t="shared" si="12810"/>
        <v>39.594999999999999</v>
      </c>
      <c r="JYM156" s="14"/>
      <c r="JYN156" s="16">
        <f t="shared" si="12811"/>
        <v>59.392499999999998</v>
      </c>
      <c r="JYO156" s="79">
        <f t="shared" si="19451"/>
        <v>4</v>
      </c>
      <c r="JYP156" s="80"/>
      <c r="JYQ156" s="16" t="s">
        <v>56</v>
      </c>
      <c r="JYR156" s="16">
        <f t="shared" ref="JYR156" si="22557">29.02+2.7+2.25</f>
        <v>33.97</v>
      </c>
      <c r="JYS156" s="16">
        <f t="shared" ref="JYS156" si="22558">0.75*(2.7+2.1+2.7)</f>
        <v>5.6250000000000009</v>
      </c>
      <c r="JYT156" s="14">
        <f t="shared" si="12815"/>
        <v>39.594999999999999</v>
      </c>
      <c r="JYU156" s="14"/>
      <c r="JYV156" s="16">
        <f t="shared" si="12816"/>
        <v>59.392499999999998</v>
      </c>
      <c r="JYW156" s="79">
        <f t="shared" si="19451"/>
        <v>4</v>
      </c>
      <c r="JYX156" s="80"/>
      <c r="JYY156" s="16" t="s">
        <v>56</v>
      </c>
      <c r="JYZ156" s="16">
        <f t="shared" ref="JYZ156" si="22559">29.02+2.7+2.25</f>
        <v>33.97</v>
      </c>
      <c r="JZA156" s="16">
        <f t="shared" ref="JZA156" si="22560">0.75*(2.7+2.1+2.7)</f>
        <v>5.6250000000000009</v>
      </c>
      <c r="JZB156" s="14">
        <f t="shared" si="12820"/>
        <v>39.594999999999999</v>
      </c>
      <c r="JZC156" s="14"/>
      <c r="JZD156" s="16">
        <f t="shared" si="12821"/>
        <v>59.392499999999998</v>
      </c>
      <c r="JZE156" s="79">
        <f t="shared" si="19451"/>
        <v>4</v>
      </c>
      <c r="JZF156" s="80"/>
      <c r="JZG156" s="16" t="s">
        <v>56</v>
      </c>
      <c r="JZH156" s="16">
        <f t="shared" ref="JZH156" si="22561">29.02+2.7+2.25</f>
        <v>33.97</v>
      </c>
      <c r="JZI156" s="16">
        <f t="shared" ref="JZI156" si="22562">0.75*(2.7+2.1+2.7)</f>
        <v>5.6250000000000009</v>
      </c>
      <c r="JZJ156" s="14">
        <f t="shared" si="12825"/>
        <v>39.594999999999999</v>
      </c>
      <c r="JZK156" s="14"/>
      <c r="JZL156" s="16">
        <f t="shared" si="12826"/>
        <v>59.392499999999998</v>
      </c>
      <c r="JZM156" s="79">
        <f t="shared" si="19451"/>
        <v>4</v>
      </c>
      <c r="JZN156" s="80"/>
      <c r="JZO156" s="16" t="s">
        <v>56</v>
      </c>
      <c r="JZP156" s="16">
        <f t="shared" ref="JZP156" si="22563">29.02+2.7+2.25</f>
        <v>33.97</v>
      </c>
      <c r="JZQ156" s="16">
        <f t="shared" ref="JZQ156" si="22564">0.75*(2.7+2.1+2.7)</f>
        <v>5.6250000000000009</v>
      </c>
      <c r="JZR156" s="14">
        <f t="shared" si="12830"/>
        <v>39.594999999999999</v>
      </c>
      <c r="JZS156" s="14"/>
      <c r="JZT156" s="16">
        <f t="shared" si="12831"/>
        <v>59.392499999999998</v>
      </c>
      <c r="JZU156" s="79">
        <f t="shared" si="19451"/>
        <v>4</v>
      </c>
      <c r="JZV156" s="80"/>
      <c r="JZW156" s="16" t="s">
        <v>56</v>
      </c>
      <c r="JZX156" s="16">
        <f t="shared" ref="JZX156" si="22565">29.02+2.7+2.25</f>
        <v>33.97</v>
      </c>
      <c r="JZY156" s="16">
        <f t="shared" ref="JZY156" si="22566">0.75*(2.7+2.1+2.7)</f>
        <v>5.6250000000000009</v>
      </c>
      <c r="JZZ156" s="14">
        <f t="shared" si="12835"/>
        <v>39.594999999999999</v>
      </c>
      <c r="KAA156" s="14"/>
      <c r="KAB156" s="16">
        <f t="shared" si="12836"/>
        <v>59.392499999999998</v>
      </c>
      <c r="KAC156" s="79">
        <f t="shared" si="19451"/>
        <v>4</v>
      </c>
      <c r="KAD156" s="80"/>
      <c r="KAE156" s="16" t="s">
        <v>56</v>
      </c>
      <c r="KAF156" s="16">
        <f t="shared" ref="KAF156" si="22567">29.02+2.7+2.25</f>
        <v>33.97</v>
      </c>
      <c r="KAG156" s="16">
        <f t="shared" ref="KAG156" si="22568">0.75*(2.7+2.1+2.7)</f>
        <v>5.6250000000000009</v>
      </c>
      <c r="KAH156" s="14">
        <f t="shared" si="12840"/>
        <v>39.594999999999999</v>
      </c>
      <c r="KAI156" s="14"/>
      <c r="KAJ156" s="16">
        <f t="shared" si="12841"/>
        <v>59.392499999999998</v>
      </c>
      <c r="KAK156" s="79">
        <f t="shared" si="19451"/>
        <v>4</v>
      </c>
      <c r="KAL156" s="80"/>
      <c r="KAM156" s="16" t="s">
        <v>56</v>
      </c>
      <c r="KAN156" s="16">
        <f t="shared" ref="KAN156" si="22569">29.02+2.7+2.25</f>
        <v>33.97</v>
      </c>
      <c r="KAO156" s="16">
        <f t="shared" ref="KAO156" si="22570">0.75*(2.7+2.1+2.7)</f>
        <v>5.6250000000000009</v>
      </c>
      <c r="KAP156" s="14">
        <f t="shared" si="12845"/>
        <v>39.594999999999999</v>
      </c>
      <c r="KAQ156" s="14"/>
      <c r="KAR156" s="16">
        <f t="shared" si="12846"/>
        <v>59.392499999999998</v>
      </c>
      <c r="KAS156" s="79">
        <f t="shared" si="19451"/>
        <v>4</v>
      </c>
      <c r="KAT156" s="80"/>
      <c r="KAU156" s="16" t="s">
        <v>56</v>
      </c>
      <c r="KAV156" s="16">
        <f t="shared" ref="KAV156" si="22571">29.02+2.7+2.25</f>
        <v>33.97</v>
      </c>
      <c r="KAW156" s="16">
        <f t="shared" ref="KAW156" si="22572">0.75*(2.7+2.1+2.7)</f>
        <v>5.6250000000000009</v>
      </c>
      <c r="KAX156" s="14">
        <f t="shared" si="12850"/>
        <v>39.594999999999999</v>
      </c>
      <c r="KAY156" s="14"/>
      <c r="KAZ156" s="16">
        <f t="shared" si="12851"/>
        <v>59.392499999999998</v>
      </c>
      <c r="KBA156" s="79">
        <f t="shared" si="19460"/>
        <v>4</v>
      </c>
      <c r="KBB156" s="80"/>
      <c r="KBC156" s="16" t="s">
        <v>56</v>
      </c>
      <c r="KBD156" s="16">
        <f t="shared" ref="KBD156" si="22573">29.02+2.7+2.25</f>
        <v>33.97</v>
      </c>
      <c r="KBE156" s="16">
        <f t="shared" ref="KBE156" si="22574">0.75*(2.7+2.1+2.7)</f>
        <v>5.6250000000000009</v>
      </c>
      <c r="KBF156" s="14">
        <f t="shared" si="12855"/>
        <v>39.594999999999999</v>
      </c>
      <c r="KBG156" s="14"/>
      <c r="KBH156" s="16">
        <f t="shared" si="12856"/>
        <v>59.392499999999998</v>
      </c>
      <c r="KBI156" s="79">
        <f t="shared" si="19460"/>
        <v>4</v>
      </c>
      <c r="KBJ156" s="80"/>
      <c r="KBK156" s="16" t="s">
        <v>56</v>
      </c>
      <c r="KBL156" s="16">
        <f t="shared" ref="KBL156" si="22575">29.02+2.7+2.25</f>
        <v>33.97</v>
      </c>
      <c r="KBM156" s="16">
        <f t="shared" ref="KBM156" si="22576">0.75*(2.7+2.1+2.7)</f>
        <v>5.6250000000000009</v>
      </c>
      <c r="KBN156" s="14">
        <f t="shared" si="12860"/>
        <v>39.594999999999999</v>
      </c>
      <c r="KBO156" s="14"/>
      <c r="KBP156" s="16">
        <f t="shared" si="12861"/>
        <v>59.392499999999998</v>
      </c>
      <c r="KBQ156" s="79">
        <f t="shared" si="19460"/>
        <v>4</v>
      </c>
      <c r="KBR156" s="80"/>
      <c r="KBS156" s="16" t="s">
        <v>56</v>
      </c>
      <c r="KBT156" s="16">
        <f t="shared" ref="KBT156" si="22577">29.02+2.7+2.25</f>
        <v>33.97</v>
      </c>
      <c r="KBU156" s="16">
        <f t="shared" ref="KBU156" si="22578">0.75*(2.7+2.1+2.7)</f>
        <v>5.6250000000000009</v>
      </c>
      <c r="KBV156" s="14">
        <f t="shared" si="12865"/>
        <v>39.594999999999999</v>
      </c>
      <c r="KBW156" s="14"/>
      <c r="KBX156" s="16">
        <f t="shared" si="12866"/>
        <v>59.392499999999998</v>
      </c>
      <c r="KBY156" s="79">
        <f t="shared" si="19460"/>
        <v>4</v>
      </c>
      <c r="KBZ156" s="80"/>
      <c r="KCA156" s="16" t="s">
        <v>56</v>
      </c>
      <c r="KCB156" s="16">
        <f t="shared" ref="KCB156" si="22579">29.02+2.7+2.25</f>
        <v>33.97</v>
      </c>
      <c r="KCC156" s="16">
        <f t="shared" ref="KCC156" si="22580">0.75*(2.7+2.1+2.7)</f>
        <v>5.6250000000000009</v>
      </c>
      <c r="KCD156" s="14">
        <f t="shared" si="12870"/>
        <v>39.594999999999999</v>
      </c>
      <c r="KCE156" s="14"/>
      <c r="KCF156" s="16">
        <f t="shared" si="12871"/>
        <v>59.392499999999998</v>
      </c>
      <c r="KCG156" s="79">
        <f t="shared" si="19460"/>
        <v>4</v>
      </c>
      <c r="KCH156" s="80"/>
      <c r="KCI156" s="16" t="s">
        <v>56</v>
      </c>
      <c r="KCJ156" s="16">
        <f t="shared" ref="KCJ156" si="22581">29.02+2.7+2.25</f>
        <v>33.97</v>
      </c>
      <c r="KCK156" s="16">
        <f t="shared" ref="KCK156" si="22582">0.75*(2.7+2.1+2.7)</f>
        <v>5.6250000000000009</v>
      </c>
      <c r="KCL156" s="14">
        <f t="shared" si="12875"/>
        <v>39.594999999999999</v>
      </c>
      <c r="KCM156" s="14"/>
      <c r="KCN156" s="16">
        <f t="shared" si="12876"/>
        <v>59.392499999999998</v>
      </c>
      <c r="KCO156" s="79">
        <f t="shared" si="19460"/>
        <v>4</v>
      </c>
      <c r="KCP156" s="80"/>
      <c r="KCQ156" s="16" t="s">
        <v>56</v>
      </c>
      <c r="KCR156" s="16">
        <f t="shared" ref="KCR156" si="22583">29.02+2.7+2.25</f>
        <v>33.97</v>
      </c>
      <c r="KCS156" s="16">
        <f t="shared" ref="KCS156" si="22584">0.75*(2.7+2.1+2.7)</f>
        <v>5.6250000000000009</v>
      </c>
      <c r="KCT156" s="14">
        <f t="shared" si="12880"/>
        <v>39.594999999999999</v>
      </c>
      <c r="KCU156" s="14"/>
      <c r="KCV156" s="16">
        <f t="shared" si="12881"/>
        <v>59.392499999999998</v>
      </c>
      <c r="KCW156" s="79">
        <f t="shared" si="19460"/>
        <v>4</v>
      </c>
      <c r="KCX156" s="80"/>
      <c r="KCY156" s="16" t="s">
        <v>56</v>
      </c>
      <c r="KCZ156" s="16">
        <f t="shared" ref="KCZ156" si="22585">29.02+2.7+2.25</f>
        <v>33.97</v>
      </c>
      <c r="KDA156" s="16">
        <f t="shared" ref="KDA156" si="22586">0.75*(2.7+2.1+2.7)</f>
        <v>5.6250000000000009</v>
      </c>
      <c r="KDB156" s="14">
        <f t="shared" si="12885"/>
        <v>39.594999999999999</v>
      </c>
      <c r="KDC156" s="14"/>
      <c r="KDD156" s="16">
        <f t="shared" si="12886"/>
        <v>59.392499999999998</v>
      </c>
      <c r="KDE156" s="79">
        <f t="shared" si="19460"/>
        <v>4</v>
      </c>
      <c r="KDF156" s="80"/>
      <c r="KDG156" s="16" t="s">
        <v>56</v>
      </c>
      <c r="KDH156" s="16">
        <f t="shared" ref="KDH156" si="22587">29.02+2.7+2.25</f>
        <v>33.97</v>
      </c>
      <c r="KDI156" s="16">
        <f t="shared" ref="KDI156" si="22588">0.75*(2.7+2.1+2.7)</f>
        <v>5.6250000000000009</v>
      </c>
      <c r="KDJ156" s="14">
        <f t="shared" si="12890"/>
        <v>39.594999999999999</v>
      </c>
      <c r="KDK156" s="14"/>
      <c r="KDL156" s="16">
        <f t="shared" si="12891"/>
        <v>59.392499999999998</v>
      </c>
      <c r="KDM156" s="79">
        <f t="shared" si="19469"/>
        <v>4</v>
      </c>
      <c r="KDN156" s="80"/>
      <c r="KDO156" s="16" t="s">
        <v>56</v>
      </c>
      <c r="KDP156" s="16">
        <f t="shared" ref="KDP156" si="22589">29.02+2.7+2.25</f>
        <v>33.97</v>
      </c>
      <c r="KDQ156" s="16">
        <f t="shared" ref="KDQ156" si="22590">0.75*(2.7+2.1+2.7)</f>
        <v>5.6250000000000009</v>
      </c>
      <c r="KDR156" s="14">
        <f t="shared" si="12895"/>
        <v>39.594999999999999</v>
      </c>
      <c r="KDS156" s="14"/>
      <c r="KDT156" s="16">
        <f t="shared" si="12896"/>
        <v>59.392499999999998</v>
      </c>
      <c r="KDU156" s="79">
        <f t="shared" si="19469"/>
        <v>4</v>
      </c>
      <c r="KDV156" s="80"/>
      <c r="KDW156" s="16" t="s">
        <v>56</v>
      </c>
      <c r="KDX156" s="16">
        <f t="shared" ref="KDX156" si="22591">29.02+2.7+2.25</f>
        <v>33.97</v>
      </c>
      <c r="KDY156" s="16">
        <f t="shared" ref="KDY156" si="22592">0.75*(2.7+2.1+2.7)</f>
        <v>5.6250000000000009</v>
      </c>
      <c r="KDZ156" s="14">
        <f t="shared" si="12900"/>
        <v>39.594999999999999</v>
      </c>
      <c r="KEA156" s="14"/>
      <c r="KEB156" s="16">
        <f t="shared" si="12901"/>
        <v>59.392499999999998</v>
      </c>
      <c r="KEC156" s="79">
        <f t="shared" si="19469"/>
        <v>4</v>
      </c>
      <c r="KED156" s="80"/>
      <c r="KEE156" s="16" t="s">
        <v>56</v>
      </c>
      <c r="KEF156" s="16">
        <f t="shared" ref="KEF156" si="22593">29.02+2.7+2.25</f>
        <v>33.97</v>
      </c>
      <c r="KEG156" s="16">
        <f t="shared" ref="KEG156" si="22594">0.75*(2.7+2.1+2.7)</f>
        <v>5.6250000000000009</v>
      </c>
      <c r="KEH156" s="14">
        <f t="shared" si="12905"/>
        <v>39.594999999999999</v>
      </c>
      <c r="KEI156" s="14"/>
      <c r="KEJ156" s="16">
        <f t="shared" si="12906"/>
        <v>59.392499999999998</v>
      </c>
      <c r="KEK156" s="79">
        <f t="shared" si="19469"/>
        <v>4</v>
      </c>
      <c r="KEL156" s="80"/>
      <c r="KEM156" s="16" t="s">
        <v>56</v>
      </c>
      <c r="KEN156" s="16">
        <f t="shared" ref="KEN156" si="22595">29.02+2.7+2.25</f>
        <v>33.97</v>
      </c>
      <c r="KEO156" s="16">
        <f t="shared" ref="KEO156" si="22596">0.75*(2.7+2.1+2.7)</f>
        <v>5.6250000000000009</v>
      </c>
      <c r="KEP156" s="14">
        <f t="shared" si="12910"/>
        <v>39.594999999999999</v>
      </c>
      <c r="KEQ156" s="14"/>
      <c r="KER156" s="16">
        <f t="shared" si="12911"/>
        <v>59.392499999999998</v>
      </c>
      <c r="KES156" s="79">
        <f t="shared" si="19469"/>
        <v>4</v>
      </c>
      <c r="KET156" s="80"/>
      <c r="KEU156" s="16" t="s">
        <v>56</v>
      </c>
      <c r="KEV156" s="16">
        <f t="shared" ref="KEV156" si="22597">29.02+2.7+2.25</f>
        <v>33.97</v>
      </c>
      <c r="KEW156" s="16">
        <f t="shared" ref="KEW156" si="22598">0.75*(2.7+2.1+2.7)</f>
        <v>5.6250000000000009</v>
      </c>
      <c r="KEX156" s="14">
        <f t="shared" si="12915"/>
        <v>39.594999999999999</v>
      </c>
      <c r="KEY156" s="14"/>
      <c r="KEZ156" s="16">
        <f t="shared" si="12916"/>
        <v>59.392499999999998</v>
      </c>
      <c r="KFA156" s="79">
        <f t="shared" si="19469"/>
        <v>4</v>
      </c>
      <c r="KFB156" s="80"/>
      <c r="KFC156" s="16" t="s">
        <v>56</v>
      </c>
      <c r="KFD156" s="16">
        <f t="shared" ref="KFD156" si="22599">29.02+2.7+2.25</f>
        <v>33.97</v>
      </c>
      <c r="KFE156" s="16">
        <f t="shared" ref="KFE156" si="22600">0.75*(2.7+2.1+2.7)</f>
        <v>5.6250000000000009</v>
      </c>
      <c r="KFF156" s="14">
        <f t="shared" si="12920"/>
        <v>39.594999999999999</v>
      </c>
      <c r="KFG156" s="14"/>
      <c r="KFH156" s="16">
        <f t="shared" si="12921"/>
        <v>59.392499999999998</v>
      </c>
      <c r="KFI156" s="79">
        <f t="shared" si="19469"/>
        <v>4</v>
      </c>
      <c r="KFJ156" s="80"/>
      <c r="KFK156" s="16" t="s">
        <v>56</v>
      </c>
      <c r="KFL156" s="16">
        <f t="shared" ref="KFL156" si="22601">29.02+2.7+2.25</f>
        <v>33.97</v>
      </c>
      <c r="KFM156" s="16">
        <f t="shared" ref="KFM156" si="22602">0.75*(2.7+2.1+2.7)</f>
        <v>5.6250000000000009</v>
      </c>
      <c r="KFN156" s="14">
        <f t="shared" si="12925"/>
        <v>39.594999999999999</v>
      </c>
      <c r="KFO156" s="14"/>
      <c r="KFP156" s="16">
        <f t="shared" si="12926"/>
        <v>59.392499999999998</v>
      </c>
      <c r="KFQ156" s="79">
        <f t="shared" si="19469"/>
        <v>4</v>
      </c>
      <c r="KFR156" s="80"/>
      <c r="KFS156" s="16" t="s">
        <v>56</v>
      </c>
      <c r="KFT156" s="16">
        <f t="shared" ref="KFT156" si="22603">29.02+2.7+2.25</f>
        <v>33.97</v>
      </c>
      <c r="KFU156" s="16">
        <f t="shared" ref="KFU156" si="22604">0.75*(2.7+2.1+2.7)</f>
        <v>5.6250000000000009</v>
      </c>
      <c r="KFV156" s="14">
        <f t="shared" si="12930"/>
        <v>39.594999999999999</v>
      </c>
      <c r="KFW156" s="14"/>
      <c r="KFX156" s="16">
        <f t="shared" si="12931"/>
        <v>59.392499999999998</v>
      </c>
      <c r="KFY156" s="79">
        <f t="shared" si="19478"/>
        <v>4</v>
      </c>
      <c r="KFZ156" s="80"/>
      <c r="KGA156" s="16" t="s">
        <v>56</v>
      </c>
      <c r="KGB156" s="16">
        <f t="shared" ref="KGB156" si="22605">29.02+2.7+2.25</f>
        <v>33.97</v>
      </c>
      <c r="KGC156" s="16">
        <f t="shared" ref="KGC156" si="22606">0.75*(2.7+2.1+2.7)</f>
        <v>5.6250000000000009</v>
      </c>
      <c r="KGD156" s="14">
        <f t="shared" si="12935"/>
        <v>39.594999999999999</v>
      </c>
      <c r="KGE156" s="14"/>
      <c r="KGF156" s="16">
        <f t="shared" si="12936"/>
        <v>59.392499999999998</v>
      </c>
      <c r="KGG156" s="79">
        <f t="shared" si="19478"/>
        <v>4</v>
      </c>
      <c r="KGH156" s="80"/>
      <c r="KGI156" s="16" t="s">
        <v>56</v>
      </c>
      <c r="KGJ156" s="16">
        <f t="shared" ref="KGJ156" si="22607">29.02+2.7+2.25</f>
        <v>33.97</v>
      </c>
      <c r="KGK156" s="16">
        <f t="shared" ref="KGK156" si="22608">0.75*(2.7+2.1+2.7)</f>
        <v>5.6250000000000009</v>
      </c>
      <c r="KGL156" s="14">
        <f t="shared" si="12940"/>
        <v>39.594999999999999</v>
      </c>
      <c r="KGM156" s="14"/>
      <c r="KGN156" s="16">
        <f t="shared" si="12941"/>
        <v>59.392499999999998</v>
      </c>
      <c r="KGO156" s="79">
        <f t="shared" si="19478"/>
        <v>4</v>
      </c>
      <c r="KGP156" s="80"/>
      <c r="KGQ156" s="16" t="s">
        <v>56</v>
      </c>
      <c r="KGR156" s="16">
        <f t="shared" ref="KGR156" si="22609">29.02+2.7+2.25</f>
        <v>33.97</v>
      </c>
      <c r="KGS156" s="16">
        <f t="shared" ref="KGS156" si="22610">0.75*(2.7+2.1+2.7)</f>
        <v>5.6250000000000009</v>
      </c>
      <c r="KGT156" s="14">
        <f t="shared" si="12945"/>
        <v>39.594999999999999</v>
      </c>
      <c r="KGU156" s="14"/>
      <c r="KGV156" s="16">
        <f t="shared" si="12946"/>
        <v>59.392499999999998</v>
      </c>
      <c r="KGW156" s="79">
        <f t="shared" si="19478"/>
        <v>4</v>
      </c>
      <c r="KGX156" s="80"/>
      <c r="KGY156" s="16" t="s">
        <v>56</v>
      </c>
      <c r="KGZ156" s="16">
        <f t="shared" ref="KGZ156" si="22611">29.02+2.7+2.25</f>
        <v>33.97</v>
      </c>
      <c r="KHA156" s="16">
        <f t="shared" ref="KHA156" si="22612">0.75*(2.7+2.1+2.7)</f>
        <v>5.6250000000000009</v>
      </c>
      <c r="KHB156" s="14">
        <f t="shared" si="12950"/>
        <v>39.594999999999999</v>
      </c>
      <c r="KHC156" s="14"/>
      <c r="KHD156" s="16">
        <f t="shared" si="12951"/>
        <v>59.392499999999998</v>
      </c>
      <c r="KHE156" s="79">
        <f t="shared" si="19478"/>
        <v>4</v>
      </c>
      <c r="KHF156" s="80"/>
      <c r="KHG156" s="16" t="s">
        <v>56</v>
      </c>
      <c r="KHH156" s="16">
        <f t="shared" ref="KHH156" si="22613">29.02+2.7+2.25</f>
        <v>33.97</v>
      </c>
      <c r="KHI156" s="16">
        <f t="shared" ref="KHI156" si="22614">0.75*(2.7+2.1+2.7)</f>
        <v>5.6250000000000009</v>
      </c>
      <c r="KHJ156" s="14">
        <f t="shared" si="12955"/>
        <v>39.594999999999999</v>
      </c>
      <c r="KHK156" s="14"/>
      <c r="KHL156" s="16">
        <f t="shared" si="12956"/>
        <v>59.392499999999998</v>
      </c>
      <c r="KHM156" s="79">
        <f t="shared" si="19478"/>
        <v>4</v>
      </c>
      <c r="KHN156" s="80"/>
      <c r="KHO156" s="16" t="s">
        <v>56</v>
      </c>
      <c r="KHP156" s="16">
        <f t="shared" ref="KHP156" si="22615">29.02+2.7+2.25</f>
        <v>33.97</v>
      </c>
      <c r="KHQ156" s="16">
        <f t="shared" ref="KHQ156" si="22616">0.75*(2.7+2.1+2.7)</f>
        <v>5.6250000000000009</v>
      </c>
      <c r="KHR156" s="14">
        <f t="shared" si="12960"/>
        <v>39.594999999999999</v>
      </c>
      <c r="KHS156" s="14"/>
      <c r="KHT156" s="16">
        <f t="shared" si="12961"/>
        <v>59.392499999999998</v>
      </c>
      <c r="KHU156" s="79">
        <f t="shared" si="19478"/>
        <v>4</v>
      </c>
      <c r="KHV156" s="80"/>
      <c r="KHW156" s="16" t="s">
        <v>56</v>
      </c>
      <c r="KHX156" s="16">
        <f t="shared" ref="KHX156" si="22617">29.02+2.7+2.25</f>
        <v>33.97</v>
      </c>
      <c r="KHY156" s="16">
        <f t="shared" ref="KHY156" si="22618">0.75*(2.7+2.1+2.7)</f>
        <v>5.6250000000000009</v>
      </c>
      <c r="KHZ156" s="14">
        <f t="shared" si="12965"/>
        <v>39.594999999999999</v>
      </c>
      <c r="KIA156" s="14"/>
      <c r="KIB156" s="16">
        <f t="shared" si="12966"/>
        <v>59.392499999999998</v>
      </c>
      <c r="KIC156" s="79">
        <f t="shared" si="19478"/>
        <v>4</v>
      </c>
      <c r="KID156" s="80"/>
      <c r="KIE156" s="16" t="s">
        <v>56</v>
      </c>
      <c r="KIF156" s="16">
        <f t="shared" ref="KIF156" si="22619">29.02+2.7+2.25</f>
        <v>33.97</v>
      </c>
      <c r="KIG156" s="16">
        <f t="shared" ref="KIG156" si="22620">0.75*(2.7+2.1+2.7)</f>
        <v>5.6250000000000009</v>
      </c>
      <c r="KIH156" s="14">
        <f t="shared" si="12970"/>
        <v>39.594999999999999</v>
      </c>
      <c r="KII156" s="14"/>
      <c r="KIJ156" s="16">
        <f t="shared" si="12971"/>
        <v>59.392499999999998</v>
      </c>
      <c r="KIK156" s="79">
        <f t="shared" si="19487"/>
        <v>4</v>
      </c>
      <c r="KIL156" s="80"/>
      <c r="KIM156" s="16" t="s">
        <v>56</v>
      </c>
      <c r="KIN156" s="16">
        <f t="shared" ref="KIN156" si="22621">29.02+2.7+2.25</f>
        <v>33.97</v>
      </c>
      <c r="KIO156" s="16">
        <f t="shared" ref="KIO156" si="22622">0.75*(2.7+2.1+2.7)</f>
        <v>5.6250000000000009</v>
      </c>
      <c r="KIP156" s="14">
        <f t="shared" si="12975"/>
        <v>39.594999999999999</v>
      </c>
      <c r="KIQ156" s="14"/>
      <c r="KIR156" s="16">
        <f t="shared" si="12976"/>
        <v>59.392499999999998</v>
      </c>
      <c r="KIS156" s="79">
        <f t="shared" si="19487"/>
        <v>4</v>
      </c>
      <c r="KIT156" s="80"/>
      <c r="KIU156" s="16" t="s">
        <v>56</v>
      </c>
      <c r="KIV156" s="16">
        <f t="shared" ref="KIV156" si="22623">29.02+2.7+2.25</f>
        <v>33.97</v>
      </c>
      <c r="KIW156" s="16">
        <f t="shared" ref="KIW156" si="22624">0.75*(2.7+2.1+2.7)</f>
        <v>5.6250000000000009</v>
      </c>
      <c r="KIX156" s="14">
        <f t="shared" si="12980"/>
        <v>39.594999999999999</v>
      </c>
      <c r="KIY156" s="14"/>
      <c r="KIZ156" s="16">
        <f t="shared" si="12981"/>
        <v>59.392499999999998</v>
      </c>
      <c r="KJA156" s="79">
        <f t="shared" si="19487"/>
        <v>4</v>
      </c>
      <c r="KJB156" s="80"/>
      <c r="KJC156" s="16" t="s">
        <v>56</v>
      </c>
      <c r="KJD156" s="16">
        <f t="shared" ref="KJD156" si="22625">29.02+2.7+2.25</f>
        <v>33.97</v>
      </c>
      <c r="KJE156" s="16">
        <f t="shared" ref="KJE156" si="22626">0.75*(2.7+2.1+2.7)</f>
        <v>5.6250000000000009</v>
      </c>
      <c r="KJF156" s="14">
        <f t="shared" si="12985"/>
        <v>39.594999999999999</v>
      </c>
      <c r="KJG156" s="14"/>
      <c r="KJH156" s="16">
        <f t="shared" si="12986"/>
        <v>59.392499999999998</v>
      </c>
      <c r="KJI156" s="79">
        <f t="shared" si="19487"/>
        <v>4</v>
      </c>
      <c r="KJJ156" s="80"/>
      <c r="KJK156" s="16" t="s">
        <v>56</v>
      </c>
      <c r="KJL156" s="16">
        <f t="shared" ref="KJL156" si="22627">29.02+2.7+2.25</f>
        <v>33.97</v>
      </c>
      <c r="KJM156" s="16">
        <f t="shared" ref="KJM156" si="22628">0.75*(2.7+2.1+2.7)</f>
        <v>5.6250000000000009</v>
      </c>
      <c r="KJN156" s="14">
        <f t="shared" si="12990"/>
        <v>39.594999999999999</v>
      </c>
      <c r="KJO156" s="14"/>
      <c r="KJP156" s="16">
        <f t="shared" si="12991"/>
        <v>59.392499999999998</v>
      </c>
      <c r="KJQ156" s="79">
        <f t="shared" si="19487"/>
        <v>4</v>
      </c>
      <c r="KJR156" s="80"/>
      <c r="KJS156" s="16" t="s">
        <v>56</v>
      </c>
      <c r="KJT156" s="16">
        <f t="shared" ref="KJT156" si="22629">29.02+2.7+2.25</f>
        <v>33.97</v>
      </c>
      <c r="KJU156" s="16">
        <f t="shared" ref="KJU156" si="22630">0.75*(2.7+2.1+2.7)</f>
        <v>5.6250000000000009</v>
      </c>
      <c r="KJV156" s="14">
        <f t="shared" si="12995"/>
        <v>39.594999999999999</v>
      </c>
      <c r="KJW156" s="14"/>
      <c r="KJX156" s="16">
        <f t="shared" si="12996"/>
        <v>59.392499999999998</v>
      </c>
      <c r="KJY156" s="79">
        <f t="shared" si="19487"/>
        <v>4</v>
      </c>
      <c r="KJZ156" s="80"/>
      <c r="KKA156" s="16" t="s">
        <v>56</v>
      </c>
      <c r="KKB156" s="16">
        <f t="shared" ref="KKB156" si="22631">29.02+2.7+2.25</f>
        <v>33.97</v>
      </c>
      <c r="KKC156" s="16">
        <f t="shared" ref="KKC156" si="22632">0.75*(2.7+2.1+2.7)</f>
        <v>5.6250000000000009</v>
      </c>
      <c r="KKD156" s="14">
        <f t="shared" si="13000"/>
        <v>39.594999999999999</v>
      </c>
      <c r="KKE156" s="14"/>
      <c r="KKF156" s="16">
        <f t="shared" si="13001"/>
        <v>59.392499999999998</v>
      </c>
      <c r="KKG156" s="79">
        <f t="shared" si="19487"/>
        <v>4</v>
      </c>
      <c r="KKH156" s="80"/>
      <c r="KKI156" s="16" t="s">
        <v>56</v>
      </c>
      <c r="KKJ156" s="16">
        <f t="shared" ref="KKJ156" si="22633">29.02+2.7+2.25</f>
        <v>33.97</v>
      </c>
      <c r="KKK156" s="16">
        <f t="shared" ref="KKK156" si="22634">0.75*(2.7+2.1+2.7)</f>
        <v>5.6250000000000009</v>
      </c>
      <c r="KKL156" s="14">
        <f t="shared" si="13005"/>
        <v>39.594999999999999</v>
      </c>
      <c r="KKM156" s="14"/>
      <c r="KKN156" s="16">
        <f t="shared" si="13006"/>
        <v>59.392499999999998</v>
      </c>
      <c r="KKO156" s="79">
        <f t="shared" si="19487"/>
        <v>4</v>
      </c>
      <c r="KKP156" s="80"/>
      <c r="KKQ156" s="16" t="s">
        <v>56</v>
      </c>
      <c r="KKR156" s="16">
        <f t="shared" ref="KKR156" si="22635">29.02+2.7+2.25</f>
        <v>33.97</v>
      </c>
      <c r="KKS156" s="16">
        <f t="shared" ref="KKS156" si="22636">0.75*(2.7+2.1+2.7)</f>
        <v>5.6250000000000009</v>
      </c>
      <c r="KKT156" s="14">
        <f t="shared" si="13010"/>
        <v>39.594999999999999</v>
      </c>
      <c r="KKU156" s="14"/>
      <c r="KKV156" s="16">
        <f t="shared" si="13011"/>
        <v>59.392499999999998</v>
      </c>
      <c r="KKW156" s="79">
        <f t="shared" si="19496"/>
        <v>4</v>
      </c>
      <c r="KKX156" s="80"/>
      <c r="KKY156" s="16" t="s">
        <v>56</v>
      </c>
      <c r="KKZ156" s="16">
        <f t="shared" ref="KKZ156" si="22637">29.02+2.7+2.25</f>
        <v>33.97</v>
      </c>
      <c r="KLA156" s="16">
        <f t="shared" ref="KLA156" si="22638">0.75*(2.7+2.1+2.7)</f>
        <v>5.6250000000000009</v>
      </c>
      <c r="KLB156" s="14">
        <f t="shared" si="13015"/>
        <v>39.594999999999999</v>
      </c>
      <c r="KLC156" s="14"/>
      <c r="KLD156" s="16">
        <f t="shared" si="13016"/>
        <v>59.392499999999998</v>
      </c>
      <c r="KLE156" s="79">
        <f t="shared" si="19496"/>
        <v>4</v>
      </c>
      <c r="KLF156" s="80"/>
      <c r="KLG156" s="16" t="s">
        <v>56</v>
      </c>
      <c r="KLH156" s="16">
        <f t="shared" ref="KLH156" si="22639">29.02+2.7+2.25</f>
        <v>33.97</v>
      </c>
      <c r="KLI156" s="16">
        <f t="shared" ref="KLI156" si="22640">0.75*(2.7+2.1+2.7)</f>
        <v>5.6250000000000009</v>
      </c>
      <c r="KLJ156" s="14">
        <f t="shared" si="13020"/>
        <v>39.594999999999999</v>
      </c>
      <c r="KLK156" s="14"/>
      <c r="KLL156" s="16">
        <f t="shared" si="13021"/>
        <v>59.392499999999998</v>
      </c>
      <c r="KLM156" s="79">
        <f t="shared" si="19496"/>
        <v>4</v>
      </c>
      <c r="KLN156" s="80"/>
      <c r="KLO156" s="16" t="s">
        <v>56</v>
      </c>
      <c r="KLP156" s="16">
        <f t="shared" ref="KLP156" si="22641">29.02+2.7+2.25</f>
        <v>33.97</v>
      </c>
      <c r="KLQ156" s="16">
        <f t="shared" ref="KLQ156" si="22642">0.75*(2.7+2.1+2.7)</f>
        <v>5.6250000000000009</v>
      </c>
      <c r="KLR156" s="14">
        <f t="shared" si="13025"/>
        <v>39.594999999999999</v>
      </c>
      <c r="KLS156" s="14"/>
      <c r="KLT156" s="16">
        <f t="shared" si="13026"/>
        <v>59.392499999999998</v>
      </c>
      <c r="KLU156" s="79">
        <f t="shared" si="19496"/>
        <v>4</v>
      </c>
      <c r="KLV156" s="80"/>
      <c r="KLW156" s="16" t="s">
        <v>56</v>
      </c>
      <c r="KLX156" s="16">
        <f t="shared" ref="KLX156" si="22643">29.02+2.7+2.25</f>
        <v>33.97</v>
      </c>
      <c r="KLY156" s="16">
        <f t="shared" ref="KLY156" si="22644">0.75*(2.7+2.1+2.7)</f>
        <v>5.6250000000000009</v>
      </c>
      <c r="KLZ156" s="14">
        <f t="shared" si="13030"/>
        <v>39.594999999999999</v>
      </c>
      <c r="KMA156" s="14"/>
      <c r="KMB156" s="16">
        <f t="shared" si="13031"/>
        <v>59.392499999999998</v>
      </c>
      <c r="KMC156" s="79">
        <f t="shared" si="19496"/>
        <v>4</v>
      </c>
      <c r="KMD156" s="80"/>
      <c r="KME156" s="16" t="s">
        <v>56</v>
      </c>
      <c r="KMF156" s="16">
        <f t="shared" ref="KMF156" si="22645">29.02+2.7+2.25</f>
        <v>33.97</v>
      </c>
      <c r="KMG156" s="16">
        <f t="shared" ref="KMG156" si="22646">0.75*(2.7+2.1+2.7)</f>
        <v>5.6250000000000009</v>
      </c>
      <c r="KMH156" s="14">
        <f t="shared" si="13035"/>
        <v>39.594999999999999</v>
      </c>
      <c r="KMI156" s="14"/>
      <c r="KMJ156" s="16">
        <f t="shared" si="13036"/>
        <v>59.392499999999998</v>
      </c>
      <c r="KMK156" s="79">
        <f t="shared" si="19496"/>
        <v>4</v>
      </c>
      <c r="KML156" s="80"/>
      <c r="KMM156" s="16" t="s">
        <v>56</v>
      </c>
      <c r="KMN156" s="16">
        <f t="shared" ref="KMN156" si="22647">29.02+2.7+2.25</f>
        <v>33.97</v>
      </c>
      <c r="KMO156" s="16">
        <f t="shared" ref="KMO156" si="22648">0.75*(2.7+2.1+2.7)</f>
        <v>5.6250000000000009</v>
      </c>
      <c r="KMP156" s="14">
        <f t="shared" si="13040"/>
        <v>39.594999999999999</v>
      </c>
      <c r="KMQ156" s="14"/>
      <c r="KMR156" s="16">
        <f t="shared" si="13041"/>
        <v>59.392499999999998</v>
      </c>
      <c r="KMS156" s="79">
        <f t="shared" si="19496"/>
        <v>4</v>
      </c>
      <c r="KMT156" s="80"/>
      <c r="KMU156" s="16" t="s">
        <v>56</v>
      </c>
      <c r="KMV156" s="16">
        <f t="shared" ref="KMV156" si="22649">29.02+2.7+2.25</f>
        <v>33.97</v>
      </c>
      <c r="KMW156" s="16">
        <f t="shared" ref="KMW156" si="22650">0.75*(2.7+2.1+2.7)</f>
        <v>5.6250000000000009</v>
      </c>
      <c r="KMX156" s="14">
        <f t="shared" si="13045"/>
        <v>39.594999999999999</v>
      </c>
      <c r="KMY156" s="14"/>
      <c r="KMZ156" s="16">
        <f t="shared" si="13046"/>
        <v>59.392499999999998</v>
      </c>
      <c r="KNA156" s="79">
        <f t="shared" si="19496"/>
        <v>4</v>
      </c>
      <c r="KNB156" s="80"/>
      <c r="KNC156" s="16" t="s">
        <v>56</v>
      </c>
      <c r="KND156" s="16">
        <f t="shared" ref="KND156" si="22651">29.02+2.7+2.25</f>
        <v>33.97</v>
      </c>
      <c r="KNE156" s="16">
        <f t="shared" ref="KNE156" si="22652">0.75*(2.7+2.1+2.7)</f>
        <v>5.6250000000000009</v>
      </c>
      <c r="KNF156" s="14">
        <f t="shared" si="13050"/>
        <v>39.594999999999999</v>
      </c>
      <c r="KNG156" s="14"/>
      <c r="KNH156" s="16">
        <f t="shared" si="13051"/>
        <v>59.392499999999998</v>
      </c>
      <c r="KNI156" s="79">
        <f t="shared" si="19505"/>
        <v>4</v>
      </c>
      <c r="KNJ156" s="80"/>
      <c r="KNK156" s="16" t="s">
        <v>56</v>
      </c>
      <c r="KNL156" s="16">
        <f t="shared" ref="KNL156" si="22653">29.02+2.7+2.25</f>
        <v>33.97</v>
      </c>
      <c r="KNM156" s="16">
        <f t="shared" ref="KNM156" si="22654">0.75*(2.7+2.1+2.7)</f>
        <v>5.6250000000000009</v>
      </c>
      <c r="KNN156" s="14">
        <f t="shared" si="13055"/>
        <v>39.594999999999999</v>
      </c>
      <c r="KNO156" s="14"/>
      <c r="KNP156" s="16">
        <f t="shared" si="13056"/>
        <v>59.392499999999998</v>
      </c>
      <c r="KNQ156" s="79">
        <f t="shared" si="19505"/>
        <v>4</v>
      </c>
      <c r="KNR156" s="80"/>
      <c r="KNS156" s="16" t="s">
        <v>56</v>
      </c>
      <c r="KNT156" s="16">
        <f t="shared" ref="KNT156" si="22655">29.02+2.7+2.25</f>
        <v>33.97</v>
      </c>
      <c r="KNU156" s="16">
        <f t="shared" ref="KNU156" si="22656">0.75*(2.7+2.1+2.7)</f>
        <v>5.6250000000000009</v>
      </c>
      <c r="KNV156" s="14">
        <f t="shared" si="13060"/>
        <v>39.594999999999999</v>
      </c>
      <c r="KNW156" s="14"/>
      <c r="KNX156" s="16">
        <f t="shared" si="13061"/>
        <v>59.392499999999998</v>
      </c>
      <c r="KNY156" s="79">
        <f t="shared" si="19505"/>
        <v>4</v>
      </c>
      <c r="KNZ156" s="80"/>
      <c r="KOA156" s="16" t="s">
        <v>56</v>
      </c>
      <c r="KOB156" s="16">
        <f t="shared" ref="KOB156" si="22657">29.02+2.7+2.25</f>
        <v>33.97</v>
      </c>
      <c r="KOC156" s="16">
        <f t="shared" ref="KOC156" si="22658">0.75*(2.7+2.1+2.7)</f>
        <v>5.6250000000000009</v>
      </c>
      <c r="KOD156" s="14">
        <f t="shared" si="13065"/>
        <v>39.594999999999999</v>
      </c>
      <c r="KOE156" s="14"/>
      <c r="KOF156" s="16">
        <f t="shared" si="13066"/>
        <v>59.392499999999998</v>
      </c>
      <c r="KOG156" s="79">
        <f t="shared" si="19505"/>
        <v>4</v>
      </c>
      <c r="KOH156" s="80"/>
      <c r="KOI156" s="16" t="s">
        <v>56</v>
      </c>
      <c r="KOJ156" s="16">
        <f t="shared" ref="KOJ156" si="22659">29.02+2.7+2.25</f>
        <v>33.97</v>
      </c>
      <c r="KOK156" s="16">
        <f t="shared" ref="KOK156" si="22660">0.75*(2.7+2.1+2.7)</f>
        <v>5.6250000000000009</v>
      </c>
      <c r="KOL156" s="14">
        <f t="shared" si="13070"/>
        <v>39.594999999999999</v>
      </c>
      <c r="KOM156" s="14"/>
      <c r="KON156" s="16">
        <f t="shared" si="13071"/>
        <v>59.392499999999998</v>
      </c>
      <c r="KOO156" s="79">
        <f t="shared" si="19505"/>
        <v>4</v>
      </c>
      <c r="KOP156" s="80"/>
      <c r="KOQ156" s="16" t="s">
        <v>56</v>
      </c>
      <c r="KOR156" s="16">
        <f t="shared" ref="KOR156" si="22661">29.02+2.7+2.25</f>
        <v>33.97</v>
      </c>
      <c r="KOS156" s="16">
        <f t="shared" ref="KOS156" si="22662">0.75*(2.7+2.1+2.7)</f>
        <v>5.6250000000000009</v>
      </c>
      <c r="KOT156" s="14">
        <f t="shared" si="13075"/>
        <v>39.594999999999999</v>
      </c>
      <c r="KOU156" s="14"/>
      <c r="KOV156" s="16">
        <f t="shared" si="13076"/>
        <v>59.392499999999998</v>
      </c>
      <c r="KOW156" s="79">
        <f t="shared" si="19505"/>
        <v>4</v>
      </c>
      <c r="KOX156" s="80"/>
      <c r="KOY156" s="16" t="s">
        <v>56</v>
      </c>
      <c r="KOZ156" s="16">
        <f t="shared" ref="KOZ156" si="22663">29.02+2.7+2.25</f>
        <v>33.97</v>
      </c>
      <c r="KPA156" s="16">
        <f t="shared" ref="KPA156" si="22664">0.75*(2.7+2.1+2.7)</f>
        <v>5.6250000000000009</v>
      </c>
      <c r="KPB156" s="14">
        <f t="shared" si="13080"/>
        <v>39.594999999999999</v>
      </c>
      <c r="KPC156" s="14"/>
      <c r="KPD156" s="16">
        <f t="shared" si="13081"/>
        <v>59.392499999999998</v>
      </c>
      <c r="KPE156" s="79">
        <f t="shared" si="19505"/>
        <v>4</v>
      </c>
      <c r="KPF156" s="80"/>
      <c r="KPG156" s="16" t="s">
        <v>56</v>
      </c>
      <c r="KPH156" s="16">
        <f t="shared" ref="KPH156" si="22665">29.02+2.7+2.25</f>
        <v>33.97</v>
      </c>
      <c r="KPI156" s="16">
        <f t="shared" ref="KPI156" si="22666">0.75*(2.7+2.1+2.7)</f>
        <v>5.6250000000000009</v>
      </c>
      <c r="KPJ156" s="14">
        <f t="shared" si="13085"/>
        <v>39.594999999999999</v>
      </c>
      <c r="KPK156" s="14"/>
      <c r="KPL156" s="16">
        <f t="shared" si="13086"/>
        <v>59.392499999999998</v>
      </c>
      <c r="KPM156" s="79">
        <f t="shared" si="19505"/>
        <v>4</v>
      </c>
      <c r="KPN156" s="80"/>
      <c r="KPO156" s="16" t="s">
        <v>56</v>
      </c>
      <c r="KPP156" s="16">
        <f t="shared" ref="KPP156" si="22667">29.02+2.7+2.25</f>
        <v>33.97</v>
      </c>
      <c r="KPQ156" s="16">
        <f t="shared" ref="KPQ156" si="22668">0.75*(2.7+2.1+2.7)</f>
        <v>5.6250000000000009</v>
      </c>
      <c r="KPR156" s="14">
        <f t="shared" si="13090"/>
        <v>39.594999999999999</v>
      </c>
      <c r="KPS156" s="14"/>
      <c r="KPT156" s="16">
        <f t="shared" si="13091"/>
        <v>59.392499999999998</v>
      </c>
      <c r="KPU156" s="79">
        <f t="shared" si="19514"/>
        <v>4</v>
      </c>
      <c r="KPV156" s="80"/>
      <c r="KPW156" s="16" t="s">
        <v>56</v>
      </c>
      <c r="KPX156" s="16">
        <f t="shared" ref="KPX156" si="22669">29.02+2.7+2.25</f>
        <v>33.97</v>
      </c>
      <c r="KPY156" s="16">
        <f t="shared" ref="KPY156" si="22670">0.75*(2.7+2.1+2.7)</f>
        <v>5.6250000000000009</v>
      </c>
      <c r="KPZ156" s="14">
        <f t="shared" si="13095"/>
        <v>39.594999999999999</v>
      </c>
      <c r="KQA156" s="14"/>
      <c r="KQB156" s="16">
        <f t="shared" si="13096"/>
        <v>59.392499999999998</v>
      </c>
      <c r="KQC156" s="79">
        <f t="shared" si="19514"/>
        <v>4</v>
      </c>
      <c r="KQD156" s="80"/>
      <c r="KQE156" s="16" t="s">
        <v>56</v>
      </c>
      <c r="KQF156" s="16">
        <f t="shared" ref="KQF156" si="22671">29.02+2.7+2.25</f>
        <v>33.97</v>
      </c>
      <c r="KQG156" s="16">
        <f t="shared" ref="KQG156" si="22672">0.75*(2.7+2.1+2.7)</f>
        <v>5.6250000000000009</v>
      </c>
      <c r="KQH156" s="14">
        <f t="shared" si="13100"/>
        <v>39.594999999999999</v>
      </c>
      <c r="KQI156" s="14"/>
      <c r="KQJ156" s="16">
        <f t="shared" si="13101"/>
        <v>59.392499999999998</v>
      </c>
      <c r="KQK156" s="79">
        <f t="shared" si="19514"/>
        <v>4</v>
      </c>
      <c r="KQL156" s="80"/>
      <c r="KQM156" s="16" t="s">
        <v>56</v>
      </c>
      <c r="KQN156" s="16">
        <f t="shared" ref="KQN156" si="22673">29.02+2.7+2.25</f>
        <v>33.97</v>
      </c>
      <c r="KQO156" s="16">
        <f t="shared" ref="KQO156" si="22674">0.75*(2.7+2.1+2.7)</f>
        <v>5.6250000000000009</v>
      </c>
      <c r="KQP156" s="14">
        <f t="shared" si="13105"/>
        <v>39.594999999999999</v>
      </c>
      <c r="KQQ156" s="14"/>
      <c r="KQR156" s="16">
        <f t="shared" si="13106"/>
        <v>59.392499999999998</v>
      </c>
      <c r="KQS156" s="79">
        <f t="shared" si="19514"/>
        <v>4</v>
      </c>
      <c r="KQT156" s="80"/>
      <c r="KQU156" s="16" t="s">
        <v>56</v>
      </c>
      <c r="KQV156" s="16">
        <f t="shared" ref="KQV156" si="22675">29.02+2.7+2.25</f>
        <v>33.97</v>
      </c>
      <c r="KQW156" s="16">
        <f t="shared" ref="KQW156" si="22676">0.75*(2.7+2.1+2.7)</f>
        <v>5.6250000000000009</v>
      </c>
      <c r="KQX156" s="14">
        <f t="shared" si="13110"/>
        <v>39.594999999999999</v>
      </c>
      <c r="KQY156" s="14"/>
      <c r="KQZ156" s="16">
        <f t="shared" si="13111"/>
        <v>59.392499999999998</v>
      </c>
      <c r="KRA156" s="79">
        <f t="shared" si="19514"/>
        <v>4</v>
      </c>
      <c r="KRB156" s="80"/>
      <c r="KRC156" s="16" t="s">
        <v>56</v>
      </c>
      <c r="KRD156" s="16">
        <f t="shared" ref="KRD156" si="22677">29.02+2.7+2.25</f>
        <v>33.97</v>
      </c>
      <c r="KRE156" s="16">
        <f t="shared" ref="KRE156" si="22678">0.75*(2.7+2.1+2.7)</f>
        <v>5.6250000000000009</v>
      </c>
      <c r="KRF156" s="14">
        <f t="shared" si="13115"/>
        <v>39.594999999999999</v>
      </c>
      <c r="KRG156" s="14"/>
      <c r="KRH156" s="16">
        <f t="shared" si="13116"/>
        <v>59.392499999999998</v>
      </c>
      <c r="KRI156" s="79">
        <f t="shared" si="19514"/>
        <v>4</v>
      </c>
      <c r="KRJ156" s="80"/>
      <c r="KRK156" s="16" t="s">
        <v>56</v>
      </c>
      <c r="KRL156" s="16">
        <f t="shared" ref="KRL156" si="22679">29.02+2.7+2.25</f>
        <v>33.97</v>
      </c>
      <c r="KRM156" s="16">
        <f t="shared" ref="KRM156" si="22680">0.75*(2.7+2.1+2.7)</f>
        <v>5.6250000000000009</v>
      </c>
      <c r="KRN156" s="14">
        <f t="shared" si="13120"/>
        <v>39.594999999999999</v>
      </c>
      <c r="KRO156" s="14"/>
      <c r="KRP156" s="16">
        <f t="shared" si="13121"/>
        <v>59.392499999999998</v>
      </c>
      <c r="KRQ156" s="79">
        <f t="shared" si="19514"/>
        <v>4</v>
      </c>
      <c r="KRR156" s="80"/>
      <c r="KRS156" s="16" t="s">
        <v>56</v>
      </c>
      <c r="KRT156" s="16">
        <f t="shared" ref="KRT156" si="22681">29.02+2.7+2.25</f>
        <v>33.97</v>
      </c>
      <c r="KRU156" s="16">
        <f t="shared" ref="KRU156" si="22682">0.75*(2.7+2.1+2.7)</f>
        <v>5.6250000000000009</v>
      </c>
      <c r="KRV156" s="14">
        <f t="shared" si="13125"/>
        <v>39.594999999999999</v>
      </c>
      <c r="KRW156" s="14"/>
      <c r="KRX156" s="16">
        <f t="shared" si="13126"/>
        <v>59.392499999999998</v>
      </c>
      <c r="KRY156" s="79">
        <f t="shared" si="19514"/>
        <v>4</v>
      </c>
      <c r="KRZ156" s="80"/>
      <c r="KSA156" s="16" t="s">
        <v>56</v>
      </c>
      <c r="KSB156" s="16">
        <f t="shared" ref="KSB156" si="22683">29.02+2.7+2.25</f>
        <v>33.97</v>
      </c>
      <c r="KSC156" s="16">
        <f t="shared" ref="KSC156" si="22684">0.75*(2.7+2.1+2.7)</f>
        <v>5.6250000000000009</v>
      </c>
      <c r="KSD156" s="14">
        <f t="shared" si="13130"/>
        <v>39.594999999999999</v>
      </c>
      <c r="KSE156" s="14"/>
      <c r="KSF156" s="16">
        <f t="shared" si="13131"/>
        <v>59.392499999999998</v>
      </c>
      <c r="KSG156" s="79">
        <f t="shared" si="19523"/>
        <v>4</v>
      </c>
      <c r="KSH156" s="80"/>
      <c r="KSI156" s="16" t="s">
        <v>56</v>
      </c>
      <c r="KSJ156" s="16">
        <f t="shared" ref="KSJ156" si="22685">29.02+2.7+2.25</f>
        <v>33.97</v>
      </c>
      <c r="KSK156" s="16">
        <f t="shared" ref="KSK156" si="22686">0.75*(2.7+2.1+2.7)</f>
        <v>5.6250000000000009</v>
      </c>
      <c r="KSL156" s="14">
        <f t="shared" si="13135"/>
        <v>39.594999999999999</v>
      </c>
      <c r="KSM156" s="14"/>
      <c r="KSN156" s="16">
        <f t="shared" si="13136"/>
        <v>59.392499999999998</v>
      </c>
      <c r="KSO156" s="79">
        <f t="shared" si="19523"/>
        <v>4</v>
      </c>
      <c r="KSP156" s="80"/>
      <c r="KSQ156" s="16" t="s">
        <v>56</v>
      </c>
      <c r="KSR156" s="16">
        <f t="shared" ref="KSR156" si="22687">29.02+2.7+2.25</f>
        <v>33.97</v>
      </c>
      <c r="KSS156" s="16">
        <f t="shared" ref="KSS156" si="22688">0.75*(2.7+2.1+2.7)</f>
        <v>5.6250000000000009</v>
      </c>
      <c r="KST156" s="14">
        <f t="shared" si="13140"/>
        <v>39.594999999999999</v>
      </c>
      <c r="KSU156" s="14"/>
      <c r="KSV156" s="16">
        <f t="shared" si="13141"/>
        <v>59.392499999999998</v>
      </c>
      <c r="KSW156" s="79">
        <f t="shared" si="19523"/>
        <v>4</v>
      </c>
      <c r="KSX156" s="80"/>
      <c r="KSY156" s="16" t="s">
        <v>56</v>
      </c>
      <c r="KSZ156" s="16">
        <f t="shared" ref="KSZ156" si="22689">29.02+2.7+2.25</f>
        <v>33.97</v>
      </c>
      <c r="KTA156" s="16">
        <f t="shared" ref="KTA156" si="22690">0.75*(2.7+2.1+2.7)</f>
        <v>5.6250000000000009</v>
      </c>
      <c r="KTB156" s="14">
        <f t="shared" si="13145"/>
        <v>39.594999999999999</v>
      </c>
      <c r="KTC156" s="14"/>
      <c r="KTD156" s="16">
        <f t="shared" si="13146"/>
        <v>59.392499999999998</v>
      </c>
      <c r="KTE156" s="79">
        <f t="shared" si="19523"/>
        <v>4</v>
      </c>
      <c r="KTF156" s="80"/>
      <c r="KTG156" s="16" t="s">
        <v>56</v>
      </c>
      <c r="KTH156" s="16">
        <f t="shared" ref="KTH156" si="22691">29.02+2.7+2.25</f>
        <v>33.97</v>
      </c>
      <c r="KTI156" s="16">
        <f t="shared" ref="KTI156" si="22692">0.75*(2.7+2.1+2.7)</f>
        <v>5.6250000000000009</v>
      </c>
      <c r="KTJ156" s="14">
        <f t="shared" si="13150"/>
        <v>39.594999999999999</v>
      </c>
      <c r="KTK156" s="14"/>
      <c r="KTL156" s="16">
        <f t="shared" si="13151"/>
        <v>59.392499999999998</v>
      </c>
      <c r="KTM156" s="79">
        <f t="shared" si="19523"/>
        <v>4</v>
      </c>
      <c r="KTN156" s="80"/>
      <c r="KTO156" s="16" t="s">
        <v>56</v>
      </c>
      <c r="KTP156" s="16">
        <f t="shared" ref="KTP156" si="22693">29.02+2.7+2.25</f>
        <v>33.97</v>
      </c>
      <c r="KTQ156" s="16">
        <f t="shared" ref="KTQ156" si="22694">0.75*(2.7+2.1+2.7)</f>
        <v>5.6250000000000009</v>
      </c>
      <c r="KTR156" s="14">
        <f t="shared" si="13155"/>
        <v>39.594999999999999</v>
      </c>
      <c r="KTS156" s="14"/>
      <c r="KTT156" s="16">
        <f t="shared" si="13156"/>
        <v>59.392499999999998</v>
      </c>
      <c r="KTU156" s="79">
        <f t="shared" si="19523"/>
        <v>4</v>
      </c>
      <c r="KTV156" s="80"/>
      <c r="KTW156" s="16" t="s">
        <v>56</v>
      </c>
      <c r="KTX156" s="16">
        <f t="shared" ref="KTX156" si="22695">29.02+2.7+2.25</f>
        <v>33.97</v>
      </c>
      <c r="KTY156" s="16">
        <f t="shared" ref="KTY156" si="22696">0.75*(2.7+2.1+2.7)</f>
        <v>5.6250000000000009</v>
      </c>
      <c r="KTZ156" s="14">
        <f t="shared" si="13160"/>
        <v>39.594999999999999</v>
      </c>
      <c r="KUA156" s="14"/>
      <c r="KUB156" s="16">
        <f t="shared" si="13161"/>
        <v>59.392499999999998</v>
      </c>
      <c r="KUC156" s="79">
        <f t="shared" si="19523"/>
        <v>4</v>
      </c>
      <c r="KUD156" s="80"/>
      <c r="KUE156" s="16" t="s">
        <v>56</v>
      </c>
      <c r="KUF156" s="16">
        <f t="shared" ref="KUF156" si="22697">29.02+2.7+2.25</f>
        <v>33.97</v>
      </c>
      <c r="KUG156" s="16">
        <f t="shared" ref="KUG156" si="22698">0.75*(2.7+2.1+2.7)</f>
        <v>5.6250000000000009</v>
      </c>
      <c r="KUH156" s="14">
        <f t="shared" si="13165"/>
        <v>39.594999999999999</v>
      </c>
      <c r="KUI156" s="14"/>
      <c r="KUJ156" s="16">
        <f t="shared" si="13166"/>
        <v>59.392499999999998</v>
      </c>
      <c r="KUK156" s="79">
        <f t="shared" si="19523"/>
        <v>4</v>
      </c>
      <c r="KUL156" s="80"/>
      <c r="KUM156" s="16" t="s">
        <v>56</v>
      </c>
      <c r="KUN156" s="16">
        <f t="shared" ref="KUN156" si="22699">29.02+2.7+2.25</f>
        <v>33.97</v>
      </c>
      <c r="KUO156" s="16">
        <f t="shared" ref="KUO156" si="22700">0.75*(2.7+2.1+2.7)</f>
        <v>5.6250000000000009</v>
      </c>
      <c r="KUP156" s="14">
        <f t="shared" si="13170"/>
        <v>39.594999999999999</v>
      </c>
      <c r="KUQ156" s="14"/>
      <c r="KUR156" s="16">
        <f t="shared" si="13171"/>
        <v>59.392499999999998</v>
      </c>
      <c r="KUS156" s="79">
        <f t="shared" si="19532"/>
        <v>4</v>
      </c>
      <c r="KUT156" s="80"/>
      <c r="KUU156" s="16" t="s">
        <v>56</v>
      </c>
      <c r="KUV156" s="16">
        <f t="shared" ref="KUV156" si="22701">29.02+2.7+2.25</f>
        <v>33.97</v>
      </c>
      <c r="KUW156" s="16">
        <f t="shared" ref="KUW156" si="22702">0.75*(2.7+2.1+2.7)</f>
        <v>5.6250000000000009</v>
      </c>
      <c r="KUX156" s="14">
        <f t="shared" si="13175"/>
        <v>39.594999999999999</v>
      </c>
      <c r="KUY156" s="14"/>
      <c r="KUZ156" s="16">
        <f t="shared" si="13176"/>
        <v>59.392499999999998</v>
      </c>
      <c r="KVA156" s="79">
        <f t="shared" si="19532"/>
        <v>4</v>
      </c>
      <c r="KVB156" s="80"/>
      <c r="KVC156" s="16" t="s">
        <v>56</v>
      </c>
      <c r="KVD156" s="16">
        <f t="shared" ref="KVD156" si="22703">29.02+2.7+2.25</f>
        <v>33.97</v>
      </c>
      <c r="KVE156" s="16">
        <f t="shared" ref="KVE156" si="22704">0.75*(2.7+2.1+2.7)</f>
        <v>5.6250000000000009</v>
      </c>
      <c r="KVF156" s="14">
        <f t="shared" si="13180"/>
        <v>39.594999999999999</v>
      </c>
      <c r="KVG156" s="14"/>
      <c r="KVH156" s="16">
        <f t="shared" si="13181"/>
        <v>59.392499999999998</v>
      </c>
      <c r="KVI156" s="79">
        <f t="shared" si="19532"/>
        <v>4</v>
      </c>
      <c r="KVJ156" s="80"/>
      <c r="KVK156" s="16" t="s">
        <v>56</v>
      </c>
      <c r="KVL156" s="16">
        <f t="shared" ref="KVL156" si="22705">29.02+2.7+2.25</f>
        <v>33.97</v>
      </c>
      <c r="KVM156" s="16">
        <f t="shared" ref="KVM156" si="22706">0.75*(2.7+2.1+2.7)</f>
        <v>5.6250000000000009</v>
      </c>
      <c r="KVN156" s="14">
        <f t="shared" si="13185"/>
        <v>39.594999999999999</v>
      </c>
      <c r="KVO156" s="14"/>
      <c r="KVP156" s="16">
        <f t="shared" si="13186"/>
        <v>59.392499999999998</v>
      </c>
      <c r="KVQ156" s="79">
        <f t="shared" si="19532"/>
        <v>4</v>
      </c>
      <c r="KVR156" s="80"/>
      <c r="KVS156" s="16" t="s">
        <v>56</v>
      </c>
      <c r="KVT156" s="16">
        <f t="shared" ref="KVT156" si="22707">29.02+2.7+2.25</f>
        <v>33.97</v>
      </c>
      <c r="KVU156" s="16">
        <f t="shared" ref="KVU156" si="22708">0.75*(2.7+2.1+2.7)</f>
        <v>5.6250000000000009</v>
      </c>
      <c r="KVV156" s="14">
        <f t="shared" si="13190"/>
        <v>39.594999999999999</v>
      </c>
      <c r="KVW156" s="14"/>
      <c r="KVX156" s="16">
        <f t="shared" si="13191"/>
        <v>59.392499999999998</v>
      </c>
      <c r="KVY156" s="79">
        <f t="shared" si="19532"/>
        <v>4</v>
      </c>
      <c r="KVZ156" s="80"/>
      <c r="KWA156" s="16" t="s">
        <v>56</v>
      </c>
      <c r="KWB156" s="16">
        <f t="shared" ref="KWB156" si="22709">29.02+2.7+2.25</f>
        <v>33.97</v>
      </c>
      <c r="KWC156" s="16">
        <f t="shared" ref="KWC156" si="22710">0.75*(2.7+2.1+2.7)</f>
        <v>5.6250000000000009</v>
      </c>
      <c r="KWD156" s="14">
        <f t="shared" si="13195"/>
        <v>39.594999999999999</v>
      </c>
      <c r="KWE156" s="14"/>
      <c r="KWF156" s="16">
        <f t="shared" si="13196"/>
        <v>59.392499999999998</v>
      </c>
      <c r="KWG156" s="79">
        <f t="shared" si="19532"/>
        <v>4</v>
      </c>
      <c r="KWH156" s="80"/>
      <c r="KWI156" s="16" t="s">
        <v>56</v>
      </c>
      <c r="KWJ156" s="16">
        <f t="shared" ref="KWJ156" si="22711">29.02+2.7+2.25</f>
        <v>33.97</v>
      </c>
      <c r="KWK156" s="16">
        <f t="shared" ref="KWK156" si="22712">0.75*(2.7+2.1+2.7)</f>
        <v>5.6250000000000009</v>
      </c>
      <c r="KWL156" s="14">
        <f t="shared" si="13200"/>
        <v>39.594999999999999</v>
      </c>
      <c r="KWM156" s="14"/>
      <c r="KWN156" s="16">
        <f t="shared" si="13201"/>
        <v>59.392499999999998</v>
      </c>
      <c r="KWO156" s="79">
        <f t="shared" si="19532"/>
        <v>4</v>
      </c>
      <c r="KWP156" s="80"/>
      <c r="KWQ156" s="16" t="s">
        <v>56</v>
      </c>
      <c r="KWR156" s="16">
        <f t="shared" ref="KWR156" si="22713">29.02+2.7+2.25</f>
        <v>33.97</v>
      </c>
      <c r="KWS156" s="16">
        <f t="shared" ref="KWS156" si="22714">0.75*(2.7+2.1+2.7)</f>
        <v>5.6250000000000009</v>
      </c>
      <c r="KWT156" s="14">
        <f t="shared" si="13205"/>
        <v>39.594999999999999</v>
      </c>
      <c r="KWU156" s="14"/>
      <c r="KWV156" s="16">
        <f t="shared" si="13206"/>
        <v>59.392499999999998</v>
      </c>
      <c r="KWW156" s="79">
        <f t="shared" si="19532"/>
        <v>4</v>
      </c>
      <c r="KWX156" s="80"/>
      <c r="KWY156" s="16" t="s">
        <v>56</v>
      </c>
      <c r="KWZ156" s="16">
        <f t="shared" ref="KWZ156" si="22715">29.02+2.7+2.25</f>
        <v>33.97</v>
      </c>
      <c r="KXA156" s="16">
        <f t="shared" ref="KXA156" si="22716">0.75*(2.7+2.1+2.7)</f>
        <v>5.6250000000000009</v>
      </c>
      <c r="KXB156" s="14">
        <f t="shared" si="13210"/>
        <v>39.594999999999999</v>
      </c>
      <c r="KXC156" s="14"/>
      <c r="KXD156" s="16">
        <f t="shared" si="13211"/>
        <v>59.392499999999998</v>
      </c>
      <c r="KXE156" s="79">
        <f t="shared" si="19541"/>
        <v>4</v>
      </c>
      <c r="KXF156" s="80"/>
      <c r="KXG156" s="16" t="s">
        <v>56</v>
      </c>
      <c r="KXH156" s="16">
        <f t="shared" ref="KXH156" si="22717">29.02+2.7+2.25</f>
        <v>33.97</v>
      </c>
      <c r="KXI156" s="16">
        <f t="shared" ref="KXI156" si="22718">0.75*(2.7+2.1+2.7)</f>
        <v>5.6250000000000009</v>
      </c>
      <c r="KXJ156" s="14">
        <f t="shared" si="13215"/>
        <v>39.594999999999999</v>
      </c>
      <c r="KXK156" s="14"/>
      <c r="KXL156" s="16">
        <f t="shared" si="13216"/>
        <v>59.392499999999998</v>
      </c>
      <c r="KXM156" s="79">
        <f t="shared" si="19541"/>
        <v>4</v>
      </c>
      <c r="KXN156" s="80"/>
      <c r="KXO156" s="16" t="s">
        <v>56</v>
      </c>
      <c r="KXP156" s="16">
        <f t="shared" ref="KXP156" si="22719">29.02+2.7+2.25</f>
        <v>33.97</v>
      </c>
      <c r="KXQ156" s="16">
        <f t="shared" ref="KXQ156" si="22720">0.75*(2.7+2.1+2.7)</f>
        <v>5.6250000000000009</v>
      </c>
      <c r="KXR156" s="14">
        <f t="shared" si="13220"/>
        <v>39.594999999999999</v>
      </c>
      <c r="KXS156" s="14"/>
      <c r="KXT156" s="16">
        <f t="shared" si="13221"/>
        <v>59.392499999999998</v>
      </c>
      <c r="KXU156" s="79">
        <f t="shared" si="19541"/>
        <v>4</v>
      </c>
      <c r="KXV156" s="80"/>
      <c r="KXW156" s="16" t="s">
        <v>56</v>
      </c>
      <c r="KXX156" s="16">
        <f t="shared" ref="KXX156" si="22721">29.02+2.7+2.25</f>
        <v>33.97</v>
      </c>
      <c r="KXY156" s="16">
        <f t="shared" ref="KXY156" si="22722">0.75*(2.7+2.1+2.7)</f>
        <v>5.6250000000000009</v>
      </c>
      <c r="KXZ156" s="14">
        <f t="shared" si="13225"/>
        <v>39.594999999999999</v>
      </c>
      <c r="KYA156" s="14"/>
      <c r="KYB156" s="16">
        <f t="shared" si="13226"/>
        <v>59.392499999999998</v>
      </c>
      <c r="KYC156" s="79">
        <f t="shared" si="19541"/>
        <v>4</v>
      </c>
      <c r="KYD156" s="80"/>
      <c r="KYE156" s="16" t="s">
        <v>56</v>
      </c>
      <c r="KYF156" s="16">
        <f t="shared" ref="KYF156" si="22723">29.02+2.7+2.25</f>
        <v>33.97</v>
      </c>
      <c r="KYG156" s="16">
        <f t="shared" ref="KYG156" si="22724">0.75*(2.7+2.1+2.7)</f>
        <v>5.6250000000000009</v>
      </c>
      <c r="KYH156" s="14">
        <f t="shared" si="13230"/>
        <v>39.594999999999999</v>
      </c>
      <c r="KYI156" s="14"/>
      <c r="KYJ156" s="16">
        <f t="shared" si="13231"/>
        <v>59.392499999999998</v>
      </c>
      <c r="KYK156" s="79">
        <f t="shared" si="19541"/>
        <v>4</v>
      </c>
      <c r="KYL156" s="80"/>
      <c r="KYM156" s="16" t="s">
        <v>56</v>
      </c>
      <c r="KYN156" s="16">
        <f t="shared" ref="KYN156" si="22725">29.02+2.7+2.25</f>
        <v>33.97</v>
      </c>
      <c r="KYO156" s="16">
        <f t="shared" ref="KYO156" si="22726">0.75*(2.7+2.1+2.7)</f>
        <v>5.6250000000000009</v>
      </c>
      <c r="KYP156" s="14">
        <f t="shared" si="13235"/>
        <v>39.594999999999999</v>
      </c>
      <c r="KYQ156" s="14"/>
      <c r="KYR156" s="16">
        <f t="shared" si="13236"/>
        <v>59.392499999999998</v>
      </c>
      <c r="KYS156" s="79">
        <f t="shared" si="19541"/>
        <v>4</v>
      </c>
      <c r="KYT156" s="80"/>
      <c r="KYU156" s="16" t="s">
        <v>56</v>
      </c>
      <c r="KYV156" s="16">
        <f t="shared" ref="KYV156" si="22727">29.02+2.7+2.25</f>
        <v>33.97</v>
      </c>
      <c r="KYW156" s="16">
        <f t="shared" ref="KYW156" si="22728">0.75*(2.7+2.1+2.7)</f>
        <v>5.6250000000000009</v>
      </c>
      <c r="KYX156" s="14">
        <f t="shared" si="13240"/>
        <v>39.594999999999999</v>
      </c>
      <c r="KYY156" s="14"/>
      <c r="KYZ156" s="16">
        <f t="shared" si="13241"/>
        <v>59.392499999999998</v>
      </c>
      <c r="KZA156" s="79">
        <f t="shared" si="19541"/>
        <v>4</v>
      </c>
      <c r="KZB156" s="80"/>
      <c r="KZC156" s="16" t="s">
        <v>56</v>
      </c>
      <c r="KZD156" s="16">
        <f t="shared" ref="KZD156" si="22729">29.02+2.7+2.25</f>
        <v>33.97</v>
      </c>
      <c r="KZE156" s="16">
        <f t="shared" ref="KZE156" si="22730">0.75*(2.7+2.1+2.7)</f>
        <v>5.6250000000000009</v>
      </c>
      <c r="KZF156" s="14">
        <f t="shared" si="13245"/>
        <v>39.594999999999999</v>
      </c>
      <c r="KZG156" s="14"/>
      <c r="KZH156" s="16">
        <f t="shared" si="13246"/>
        <v>59.392499999999998</v>
      </c>
      <c r="KZI156" s="79">
        <f t="shared" si="19541"/>
        <v>4</v>
      </c>
      <c r="KZJ156" s="80"/>
      <c r="KZK156" s="16" t="s">
        <v>56</v>
      </c>
      <c r="KZL156" s="16">
        <f t="shared" ref="KZL156" si="22731">29.02+2.7+2.25</f>
        <v>33.97</v>
      </c>
      <c r="KZM156" s="16">
        <f t="shared" ref="KZM156" si="22732">0.75*(2.7+2.1+2.7)</f>
        <v>5.6250000000000009</v>
      </c>
      <c r="KZN156" s="14">
        <f t="shared" si="13250"/>
        <v>39.594999999999999</v>
      </c>
      <c r="KZO156" s="14"/>
      <c r="KZP156" s="16">
        <f t="shared" si="13251"/>
        <v>59.392499999999998</v>
      </c>
      <c r="KZQ156" s="79">
        <f t="shared" si="19550"/>
        <v>4</v>
      </c>
      <c r="KZR156" s="80"/>
      <c r="KZS156" s="16" t="s">
        <v>56</v>
      </c>
      <c r="KZT156" s="16">
        <f t="shared" ref="KZT156" si="22733">29.02+2.7+2.25</f>
        <v>33.97</v>
      </c>
      <c r="KZU156" s="16">
        <f t="shared" ref="KZU156" si="22734">0.75*(2.7+2.1+2.7)</f>
        <v>5.6250000000000009</v>
      </c>
      <c r="KZV156" s="14">
        <f t="shared" si="13255"/>
        <v>39.594999999999999</v>
      </c>
      <c r="KZW156" s="14"/>
      <c r="KZX156" s="16">
        <f t="shared" si="13256"/>
        <v>59.392499999999998</v>
      </c>
      <c r="KZY156" s="79">
        <f t="shared" si="19550"/>
        <v>4</v>
      </c>
      <c r="KZZ156" s="80"/>
      <c r="LAA156" s="16" t="s">
        <v>56</v>
      </c>
      <c r="LAB156" s="16">
        <f t="shared" ref="LAB156" si="22735">29.02+2.7+2.25</f>
        <v>33.97</v>
      </c>
      <c r="LAC156" s="16">
        <f t="shared" ref="LAC156" si="22736">0.75*(2.7+2.1+2.7)</f>
        <v>5.6250000000000009</v>
      </c>
      <c r="LAD156" s="14">
        <f t="shared" si="13260"/>
        <v>39.594999999999999</v>
      </c>
      <c r="LAE156" s="14"/>
      <c r="LAF156" s="16">
        <f t="shared" si="13261"/>
        <v>59.392499999999998</v>
      </c>
      <c r="LAG156" s="79">
        <f t="shared" si="19550"/>
        <v>4</v>
      </c>
      <c r="LAH156" s="80"/>
      <c r="LAI156" s="16" t="s">
        <v>56</v>
      </c>
      <c r="LAJ156" s="16">
        <f t="shared" ref="LAJ156" si="22737">29.02+2.7+2.25</f>
        <v>33.97</v>
      </c>
      <c r="LAK156" s="16">
        <f t="shared" ref="LAK156" si="22738">0.75*(2.7+2.1+2.7)</f>
        <v>5.6250000000000009</v>
      </c>
      <c r="LAL156" s="14">
        <f t="shared" si="13265"/>
        <v>39.594999999999999</v>
      </c>
      <c r="LAM156" s="14"/>
      <c r="LAN156" s="16">
        <f t="shared" si="13266"/>
        <v>59.392499999999998</v>
      </c>
      <c r="LAO156" s="79">
        <f t="shared" si="19550"/>
        <v>4</v>
      </c>
      <c r="LAP156" s="80"/>
      <c r="LAQ156" s="16" t="s">
        <v>56</v>
      </c>
      <c r="LAR156" s="16">
        <f t="shared" ref="LAR156" si="22739">29.02+2.7+2.25</f>
        <v>33.97</v>
      </c>
      <c r="LAS156" s="16">
        <f t="shared" ref="LAS156" si="22740">0.75*(2.7+2.1+2.7)</f>
        <v>5.6250000000000009</v>
      </c>
      <c r="LAT156" s="14">
        <f t="shared" si="13270"/>
        <v>39.594999999999999</v>
      </c>
      <c r="LAU156" s="14"/>
      <c r="LAV156" s="16">
        <f t="shared" si="13271"/>
        <v>59.392499999999998</v>
      </c>
      <c r="LAW156" s="79">
        <f t="shared" si="19550"/>
        <v>4</v>
      </c>
      <c r="LAX156" s="80"/>
      <c r="LAY156" s="16" t="s">
        <v>56</v>
      </c>
      <c r="LAZ156" s="16">
        <f t="shared" ref="LAZ156" si="22741">29.02+2.7+2.25</f>
        <v>33.97</v>
      </c>
      <c r="LBA156" s="16">
        <f t="shared" ref="LBA156" si="22742">0.75*(2.7+2.1+2.7)</f>
        <v>5.6250000000000009</v>
      </c>
      <c r="LBB156" s="14">
        <f t="shared" si="13275"/>
        <v>39.594999999999999</v>
      </c>
      <c r="LBC156" s="14"/>
      <c r="LBD156" s="16">
        <f t="shared" si="13276"/>
        <v>59.392499999999998</v>
      </c>
      <c r="LBE156" s="79">
        <f t="shared" si="19550"/>
        <v>4</v>
      </c>
      <c r="LBF156" s="80"/>
      <c r="LBG156" s="16" t="s">
        <v>56</v>
      </c>
      <c r="LBH156" s="16">
        <f t="shared" ref="LBH156" si="22743">29.02+2.7+2.25</f>
        <v>33.97</v>
      </c>
      <c r="LBI156" s="16">
        <f t="shared" ref="LBI156" si="22744">0.75*(2.7+2.1+2.7)</f>
        <v>5.6250000000000009</v>
      </c>
      <c r="LBJ156" s="14">
        <f t="shared" si="13280"/>
        <v>39.594999999999999</v>
      </c>
      <c r="LBK156" s="14"/>
      <c r="LBL156" s="16">
        <f t="shared" si="13281"/>
        <v>59.392499999999998</v>
      </c>
      <c r="LBM156" s="79">
        <f t="shared" si="19550"/>
        <v>4</v>
      </c>
      <c r="LBN156" s="80"/>
      <c r="LBO156" s="16" t="s">
        <v>56</v>
      </c>
      <c r="LBP156" s="16">
        <f t="shared" ref="LBP156" si="22745">29.02+2.7+2.25</f>
        <v>33.97</v>
      </c>
      <c r="LBQ156" s="16">
        <f t="shared" ref="LBQ156" si="22746">0.75*(2.7+2.1+2.7)</f>
        <v>5.6250000000000009</v>
      </c>
      <c r="LBR156" s="14">
        <f t="shared" si="13285"/>
        <v>39.594999999999999</v>
      </c>
      <c r="LBS156" s="14"/>
      <c r="LBT156" s="16">
        <f t="shared" si="13286"/>
        <v>59.392499999999998</v>
      </c>
      <c r="LBU156" s="79">
        <f t="shared" si="19550"/>
        <v>4</v>
      </c>
      <c r="LBV156" s="80"/>
      <c r="LBW156" s="16" t="s">
        <v>56</v>
      </c>
      <c r="LBX156" s="16">
        <f t="shared" ref="LBX156" si="22747">29.02+2.7+2.25</f>
        <v>33.97</v>
      </c>
      <c r="LBY156" s="16">
        <f t="shared" ref="LBY156" si="22748">0.75*(2.7+2.1+2.7)</f>
        <v>5.6250000000000009</v>
      </c>
      <c r="LBZ156" s="14">
        <f t="shared" si="13290"/>
        <v>39.594999999999999</v>
      </c>
      <c r="LCA156" s="14"/>
      <c r="LCB156" s="16">
        <f t="shared" si="13291"/>
        <v>59.392499999999998</v>
      </c>
      <c r="LCC156" s="79">
        <f t="shared" si="19559"/>
        <v>4</v>
      </c>
      <c r="LCD156" s="80"/>
      <c r="LCE156" s="16" t="s">
        <v>56</v>
      </c>
      <c r="LCF156" s="16">
        <f t="shared" ref="LCF156" si="22749">29.02+2.7+2.25</f>
        <v>33.97</v>
      </c>
      <c r="LCG156" s="16">
        <f t="shared" ref="LCG156" si="22750">0.75*(2.7+2.1+2.7)</f>
        <v>5.6250000000000009</v>
      </c>
      <c r="LCH156" s="14">
        <f t="shared" si="13295"/>
        <v>39.594999999999999</v>
      </c>
      <c r="LCI156" s="14"/>
      <c r="LCJ156" s="16">
        <f t="shared" si="13296"/>
        <v>59.392499999999998</v>
      </c>
      <c r="LCK156" s="79">
        <f t="shared" si="19559"/>
        <v>4</v>
      </c>
      <c r="LCL156" s="80"/>
      <c r="LCM156" s="16" t="s">
        <v>56</v>
      </c>
      <c r="LCN156" s="16">
        <f t="shared" ref="LCN156" si="22751">29.02+2.7+2.25</f>
        <v>33.97</v>
      </c>
      <c r="LCO156" s="16">
        <f t="shared" ref="LCO156" si="22752">0.75*(2.7+2.1+2.7)</f>
        <v>5.6250000000000009</v>
      </c>
      <c r="LCP156" s="14">
        <f t="shared" si="13300"/>
        <v>39.594999999999999</v>
      </c>
      <c r="LCQ156" s="14"/>
      <c r="LCR156" s="16">
        <f t="shared" si="13301"/>
        <v>59.392499999999998</v>
      </c>
      <c r="LCS156" s="79">
        <f t="shared" si="19559"/>
        <v>4</v>
      </c>
      <c r="LCT156" s="80"/>
      <c r="LCU156" s="16" t="s">
        <v>56</v>
      </c>
      <c r="LCV156" s="16">
        <f t="shared" ref="LCV156" si="22753">29.02+2.7+2.25</f>
        <v>33.97</v>
      </c>
      <c r="LCW156" s="16">
        <f t="shared" ref="LCW156" si="22754">0.75*(2.7+2.1+2.7)</f>
        <v>5.6250000000000009</v>
      </c>
      <c r="LCX156" s="14">
        <f t="shared" si="13305"/>
        <v>39.594999999999999</v>
      </c>
      <c r="LCY156" s="14"/>
      <c r="LCZ156" s="16">
        <f t="shared" si="13306"/>
        <v>59.392499999999998</v>
      </c>
      <c r="LDA156" s="79">
        <f t="shared" si="19559"/>
        <v>4</v>
      </c>
      <c r="LDB156" s="80"/>
      <c r="LDC156" s="16" t="s">
        <v>56</v>
      </c>
      <c r="LDD156" s="16">
        <f t="shared" ref="LDD156" si="22755">29.02+2.7+2.25</f>
        <v>33.97</v>
      </c>
      <c r="LDE156" s="16">
        <f t="shared" ref="LDE156" si="22756">0.75*(2.7+2.1+2.7)</f>
        <v>5.6250000000000009</v>
      </c>
      <c r="LDF156" s="14">
        <f t="shared" si="13310"/>
        <v>39.594999999999999</v>
      </c>
      <c r="LDG156" s="14"/>
      <c r="LDH156" s="16">
        <f t="shared" si="13311"/>
        <v>59.392499999999998</v>
      </c>
      <c r="LDI156" s="79">
        <f t="shared" si="19559"/>
        <v>4</v>
      </c>
      <c r="LDJ156" s="80"/>
      <c r="LDK156" s="16" t="s">
        <v>56</v>
      </c>
      <c r="LDL156" s="16">
        <f t="shared" ref="LDL156" si="22757">29.02+2.7+2.25</f>
        <v>33.97</v>
      </c>
      <c r="LDM156" s="16">
        <f t="shared" ref="LDM156" si="22758">0.75*(2.7+2.1+2.7)</f>
        <v>5.6250000000000009</v>
      </c>
      <c r="LDN156" s="14">
        <f t="shared" si="13315"/>
        <v>39.594999999999999</v>
      </c>
      <c r="LDO156" s="14"/>
      <c r="LDP156" s="16">
        <f t="shared" si="13316"/>
        <v>59.392499999999998</v>
      </c>
      <c r="LDQ156" s="79">
        <f t="shared" si="19559"/>
        <v>4</v>
      </c>
      <c r="LDR156" s="80"/>
      <c r="LDS156" s="16" t="s">
        <v>56</v>
      </c>
      <c r="LDT156" s="16">
        <f t="shared" ref="LDT156" si="22759">29.02+2.7+2.25</f>
        <v>33.97</v>
      </c>
      <c r="LDU156" s="16">
        <f t="shared" ref="LDU156" si="22760">0.75*(2.7+2.1+2.7)</f>
        <v>5.6250000000000009</v>
      </c>
      <c r="LDV156" s="14">
        <f t="shared" si="13320"/>
        <v>39.594999999999999</v>
      </c>
      <c r="LDW156" s="14"/>
      <c r="LDX156" s="16">
        <f t="shared" si="13321"/>
        <v>59.392499999999998</v>
      </c>
      <c r="LDY156" s="79">
        <f t="shared" si="19559"/>
        <v>4</v>
      </c>
      <c r="LDZ156" s="80"/>
      <c r="LEA156" s="16" t="s">
        <v>56</v>
      </c>
      <c r="LEB156" s="16">
        <f t="shared" ref="LEB156" si="22761">29.02+2.7+2.25</f>
        <v>33.97</v>
      </c>
      <c r="LEC156" s="16">
        <f t="shared" ref="LEC156" si="22762">0.75*(2.7+2.1+2.7)</f>
        <v>5.6250000000000009</v>
      </c>
      <c r="LED156" s="14">
        <f t="shared" si="13325"/>
        <v>39.594999999999999</v>
      </c>
      <c r="LEE156" s="14"/>
      <c r="LEF156" s="16">
        <f t="shared" si="13326"/>
        <v>59.392499999999998</v>
      </c>
      <c r="LEG156" s="79">
        <f t="shared" si="19559"/>
        <v>4</v>
      </c>
      <c r="LEH156" s="80"/>
      <c r="LEI156" s="16" t="s">
        <v>56</v>
      </c>
      <c r="LEJ156" s="16">
        <f t="shared" ref="LEJ156" si="22763">29.02+2.7+2.25</f>
        <v>33.97</v>
      </c>
      <c r="LEK156" s="16">
        <f t="shared" ref="LEK156" si="22764">0.75*(2.7+2.1+2.7)</f>
        <v>5.6250000000000009</v>
      </c>
      <c r="LEL156" s="14">
        <f t="shared" si="13330"/>
        <v>39.594999999999999</v>
      </c>
      <c r="LEM156" s="14"/>
      <c r="LEN156" s="16">
        <f t="shared" si="13331"/>
        <v>59.392499999999998</v>
      </c>
      <c r="LEO156" s="79">
        <f t="shared" si="19568"/>
        <v>4</v>
      </c>
      <c r="LEP156" s="80"/>
      <c r="LEQ156" s="16" t="s">
        <v>56</v>
      </c>
      <c r="LER156" s="16">
        <f t="shared" ref="LER156" si="22765">29.02+2.7+2.25</f>
        <v>33.97</v>
      </c>
      <c r="LES156" s="16">
        <f t="shared" ref="LES156" si="22766">0.75*(2.7+2.1+2.7)</f>
        <v>5.6250000000000009</v>
      </c>
      <c r="LET156" s="14">
        <f t="shared" si="13335"/>
        <v>39.594999999999999</v>
      </c>
      <c r="LEU156" s="14"/>
      <c r="LEV156" s="16">
        <f t="shared" si="13336"/>
        <v>59.392499999999998</v>
      </c>
      <c r="LEW156" s="79">
        <f t="shared" si="19568"/>
        <v>4</v>
      </c>
      <c r="LEX156" s="80"/>
      <c r="LEY156" s="16" t="s">
        <v>56</v>
      </c>
      <c r="LEZ156" s="16">
        <f t="shared" ref="LEZ156" si="22767">29.02+2.7+2.25</f>
        <v>33.97</v>
      </c>
      <c r="LFA156" s="16">
        <f t="shared" ref="LFA156" si="22768">0.75*(2.7+2.1+2.7)</f>
        <v>5.6250000000000009</v>
      </c>
      <c r="LFB156" s="14">
        <f t="shared" si="13340"/>
        <v>39.594999999999999</v>
      </c>
      <c r="LFC156" s="14"/>
      <c r="LFD156" s="16">
        <f t="shared" si="13341"/>
        <v>59.392499999999998</v>
      </c>
      <c r="LFE156" s="79">
        <f t="shared" si="19568"/>
        <v>4</v>
      </c>
      <c r="LFF156" s="80"/>
      <c r="LFG156" s="16" t="s">
        <v>56</v>
      </c>
      <c r="LFH156" s="16">
        <f t="shared" ref="LFH156" si="22769">29.02+2.7+2.25</f>
        <v>33.97</v>
      </c>
      <c r="LFI156" s="16">
        <f t="shared" ref="LFI156" si="22770">0.75*(2.7+2.1+2.7)</f>
        <v>5.6250000000000009</v>
      </c>
      <c r="LFJ156" s="14">
        <f t="shared" si="13345"/>
        <v>39.594999999999999</v>
      </c>
      <c r="LFK156" s="14"/>
      <c r="LFL156" s="16">
        <f t="shared" si="13346"/>
        <v>59.392499999999998</v>
      </c>
      <c r="LFM156" s="79">
        <f t="shared" si="19568"/>
        <v>4</v>
      </c>
      <c r="LFN156" s="80"/>
      <c r="LFO156" s="16" t="s">
        <v>56</v>
      </c>
      <c r="LFP156" s="16">
        <f t="shared" ref="LFP156" si="22771">29.02+2.7+2.25</f>
        <v>33.97</v>
      </c>
      <c r="LFQ156" s="16">
        <f t="shared" ref="LFQ156" si="22772">0.75*(2.7+2.1+2.7)</f>
        <v>5.6250000000000009</v>
      </c>
      <c r="LFR156" s="14">
        <f t="shared" si="13350"/>
        <v>39.594999999999999</v>
      </c>
      <c r="LFS156" s="14"/>
      <c r="LFT156" s="16">
        <f t="shared" si="13351"/>
        <v>59.392499999999998</v>
      </c>
      <c r="LFU156" s="79">
        <f t="shared" si="19568"/>
        <v>4</v>
      </c>
      <c r="LFV156" s="80"/>
      <c r="LFW156" s="16" t="s">
        <v>56</v>
      </c>
      <c r="LFX156" s="16">
        <f t="shared" ref="LFX156" si="22773">29.02+2.7+2.25</f>
        <v>33.97</v>
      </c>
      <c r="LFY156" s="16">
        <f t="shared" ref="LFY156" si="22774">0.75*(2.7+2.1+2.7)</f>
        <v>5.6250000000000009</v>
      </c>
      <c r="LFZ156" s="14">
        <f t="shared" si="13355"/>
        <v>39.594999999999999</v>
      </c>
      <c r="LGA156" s="14"/>
      <c r="LGB156" s="16">
        <f t="shared" si="13356"/>
        <v>59.392499999999998</v>
      </c>
      <c r="LGC156" s="79">
        <f t="shared" si="19568"/>
        <v>4</v>
      </c>
      <c r="LGD156" s="80"/>
      <c r="LGE156" s="16" t="s">
        <v>56</v>
      </c>
      <c r="LGF156" s="16">
        <f t="shared" ref="LGF156" si="22775">29.02+2.7+2.25</f>
        <v>33.97</v>
      </c>
      <c r="LGG156" s="16">
        <f t="shared" ref="LGG156" si="22776">0.75*(2.7+2.1+2.7)</f>
        <v>5.6250000000000009</v>
      </c>
      <c r="LGH156" s="14">
        <f t="shared" si="13360"/>
        <v>39.594999999999999</v>
      </c>
      <c r="LGI156" s="14"/>
      <c r="LGJ156" s="16">
        <f t="shared" si="13361"/>
        <v>59.392499999999998</v>
      </c>
      <c r="LGK156" s="79">
        <f t="shared" si="19568"/>
        <v>4</v>
      </c>
      <c r="LGL156" s="80"/>
      <c r="LGM156" s="16" t="s">
        <v>56</v>
      </c>
      <c r="LGN156" s="16">
        <f t="shared" ref="LGN156" si="22777">29.02+2.7+2.25</f>
        <v>33.97</v>
      </c>
      <c r="LGO156" s="16">
        <f t="shared" ref="LGO156" si="22778">0.75*(2.7+2.1+2.7)</f>
        <v>5.6250000000000009</v>
      </c>
      <c r="LGP156" s="14">
        <f t="shared" si="13365"/>
        <v>39.594999999999999</v>
      </c>
      <c r="LGQ156" s="14"/>
      <c r="LGR156" s="16">
        <f t="shared" si="13366"/>
        <v>59.392499999999998</v>
      </c>
      <c r="LGS156" s="79">
        <f t="shared" si="19568"/>
        <v>4</v>
      </c>
      <c r="LGT156" s="80"/>
      <c r="LGU156" s="16" t="s">
        <v>56</v>
      </c>
      <c r="LGV156" s="16">
        <f t="shared" ref="LGV156" si="22779">29.02+2.7+2.25</f>
        <v>33.97</v>
      </c>
      <c r="LGW156" s="16">
        <f t="shared" ref="LGW156" si="22780">0.75*(2.7+2.1+2.7)</f>
        <v>5.6250000000000009</v>
      </c>
      <c r="LGX156" s="14">
        <f t="shared" si="13370"/>
        <v>39.594999999999999</v>
      </c>
      <c r="LGY156" s="14"/>
      <c r="LGZ156" s="16">
        <f t="shared" si="13371"/>
        <v>59.392499999999998</v>
      </c>
      <c r="LHA156" s="79">
        <f t="shared" si="19577"/>
        <v>4</v>
      </c>
      <c r="LHB156" s="80"/>
      <c r="LHC156" s="16" t="s">
        <v>56</v>
      </c>
      <c r="LHD156" s="16">
        <f t="shared" ref="LHD156" si="22781">29.02+2.7+2.25</f>
        <v>33.97</v>
      </c>
      <c r="LHE156" s="16">
        <f t="shared" ref="LHE156" si="22782">0.75*(2.7+2.1+2.7)</f>
        <v>5.6250000000000009</v>
      </c>
      <c r="LHF156" s="14">
        <f t="shared" si="13375"/>
        <v>39.594999999999999</v>
      </c>
      <c r="LHG156" s="14"/>
      <c r="LHH156" s="16">
        <f t="shared" si="13376"/>
        <v>59.392499999999998</v>
      </c>
      <c r="LHI156" s="79">
        <f t="shared" si="19577"/>
        <v>4</v>
      </c>
      <c r="LHJ156" s="80"/>
      <c r="LHK156" s="16" t="s">
        <v>56</v>
      </c>
      <c r="LHL156" s="16">
        <f t="shared" ref="LHL156" si="22783">29.02+2.7+2.25</f>
        <v>33.97</v>
      </c>
      <c r="LHM156" s="16">
        <f t="shared" ref="LHM156" si="22784">0.75*(2.7+2.1+2.7)</f>
        <v>5.6250000000000009</v>
      </c>
      <c r="LHN156" s="14">
        <f t="shared" si="13380"/>
        <v>39.594999999999999</v>
      </c>
      <c r="LHO156" s="14"/>
      <c r="LHP156" s="16">
        <f t="shared" si="13381"/>
        <v>59.392499999999998</v>
      </c>
      <c r="LHQ156" s="79">
        <f t="shared" si="19577"/>
        <v>4</v>
      </c>
      <c r="LHR156" s="80"/>
      <c r="LHS156" s="16" t="s">
        <v>56</v>
      </c>
      <c r="LHT156" s="16">
        <f t="shared" ref="LHT156" si="22785">29.02+2.7+2.25</f>
        <v>33.97</v>
      </c>
      <c r="LHU156" s="16">
        <f t="shared" ref="LHU156" si="22786">0.75*(2.7+2.1+2.7)</f>
        <v>5.6250000000000009</v>
      </c>
      <c r="LHV156" s="14">
        <f t="shared" si="13385"/>
        <v>39.594999999999999</v>
      </c>
      <c r="LHW156" s="14"/>
      <c r="LHX156" s="16">
        <f t="shared" si="13386"/>
        <v>59.392499999999998</v>
      </c>
      <c r="LHY156" s="79">
        <f t="shared" si="19577"/>
        <v>4</v>
      </c>
      <c r="LHZ156" s="80"/>
      <c r="LIA156" s="16" t="s">
        <v>56</v>
      </c>
      <c r="LIB156" s="16">
        <f t="shared" ref="LIB156" si="22787">29.02+2.7+2.25</f>
        <v>33.97</v>
      </c>
      <c r="LIC156" s="16">
        <f t="shared" ref="LIC156" si="22788">0.75*(2.7+2.1+2.7)</f>
        <v>5.6250000000000009</v>
      </c>
      <c r="LID156" s="14">
        <f t="shared" si="13390"/>
        <v>39.594999999999999</v>
      </c>
      <c r="LIE156" s="14"/>
      <c r="LIF156" s="16">
        <f t="shared" si="13391"/>
        <v>59.392499999999998</v>
      </c>
      <c r="LIG156" s="79">
        <f t="shared" si="19577"/>
        <v>4</v>
      </c>
      <c r="LIH156" s="80"/>
      <c r="LII156" s="16" t="s">
        <v>56</v>
      </c>
      <c r="LIJ156" s="16">
        <f t="shared" ref="LIJ156" si="22789">29.02+2.7+2.25</f>
        <v>33.97</v>
      </c>
      <c r="LIK156" s="16">
        <f t="shared" ref="LIK156" si="22790">0.75*(2.7+2.1+2.7)</f>
        <v>5.6250000000000009</v>
      </c>
      <c r="LIL156" s="14">
        <f t="shared" si="13395"/>
        <v>39.594999999999999</v>
      </c>
      <c r="LIM156" s="14"/>
      <c r="LIN156" s="16">
        <f t="shared" si="13396"/>
        <v>59.392499999999998</v>
      </c>
      <c r="LIO156" s="79">
        <f t="shared" si="19577"/>
        <v>4</v>
      </c>
      <c r="LIP156" s="80"/>
      <c r="LIQ156" s="16" t="s">
        <v>56</v>
      </c>
      <c r="LIR156" s="16">
        <f t="shared" ref="LIR156" si="22791">29.02+2.7+2.25</f>
        <v>33.97</v>
      </c>
      <c r="LIS156" s="16">
        <f t="shared" ref="LIS156" si="22792">0.75*(2.7+2.1+2.7)</f>
        <v>5.6250000000000009</v>
      </c>
      <c r="LIT156" s="14">
        <f t="shared" si="13400"/>
        <v>39.594999999999999</v>
      </c>
      <c r="LIU156" s="14"/>
      <c r="LIV156" s="16">
        <f t="shared" si="13401"/>
        <v>59.392499999999998</v>
      </c>
      <c r="LIW156" s="79">
        <f t="shared" si="19577"/>
        <v>4</v>
      </c>
      <c r="LIX156" s="80"/>
      <c r="LIY156" s="16" t="s">
        <v>56</v>
      </c>
      <c r="LIZ156" s="16">
        <f t="shared" ref="LIZ156" si="22793">29.02+2.7+2.25</f>
        <v>33.97</v>
      </c>
      <c r="LJA156" s="16">
        <f t="shared" ref="LJA156" si="22794">0.75*(2.7+2.1+2.7)</f>
        <v>5.6250000000000009</v>
      </c>
      <c r="LJB156" s="14">
        <f t="shared" si="13405"/>
        <v>39.594999999999999</v>
      </c>
      <c r="LJC156" s="14"/>
      <c r="LJD156" s="16">
        <f t="shared" si="13406"/>
        <v>59.392499999999998</v>
      </c>
      <c r="LJE156" s="79">
        <f t="shared" si="19577"/>
        <v>4</v>
      </c>
      <c r="LJF156" s="80"/>
      <c r="LJG156" s="16" t="s">
        <v>56</v>
      </c>
      <c r="LJH156" s="16">
        <f t="shared" ref="LJH156" si="22795">29.02+2.7+2.25</f>
        <v>33.97</v>
      </c>
      <c r="LJI156" s="16">
        <f t="shared" ref="LJI156" si="22796">0.75*(2.7+2.1+2.7)</f>
        <v>5.6250000000000009</v>
      </c>
      <c r="LJJ156" s="14">
        <f t="shared" si="13410"/>
        <v>39.594999999999999</v>
      </c>
      <c r="LJK156" s="14"/>
      <c r="LJL156" s="16">
        <f t="shared" si="13411"/>
        <v>59.392499999999998</v>
      </c>
      <c r="LJM156" s="79">
        <f t="shared" si="19586"/>
        <v>4</v>
      </c>
      <c r="LJN156" s="80"/>
      <c r="LJO156" s="16" t="s">
        <v>56</v>
      </c>
      <c r="LJP156" s="16">
        <f t="shared" ref="LJP156" si="22797">29.02+2.7+2.25</f>
        <v>33.97</v>
      </c>
      <c r="LJQ156" s="16">
        <f t="shared" ref="LJQ156" si="22798">0.75*(2.7+2.1+2.7)</f>
        <v>5.6250000000000009</v>
      </c>
      <c r="LJR156" s="14">
        <f t="shared" si="13415"/>
        <v>39.594999999999999</v>
      </c>
      <c r="LJS156" s="14"/>
      <c r="LJT156" s="16">
        <f t="shared" si="13416"/>
        <v>59.392499999999998</v>
      </c>
      <c r="LJU156" s="79">
        <f t="shared" si="19586"/>
        <v>4</v>
      </c>
      <c r="LJV156" s="80"/>
      <c r="LJW156" s="16" t="s">
        <v>56</v>
      </c>
      <c r="LJX156" s="16">
        <f t="shared" ref="LJX156" si="22799">29.02+2.7+2.25</f>
        <v>33.97</v>
      </c>
      <c r="LJY156" s="16">
        <f t="shared" ref="LJY156" si="22800">0.75*(2.7+2.1+2.7)</f>
        <v>5.6250000000000009</v>
      </c>
      <c r="LJZ156" s="14">
        <f t="shared" si="13420"/>
        <v>39.594999999999999</v>
      </c>
      <c r="LKA156" s="14"/>
      <c r="LKB156" s="16">
        <f t="shared" si="13421"/>
        <v>59.392499999999998</v>
      </c>
      <c r="LKC156" s="79">
        <f t="shared" si="19586"/>
        <v>4</v>
      </c>
      <c r="LKD156" s="80"/>
      <c r="LKE156" s="16" t="s">
        <v>56</v>
      </c>
      <c r="LKF156" s="16">
        <f t="shared" ref="LKF156" si="22801">29.02+2.7+2.25</f>
        <v>33.97</v>
      </c>
      <c r="LKG156" s="16">
        <f t="shared" ref="LKG156" si="22802">0.75*(2.7+2.1+2.7)</f>
        <v>5.6250000000000009</v>
      </c>
      <c r="LKH156" s="14">
        <f t="shared" si="13425"/>
        <v>39.594999999999999</v>
      </c>
      <c r="LKI156" s="14"/>
      <c r="LKJ156" s="16">
        <f t="shared" si="13426"/>
        <v>59.392499999999998</v>
      </c>
      <c r="LKK156" s="79">
        <f t="shared" si="19586"/>
        <v>4</v>
      </c>
      <c r="LKL156" s="80"/>
      <c r="LKM156" s="16" t="s">
        <v>56</v>
      </c>
      <c r="LKN156" s="16">
        <f t="shared" ref="LKN156" si="22803">29.02+2.7+2.25</f>
        <v>33.97</v>
      </c>
      <c r="LKO156" s="16">
        <f t="shared" ref="LKO156" si="22804">0.75*(2.7+2.1+2.7)</f>
        <v>5.6250000000000009</v>
      </c>
      <c r="LKP156" s="14">
        <f t="shared" si="13430"/>
        <v>39.594999999999999</v>
      </c>
      <c r="LKQ156" s="14"/>
      <c r="LKR156" s="16">
        <f t="shared" si="13431"/>
        <v>59.392499999999998</v>
      </c>
      <c r="LKS156" s="79">
        <f t="shared" si="19586"/>
        <v>4</v>
      </c>
      <c r="LKT156" s="80"/>
      <c r="LKU156" s="16" t="s">
        <v>56</v>
      </c>
      <c r="LKV156" s="16">
        <f t="shared" ref="LKV156" si="22805">29.02+2.7+2.25</f>
        <v>33.97</v>
      </c>
      <c r="LKW156" s="16">
        <f t="shared" ref="LKW156" si="22806">0.75*(2.7+2.1+2.7)</f>
        <v>5.6250000000000009</v>
      </c>
      <c r="LKX156" s="14">
        <f t="shared" si="13435"/>
        <v>39.594999999999999</v>
      </c>
      <c r="LKY156" s="14"/>
      <c r="LKZ156" s="16">
        <f t="shared" si="13436"/>
        <v>59.392499999999998</v>
      </c>
      <c r="LLA156" s="79">
        <f t="shared" si="19586"/>
        <v>4</v>
      </c>
      <c r="LLB156" s="80"/>
      <c r="LLC156" s="16" t="s">
        <v>56</v>
      </c>
      <c r="LLD156" s="16">
        <f t="shared" ref="LLD156" si="22807">29.02+2.7+2.25</f>
        <v>33.97</v>
      </c>
      <c r="LLE156" s="16">
        <f t="shared" ref="LLE156" si="22808">0.75*(2.7+2.1+2.7)</f>
        <v>5.6250000000000009</v>
      </c>
      <c r="LLF156" s="14">
        <f t="shared" si="13440"/>
        <v>39.594999999999999</v>
      </c>
      <c r="LLG156" s="14"/>
      <c r="LLH156" s="16">
        <f t="shared" si="13441"/>
        <v>59.392499999999998</v>
      </c>
      <c r="LLI156" s="79">
        <f t="shared" si="19586"/>
        <v>4</v>
      </c>
      <c r="LLJ156" s="80"/>
      <c r="LLK156" s="16" t="s">
        <v>56</v>
      </c>
      <c r="LLL156" s="16">
        <f t="shared" ref="LLL156" si="22809">29.02+2.7+2.25</f>
        <v>33.97</v>
      </c>
      <c r="LLM156" s="16">
        <f t="shared" ref="LLM156" si="22810">0.75*(2.7+2.1+2.7)</f>
        <v>5.6250000000000009</v>
      </c>
      <c r="LLN156" s="14">
        <f t="shared" si="13445"/>
        <v>39.594999999999999</v>
      </c>
      <c r="LLO156" s="14"/>
      <c r="LLP156" s="16">
        <f t="shared" si="13446"/>
        <v>59.392499999999998</v>
      </c>
      <c r="LLQ156" s="79">
        <f t="shared" si="19586"/>
        <v>4</v>
      </c>
      <c r="LLR156" s="80"/>
      <c r="LLS156" s="16" t="s">
        <v>56</v>
      </c>
      <c r="LLT156" s="16">
        <f t="shared" ref="LLT156" si="22811">29.02+2.7+2.25</f>
        <v>33.97</v>
      </c>
      <c r="LLU156" s="16">
        <f t="shared" ref="LLU156" si="22812">0.75*(2.7+2.1+2.7)</f>
        <v>5.6250000000000009</v>
      </c>
      <c r="LLV156" s="14">
        <f t="shared" si="13450"/>
        <v>39.594999999999999</v>
      </c>
      <c r="LLW156" s="14"/>
      <c r="LLX156" s="16">
        <f t="shared" si="13451"/>
        <v>59.392499999999998</v>
      </c>
      <c r="LLY156" s="79">
        <f t="shared" si="19595"/>
        <v>4</v>
      </c>
      <c r="LLZ156" s="80"/>
      <c r="LMA156" s="16" t="s">
        <v>56</v>
      </c>
      <c r="LMB156" s="16">
        <f t="shared" ref="LMB156" si="22813">29.02+2.7+2.25</f>
        <v>33.97</v>
      </c>
      <c r="LMC156" s="16">
        <f t="shared" ref="LMC156" si="22814">0.75*(2.7+2.1+2.7)</f>
        <v>5.6250000000000009</v>
      </c>
      <c r="LMD156" s="14">
        <f t="shared" si="13455"/>
        <v>39.594999999999999</v>
      </c>
      <c r="LME156" s="14"/>
      <c r="LMF156" s="16">
        <f t="shared" si="13456"/>
        <v>59.392499999999998</v>
      </c>
      <c r="LMG156" s="79">
        <f t="shared" si="19595"/>
        <v>4</v>
      </c>
      <c r="LMH156" s="80"/>
      <c r="LMI156" s="16" t="s">
        <v>56</v>
      </c>
      <c r="LMJ156" s="16">
        <f t="shared" ref="LMJ156" si="22815">29.02+2.7+2.25</f>
        <v>33.97</v>
      </c>
      <c r="LMK156" s="16">
        <f t="shared" ref="LMK156" si="22816">0.75*(2.7+2.1+2.7)</f>
        <v>5.6250000000000009</v>
      </c>
      <c r="LML156" s="14">
        <f t="shared" si="13460"/>
        <v>39.594999999999999</v>
      </c>
      <c r="LMM156" s="14"/>
      <c r="LMN156" s="16">
        <f t="shared" si="13461"/>
        <v>59.392499999999998</v>
      </c>
      <c r="LMO156" s="79">
        <f t="shared" si="19595"/>
        <v>4</v>
      </c>
      <c r="LMP156" s="80"/>
      <c r="LMQ156" s="16" t="s">
        <v>56</v>
      </c>
      <c r="LMR156" s="16">
        <f t="shared" ref="LMR156" si="22817">29.02+2.7+2.25</f>
        <v>33.97</v>
      </c>
      <c r="LMS156" s="16">
        <f t="shared" ref="LMS156" si="22818">0.75*(2.7+2.1+2.7)</f>
        <v>5.6250000000000009</v>
      </c>
      <c r="LMT156" s="14">
        <f t="shared" si="13465"/>
        <v>39.594999999999999</v>
      </c>
      <c r="LMU156" s="14"/>
      <c r="LMV156" s="16">
        <f t="shared" si="13466"/>
        <v>59.392499999999998</v>
      </c>
      <c r="LMW156" s="79">
        <f t="shared" si="19595"/>
        <v>4</v>
      </c>
      <c r="LMX156" s="80"/>
      <c r="LMY156" s="16" t="s">
        <v>56</v>
      </c>
      <c r="LMZ156" s="16">
        <f t="shared" ref="LMZ156" si="22819">29.02+2.7+2.25</f>
        <v>33.97</v>
      </c>
      <c r="LNA156" s="16">
        <f t="shared" ref="LNA156" si="22820">0.75*(2.7+2.1+2.7)</f>
        <v>5.6250000000000009</v>
      </c>
      <c r="LNB156" s="14">
        <f t="shared" si="13470"/>
        <v>39.594999999999999</v>
      </c>
      <c r="LNC156" s="14"/>
      <c r="LND156" s="16">
        <f t="shared" si="13471"/>
        <v>59.392499999999998</v>
      </c>
      <c r="LNE156" s="79">
        <f t="shared" si="19595"/>
        <v>4</v>
      </c>
      <c r="LNF156" s="80"/>
      <c r="LNG156" s="16" t="s">
        <v>56</v>
      </c>
      <c r="LNH156" s="16">
        <f t="shared" ref="LNH156" si="22821">29.02+2.7+2.25</f>
        <v>33.97</v>
      </c>
      <c r="LNI156" s="16">
        <f t="shared" ref="LNI156" si="22822">0.75*(2.7+2.1+2.7)</f>
        <v>5.6250000000000009</v>
      </c>
      <c r="LNJ156" s="14">
        <f t="shared" si="13475"/>
        <v>39.594999999999999</v>
      </c>
      <c r="LNK156" s="14"/>
      <c r="LNL156" s="16">
        <f t="shared" si="13476"/>
        <v>59.392499999999998</v>
      </c>
      <c r="LNM156" s="79">
        <f t="shared" si="19595"/>
        <v>4</v>
      </c>
      <c r="LNN156" s="80"/>
      <c r="LNO156" s="16" t="s">
        <v>56</v>
      </c>
      <c r="LNP156" s="16">
        <f t="shared" ref="LNP156" si="22823">29.02+2.7+2.25</f>
        <v>33.97</v>
      </c>
      <c r="LNQ156" s="16">
        <f t="shared" ref="LNQ156" si="22824">0.75*(2.7+2.1+2.7)</f>
        <v>5.6250000000000009</v>
      </c>
      <c r="LNR156" s="14">
        <f t="shared" si="13480"/>
        <v>39.594999999999999</v>
      </c>
      <c r="LNS156" s="14"/>
      <c r="LNT156" s="16">
        <f t="shared" si="13481"/>
        <v>59.392499999999998</v>
      </c>
      <c r="LNU156" s="79">
        <f t="shared" si="19595"/>
        <v>4</v>
      </c>
      <c r="LNV156" s="80"/>
      <c r="LNW156" s="16" t="s">
        <v>56</v>
      </c>
      <c r="LNX156" s="16">
        <f t="shared" ref="LNX156" si="22825">29.02+2.7+2.25</f>
        <v>33.97</v>
      </c>
      <c r="LNY156" s="16">
        <f t="shared" ref="LNY156" si="22826">0.75*(2.7+2.1+2.7)</f>
        <v>5.6250000000000009</v>
      </c>
      <c r="LNZ156" s="14">
        <f t="shared" si="13485"/>
        <v>39.594999999999999</v>
      </c>
      <c r="LOA156" s="14"/>
      <c r="LOB156" s="16">
        <f t="shared" si="13486"/>
        <v>59.392499999999998</v>
      </c>
      <c r="LOC156" s="79">
        <f t="shared" si="19595"/>
        <v>4</v>
      </c>
      <c r="LOD156" s="80"/>
      <c r="LOE156" s="16" t="s">
        <v>56</v>
      </c>
      <c r="LOF156" s="16">
        <f t="shared" ref="LOF156" si="22827">29.02+2.7+2.25</f>
        <v>33.97</v>
      </c>
      <c r="LOG156" s="16">
        <f t="shared" ref="LOG156" si="22828">0.75*(2.7+2.1+2.7)</f>
        <v>5.6250000000000009</v>
      </c>
      <c r="LOH156" s="14">
        <f t="shared" si="13490"/>
        <v>39.594999999999999</v>
      </c>
      <c r="LOI156" s="14"/>
      <c r="LOJ156" s="16">
        <f t="shared" si="13491"/>
        <v>59.392499999999998</v>
      </c>
      <c r="LOK156" s="79">
        <f t="shared" si="19604"/>
        <v>4</v>
      </c>
      <c r="LOL156" s="80"/>
      <c r="LOM156" s="16" t="s">
        <v>56</v>
      </c>
      <c r="LON156" s="16">
        <f t="shared" ref="LON156" si="22829">29.02+2.7+2.25</f>
        <v>33.97</v>
      </c>
      <c r="LOO156" s="16">
        <f t="shared" ref="LOO156" si="22830">0.75*(2.7+2.1+2.7)</f>
        <v>5.6250000000000009</v>
      </c>
      <c r="LOP156" s="14">
        <f t="shared" si="13495"/>
        <v>39.594999999999999</v>
      </c>
      <c r="LOQ156" s="14"/>
      <c r="LOR156" s="16">
        <f t="shared" si="13496"/>
        <v>59.392499999999998</v>
      </c>
      <c r="LOS156" s="79">
        <f t="shared" si="19604"/>
        <v>4</v>
      </c>
      <c r="LOT156" s="80"/>
      <c r="LOU156" s="16" t="s">
        <v>56</v>
      </c>
      <c r="LOV156" s="16">
        <f t="shared" ref="LOV156" si="22831">29.02+2.7+2.25</f>
        <v>33.97</v>
      </c>
      <c r="LOW156" s="16">
        <f t="shared" ref="LOW156" si="22832">0.75*(2.7+2.1+2.7)</f>
        <v>5.6250000000000009</v>
      </c>
      <c r="LOX156" s="14">
        <f t="shared" si="13500"/>
        <v>39.594999999999999</v>
      </c>
      <c r="LOY156" s="14"/>
      <c r="LOZ156" s="16">
        <f t="shared" si="13501"/>
        <v>59.392499999999998</v>
      </c>
      <c r="LPA156" s="79">
        <f t="shared" si="19604"/>
        <v>4</v>
      </c>
      <c r="LPB156" s="80"/>
      <c r="LPC156" s="16" t="s">
        <v>56</v>
      </c>
      <c r="LPD156" s="16">
        <f t="shared" ref="LPD156" si="22833">29.02+2.7+2.25</f>
        <v>33.97</v>
      </c>
      <c r="LPE156" s="16">
        <f t="shared" ref="LPE156" si="22834">0.75*(2.7+2.1+2.7)</f>
        <v>5.6250000000000009</v>
      </c>
      <c r="LPF156" s="14">
        <f t="shared" si="13505"/>
        <v>39.594999999999999</v>
      </c>
      <c r="LPG156" s="14"/>
      <c r="LPH156" s="16">
        <f t="shared" si="13506"/>
        <v>59.392499999999998</v>
      </c>
      <c r="LPI156" s="79">
        <f t="shared" si="19604"/>
        <v>4</v>
      </c>
      <c r="LPJ156" s="80"/>
      <c r="LPK156" s="16" t="s">
        <v>56</v>
      </c>
      <c r="LPL156" s="16">
        <f t="shared" ref="LPL156" si="22835">29.02+2.7+2.25</f>
        <v>33.97</v>
      </c>
      <c r="LPM156" s="16">
        <f t="shared" ref="LPM156" si="22836">0.75*(2.7+2.1+2.7)</f>
        <v>5.6250000000000009</v>
      </c>
      <c r="LPN156" s="14">
        <f t="shared" si="13510"/>
        <v>39.594999999999999</v>
      </c>
      <c r="LPO156" s="14"/>
      <c r="LPP156" s="16">
        <f t="shared" si="13511"/>
        <v>59.392499999999998</v>
      </c>
      <c r="LPQ156" s="79">
        <f t="shared" si="19604"/>
        <v>4</v>
      </c>
      <c r="LPR156" s="80"/>
      <c r="LPS156" s="16" t="s">
        <v>56</v>
      </c>
      <c r="LPT156" s="16">
        <f t="shared" ref="LPT156" si="22837">29.02+2.7+2.25</f>
        <v>33.97</v>
      </c>
      <c r="LPU156" s="16">
        <f t="shared" ref="LPU156" si="22838">0.75*(2.7+2.1+2.7)</f>
        <v>5.6250000000000009</v>
      </c>
      <c r="LPV156" s="14">
        <f t="shared" si="13515"/>
        <v>39.594999999999999</v>
      </c>
      <c r="LPW156" s="14"/>
      <c r="LPX156" s="16">
        <f t="shared" si="13516"/>
        <v>59.392499999999998</v>
      </c>
      <c r="LPY156" s="79">
        <f t="shared" si="19604"/>
        <v>4</v>
      </c>
      <c r="LPZ156" s="80"/>
      <c r="LQA156" s="16" t="s">
        <v>56</v>
      </c>
      <c r="LQB156" s="16">
        <f t="shared" ref="LQB156" si="22839">29.02+2.7+2.25</f>
        <v>33.97</v>
      </c>
      <c r="LQC156" s="16">
        <f t="shared" ref="LQC156" si="22840">0.75*(2.7+2.1+2.7)</f>
        <v>5.6250000000000009</v>
      </c>
      <c r="LQD156" s="14">
        <f t="shared" si="13520"/>
        <v>39.594999999999999</v>
      </c>
      <c r="LQE156" s="14"/>
      <c r="LQF156" s="16">
        <f t="shared" si="13521"/>
        <v>59.392499999999998</v>
      </c>
      <c r="LQG156" s="79">
        <f t="shared" si="19604"/>
        <v>4</v>
      </c>
      <c r="LQH156" s="80"/>
      <c r="LQI156" s="16" t="s">
        <v>56</v>
      </c>
      <c r="LQJ156" s="16">
        <f t="shared" ref="LQJ156" si="22841">29.02+2.7+2.25</f>
        <v>33.97</v>
      </c>
      <c r="LQK156" s="16">
        <f t="shared" ref="LQK156" si="22842">0.75*(2.7+2.1+2.7)</f>
        <v>5.6250000000000009</v>
      </c>
      <c r="LQL156" s="14">
        <f t="shared" si="13525"/>
        <v>39.594999999999999</v>
      </c>
      <c r="LQM156" s="14"/>
      <c r="LQN156" s="16">
        <f t="shared" si="13526"/>
        <v>59.392499999999998</v>
      </c>
      <c r="LQO156" s="79">
        <f t="shared" si="19604"/>
        <v>4</v>
      </c>
      <c r="LQP156" s="80"/>
      <c r="LQQ156" s="16" t="s">
        <v>56</v>
      </c>
      <c r="LQR156" s="16">
        <f t="shared" ref="LQR156" si="22843">29.02+2.7+2.25</f>
        <v>33.97</v>
      </c>
      <c r="LQS156" s="16">
        <f t="shared" ref="LQS156" si="22844">0.75*(2.7+2.1+2.7)</f>
        <v>5.6250000000000009</v>
      </c>
      <c r="LQT156" s="14">
        <f t="shared" si="13530"/>
        <v>39.594999999999999</v>
      </c>
      <c r="LQU156" s="14"/>
      <c r="LQV156" s="16">
        <f t="shared" si="13531"/>
        <v>59.392499999999998</v>
      </c>
      <c r="LQW156" s="79">
        <f t="shared" si="19613"/>
        <v>4</v>
      </c>
      <c r="LQX156" s="80"/>
      <c r="LQY156" s="16" t="s">
        <v>56</v>
      </c>
      <c r="LQZ156" s="16">
        <f t="shared" ref="LQZ156" si="22845">29.02+2.7+2.25</f>
        <v>33.97</v>
      </c>
      <c r="LRA156" s="16">
        <f t="shared" ref="LRA156" si="22846">0.75*(2.7+2.1+2.7)</f>
        <v>5.6250000000000009</v>
      </c>
      <c r="LRB156" s="14">
        <f t="shared" si="13535"/>
        <v>39.594999999999999</v>
      </c>
      <c r="LRC156" s="14"/>
      <c r="LRD156" s="16">
        <f t="shared" si="13536"/>
        <v>59.392499999999998</v>
      </c>
      <c r="LRE156" s="79">
        <f t="shared" si="19613"/>
        <v>4</v>
      </c>
      <c r="LRF156" s="80"/>
      <c r="LRG156" s="16" t="s">
        <v>56</v>
      </c>
      <c r="LRH156" s="16">
        <f t="shared" ref="LRH156" si="22847">29.02+2.7+2.25</f>
        <v>33.97</v>
      </c>
      <c r="LRI156" s="16">
        <f t="shared" ref="LRI156" si="22848">0.75*(2.7+2.1+2.7)</f>
        <v>5.6250000000000009</v>
      </c>
      <c r="LRJ156" s="14">
        <f t="shared" si="13540"/>
        <v>39.594999999999999</v>
      </c>
      <c r="LRK156" s="14"/>
      <c r="LRL156" s="16">
        <f t="shared" si="13541"/>
        <v>59.392499999999998</v>
      </c>
      <c r="LRM156" s="79">
        <f t="shared" si="19613"/>
        <v>4</v>
      </c>
      <c r="LRN156" s="80"/>
      <c r="LRO156" s="16" t="s">
        <v>56</v>
      </c>
      <c r="LRP156" s="16">
        <f t="shared" ref="LRP156" si="22849">29.02+2.7+2.25</f>
        <v>33.97</v>
      </c>
      <c r="LRQ156" s="16">
        <f t="shared" ref="LRQ156" si="22850">0.75*(2.7+2.1+2.7)</f>
        <v>5.6250000000000009</v>
      </c>
      <c r="LRR156" s="14">
        <f t="shared" si="13545"/>
        <v>39.594999999999999</v>
      </c>
      <c r="LRS156" s="14"/>
      <c r="LRT156" s="16">
        <f t="shared" si="13546"/>
        <v>59.392499999999998</v>
      </c>
      <c r="LRU156" s="79">
        <f t="shared" si="19613"/>
        <v>4</v>
      </c>
      <c r="LRV156" s="80"/>
      <c r="LRW156" s="16" t="s">
        <v>56</v>
      </c>
      <c r="LRX156" s="16">
        <f t="shared" ref="LRX156" si="22851">29.02+2.7+2.25</f>
        <v>33.97</v>
      </c>
      <c r="LRY156" s="16">
        <f t="shared" ref="LRY156" si="22852">0.75*(2.7+2.1+2.7)</f>
        <v>5.6250000000000009</v>
      </c>
      <c r="LRZ156" s="14">
        <f t="shared" si="13550"/>
        <v>39.594999999999999</v>
      </c>
      <c r="LSA156" s="14"/>
      <c r="LSB156" s="16">
        <f t="shared" si="13551"/>
        <v>59.392499999999998</v>
      </c>
      <c r="LSC156" s="79">
        <f t="shared" si="19613"/>
        <v>4</v>
      </c>
      <c r="LSD156" s="80"/>
      <c r="LSE156" s="16" t="s">
        <v>56</v>
      </c>
      <c r="LSF156" s="16">
        <f t="shared" ref="LSF156" si="22853">29.02+2.7+2.25</f>
        <v>33.97</v>
      </c>
      <c r="LSG156" s="16">
        <f t="shared" ref="LSG156" si="22854">0.75*(2.7+2.1+2.7)</f>
        <v>5.6250000000000009</v>
      </c>
      <c r="LSH156" s="14">
        <f t="shared" si="13555"/>
        <v>39.594999999999999</v>
      </c>
      <c r="LSI156" s="14"/>
      <c r="LSJ156" s="16">
        <f t="shared" si="13556"/>
        <v>59.392499999999998</v>
      </c>
      <c r="LSK156" s="79">
        <f t="shared" si="19613"/>
        <v>4</v>
      </c>
      <c r="LSL156" s="80"/>
      <c r="LSM156" s="16" t="s">
        <v>56</v>
      </c>
      <c r="LSN156" s="16">
        <f t="shared" ref="LSN156" si="22855">29.02+2.7+2.25</f>
        <v>33.97</v>
      </c>
      <c r="LSO156" s="16">
        <f t="shared" ref="LSO156" si="22856">0.75*(2.7+2.1+2.7)</f>
        <v>5.6250000000000009</v>
      </c>
      <c r="LSP156" s="14">
        <f t="shared" si="13560"/>
        <v>39.594999999999999</v>
      </c>
      <c r="LSQ156" s="14"/>
      <c r="LSR156" s="16">
        <f t="shared" si="13561"/>
        <v>59.392499999999998</v>
      </c>
      <c r="LSS156" s="79">
        <f t="shared" si="19613"/>
        <v>4</v>
      </c>
      <c r="LST156" s="80"/>
      <c r="LSU156" s="16" t="s">
        <v>56</v>
      </c>
      <c r="LSV156" s="16">
        <f t="shared" ref="LSV156" si="22857">29.02+2.7+2.25</f>
        <v>33.97</v>
      </c>
      <c r="LSW156" s="16">
        <f t="shared" ref="LSW156" si="22858">0.75*(2.7+2.1+2.7)</f>
        <v>5.6250000000000009</v>
      </c>
      <c r="LSX156" s="14">
        <f t="shared" si="13565"/>
        <v>39.594999999999999</v>
      </c>
      <c r="LSY156" s="14"/>
      <c r="LSZ156" s="16">
        <f t="shared" si="13566"/>
        <v>59.392499999999998</v>
      </c>
      <c r="LTA156" s="79">
        <f t="shared" si="19613"/>
        <v>4</v>
      </c>
      <c r="LTB156" s="80"/>
      <c r="LTC156" s="16" t="s">
        <v>56</v>
      </c>
      <c r="LTD156" s="16">
        <f t="shared" ref="LTD156" si="22859">29.02+2.7+2.25</f>
        <v>33.97</v>
      </c>
      <c r="LTE156" s="16">
        <f t="shared" ref="LTE156" si="22860">0.75*(2.7+2.1+2.7)</f>
        <v>5.6250000000000009</v>
      </c>
      <c r="LTF156" s="14">
        <f t="shared" si="13570"/>
        <v>39.594999999999999</v>
      </c>
      <c r="LTG156" s="14"/>
      <c r="LTH156" s="16">
        <f t="shared" si="13571"/>
        <v>59.392499999999998</v>
      </c>
      <c r="LTI156" s="79">
        <f t="shared" si="19622"/>
        <v>4</v>
      </c>
      <c r="LTJ156" s="80"/>
      <c r="LTK156" s="16" t="s">
        <v>56</v>
      </c>
      <c r="LTL156" s="16">
        <f t="shared" ref="LTL156" si="22861">29.02+2.7+2.25</f>
        <v>33.97</v>
      </c>
      <c r="LTM156" s="16">
        <f t="shared" ref="LTM156" si="22862">0.75*(2.7+2.1+2.7)</f>
        <v>5.6250000000000009</v>
      </c>
      <c r="LTN156" s="14">
        <f t="shared" si="13575"/>
        <v>39.594999999999999</v>
      </c>
      <c r="LTO156" s="14"/>
      <c r="LTP156" s="16">
        <f t="shared" si="13576"/>
        <v>59.392499999999998</v>
      </c>
      <c r="LTQ156" s="79">
        <f t="shared" si="19622"/>
        <v>4</v>
      </c>
      <c r="LTR156" s="80"/>
      <c r="LTS156" s="16" t="s">
        <v>56</v>
      </c>
      <c r="LTT156" s="16">
        <f t="shared" ref="LTT156" si="22863">29.02+2.7+2.25</f>
        <v>33.97</v>
      </c>
      <c r="LTU156" s="16">
        <f t="shared" ref="LTU156" si="22864">0.75*(2.7+2.1+2.7)</f>
        <v>5.6250000000000009</v>
      </c>
      <c r="LTV156" s="14">
        <f t="shared" si="13580"/>
        <v>39.594999999999999</v>
      </c>
      <c r="LTW156" s="14"/>
      <c r="LTX156" s="16">
        <f t="shared" si="13581"/>
        <v>59.392499999999998</v>
      </c>
      <c r="LTY156" s="79">
        <f t="shared" si="19622"/>
        <v>4</v>
      </c>
      <c r="LTZ156" s="80"/>
      <c r="LUA156" s="16" t="s">
        <v>56</v>
      </c>
      <c r="LUB156" s="16">
        <f t="shared" ref="LUB156" si="22865">29.02+2.7+2.25</f>
        <v>33.97</v>
      </c>
      <c r="LUC156" s="16">
        <f t="shared" ref="LUC156" si="22866">0.75*(2.7+2.1+2.7)</f>
        <v>5.6250000000000009</v>
      </c>
      <c r="LUD156" s="14">
        <f t="shared" si="13585"/>
        <v>39.594999999999999</v>
      </c>
      <c r="LUE156" s="14"/>
      <c r="LUF156" s="16">
        <f t="shared" si="13586"/>
        <v>59.392499999999998</v>
      </c>
      <c r="LUG156" s="79">
        <f t="shared" si="19622"/>
        <v>4</v>
      </c>
      <c r="LUH156" s="80"/>
      <c r="LUI156" s="16" t="s">
        <v>56</v>
      </c>
      <c r="LUJ156" s="16">
        <f t="shared" ref="LUJ156" si="22867">29.02+2.7+2.25</f>
        <v>33.97</v>
      </c>
      <c r="LUK156" s="16">
        <f t="shared" ref="LUK156" si="22868">0.75*(2.7+2.1+2.7)</f>
        <v>5.6250000000000009</v>
      </c>
      <c r="LUL156" s="14">
        <f t="shared" si="13590"/>
        <v>39.594999999999999</v>
      </c>
      <c r="LUM156" s="14"/>
      <c r="LUN156" s="16">
        <f t="shared" si="13591"/>
        <v>59.392499999999998</v>
      </c>
      <c r="LUO156" s="79">
        <f t="shared" si="19622"/>
        <v>4</v>
      </c>
      <c r="LUP156" s="80"/>
      <c r="LUQ156" s="16" t="s">
        <v>56</v>
      </c>
      <c r="LUR156" s="16">
        <f t="shared" ref="LUR156" si="22869">29.02+2.7+2.25</f>
        <v>33.97</v>
      </c>
      <c r="LUS156" s="16">
        <f t="shared" ref="LUS156" si="22870">0.75*(2.7+2.1+2.7)</f>
        <v>5.6250000000000009</v>
      </c>
      <c r="LUT156" s="14">
        <f t="shared" si="13595"/>
        <v>39.594999999999999</v>
      </c>
      <c r="LUU156" s="14"/>
      <c r="LUV156" s="16">
        <f t="shared" si="13596"/>
        <v>59.392499999999998</v>
      </c>
      <c r="LUW156" s="79">
        <f t="shared" si="19622"/>
        <v>4</v>
      </c>
      <c r="LUX156" s="80"/>
      <c r="LUY156" s="16" t="s">
        <v>56</v>
      </c>
      <c r="LUZ156" s="16">
        <f t="shared" ref="LUZ156" si="22871">29.02+2.7+2.25</f>
        <v>33.97</v>
      </c>
      <c r="LVA156" s="16">
        <f t="shared" ref="LVA156" si="22872">0.75*(2.7+2.1+2.7)</f>
        <v>5.6250000000000009</v>
      </c>
      <c r="LVB156" s="14">
        <f t="shared" si="13600"/>
        <v>39.594999999999999</v>
      </c>
      <c r="LVC156" s="14"/>
      <c r="LVD156" s="16">
        <f t="shared" si="13601"/>
        <v>59.392499999999998</v>
      </c>
      <c r="LVE156" s="79">
        <f t="shared" si="19622"/>
        <v>4</v>
      </c>
      <c r="LVF156" s="80"/>
      <c r="LVG156" s="16" t="s">
        <v>56</v>
      </c>
      <c r="LVH156" s="16">
        <f t="shared" ref="LVH156" si="22873">29.02+2.7+2.25</f>
        <v>33.97</v>
      </c>
      <c r="LVI156" s="16">
        <f t="shared" ref="LVI156" si="22874">0.75*(2.7+2.1+2.7)</f>
        <v>5.6250000000000009</v>
      </c>
      <c r="LVJ156" s="14">
        <f t="shared" si="13605"/>
        <v>39.594999999999999</v>
      </c>
      <c r="LVK156" s="14"/>
      <c r="LVL156" s="16">
        <f t="shared" si="13606"/>
        <v>59.392499999999998</v>
      </c>
      <c r="LVM156" s="79">
        <f t="shared" si="19622"/>
        <v>4</v>
      </c>
      <c r="LVN156" s="80"/>
      <c r="LVO156" s="16" t="s">
        <v>56</v>
      </c>
      <c r="LVP156" s="16">
        <f t="shared" ref="LVP156" si="22875">29.02+2.7+2.25</f>
        <v>33.97</v>
      </c>
      <c r="LVQ156" s="16">
        <f t="shared" ref="LVQ156" si="22876">0.75*(2.7+2.1+2.7)</f>
        <v>5.6250000000000009</v>
      </c>
      <c r="LVR156" s="14">
        <f t="shared" si="13610"/>
        <v>39.594999999999999</v>
      </c>
      <c r="LVS156" s="14"/>
      <c r="LVT156" s="16">
        <f t="shared" si="13611"/>
        <v>59.392499999999998</v>
      </c>
      <c r="LVU156" s="79">
        <f t="shared" si="19631"/>
        <v>4</v>
      </c>
      <c r="LVV156" s="80"/>
      <c r="LVW156" s="16" t="s">
        <v>56</v>
      </c>
      <c r="LVX156" s="16">
        <f t="shared" ref="LVX156" si="22877">29.02+2.7+2.25</f>
        <v>33.97</v>
      </c>
      <c r="LVY156" s="16">
        <f t="shared" ref="LVY156" si="22878">0.75*(2.7+2.1+2.7)</f>
        <v>5.6250000000000009</v>
      </c>
      <c r="LVZ156" s="14">
        <f t="shared" si="13615"/>
        <v>39.594999999999999</v>
      </c>
      <c r="LWA156" s="14"/>
      <c r="LWB156" s="16">
        <f t="shared" si="13616"/>
        <v>59.392499999999998</v>
      </c>
      <c r="LWC156" s="79">
        <f t="shared" si="19631"/>
        <v>4</v>
      </c>
      <c r="LWD156" s="80"/>
      <c r="LWE156" s="16" t="s">
        <v>56</v>
      </c>
      <c r="LWF156" s="16">
        <f t="shared" ref="LWF156" si="22879">29.02+2.7+2.25</f>
        <v>33.97</v>
      </c>
      <c r="LWG156" s="16">
        <f t="shared" ref="LWG156" si="22880">0.75*(2.7+2.1+2.7)</f>
        <v>5.6250000000000009</v>
      </c>
      <c r="LWH156" s="14">
        <f t="shared" si="13620"/>
        <v>39.594999999999999</v>
      </c>
      <c r="LWI156" s="14"/>
      <c r="LWJ156" s="16">
        <f t="shared" si="13621"/>
        <v>59.392499999999998</v>
      </c>
      <c r="LWK156" s="79">
        <f t="shared" si="19631"/>
        <v>4</v>
      </c>
      <c r="LWL156" s="80"/>
      <c r="LWM156" s="16" t="s">
        <v>56</v>
      </c>
      <c r="LWN156" s="16">
        <f t="shared" ref="LWN156" si="22881">29.02+2.7+2.25</f>
        <v>33.97</v>
      </c>
      <c r="LWO156" s="16">
        <f t="shared" ref="LWO156" si="22882">0.75*(2.7+2.1+2.7)</f>
        <v>5.6250000000000009</v>
      </c>
      <c r="LWP156" s="14">
        <f t="shared" si="13625"/>
        <v>39.594999999999999</v>
      </c>
      <c r="LWQ156" s="14"/>
      <c r="LWR156" s="16">
        <f t="shared" si="13626"/>
        <v>59.392499999999998</v>
      </c>
      <c r="LWS156" s="79">
        <f t="shared" si="19631"/>
        <v>4</v>
      </c>
      <c r="LWT156" s="80"/>
      <c r="LWU156" s="16" t="s">
        <v>56</v>
      </c>
      <c r="LWV156" s="16">
        <f t="shared" ref="LWV156" si="22883">29.02+2.7+2.25</f>
        <v>33.97</v>
      </c>
      <c r="LWW156" s="16">
        <f t="shared" ref="LWW156" si="22884">0.75*(2.7+2.1+2.7)</f>
        <v>5.6250000000000009</v>
      </c>
      <c r="LWX156" s="14">
        <f t="shared" si="13630"/>
        <v>39.594999999999999</v>
      </c>
      <c r="LWY156" s="14"/>
      <c r="LWZ156" s="16">
        <f t="shared" si="13631"/>
        <v>59.392499999999998</v>
      </c>
      <c r="LXA156" s="79">
        <f t="shared" si="19631"/>
        <v>4</v>
      </c>
      <c r="LXB156" s="80"/>
      <c r="LXC156" s="16" t="s">
        <v>56</v>
      </c>
      <c r="LXD156" s="16">
        <f t="shared" ref="LXD156" si="22885">29.02+2.7+2.25</f>
        <v>33.97</v>
      </c>
      <c r="LXE156" s="16">
        <f t="shared" ref="LXE156" si="22886">0.75*(2.7+2.1+2.7)</f>
        <v>5.6250000000000009</v>
      </c>
      <c r="LXF156" s="14">
        <f t="shared" si="13635"/>
        <v>39.594999999999999</v>
      </c>
      <c r="LXG156" s="14"/>
      <c r="LXH156" s="16">
        <f t="shared" si="13636"/>
        <v>59.392499999999998</v>
      </c>
      <c r="LXI156" s="79">
        <f t="shared" si="19631"/>
        <v>4</v>
      </c>
      <c r="LXJ156" s="80"/>
      <c r="LXK156" s="16" t="s">
        <v>56</v>
      </c>
      <c r="LXL156" s="16">
        <f t="shared" ref="LXL156" si="22887">29.02+2.7+2.25</f>
        <v>33.97</v>
      </c>
      <c r="LXM156" s="16">
        <f t="shared" ref="LXM156" si="22888">0.75*(2.7+2.1+2.7)</f>
        <v>5.6250000000000009</v>
      </c>
      <c r="LXN156" s="14">
        <f t="shared" si="13640"/>
        <v>39.594999999999999</v>
      </c>
      <c r="LXO156" s="14"/>
      <c r="LXP156" s="16">
        <f t="shared" si="13641"/>
        <v>59.392499999999998</v>
      </c>
      <c r="LXQ156" s="79">
        <f t="shared" si="19631"/>
        <v>4</v>
      </c>
      <c r="LXR156" s="80"/>
      <c r="LXS156" s="16" t="s">
        <v>56</v>
      </c>
      <c r="LXT156" s="16">
        <f t="shared" ref="LXT156" si="22889">29.02+2.7+2.25</f>
        <v>33.97</v>
      </c>
      <c r="LXU156" s="16">
        <f t="shared" ref="LXU156" si="22890">0.75*(2.7+2.1+2.7)</f>
        <v>5.6250000000000009</v>
      </c>
      <c r="LXV156" s="14">
        <f t="shared" si="13645"/>
        <v>39.594999999999999</v>
      </c>
      <c r="LXW156" s="14"/>
      <c r="LXX156" s="16">
        <f t="shared" si="13646"/>
        <v>59.392499999999998</v>
      </c>
      <c r="LXY156" s="79">
        <f t="shared" si="19631"/>
        <v>4</v>
      </c>
      <c r="LXZ156" s="80"/>
      <c r="LYA156" s="16" t="s">
        <v>56</v>
      </c>
      <c r="LYB156" s="16">
        <f t="shared" ref="LYB156" si="22891">29.02+2.7+2.25</f>
        <v>33.97</v>
      </c>
      <c r="LYC156" s="16">
        <f t="shared" ref="LYC156" si="22892">0.75*(2.7+2.1+2.7)</f>
        <v>5.6250000000000009</v>
      </c>
      <c r="LYD156" s="14">
        <f t="shared" si="13650"/>
        <v>39.594999999999999</v>
      </c>
      <c r="LYE156" s="14"/>
      <c r="LYF156" s="16">
        <f t="shared" si="13651"/>
        <v>59.392499999999998</v>
      </c>
      <c r="LYG156" s="79">
        <f t="shared" si="19640"/>
        <v>4</v>
      </c>
      <c r="LYH156" s="80"/>
      <c r="LYI156" s="16" t="s">
        <v>56</v>
      </c>
      <c r="LYJ156" s="16">
        <f t="shared" ref="LYJ156" si="22893">29.02+2.7+2.25</f>
        <v>33.97</v>
      </c>
      <c r="LYK156" s="16">
        <f t="shared" ref="LYK156" si="22894">0.75*(2.7+2.1+2.7)</f>
        <v>5.6250000000000009</v>
      </c>
      <c r="LYL156" s="14">
        <f t="shared" si="13655"/>
        <v>39.594999999999999</v>
      </c>
      <c r="LYM156" s="14"/>
      <c r="LYN156" s="16">
        <f t="shared" si="13656"/>
        <v>59.392499999999998</v>
      </c>
      <c r="LYO156" s="79">
        <f t="shared" si="19640"/>
        <v>4</v>
      </c>
      <c r="LYP156" s="80"/>
      <c r="LYQ156" s="16" t="s">
        <v>56</v>
      </c>
      <c r="LYR156" s="16">
        <f t="shared" ref="LYR156" si="22895">29.02+2.7+2.25</f>
        <v>33.97</v>
      </c>
      <c r="LYS156" s="16">
        <f t="shared" ref="LYS156" si="22896">0.75*(2.7+2.1+2.7)</f>
        <v>5.6250000000000009</v>
      </c>
      <c r="LYT156" s="14">
        <f t="shared" si="13660"/>
        <v>39.594999999999999</v>
      </c>
      <c r="LYU156" s="14"/>
      <c r="LYV156" s="16">
        <f t="shared" si="13661"/>
        <v>59.392499999999998</v>
      </c>
      <c r="LYW156" s="79">
        <f t="shared" si="19640"/>
        <v>4</v>
      </c>
      <c r="LYX156" s="80"/>
      <c r="LYY156" s="16" t="s">
        <v>56</v>
      </c>
      <c r="LYZ156" s="16">
        <f t="shared" ref="LYZ156" si="22897">29.02+2.7+2.25</f>
        <v>33.97</v>
      </c>
      <c r="LZA156" s="16">
        <f t="shared" ref="LZA156" si="22898">0.75*(2.7+2.1+2.7)</f>
        <v>5.6250000000000009</v>
      </c>
      <c r="LZB156" s="14">
        <f t="shared" si="13665"/>
        <v>39.594999999999999</v>
      </c>
      <c r="LZC156" s="14"/>
      <c r="LZD156" s="16">
        <f t="shared" si="13666"/>
        <v>59.392499999999998</v>
      </c>
      <c r="LZE156" s="79">
        <f t="shared" si="19640"/>
        <v>4</v>
      </c>
      <c r="LZF156" s="80"/>
      <c r="LZG156" s="16" t="s">
        <v>56</v>
      </c>
      <c r="LZH156" s="16">
        <f t="shared" ref="LZH156" si="22899">29.02+2.7+2.25</f>
        <v>33.97</v>
      </c>
      <c r="LZI156" s="16">
        <f t="shared" ref="LZI156" si="22900">0.75*(2.7+2.1+2.7)</f>
        <v>5.6250000000000009</v>
      </c>
      <c r="LZJ156" s="14">
        <f t="shared" si="13670"/>
        <v>39.594999999999999</v>
      </c>
      <c r="LZK156" s="14"/>
      <c r="LZL156" s="16">
        <f t="shared" si="13671"/>
        <v>59.392499999999998</v>
      </c>
      <c r="LZM156" s="79">
        <f t="shared" si="19640"/>
        <v>4</v>
      </c>
      <c r="LZN156" s="80"/>
      <c r="LZO156" s="16" t="s">
        <v>56</v>
      </c>
      <c r="LZP156" s="16">
        <f t="shared" ref="LZP156" si="22901">29.02+2.7+2.25</f>
        <v>33.97</v>
      </c>
      <c r="LZQ156" s="16">
        <f t="shared" ref="LZQ156" si="22902">0.75*(2.7+2.1+2.7)</f>
        <v>5.6250000000000009</v>
      </c>
      <c r="LZR156" s="14">
        <f t="shared" si="13675"/>
        <v>39.594999999999999</v>
      </c>
      <c r="LZS156" s="14"/>
      <c r="LZT156" s="16">
        <f t="shared" si="13676"/>
        <v>59.392499999999998</v>
      </c>
      <c r="LZU156" s="79">
        <f t="shared" si="19640"/>
        <v>4</v>
      </c>
      <c r="LZV156" s="80"/>
      <c r="LZW156" s="16" t="s">
        <v>56</v>
      </c>
      <c r="LZX156" s="16">
        <f t="shared" ref="LZX156" si="22903">29.02+2.7+2.25</f>
        <v>33.97</v>
      </c>
      <c r="LZY156" s="16">
        <f t="shared" ref="LZY156" si="22904">0.75*(2.7+2.1+2.7)</f>
        <v>5.6250000000000009</v>
      </c>
      <c r="LZZ156" s="14">
        <f t="shared" si="13680"/>
        <v>39.594999999999999</v>
      </c>
      <c r="MAA156" s="14"/>
      <c r="MAB156" s="16">
        <f t="shared" si="13681"/>
        <v>59.392499999999998</v>
      </c>
      <c r="MAC156" s="79">
        <f t="shared" si="19640"/>
        <v>4</v>
      </c>
      <c r="MAD156" s="80"/>
      <c r="MAE156" s="16" t="s">
        <v>56</v>
      </c>
      <c r="MAF156" s="16">
        <f t="shared" ref="MAF156" si="22905">29.02+2.7+2.25</f>
        <v>33.97</v>
      </c>
      <c r="MAG156" s="16">
        <f t="shared" ref="MAG156" si="22906">0.75*(2.7+2.1+2.7)</f>
        <v>5.6250000000000009</v>
      </c>
      <c r="MAH156" s="14">
        <f t="shared" si="13685"/>
        <v>39.594999999999999</v>
      </c>
      <c r="MAI156" s="14"/>
      <c r="MAJ156" s="16">
        <f t="shared" si="13686"/>
        <v>59.392499999999998</v>
      </c>
      <c r="MAK156" s="79">
        <f t="shared" si="19640"/>
        <v>4</v>
      </c>
      <c r="MAL156" s="80"/>
      <c r="MAM156" s="16" t="s">
        <v>56</v>
      </c>
      <c r="MAN156" s="16">
        <f t="shared" ref="MAN156" si="22907">29.02+2.7+2.25</f>
        <v>33.97</v>
      </c>
      <c r="MAO156" s="16">
        <f t="shared" ref="MAO156" si="22908">0.75*(2.7+2.1+2.7)</f>
        <v>5.6250000000000009</v>
      </c>
      <c r="MAP156" s="14">
        <f t="shared" si="13690"/>
        <v>39.594999999999999</v>
      </c>
      <c r="MAQ156" s="14"/>
      <c r="MAR156" s="16">
        <f t="shared" si="13691"/>
        <v>59.392499999999998</v>
      </c>
      <c r="MAS156" s="79">
        <f t="shared" si="19649"/>
        <v>4</v>
      </c>
      <c r="MAT156" s="80"/>
      <c r="MAU156" s="16" t="s">
        <v>56</v>
      </c>
      <c r="MAV156" s="16">
        <f t="shared" ref="MAV156" si="22909">29.02+2.7+2.25</f>
        <v>33.97</v>
      </c>
      <c r="MAW156" s="16">
        <f t="shared" ref="MAW156" si="22910">0.75*(2.7+2.1+2.7)</f>
        <v>5.6250000000000009</v>
      </c>
      <c r="MAX156" s="14">
        <f t="shared" si="13695"/>
        <v>39.594999999999999</v>
      </c>
      <c r="MAY156" s="14"/>
      <c r="MAZ156" s="16">
        <f t="shared" si="13696"/>
        <v>59.392499999999998</v>
      </c>
      <c r="MBA156" s="79">
        <f t="shared" si="19649"/>
        <v>4</v>
      </c>
      <c r="MBB156" s="80"/>
      <c r="MBC156" s="16" t="s">
        <v>56</v>
      </c>
      <c r="MBD156" s="16">
        <f t="shared" ref="MBD156" si="22911">29.02+2.7+2.25</f>
        <v>33.97</v>
      </c>
      <c r="MBE156" s="16">
        <f t="shared" ref="MBE156" si="22912">0.75*(2.7+2.1+2.7)</f>
        <v>5.6250000000000009</v>
      </c>
      <c r="MBF156" s="14">
        <f t="shared" si="13700"/>
        <v>39.594999999999999</v>
      </c>
      <c r="MBG156" s="14"/>
      <c r="MBH156" s="16">
        <f t="shared" si="13701"/>
        <v>59.392499999999998</v>
      </c>
      <c r="MBI156" s="79">
        <f t="shared" si="19649"/>
        <v>4</v>
      </c>
      <c r="MBJ156" s="80"/>
      <c r="MBK156" s="16" t="s">
        <v>56</v>
      </c>
      <c r="MBL156" s="16">
        <f t="shared" ref="MBL156" si="22913">29.02+2.7+2.25</f>
        <v>33.97</v>
      </c>
      <c r="MBM156" s="16">
        <f t="shared" ref="MBM156" si="22914">0.75*(2.7+2.1+2.7)</f>
        <v>5.6250000000000009</v>
      </c>
      <c r="MBN156" s="14">
        <f t="shared" si="13705"/>
        <v>39.594999999999999</v>
      </c>
      <c r="MBO156" s="14"/>
      <c r="MBP156" s="16">
        <f t="shared" si="13706"/>
        <v>59.392499999999998</v>
      </c>
      <c r="MBQ156" s="79">
        <f t="shared" si="19649"/>
        <v>4</v>
      </c>
      <c r="MBR156" s="80"/>
      <c r="MBS156" s="16" t="s">
        <v>56</v>
      </c>
      <c r="MBT156" s="16">
        <f t="shared" ref="MBT156" si="22915">29.02+2.7+2.25</f>
        <v>33.97</v>
      </c>
      <c r="MBU156" s="16">
        <f t="shared" ref="MBU156" si="22916">0.75*(2.7+2.1+2.7)</f>
        <v>5.6250000000000009</v>
      </c>
      <c r="MBV156" s="14">
        <f t="shared" si="13710"/>
        <v>39.594999999999999</v>
      </c>
      <c r="MBW156" s="14"/>
      <c r="MBX156" s="16">
        <f t="shared" si="13711"/>
        <v>59.392499999999998</v>
      </c>
      <c r="MBY156" s="79">
        <f t="shared" si="19649"/>
        <v>4</v>
      </c>
      <c r="MBZ156" s="80"/>
      <c r="MCA156" s="16" t="s">
        <v>56</v>
      </c>
      <c r="MCB156" s="16">
        <f t="shared" ref="MCB156" si="22917">29.02+2.7+2.25</f>
        <v>33.97</v>
      </c>
      <c r="MCC156" s="16">
        <f t="shared" ref="MCC156" si="22918">0.75*(2.7+2.1+2.7)</f>
        <v>5.6250000000000009</v>
      </c>
      <c r="MCD156" s="14">
        <f t="shared" si="13715"/>
        <v>39.594999999999999</v>
      </c>
      <c r="MCE156" s="14"/>
      <c r="MCF156" s="16">
        <f t="shared" si="13716"/>
        <v>59.392499999999998</v>
      </c>
      <c r="MCG156" s="79">
        <f t="shared" si="19649"/>
        <v>4</v>
      </c>
      <c r="MCH156" s="80"/>
      <c r="MCI156" s="16" t="s">
        <v>56</v>
      </c>
      <c r="MCJ156" s="16">
        <f t="shared" ref="MCJ156" si="22919">29.02+2.7+2.25</f>
        <v>33.97</v>
      </c>
      <c r="MCK156" s="16">
        <f t="shared" ref="MCK156" si="22920">0.75*(2.7+2.1+2.7)</f>
        <v>5.6250000000000009</v>
      </c>
      <c r="MCL156" s="14">
        <f t="shared" si="13720"/>
        <v>39.594999999999999</v>
      </c>
      <c r="MCM156" s="14"/>
      <c r="MCN156" s="16">
        <f t="shared" si="13721"/>
        <v>59.392499999999998</v>
      </c>
      <c r="MCO156" s="79">
        <f t="shared" si="19649"/>
        <v>4</v>
      </c>
      <c r="MCP156" s="80"/>
      <c r="MCQ156" s="16" t="s">
        <v>56</v>
      </c>
      <c r="MCR156" s="16">
        <f t="shared" ref="MCR156" si="22921">29.02+2.7+2.25</f>
        <v>33.97</v>
      </c>
      <c r="MCS156" s="16">
        <f t="shared" ref="MCS156" si="22922">0.75*(2.7+2.1+2.7)</f>
        <v>5.6250000000000009</v>
      </c>
      <c r="MCT156" s="14">
        <f t="shared" si="13725"/>
        <v>39.594999999999999</v>
      </c>
      <c r="MCU156" s="14"/>
      <c r="MCV156" s="16">
        <f t="shared" si="13726"/>
        <v>59.392499999999998</v>
      </c>
      <c r="MCW156" s="79">
        <f t="shared" si="19649"/>
        <v>4</v>
      </c>
      <c r="MCX156" s="80"/>
      <c r="MCY156" s="16" t="s">
        <v>56</v>
      </c>
      <c r="MCZ156" s="16">
        <f t="shared" ref="MCZ156" si="22923">29.02+2.7+2.25</f>
        <v>33.97</v>
      </c>
      <c r="MDA156" s="16">
        <f t="shared" ref="MDA156" si="22924">0.75*(2.7+2.1+2.7)</f>
        <v>5.6250000000000009</v>
      </c>
      <c r="MDB156" s="14">
        <f t="shared" si="13730"/>
        <v>39.594999999999999</v>
      </c>
      <c r="MDC156" s="14"/>
      <c r="MDD156" s="16">
        <f t="shared" si="13731"/>
        <v>59.392499999999998</v>
      </c>
      <c r="MDE156" s="79">
        <f t="shared" si="19658"/>
        <v>4</v>
      </c>
      <c r="MDF156" s="80"/>
      <c r="MDG156" s="16" t="s">
        <v>56</v>
      </c>
      <c r="MDH156" s="16">
        <f t="shared" ref="MDH156" si="22925">29.02+2.7+2.25</f>
        <v>33.97</v>
      </c>
      <c r="MDI156" s="16">
        <f t="shared" ref="MDI156" si="22926">0.75*(2.7+2.1+2.7)</f>
        <v>5.6250000000000009</v>
      </c>
      <c r="MDJ156" s="14">
        <f t="shared" si="13735"/>
        <v>39.594999999999999</v>
      </c>
      <c r="MDK156" s="14"/>
      <c r="MDL156" s="16">
        <f t="shared" si="13736"/>
        <v>59.392499999999998</v>
      </c>
      <c r="MDM156" s="79">
        <f t="shared" si="19658"/>
        <v>4</v>
      </c>
      <c r="MDN156" s="80"/>
      <c r="MDO156" s="16" t="s">
        <v>56</v>
      </c>
      <c r="MDP156" s="16">
        <f t="shared" ref="MDP156" si="22927">29.02+2.7+2.25</f>
        <v>33.97</v>
      </c>
      <c r="MDQ156" s="16">
        <f t="shared" ref="MDQ156" si="22928">0.75*(2.7+2.1+2.7)</f>
        <v>5.6250000000000009</v>
      </c>
      <c r="MDR156" s="14">
        <f t="shared" si="13740"/>
        <v>39.594999999999999</v>
      </c>
      <c r="MDS156" s="14"/>
      <c r="MDT156" s="16">
        <f t="shared" si="13741"/>
        <v>59.392499999999998</v>
      </c>
      <c r="MDU156" s="79">
        <f t="shared" si="19658"/>
        <v>4</v>
      </c>
      <c r="MDV156" s="80"/>
      <c r="MDW156" s="16" t="s">
        <v>56</v>
      </c>
      <c r="MDX156" s="16">
        <f t="shared" ref="MDX156" si="22929">29.02+2.7+2.25</f>
        <v>33.97</v>
      </c>
      <c r="MDY156" s="16">
        <f t="shared" ref="MDY156" si="22930">0.75*(2.7+2.1+2.7)</f>
        <v>5.6250000000000009</v>
      </c>
      <c r="MDZ156" s="14">
        <f t="shared" si="13745"/>
        <v>39.594999999999999</v>
      </c>
      <c r="MEA156" s="14"/>
      <c r="MEB156" s="16">
        <f t="shared" si="13746"/>
        <v>59.392499999999998</v>
      </c>
      <c r="MEC156" s="79">
        <f t="shared" si="19658"/>
        <v>4</v>
      </c>
      <c r="MED156" s="80"/>
      <c r="MEE156" s="16" t="s">
        <v>56</v>
      </c>
      <c r="MEF156" s="16">
        <f t="shared" ref="MEF156" si="22931">29.02+2.7+2.25</f>
        <v>33.97</v>
      </c>
      <c r="MEG156" s="16">
        <f t="shared" ref="MEG156" si="22932">0.75*(2.7+2.1+2.7)</f>
        <v>5.6250000000000009</v>
      </c>
      <c r="MEH156" s="14">
        <f t="shared" si="13750"/>
        <v>39.594999999999999</v>
      </c>
      <c r="MEI156" s="14"/>
      <c r="MEJ156" s="16">
        <f t="shared" si="13751"/>
        <v>59.392499999999998</v>
      </c>
      <c r="MEK156" s="79">
        <f t="shared" si="19658"/>
        <v>4</v>
      </c>
      <c r="MEL156" s="80"/>
      <c r="MEM156" s="16" t="s">
        <v>56</v>
      </c>
      <c r="MEN156" s="16">
        <f t="shared" ref="MEN156" si="22933">29.02+2.7+2.25</f>
        <v>33.97</v>
      </c>
      <c r="MEO156" s="16">
        <f t="shared" ref="MEO156" si="22934">0.75*(2.7+2.1+2.7)</f>
        <v>5.6250000000000009</v>
      </c>
      <c r="MEP156" s="14">
        <f t="shared" si="13755"/>
        <v>39.594999999999999</v>
      </c>
      <c r="MEQ156" s="14"/>
      <c r="MER156" s="16">
        <f t="shared" si="13756"/>
        <v>59.392499999999998</v>
      </c>
      <c r="MES156" s="79">
        <f t="shared" si="19658"/>
        <v>4</v>
      </c>
      <c r="MET156" s="80"/>
      <c r="MEU156" s="16" t="s">
        <v>56</v>
      </c>
      <c r="MEV156" s="16">
        <f t="shared" ref="MEV156" si="22935">29.02+2.7+2.25</f>
        <v>33.97</v>
      </c>
      <c r="MEW156" s="16">
        <f t="shared" ref="MEW156" si="22936">0.75*(2.7+2.1+2.7)</f>
        <v>5.6250000000000009</v>
      </c>
      <c r="MEX156" s="14">
        <f t="shared" si="13760"/>
        <v>39.594999999999999</v>
      </c>
      <c r="MEY156" s="14"/>
      <c r="MEZ156" s="16">
        <f t="shared" si="13761"/>
        <v>59.392499999999998</v>
      </c>
      <c r="MFA156" s="79">
        <f t="shared" si="19658"/>
        <v>4</v>
      </c>
      <c r="MFB156" s="80"/>
      <c r="MFC156" s="16" t="s">
        <v>56</v>
      </c>
      <c r="MFD156" s="16">
        <f t="shared" ref="MFD156" si="22937">29.02+2.7+2.25</f>
        <v>33.97</v>
      </c>
      <c r="MFE156" s="16">
        <f t="shared" ref="MFE156" si="22938">0.75*(2.7+2.1+2.7)</f>
        <v>5.6250000000000009</v>
      </c>
      <c r="MFF156" s="14">
        <f t="shared" si="13765"/>
        <v>39.594999999999999</v>
      </c>
      <c r="MFG156" s="14"/>
      <c r="MFH156" s="16">
        <f t="shared" si="13766"/>
        <v>59.392499999999998</v>
      </c>
      <c r="MFI156" s="79">
        <f t="shared" si="19658"/>
        <v>4</v>
      </c>
      <c r="MFJ156" s="80"/>
      <c r="MFK156" s="16" t="s">
        <v>56</v>
      </c>
      <c r="MFL156" s="16">
        <f t="shared" ref="MFL156" si="22939">29.02+2.7+2.25</f>
        <v>33.97</v>
      </c>
      <c r="MFM156" s="16">
        <f t="shared" ref="MFM156" si="22940">0.75*(2.7+2.1+2.7)</f>
        <v>5.6250000000000009</v>
      </c>
      <c r="MFN156" s="14">
        <f t="shared" si="13770"/>
        <v>39.594999999999999</v>
      </c>
      <c r="MFO156" s="14"/>
      <c r="MFP156" s="16">
        <f t="shared" si="13771"/>
        <v>59.392499999999998</v>
      </c>
      <c r="MFQ156" s="79">
        <f t="shared" si="19667"/>
        <v>4</v>
      </c>
      <c r="MFR156" s="80"/>
      <c r="MFS156" s="16" t="s">
        <v>56</v>
      </c>
      <c r="MFT156" s="16">
        <f t="shared" ref="MFT156" si="22941">29.02+2.7+2.25</f>
        <v>33.97</v>
      </c>
      <c r="MFU156" s="16">
        <f t="shared" ref="MFU156" si="22942">0.75*(2.7+2.1+2.7)</f>
        <v>5.6250000000000009</v>
      </c>
      <c r="MFV156" s="14">
        <f t="shared" si="13775"/>
        <v>39.594999999999999</v>
      </c>
      <c r="MFW156" s="14"/>
      <c r="MFX156" s="16">
        <f t="shared" si="13776"/>
        <v>59.392499999999998</v>
      </c>
      <c r="MFY156" s="79">
        <f t="shared" si="19667"/>
        <v>4</v>
      </c>
      <c r="MFZ156" s="80"/>
      <c r="MGA156" s="16" t="s">
        <v>56</v>
      </c>
      <c r="MGB156" s="16">
        <f t="shared" ref="MGB156" si="22943">29.02+2.7+2.25</f>
        <v>33.97</v>
      </c>
      <c r="MGC156" s="16">
        <f t="shared" ref="MGC156" si="22944">0.75*(2.7+2.1+2.7)</f>
        <v>5.6250000000000009</v>
      </c>
      <c r="MGD156" s="14">
        <f t="shared" si="13780"/>
        <v>39.594999999999999</v>
      </c>
      <c r="MGE156" s="14"/>
      <c r="MGF156" s="16">
        <f t="shared" si="13781"/>
        <v>59.392499999999998</v>
      </c>
      <c r="MGG156" s="79">
        <f t="shared" si="19667"/>
        <v>4</v>
      </c>
      <c r="MGH156" s="80"/>
      <c r="MGI156" s="16" t="s">
        <v>56</v>
      </c>
      <c r="MGJ156" s="16">
        <f t="shared" ref="MGJ156" si="22945">29.02+2.7+2.25</f>
        <v>33.97</v>
      </c>
      <c r="MGK156" s="16">
        <f t="shared" ref="MGK156" si="22946">0.75*(2.7+2.1+2.7)</f>
        <v>5.6250000000000009</v>
      </c>
      <c r="MGL156" s="14">
        <f t="shared" si="13785"/>
        <v>39.594999999999999</v>
      </c>
      <c r="MGM156" s="14"/>
      <c r="MGN156" s="16">
        <f t="shared" si="13786"/>
        <v>59.392499999999998</v>
      </c>
      <c r="MGO156" s="79">
        <f t="shared" si="19667"/>
        <v>4</v>
      </c>
      <c r="MGP156" s="80"/>
      <c r="MGQ156" s="16" t="s">
        <v>56</v>
      </c>
      <c r="MGR156" s="16">
        <f t="shared" ref="MGR156" si="22947">29.02+2.7+2.25</f>
        <v>33.97</v>
      </c>
      <c r="MGS156" s="16">
        <f t="shared" ref="MGS156" si="22948">0.75*(2.7+2.1+2.7)</f>
        <v>5.6250000000000009</v>
      </c>
      <c r="MGT156" s="14">
        <f t="shared" si="13790"/>
        <v>39.594999999999999</v>
      </c>
      <c r="MGU156" s="14"/>
      <c r="MGV156" s="16">
        <f t="shared" si="13791"/>
        <v>59.392499999999998</v>
      </c>
      <c r="MGW156" s="79">
        <f t="shared" si="19667"/>
        <v>4</v>
      </c>
      <c r="MGX156" s="80"/>
      <c r="MGY156" s="16" t="s">
        <v>56</v>
      </c>
      <c r="MGZ156" s="16">
        <f t="shared" ref="MGZ156" si="22949">29.02+2.7+2.25</f>
        <v>33.97</v>
      </c>
      <c r="MHA156" s="16">
        <f t="shared" ref="MHA156" si="22950">0.75*(2.7+2.1+2.7)</f>
        <v>5.6250000000000009</v>
      </c>
      <c r="MHB156" s="14">
        <f t="shared" si="13795"/>
        <v>39.594999999999999</v>
      </c>
      <c r="MHC156" s="14"/>
      <c r="MHD156" s="16">
        <f t="shared" si="13796"/>
        <v>59.392499999999998</v>
      </c>
      <c r="MHE156" s="79">
        <f t="shared" si="19667"/>
        <v>4</v>
      </c>
      <c r="MHF156" s="80"/>
      <c r="MHG156" s="16" t="s">
        <v>56</v>
      </c>
      <c r="MHH156" s="16">
        <f t="shared" ref="MHH156" si="22951">29.02+2.7+2.25</f>
        <v>33.97</v>
      </c>
      <c r="MHI156" s="16">
        <f t="shared" ref="MHI156" si="22952">0.75*(2.7+2.1+2.7)</f>
        <v>5.6250000000000009</v>
      </c>
      <c r="MHJ156" s="14">
        <f t="shared" si="13800"/>
        <v>39.594999999999999</v>
      </c>
      <c r="MHK156" s="14"/>
      <c r="MHL156" s="16">
        <f t="shared" si="13801"/>
        <v>59.392499999999998</v>
      </c>
      <c r="MHM156" s="79">
        <f t="shared" si="19667"/>
        <v>4</v>
      </c>
      <c r="MHN156" s="80"/>
      <c r="MHO156" s="16" t="s">
        <v>56</v>
      </c>
      <c r="MHP156" s="16">
        <f t="shared" ref="MHP156" si="22953">29.02+2.7+2.25</f>
        <v>33.97</v>
      </c>
      <c r="MHQ156" s="16">
        <f t="shared" ref="MHQ156" si="22954">0.75*(2.7+2.1+2.7)</f>
        <v>5.6250000000000009</v>
      </c>
      <c r="MHR156" s="14">
        <f t="shared" si="13805"/>
        <v>39.594999999999999</v>
      </c>
      <c r="MHS156" s="14"/>
      <c r="MHT156" s="16">
        <f t="shared" si="13806"/>
        <v>59.392499999999998</v>
      </c>
      <c r="MHU156" s="79">
        <f t="shared" si="19667"/>
        <v>4</v>
      </c>
      <c r="MHV156" s="80"/>
      <c r="MHW156" s="16" t="s">
        <v>56</v>
      </c>
      <c r="MHX156" s="16">
        <f t="shared" ref="MHX156" si="22955">29.02+2.7+2.25</f>
        <v>33.97</v>
      </c>
      <c r="MHY156" s="16">
        <f t="shared" ref="MHY156" si="22956">0.75*(2.7+2.1+2.7)</f>
        <v>5.6250000000000009</v>
      </c>
      <c r="MHZ156" s="14">
        <f t="shared" si="13810"/>
        <v>39.594999999999999</v>
      </c>
      <c r="MIA156" s="14"/>
      <c r="MIB156" s="16">
        <f t="shared" si="13811"/>
        <v>59.392499999999998</v>
      </c>
      <c r="MIC156" s="79">
        <f t="shared" si="19676"/>
        <v>4</v>
      </c>
      <c r="MID156" s="80"/>
      <c r="MIE156" s="16" t="s">
        <v>56</v>
      </c>
      <c r="MIF156" s="16">
        <f t="shared" ref="MIF156" si="22957">29.02+2.7+2.25</f>
        <v>33.97</v>
      </c>
      <c r="MIG156" s="16">
        <f t="shared" ref="MIG156" si="22958">0.75*(2.7+2.1+2.7)</f>
        <v>5.6250000000000009</v>
      </c>
      <c r="MIH156" s="14">
        <f t="shared" si="13815"/>
        <v>39.594999999999999</v>
      </c>
      <c r="MII156" s="14"/>
      <c r="MIJ156" s="16">
        <f t="shared" si="13816"/>
        <v>59.392499999999998</v>
      </c>
      <c r="MIK156" s="79">
        <f t="shared" si="19676"/>
        <v>4</v>
      </c>
      <c r="MIL156" s="80"/>
      <c r="MIM156" s="16" t="s">
        <v>56</v>
      </c>
      <c r="MIN156" s="16">
        <f t="shared" ref="MIN156" si="22959">29.02+2.7+2.25</f>
        <v>33.97</v>
      </c>
      <c r="MIO156" s="16">
        <f t="shared" ref="MIO156" si="22960">0.75*(2.7+2.1+2.7)</f>
        <v>5.6250000000000009</v>
      </c>
      <c r="MIP156" s="14">
        <f t="shared" si="13820"/>
        <v>39.594999999999999</v>
      </c>
      <c r="MIQ156" s="14"/>
      <c r="MIR156" s="16">
        <f t="shared" si="13821"/>
        <v>59.392499999999998</v>
      </c>
      <c r="MIS156" s="79">
        <f t="shared" si="19676"/>
        <v>4</v>
      </c>
      <c r="MIT156" s="80"/>
      <c r="MIU156" s="16" t="s">
        <v>56</v>
      </c>
      <c r="MIV156" s="16">
        <f t="shared" ref="MIV156" si="22961">29.02+2.7+2.25</f>
        <v>33.97</v>
      </c>
      <c r="MIW156" s="16">
        <f t="shared" ref="MIW156" si="22962">0.75*(2.7+2.1+2.7)</f>
        <v>5.6250000000000009</v>
      </c>
      <c r="MIX156" s="14">
        <f t="shared" si="13825"/>
        <v>39.594999999999999</v>
      </c>
      <c r="MIY156" s="14"/>
      <c r="MIZ156" s="16">
        <f t="shared" si="13826"/>
        <v>59.392499999999998</v>
      </c>
      <c r="MJA156" s="79">
        <f t="shared" si="19676"/>
        <v>4</v>
      </c>
      <c r="MJB156" s="80"/>
      <c r="MJC156" s="16" t="s">
        <v>56</v>
      </c>
      <c r="MJD156" s="16">
        <f t="shared" ref="MJD156" si="22963">29.02+2.7+2.25</f>
        <v>33.97</v>
      </c>
      <c r="MJE156" s="16">
        <f t="shared" ref="MJE156" si="22964">0.75*(2.7+2.1+2.7)</f>
        <v>5.6250000000000009</v>
      </c>
      <c r="MJF156" s="14">
        <f t="shared" si="13830"/>
        <v>39.594999999999999</v>
      </c>
      <c r="MJG156" s="14"/>
      <c r="MJH156" s="16">
        <f t="shared" si="13831"/>
        <v>59.392499999999998</v>
      </c>
      <c r="MJI156" s="79">
        <f t="shared" si="19676"/>
        <v>4</v>
      </c>
      <c r="MJJ156" s="80"/>
      <c r="MJK156" s="16" t="s">
        <v>56</v>
      </c>
      <c r="MJL156" s="16">
        <f t="shared" ref="MJL156" si="22965">29.02+2.7+2.25</f>
        <v>33.97</v>
      </c>
      <c r="MJM156" s="16">
        <f t="shared" ref="MJM156" si="22966">0.75*(2.7+2.1+2.7)</f>
        <v>5.6250000000000009</v>
      </c>
      <c r="MJN156" s="14">
        <f t="shared" si="13835"/>
        <v>39.594999999999999</v>
      </c>
      <c r="MJO156" s="14"/>
      <c r="MJP156" s="16">
        <f t="shared" si="13836"/>
        <v>59.392499999999998</v>
      </c>
      <c r="MJQ156" s="79">
        <f t="shared" si="19676"/>
        <v>4</v>
      </c>
      <c r="MJR156" s="80"/>
      <c r="MJS156" s="16" t="s">
        <v>56</v>
      </c>
      <c r="MJT156" s="16">
        <f t="shared" ref="MJT156" si="22967">29.02+2.7+2.25</f>
        <v>33.97</v>
      </c>
      <c r="MJU156" s="16">
        <f t="shared" ref="MJU156" si="22968">0.75*(2.7+2.1+2.7)</f>
        <v>5.6250000000000009</v>
      </c>
      <c r="MJV156" s="14">
        <f t="shared" si="13840"/>
        <v>39.594999999999999</v>
      </c>
      <c r="MJW156" s="14"/>
      <c r="MJX156" s="16">
        <f t="shared" si="13841"/>
        <v>59.392499999999998</v>
      </c>
      <c r="MJY156" s="79">
        <f t="shared" si="19676"/>
        <v>4</v>
      </c>
      <c r="MJZ156" s="80"/>
      <c r="MKA156" s="16" t="s">
        <v>56</v>
      </c>
      <c r="MKB156" s="16">
        <f t="shared" ref="MKB156" si="22969">29.02+2.7+2.25</f>
        <v>33.97</v>
      </c>
      <c r="MKC156" s="16">
        <f t="shared" ref="MKC156" si="22970">0.75*(2.7+2.1+2.7)</f>
        <v>5.6250000000000009</v>
      </c>
      <c r="MKD156" s="14">
        <f t="shared" si="13845"/>
        <v>39.594999999999999</v>
      </c>
      <c r="MKE156" s="14"/>
      <c r="MKF156" s="16">
        <f t="shared" si="13846"/>
        <v>59.392499999999998</v>
      </c>
      <c r="MKG156" s="79">
        <f t="shared" si="19676"/>
        <v>4</v>
      </c>
      <c r="MKH156" s="80"/>
      <c r="MKI156" s="16" t="s">
        <v>56</v>
      </c>
      <c r="MKJ156" s="16">
        <f t="shared" ref="MKJ156" si="22971">29.02+2.7+2.25</f>
        <v>33.97</v>
      </c>
      <c r="MKK156" s="16">
        <f t="shared" ref="MKK156" si="22972">0.75*(2.7+2.1+2.7)</f>
        <v>5.6250000000000009</v>
      </c>
      <c r="MKL156" s="14">
        <f t="shared" si="13850"/>
        <v>39.594999999999999</v>
      </c>
      <c r="MKM156" s="14"/>
      <c r="MKN156" s="16">
        <f t="shared" si="13851"/>
        <v>59.392499999999998</v>
      </c>
      <c r="MKO156" s="79">
        <f t="shared" si="19685"/>
        <v>4</v>
      </c>
      <c r="MKP156" s="80"/>
      <c r="MKQ156" s="16" t="s">
        <v>56</v>
      </c>
      <c r="MKR156" s="16">
        <f t="shared" ref="MKR156" si="22973">29.02+2.7+2.25</f>
        <v>33.97</v>
      </c>
      <c r="MKS156" s="16">
        <f t="shared" ref="MKS156" si="22974">0.75*(2.7+2.1+2.7)</f>
        <v>5.6250000000000009</v>
      </c>
      <c r="MKT156" s="14">
        <f t="shared" si="13855"/>
        <v>39.594999999999999</v>
      </c>
      <c r="MKU156" s="14"/>
      <c r="MKV156" s="16">
        <f t="shared" si="13856"/>
        <v>59.392499999999998</v>
      </c>
      <c r="MKW156" s="79">
        <f t="shared" si="19685"/>
        <v>4</v>
      </c>
      <c r="MKX156" s="80"/>
      <c r="MKY156" s="16" t="s">
        <v>56</v>
      </c>
      <c r="MKZ156" s="16">
        <f t="shared" ref="MKZ156" si="22975">29.02+2.7+2.25</f>
        <v>33.97</v>
      </c>
      <c r="MLA156" s="16">
        <f t="shared" ref="MLA156" si="22976">0.75*(2.7+2.1+2.7)</f>
        <v>5.6250000000000009</v>
      </c>
      <c r="MLB156" s="14">
        <f t="shared" si="13860"/>
        <v>39.594999999999999</v>
      </c>
      <c r="MLC156" s="14"/>
      <c r="MLD156" s="16">
        <f t="shared" si="13861"/>
        <v>59.392499999999998</v>
      </c>
      <c r="MLE156" s="79">
        <f t="shared" si="19685"/>
        <v>4</v>
      </c>
      <c r="MLF156" s="80"/>
      <c r="MLG156" s="16" t="s">
        <v>56</v>
      </c>
      <c r="MLH156" s="16">
        <f t="shared" ref="MLH156" si="22977">29.02+2.7+2.25</f>
        <v>33.97</v>
      </c>
      <c r="MLI156" s="16">
        <f t="shared" ref="MLI156" si="22978">0.75*(2.7+2.1+2.7)</f>
        <v>5.6250000000000009</v>
      </c>
      <c r="MLJ156" s="14">
        <f t="shared" si="13865"/>
        <v>39.594999999999999</v>
      </c>
      <c r="MLK156" s="14"/>
      <c r="MLL156" s="16">
        <f t="shared" si="13866"/>
        <v>59.392499999999998</v>
      </c>
      <c r="MLM156" s="79">
        <f t="shared" si="19685"/>
        <v>4</v>
      </c>
      <c r="MLN156" s="80"/>
      <c r="MLO156" s="16" t="s">
        <v>56</v>
      </c>
      <c r="MLP156" s="16">
        <f t="shared" ref="MLP156" si="22979">29.02+2.7+2.25</f>
        <v>33.97</v>
      </c>
      <c r="MLQ156" s="16">
        <f t="shared" ref="MLQ156" si="22980">0.75*(2.7+2.1+2.7)</f>
        <v>5.6250000000000009</v>
      </c>
      <c r="MLR156" s="14">
        <f t="shared" si="13870"/>
        <v>39.594999999999999</v>
      </c>
      <c r="MLS156" s="14"/>
      <c r="MLT156" s="16">
        <f t="shared" si="13871"/>
        <v>59.392499999999998</v>
      </c>
      <c r="MLU156" s="79">
        <f t="shared" si="19685"/>
        <v>4</v>
      </c>
      <c r="MLV156" s="80"/>
      <c r="MLW156" s="16" t="s">
        <v>56</v>
      </c>
      <c r="MLX156" s="16">
        <f t="shared" ref="MLX156" si="22981">29.02+2.7+2.25</f>
        <v>33.97</v>
      </c>
      <c r="MLY156" s="16">
        <f t="shared" ref="MLY156" si="22982">0.75*(2.7+2.1+2.7)</f>
        <v>5.6250000000000009</v>
      </c>
      <c r="MLZ156" s="14">
        <f t="shared" si="13875"/>
        <v>39.594999999999999</v>
      </c>
      <c r="MMA156" s="14"/>
      <c r="MMB156" s="16">
        <f t="shared" si="13876"/>
        <v>59.392499999999998</v>
      </c>
      <c r="MMC156" s="79">
        <f t="shared" si="19685"/>
        <v>4</v>
      </c>
      <c r="MMD156" s="80"/>
      <c r="MME156" s="16" t="s">
        <v>56</v>
      </c>
      <c r="MMF156" s="16">
        <f t="shared" ref="MMF156" si="22983">29.02+2.7+2.25</f>
        <v>33.97</v>
      </c>
      <c r="MMG156" s="16">
        <f t="shared" ref="MMG156" si="22984">0.75*(2.7+2.1+2.7)</f>
        <v>5.6250000000000009</v>
      </c>
      <c r="MMH156" s="14">
        <f t="shared" si="13880"/>
        <v>39.594999999999999</v>
      </c>
      <c r="MMI156" s="14"/>
      <c r="MMJ156" s="16">
        <f t="shared" si="13881"/>
        <v>59.392499999999998</v>
      </c>
      <c r="MMK156" s="79">
        <f t="shared" si="19685"/>
        <v>4</v>
      </c>
      <c r="MML156" s="80"/>
      <c r="MMM156" s="16" t="s">
        <v>56</v>
      </c>
      <c r="MMN156" s="16">
        <f t="shared" ref="MMN156" si="22985">29.02+2.7+2.25</f>
        <v>33.97</v>
      </c>
      <c r="MMO156" s="16">
        <f t="shared" ref="MMO156" si="22986">0.75*(2.7+2.1+2.7)</f>
        <v>5.6250000000000009</v>
      </c>
      <c r="MMP156" s="14">
        <f t="shared" si="13885"/>
        <v>39.594999999999999</v>
      </c>
      <c r="MMQ156" s="14"/>
      <c r="MMR156" s="16">
        <f t="shared" si="13886"/>
        <v>59.392499999999998</v>
      </c>
      <c r="MMS156" s="79">
        <f t="shared" si="19685"/>
        <v>4</v>
      </c>
      <c r="MMT156" s="80"/>
      <c r="MMU156" s="16" t="s">
        <v>56</v>
      </c>
      <c r="MMV156" s="16">
        <f t="shared" ref="MMV156" si="22987">29.02+2.7+2.25</f>
        <v>33.97</v>
      </c>
      <c r="MMW156" s="16">
        <f t="shared" ref="MMW156" si="22988">0.75*(2.7+2.1+2.7)</f>
        <v>5.6250000000000009</v>
      </c>
      <c r="MMX156" s="14">
        <f t="shared" si="13890"/>
        <v>39.594999999999999</v>
      </c>
      <c r="MMY156" s="14"/>
      <c r="MMZ156" s="16">
        <f t="shared" si="13891"/>
        <v>59.392499999999998</v>
      </c>
      <c r="MNA156" s="79">
        <f t="shared" si="19694"/>
        <v>4</v>
      </c>
      <c r="MNB156" s="80"/>
      <c r="MNC156" s="16" t="s">
        <v>56</v>
      </c>
      <c r="MND156" s="16">
        <f t="shared" ref="MND156" si="22989">29.02+2.7+2.25</f>
        <v>33.97</v>
      </c>
      <c r="MNE156" s="16">
        <f t="shared" ref="MNE156" si="22990">0.75*(2.7+2.1+2.7)</f>
        <v>5.6250000000000009</v>
      </c>
      <c r="MNF156" s="14">
        <f t="shared" si="13895"/>
        <v>39.594999999999999</v>
      </c>
      <c r="MNG156" s="14"/>
      <c r="MNH156" s="16">
        <f t="shared" si="13896"/>
        <v>59.392499999999998</v>
      </c>
      <c r="MNI156" s="79">
        <f t="shared" si="19694"/>
        <v>4</v>
      </c>
      <c r="MNJ156" s="80"/>
      <c r="MNK156" s="16" t="s">
        <v>56</v>
      </c>
      <c r="MNL156" s="16">
        <f t="shared" ref="MNL156" si="22991">29.02+2.7+2.25</f>
        <v>33.97</v>
      </c>
      <c r="MNM156" s="16">
        <f t="shared" ref="MNM156" si="22992">0.75*(2.7+2.1+2.7)</f>
        <v>5.6250000000000009</v>
      </c>
      <c r="MNN156" s="14">
        <f t="shared" si="13900"/>
        <v>39.594999999999999</v>
      </c>
      <c r="MNO156" s="14"/>
      <c r="MNP156" s="16">
        <f t="shared" si="13901"/>
        <v>59.392499999999998</v>
      </c>
      <c r="MNQ156" s="79">
        <f t="shared" si="19694"/>
        <v>4</v>
      </c>
      <c r="MNR156" s="80"/>
      <c r="MNS156" s="16" t="s">
        <v>56</v>
      </c>
      <c r="MNT156" s="16">
        <f t="shared" ref="MNT156" si="22993">29.02+2.7+2.25</f>
        <v>33.97</v>
      </c>
      <c r="MNU156" s="16">
        <f t="shared" ref="MNU156" si="22994">0.75*(2.7+2.1+2.7)</f>
        <v>5.6250000000000009</v>
      </c>
      <c r="MNV156" s="14">
        <f t="shared" si="13905"/>
        <v>39.594999999999999</v>
      </c>
      <c r="MNW156" s="14"/>
      <c r="MNX156" s="16">
        <f t="shared" si="13906"/>
        <v>59.392499999999998</v>
      </c>
      <c r="MNY156" s="79">
        <f t="shared" si="19694"/>
        <v>4</v>
      </c>
      <c r="MNZ156" s="80"/>
      <c r="MOA156" s="16" t="s">
        <v>56</v>
      </c>
      <c r="MOB156" s="16">
        <f t="shared" ref="MOB156" si="22995">29.02+2.7+2.25</f>
        <v>33.97</v>
      </c>
      <c r="MOC156" s="16">
        <f t="shared" ref="MOC156" si="22996">0.75*(2.7+2.1+2.7)</f>
        <v>5.6250000000000009</v>
      </c>
      <c r="MOD156" s="14">
        <f t="shared" si="13910"/>
        <v>39.594999999999999</v>
      </c>
      <c r="MOE156" s="14"/>
      <c r="MOF156" s="16">
        <f t="shared" si="13911"/>
        <v>59.392499999999998</v>
      </c>
      <c r="MOG156" s="79">
        <f t="shared" si="19694"/>
        <v>4</v>
      </c>
      <c r="MOH156" s="80"/>
      <c r="MOI156" s="16" t="s">
        <v>56</v>
      </c>
      <c r="MOJ156" s="16">
        <f t="shared" ref="MOJ156" si="22997">29.02+2.7+2.25</f>
        <v>33.97</v>
      </c>
      <c r="MOK156" s="16">
        <f t="shared" ref="MOK156" si="22998">0.75*(2.7+2.1+2.7)</f>
        <v>5.6250000000000009</v>
      </c>
      <c r="MOL156" s="14">
        <f t="shared" si="13915"/>
        <v>39.594999999999999</v>
      </c>
      <c r="MOM156" s="14"/>
      <c r="MON156" s="16">
        <f t="shared" si="13916"/>
        <v>59.392499999999998</v>
      </c>
      <c r="MOO156" s="79">
        <f t="shared" si="19694"/>
        <v>4</v>
      </c>
      <c r="MOP156" s="80"/>
      <c r="MOQ156" s="16" t="s">
        <v>56</v>
      </c>
      <c r="MOR156" s="16">
        <f t="shared" ref="MOR156" si="22999">29.02+2.7+2.25</f>
        <v>33.97</v>
      </c>
      <c r="MOS156" s="16">
        <f t="shared" ref="MOS156" si="23000">0.75*(2.7+2.1+2.7)</f>
        <v>5.6250000000000009</v>
      </c>
      <c r="MOT156" s="14">
        <f t="shared" si="13920"/>
        <v>39.594999999999999</v>
      </c>
      <c r="MOU156" s="14"/>
      <c r="MOV156" s="16">
        <f t="shared" si="13921"/>
        <v>59.392499999999998</v>
      </c>
      <c r="MOW156" s="79">
        <f t="shared" si="19694"/>
        <v>4</v>
      </c>
      <c r="MOX156" s="80"/>
      <c r="MOY156" s="16" t="s">
        <v>56</v>
      </c>
      <c r="MOZ156" s="16">
        <f t="shared" ref="MOZ156" si="23001">29.02+2.7+2.25</f>
        <v>33.97</v>
      </c>
      <c r="MPA156" s="16">
        <f t="shared" ref="MPA156" si="23002">0.75*(2.7+2.1+2.7)</f>
        <v>5.6250000000000009</v>
      </c>
      <c r="MPB156" s="14">
        <f t="shared" si="13925"/>
        <v>39.594999999999999</v>
      </c>
      <c r="MPC156" s="14"/>
      <c r="MPD156" s="16">
        <f t="shared" si="13926"/>
        <v>59.392499999999998</v>
      </c>
      <c r="MPE156" s="79">
        <f t="shared" si="19694"/>
        <v>4</v>
      </c>
      <c r="MPF156" s="80"/>
      <c r="MPG156" s="16" t="s">
        <v>56</v>
      </c>
      <c r="MPH156" s="16">
        <f t="shared" ref="MPH156" si="23003">29.02+2.7+2.25</f>
        <v>33.97</v>
      </c>
      <c r="MPI156" s="16">
        <f t="shared" ref="MPI156" si="23004">0.75*(2.7+2.1+2.7)</f>
        <v>5.6250000000000009</v>
      </c>
      <c r="MPJ156" s="14">
        <f t="shared" si="13930"/>
        <v>39.594999999999999</v>
      </c>
      <c r="MPK156" s="14"/>
      <c r="MPL156" s="16">
        <f t="shared" si="13931"/>
        <v>59.392499999999998</v>
      </c>
      <c r="MPM156" s="79">
        <f t="shared" si="19703"/>
        <v>4</v>
      </c>
      <c r="MPN156" s="80"/>
      <c r="MPO156" s="16" t="s">
        <v>56</v>
      </c>
      <c r="MPP156" s="16">
        <f t="shared" ref="MPP156" si="23005">29.02+2.7+2.25</f>
        <v>33.97</v>
      </c>
      <c r="MPQ156" s="16">
        <f t="shared" ref="MPQ156" si="23006">0.75*(2.7+2.1+2.7)</f>
        <v>5.6250000000000009</v>
      </c>
      <c r="MPR156" s="14">
        <f t="shared" si="13935"/>
        <v>39.594999999999999</v>
      </c>
      <c r="MPS156" s="14"/>
      <c r="MPT156" s="16">
        <f t="shared" si="13936"/>
        <v>59.392499999999998</v>
      </c>
      <c r="MPU156" s="79">
        <f t="shared" si="19703"/>
        <v>4</v>
      </c>
      <c r="MPV156" s="80"/>
      <c r="MPW156" s="16" t="s">
        <v>56</v>
      </c>
      <c r="MPX156" s="16">
        <f t="shared" ref="MPX156" si="23007">29.02+2.7+2.25</f>
        <v>33.97</v>
      </c>
      <c r="MPY156" s="16">
        <f t="shared" ref="MPY156" si="23008">0.75*(2.7+2.1+2.7)</f>
        <v>5.6250000000000009</v>
      </c>
      <c r="MPZ156" s="14">
        <f t="shared" si="13940"/>
        <v>39.594999999999999</v>
      </c>
      <c r="MQA156" s="14"/>
      <c r="MQB156" s="16">
        <f t="shared" si="13941"/>
        <v>59.392499999999998</v>
      </c>
      <c r="MQC156" s="79">
        <f t="shared" si="19703"/>
        <v>4</v>
      </c>
      <c r="MQD156" s="80"/>
      <c r="MQE156" s="16" t="s">
        <v>56</v>
      </c>
      <c r="MQF156" s="16">
        <f t="shared" ref="MQF156" si="23009">29.02+2.7+2.25</f>
        <v>33.97</v>
      </c>
      <c r="MQG156" s="16">
        <f t="shared" ref="MQG156" si="23010">0.75*(2.7+2.1+2.7)</f>
        <v>5.6250000000000009</v>
      </c>
      <c r="MQH156" s="14">
        <f t="shared" si="13945"/>
        <v>39.594999999999999</v>
      </c>
      <c r="MQI156" s="14"/>
      <c r="MQJ156" s="16">
        <f t="shared" si="13946"/>
        <v>59.392499999999998</v>
      </c>
      <c r="MQK156" s="79">
        <f t="shared" si="19703"/>
        <v>4</v>
      </c>
      <c r="MQL156" s="80"/>
      <c r="MQM156" s="16" t="s">
        <v>56</v>
      </c>
      <c r="MQN156" s="16">
        <f t="shared" ref="MQN156" si="23011">29.02+2.7+2.25</f>
        <v>33.97</v>
      </c>
      <c r="MQO156" s="16">
        <f t="shared" ref="MQO156" si="23012">0.75*(2.7+2.1+2.7)</f>
        <v>5.6250000000000009</v>
      </c>
      <c r="MQP156" s="14">
        <f t="shared" si="13950"/>
        <v>39.594999999999999</v>
      </c>
      <c r="MQQ156" s="14"/>
      <c r="MQR156" s="16">
        <f t="shared" si="13951"/>
        <v>59.392499999999998</v>
      </c>
      <c r="MQS156" s="79">
        <f t="shared" si="19703"/>
        <v>4</v>
      </c>
      <c r="MQT156" s="80"/>
      <c r="MQU156" s="16" t="s">
        <v>56</v>
      </c>
      <c r="MQV156" s="16">
        <f t="shared" ref="MQV156" si="23013">29.02+2.7+2.25</f>
        <v>33.97</v>
      </c>
      <c r="MQW156" s="16">
        <f t="shared" ref="MQW156" si="23014">0.75*(2.7+2.1+2.7)</f>
        <v>5.6250000000000009</v>
      </c>
      <c r="MQX156" s="14">
        <f t="shared" si="13955"/>
        <v>39.594999999999999</v>
      </c>
      <c r="MQY156" s="14"/>
      <c r="MQZ156" s="16">
        <f t="shared" si="13956"/>
        <v>59.392499999999998</v>
      </c>
      <c r="MRA156" s="79">
        <f t="shared" si="19703"/>
        <v>4</v>
      </c>
      <c r="MRB156" s="80"/>
      <c r="MRC156" s="16" t="s">
        <v>56</v>
      </c>
      <c r="MRD156" s="16">
        <f t="shared" ref="MRD156" si="23015">29.02+2.7+2.25</f>
        <v>33.97</v>
      </c>
      <c r="MRE156" s="16">
        <f t="shared" ref="MRE156" si="23016">0.75*(2.7+2.1+2.7)</f>
        <v>5.6250000000000009</v>
      </c>
      <c r="MRF156" s="14">
        <f t="shared" si="13960"/>
        <v>39.594999999999999</v>
      </c>
      <c r="MRG156" s="14"/>
      <c r="MRH156" s="16">
        <f t="shared" si="13961"/>
        <v>59.392499999999998</v>
      </c>
      <c r="MRI156" s="79">
        <f t="shared" si="19703"/>
        <v>4</v>
      </c>
      <c r="MRJ156" s="80"/>
      <c r="MRK156" s="16" t="s">
        <v>56</v>
      </c>
      <c r="MRL156" s="16">
        <f t="shared" ref="MRL156" si="23017">29.02+2.7+2.25</f>
        <v>33.97</v>
      </c>
      <c r="MRM156" s="16">
        <f t="shared" ref="MRM156" si="23018">0.75*(2.7+2.1+2.7)</f>
        <v>5.6250000000000009</v>
      </c>
      <c r="MRN156" s="14">
        <f t="shared" si="13965"/>
        <v>39.594999999999999</v>
      </c>
      <c r="MRO156" s="14"/>
      <c r="MRP156" s="16">
        <f t="shared" si="13966"/>
        <v>59.392499999999998</v>
      </c>
      <c r="MRQ156" s="79">
        <f t="shared" si="19703"/>
        <v>4</v>
      </c>
      <c r="MRR156" s="80"/>
      <c r="MRS156" s="16" t="s">
        <v>56</v>
      </c>
      <c r="MRT156" s="16">
        <f t="shared" ref="MRT156" si="23019">29.02+2.7+2.25</f>
        <v>33.97</v>
      </c>
      <c r="MRU156" s="16">
        <f t="shared" ref="MRU156" si="23020">0.75*(2.7+2.1+2.7)</f>
        <v>5.6250000000000009</v>
      </c>
      <c r="MRV156" s="14">
        <f t="shared" si="13970"/>
        <v>39.594999999999999</v>
      </c>
      <c r="MRW156" s="14"/>
      <c r="MRX156" s="16">
        <f t="shared" si="13971"/>
        <v>59.392499999999998</v>
      </c>
      <c r="MRY156" s="79">
        <f t="shared" si="19712"/>
        <v>4</v>
      </c>
      <c r="MRZ156" s="80"/>
      <c r="MSA156" s="16" t="s">
        <v>56</v>
      </c>
      <c r="MSB156" s="16">
        <f t="shared" ref="MSB156" si="23021">29.02+2.7+2.25</f>
        <v>33.97</v>
      </c>
      <c r="MSC156" s="16">
        <f t="shared" ref="MSC156" si="23022">0.75*(2.7+2.1+2.7)</f>
        <v>5.6250000000000009</v>
      </c>
      <c r="MSD156" s="14">
        <f t="shared" si="13975"/>
        <v>39.594999999999999</v>
      </c>
      <c r="MSE156" s="14"/>
      <c r="MSF156" s="16">
        <f t="shared" si="13976"/>
        <v>59.392499999999998</v>
      </c>
      <c r="MSG156" s="79">
        <f t="shared" si="19712"/>
        <v>4</v>
      </c>
      <c r="MSH156" s="80"/>
      <c r="MSI156" s="16" t="s">
        <v>56</v>
      </c>
      <c r="MSJ156" s="16">
        <f t="shared" ref="MSJ156" si="23023">29.02+2.7+2.25</f>
        <v>33.97</v>
      </c>
      <c r="MSK156" s="16">
        <f t="shared" ref="MSK156" si="23024">0.75*(2.7+2.1+2.7)</f>
        <v>5.6250000000000009</v>
      </c>
      <c r="MSL156" s="14">
        <f t="shared" si="13980"/>
        <v>39.594999999999999</v>
      </c>
      <c r="MSM156" s="14"/>
      <c r="MSN156" s="16">
        <f t="shared" si="13981"/>
        <v>59.392499999999998</v>
      </c>
      <c r="MSO156" s="79">
        <f t="shared" si="19712"/>
        <v>4</v>
      </c>
      <c r="MSP156" s="80"/>
      <c r="MSQ156" s="16" t="s">
        <v>56</v>
      </c>
      <c r="MSR156" s="16">
        <f t="shared" ref="MSR156" si="23025">29.02+2.7+2.25</f>
        <v>33.97</v>
      </c>
      <c r="MSS156" s="16">
        <f t="shared" ref="MSS156" si="23026">0.75*(2.7+2.1+2.7)</f>
        <v>5.6250000000000009</v>
      </c>
      <c r="MST156" s="14">
        <f t="shared" si="13985"/>
        <v>39.594999999999999</v>
      </c>
      <c r="MSU156" s="14"/>
      <c r="MSV156" s="16">
        <f t="shared" si="13986"/>
        <v>59.392499999999998</v>
      </c>
      <c r="MSW156" s="79">
        <f t="shared" si="19712"/>
        <v>4</v>
      </c>
      <c r="MSX156" s="80"/>
      <c r="MSY156" s="16" t="s">
        <v>56</v>
      </c>
      <c r="MSZ156" s="16">
        <f t="shared" ref="MSZ156" si="23027">29.02+2.7+2.25</f>
        <v>33.97</v>
      </c>
      <c r="MTA156" s="16">
        <f t="shared" ref="MTA156" si="23028">0.75*(2.7+2.1+2.7)</f>
        <v>5.6250000000000009</v>
      </c>
      <c r="MTB156" s="14">
        <f t="shared" si="13990"/>
        <v>39.594999999999999</v>
      </c>
      <c r="MTC156" s="14"/>
      <c r="MTD156" s="16">
        <f t="shared" si="13991"/>
        <v>59.392499999999998</v>
      </c>
      <c r="MTE156" s="79">
        <f t="shared" si="19712"/>
        <v>4</v>
      </c>
      <c r="MTF156" s="80"/>
      <c r="MTG156" s="16" t="s">
        <v>56</v>
      </c>
      <c r="MTH156" s="16">
        <f t="shared" ref="MTH156" si="23029">29.02+2.7+2.25</f>
        <v>33.97</v>
      </c>
      <c r="MTI156" s="16">
        <f t="shared" ref="MTI156" si="23030">0.75*(2.7+2.1+2.7)</f>
        <v>5.6250000000000009</v>
      </c>
      <c r="MTJ156" s="14">
        <f t="shared" si="13995"/>
        <v>39.594999999999999</v>
      </c>
      <c r="MTK156" s="14"/>
      <c r="MTL156" s="16">
        <f t="shared" si="13996"/>
        <v>59.392499999999998</v>
      </c>
      <c r="MTM156" s="79">
        <f t="shared" si="19712"/>
        <v>4</v>
      </c>
      <c r="MTN156" s="80"/>
      <c r="MTO156" s="16" t="s">
        <v>56</v>
      </c>
      <c r="MTP156" s="16">
        <f t="shared" ref="MTP156" si="23031">29.02+2.7+2.25</f>
        <v>33.97</v>
      </c>
      <c r="MTQ156" s="16">
        <f t="shared" ref="MTQ156" si="23032">0.75*(2.7+2.1+2.7)</f>
        <v>5.6250000000000009</v>
      </c>
      <c r="MTR156" s="14">
        <f t="shared" si="14000"/>
        <v>39.594999999999999</v>
      </c>
      <c r="MTS156" s="14"/>
      <c r="MTT156" s="16">
        <f t="shared" si="14001"/>
        <v>59.392499999999998</v>
      </c>
      <c r="MTU156" s="79">
        <f t="shared" si="19712"/>
        <v>4</v>
      </c>
      <c r="MTV156" s="80"/>
      <c r="MTW156" s="16" t="s">
        <v>56</v>
      </c>
      <c r="MTX156" s="16">
        <f t="shared" ref="MTX156" si="23033">29.02+2.7+2.25</f>
        <v>33.97</v>
      </c>
      <c r="MTY156" s="16">
        <f t="shared" ref="MTY156" si="23034">0.75*(2.7+2.1+2.7)</f>
        <v>5.6250000000000009</v>
      </c>
      <c r="MTZ156" s="14">
        <f t="shared" si="14005"/>
        <v>39.594999999999999</v>
      </c>
      <c r="MUA156" s="14"/>
      <c r="MUB156" s="16">
        <f t="shared" si="14006"/>
        <v>59.392499999999998</v>
      </c>
      <c r="MUC156" s="79">
        <f t="shared" si="19712"/>
        <v>4</v>
      </c>
      <c r="MUD156" s="80"/>
      <c r="MUE156" s="16" t="s">
        <v>56</v>
      </c>
      <c r="MUF156" s="16">
        <f t="shared" ref="MUF156" si="23035">29.02+2.7+2.25</f>
        <v>33.97</v>
      </c>
      <c r="MUG156" s="16">
        <f t="shared" ref="MUG156" si="23036">0.75*(2.7+2.1+2.7)</f>
        <v>5.6250000000000009</v>
      </c>
      <c r="MUH156" s="14">
        <f t="shared" si="14010"/>
        <v>39.594999999999999</v>
      </c>
      <c r="MUI156" s="14"/>
      <c r="MUJ156" s="16">
        <f t="shared" si="14011"/>
        <v>59.392499999999998</v>
      </c>
      <c r="MUK156" s="79">
        <f t="shared" si="19721"/>
        <v>4</v>
      </c>
      <c r="MUL156" s="80"/>
      <c r="MUM156" s="16" t="s">
        <v>56</v>
      </c>
      <c r="MUN156" s="16">
        <f t="shared" ref="MUN156" si="23037">29.02+2.7+2.25</f>
        <v>33.97</v>
      </c>
      <c r="MUO156" s="16">
        <f t="shared" ref="MUO156" si="23038">0.75*(2.7+2.1+2.7)</f>
        <v>5.6250000000000009</v>
      </c>
      <c r="MUP156" s="14">
        <f t="shared" si="14015"/>
        <v>39.594999999999999</v>
      </c>
      <c r="MUQ156" s="14"/>
      <c r="MUR156" s="16">
        <f t="shared" si="14016"/>
        <v>59.392499999999998</v>
      </c>
      <c r="MUS156" s="79">
        <f t="shared" si="19721"/>
        <v>4</v>
      </c>
      <c r="MUT156" s="80"/>
      <c r="MUU156" s="16" t="s">
        <v>56</v>
      </c>
      <c r="MUV156" s="16">
        <f t="shared" ref="MUV156" si="23039">29.02+2.7+2.25</f>
        <v>33.97</v>
      </c>
      <c r="MUW156" s="16">
        <f t="shared" ref="MUW156" si="23040">0.75*(2.7+2.1+2.7)</f>
        <v>5.6250000000000009</v>
      </c>
      <c r="MUX156" s="14">
        <f t="shared" si="14020"/>
        <v>39.594999999999999</v>
      </c>
      <c r="MUY156" s="14"/>
      <c r="MUZ156" s="16">
        <f t="shared" si="14021"/>
        <v>59.392499999999998</v>
      </c>
      <c r="MVA156" s="79">
        <f t="shared" si="19721"/>
        <v>4</v>
      </c>
      <c r="MVB156" s="80"/>
      <c r="MVC156" s="16" t="s">
        <v>56</v>
      </c>
      <c r="MVD156" s="16">
        <f t="shared" ref="MVD156" si="23041">29.02+2.7+2.25</f>
        <v>33.97</v>
      </c>
      <c r="MVE156" s="16">
        <f t="shared" ref="MVE156" si="23042">0.75*(2.7+2.1+2.7)</f>
        <v>5.6250000000000009</v>
      </c>
      <c r="MVF156" s="14">
        <f t="shared" si="14025"/>
        <v>39.594999999999999</v>
      </c>
      <c r="MVG156" s="14"/>
      <c r="MVH156" s="16">
        <f t="shared" si="14026"/>
        <v>59.392499999999998</v>
      </c>
      <c r="MVI156" s="79">
        <f t="shared" si="19721"/>
        <v>4</v>
      </c>
      <c r="MVJ156" s="80"/>
      <c r="MVK156" s="16" t="s">
        <v>56</v>
      </c>
      <c r="MVL156" s="16">
        <f t="shared" ref="MVL156" si="23043">29.02+2.7+2.25</f>
        <v>33.97</v>
      </c>
      <c r="MVM156" s="16">
        <f t="shared" ref="MVM156" si="23044">0.75*(2.7+2.1+2.7)</f>
        <v>5.6250000000000009</v>
      </c>
      <c r="MVN156" s="14">
        <f t="shared" si="14030"/>
        <v>39.594999999999999</v>
      </c>
      <c r="MVO156" s="14"/>
      <c r="MVP156" s="16">
        <f t="shared" si="14031"/>
        <v>59.392499999999998</v>
      </c>
      <c r="MVQ156" s="79">
        <f t="shared" si="19721"/>
        <v>4</v>
      </c>
      <c r="MVR156" s="80"/>
      <c r="MVS156" s="16" t="s">
        <v>56</v>
      </c>
      <c r="MVT156" s="16">
        <f t="shared" ref="MVT156" si="23045">29.02+2.7+2.25</f>
        <v>33.97</v>
      </c>
      <c r="MVU156" s="16">
        <f t="shared" ref="MVU156" si="23046">0.75*(2.7+2.1+2.7)</f>
        <v>5.6250000000000009</v>
      </c>
      <c r="MVV156" s="14">
        <f t="shared" si="14035"/>
        <v>39.594999999999999</v>
      </c>
      <c r="MVW156" s="14"/>
      <c r="MVX156" s="16">
        <f t="shared" si="14036"/>
        <v>59.392499999999998</v>
      </c>
      <c r="MVY156" s="79">
        <f t="shared" si="19721"/>
        <v>4</v>
      </c>
      <c r="MVZ156" s="80"/>
      <c r="MWA156" s="16" t="s">
        <v>56</v>
      </c>
      <c r="MWB156" s="16">
        <f t="shared" ref="MWB156" si="23047">29.02+2.7+2.25</f>
        <v>33.97</v>
      </c>
      <c r="MWC156" s="16">
        <f t="shared" ref="MWC156" si="23048">0.75*(2.7+2.1+2.7)</f>
        <v>5.6250000000000009</v>
      </c>
      <c r="MWD156" s="14">
        <f t="shared" si="14040"/>
        <v>39.594999999999999</v>
      </c>
      <c r="MWE156" s="14"/>
      <c r="MWF156" s="16">
        <f t="shared" si="14041"/>
        <v>59.392499999999998</v>
      </c>
      <c r="MWG156" s="79">
        <f t="shared" si="19721"/>
        <v>4</v>
      </c>
      <c r="MWH156" s="80"/>
      <c r="MWI156" s="16" t="s">
        <v>56</v>
      </c>
      <c r="MWJ156" s="16">
        <f t="shared" ref="MWJ156" si="23049">29.02+2.7+2.25</f>
        <v>33.97</v>
      </c>
      <c r="MWK156" s="16">
        <f t="shared" ref="MWK156" si="23050">0.75*(2.7+2.1+2.7)</f>
        <v>5.6250000000000009</v>
      </c>
      <c r="MWL156" s="14">
        <f t="shared" si="14045"/>
        <v>39.594999999999999</v>
      </c>
      <c r="MWM156" s="14"/>
      <c r="MWN156" s="16">
        <f t="shared" si="14046"/>
        <v>59.392499999999998</v>
      </c>
      <c r="MWO156" s="79">
        <f t="shared" si="19721"/>
        <v>4</v>
      </c>
      <c r="MWP156" s="80"/>
      <c r="MWQ156" s="16" t="s">
        <v>56</v>
      </c>
      <c r="MWR156" s="16">
        <f t="shared" ref="MWR156" si="23051">29.02+2.7+2.25</f>
        <v>33.97</v>
      </c>
      <c r="MWS156" s="16">
        <f t="shared" ref="MWS156" si="23052">0.75*(2.7+2.1+2.7)</f>
        <v>5.6250000000000009</v>
      </c>
      <c r="MWT156" s="14">
        <f t="shared" si="14050"/>
        <v>39.594999999999999</v>
      </c>
      <c r="MWU156" s="14"/>
      <c r="MWV156" s="16">
        <f t="shared" si="14051"/>
        <v>59.392499999999998</v>
      </c>
      <c r="MWW156" s="79">
        <f t="shared" si="19730"/>
        <v>4</v>
      </c>
      <c r="MWX156" s="80"/>
      <c r="MWY156" s="16" t="s">
        <v>56</v>
      </c>
      <c r="MWZ156" s="16">
        <f t="shared" ref="MWZ156" si="23053">29.02+2.7+2.25</f>
        <v>33.97</v>
      </c>
      <c r="MXA156" s="16">
        <f t="shared" ref="MXA156" si="23054">0.75*(2.7+2.1+2.7)</f>
        <v>5.6250000000000009</v>
      </c>
      <c r="MXB156" s="14">
        <f t="shared" si="14055"/>
        <v>39.594999999999999</v>
      </c>
      <c r="MXC156" s="14"/>
      <c r="MXD156" s="16">
        <f t="shared" si="14056"/>
        <v>59.392499999999998</v>
      </c>
      <c r="MXE156" s="79">
        <f t="shared" si="19730"/>
        <v>4</v>
      </c>
      <c r="MXF156" s="80"/>
      <c r="MXG156" s="16" t="s">
        <v>56</v>
      </c>
      <c r="MXH156" s="16">
        <f t="shared" ref="MXH156" si="23055">29.02+2.7+2.25</f>
        <v>33.97</v>
      </c>
      <c r="MXI156" s="16">
        <f t="shared" ref="MXI156" si="23056">0.75*(2.7+2.1+2.7)</f>
        <v>5.6250000000000009</v>
      </c>
      <c r="MXJ156" s="14">
        <f t="shared" si="14060"/>
        <v>39.594999999999999</v>
      </c>
      <c r="MXK156" s="14"/>
      <c r="MXL156" s="16">
        <f t="shared" si="14061"/>
        <v>59.392499999999998</v>
      </c>
      <c r="MXM156" s="79">
        <f t="shared" si="19730"/>
        <v>4</v>
      </c>
      <c r="MXN156" s="80"/>
      <c r="MXO156" s="16" t="s">
        <v>56</v>
      </c>
      <c r="MXP156" s="16">
        <f t="shared" ref="MXP156" si="23057">29.02+2.7+2.25</f>
        <v>33.97</v>
      </c>
      <c r="MXQ156" s="16">
        <f t="shared" ref="MXQ156" si="23058">0.75*(2.7+2.1+2.7)</f>
        <v>5.6250000000000009</v>
      </c>
      <c r="MXR156" s="14">
        <f t="shared" si="14065"/>
        <v>39.594999999999999</v>
      </c>
      <c r="MXS156" s="14"/>
      <c r="MXT156" s="16">
        <f t="shared" si="14066"/>
        <v>59.392499999999998</v>
      </c>
      <c r="MXU156" s="79">
        <f t="shared" si="19730"/>
        <v>4</v>
      </c>
      <c r="MXV156" s="80"/>
      <c r="MXW156" s="16" t="s">
        <v>56</v>
      </c>
      <c r="MXX156" s="16">
        <f t="shared" ref="MXX156" si="23059">29.02+2.7+2.25</f>
        <v>33.97</v>
      </c>
      <c r="MXY156" s="16">
        <f t="shared" ref="MXY156" si="23060">0.75*(2.7+2.1+2.7)</f>
        <v>5.6250000000000009</v>
      </c>
      <c r="MXZ156" s="14">
        <f t="shared" si="14070"/>
        <v>39.594999999999999</v>
      </c>
      <c r="MYA156" s="14"/>
      <c r="MYB156" s="16">
        <f t="shared" si="14071"/>
        <v>59.392499999999998</v>
      </c>
      <c r="MYC156" s="79">
        <f t="shared" si="19730"/>
        <v>4</v>
      </c>
      <c r="MYD156" s="80"/>
      <c r="MYE156" s="16" t="s">
        <v>56</v>
      </c>
      <c r="MYF156" s="16">
        <f t="shared" ref="MYF156" si="23061">29.02+2.7+2.25</f>
        <v>33.97</v>
      </c>
      <c r="MYG156" s="16">
        <f t="shared" ref="MYG156" si="23062">0.75*(2.7+2.1+2.7)</f>
        <v>5.6250000000000009</v>
      </c>
      <c r="MYH156" s="14">
        <f t="shared" si="14075"/>
        <v>39.594999999999999</v>
      </c>
      <c r="MYI156" s="14"/>
      <c r="MYJ156" s="16">
        <f t="shared" si="14076"/>
        <v>59.392499999999998</v>
      </c>
      <c r="MYK156" s="79">
        <f t="shared" si="19730"/>
        <v>4</v>
      </c>
      <c r="MYL156" s="80"/>
      <c r="MYM156" s="16" t="s">
        <v>56</v>
      </c>
      <c r="MYN156" s="16">
        <f t="shared" ref="MYN156" si="23063">29.02+2.7+2.25</f>
        <v>33.97</v>
      </c>
      <c r="MYO156" s="16">
        <f t="shared" ref="MYO156" si="23064">0.75*(2.7+2.1+2.7)</f>
        <v>5.6250000000000009</v>
      </c>
      <c r="MYP156" s="14">
        <f t="shared" si="14080"/>
        <v>39.594999999999999</v>
      </c>
      <c r="MYQ156" s="14"/>
      <c r="MYR156" s="16">
        <f t="shared" si="14081"/>
        <v>59.392499999999998</v>
      </c>
      <c r="MYS156" s="79">
        <f t="shared" si="19730"/>
        <v>4</v>
      </c>
      <c r="MYT156" s="80"/>
      <c r="MYU156" s="16" t="s">
        <v>56</v>
      </c>
      <c r="MYV156" s="16">
        <f t="shared" ref="MYV156" si="23065">29.02+2.7+2.25</f>
        <v>33.97</v>
      </c>
      <c r="MYW156" s="16">
        <f t="shared" ref="MYW156" si="23066">0.75*(2.7+2.1+2.7)</f>
        <v>5.6250000000000009</v>
      </c>
      <c r="MYX156" s="14">
        <f t="shared" si="14085"/>
        <v>39.594999999999999</v>
      </c>
      <c r="MYY156" s="14"/>
      <c r="MYZ156" s="16">
        <f t="shared" si="14086"/>
        <v>59.392499999999998</v>
      </c>
      <c r="MZA156" s="79">
        <f t="shared" si="19730"/>
        <v>4</v>
      </c>
      <c r="MZB156" s="80"/>
      <c r="MZC156" s="16" t="s">
        <v>56</v>
      </c>
      <c r="MZD156" s="16">
        <f t="shared" ref="MZD156" si="23067">29.02+2.7+2.25</f>
        <v>33.97</v>
      </c>
      <c r="MZE156" s="16">
        <f t="shared" ref="MZE156" si="23068">0.75*(2.7+2.1+2.7)</f>
        <v>5.6250000000000009</v>
      </c>
      <c r="MZF156" s="14">
        <f t="shared" si="14090"/>
        <v>39.594999999999999</v>
      </c>
      <c r="MZG156" s="14"/>
      <c r="MZH156" s="16">
        <f t="shared" si="14091"/>
        <v>59.392499999999998</v>
      </c>
      <c r="MZI156" s="79">
        <f t="shared" si="19739"/>
        <v>4</v>
      </c>
      <c r="MZJ156" s="80"/>
      <c r="MZK156" s="16" t="s">
        <v>56</v>
      </c>
      <c r="MZL156" s="16">
        <f t="shared" ref="MZL156" si="23069">29.02+2.7+2.25</f>
        <v>33.97</v>
      </c>
      <c r="MZM156" s="16">
        <f t="shared" ref="MZM156" si="23070">0.75*(2.7+2.1+2.7)</f>
        <v>5.6250000000000009</v>
      </c>
      <c r="MZN156" s="14">
        <f t="shared" si="14095"/>
        <v>39.594999999999999</v>
      </c>
      <c r="MZO156" s="14"/>
      <c r="MZP156" s="16">
        <f t="shared" si="14096"/>
        <v>59.392499999999998</v>
      </c>
      <c r="MZQ156" s="79">
        <f t="shared" si="19739"/>
        <v>4</v>
      </c>
      <c r="MZR156" s="80"/>
      <c r="MZS156" s="16" t="s">
        <v>56</v>
      </c>
      <c r="MZT156" s="16">
        <f t="shared" ref="MZT156" si="23071">29.02+2.7+2.25</f>
        <v>33.97</v>
      </c>
      <c r="MZU156" s="16">
        <f t="shared" ref="MZU156" si="23072">0.75*(2.7+2.1+2.7)</f>
        <v>5.6250000000000009</v>
      </c>
      <c r="MZV156" s="14">
        <f t="shared" si="14100"/>
        <v>39.594999999999999</v>
      </c>
      <c r="MZW156" s="14"/>
      <c r="MZX156" s="16">
        <f t="shared" si="14101"/>
        <v>59.392499999999998</v>
      </c>
      <c r="MZY156" s="79">
        <f t="shared" si="19739"/>
        <v>4</v>
      </c>
      <c r="MZZ156" s="80"/>
      <c r="NAA156" s="16" t="s">
        <v>56</v>
      </c>
      <c r="NAB156" s="16">
        <f t="shared" ref="NAB156" si="23073">29.02+2.7+2.25</f>
        <v>33.97</v>
      </c>
      <c r="NAC156" s="16">
        <f t="shared" ref="NAC156" si="23074">0.75*(2.7+2.1+2.7)</f>
        <v>5.6250000000000009</v>
      </c>
      <c r="NAD156" s="14">
        <f t="shared" si="14105"/>
        <v>39.594999999999999</v>
      </c>
      <c r="NAE156" s="14"/>
      <c r="NAF156" s="16">
        <f t="shared" si="14106"/>
        <v>59.392499999999998</v>
      </c>
      <c r="NAG156" s="79">
        <f t="shared" si="19739"/>
        <v>4</v>
      </c>
      <c r="NAH156" s="80"/>
      <c r="NAI156" s="16" t="s">
        <v>56</v>
      </c>
      <c r="NAJ156" s="16">
        <f t="shared" ref="NAJ156" si="23075">29.02+2.7+2.25</f>
        <v>33.97</v>
      </c>
      <c r="NAK156" s="16">
        <f t="shared" ref="NAK156" si="23076">0.75*(2.7+2.1+2.7)</f>
        <v>5.6250000000000009</v>
      </c>
      <c r="NAL156" s="14">
        <f t="shared" si="14110"/>
        <v>39.594999999999999</v>
      </c>
      <c r="NAM156" s="14"/>
      <c r="NAN156" s="16">
        <f t="shared" si="14111"/>
        <v>59.392499999999998</v>
      </c>
      <c r="NAO156" s="79">
        <f t="shared" si="19739"/>
        <v>4</v>
      </c>
      <c r="NAP156" s="80"/>
      <c r="NAQ156" s="16" t="s">
        <v>56</v>
      </c>
      <c r="NAR156" s="16">
        <f t="shared" ref="NAR156" si="23077">29.02+2.7+2.25</f>
        <v>33.97</v>
      </c>
      <c r="NAS156" s="16">
        <f t="shared" ref="NAS156" si="23078">0.75*(2.7+2.1+2.7)</f>
        <v>5.6250000000000009</v>
      </c>
      <c r="NAT156" s="14">
        <f t="shared" si="14115"/>
        <v>39.594999999999999</v>
      </c>
      <c r="NAU156" s="14"/>
      <c r="NAV156" s="16">
        <f t="shared" si="14116"/>
        <v>59.392499999999998</v>
      </c>
      <c r="NAW156" s="79">
        <f t="shared" si="19739"/>
        <v>4</v>
      </c>
      <c r="NAX156" s="80"/>
      <c r="NAY156" s="16" t="s">
        <v>56</v>
      </c>
      <c r="NAZ156" s="16">
        <f t="shared" ref="NAZ156" si="23079">29.02+2.7+2.25</f>
        <v>33.97</v>
      </c>
      <c r="NBA156" s="16">
        <f t="shared" ref="NBA156" si="23080">0.75*(2.7+2.1+2.7)</f>
        <v>5.6250000000000009</v>
      </c>
      <c r="NBB156" s="14">
        <f t="shared" si="14120"/>
        <v>39.594999999999999</v>
      </c>
      <c r="NBC156" s="14"/>
      <c r="NBD156" s="16">
        <f t="shared" si="14121"/>
        <v>59.392499999999998</v>
      </c>
      <c r="NBE156" s="79">
        <f t="shared" si="19739"/>
        <v>4</v>
      </c>
      <c r="NBF156" s="80"/>
      <c r="NBG156" s="16" t="s">
        <v>56</v>
      </c>
      <c r="NBH156" s="16">
        <f t="shared" ref="NBH156" si="23081">29.02+2.7+2.25</f>
        <v>33.97</v>
      </c>
      <c r="NBI156" s="16">
        <f t="shared" ref="NBI156" si="23082">0.75*(2.7+2.1+2.7)</f>
        <v>5.6250000000000009</v>
      </c>
      <c r="NBJ156" s="14">
        <f t="shared" si="14125"/>
        <v>39.594999999999999</v>
      </c>
      <c r="NBK156" s="14"/>
      <c r="NBL156" s="16">
        <f t="shared" si="14126"/>
        <v>59.392499999999998</v>
      </c>
      <c r="NBM156" s="79">
        <f t="shared" si="19739"/>
        <v>4</v>
      </c>
      <c r="NBN156" s="80"/>
      <c r="NBO156" s="16" t="s">
        <v>56</v>
      </c>
      <c r="NBP156" s="16">
        <f t="shared" ref="NBP156" si="23083">29.02+2.7+2.25</f>
        <v>33.97</v>
      </c>
      <c r="NBQ156" s="16">
        <f t="shared" ref="NBQ156" si="23084">0.75*(2.7+2.1+2.7)</f>
        <v>5.6250000000000009</v>
      </c>
      <c r="NBR156" s="14">
        <f t="shared" si="14130"/>
        <v>39.594999999999999</v>
      </c>
      <c r="NBS156" s="14"/>
      <c r="NBT156" s="16">
        <f t="shared" si="14131"/>
        <v>59.392499999999998</v>
      </c>
      <c r="NBU156" s="79">
        <f t="shared" si="19748"/>
        <v>4</v>
      </c>
      <c r="NBV156" s="80"/>
      <c r="NBW156" s="16" t="s">
        <v>56</v>
      </c>
      <c r="NBX156" s="16">
        <f t="shared" ref="NBX156" si="23085">29.02+2.7+2.25</f>
        <v>33.97</v>
      </c>
      <c r="NBY156" s="16">
        <f t="shared" ref="NBY156" si="23086">0.75*(2.7+2.1+2.7)</f>
        <v>5.6250000000000009</v>
      </c>
      <c r="NBZ156" s="14">
        <f t="shared" si="14135"/>
        <v>39.594999999999999</v>
      </c>
      <c r="NCA156" s="14"/>
      <c r="NCB156" s="16">
        <f t="shared" si="14136"/>
        <v>59.392499999999998</v>
      </c>
      <c r="NCC156" s="79">
        <f t="shared" si="19748"/>
        <v>4</v>
      </c>
      <c r="NCD156" s="80"/>
      <c r="NCE156" s="16" t="s">
        <v>56</v>
      </c>
      <c r="NCF156" s="16">
        <f t="shared" ref="NCF156" si="23087">29.02+2.7+2.25</f>
        <v>33.97</v>
      </c>
      <c r="NCG156" s="16">
        <f t="shared" ref="NCG156" si="23088">0.75*(2.7+2.1+2.7)</f>
        <v>5.6250000000000009</v>
      </c>
      <c r="NCH156" s="14">
        <f t="shared" si="14140"/>
        <v>39.594999999999999</v>
      </c>
      <c r="NCI156" s="14"/>
      <c r="NCJ156" s="16">
        <f t="shared" si="14141"/>
        <v>59.392499999999998</v>
      </c>
      <c r="NCK156" s="79">
        <f t="shared" si="19748"/>
        <v>4</v>
      </c>
      <c r="NCL156" s="80"/>
      <c r="NCM156" s="16" t="s">
        <v>56</v>
      </c>
      <c r="NCN156" s="16">
        <f t="shared" ref="NCN156" si="23089">29.02+2.7+2.25</f>
        <v>33.97</v>
      </c>
      <c r="NCO156" s="16">
        <f t="shared" ref="NCO156" si="23090">0.75*(2.7+2.1+2.7)</f>
        <v>5.6250000000000009</v>
      </c>
      <c r="NCP156" s="14">
        <f t="shared" si="14145"/>
        <v>39.594999999999999</v>
      </c>
      <c r="NCQ156" s="14"/>
      <c r="NCR156" s="16">
        <f t="shared" si="14146"/>
        <v>59.392499999999998</v>
      </c>
      <c r="NCS156" s="79">
        <f t="shared" si="19748"/>
        <v>4</v>
      </c>
      <c r="NCT156" s="80"/>
      <c r="NCU156" s="16" t="s">
        <v>56</v>
      </c>
      <c r="NCV156" s="16">
        <f t="shared" ref="NCV156" si="23091">29.02+2.7+2.25</f>
        <v>33.97</v>
      </c>
      <c r="NCW156" s="16">
        <f t="shared" ref="NCW156" si="23092">0.75*(2.7+2.1+2.7)</f>
        <v>5.6250000000000009</v>
      </c>
      <c r="NCX156" s="14">
        <f t="shared" si="14150"/>
        <v>39.594999999999999</v>
      </c>
      <c r="NCY156" s="14"/>
      <c r="NCZ156" s="16">
        <f t="shared" si="14151"/>
        <v>59.392499999999998</v>
      </c>
      <c r="NDA156" s="79">
        <f t="shared" si="19748"/>
        <v>4</v>
      </c>
      <c r="NDB156" s="80"/>
      <c r="NDC156" s="16" t="s">
        <v>56</v>
      </c>
      <c r="NDD156" s="16">
        <f t="shared" ref="NDD156" si="23093">29.02+2.7+2.25</f>
        <v>33.97</v>
      </c>
      <c r="NDE156" s="16">
        <f t="shared" ref="NDE156" si="23094">0.75*(2.7+2.1+2.7)</f>
        <v>5.6250000000000009</v>
      </c>
      <c r="NDF156" s="14">
        <f t="shared" si="14155"/>
        <v>39.594999999999999</v>
      </c>
      <c r="NDG156" s="14"/>
      <c r="NDH156" s="16">
        <f t="shared" si="14156"/>
        <v>59.392499999999998</v>
      </c>
      <c r="NDI156" s="79">
        <f t="shared" si="19748"/>
        <v>4</v>
      </c>
      <c r="NDJ156" s="80"/>
      <c r="NDK156" s="16" t="s">
        <v>56</v>
      </c>
      <c r="NDL156" s="16">
        <f t="shared" ref="NDL156" si="23095">29.02+2.7+2.25</f>
        <v>33.97</v>
      </c>
      <c r="NDM156" s="16">
        <f t="shared" ref="NDM156" si="23096">0.75*(2.7+2.1+2.7)</f>
        <v>5.6250000000000009</v>
      </c>
      <c r="NDN156" s="14">
        <f t="shared" si="14160"/>
        <v>39.594999999999999</v>
      </c>
      <c r="NDO156" s="14"/>
      <c r="NDP156" s="16">
        <f t="shared" si="14161"/>
        <v>59.392499999999998</v>
      </c>
      <c r="NDQ156" s="79">
        <f t="shared" si="19748"/>
        <v>4</v>
      </c>
      <c r="NDR156" s="80"/>
      <c r="NDS156" s="16" t="s">
        <v>56</v>
      </c>
      <c r="NDT156" s="16">
        <f t="shared" ref="NDT156" si="23097">29.02+2.7+2.25</f>
        <v>33.97</v>
      </c>
      <c r="NDU156" s="16">
        <f t="shared" ref="NDU156" si="23098">0.75*(2.7+2.1+2.7)</f>
        <v>5.6250000000000009</v>
      </c>
      <c r="NDV156" s="14">
        <f t="shared" si="14165"/>
        <v>39.594999999999999</v>
      </c>
      <c r="NDW156" s="14"/>
      <c r="NDX156" s="16">
        <f t="shared" si="14166"/>
        <v>59.392499999999998</v>
      </c>
      <c r="NDY156" s="79">
        <f t="shared" si="19748"/>
        <v>4</v>
      </c>
      <c r="NDZ156" s="80"/>
      <c r="NEA156" s="16" t="s">
        <v>56</v>
      </c>
      <c r="NEB156" s="16">
        <f t="shared" ref="NEB156" si="23099">29.02+2.7+2.25</f>
        <v>33.97</v>
      </c>
      <c r="NEC156" s="16">
        <f t="shared" ref="NEC156" si="23100">0.75*(2.7+2.1+2.7)</f>
        <v>5.6250000000000009</v>
      </c>
      <c r="NED156" s="14">
        <f t="shared" si="14170"/>
        <v>39.594999999999999</v>
      </c>
      <c r="NEE156" s="14"/>
      <c r="NEF156" s="16">
        <f t="shared" si="14171"/>
        <v>59.392499999999998</v>
      </c>
      <c r="NEG156" s="79">
        <f t="shared" si="19757"/>
        <v>4</v>
      </c>
      <c r="NEH156" s="80"/>
      <c r="NEI156" s="16" t="s">
        <v>56</v>
      </c>
      <c r="NEJ156" s="16">
        <f t="shared" ref="NEJ156" si="23101">29.02+2.7+2.25</f>
        <v>33.97</v>
      </c>
      <c r="NEK156" s="16">
        <f t="shared" ref="NEK156" si="23102">0.75*(2.7+2.1+2.7)</f>
        <v>5.6250000000000009</v>
      </c>
      <c r="NEL156" s="14">
        <f t="shared" si="14175"/>
        <v>39.594999999999999</v>
      </c>
      <c r="NEM156" s="14"/>
      <c r="NEN156" s="16">
        <f t="shared" si="14176"/>
        <v>59.392499999999998</v>
      </c>
      <c r="NEO156" s="79">
        <f t="shared" si="19757"/>
        <v>4</v>
      </c>
      <c r="NEP156" s="80"/>
      <c r="NEQ156" s="16" t="s">
        <v>56</v>
      </c>
      <c r="NER156" s="16">
        <f t="shared" ref="NER156" si="23103">29.02+2.7+2.25</f>
        <v>33.97</v>
      </c>
      <c r="NES156" s="16">
        <f t="shared" ref="NES156" si="23104">0.75*(2.7+2.1+2.7)</f>
        <v>5.6250000000000009</v>
      </c>
      <c r="NET156" s="14">
        <f t="shared" si="14180"/>
        <v>39.594999999999999</v>
      </c>
      <c r="NEU156" s="14"/>
      <c r="NEV156" s="16">
        <f t="shared" si="14181"/>
        <v>59.392499999999998</v>
      </c>
      <c r="NEW156" s="79">
        <f t="shared" si="19757"/>
        <v>4</v>
      </c>
      <c r="NEX156" s="80"/>
      <c r="NEY156" s="16" t="s">
        <v>56</v>
      </c>
      <c r="NEZ156" s="16">
        <f t="shared" ref="NEZ156" si="23105">29.02+2.7+2.25</f>
        <v>33.97</v>
      </c>
      <c r="NFA156" s="16">
        <f t="shared" ref="NFA156" si="23106">0.75*(2.7+2.1+2.7)</f>
        <v>5.6250000000000009</v>
      </c>
      <c r="NFB156" s="14">
        <f t="shared" si="14185"/>
        <v>39.594999999999999</v>
      </c>
      <c r="NFC156" s="14"/>
      <c r="NFD156" s="16">
        <f t="shared" si="14186"/>
        <v>59.392499999999998</v>
      </c>
      <c r="NFE156" s="79">
        <f t="shared" si="19757"/>
        <v>4</v>
      </c>
      <c r="NFF156" s="80"/>
      <c r="NFG156" s="16" t="s">
        <v>56</v>
      </c>
      <c r="NFH156" s="16">
        <f t="shared" ref="NFH156" si="23107">29.02+2.7+2.25</f>
        <v>33.97</v>
      </c>
      <c r="NFI156" s="16">
        <f t="shared" ref="NFI156" si="23108">0.75*(2.7+2.1+2.7)</f>
        <v>5.6250000000000009</v>
      </c>
      <c r="NFJ156" s="14">
        <f t="shared" si="14190"/>
        <v>39.594999999999999</v>
      </c>
      <c r="NFK156" s="14"/>
      <c r="NFL156" s="16">
        <f t="shared" si="14191"/>
        <v>59.392499999999998</v>
      </c>
      <c r="NFM156" s="79">
        <f t="shared" si="19757"/>
        <v>4</v>
      </c>
      <c r="NFN156" s="80"/>
      <c r="NFO156" s="16" t="s">
        <v>56</v>
      </c>
      <c r="NFP156" s="16">
        <f t="shared" ref="NFP156" si="23109">29.02+2.7+2.25</f>
        <v>33.97</v>
      </c>
      <c r="NFQ156" s="16">
        <f t="shared" ref="NFQ156" si="23110">0.75*(2.7+2.1+2.7)</f>
        <v>5.6250000000000009</v>
      </c>
      <c r="NFR156" s="14">
        <f t="shared" si="14195"/>
        <v>39.594999999999999</v>
      </c>
      <c r="NFS156" s="14"/>
      <c r="NFT156" s="16">
        <f t="shared" si="14196"/>
        <v>59.392499999999998</v>
      </c>
      <c r="NFU156" s="79">
        <f t="shared" si="19757"/>
        <v>4</v>
      </c>
      <c r="NFV156" s="80"/>
      <c r="NFW156" s="16" t="s">
        <v>56</v>
      </c>
      <c r="NFX156" s="16">
        <f t="shared" ref="NFX156" si="23111">29.02+2.7+2.25</f>
        <v>33.97</v>
      </c>
      <c r="NFY156" s="16">
        <f t="shared" ref="NFY156" si="23112">0.75*(2.7+2.1+2.7)</f>
        <v>5.6250000000000009</v>
      </c>
      <c r="NFZ156" s="14">
        <f t="shared" si="14200"/>
        <v>39.594999999999999</v>
      </c>
      <c r="NGA156" s="14"/>
      <c r="NGB156" s="16">
        <f t="shared" si="14201"/>
        <v>59.392499999999998</v>
      </c>
      <c r="NGC156" s="79">
        <f t="shared" si="19757"/>
        <v>4</v>
      </c>
      <c r="NGD156" s="80"/>
      <c r="NGE156" s="16" t="s">
        <v>56</v>
      </c>
      <c r="NGF156" s="16">
        <f t="shared" ref="NGF156" si="23113">29.02+2.7+2.25</f>
        <v>33.97</v>
      </c>
      <c r="NGG156" s="16">
        <f t="shared" ref="NGG156" si="23114">0.75*(2.7+2.1+2.7)</f>
        <v>5.6250000000000009</v>
      </c>
      <c r="NGH156" s="14">
        <f t="shared" si="14205"/>
        <v>39.594999999999999</v>
      </c>
      <c r="NGI156" s="14"/>
      <c r="NGJ156" s="16">
        <f t="shared" si="14206"/>
        <v>59.392499999999998</v>
      </c>
      <c r="NGK156" s="79">
        <f t="shared" si="19757"/>
        <v>4</v>
      </c>
      <c r="NGL156" s="80"/>
      <c r="NGM156" s="16" t="s">
        <v>56</v>
      </c>
      <c r="NGN156" s="16">
        <f t="shared" ref="NGN156" si="23115">29.02+2.7+2.25</f>
        <v>33.97</v>
      </c>
      <c r="NGO156" s="16">
        <f t="shared" ref="NGO156" si="23116">0.75*(2.7+2.1+2.7)</f>
        <v>5.6250000000000009</v>
      </c>
      <c r="NGP156" s="14">
        <f t="shared" si="14210"/>
        <v>39.594999999999999</v>
      </c>
      <c r="NGQ156" s="14"/>
      <c r="NGR156" s="16">
        <f t="shared" si="14211"/>
        <v>59.392499999999998</v>
      </c>
      <c r="NGS156" s="79">
        <f t="shared" si="19766"/>
        <v>4</v>
      </c>
      <c r="NGT156" s="80"/>
      <c r="NGU156" s="16" t="s">
        <v>56</v>
      </c>
      <c r="NGV156" s="16">
        <f t="shared" ref="NGV156" si="23117">29.02+2.7+2.25</f>
        <v>33.97</v>
      </c>
      <c r="NGW156" s="16">
        <f t="shared" ref="NGW156" si="23118">0.75*(2.7+2.1+2.7)</f>
        <v>5.6250000000000009</v>
      </c>
      <c r="NGX156" s="14">
        <f t="shared" si="14215"/>
        <v>39.594999999999999</v>
      </c>
      <c r="NGY156" s="14"/>
      <c r="NGZ156" s="16">
        <f t="shared" si="14216"/>
        <v>59.392499999999998</v>
      </c>
      <c r="NHA156" s="79">
        <f t="shared" si="19766"/>
        <v>4</v>
      </c>
      <c r="NHB156" s="80"/>
      <c r="NHC156" s="16" t="s">
        <v>56</v>
      </c>
      <c r="NHD156" s="16">
        <f t="shared" ref="NHD156" si="23119">29.02+2.7+2.25</f>
        <v>33.97</v>
      </c>
      <c r="NHE156" s="16">
        <f t="shared" ref="NHE156" si="23120">0.75*(2.7+2.1+2.7)</f>
        <v>5.6250000000000009</v>
      </c>
      <c r="NHF156" s="14">
        <f t="shared" si="14220"/>
        <v>39.594999999999999</v>
      </c>
      <c r="NHG156" s="14"/>
      <c r="NHH156" s="16">
        <f t="shared" si="14221"/>
        <v>59.392499999999998</v>
      </c>
      <c r="NHI156" s="79">
        <f t="shared" si="19766"/>
        <v>4</v>
      </c>
      <c r="NHJ156" s="80"/>
      <c r="NHK156" s="16" t="s">
        <v>56</v>
      </c>
      <c r="NHL156" s="16">
        <f t="shared" ref="NHL156" si="23121">29.02+2.7+2.25</f>
        <v>33.97</v>
      </c>
      <c r="NHM156" s="16">
        <f t="shared" ref="NHM156" si="23122">0.75*(2.7+2.1+2.7)</f>
        <v>5.6250000000000009</v>
      </c>
      <c r="NHN156" s="14">
        <f t="shared" si="14225"/>
        <v>39.594999999999999</v>
      </c>
      <c r="NHO156" s="14"/>
      <c r="NHP156" s="16">
        <f t="shared" si="14226"/>
        <v>59.392499999999998</v>
      </c>
      <c r="NHQ156" s="79">
        <f t="shared" si="19766"/>
        <v>4</v>
      </c>
      <c r="NHR156" s="80"/>
      <c r="NHS156" s="16" t="s">
        <v>56</v>
      </c>
      <c r="NHT156" s="16">
        <f t="shared" ref="NHT156" si="23123">29.02+2.7+2.25</f>
        <v>33.97</v>
      </c>
      <c r="NHU156" s="16">
        <f t="shared" ref="NHU156" si="23124">0.75*(2.7+2.1+2.7)</f>
        <v>5.6250000000000009</v>
      </c>
      <c r="NHV156" s="14">
        <f t="shared" si="14230"/>
        <v>39.594999999999999</v>
      </c>
      <c r="NHW156" s="14"/>
      <c r="NHX156" s="16">
        <f t="shared" si="14231"/>
        <v>59.392499999999998</v>
      </c>
      <c r="NHY156" s="79">
        <f t="shared" si="19766"/>
        <v>4</v>
      </c>
      <c r="NHZ156" s="80"/>
      <c r="NIA156" s="16" t="s">
        <v>56</v>
      </c>
      <c r="NIB156" s="16">
        <f t="shared" ref="NIB156" si="23125">29.02+2.7+2.25</f>
        <v>33.97</v>
      </c>
      <c r="NIC156" s="16">
        <f t="shared" ref="NIC156" si="23126">0.75*(2.7+2.1+2.7)</f>
        <v>5.6250000000000009</v>
      </c>
      <c r="NID156" s="14">
        <f t="shared" si="14235"/>
        <v>39.594999999999999</v>
      </c>
      <c r="NIE156" s="14"/>
      <c r="NIF156" s="16">
        <f t="shared" si="14236"/>
        <v>59.392499999999998</v>
      </c>
      <c r="NIG156" s="79">
        <f t="shared" si="19766"/>
        <v>4</v>
      </c>
      <c r="NIH156" s="80"/>
      <c r="NII156" s="16" t="s">
        <v>56</v>
      </c>
      <c r="NIJ156" s="16">
        <f t="shared" ref="NIJ156" si="23127">29.02+2.7+2.25</f>
        <v>33.97</v>
      </c>
      <c r="NIK156" s="16">
        <f t="shared" ref="NIK156" si="23128">0.75*(2.7+2.1+2.7)</f>
        <v>5.6250000000000009</v>
      </c>
      <c r="NIL156" s="14">
        <f t="shared" si="14240"/>
        <v>39.594999999999999</v>
      </c>
      <c r="NIM156" s="14"/>
      <c r="NIN156" s="16">
        <f t="shared" si="14241"/>
        <v>59.392499999999998</v>
      </c>
      <c r="NIO156" s="79">
        <f t="shared" si="19766"/>
        <v>4</v>
      </c>
      <c r="NIP156" s="80"/>
      <c r="NIQ156" s="16" t="s">
        <v>56</v>
      </c>
      <c r="NIR156" s="16">
        <f t="shared" ref="NIR156" si="23129">29.02+2.7+2.25</f>
        <v>33.97</v>
      </c>
      <c r="NIS156" s="16">
        <f t="shared" ref="NIS156" si="23130">0.75*(2.7+2.1+2.7)</f>
        <v>5.6250000000000009</v>
      </c>
      <c r="NIT156" s="14">
        <f t="shared" si="14245"/>
        <v>39.594999999999999</v>
      </c>
      <c r="NIU156" s="14"/>
      <c r="NIV156" s="16">
        <f t="shared" si="14246"/>
        <v>59.392499999999998</v>
      </c>
      <c r="NIW156" s="79">
        <f t="shared" si="19766"/>
        <v>4</v>
      </c>
      <c r="NIX156" s="80"/>
      <c r="NIY156" s="16" t="s">
        <v>56</v>
      </c>
      <c r="NIZ156" s="16">
        <f t="shared" ref="NIZ156" si="23131">29.02+2.7+2.25</f>
        <v>33.97</v>
      </c>
      <c r="NJA156" s="16">
        <f t="shared" ref="NJA156" si="23132">0.75*(2.7+2.1+2.7)</f>
        <v>5.6250000000000009</v>
      </c>
      <c r="NJB156" s="14">
        <f t="shared" si="14250"/>
        <v>39.594999999999999</v>
      </c>
      <c r="NJC156" s="14"/>
      <c r="NJD156" s="16">
        <f t="shared" si="14251"/>
        <v>59.392499999999998</v>
      </c>
      <c r="NJE156" s="79">
        <f t="shared" si="19775"/>
        <v>4</v>
      </c>
      <c r="NJF156" s="80"/>
      <c r="NJG156" s="16" t="s">
        <v>56</v>
      </c>
      <c r="NJH156" s="16">
        <f t="shared" ref="NJH156" si="23133">29.02+2.7+2.25</f>
        <v>33.97</v>
      </c>
      <c r="NJI156" s="16">
        <f t="shared" ref="NJI156" si="23134">0.75*(2.7+2.1+2.7)</f>
        <v>5.6250000000000009</v>
      </c>
      <c r="NJJ156" s="14">
        <f t="shared" si="14255"/>
        <v>39.594999999999999</v>
      </c>
      <c r="NJK156" s="14"/>
      <c r="NJL156" s="16">
        <f t="shared" si="14256"/>
        <v>59.392499999999998</v>
      </c>
      <c r="NJM156" s="79">
        <f t="shared" si="19775"/>
        <v>4</v>
      </c>
      <c r="NJN156" s="80"/>
      <c r="NJO156" s="16" t="s">
        <v>56</v>
      </c>
      <c r="NJP156" s="16">
        <f t="shared" ref="NJP156" si="23135">29.02+2.7+2.25</f>
        <v>33.97</v>
      </c>
      <c r="NJQ156" s="16">
        <f t="shared" ref="NJQ156" si="23136">0.75*(2.7+2.1+2.7)</f>
        <v>5.6250000000000009</v>
      </c>
      <c r="NJR156" s="14">
        <f t="shared" si="14260"/>
        <v>39.594999999999999</v>
      </c>
      <c r="NJS156" s="14"/>
      <c r="NJT156" s="16">
        <f t="shared" si="14261"/>
        <v>59.392499999999998</v>
      </c>
      <c r="NJU156" s="79">
        <f t="shared" si="19775"/>
        <v>4</v>
      </c>
      <c r="NJV156" s="80"/>
      <c r="NJW156" s="16" t="s">
        <v>56</v>
      </c>
      <c r="NJX156" s="16">
        <f t="shared" ref="NJX156" si="23137">29.02+2.7+2.25</f>
        <v>33.97</v>
      </c>
      <c r="NJY156" s="16">
        <f t="shared" ref="NJY156" si="23138">0.75*(2.7+2.1+2.7)</f>
        <v>5.6250000000000009</v>
      </c>
      <c r="NJZ156" s="14">
        <f t="shared" si="14265"/>
        <v>39.594999999999999</v>
      </c>
      <c r="NKA156" s="14"/>
      <c r="NKB156" s="16">
        <f t="shared" si="14266"/>
        <v>59.392499999999998</v>
      </c>
      <c r="NKC156" s="79">
        <f t="shared" si="19775"/>
        <v>4</v>
      </c>
      <c r="NKD156" s="80"/>
      <c r="NKE156" s="16" t="s">
        <v>56</v>
      </c>
      <c r="NKF156" s="16">
        <f t="shared" ref="NKF156" si="23139">29.02+2.7+2.25</f>
        <v>33.97</v>
      </c>
      <c r="NKG156" s="16">
        <f t="shared" ref="NKG156" si="23140">0.75*(2.7+2.1+2.7)</f>
        <v>5.6250000000000009</v>
      </c>
      <c r="NKH156" s="14">
        <f t="shared" si="14270"/>
        <v>39.594999999999999</v>
      </c>
      <c r="NKI156" s="14"/>
      <c r="NKJ156" s="16">
        <f t="shared" si="14271"/>
        <v>59.392499999999998</v>
      </c>
      <c r="NKK156" s="79">
        <f t="shared" si="19775"/>
        <v>4</v>
      </c>
      <c r="NKL156" s="80"/>
      <c r="NKM156" s="16" t="s">
        <v>56</v>
      </c>
      <c r="NKN156" s="16">
        <f t="shared" ref="NKN156" si="23141">29.02+2.7+2.25</f>
        <v>33.97</v>
      </c>
      <c r="NKO156" s="16">
        <f t="shared" ref="NKO156" si="23142">0.75*(2.7+2.1+2.7)</f>
        <v>5.6250000000000009</v>
      </c>
      <c r="NKP156" s="14">
        <f t="shared" si="14275"/>
        <v>39.594999999999999</v>
      </c>
      <c r="NKQ156" s="14"/>
      <c r="NKR156" s="16">
        <f t="shared" si="14276"/>
        <v>59.392499999999998</v>
      </c>
      <c r="NKS156" s="79">
        <f t="shared" si="19775"/>
        <v>4</v>
      </c>
      <c r="NKT156" s="80"/>
      <c r="NKU156" s="16" t="s">
        <v>56</v>
      </c>
      <c r="NKV156" s="16">
        <f t="shared" ref="NKV156" si="23143">29.02+2.7+2.25</f>
        <v>33.97</v>
      </c>
      <c r="NKW156" s="16">
        <f t="shared" ref="NKW156" si="23144">0.75*(2.7+2.1+2.7)</f>
        <v>5.6250000000000009</v>
      </c>
      <c r="NKX156" s="14">
        <f t="shared" si="14280"/>
        <v>39.594999999999999</v>
      </c>
      <c r="NKY156" s="14"/>
      <c r="NKZ156" s="16">
        <f t="shared" si="14281"/>
        <v>59.392499999999998</v>
      </c>
      <c r="NLA156" s="79">
        <f t="shared" si="19775"/>
        <v>4</v>
      </c>
      <c r="NLB156" s="80"/>
      <c r="NLC156" s="16" t="s">
        <v>56</v>
      </c>
      <c r="NLD156" s="16">
        <f t="shared" ref="NLD156" si="23145">29.02+2.7+2.25</f>
        <v>33.97</v>
      </c>
      <c r="NLE156" s="16">
        <f t="shared" ref="NLE156" si="23146">0.75*(2.7+2.1+2.7)</f>
        <v>5.6250000000000009</v>
      </c>
      <c r="NLF156" s="14">
        <f t="shared" si="14285"/>
        <v>39.594999999999999</v>
      </c>
      <c r="NLG156" s="14"/>
      <c r="NLH156" s="16">
        <f t="shared" si="14286"/>
        <v>59.392499999999998</v>
      </c>
      <c r="NLI156" s="79">
        <f t="shared" si="19775"/>
        <v>4</v>
      </c>
      <c r="NLJ156" s="80"/>
      <c r="NLK156" s="16" t="s">
        <v>56</v>
      </c>
      <c r="NLL156" s="16">
        <f t="shared" ref="NLL156" si="23147">29.02+2.7+2.25</f>
        <v>33.97</v>
      </c>
      <c r="NLM156" s="16">
        <f t="shared" ref="NLM156" si="23148">0.75*(2.7+2.1+2.7)</f>
        <v>5.6250000000000009</v>
      </c>
      <c r="NLN156" s="14">
        <f t="shared" si="14290"/>
        <v>39.594999999999999</v>
      </c>
      <c r="NLO156" s="14"/>
      <c r="NLP156" s="16">
        <f t="shared" si="14291"/>
        <v>59.392499999999998</v>
      </c>
      <c r="NLQ156" s="79">
        <f t="shared" si="19784"/>
        <v>4</v>
      </c>
      <c r="NLR156" s="80"/>
      <c r="NLS156" s="16" t="s">
        <v>56</v>
      </c>
      <c r="NLT156" s="16">
        <f t="shared" ref="NLT156" si="23149">29.02+2.7+2.25</f>
        <v>33.97</v>
      </c>
      <c r="NLU156" s="16">
        <f t="shared" ref="NLU156" si="23150">0.75*(2.7+2.1+2.7)</f>
        <v>5.6250000000000009</v>
      </c>
      <c r="NLV156" s="14">
        <f t="shared" si="14295"/>
        <v>39.594999999999999</v>
      </c>
      <c r="NLW156" s="14"/>
      <c r="NLX156" s="16">
        <f t="shared" si="14296"/>
        <v>59.392499999999998</v>
      </c>
      <c r="NLY156" s="79">
        <f t="shared" si="19784"/>
        <v>4</v>
      </c>
      <c r="NLZ156" s="80"/>
      <c r="NMA156" s="16" t="s">
        <v>56</v>
      </c>
      <c r="NMB156" s="16">
        <f t="shared" ref="NMB156" si="23151">29.02+2.7+2.25</f>
        <v>33.97</v>
      </c>
      <c r="NMC156" s="16">
        <f t="shared" ref="NMC156" si="23152">0.75*(2.7+2.1+2.7)</f>
        <v>5.6250000000000009</v>
      </c>
      <c r="NMD156" s="14">
        <f t="shared" si="14300"/>
        <v>39.594999999999999</v>
      </c>
      <c r="NME156" s="14"/>
      <c r="NMF156" s="16">
        <f t="shared" si="14301"/>
        <v>59.392499999999998</v>
      </c>
      <c r="NMG156" s="79">
        <f t="shared" si="19784"/>
        <v>4</v>
      </c>
      <c r="NMH156" s="80"/>
      <c r="NMI156" s="16" t="s">
        <v>56</v>
      </c>
      <c r="NMJ156" s="16">
        <f t="shared" ref="NMJ156" si="23153">29.02+2.7+2.25</f>
        <v>33.97</v>
      </c>
      <c r="NMK156" s="16">
        <f t="shared" ref="NMK156" si="23154">0.75*(2.7+2.1+2.7)</f>
        <v>5.6250000000000009</v>
      </c>
      <c r="NML156" s="14">
        <f t="shared" si="14305"/>
        <v>39.594999999999999</v>
      </c>
      <c r="NMM156" s="14"/>
      <c r="NMN156" s="16">
        <f t="shared" si="14306"/>
        <v>59.392499999999998</v>
      </c>
      <c r="NMO156" s="79">
        <f t="shared" si="19784"/>
        <v>4</v>
      </c>
      <c r="NMP156" s="80"/>
      <c r="NMQ156" s="16" t="s">
        <v>56</v>
      </c>
      <c r="NMR156" s="16">
        <f t="shared" ref="NMR156" si="23155">29.02+2.7+2.25</f>
        <v>33.97</v>
      </c>
      <c r="NMS156" s="16">
        <f t="shared" ref="NMS156" si="23156">0.75*(2.7+2.1+2.7)</f>
        <v>5.6250000000000009</v>
      </c>
      <c r="NMT156" s="14">
        <f t="shared" si="14310"/>
        <v>39.594999999999999</v>
      </c>
      <c r="NMU156" s="14"/>
      <c r="NMV156" s="16">
        <f t="shared" si="14311"/>
        <v>59.392499999999998</v>
      </c>
      <c r="NMW156" s="79">
        <f t="shared" si="19784"/>
        <v>4</v>
      </c>
      <c r="NMX156" s="80"/>
      <c r="NMY156" s="16" t="s">
        <v>56</v>
      </c>
      <c r="NMZ156" s="16">
        <f t="shared" ref="NMZ156" si="23157">29.02+2.7+2.25</f>
        <v>33.97</v>
      </c>
      <c r="NNA156" s="16">
        <f t="shared" ref="NNA156" si="23158">0.75*(2.7+2.1+2.7)</f>
        <v>5.6250000000000009</v>
      </c>
      <c r="NNB156" s="14">
        <f t="shared" si="14315"/>
        <v>39.594999999999999</v>
      </c>
      <c r="NNC156" s="14"/>
      <c r="NND156" s="16">
        <f t="shared" si="14316"/>
        <v>59.392499999999998</v>
      </c>
      <c r="NNE156" s="79">
        <f t="shared" si="19784"/>
        <v>4</v>
      </c>
      <c r="NNF156" s="80"/>
      <c r="NNG156" s="16" t="s">
        <v>56</v>
      </c>
      <c r="NNH156" s="16">
        <f t="shared" ref="NNH156" si="23159">29.02+2.7+2.25</f>
        <v>33.97</v>
      </c>
      <c r="NNI156" s="16">
        <f t="shared" ref="NNI156" si="23160">0.75*(2.7+2.1+2.7)</f>
        <v>5.6250000000000009</v>
      </c>
      <c r="NNJ156" s="14">
        <f t="shared" si="14320"/>
        <v>39.594999999999999</v>
      </c>
      <c r="NNK156" s="14"/>
      <c r="NNL156" s="16">
        <f t="shared" si="14321"/>
        <v>59.392499999999998</v>
      </c>
      <c r="NNM156" s="79">
        <f t="shared" si="19784"/>
        <v>4</v>
      </c>
      <c r="NNN156" s="80"/>
      <c r="NNO156" s="16" t="s">
        <v>56</v>
      </c>
      <c r="NNP156" s="16">
        <f t="shared" ref="NNP156" si="23161">29.02+2.7+2.25</f>
        <v>33.97</v>
      </c>
      <c r="NNQ156" s="16">
        <f t="shared" ref="NNQ156" si="23162">0.75*(2.7+2.1+2.7)</f>
        <v>5.6250000000000009</v>
      </c>
      <c r="NNR156" s="14">
        <f t="shared" si="14325"/>
        <v>39.594999999999999</v>
      </c>
      <c r="NNS156" s="14"/>
      <c r="NNT156" s="16">
        <f t="shared" si="14326"/>
        <v>59.392499999999998</v>
      </c>
      <c r="NNU156" s="79">
        <f t="shared" si="19784"/>
        <v>4</v>
      </c>
      <c r="NNV156" s="80"/>
      <c r="NNW156" s="16" t="s">
        <v>56</v>
      </c>
      <c r="NNX156" s="16">
        <f t="shared" ref="NNX156" si="23163">29.02+2.7+2.25</f>
        <v>33.97</v>
      </c>
      <c r="NNY156" s="16">
        <f t="shared" ref="NNY156" si="23164">0.75*(2.7+2.1+2.7)</f>
        <v>5.6250000000000009</v>
      </c>
      <c r="NNZ156" s="14">
        <f t="shared" si="14330"/>
        <v>39.594999999999999</v>
      </c>
      <c r="NOA156" s="14"/>
      <c r="NOB156" s="16">
        <f t="shared" si="14331"/>
        <v>59.392499999999998</v>
      </c>
      <c r="NOC156" s="79">
        <f t="shared" si="19793"/>
        <v>4</v>
      </c>
      <c r="NOD156" s="80"/>
      <c r="NOE156" s="16" t="s">
        <v>56</v>
      </c>
      <c r="NOF156" s="16">
        <f t="shared" ref="NOF156" si="23165">29.02+2.7+2.25</f>
        <v>33.97</v>
      </c>
      <c r="NOG156" s="16">
        <f t="shared" ref="NOG156" si="23166">0.75*(2.7+2.1+2.7)</f>
        <v>5.6250000000000009</v>
      </c>
      <c r="NOH156" s="14">
        <f t="shared" si="14335"/>
        <v>39.594999999999999</v>
      </c>
      <c r="NOI156" s="14"/>
      <c r="NOJ156" s="16">
        <f t="shared" si="14336"/>
        <v>59.392499999999998</v>
      </c>
      <c r="NOK156" s="79">
        <f t="shared" si="19793"/>
        <v>4</v>
      </c>
      <c r="NOL156" s="80"/>
      <c r="NOM156" s="16" t="s">
        <v>56</v>
      </c>
      <c r="NON156" s="16">
        <f t="shared" ref="NON156" si="23167">29.02+2.7+2.25</f>
        <v>33.97</v>
      </c>
      <c r="NOO156" s="16">
        <f t="shared" ref="NOO156" si="23168">0.75*(2.7+2.1+2.7)</f>
        <v>5.6250000000000009</v>
      </c>
      <c r="NOP156" s="14">
        <f t="shared" si="14340"/>
        <v>39.594999999999999</v>
      </c>
      <c r="NOQ156" s="14"/>
      <c r="NOR156" s="16">
        <f t="shared" si="14341"/>
        <v>59.392499999999998</v>
      </c>
      <c r="NOS156" s="79">
        <f t="shared" si="19793"/>
        <v>4</v>
      </c>
      <c r="NOT156" s="80"/>
      <c r="NOU156" s="16" t="s">
        <v>56</v>
      </c>
      <c r="NOV156" s="16">
        <f t="shared" ref="NOV156" si="23169">29.02+2.7+2.25</f>
        <v>33.97</v>
      </c>
      <c r="NOW156" s="16">
        <f t="shared" ref="NOW156" si="23170">0.75*(2.7+2.1+2.7)</f>
        <v>5.6250000000000009</v>
      </c>
      <c r="NOX156" s="14">
        <f t="shared" si="14345"/>
        <v>39.594999999999999</v>
      </c>
      <c r="NOY156" s="14"/>
      <c r="NOZ156" s="16">
        <f t="shared" si="14346"/>
        <v>59.392499999999998</v>
      </c>
      <c r="NPA156" s="79">
        <f t="shared" si="19793"/>
        <v>4</v>
      </c>
      <c r="NPB156" s="80"/>
      <c r="NPC156" s="16" t="s">
        <v>56</v>
      </c>
      <c r="NPD156" s="16">
        <f t="shared" ref="NPD156" si="23171">29.02+2.7+2.25</f>
        <v>33.97</v>
      </c>
      <c r="NPE156" s="16">
        <f t="shared" ref="NPE156" si="23172">0.75*(2.7+2.1+2.7)</f>
        <v>5.6250000000000009</v>
      </c>
      <c r="NPF156" s="14">
        <f t="shared" si="14350"/>
        <v>39.594999999999999</v>
      </c>
      <c r="NPG156" s="14"/>
      <c r="NPH156" s="16">
        <f t="shared" si="14351"/>
        <v>59.392499999999998</v>
      </c>
      <c r="NPI156" s="79">
        <f t="shared" si="19793"/>
        <v>4</v>
      </c>
      <c r="NPJ156" s="80"/>
      <c r="NPK156" s="16" t="s">
        <v>56</v>
      </c>
      <c r="NPL156" s="16">
        <f t="shared" ref="NPL156" si="23173">29.02+2.7+2.25</f>
        <v>33.97</v>
      </c>
      <c r="NPM156" s="16">
        <f t="shared" ref="NPM156" si="23174">0.75*(2.7+2.1+2.7)</f>
        <v>5.6250000000000009</v>
      </c>
      <c r="NPN156" s="14">
        <f t="shared" si="14355"/>
        <v>39.594999999999999</v>
      </c>
      <c r="NPO156" s="14"/>
      <c r="NPP156" s="16">
        <f t="shared" si="14356"/>
        <v>59.392499999999998</v>
      </c>
      <c r="NPQ156" s="79">
        <f t="shared" si="19793"/>
        <v>4</v>
      </c>
      <c r="NPR156" s="80"/>
      <c r="NPS156" s="16" t="s">
        <v>56</v>
      </c>
      <c r="NPT156" s="16">
        <f t="shared" ref="NPT156" si="23175">29.02+2.7+2.25</f>
        <v>33.97</v>
      </c>
      <c r="NPU156" s="16">
        <f t="shared" ref="NPU156" si="23176">0.75*(2.7+2.1+2.7)</f>
        <v>5.6250000000000009</v>
      </c>
      <c r="NPV156" s="14">
        <f t="shared" si="14360"/>
        <v>39.594999999999999</v>
      </c>
      <c r="NPW156" s="14"/>
      <c r="NPX156" s="16">
        <f t="shared" si="14361"/>
        <v>59.392499999999998</v>
      </c>
      <c r="NPY156" s="79">
        <f t="shared" si="19793"/>
        <v>4</v>
      </c>
      <c r="NPZ156" s="80"/>
      <c r="NQA156" s="16" t="s">
        <v>56</v>
      </c>
      <c r="NQB156" s="16">
        <f t="shared" ref="NQB156" si="23177">29.02+2.7+2.25</f>
        <v>33.97</v>
      </c>
      <c r="NQC156" s="16">
        <f t="shared" ref="NQC156" si="23178">0.75*(2.7+2.1+2.7)</f>
        <v>5.6250000000000009</v>
      </c>
      <c r="NQD156" s="14">
        <f t="shared" si="14365"/>
        <v>39.594999999999999</v>
      </c>
      <c r="NQE156" s="14"/>
      <c r="NQF156" s="16">
        <f t="shared" si="14366"/>
        <v>59.392499999999998</v>
      </c>
      <c r="NQG156" s="79">
        <f t="shared" si="19793"/>
        <v>4</v>
      </c>
      <c r="NQH156" s="80"/>
      <c r="NQI156" s="16" t="s">
        <v>56</v>
      </c>
      <c r="NQJ156" s="16">
        <f t="shared" ref="NQJ156" si="23179">29.02+2.7+2.25</f>
        <v>33.97</v>
      </c>
      <c r="NQK156" s="16">
        <f t="shared" ref="NQK156" si="23180">0.75*(2.7+2.1+2.7)</f>
        <v>5.6250000000000009</v>
      </c>
      <c r="NQL156" s="14">
        <f t="shared" si="14370"/>
        <v>39.594999999999999</v>
      </c>
      <c r="NQM156" s="14"/>
      <c r="NQN156" s="16">
        <f t="shared" si="14371"/>
        <v>59.392499999999998</v>
      </c>
      <c r="NQO156" s="79">
        <f t="shared" si="19802"/>
        <v>4</v>
      </c>
      <c r="NQP156" s="80"/>
      <c r="NQQ156" s="16" t="s">
        <v>56</v>
      </c>
      <c r="NQR156" s="16">
        <f t="shared" ref="NQR156" si="23181">29.02+2.7+2.25</f>
        <v>33.97</v>
      </c>
      <c r="NQS156" s="16">
        <f t="shared" ref="NQS156" si="23182">0.75*(2.7+2.1+2.7)</f>
        <v>5.6250000000000009</v>
      </c>
      <c r="NQT156" s="14">
        <f t="shared" si="14375"/>
        <v>39.594999999999999</v>
      </c>
      <c r="NQU156" s="14"/>
      <c r="NQV156" s="16">
        <f t="shared" si="14376"/>
        <v>59.392499999999998</v>
      </c>
      <c r="NQW156" s="79">
        <f t="shared" si="19802"/>
        <v>4</v>
      </c>
      <c r="NQX156" s="80"/>
      <c r="NQY156" s="16" t="s">
        <v>56</v>
      </c>
      <c r="NQZ156" s="16">
        <f t="shared" ref="NQZ156" si="23183">29.02+2.7+2.25</f>
        <v>33.97</v>
      </c>
      <c r="NRA156" s="16">
        <f t="shared" ref="NRA156" si="23184">0.75*(2.7+2.1+2.7)</f>
        <v>5.6250000000000009</v>
      </c>
      <c r="NRB156" s="14">
        <f t="shared" si="14380"/>
        <v>39.594999999999999</v>
      </c>
      <c r="NRC156" s="14"/>
      <c r="NRD156" s="16">
        <f t="shared" si="14381"/>
        <v>59.392499999999998</v>
      </c>
      <c r="NRE156" s="79">
        <f t="shared" si="19802"/>
        <v>4</v>
      </c>
      <c r="NRF156" s="80"/>
      <c r="NRG156" s="16" t="s">
        <v>56</v>
      </c>
      <c r="NRH156" s="16">
        <f t="shared" ref="NRH156" si="23185">29.02+2.7+2.25</f>
        <v>33.97</v>
      </c>
      <c r="NRI156" s="16">
        <f t="shared" ref="NRI156" si="23186">0.75*(2.7+2.1+2.7)</f>
        <v>5.6250000000000009</v>
      </c>
      <c r="NRJ156" s="14">
        <f t="shared" si="14385"/>
        <v>39.594999999999999</v>
      </c>
      <c r="NRK156" s="14"/>
      <c r="NRL156" s="16">
        <f t="shared" si="14386"/>
        <v>59.392499999999998</v>
      </c>
      <c r="NRM156" s="79">
        <f t="shared" si="19802"/>
        <v>4</v>
      </c>
      <c r="NRN156" s="80"/>
      <c r="NRO156" s="16" t="s">
        <v>56</v>
      </c>
      <c r="NRP156" s="16">
        <f t="shared" ref="NRP156" si="23187">29.02+2.7+2.25</f>
        <v>33.97</v>
      </c>
      <c r="NRQ156" s="16">
        <f t="shared" ref="NRQ156" si="23188">0.75*(2.7+2.1+2.7)</f>
        <v>5.6250000000000009</v>
      </c>
      <c r="NRR156" s="14">
        <f t="shared" si="14390"/>
        <v>39.594999999999999</v>
      </c>
      <c r="NRS156" s="14"/>
      <c r="NRT156" s="16">
        <f t="shared" si="14391"/>
        <v>59.392499999999998</v>
      </c>
      <c r="NRU156" s="79">
        <f t="shared" si="19802"/>
        <v>4</v>
      </c>
      <c r="NRV156" s="80"/>
      <c r="NRW156" s="16" t="s">
        <v>56</v>
      </c>
      <c r="NRX156" s="16">
        <f t="shared" ref="NRX156" si="23189">29.02+2.7+2.25</f>
        <v>33.97</v>
      </c>
      <c r="NRY156" s="16">
        <f t="shared" ref="NRY156" si="23190">0.75*(2.7+2.1+2.7)</f>
        <v>5.6250000000000009</v>
      </c>
      <c r="NRZ156" s="14">
        <f t="shared" si="14395"/>
        <v>39.594999999999999</v>
      </c>
      <c r="NSA156" s="14"/>
      <c r="NSB156" s="16">
        <f t="shared" si="14396"/>
        <v>59.392499999999998</v>
      </c>
      <c r="NSC156" s="79">
        <f t="shared" si="19802"/>
        <v>4</v>
      </c>
      <c r="NSD156" s="80"/>
      <c r="NSE156" s="16" t="s">
        <v>56</v>
      </c>
      <c r="NSF156" s="16">
        <f t="shared" ref="NSF156" si="23191">29.02+2.7+2.25</f>
        <v>33.97</v>
      </c>
      <c r="NSG156" s="16">
        <f t="shared" ref="NSG156" si="23192">0.75*(2.7+2.1+2.7)</f>
        <v>5.6250000000000009</v>
      </c>
      <c r="NSH156" s="14">
        <f t="shared" si="14400"/>
        <v>39.594999999999999</v>
      </c>
      <c r="NSI156" s="14"/>
      <c r="NSJ156" s="16">
        <f t="shared" si="14401"/>
        <v>59.392499999999998</v>
      </c>
      <c r="NSK156" s="79">
        <f t="shared" si="19802"/>
        <v>4</v>
      </c>
      <c r="NSL156" s="80"/>
      <c r="NSM156" s="16" t="s">
        <v>56</v>
      </c>
      <c r="NSN156" s="16">
        <f t="shared" ref="NSN156" si="23193">29.02+2.7+2.25</f>
        <v>33.97</v>
      </c>
      <c r="NSO156" s="16">
        <f t="shared" ref="NSO156" si="23194">0.75*(2.7+2.1+2.7)</f>
        <v>5.6250000000000009</v>
      </c>
      <c r="NSP156" s="14">
        <f t="shared" si="14405"/>
        <v>39.594999999999999</v>
      </c>
      <c r="NSQ156" s="14"/>
      <c r="NSR156" s="16">
        <f t="shared" si="14406"/>
        <v>59.392499999999998</v>
      </c>
      <c r="NSS156" s="79">
        <f t="shared" si="19802"/>
        <v>4</v>
      </c>
      <c r="NST156" s="80"/>
      <c r="NSU156" s="16" t="s">
        <v>56</v>
      </c>
      <c r="NSV156" s="16">
        <f t="shared" ref="NSV156" si="23195">29.02+2.7+2.25</f>
        <v>33.97</v>
      </c>
      <c r="NSW156" s="16">
        <f t="shared" ref="NSW156" si="23196">0.75*(2.7+2.1+2.7)</f>
        <v>5.6250000000000009</v>
      </c>
      <c r="NSX156" s="14">
        <f t="shared" si="14410"/>
        <v>39.594999999999999</v>
      </c>
      <c r="NSY156" s="14"/>
      <c r="NSZ156" s="16">
        <f t="shared" si="14411"/>
        <v>59.392499999999998</v>
      </c>
      <c r="NTA156" s="79">
        <f t="shared" si="19811"/>
        <v>4</v>
      </c>
      <c r="NTB156" s="80"/>
      <c r="NTC156" s="16" t="s">
        <v>56</v>
      </c>
      <c r="NTD156" s="16">
        <f t="shared" ref="NTD156" si="23197">29.02+2.7+2.25</f>
        <v>33.97</v>
      </c>
      <c r="NTE156" s="16">
        <f t="shared" ref="NTE156" si="23198">0.75*(2.7+2.1+2.7)</f>
        <v>5.6250000000000009</v>
      </c>
      <c r="NTF156" s="14">
        <f t="shared" si="14415"/>
        <v>39.594999999999999</v>
      </c>
      <c r="NTG156" s="14"/>
      <c r="NTH156" s="16">
        <f t="shared" si="14416"/>
        <v>59.392499999999998</v>
      </c>
      <c r="NTI156" s="79">
        <f t="shared" si="19811"/>
        <v>4</v>
      </c>
      <c r="NTJ156" s="80"/>
      <c r="NTK156" s="16" t="s">
        <v>56</v>
      </c>
      <c r="NTL156" s="16">
        <f t="shared" ref="NTL156" si="23199">29.02+2.7+2.25</f>
        <v>33.97</v>
      </c>
      <c r="NTM156" s="16">
        <f t="shared" ref="NTM156" si="23200">0.75*(2.7+2.1+2.7)</f>
        <v>5.6250000000000009</v>
      </c>
      <c r="NTN156" s="14">
        <f t="shared" si="14420"/>
        <v>39.594999999999999</v>
      </c>
      <c r="NTO156" s="14"/>
      <c r="NTP156" s="16">
        <f t="shared" si="14421"/>
        <v>59.392499999999998</v>
      </c>
      <c r="NTQ156" s="79">
        <f t="shared" si="19811"/>
        <v>4</v>
      </c>
      <c r="NTR156" s="80"/>
      <c r="NTS156" s="16" t="s">
        <v>56</v>
      </c>
      <c r="NTT156" s="16">
        <f t="shared" ref="NTT156" si="23201">29.02+2.7+2.25</f>
        <v>33.97</v>
      </c>
      <c r="NTU156" s="16">
        <f t="shared" ref="NTU156" si="23202">0.75*(2.7+2.1+2.7)</f>
        <v>5.6250000000000009</v>
      </c>
      <c r="NTV156" s="14">
        <f t="shared" si="14425"/>
        <v>39.594999999999999</v>
      </c>
      <c r="NTW156" s="14"/>
      <c r="NTX156" s="16">
        <f t="shared" si="14426"/>
        <v>59.392499999999998</v>
      </c>
      <c r="NTY156" s="79">
        <f t="shared" si="19811"/>
        <v>4</v>
      </c>
      <c r="NTZ156" s="80"/>
      <c r="NUA156" s="16" t="s">
        <v>56</v>
      </c>
      <c r="NUB156" s="16">
        <f t="shared" ref="NUB156" si="23203">29.02+2.7+2.25</f>
        <v>33.97</v>
      </c>
      <c r="NUC156" s="16">
        <f t="shared" ref="NUC156" si="23204">0.75*(2.7+2.1+2.7)</f>
        <v>5.6250000000000009</v>
      </c>
      <c r="NUD156" s="14">
        <f t="shared" si="14430"/>
        <v>39.594999999999999</v>
      </c>
      <c r="NUE156" s="14"/>
      <c r="NUF156" s="16">
        <f t="shared" si="14431"/>
        <v>59.392499999999998</v>
      </c>
      <c r="NUG156" s="79">
        <f t="shared" si="19811"/>
        <v>4</v>
      </c>
      <c r="NUH156" s="80"/>
      <c r="NUI156" s="16" t="s">
        <v>56</v>
      </c>
      <c r="NUJ156" s="16">
        <f t="shared" ref="NUJ156" si="23205">29.02+2.7+2.25</f>
        <v>33.97</v>
      </c>
      <c r="NUK156" s="16">
        <f t="shared" ref="NUK156" si="23206">0.75*(2.7+2.1+2.7)</f>
        <v>5.6250000000000009</v>
      </c>
      <c r="NUL156" s="14">
        <f t="shared" si="14435"/>
        <v>39.594999999999999</v>
      </c>
      <c r="NUM156" s="14"/>
      <c r="NUN156" s="16">
        <f t="shared" si="14436"/>
        <v>59.392499999999998</v>
      </c>
      <c r="NUO156" s="79">
        <f t="shared" si="19811"/>
        <v>4</v>
      </c>
      <c r="NUP156" s="80"/>
      <c r="NUQ156" s="16" t="s">
        <v>56</v>
      </c>
      <c r="NUR156" s="16">
        <f t="shared" ref="NUR156" si="23207">29.02+2.7+2.25</f>
        <v>33.97</v>
      </c>
      <c r="NUS156" s="16">
        <f t="shared" ref="NUS156" si="23208">0.75*(2.7+2.1+2.7)</f>
        <v>5.6250000000000009</v>
      </c>
      <c r="NUT156" s="14">
        <f t="shared" si="14440"/>
        <v>39.594999999999999</v>
      </c>
      <c r="NUU156" s="14"/>
      <c r="NUV156" s="16">
        <f t="shared" si="14441"/>
        <v>59.392499999999998</v>
      </c>
      <c r="NUW156" s="79">
        <f t="shared" si="19811"/>
        <v>4</v>
      </c>
      <c r="NUX156" s="80"/>
      <c r="NUY156" s="16" t="s">
        <v>56</v>
      </c>
      <c r="NUZ156" s="16">
        <f t="shared" ref="NUZ156" si="23209">29.02+2.7+2.25</f>
        <v>33.97</v>
      </c>
      <c r="NVA156" s="16">
        <f t="shared" ref="NVA156" si="23210">0.75*(2.7+2.1+2.7)</f>
        <v>5.6250000000000009</v>
      </c>
      <c r="NVB156" s="14">
        <f t="shared" si="14445"/>
        <v>39.594999999999999</v>
      </c>
      <c r="NVC156" s="14"/>
      <c r="NVD156" s="16">
        <f t="shared" si="14446"/>
        <v>59.392499999999998</v>
      </c>
      <c r="NVE156" s="79">
        <f t="shared" si="19811"/>
        <v>4</v>
      </c>
      <c r="NVF156" s="80"/>
      <c r="NVG156" s="16" t="s">
        <v>56</v>
      </c>
      <c r="NVH156" s="16">
        <f t="shared" ref="NVH156" si="23211">29.02+2.7+2.25</f>
        <v>33.97</v>
      </c>
      <c r="NVI156" s="16">
        <f t="shared" ref="NVI156" si="23212">0.75*(2.7+2.1+2.7)</f>
        <v>5.6250000000000009</v>
      </c>
      <c r="NVJ156" s="14">
        <f t="shared" si="14450"/>
        <v>39.594999999999999</v>
      </c>
      <c r="NVK156" s="14"/>
      <c r="NVL156" s="16">
        <f t="shared" si="14451"/>
        <v>59.392499999999998</v>
      </c>
      <c r="NVM156" s="79">
        <f t="shared" si="19820"/>
        <v>4</v>
      </c>
      <c r="NVN156" s="80"/>
      <c r="NVO156" s="16" t="s">
        <v>56</v>
      </c>
      <c r="NVP156" s="16">
        <f t="shared" ref="NVP156" si="23213">29.02+2.7+2.25</f>
        <v>33.97</v>
      </c>
      <c r="NVQ156" s="16">
        <f t="shared" ref="NVQ156" si="23214">0.75*(2.7+2.1+2.7)</f>
        <v>5.6250000000000009</v>
      </c>
      <c r="NVR156" s="14">
        <f t="shared" si="14455"/>
        <v>39.594999999999999</v>
      </c>
      <c r="NVS156" s="14"/>
      <c r="NVT156" s="16">
        <f t="shared" si="14456"/>
        <v>59.392499999999998</v>
      </c>
      <c r="NVU156" s="79">
        <f t="shared" si="19820"/>
        <v>4</v>
      </c>
      <c r="NVV156" s="80"/>
      <c r="NVW156" s="16" t="s">
        <v>56</v>
      </c>
      <c r="NVX156" s="16">
        <f t="shared" ref="NVX156" si="23215">29.02+2.7+2.25</f>
        <v>33.97</v>
      </c>
      <c r="NVY156" s="16">
        <f t="shared" ref="NVY156" si="23216">0.75*(2.7+2.1+2.7)</f>
        <v>5.6250000000000009</v>
      </c>
      <c r="NVZ156" s="14">
        <f t="shared" si="14460"/>
        <v>39.594999999999999</v>
      </c>
      <c r="NWA156" s="14"/>
      <c r="NWB156" s="16">
        <f t="shared" si="14461"/>
        <v>59.392499999999998</v>
      </c>
      <c r="NWC156" s="79">
        <f t="shared" si="19820"/>
        <v>4</v>
      </c>
      <c r="NWD156" s="80"/>
      <c r="NWE156" s="16" t="s">
        <v>56</v>
      </c>
      <c r="NWF156" s="16">
        <f t="shared" ref="NWF156" si="23217">29.02+2.7+2.25</f>
        <v>33.97</v>
      </c>
      <c r="NWG156" s="16">
        <f t="shared" ref="NWG156" si="23218">0.75*(2.7+2.1+2.7)</f>
        <v>5.6250000000000009</v>
      </c>
      <c r="NWH156" s="14">
        <f t="shared" si="14465"/>
        <v>39.594999999999999</v>
      </c>
      <c r="NWI156" s="14"/>
      <c r="NWJ156" s="16">
        <f t="shared" si="14466"/>
        <v>59.392499999999998</v>
      </c>
      <c r="NWK156" s="79">
        <f t="shared" si="19820"/>
        <v>4</v>
      </c>
      <c r="NWL156" s="80"/>
      <c r="NWM156" s="16" t="s">
        <v>56</v>
      </c>
      <c r="NWN156" s="16">
        <f t="shared" ref="NWN156" si="23219">29.02+2.7+2.25</f>
        <v>33.97</v>
      </c>
      <c r="NWO156" s="16">
        <f t="shared" ref="NWO156" si="23220">0.75*(2.7+2.1+2.7)</f>
        <v>5.6250000000000009</v>
      </c>
      <c r="NWP156" s="14">
        <f t="shared" si="14470"/>
        <v>39.594999999999999</v>
      </c>
      <c r="NWQ156" s="14"/>
      <c r="NWR156" s="16">
        <f t="shared" si="14471"/>
        <v>59.392499999999998</v>
      </c>
      <c r="NWS156" s="79">
        <f t="shared" si="19820"/>
        <v>4</v>
      </c>
      <c r="NWT156" s="80"/>
      <c r="NWU156" s="16" t="s">
        <v>56</v>
      </c>
      <c r="NWV156" s="16">
        <f t="shared" ref="NWV156" si="23221">29.02+2.7+2.25</f>
        <v>33.97</v>
      </c>
      <c r="NWW156" s="16">
        <f t="shared" ref="NWW156" si="23222">0.75*(2.7+2.1+2.7)</f>
        <v>5.6250000000000009</v>
      </c>
      <c r="NWX156" s="14">
        <f t="shared" si="14475"/>
        <v>39.594999999999999</v>
      </c>
      <c r="NWY156" s="14"/>
      <c r="NWZ156" s="16">
        <f t="shared" si="14476"/>
        <v>59.392499999999998</v>
      </c>
      <c r="NXA156" s="79">
        <f t="shared" si="19820"/>
        <v>4</v>
      </c>
      <c r="NXB156" s="80"/>
      <c r="NXC156" s="16" t="s">
        <v>56</v>
      </c>
      <c r="NXD156" s="16">
        <f t="shared" ref="NXD156" si="23223">29.02+2.7+2.25</f>
        <v>33.97</v>
      </c>
      <c r="NXE156" s="16">
        <f t="shared" ref="NXE156" si="23224">0.75*(2.7+2.1+2.7)</f>
        <v>5.6250000000000009</v>
      </c>
      <c r="NXF156" s="14">
        <f t="shared" si="14480"/>
        <v>39.594999999999999</v>
      </c>
      <c r="NXG156" s="14"/>
      <c r="NXH156" s="16">
        <f t="shared" si="14481"/>
        <v>59.392499999999998</v>
      </c>
      <c r="NXI156" s="79">
        <f t="shared" si="19820"/>
        <v>4</v>
      </c>
      <c r="NXJ156" s="80"/>
      <c r="NXK156" s="16" t="s">
        <v>56</v>
      </c>
      <c r="NXL156" s="16">
        <f t="shared" ref="NXL156" si="23225">29.02+2.7+2.25</f>
        <v>33.97</v>
      </c>
      <c r="NXM156" s="16">
        <f t="shared" ref="NXM156" si="23226">0.75*(2.7+2.1+2.7)</f>
        <v>5.6250000000000009</v>
      </c>
      <c r="NXN156" s="14">
        <f t="shared" si="14485"/>
        <v>39.594999999999999</v>
      </c>
      <c r="NXO156" s="14"/>
      <c r="NXP156" s="16">
        <f t="shared" si="14486"/>
        <v>59.392499999999998</v>
      </c>
      <c r="NXQ156" s="79">
        <f t="shared" si="19820"/>
        <v>4</v>
      </c>
      <c r="NXR156" s="80"/>
      <c r="NXS156" s="16" t="s">
        <v>56</v>
      </c>
      <c r="NXT156" s="16">
        <f t="shared" ref="NXT156" si="23227">29.02+2.7+2.25</f>
        <v>33.97</v>
      </c>
      <c r="NXU156" s="16">
        <f t="shared" ref="NXU156" si="23228">0.75*(2.7+2.1+2.7)</f>
        <v>5.6250000000000009</v>
      </c>
      <c r="NXV156" s="14">
        <f t="shared" si="14490"/>
        <v>39.594999999999999</v>
      </c>
      <c r="NXW156" s="14"/>
      <c r="NXX156" s="16">
        <f t="shared" si="14491"/>
        <v>59.392499999999998</v>
      </c>
      <c r="NXY156" s="79">
        <f t="shared" si="19829"/>
        <v>4</v>
      </c>
      <c r="NXZ156" s="80"/>
      <c r="NYA156" s="16" t="s">
        <v>56</v>
      </c>
      <c r="NYB156" s="16">
        <f t="shared" ref="NYB156" si="23229">29.02+2.7+2.25</f>
        <v>33.97</v>
      </c>
      <c r="NYC156" s="16">
        <f t="shared" ref="NYC156" si="23230">0.75*(2.7+2.1+2.7)</f>
        <v>5.6250000000000009</v>
      </c>
      <c r="NYD156" s="14">
        <f t="shared" si="14495"/>
        <v>39.594999999999999</v>
      </c>
      <c r="NYE156" s="14"/>
      <c r="NYF156" s="16">
        <f t="shared" si="14496"/>
        <v>59.392499999999998</v>
      </c>
      <c r="NYG156" s="79">
        <f t="shared" si="19829"/>
        <v>4</v>
      </c>
      <c r="NYH156" s="80"/>
      <c r="NYI156" s="16" t="s">
        <v>56</v>
      </c>
      <c r="NYJ156" s="16">
        <f t="shared" ref="NYJ156" si="23231">29.02+2.7+2.25</f>
        <v>33.97</v>
      </c>
      <c r="NYK156" s="16">
        <f t="shared" ref="NYK156" si="23232">0.75*(2.7+2.1+2.7)</f>
        <v>5.6250000000000009</v>
      </c>
      <c r="NYL156" s="14">
        <f t="shared" si="14500"/>
        <v>39.594999999999999</v>
      </c>
      <c r="NYM156" s="14"/>
      <c r="NYN156" s="16">
        <f t="shared" si="14501"/>
        <v>59.392499999999998</v>
      </c>
      <c r="NYO156" s="79">
        <f t="shared" si="19829"/>
        <v>4</v>
      </c>
      <c r="NYP156" s="80"/>
      <c r="NYQ156" s="16" t="s">
        <v>56</v>
      </c>
      <c r="NYR156" s="16">
        <f t="shared" ref="NYR156" si="23233">29.02+2.7+2.25</f>
        <v>33.97</v>
      </c>
      <c r="NYS156" s="16">
        <f t="shared" ref="NYS156" si="23234">0.75*(2.7+2.1+2.7)</f>
        <v>5.6250000000000009</v>
      </c>
      <c r="NYT156" s="14">
        <f t="shared" si="14505"/>
        <v>39.594999999999999</v>
      </c>
      <c r="NYU156" s="14"/>
      <c r="NYV156" s="16">
        <f t="shared" si="14506"/>
        <v>59.392499999999998</v>
      </c>
      <c r="NYW156" s="79">
        <f t="shared" si="19829"/>
        <v>4</v>
      </c>
      <c r="NYX156" s="80"/>
      <c r="NYY156" s="16" t="s">
        <v>56</v>
      </c>
      <c r="NYZ156" s="16">
        <f t="shared" ref="NYZ156" si="23235">29.02+2.7+2.25</f>
        <v>33.97</v>
      </c>
      <c r="NZA156" s="16">
        <f t="shared" ref="NZA156" si="23236">0.75*(2.7+2.1+2.7)</f>
        <v>5.6250000000000009</v>
      </c>
      <c r="NZB156" s="14">
        <f t="shared" si="14510"/>
        <v>39.594999999999999</v>
      </c>
      <c r="NZC156" s="14"/>
      <c r="NZD156" s="16">
        <f t="shared" si="14511"/>
        <v>59.392499999999998</v>
      </c>
      <c r="NZE156" s="79">
        <f t="shared" si="19829"/>
        <v>4</v>
      </c>
      <c r="NZF156" s="80"/>
      <c r="NZG156" s="16" t="s">
        <v>56</v>
      </c>
      <c r="NZH156" s="16">
        <f t="shared" ref="NZH156" si="23237">29.02+2.7+2.25</f>
        <v>33.97</v>
      </c>
      <c r="NZI156" s="16">
        <f t="shared" ref="NZI156" si="23238">0.75*(2.7+2.1+2.7)</f>
        <v>5.6250000000000009</v>
      </c>
      <c r="NZJ156" s="14">
        <f t="shared" si="14515"/>
        <v>39.594999999999999</v>
      </c>
      <c r="NZK156" s="14"/>
      <c r="NZL156" s="16">
        <f t="shared" si="14516"/>
        <v>59.392499999999998</v>
      </c>
      <c r="NZM156" s="79">
        <f t="shared" si="19829"/>
        <v>4</v>
      </c>
      <c r="NZN156" s="80"/>
      <c r="NZO156" s="16" t="s">
        <v>56</v>
      </c>
      <c r="NZP156" s="16">
        <f t="shared" ref="NZP156" si="23239">29.02+2.7+2.25</f>
        <v>33.97</v>
      </c>
      <c r="NZQ156" s="16">
        <f t="shared" ref="NZQ156" si="23240">0.75*(2.7+2.1+2.7)</f>
        <v>5.6250000000000009</v>
      </c>
      <c r="NZR156" s="14">
        <f t="shared" si="14520"/>
        <v>39.594999999999999</v>
      </c>
      <c r="NZS156" s="14"/>
      <c r="NZT156" s="16">
        <f t="shared" si="14521"/>
        <v>59.392499999999998</v>
      </c>
      <c r="NZU156" s="79">
        <f t="shared" si="19829"/>
        <v>4</v>
      </c>
      <c r="NZV156" s="80"/>
      <c r="NZW156" s="16" t="s">
        <v>56</v>
      </c>
      <c r="NZX156" s="16">
        <f t="shared" ref="NZX156" si="23241">29.02+2.7+2.25</f>
        <v>33.97</v>
      </c>
      <c r="NZY156" s="16">
        <f t="shared" ref="NZY156" si="23242">0.75*(2.7+2.1+2.7)</f>
        <v>5.6250000000000009</v>
      </c>
      <c r="NZZ156" s="14">
        <f t="shared" si="14525"/>
        <v>39.594999999999999</v>
      </c>
      <c r="OAA156" s="14"/>
      <c r="OAB156" s="16">
        <f t="shared" si="14526"/>
        <v>59.392499999999998</v>
      </c>
      <c r="OAC156" s="79">
        <f t="shared" si="19829"/>
        <v>4</v>
      </c>
      <c r="OAD156" s="80"/>
      <c r="OAE156" s="16" t="s">
        <v>56</v>
      </c>
      <c r="OAF156" s="16">
        <f t="shared" ref="OAF156" si="23243">29.02+2.7+2.25</f>
        <v>33.97</v>
      </c>
      <c r="OAG156" s="16">
        <f t="shared" ref="OAG156" si="23244">0.75*(2.7+2.1+2.7)</f>
        <v>5.6250000000000009</v>
      </c>
      <c r="OAH156" s="14">
        <f t="shared" si="14530"/>
        <v>39.594999999999999</v>
      </c>
      <c r="OAI156" s="14"/>
      <c r="OAJ156" s="16">
        <f t="shared" si="14531"/>
        <v>59.392499999999998</v>
      </c>
      <c r="OAK156" s="79">
        <f t="shared" si="19838"/>
        <v>4</v>
      </c>
      <c r="OAL156" s="80"/>
      <c r="OAM156" s="16" t="s">
        <v>56</v>
      </c>
      <c r="OAN156" s="16">
        <f t="shared" ref="OAN156" si="23245">29.02+2.7+2.25</f>
        <v>33.97</v>
      </c>
      <c r="OAO156" s="16">
        <f t="shared" ref="OAO156" si="23246">0.75*(2.7+2.1+2.7)</f>
        <v>5.6250000000000009</v>
      </c>
      <c r="OAP156" s="14">
        <f t="shared" si="14535"/>
        <v>39.594999999999999</v>
      </c>
      <c r="OAQ156" s="14"/>
      <c r="OAR156" s="16">
        <f t="shared" si="14536"/>
        <v>59.392499999999998</v>
      </c>
      <c r="OAS156" s="79">
        <f t="shared" si="19838"/>
        <v>4</v>
      </c>
      <c r="OAT156" s="80"/>
      <c r="OAU156" s="16" t="s">
        <v>56</v>
      </c>
      <c r="OAV156" s="16">
        <f t="shared" ref="OAV156" si="23247">29.02+2.7+2.25</f>
        <v>33.97</v>
      </c>
      <c r="OAW156" s="16">
        <f t="shared" ref="OAW156" si="23248">0.75*(2.7+2.1+2.7)</f>
        <v>5.6250000000000009</v>
      </c>
      <c r="OAX156" s="14">
        <f t="shared" si="14540"/>
        <v>39.594999999999999</v>
      </c>
      <c r="OAY156" s="14"/>
      <c r="OAZ156" s="16">
        <f t="shared" si="14541"/>
        <v>59.392499999999998</v>
      </c>
      <c r="OBA156" s="79">
        <f t="shared" si="19838"/>
        <v>4</v>
      </c>
      <c r="OBB156" s="80"/>
      <c r="OBC156" s="16" t="s">
        <v>56</v>
      </c>
      <c r="OBD156" s="16">
        <f t="shared" ref="OBD156" si="23249">29.02+2.7+2.25</f>
        <v>33.97</v>
      </c>
      <c r="OBE156" s="16">
        <f t="shared" ref="OBE156" si="23250">0.75*(2.7+2.1+2.7)</f>
        <v>5.6250000000000009</v>
      </c>
      <c r="OBF156" s="14">
        <f t="shared" si="14545"/>
        <v>39.594999999999999</v>
      </c>
      <c r="OBG156" s="14"/>
      <c r="OBH156" s="16">
        <f t="shared" si="14546"/>
        <v>59.392499999999998</v>
      </c>
      <c r="OBI156" s="79">
        <f t="shared" si="19838"/>
        <v>4</v>
      </c>
      <c r="OBJ156" s="80"/>
      <c r="OBK156" s="16" t="s">
        <v>56</v>
      </c>
      <c r="OBL156" s="16">
        <f t="shared" ref="OBL156" si="23251">29.02+2.7+2.25</f>
        <v>33.97</v>
      </c>
      <c r="OBM156" s="16">
        <f t="shared" ref="OBM156" si="23252">0.75*(2.7+2.1+2.7)</f>
        <v>5.6250000000000009</v>
      </c>
      <c r="OBN156" s="14">
        <f t="shared" si="14550"/>
        <v>39.594999999999999</v>
      </c>
      <c r="OBO156" s="14"/>
      <c r="OBP156" s="16">
        <f t="shared" si="14551"/>
        <v>59.392499999999998</v>
      </c>
      <c r="OBQ156" s="79">
        <f t="shared" si="19838"/>
        <v>4</v>
      </c>
      <c r="OBR156" s="80"/>
      <c r="OBS156" s="16" t="s">
        <v>56</v>
      </c>
      <c r="OBT156" s="16">
        <f t="shared" ref="OBT156" si="23253">29.02+2.7+2.25</f>
        <v>33.97</v>
      </c>
      <c r="OBU156" s="16">
        <f t="shared" ref="OBU156" si="23254">0.75*(2.7+2.1+2.7)</f>
        <v>5.6250000000000009</v>
      </c>
      <c r="OBV156" s="14">
        <f t="shared" si="14555"/>
        <v>39.594999999999999</v>
      </c>
      <c r="OBW156" s="14"/>
      <c r="OBX156" s="16">
        <f t="shared" si="14556"/>
        <v>59.392499999999998</v>
      </c>
      <c r="OBY156" s="79">
        <f t="shared" si="19838"/>
        <v>4</v>
      </c>
      <c r="OBZ156" s="80"/>
      <c r="OCA156" s="16" t="s">
        <v>56</v>
      </c>
      <c r="OCB156" s="16">
        <f t="shared" ref="OCB156" si="23255">29.02+2.7+2.25</f>
        <v>33.97</v>
      </c>
      <c r="OCC156" s="16">
        <f t="shared" ref="OCC156" si="23256">0.75*(2.7+2.1+2.7)</f>
        <v>5.6250000000000009</v>
      </c>
      <c r="OCD156" s="14">
        <f t="shared" si="14560"/>
        <v>39.594999999999999</v>
      </c>
      <c r="OCE156" s="14"/>
      <c r="OCF156" s="16">
        <f t="shared" si="14561"/>
        <v>59.392499999999998</v>
      </c>
      <c r="OCG156" s="79">
        <f t="shared" si="19838"/>
        <v>4</v>
      </c>
      <c r="OCH156" s="80"/>
      <c r="OCI156" s="16" t="s">
        <v>56</v>
      </c>
      <c r="OCJ156" s="16">
        <f t="shared" ref="OCJ156" si="23257">29.02+2.7+2.25</f>
        <v>33.97</v>
      </c>
      <c r="OCK156" s="16">
        <f t="shared" ref="OCK156" si="23258">0.75*(2.7+2.1+2.7)</f>
        <v>5.6250000000000009</v>
      </c>
      <c r="OCL156" s="14">
        <f t="shared" si="14565"/>
        <v>39.594999999999999</v>
      </c>
      <c r="OCM156" s="14"/>
      <c r="OCN156" s="16">
        <f t="shared" si="14566"/>
        <v>59.392499999999998</v>
      </c>
      <c r="OCO156" s="79">
        <f t="shared" si="19838"/>
        <v>4</v>
      </c>
      <c r="OCP156" s="80"/>
      <c r="OCQ156" s="16" t="s">
        <v>56</v>
      </c>
      <c r="OCR156" s="16">
        <f t="shared" ref="OCR156" si="23259">29.02+2.7+2.25</f>
        <v>33.97</v>
      </c>
      <c r="OCS156" s="16">
        <f t="shared" ref="OCS156" si="23260">0.75*(2.7+2.1+2.7)</f>
        <v>5.6250000000000009</v>
      </c>
      <c r="OCT156" s="14">
        <f t="shared" si="14570"/>
        <v>39.594999999999999</v>
      </c>
      <c r="OCU156" s="14"/>
      <c r="OCV156" s="16">
        <f t="shared" si="14571"/>
        <v>59.392499999999998</v>
      </c>
      <c r="OCW156" s="79">
        <f t="shared" si="19847"/>
        <v>4</v>
      </c>
      <c r="OCX156" s="80"/>
      <c r="OCY156" s="16" t="s">
        <v>56</v>
      </c>
      <c r="OCZ156" s="16">
        <f t="shared" ref="OCZ156" si="23261">29.02+2.7+2.25</f>
        <v>33.97</v>
      </c>
      <c r="ODA156" s="16">
        <f t="shared" ref="ODA156" si="23262">0.75*(2.7+2.1+2.7)</f>
        <v>5.6250000000000009</v>
      </c>
      <c r="ODB156" s="14">
        <f t="shared" si="14575"/>
        <v>39.594999999999999</v>
      </c>
      <c r="ODC156" s="14"/>
      <c r="ODD156" s="16">
        <f t="shared" si="14576"/>
        <v>59.392499999999998</v>
      </c>
      <c r="ODE156" s="79">
        <f t="shared" si="19847"/>
        <v>4</v>
      </c>
      <c r="ODF156" s="80"/>
      <c r="ODG156" s="16" t="s">
        <v>56</v>
      </c>
      <c r="ODH156" s="16">
        <f t="shared" ref="ODH156" si="23263">29.02+2.7+2.25</f>
        <v>33.97</v>
      </c>
      <c r="ODI156" s="16">
        <f t="shared" ref="ODI156" si="23264">0.75*(2.7+2.1+2.7)</f>
        <v>5.6250000000000009</v>
      </c>
      <c r="ODJ156" s="14">
        <f t="shared" si="14580"/>
        <v>39.594999999999999</v>
      </c>
      <c r="ODK156" s="14"/>
      <c r="ODL156" s="16">
        <f t="shared" si="14581"/>
        <v>59.392499999999998</v>
      </c>
      <c r="ODM156" s="79">
        <f t="shared" si="19847"/>
        <v>4</v>
      </c>
      <c r="ODN156" s="80"/>
      <c r="ODO156" s="16" t="s">
        <v>56</v>
      </c>
      <c r="ODP156" s="16">
        <f t="shared" ref="ODP156" si="23265">29.02+2.7+2.25</f>
        <v>33.97</v>
      </c>
      <c r="ODQ156" s="16">
        <f t="shared" ref="ODQ156" si="23266">0.75*(2.7+2.1+2.7)</f>
        <v>5.6250000000000009</v>
      </c>
      <c r="ODR156" s="14">
        <f t="shared" si="14585"/>
        <v>39.594999999999999</v>
      </c>
      <c r="ODS156" s="14"/>
      <c r="ODT156" s="16">
        <f t="shared" si="14586"/>
        <v>59.392499999999998</v>
      </c>
      <c r="ODU156" s="79">
        <f t="shared" si="19847"/>
        <v>4</v>
      </c>
      <c r="ODV156" s="80"/>
      <c r="ODW156" s="16" t="s">
        <v>56</v>
      </c>
      <c r="ODX156" s="16">
        <f t="shared" ref="ODX156" si="23267">29.02+2.7+2.25</f>
        <v>33.97</v>
      </c>
      <c r="ODY156" s="16">
        <f t="shared" ref="ODY156" si="23268">0.75*(2.7+2.1+2.7)</f>
        <v>5.6250000000000009</v>
      </c>
      <c r="ODZ156" s="14">
        <f t="shared" si="14590"/>
        <v>39.594999999999999</v>
      </c>
      <c r="OEA156" s="14"/>
      <c r="OEB156" s="16">
        <f t="shared" si="14591"/>
        <v>59.392499999999998</v>
      </c>
      <c r="OEC156" s="79">
        <f t="shared" si="19847"/>
        <v>4</v>
      </c>
      <c r="OED156" s="80"/>
      <c r="OEE156" s="16" t="s">
        <v>56</v>
      </c>
      <c r="OEF156" s="16">
        <f t="shared" ref="OEF156" si="23269">29.02+2.7+2.25</f>
        <v>33.97</v>
      </c>
      <c r="OEG156" s="16">
        <f t="shared" ref="OEG156" si="23270">0.75*(2.7+2.1+2.7)</f>
        <v>5.6250000000000009</v>
      </c>
      <c r="OEH156" s="14">
        <f t="shared" si="14595"/>
        <v>39.594999999999999</v>
      </c>
      <c r="OEI156" s="14"/>
      <c r="OEJ156" s="16">
        <f t="shared" si="14596"/>
        <v>59.392499999999998</v>
      </c>
      <c r="OEK156" s="79">
        <f t="shared" si="19847"/>
        <v>4</v>
      </c>
      <c r="OEL156" s="80"/>
      <c r="OEM156" s="16" t="s">
        <v>56</v>
      </c>
      <c r="OEN156" s="16">
        <f t="shared" ref="OEN156" si="23271">29.02+2.7+2.25</f>
        <v>33.97</v>
      </c>
      <c r="OEO156" s="16">
        <f t="shared" ref="OEO156" si="23272">0.75*(2.7+2.1+2.7)</f>
        <v>5.6250000000000009</v>
      </c>
      <c r="OEP156" s="14">
        <f t="shared" si="14600"/>
        <v>39.594999999999999</v>
      </c>
      <c r="OEQ156" s="14"/>
      <c r="OER156" s="16">
        <f t="shared" si="14601"/>
        <v>59.392499999999998</v>
      </c>
      <c r="OES156" s="79">
        <f t="shared" si="19847"/>
        <v>4</v>
      </c>
      <c r="OET156" s="80"/>
      <c r="OEU156" s="16" t="s">
        <v>56</v>
      </c>
      <c r="OEV156" s="16">
        <f t="shared" ref="OEV156" si="23273">29.02+2.7+2.25</f>
        <v>33.97</v>
      </c>
      <c r="OEW156" s="16">
        <f t="shared" ref="OEW156" si="23274">0.75*(2.7+2.1+2.7)</f>
        <v>5.6250000000000009</v>
      </c>
      <c r="OEX156" s="14">
        <f t="shared" si="14605"/>
        <v>39.594999999999999</v>
      </c>
      <c r="OEY156" s="14"/>
      <c r="OEZ156" s="16">
        <f t="shared" si="14606"/>
        <v>59.392499999999998</v>
      </c>
      <c r="OFA156" s="79">
        <f t="shared" si="19847"/>
        <v>4</v>
      </c>
      <c r="OFB156" s="80"/>
      <c r="OFC156" s="16" t="s">
        <v>56</v>
      </c>
      <c r="OFD156" s="16">
        <f t="shared" ref="OFD156" si="23275">29.02+2.7+2.25</f>
        <v>33.97</v>
      </c>
      <c r="OFE156" s="16">
        <f t="shared" ref="OFE156" si="23276">0.75*(2.7+2.1+2.7)</f>
        <v>5.6250000000000009</v>
      </c>
      <c r="OFF156" s="14">
        <f t="shared" si="14610"/>
        <v>39.594999999999999</v>
      </c>
      <c r="OFG156" s="14"/>
      <c r="OFH156" s="16">
        <f t="shared" si="14611"/>
        <v>59.392499999999998</v>
      </c>
      <c r="OFI156" s="79">
        <f t="shared" si="19856"/>
        <v>4</v>
      </c>
      <c r="OFJ156" s="80"/>
      <c r="OFK156" s="16" t="s">
        <v>56</v>
      </c>
      <c r="OFL156" s="16">
        <f t="shared" ref="OFL156" si="23277">29.02+2.7+2.25</f>
        <v>33.97</v>
      </c>
      <c r="OFM156" s="16">
        <f t="shared" ref="OFM156" si="23278">0.75*(2.7+2.1+2.7)</f>
        <v>5.6250000000000009</v>
      </c>
      <c r="OFN156" s="14">
        <f t="shared" si="14615"/>
        <v>39.594999999999999</v>
      </c>
      <c r="OFO156" s="14"/>
      <c r="OFP156" s="16">
        <f t="shared" si="14616"/>
        <v>59.392499999999998</v>
      </c>
      <c r="OFQ156" s="79">
        <f t="shared" si="19856"/>
        <v>4</v>
      </c>
      <c r="OFR156" s="80"/>
      <c r="OFS156" s="16" t="s">
        <v>56</v>
      </c>
      <c r="OFT156" s="16">
        <f t="shared" ref="OFT156" si="23279">29.02+2.7+2.25</f>
        <v>33.97</v>
      </c>
      <c r="OFU156" s="16">
        <f t="shared" ref="OFU156" si="23280">0.75*(2.7+2.1+2.7)</f>
        <v>5.6250000000000009</v>
      </c>
      <c r="OFV156" s="14">
        <f t="shared" si="14620"/>
        <v>39.594999999999999</v>
      </c>
      <c r="OFW156" s="14"/>
      <c r="OFX156" s="16">
        <f t="shared" si="14621"/>
        <v>59.392499999999998</v>
      </c>
      <c r="OFY156" s="79">
        <f t="shared" si="19856"/>
        <v>4</v>
      </c>
      <c r="OFZ156" s="80"/>
      <c r="OGA156" s="16" t="s">
        <v>56</v>
      </c>
      <c r="OGB156" s="16">
        <f t="shared" ref="OGB156" si="23281">29.02+2.7+2.25</f>
        <v>33.97</v>
      </c>
      <c r="OGC156" s="16">
        <f t="shared" ref="OGC156" si="23282">0.75*(2.7+2.1+2.7)</f>
        <v>5.6250000000000009</v>
      </c>
      <c r="OGD156" s="14">
        <f t="shared" si="14625"/>
        <v>39.594999999999999</v>
      </c>
      <c r="OGE156" s="14"/>
      <c r="OGF156" s="16">
        <f t="shared" si="14626"/>
        <v>59.392499999999998</v>
      </c>
      <c r="OGG156" s="79">
        <f t="shared" si="19856"/>
        <v>4</v>
      </c>
      <c r="OGH156" s="80"/>
      <c r="OGI156" s="16" t="s">
        <v>56</v>
      </c>
      <c r="OGJ156" s="16">
        <f t="shared" ref="OGJ156" si="23283">29.02+2.7+2.25</f>
        <v>33.97</v>
      </c>
      <c r="OGK156" s="16">
        <f t="shared" ref="OGK156" si="23284">0.75*(2.7+2.1+2.7)</f>
        <v>5.6250000000000009</v>
      </c>
      <c r="OGL156" s="14">
        <f t="shared" si="14630"/>
        <v>39.594999999999999</v>
      </c>
      <c r="OGM156" s="14"/>
      <c r="OGN156" s="16">
        <f t="shared" si="14631"/>
        <v>59.392499999999998</v>
      </c>
      <c r="OGO156" s="79">
        <f t="shared" si="19856"/>
        <v>4</v>
      </c>
      <c r="OGP156" s="80"/>
      <c r="OGQ156" s="16" t="s">
        <v>56</v>
      </c>
      <c r="OGR156" s="16">
        <f t="shared" ref="OGR156" si="23285">29.02+2.7+2.25</f>
        <v>33.97</v>
      </c>
      <c r="OGS156" s="16">
        <f t="shared" ref="OGS156" si="23286">0.75*(2.7+2.1+2.7)</f>
        <v>5.6250000000000009</v>
      </c>
      <c r="OGT156" s="14">
        <f t="shared" si="14635"/>
        <v>39.594999999999999</v>
      </c>
      <c r="OGU156" s="14"/>
      <c r="OGV156" s="16">
        <f t="shared" si="14636"/>
        <v>59.392499999999998</v>
      </c>
      <c r="OGW156" s="79">
        <f t="shared" si="19856"/>
        <v>4</v>
      </c>
      <c r="OGX156" s="80"/>
      <c r="OGY156" s="16" t="s">
        <v>56</v>
      </c>
      <c r="OGZ156" s="16">
        <f t="shared" ref="OGZ156" si="23287">29.02+2.7+2.25</f>
        <v>33.97</v>
      </c>
      <c r="OHA156" s="16">
        <f t="shared" ref="OHA156" si="23288">0.75*(2.7+2.1+2.7)</f>
        <v>5.6250000000000009</v>
      </c>
      <c r="OHB156" s="14">
        <f t="shared" si="14640"/>
        <v>39.594999999999999</v>
      </c>
      <c r="OHC156" s="14"/>
      <c r="OHD156" s="16">
        <f t="shared" si="14641"/>
        <v>59.392499999999998</v>
      </c>
      <c r="OHE156" s="79">
        <f t="shared" si="19856"/>
        <v>4</v>
      </c>
      <c r="OHF156" s="80"/>
      <c r="OHG156" s="16" t="s">
        <v>56</v>
      </c>
      <c r="OHH156" s="16">
        <f t="shared" ref="OHH156" si="23289">29.02+2.7+2.25</f>
        <v>33.97</v>
      </c>
      <c r="OHI156" s="16">
        <f t="shared" ref="OHI156" si="23290">0.75*(2.7+2.1+2.7)</f>
        <v>5.6250000000000009</v>
      </c>
      <c r="OHJ156" s="14">
        <f t="shared" si="14645"/>
        <v>39.594999999999999</v>
      </c>
      <c r="OHK156" s="14"/>
      <c r="OHL156" s="16">
        <f t="shared" si="14646"/>
        <v>59.392499999999998</v>
      </c>
      <c r="OHM156" s="79">
        <f t="shared" si="19856"/>
        <v>4</v>
      </c>
      <c r="OHN156" s="80"/>
      <c r="OHO156" s="16" t="s">
        <v>56</v>
      </c>
      <c r="OHP156" s="16">
        <f t="shared" ref="OHP156" si="23291">29.02+2.7+2.25</f>
        <v>33.97</v>
      </c>
      <c r="OHQ156" s="16">
        <f t="shared" ref="OHQ156" si="23292">0.75*(2.7+2.1+2.7)</f>
        <v>5.6250000000000009</v>
      </c>
      <c r="OHR156" s="14">
        <f t="shared" si="14650"/>
        <v>39.594999999999999</v>
      </c>
      <c r="OHS156" s="14"/>
      <c r="OHT156" s="16">
        <f t="shared" si="14651"/>
        <v>59.392499999999998</v>
      </c>
      <c r="OHU156" s="79">
        <f t="shared" si="19865"/>
        <v>4</v>
      </c>
      <c r="OHV156" s="80"/>
      <c r="OHW156" s="16" t="s">
        <v>56</v>
      </c>
      <c r="OHX156" s="16">
        <f t="shared" ref="OHX156" si="23293">29.02+2.7+2.25</f>
        <v>33.97</v>
      </c>
      <c r="OHY156" s="16">
        <f t="shared" ref="OHY156" si="23294">0.75*(2.7+2.1+2.7)</f>
        <v>5.6250000000000009</v>
      </c>
      <c r="OHZ156" s="14">
        <f t="shared" si="14655"/>
        <v>39.594999999999999</v>
      </c>
      <c r="OIA156" s="14"/>
      <c r="OIB156" s="16">
        <f t="shared" si="14656"/>
        <v>59.392499999999998</v>
      </c>
      <c r="OIC156" s="79">
        <f t="shared" si="19865"/>
        <v>4</v>
      </c>
      <c r="OID156" s="80"/>
      <c r="OIE156" s="16" t="s">
        <v>56</v>
      </c>
      <c r="OIF156" s="16">
        <f t="shared" ref="OIF156" si="23295">29.02+2.7+2.25</f>
        <v>33.97</v>
      </c>
      <c r="OIG156" s="16">
        <f t="shared" ref="OIG156" si="23296">0.75*(2.7+2.1+2.7)</f>
        <v>5.6250000000000009</v>
      </c>
      <c r="OIH156" s="14">
        <f t="shared" si="14660"/>
        <v>39.594999999999999</v>
      </c>
      <c r="OII156" s="14"/>
      <c r="OIJ156" s="16">
        <f t="shared" si="14661"/>
        <v>59.392499999999998</v>
      </c>
      <c r="OIK156" s="79">
        <f t="shared" si="19865"/>
        <v>4</v>
      </c>
      <c r="OIL156" s="80"/>
      <c r="OIM156" s="16" t="s">
        <v>56</v>
      </c>
      <c r="OIN156" s="16">
        <f t="shared" ref="OIN156" si="23297">29.02+2.7+2.25</f>
        <v>33.97</v>
      </c>
      <c r="OIO156" s="16">
        <f t="shared" ref="OIO156" si="23298">0.75*(2.7+2.1+2.7)</f>
        <v>5.6250000000000009</v>
      </c>
      <c r="OIP156" s="14">
        <f t="shared" si="14665"/>
        <v>39.594999999999999</v>
      </c>
      <c r="OIQ156" s="14"/>
      <c r="OIR156" s="16">
        <f t="shared" si="14666"/>
        <v>59.392499999999998</v>
      </c>
      <c r="OIS156" s="79">
        <f t="shared" si="19865"/>
        <v>4</v>
      </c>
      <c r="OIT156" s="80"/>
      <c r="OIU156" s="16" t="s">
        <v>56</v>
      </c>
      <c r="OIV156" s="16">
        <f t="shared" ref="OIV156" si="23299">29.02+2.7+2.25</f>
        <v>33.97</v>
      </c>
      <c r="OIW156" s="16">
        <f t="shared" ref="OIW156" si="23300">0.75*(2.7+2.1+2.7)</f>
        <v>5.6250000000000009</v>
      </c>
      <c r="OIX156" s="14">
        <f t="shared" si="14670"/>
        <v>39.594999999999999</v>
      </c>
      <c r="OIY156" s="14"/>
      <c r="OIZ156" s="16">
        <f t="shared" si="14671"/>
        <v>59.392499999999998</v>
      </c>
      <c r="OJA156" s="79">
        <f t="shared" si="19865"/>
        <v>4</v>
      </c>
      <c r="OJB156" s="80"/>
      <c r="OJC156" s="16" t="s">
        <v>56</v>
      </c>
      <c r="OJD156" s="16">
        <f t="shared" ref="OJD156" si="23301">29.02+2.7+2.25</f>
        <v>33.97</v>
      </c>
      <c r="OJE156" s="16">
        <f t="shared" ref="OJE156" si="23302">0.75*(2.7+2.1+2.7)</f>
        <v>5.6250000000000009</v>
      </c>
      <c r="OJF156" s="14">
        <f t="shared" si="14675"/>
        <v>39.594999999999999</v>
      </c>
      <c r="OJG156" s="14"/>
      <c r="OJH156" s="16">
        <f t="shared" si="14676"/>
        <v>59.392499999999998</v>
      </c>
      <c r="OJI156" s="79">
        <f t="shared" si="19865"/>
        <v>4</v>
      </c>
      <c r="OJJ156" s="80"/>
      <c r="OJK156" s="16" t="s">
        <v>56</v>
      </c>
      <c r="OJL156" s="16">
        <f t="shared" ref="OJL156" si="23303">29.02+2.7+2.25</f>
        <v>33.97</v>
      </c>
      <c r="OJM156" s="16">
        <f t="shared" ref="OJM156" si="23304">0.75*(2.7+2.1+2.7)</f>
        <v>5.6250000000000009</v>
      </c>
      <c r="OJN156" s="14">
        <f t="shared" si="14680"/>
        <v>39.594999999999999</v>
      </c>
      <c r="OJO156" s="14"/>
      <c r="OJP156" s="16">
        <f t="shared" si="14681"/>
        <v>59.392499999999998</v>
      </c>
      <c r="OJQ156" s="79">
        <f t="shared" si="19865"/>
        <v>4</v>
      </c>
      <c r="OJR156" s="80"/>
      <c r="OJS156" s="16" t="s">
        <v>56</v>
      </c>
      <c r="OJT156" s="16">
        <f t="shared" ref="OJT156" si="23305">29.02+2.7+2.25</f>
        <v>33.97</v>
      </c>
      <c r="OJU156" s="16">
        <f t="shared" ref="OJU156" si="23306">0.75*(2.7+2.1+2.7)</f>
        <v>5.6250000000000009</v>
      </c>
      <c r="OJV156" s="14">
        <f t="shared" si="14685"/>
        <v>39.594999999999999</v>
      </c>
      <c r="OJW156" s="14"/>
      <c r="OJX156" s="16">
        <f t="shared" si="14686"/>
        <v>59.392499999999998</v>
      </c>
      <c r="OJY156" s="79">
        <f t="shared" si="19865"/>
        <v>4</v>
      </c>
      <c r="OJZ156" s="80"/>
      <c r="OKA156" s="16" t="s">
        <v>56</v>
      </c>
      <c r="OKB156" s="16">
        <f t="shared" ref="OKB156" si="23307">29.02+2.7+2.25</f>
        <v>33.97</v>
      </c>
      <c r="OKC156" s="16">
        <f t="shared" ref="OKC156" si="23308">0.75*(2.7+2.1+2.7)</f>
        <v>5.6250000000000009</v>
      </c>
      <c r="OKD156" s="14">
        <f t="shared" si="14690"/>
        <v>39.594999999999999</v>
      </c>
      <c r="OKE156" s="14"/>
      <c r="OKF156" s="16">
        <f t="shared" si="14691"/>
        <v>59.392499999999998</v>
      </c>
      <c r="OKG156" s="79">
        <f t="shared" si="19874"/>
        <v>4</v>
      </c>
      <c r="OKH156" s="80"/>
      <c r="OKI156" s="16" t="s">
        <v>56</v>
      </c>
      <c r="OKJ156" s="16">
        <f t="shared" ref="OKJ156" si="23309">29.02+2.7+2.25</f>
        <v>33.97</v>
      </c>
      <c r="OKK156" s="16">
        <f t="shared" ref="OKK156" si="23310">0.75*(2.7+2.1+2.7)</f>
        <v>5.6250000000000009</v>
      </c>
      <c r="OKL156" s="14">
        <f t="shared" si="14695"/>
        <v>39.594999999999999</v>
      </c>
      <c r="OKM156" s="14"/>
      <c r="OKN156" s="16">
        <f t="shared" si="14696"/>
        <v>59.392499999999998</v>
      </c>
      <c r="OKO156" s="79">
        <f t="shared" si="19874"/>
        <v>4</v>
      </c>
      <c r="OKP156" s="80"/>
      <c r="OKQ156" s="16" t="s">
        <v>56</v>
      </c>
      <c r="OKR156" s="16">
        <f t="shared" ref="OKR156" si="23311">29.02+2.7+2.25</f>
        <v>33.97</v>
      </c>
      <c r="OKS156" s="16">
        <f t="shared" ref="OKS156" si="23312">0.75*(2.7+2.1+2.7)</f>
        <v>5.6250000000000009</v>
      </c>
      <c r="OKT156" s="14">
        <f t="shared" si="14700"/>
        <v>39.594999999999999</v>
      </c>
      <c r="OKU156" s="14"/>
      <c r="OKV156" s="16">
        <f t="shared" si="14701"/>
        <v>59.392499999999998</v>
      </c>
      <c r="OKW156" s="79">
        <f t="shared" si="19874"/>
        <v>4</v>
      </c>
      <c r="OKX156" s="80"/>
      <c r="OKY156" s="16" t="s">
        <v>56</v>
      </c>
      <c r="OKZ156" s="16">
        <f t="shared" ref="OKZ156" si="23313">29.02+2.7+2.25</f>
        <v>33.97</v>
      </c>
      <c r="OLA156" s="16">
        <f t="shared" ref="OLA156" si="23314">0.75*(2.7+2.1+2.7)</f>
        <v>5.6250000000000009</v>
      </c>
      <c r="OLB156" s="14">
        <f t="shared" si="14705"/>
        <v>39.594999999999999</v>
      </c>
      <c r="OLC156" s="14"/>
      <c r="OLD156" s="16">
        <f t="shared" si="14706"/>
        <v>59.392499999999998</v>
      </c>
      <c r="OLE156" s="79">
        <f t="shared" si="19874"/>
        <v>4</v>
      </c>
      <c r="OLF156" s="80"/>
      <c r="OLG156" s="16" t="s">
        <v>56</v>
      </c>
      <c r="OLH156" s="16">
        <f t="shared" ref="OLH156" si="23315">29.02+2.7+2.25</f>
        <v>33.97</v>
      </c>
      <c r="OLI156" s="16">
        <f t="shared" ref="OLI156" si="23316">0.75*(2.7+2.1+2.7)</f>
        <v>5.6250000000000009</v>
      </c>
      <c r="OLJ156" s="14">
        <f t="shared" si="14710"/>
        <v>39.594999999999999</v>
      </c>
      <c r="OLK156" s="14"/>
      <c r="OLL156" s="16">
        <f t="shared" si="14711"/>
        <v>59.392499999999998</v>
      </c>
      <c r="OLM156" s="79">
        <f t="shared" si="19874"/>
        <v>4</v>
      </c>
      <c r="OLN156" s="80"/>
      <c r="OLO156" s="16" t="s">
        <v>56</v>
      </c>
      <c r="OLP156" s="16">
        <f t="shared" ref="OLP156" si="23317">29.02+2.7+2.25</f>
        <v>33.97</v>
      </c>
      <c r="OLQ156" s="16">
        <f t="shared" ref="OLQ156" si="23318">0.75*(2.7+2.1+2.7)</f>
        <v>5.6250000000000009</v>
      </c>
      <c r="OLR156" s="14">
        <f t="shared" si="14715"/>
        <v>39.594999999999999</v>
      </c>
      <c r="OLS156" s="14"/>
      <c r="OLT156" s="16">
        <f t="shared" si="14716"/>
        <v>59.392499999999998</v>
      </c>
      <c r="OLU156" s="79">
        <f t="shared" si="19874"/>
        <v>4</v>
      </c>
      <c r="OLV156" s="80"/>
      <c r="OLW156" s="16" t="s">
        <v>56</v>
      </c>
      <c r="OLX156" s="16">
        <f t="shared" ref="OLX156" si="23319">29.02+2.7+2.25</f>
        <v>33.97</v>
      </c>
      <c r="OLY156" s="16">
        <f t="shared" ref="OLY156" si="23320">0.75*(2.7+2.1+2.7)</f>
        <v>5.6250000000000009</v>
      </c>
      <c r="OLZ156" s="14">
        <f t="shared" si="14720"/>
        <v>39.594999999999999</v>
      </c>
      <c r="OMA156" s="14"/>
      <c r="OMB156" s="16">
        <f t="shared" si="14721"/>
        <v>59.392499999999998</v>
      </c>
      <c r="OMC156" s="79">
        <f t="shared" si="19874"/>
        <v>4</v>
      </c>
      <c r="OMD156" s="80"/>
      <c r="OME156" s="16" t="s">
        <v>56</v>
      </c>
      <c r="OMF156" s="16">
        <f t="shared" ref="OMF156" si="23321">29.02+2.7+2.25</f>
        <v>33.97</v>
      </c>
      <c r="OMG156" s="16">
        <f t="shared" ref="OMG156" si="23322">0.75*(2.7+2.1+2.7)</f>
        <v>5.6250000000000009</v>
      </c>
      <c r="OMH156" s="14">
        <f t="shared" si="14725"/>
        <v>39.594999999999999</v>
      </c>
      <c r="OMI156" s="14"/>
      <c r="OMJ156" s="16">
        <f t="shared" si="14726"/>
        <v>59.392499999999998</v>
      </c>
      <c r="OMK156" s="79">
        <f t="shared" si="19874"/>
        <v>4</v>
      </c>
      <c r="OML156" s="80"/>
      <c r="OMM156" s="16" t="s">
        <v>56</v>
      </c>
      <c r="OMN156" s="16">
        <f t="shared" ref="OMN156" si="23323">29.02+2.7+2.25</f>
        <v>33.97</v>
      </c>
      <c r="OMO156" s="16">
        <f t="shared" ref="OMO156" si="23324">0.75*(2.7+2.1+2.7)</f>
        <v>5.6250000000000009</v>
      </c>
      <c r="OMP156" s="14">
        <f t="shared" si="14730"/>
        <v>39.594999999999999</v>
      </c>
      <c r="OMQ156" s="14"/>
      <c r="OMR156" s="16">
        <f t="shared" si="14731"/>
        <v>59.392499999999998</v>
      </c>
      <c r="OMS156" s="79">
        <f t="shared" si="19883"/>
        <v>4</v>
      </c>
      <c r="OMT156" s="80"/>
      <c r="OMU156" s="16" t="s">
        <v>56</v>
      </c>
      <c r="OMV156" s="16">
        <f t="shared" ref="OMV156" si="23325">29.02+2.7+2.25</f>
        <v>33.97</v>
      </c>
      <c r="OMW156" s="16">
        <f t="shared" ref="OMW156" si="23326">0.75*(2.7+2.1+2.7)</f>
        <v>5.6250000000000009</v>
      </c>
      <c r="OMX156" s="14">
        <f t="shared" si="14735"/>
        <v>39.594999999999999</v>
      </c>
      <c r="OMY156" s="14"/>
      <c r="OMZ156" s="16">
        <f t="shared" si="14736"/>
        <v>59.392499999999998</v>
      </c>
      <c r="ONA156" s="79">
        <f t="shared" si="19883"/>
        <v>4</v>
      </c>
      <c r="ONB156" s="80"/>
      <c r="ONC156" s="16" t="s">
        <v>56</v>
      </c>
      <c r="OND156" s="16">
        <f t="shared" ref="OND156" si="23327">29.02+2.7+2.25</f>
        <v>33.97</v>
      </c>
      <c r="ONE156" s="16">
        <f t="shared" ref="ONE156" si="23328">0.75*(2.7+2.1+2.7)</f>
        <v>5.6250000000000009</v>
      </c>
      <c r="ONF156" s="14">
        <f t="shared" si="14740"/>
        <v>39.594999999999999</v>
      </c>
      <c r="ONG156" s="14"/>
      <c r="ONH156" s="16">
        <f t="shared" si="14741"/>
        <v>59.392499999999998</v>
      </c>
      <c r="ONI156" s="79">
        <f t="shared" si="19883"/>
        <v>4</v>
      </c>
      <c r="ONJ156" s="80"/>
      <c r="ONK156" s="16" t="s">
        <v>56</v>
      </c>
      <c r="ONL156" s="16">
        <f t="shared" ref="ONL156" si="23329">29.02+2.7+2.25</f>
        <v>33.97</v>
      </c>
      <c r="ONM156" s="16">
        <f t="shared" ref="ONM156" si="23330">0.75*(2.7+2.1+2.7)</f>
        <v>5.6250000000000009</v>
      </c>
      <c r="ONN156" s="14">
        <f t="shared" si="14745"/>
        <v>39.594999999999999</v>
      </c>
      <c r="ONO156" s="14"/>
      <c r="ONP156" s="16">
        <f t="shared" si="14746"/>
        <v>59.392499999999998</v>
      </c>
      <c r="ONQ156" s="79">
        <f t="shared" si="19883"/>
        <v>4</v>
      </c>
      <c r="ONR156" s="80"/>
      <c r="ONS156" s="16" t="s">
        <v>56</v>
      </c>
      <c r="ONT156" s="16">
        <f t="shared" ref="ONT156" si="23331">29.02+2.7+2.25</f>
        <v>33.97</v>
      </c>
      <c r="ONU156" s="16">
        <f t="shared" ref="ONU156" si="23332">0.75*(2.7+2.1+2.7)</f>
        <v>5.6250000000000009</v>
      </c>
      <c r="ONV156" s="14">
        <f t="shared" si="14750"/>
        <v>39.594999999999999</v>
      </c>
      <c r="ONW156" s="14"/>
      <c r="ONX156" s="16">
        <f t="shared" si="14751"/>
        <v>59.392499999999998</v>
      </c>
      <c r="ONY156" s="79">
        <f t="shared" si="19883"/>
        <v>4</v>
      </c>
      <c r="ONZ156" s="80"/>
      <c r="OOA156" s="16" t="s">
        <v>56</v>
      </c>
      <c r="OOB156" s="16">
        <f t="shared" ref="OOB156" si="23333">29.02+2.7+2.25</f>
        <v>33.97</v>
      </c>
      <c r="OOC156" s="16">
        <f t="shared" ref="OOC156" si="23334">0.75*(2.7+2.1+2.7)</f>
        <v>5.6250000000000009</v>
      </c>
      <c r="OOD156" s="14">
        <f t="shared" si="14755"/>
        <v>39.594999999999999</v>
      </c>
      <c r="OOE156" s="14"/>
      <c r="OOF156" s="16">
        <f t="shared" si="14756"/>
        <v>59.392499999999998</v>
      </c>
      <c r="OOG156" s="79">
        <f t="shared" si="19883"/>
        <v>4</v>
      </c>
      <c r="OOH156" s="80"/>
      <c r="OOI156" s="16" t="s">
        <v>56</v>
      </c>
      <c r="OOJ156" s="16">
        <f t="shared" ref="OOJ156" si="23335">29.02+2.7+2.25</f>
        <v>33.97</v>
      </c>
      <c r="OOK156" s="16">
        <f t="shared" ref="OOK156" si="23336">0.75*(2.7+2.1+2.7)</f>
        <v>5.6250000000000009</v>
      </c>
      <c r="OOL156" s="14">
        <f t="shared" si="14760"/>
        <v>39.594999999999999</v>
      </c>
      <c r="OOM156" s="14"/>
      <c r="OON156" s="16">
        <f t="shared" si="14761"/>
        <v>59.392499999999998</v>
      </c>
      <c r="OOO156" s="79">
        <f t="shared" si="19883"/>
        <v>4</v>
      </c>
      <c r="OOP156" s="80"/>
      <c r="OOQ156" s="16" t="s">
        <v>56</v>
      </c>
      <c r="OOR156" s="16">
        <f t="shared" ref="OOR156" si="23337">29.02+2.7+2.25</f>
        <v>33.97</v>
      </c>
      <c r="OOS156" s="16">
        <f t="shared" ref="OOS156" si="23338">0.75*(2.7+2.1+2.7)</f>
        <v>5.6250000000000009</v>
      </c>
      <c r="OOT156" s="14">
        <f t="shared" si="14765"/>
        <v>39.594999999999999</v>
      </c>
      <c r="OOU156" s="14"/>
      <c r="OOV156" s="16">
        <f t="shared" si="14766"/>
        <v>59.392499999999998</v>
      </c>
      <c r="OOW156" s="79">
        <f t="shared" si="19883"/>
        <v>4</v>
      </c>
      <c r="OOX156" s="80"/>
      <c r="OOY156" s="16" t="s">
        <v>56</v>
      </c>
      <c r="OOZ156" s="16">
        <f t="shared" ref="OOZ156" si="23339">29.02+2.7+2.25</f>
        <v>33.97</v>
      </c>
      <c r="OPA156" s="16">
        <f t="shared" ref="OPA156" si="23340">0.75*(2.7+2.1+2.7)</f>
        <v>5.6250000000000009</v>
      </c>
      <c r="OPB156" s="14">
        <f t="shared" si="14770"/>
        <v>39.594999999999999</v>
      </c>
      <c r="OPC156" s="14"/>
      <c r="OPD156" s="16">
        <f t="shared" si="14771"/>
        <v>59.392499999999998</v>
      </c>
      <c r="OPE156" s="79">
        <f t="shared" si="19892"/>
        <v>4</v>
      </c>
      <c r="OPF156" s="80"/>
      <c r="OPG156" s="16" t="s">
        <v>56</v>
      </c>
      <c r="OPH156" s="16">
        <f t="shared" ref="OPH156" si="23341">29.02+2.7+2.25</f>
        <v>33.97</v>
      </c>
      <c r="OPI156" s="16">
        <f t="shared" ref="OPI156" si="23342">0.75*(2.7+2.1+2.7)</f>
        <v>5.6250000000000009</v>
      </c>
      <c r="OPJ156" s="14">
        <f t="shared" si="14775"/>
        <v>39.594999999999999</v>
      </c>
      <c r="OPK156" s="14"/>
      <c r="OPL156" s="16">
        <f t="shared" si="14776"/>
        <v>59.392499999999998</v>
      </c>
      <c r="OPM156" s="79">
        <f t="shared" si="19892"/>
        <v>4</v>
      </c>
      <c r="OPN156" s="80"/>
      <c r="OPO156" s="16" t="s">
        <v>56</v>
      </c>
      <c r="OPP156" s="16">
        <f t="shared" ref="OPP156" si="23343">29.02+2.7+2.25</f>
        <v>33.97</v>
      </c>
      <c r="OPQ156" s="16">
        <f t="shared" ref="OPQ156" si="23344">0.75*(2.7+2.1+2.7)</f>
        <v>5.6250000000000009</v>
      </c>
      <c r="OPR156" s="14">
        <f t="shared" si="14780"/>
        <v>39.594999999999999</v>
      </c>
      <c r="OPS156" s="14"/>
      <c r="OPT156" s="16">
        <f t="shared" si="14781"/>
        <v>59.392499999999998</v>
      </c>
      <c r="OPU156" s="79">
        <f t="shared" si="19892"/>
        <v>4</v>
      </c>
      <c r="OPV156" s="80"/>
      <c r="OPW156" s="16" t="s">
        <v>56</v>
      </c>
      <c r="OPX156" s="16">
        <f t="shared" ref="OPX156" si="23345">29.02+2.7+2.25</f>
        <v>33.97</v>
      </c>
      <c r="OPY156" s="16">
        <f t="shared" ref="OPY156" si="23346">0.75*(2.7+2.1+2.7)</f>
        <v>5.6250000000000009</v>
      </c>
      <c r="OPZ156" s="14">
        <f t="shared" si="14785"/>
        <v>39.594999999999999</v>
      </c>
      <c r="OQA156" s="14"/>
      <c r="OQB156" s="16">
        <f t="shared" si="14786"/>
        <v>59.392499999999998</v>
      </c>
      <c r="OQC156" s="79">
        <f t="shared" si="19892"/>
        <v>4</v>
      </c>
      <c r="OQD156" s="80"/>
      <c r="OQE156" s="16" t="s">
        <v>56</v>
      </c>
      <c r="OQF156" s="16">
        <f t="shared" ref="OQF156" si="23347">29.02+2.7+2.25</f>
        <v>33.97</v>
      </c>
      <c r="OQG156" s="16">
        <f t="shared" ref="OQG156" si="23348">0.75*(2.7+2.1+2.7)</f>
        <v>5.6250000000000009</v>
      </c>
      <c r="OQH156" s="14">
        <f t="shared" si="14790"/>
        <v>39.594999999999999</v>
      </c>
      <c r="OQI156" s="14"/>
      <c r="OQJ156" s="16">
        <f t="shared" si="14791"/>
        <v>59.392499999999998</v>
      </c>
      <c r="OQK156" s="79">
        <f t="shared" si="19892"/>
        <v>4</v>
      </c>
      <c r="OQL156" s="80"/>
      <c r="OQM156" s="16" t="s">
        <v>56</v>
      </c>
      <c r="OQN156" s="16">
        <f t="shared" ref="OQN156" si="23349">29.02+2.7+2.25</f>
        <v>33.97</v>
      </c>
      <c r="OQO156" s="16">
        <f t="shared" ref="OQO156" si="23350">0.75*(2.7+2.1+2.7)</f>
        <v>5.6250000000000009</v>
      </c>
      <c r="OQP156" s="14">
        <f t="shared" si="14795"/>
        <v>39.594999999999999</v>
      </c>
      <c r="OQQ156" s="14"/>
      <c r="OQR156" s="16">
        <f t="shared" si="14796"/>
        <v>59.392499999999998</v>
      </c>
      <c r="OQS156" s="79">
        <f t="shared" si="19892"/>
        <v>4</v>
      </c>
      <c r="OQT156" s="80"/>
      <c r="OQU156" s="16" t="s">
        <v>56</v>
      </c>
      <c r="OQV156" s="16">
        <f t="shared" ref="OQV156" si="23351">29.02+2.7+2.25</f>
        <v>33.97</v>
      </c>
      <c r="OQW156" s="16">
        <f t="shared" ref="OQW156" si="23352">0.75*(2.7+2.1+2.7)</f>
        <v>5.6250000000000009</v>
      </c>
      <c r="OQX156" s="14">
        <f t="shared" si="14800"/>
        <v>39.594999999999999</v>
      </c>
      <c r="OQY156" s="14"/>
      <c r="OQZ156" s="16">
        <f t="shared" si="14801"/>
        <v>59.392499999999998</v>
      </c>
      <c r="ORA156" s="79">
        <f t="shared" si="19892"/>
        <v>4</v>
      </c>
      <c r="ORB156" s="80"/>
      <c r="ORC156" s="16" t="s">
        <v>56</v>
      </c>
      <c r="ORD156" s="16">
        <f t="shared" ref="ORD156" si="23353">29.02+2.7+2.25</f>
        <v>33.97</v>
      </c>
      <c r="ORE156" s="16">
        <f t="shared" ref="ORE156" si="23354">0.75*(2.7+2.1+2.7)</f>
        <v>5.6250000000000009</v>
      </c>
      <c r="ORF156" s="14">
        <f t="shared" si="14805"/>
        <v>39.594999999999999</v>
      </c>
      <c r="ORG156" s="14"/>
      <c r="ORH156" s="16">
        <f t="shared" si="14806"/>
        <v>59.392499999999998</v>
      </c>
      <c r="ORI156" s="79">
        <f t="shared" si="19892"/>
        <v>4</v>
      </c>
      <c r="ORJ156" s="80"/>
      <c r="ORK156" s="16" t="s">
        <v>56</v>
      </c>
      <c r="ORL156" s="16">
        <f t="shared" ref="ORL156" si="23355">29.02+2.7+2.25</f>
        <v>33.97</v>
      </c>
      <c r="ORM156" s="16">
        <f t="shared" ref="ORM156" si="23356">0.75*(2.7+2.1+2.7)</f>
        <v>5.6250000000000009</v>
      </c>
      <c r="ORN156" s="14">
        <f t="shared" si="14810"/>
        <v>39.594999999999999</v>
      </c>
      <c r="ORO156" s="14"/>
      <c r="ORP156" s="16">
        <f t="shared" si="14811"/>
        <v>59.392499999999998</v>
      </c>
      <c r="ORQ156" s="79">
        <f t="shared" si="19901"/>
        <v>4</v>
      </c>
      <c r="ORR156" s="80"/>
      <c r="ORS156" s="16" t="s">
        <v>56</v>
      </c>
      <c r="ORT156" s="16">
        <f t="shared" ref="ORT156" si="23357">29.02+2.7+2.25</f>
        <v>33.97</v>
      </c>
      <c r="ORU156" s="16">
        <f t="shared" ref="ORU156" si="23358">0.75*(2.7+2.1+2.7)</f>
        <v>5.6250000000000009</v>
      </c>
      <c r="ORV156" s="14">
        <f t="shared" si="14815"/>
        <v>39.594999999999999</v>
      </c>
      <c r="ORW156" s="14"/>
      <c r="ORX156" s="16">
        <f t="shared" si="14816"/>
        <v>59.392499999999998</v>
      </c>
      <c r="ORY156" s="79">
        <f t="shared" si="19901"/>
        <v>4</v>
      </c>
      <c r="ORZ156" s="80"/>
      <c r="OSA156" s="16" t="s">
        <v>56</v>
      </c>
      <c r="OSB156" s="16">
        <f t="shared" ref="OSB156" si="23359">29.02+2.7+2.25</f>
        <v>33.97</v>
      </c>
      <c r="OSC156" s="16">
        <f t="shared" ref="OSC156" si="23360">0.75*(2.7+2.1+2.7)</f>
        <v>5.6250000000000009</v>
      </c>
      <c r="OSD156" s="14">
        <f t="shared" si="14820"/>
        <v>39.594999999999999</v>
      </c>
      <c r="OSE156" s="14"/>
      <c r="OSF156" s="16">
        <f t="shared" si="14821"/>
        <v>59.392499999999998</v>
      </c>
      <c r="OSG156" s="79">
        <f t="shared" si="19901"/>
        <v>4</v>
      </c>
      <c r="OSH156" s="80"/>
      <c r="OSI156" s="16" t="s">
        <v>56</v>
      </c>
      <c r="OSJ156" s="16">
        <f t="shared" ref="OSJ156" si="23361">29.02+2.7+2.25</f>
        <v>33.97</v>
      </c>
      <c r="OSK156" s="16">
        <f t="shared" ref="OSK156" si="23362">0.75*(2.7+2.1+2.7)</f>
        <v>5.6250000000000009</v>
      </c>
      <c r="OSL156" s="14">
        <f t="shared" si="14825"/>
        <v>39.594999999999999</v>
      </c>
      <c r="OSM156" s="14"/>
      <c r="OSN156" s="16">
        <f t="shared" si="14826"/>
        <v>59.392499999999998</v>
      </c>
      <c r="OSO156" s="79">
        <f t="shared" si="19901"/>
        <v>4</v>
      </c>
      <c r="OSP156" s="80"/>
      <c r="OSQ156" s="16" t="s">
        <v>56</v>
      </c>
      <c r="OSR156" s="16">
        <f t="shared" ref="OSR156" si="23363">29.02+2.7+2.25</f>
        <v>33.97</v>
      </c>
      <c r="OSS156" s="16">
        <f t="shared" ref="OSS156" si="23364">0.75*(2.7+2.1+2.7)</f>
        <v>5.6250000000000009</v>
      </c>
      <c r="OST156" s="14">
        <f t="shared" si="14830"/>
        <v>39.594999999999999</v>
      </c>
      <c r="OSU156" s="14"/>
      <c r="OSV156" s="16">
        <f t="shared" si="14831"/>
        <v>59.392499999999998</v>
      </c>
      <c r="OSW156" s="79">
        <f t="shared" si="19901"/>
        <v>4</v>
      </c>
      <c r="OSX156" s="80"/>
      <c r="OSY156" s="16" t="s">
        <v>56</v>
      </c>
      <c r="OSZ156" s="16">
        <f t="shared" ref="OSZ156" si="23365">29.02+2.7+2.25</f>
        <v>33.97</v>
      </c>
      <c r="OTA156" s="16">
        <f t="shared" ref="OTA156" si="23366">0.75*(2.7+2.1+2.7)</f>
        <v>5.6250000000000009</v>
      </c>
      <c r="OTB156" s="14">
        <f t="shared" si="14835"/>
        <v>39.594999999999999</v>
      </c>
      <c r="OTC156" s="14"/>
      <c r="OTD156" s="16">
        <f t="shared" si="14836"/>
        <v>59.392499999999998</v>
      </c>
      <c r="OTE156" s="79">
        <f t="shared" si="19901"/>
        <v>4</v>
      </c>
      <c r="OTF156" s="80"/>
      <c r="OTG156" s="16" t="s">
        <v>56</v>
      </c>
      <c r="OTH156" s="16">
        <f t="shared" ref="OTH156" si="23367">29.02+2.7+2.25</f>
        <v>33.97</v>
      </c>
      <c r="OTI156" s="16">
        <f t="shared" ref="OTI156" si="23368">0.75*(2.7+2.1+2.7)</f>
        <v>5.6250000000000009</v>
      </c>
      <c r="OTJ156" s="14">
        <f t="shared" si="14840"/>
        <v>39.594999999999999</v>
      </c>
      <c r="OTK156" s="14"/>
      <c r="OTL156" s="16">
        <f t="shared" si="14841"/>
        <v>59.392499999999998</v>
      </c>
      <c r="OTM156" s="79">
        <f t="shared" si="19901"/>
        <v>4</v>
      </c>
      <c r="OTN156" s="80"/>
      <c r="OTO156" s="16" t="s">
        <v>56</v>
      </c>
      <c r="OTP156" s="16">
        <f t="shared" ref="OTP156" si="23369">29.02+2.7+2.25</f>
        <v>33.97</v>
      </c>
      <c r="OTQ156" s="16">
        <f t="shared" ref="OTQ156" si="23370">0.75*(2.7+2.1+2.7)</f>
        <v>5.6250000000000009</v>
      </c>
      <c r="OTR156" s="14">
        <f t="shared" si="14845"/>
        <v>39.594999999999999</v>
      </c>
      <c r="OTS156" s="14"/>
      <c r="OTT156" s="16">
        <f t="shared" si="14846"/>
        <v>59.392499999999998</v>
      </c>
      <c r="OTU156" s="79">
        <f t="shared" si="19901"/>
        <v>4</v>
      </c>
      <c r="OTV156" s="80"/>
      <c r="OTW156" s="16" t="s">
        <v>56</v>
      </c>
      <c r="OTX156" s="16">
        <f t="shared" ref="OTX156" si="23371">29.02+2.7+2.25</f>
        <v>33.97</v>
      </c>
      <c r="OTY156" s="16">
        <f t="shared" ref="OTY156" si="23372">0.75*(2.7+2.1+2.7)</f>
        <v>5.6250000000000009</v>
      </c>
      <c r="OTZ156" s="14">
        <f t="shared" si="14850"/>
        <v>39.594999999999999</v>
      </c>
      <c r="OUA156" s="14"/>
      <c r="OUB156" s="16">
        <f t="shared" si="14851"/>
        <v>59.392499999999998</v>
      </c>
      <c r="OUC156" s="79">
        <f t="shared" si="19910"/>
        <v>4</v>
      </c>
      <c r="OUD156" s="80"/>
      <c r="OUE156" s="16" t="s">
        <v>56</v>
      </c>
      <c r="OUF156" s="16">
        <f t="shared" ref="OUF156" si="23373">29.02+2.7+2.25</f>
        <v>33.97</v>
      </c>
      <c r="OUG156" s="16">
        <f t="shared" ref="OUG156" si="23374">0.75*(2.7+2.1+2.7)</f>
        <v>5.6250000000000009</v>
      </c>
      <c r="OUH156" s="14">
        <f t="shared" si="14855"/>
        <v>39.594999999999999</v>
      </c>
      <c r="OUI156" s="14"/>
      <c r="OUJ156" s="16">
        <f t="shared" si="14856"/>
        <v>59.392499999999998</v>
      </c>
      <c r="OUK156" s="79">
        <f t="shared" si="19910"/>
        <v>4</v>
      </c>
      <c r="OUL156" s="80"/>
      <c r="OUM156" s="16" t="s">
        <v>56</v>
      </c>
      <c r="OUN156" s="16">
        <f t="shared" ref="OUN156" si="23375">29.02+2.7+2.25</f>
        <v>33.97</v>
      </c>
      <c r="OUO156" s="16">
        <f t="shared" ref="OUO156" si="23376">0.75*(2.7+2.1+2.7)</f>
        <v>5.6250000000000009</v>
      </c>
      <c r="OUP156" s="14">
        <f t="shared" si="14860"/>
        <v>39.594999999999999</v>
      </c>
      <c r="OUQ156" s="14"/>
      <c r="OUR156" s="16">
        <f t="shared" si="14861"/>
        <v>59.392499999999998</v>
      </c>
      <c r="OUS156" s="79">
        <f t="shared" si="19910"/>
        <v>4</v>
      </c>
      <c r="OUT156" s="80"/>
      <c r="OUU156" s="16" t="s">
        <v>56</v>
      </c>
      <c r="OUV156" s="16">
        <f t="shared" ref="OUV156" si="23377">29.02+2.7+2.25</f>
        <v>33.97</v>
      </c>
      <c r="OUW156" s="16">
        <f t="shared" ref="OUW156" si="23378">0.75*(2.7+2.1+2.7)</f>
        <v>5.6250000000000009</v>
      </c>
      <c r="OUX156" s="14">
        <f t="shared" si="14865"/>
        <v>39.594999999999999</v>
      </c>
      <c r="OUY156" s="14"/>
      <c r="OUZ156" s="16">
        <f t="shared" si="14866"/>
        <v>59.392499999999998</v>
      </c>
      <c r="OVA156" s="79">
        <f t="shared" si="19910"/>
        <v>4</v>
      </c>
      <c r="OVB156" s="80"/>
      <c r="OVC156" s="16" t="s">
        <v>56</v>
      </c>
      <c r="OVD156" s="16">
        <f t="shared" ref="OVD156" si="23379">29.02+2.7+2.25</f>
        <v>33.97</v>
      </c>
      <c r="OVE156" s="16">
        <f t="shared" ref="OVE156" si="23380">0.75*(2.7+2.1+2.7)</f>
        <v>5.6250000000000009</v>
      </c>
      <c r="OVF156" s="14">
        <f t="shared" si="14870"/>
        <v>39.594999999999999</v>
      </c>
      <c r="OVG156" s="14"/>
      <c r="OVH156" s="16">
        <f t="shared" si="14871"/>
        <v>59.392499999999998</v>
      </c>
      <c r="OVI156" s="79">
        <f t="shared" si="19910"/>
        <v>4</v>
      </c>
      <c r="OVJ156" s="80"/>
      <c r="OVK156" s="16" t="s">
        <v>56</v>
      </c>
      <c r="OVL156" s="16">
        <f t="shared" ref="OVL156" si="23381">29.02+2.7+2.25</f>
        <v>33.97</v>
      </c>
      <c r="OVM156" s="16">
        <f t="shared" ref="OVM156" si="23382">0.75*(2.7+2.1+2.7)</f>
        <v>5.6250000000000009</v>
      </c>
      <c r="OVN156" s="14">
        <f t="shared" si="14875"/>
        <v>39.594999999999999</v>
      </c>
      <c r="OVO156" s="14"/>
      <c r="OVP156" s="16">
        <f t="shared" si="14876"/>
        <v>59.392499999999998</v>
      </c>
      <c r="OVQ156" s="79">
        <f t="shared" si="19910"/>
        <v>4</v>
      </c>
      <c r="OVR156" s="80"/>
      <c r="OVS156" s="16" t="s">
        <v>56</v>
      </c>
      <c r="OVT156" s="16">
        <f t="shared" ref="OVT156" si="23383">29.02+2.7+2.25</f>
        <v>33.97</v>
      </c>
      <c r="OVU156" s="16">
        <f t="shared" ref="OVU156" si="23384">0.75*(2.7+2.1+2.7)</f>
        <v>5.6250000000000009</v>
      </c>
      <c r="OVV156" s="14">
        <f t="shared" si="14880"/>
        <v>39.594999999999999</v>
      </c>
      <c r="OVW156" s="14"/>
      <c r="OVX156" s="16">
        <f t="shared" si="14881"/>
        <v>59.392499999999998</v>
      </c>
      <c r="OVY156" s="79">
        <f t="shared" si="19910"/>
        <v>4</v>
      </c>
      <c r="OVZ156" s="80"/>
      <c r="OWA156" s="16" t="s">
        <v>56</v>
      </c>
      <c r="OWB156" s="16">
        <f t="shared" ref="OWB156" si="23385">29.02+2.7+2.25</f>
        <v>33.97</v>
      </c>
      <c r="OWC156" s="16">
        <f t="shared" ref="OWC156" si="23386">0.75*(2.7+2.1+2.7)</f>
        <v>5.6250000000000009</v>
      </c>
      <c r="OWD156" s="14">
        <f t="shared" si="14885"/>
        <v>39.594999999999999</v>
      </c>
      <c r="OWE156" s="14"/>
      <c r="OWF156" s="16">
        <f t="shared" si="14886"/>
        <v>59.392499999999998</v>
      </c>
      <c r="OWG156" s="79">
        <f t="shared" si="19910"/>
        <v>4</v>
      </c>
      <c r="OWH156" s="80"/>
      <c r="OWI156" s="16" t="s">
        <v>56</v>
      </c>
      <c r="OWJ156" s="16">
        <f t="shared" ref="OWJ156" si="23387">29.02+2.7+2.25</f>
        <v>33.97</v>
      </c>
      <c r="OWK156" s="16">
        <f t="shared" ref="OWK156" si="23388">0.75*(2.7+2.1+2.7)</f>
        <v>5.6250000000000009</v>
      </c>
      <c r="OWL156" s="14">
        <f t="shared" si="14890"/>
        <v>39.594999999999999</v>
      </c>
      <c r="OWM156" s="14"/>
      <c r="OWN156" s="16">
        <f t="shared" si="14891"/>
        <v>59.392499999999998</v>
      </c>
      <c r="OWO156" s="79">
        <f t="shared" si="19919"/>
        <v>4</v>
      </c>
      <c r="OWP156" s="80"/>
      <c r="OWQ156" s="16" t="s">
        <v>56</v>
      </c>
      <c r="OWR156" s="16">
        <f t="shared" ref="OWR156" si="23389">29.02+2.7+2.25</f>
        <v>33.97</v>
      </c>
      <c r="OWS156" s="16">
        <f t="shared" ref="OWS156" si="23390">0.75*(2.7+2.1+2.7)</f>
        <v>5.6250000000000009</v>
      </c>
      <c r="OWT156" s="14">
        <f t="shared" si="14895"/>
        <v>39.594999999999999</v>
      </c>
      <c r="OWU156" s="14"/>
      <c r="OWV156" s="16">
        <f t="shared" si="14896"/>
        <v>59.392499999999998</v>
      </c>
      <c r="OWW156" s="79">
        <f t="shared" si="19919"/>
        <v>4</v>
      </c>
      <c r="OWX156" s="80"/>
      <c r="OWY156" s="16" t="s">
        <v>56</v>
      </c>
      <c r="OWZ156" s="16">
        <f t="shared" ref="OWZ156" si="23391">29.02+2.7+2.25</f>
        <v>33.97</v>
      </c>
      <c r="OXA156" s="16">
        <f t="shared" ref="OXA156" si="23392">0.75*(2.7+2.1+2.7)</f>
        <v>5.6250000000000009</v>
      </c>
      <c r="OXB156" s="14">
        <f t="shared" si="14900"/>
        <v>39.594999999999999</v>
      </c>
      <c r="OXC156" s="14"/>
      <c r="OXD156" s="16">
        <f t="shared" si="14901"/>
        <v>59.392499999999998</v>
      </c>
      <c r="OXE156" s="79">
        <f t="shared" si="19919"/>
        <v>4</v>
      </c>
      <c r="OXF156" s="80"/>
      <c r="OXG156" s="16" t="s">
        <v>56</v>
      </c>
      <c r="OXH156" s="16">
        <f t="shared" ref="OXH156" si="23393">29.02+2.7+2.25</f>
        <v>33.97</v>
      </c>
      <c r="OXI156" s="16">
        <f t="shared" ref="OXI156" si="23394">0.75*(2.7+2.1+2.7)</f>
        <v>5.6250000000000009</v>
      </c>
      <c r="OXJ156" s="14">
        <f t="shared" si="14905"/>
        <v>39.594999999999999</v>
      </c>
      <c r="OXK156" s="14"/>
      <c r="OXL156" s="16">
        <f t="shared" si="14906"/>
        <v>59.392499999999998</v>
      </c>
      <c r="OXM156" s="79">
        <f t="shared" si="19919"/>
        <v>4</v>
      </c>
      <c r="OXN156" s="80"/>
      <c r="OXO156" s="16" t="s">
        <v>56</v>
      </c>
      <c r="OXP156" s="16">
        <f t="shared" ref="OXP156" si="23395">29.02+2.7+2.25</f>
        <v>33.97</v>
      </c>
      <c r="OXQ156" s="16">
        <f t="shared" ref="OXQ156" si="23396">0.75*(2.7+2.1+2.7)</f>
        <v>5.6250000000000009</v>
      </c>
      <c r="OXR156" s="14">
        <f t="shared" si="14910"/>
        <v>39.594999999999999</v>
      </c>
      <c r="OXS156" s="14"/>
      <c r="OXT156" s="16">
        <f t="shared" si="14911"/>
        <v>59.392499999999998</v>
      </c>
      <c r="OXU156" s="79">
        <f t="shared" si="19919"/>
        <v>4</v>
      </c>
      <c r="OXV156" s="80"/>
      <c r="OXW156" s="16" t="s">
        <v>56</v>
      </c>
      <c r="OXX156" s="16">
        <f t="shared" ref="OXX156" si="23397">29.02+2.7+2.25</f>
        <v>33.97</v>
      </c>
      <c r="OXY156" s="16">
        <f t="shared" ref="OXY156" si="23398">0.75*(2.7+2.1+2.7)</f>
        <v>5.6250000000000009</v>
      </c>
      <c r="OXZ156" s="14">
        <f t="shared" si="14915"/>
        <v>39.594999999999999</v>
      </c>
      <c r="OYA156" s="14"/>
      <c r="OYB156" s="16">
        <f t="shared" si="14916"/>
        <v>59.392499999999998</v>
      </c>
      <c r="OYC156" s="79">
        <f t="shared" si="19919"/>
        <v>4</v>
      </c>
      <c r="OYD156" s="80"/>
      <c r="OYE156" s="16" t="s">
        <v>56</v>
      </c>
      <c r="OYF156" s="16">
        <f t="shared" ref="OYF156" si="23399">29.02+2.7+2.25</f>
        <v>33.97</v>
      </c>
      <c r="OYG156" s="16">
        <f t="shared" ref="OYG156" si="23400">0.75*(2.7+2.1+2.7)</f>
        <v>5.6250000000000009</v>
      </c>
      <c r="OYH156" s="14">
        <f t="shared" si="14920"/>
        <v>39.594999999999999</v>
      </c>
      <c r="OYI156" s="14"/>
      <c r="OYJ156" s="16">
        <f t="shared" si="14921"/>
        <v>59.392499999999998</v>
      </c>
      <c r="OYK156" s="79">
        <f t="shared" si="19919"/>
        <v>4</v>
      </c>
      <c r="OYL156" s="80"/>
      <c r="OYM156" s="16" t="s">
        <v>56</v>
      </c>
      <c r="OYN156" s="16">
        <f t="shared" ref="OYN156" si="23401">29.02+2.7+2.25</f>
        <v>33.97</v>
      </c>
      <c r="OYO156" s="16">
        <f t="shared" ref="OYO156" si="23402">0.75*(2.7+2.1+2.7)</f>
        <v>5.6250000000000009</v>
      </c>
      <c r="OYP156" s="14">
        <f t="shared" si="14925"/>
        <v>39.594999999999999</v>
      </c>
      <c r="OYQ156" s="14"/>
      <c r="OYR156" s="16">
        <f t="shared" si="14926"/>
        <v>59.392499999999998</v>
      </c>
      <c r="OYS156" s="79">
        <f t="shared" si="19919"/>
        <v>4</v>
      </c>
      <c r="OYT156" s="80"/>
      <c r="OYU156" s="16" t="s">
        <v>56</v>
      </c>
      <c r="OYV156" s="16">
        <f t="shared" ref="OYV156" si="23403">29.02+2.7+2.25</f>
        <v>33.97</v>
      </c>
      <c r="OYW156" s="16">
        <f t="shared" ref="OYW156" si="23404">0.75*(2.7+2.1+2.7)</f>
        <v>5.6250000000000009</v>
      </c>
      <c r="OYX156" s="14">
        <f t="shared" si="14930"/>
        <v>39.594999999999999</v>
      </c>
      <c r="OYY156" s="14"/>
      <c r="OYZ156" s="16">
        <f t="shared" si="14931"/>
        <v>59.392499999999998</v>
      </c>
      <c r="OZA156" s="79">
        <f t="shared" si="19928"/>
        <v>4</v>
      </c>
      <c r="OZB156" s="80"/>
      <c r="OZC156" s="16" t="s">
        <v>56</v>
      </c>
      <c r="OZD156" s="16">
        <f t="shared" ref="OZD156" si="23405">29.02+2.7+2.25</f>
        <v>33.97</v>
      </c>
      <c r="OZE156" s="16">
        <f t="shared" ref="OZE156" si="23406">0.75*(2.7+2.1+2.7)</f>
        <v>5.6250000000000009</v>
      </c>
      <c r="OZF156" s="14">
        <f t="shared" si="14935"/>
        <v>39.594999999999999</v>
      </c>
      <c r="OZG156" s="14"/>
      <c r="OZH156" s="16">
        <f t="shared" si="14936"/>
        <v>59.392499999999998</v>
      </c>
      <c r="OZI156" s="79">
        <f t="shared" si="19928"/>
        <v>4</v>
      </c>
      <c r="OZJ156" s="80"/>
      <c r="OZK156" s="16" t="s">
        <v>56</v>
      </c>
      <c r="OZL156" s="16">
        <f t="shared" ref="OZL156" si="23407">29.02+2.7+2.25</f>
        <v>33.97</v>
      </c>
      <c r="OZM156" s="16">
        <f t="shared" ref="OZM156" si="23408">0.75*(2.7+2.1+2.7)</f>
        <v>5.6250000000000009</v>
      </c>
      <c r="OZN156" s="14">
        <f t="shared" si="14940"/>
        <v>39.594999999999999</v>
      </c>
      <c r="OZO156" s="14"/>
      <c r="OZP156" s="16">
        <f t="shared" si="14941"/>
        <v>59.392499999999998</v>
      </c>
      <c r="OZQ156" s="79">
        <f t="shared" si="19928"/>
        <v>4</v>
      </c>
      <c r="OZR156" s="80"/>
      <c r="OZS156" s="16" t="s">
        <v>56</v>
      </c>
      <c r="OZT156" s="16">
        <f t="shared" ref="OZT156" si="23409">29.02+2.7+2.25</f>
        <v>33.97</v>
      </c>
      <c r="OZU156" s="16">
        <f t="shared" ref="OZU156" si="23410">0.75*(2.7+2.1+2.7)</f>
        <v>5.6250000000000009</v>
      </c>
      <c r="OZV156" s="14">
        <f t="shared" si="14945"/>
        <v>39.594999999999999</v>
      </c>
      <c r="OZW156" s="14"/>
      <c r="OZX156" s="16">
        <f t="shared" si="14946"/>
        <v>59.392499999999998</v>
      </c>
      <c r="OZY156" s="79">
        <f t="shared" si="19928"/>
        <v>4</v>
      </c>
      <c r="OZZ156" s="80"/>
      <c r="PAA156" s="16" t="s">
        <v>56</v>
      </c>
      <c r="PAB156" s="16">
        <f t="shared" ref="PAB156" si="23411">29.02+2.7+2.25</f>
        <v>33.97</v>
      </c>
      <c r="PAC156" s="16">
        <f t="shared" ref="PAC156" si="23412">0.75*(2.7+2.1+2.7)</f>
        <v>5.6250000000000009</v>
      </c>
      <c r="PAD156" s="14">
        <f t="shared" si="14950"/>
        <v>39.594999999999999</v>
      </c>
      <c r="PAE156" s="14"/>
      <c r="PAF156" s="16">
        <f t="shared" si="14951"/>
        <v>59.392499999999998</v>
      </c>
      <c r="PAG156" s="79">
        <f t="shared" si="19928"/>
        <v>4</v>
      </c>
      <c r="PAH156" s="80"/>
      <c r="PAI156" s="16" t="s">
        <v>56</v>
      </c>
      <c r="PAJ156" s="16">
        <f t="shared" ref="PAJ156" si="23413">29.02+2.7+2.25</f>
        <v>33.97</v>
      </c>
      <c r="PAK156" s="16">
        <f t="shared" ref="PAK156" si="23414">0.75*(2.7+2.1+2.7)</f>
        <v>5.6250000000000009</v>
      </c>
      <c r="PAL156" s="14">
        <f t="shared" si="14955"/>
        <v>39.594999999999999</v>
      </c>
      <c r="PAM156" s="14"/>
      <c r="PAN156" s="16">
        <f t="shared" si="14956"/>
        <v>59.392499999999998</v>
      </c>
      <c r="PAO156" s="79">
        <f t="shared" si="19928"/>
        <v>4</v>
      </c>
      <c r="PAP156" s="80"/>
      <c r="PAQ156" s="16" t="s">
        <v>56</v>
      </c>
      <c r="PAR156" s="16">
        <f t="shared" ref="PAR156" si="23415">29.02+2.7+2.25</f>
        <v>33.97</v>
      </c>
      <c r="PAS156" s="16">
        <f t="shared" ref="PAS156" si="23416">0.75*(2.7+2.1+2.7)</f>
        <v>5.6250000000000009</v>
      </c>
      <c r="PAT156" s="14">
        <f t="shared" si="14960"/>
        <v>39.594999999999999</v>
      </c>
      <c r="PAU156" s="14"/>
      <c r="PAV156" s="16">
        <f t="shared" si="14961"/>
        <v>59.392499999999998</v>
      </c>
      <c r="PAW156" s="79">
        <f t="shared" si="19928"/>
        <v>4</v>
      </c>
      <c r="PAX156" s="80"/>
      <c r="PAY156" s="16" t="s">
        <v>56</v>
      </c>
      <c r="PAZ156" s="16">
        <f t="shared" ref="PAZ156" si="23417">29.02+2.7+2.25</f>
        <v>33.97</v>
      </c>
      <c r="PBA156" s="16">
        <f t="shared" ref="PBA156" si="23418">0.75*(2.7+2.1+2.7)</f>
        <v>5.6250000000000009</v>
      </c>
      <c r="PBB156" s="14">
        <f t="shared" si="14965"/>
        <v>39.594999999999999</v>
      </c>
      <c r="PBC156" s="14"/>
      <c r="PBD156" s="16">
        <f t="shared" si="14966"/>
        <v>59.392499999999998</v>
      </c>
      <c r="PBE156" s="79">
        <f t="shared" si="19928"/>
        <v>4</v>
      </c>
      <c r="PBF156" s="80"/>
      <c r="PBG156" s="16" t="s">
        <v>56</v>
      </c>
      <c r="PBH156" s="16">
        <f t="shared" ref="PBH156" si="23419">29.02+2.7+2.25</f>
        <v>33.97</v>
      </c>
      <c r="PBI156" s="16">
        <f t="shared" ref="PBI156" si="23420">0.75*(2.7+2.1+2.7)</f>
        <v>5.6250000000000009</v>
      </c>
      <c r="PBJ156" s="14">
        <f t="shared" si="14970"/>
        <v>39.594999999999999</v>
      </c>
      <c r="PBK156" s="14"/>
      <c r="PBL156" s="16">
        <f t="shared" si="14971"/>
        <v>59.392499999999998</v>
      </c>
      <c r="PBM156" s="79">
        <f t="shared" si="19937"/>
        <v>4</v>
      </c>
      <c r="PBN156" s="80"/>
      <c r="PBO156" s="16" t="s">
        <v>56</v>
      </c>
      <c r="PBP156" s="16">
        <f t="shared" ref="PBP156" si="23421">29.02+2.7+2.25</f>
        <v>33.97</v>
      </c>
      <c r="PBQ156" s="16">
        <f t="shared" ref="PBQ156" si="23422">0.75*(2.7+2.1+2.7)</f>
        <v>5.6250000000000009</v>
      </c>
      <c r="PBR156" s="14">
        <f t="shared" si="14975"/>
        <v>39.594999999999999</v>
      </c>
      <c r="PBS156" s="14"/>
      <c r="PBT156" s="16">
        <f t="shared" si="14976"/>
        <v>59.392499999999998</v>
      </c>
      <c r="PBU156" s="79">
        <f t="shared" si="19937"/>
        <v>4</v>
      </c>
      <c r="PBV156" s="80"/>
      <c r="PBW156" s="16" t="s">
        <v>56</v>
      </c>
      <c r="PBX156" s="16">
        <f t="shared" ref="PBX156" si="23423">29.02+2.7+2.25</f>
        <v>33.97</v>
      </c>
      <c r="PBY156" s="16">
        <f t="shared" ref="PBY156" si="23424">0.75*(2.7+2.1+2.7)</f>
        <v>5.6250000000000009</v>
      </c>
      <c r="PBZ156" s="14">
        <f t="shared" si="14980"/>
        <v>39.594999999999999</v>
      </c>
      <c r="PCA156" s="14"/>
      <c r="PCB156" s="16">
        <f t="shared" si="14981"/>
        <v>59.392499999999998</v>
      </c>
      <c r="PCC156" s="79">
        <f t="shared" si="19937"/>
        <v>4</v>
      </c>
      <c r="PCD156" s="80"/>
      <c r="PCE156" s="16" t="s">
        <v>56</v>
      </c>
      <c r="PCF156" s="16">
        <f t="shared" ref="PCF156" si="23425">29.02+2.7+2.25</f>
        <v>33.97</v>
      </c>
      <c r="PCG156" s="16">
        <f t="shared" ref="PCG156" si="23426">0.75*(2.7+2.1+2.7)</f>
        <v>5.6250000000000009</v>
      </c>
      <c r="PCH156" s="14">
        <f t="shared" si="14985"/>
        <v>39.594999999999999</v>
      </c>
      <c r="PCI156" s="14"/>
      <c r="PCJ156" s="16">
        <f t="shared" si="14986"/>
        <v>59.392499999999998</v>
      </c>
      <c r="PCK156" s="79">
        <f t="shared" si="19937"/>
        <v>4</v>
      </c>
      <c r="PCL156" s="80"/>
      <c r="PCM156" s="16" t="s">
        <v>56</v>
      </c>
      <c r="PCN156" s="16">
        <f t="shared" ref="PCN156" si="23427">29.02+2.7+2.25</f>
        <v>33.97</v>
      </c>
      <c r="PCO156" s="16">
        <f t="shared" ref="PCO156" si="23428">0.75*(2.7+2.1+2.7)</f>
        <v>5.6250000000000009</v>
      </c>
      <c r="PCP156" s="14">
        <f t="shared" si="14990"/>
        <v>39.594999999999999</v>
      </c>
      <c r="PCQ156" s="14"/>
      <c r="PCR156" s="16">
        <f t="shared" si="14991"/>
        <v>59.392499999999998</v>
      </c>
      <c r="PCS156" s="79">
        <f t="shared" si="19937"/>
        <v>4</v>
      </c>
      <c r="PCT156" s="80"/>
      <c r="PCU156" s="16" t="s">
        <v>56</v>
      </c>
      <c r="PCV156" s="16">
        <f t="shared" ref="PCV156" si="23429">29.02+2.7+2.25</f>
        <v>33.97</v>
      </c>
      <c r="PCW156" s="16">
        <f t="shared" ref="PCW156" si="23430">0.75*(2.7+2.1+2.7)</f>
        <v>5.6250000000000009</v>
      </c>
      <c r="PCX156" s="14">
        <f t="shared" si="14995"/>
        <v>39.594999999999999</v>
      </c>
      <c r="PCY156" s="14"/>
      <c r="PCZ156" s="16">
        <f t="shared" si="14996"/>
        <v>59.392499999999998</v>
      </c>
      <c r="PDA156" s="79">
        <f t="shared" si="19937"/>
        <v>4</v>
      </c>
      <c r="PDB156" s="80"/>
      <c r="PDC156" s="16" t="s">
        <v>56</v>
      </c>
      <c r="PDD156" s="16">
        <f t="shared" ref="PDD156" si="23431">29.02+2.7+2.25</f>
        <v>33.97</v>
      </c>
      <c r="PDE156" s="16">
        <f t="shared" ref="PDE156" si="23432">0.75*(2.7+2.1+2.7)</f>
        <v>5.6250000000000009</v>
      </c>
      <c r="PDF156" s="14">
        <f t="shared" si="15000"/>
        <v>39.594999999999999</v>
      </c>
      <c r="PDG156" s="14"/>
      <c r="PDH156" s="16">
        <f t="shared" si="15001"/>
        <v>59.392499999999998</v>
      </c>
      <c r="PDI156" s="79">
        <f t="shared" si="19937"/>
        <v>4</v>
      </c>
      <c r="PDJ156" s="80"/>
      <c r="PDK156" s="16" t="s">
        <v>56</v>
      </c>
      <c r="PDL156" s="16">
        <f t="shared" ref="PDL156" si="23433">29.02+2.7+2.25</f>
        <v>33.97</v>
      </c>
      <c r="PDM156" s="16">
        <f t="shared" ref="PDM156" si="23434">0.75*(2.7+2.1+2.7)</f>
        <v>5.6250000000000009</v>
      </c>
      <c r="PDN156" s="14">
        <f t="shared" si="15005"/>
        <v>39.594999999999999</v>
      </c>
      <c r="PDO156" s="14"/>
      <c r="PDP156" s="16">
        <f t="shared" si="15006"/>
        <v>59.392499999999998</v>
      </c>
      <c r="PDQ156" s="79">
        <f t="shared" si="19937"/>
        <v>4</v>
      </c>
      <c r="PDR156" s="80"/>
      <c r="PDS156" s="16" t="s">
        <v>56</v>
      </c>
      <c r="PDT156" s="16">
        <f t="shared" ref="PDT156" si="23435">29.02+2.7+2.25</f>
        <v>33.97</v>
      </c>
      <c r="PDU156" s="16">
        <f t="shared" ref="PDU156" si="23436">0.75*(2.7+2.1+2.7)</f>
        <v>5.6250000000000009</v>
      </c>
      <c r="PDV156" s="14">
        <f t="shared" si="15010"/>
        <v>39.594999999999999</v>
      </c>
      <c r="PDW156" s="14"/>
      <c r="PDX156" s="16">
        <f t="shared" si="15011"/>
        <v>59.392499999999998</v>
      </c>
      <c r="PDY156" s="79">
        <f t="shared" si="19946"/>
        <v>4</v>
      </c>
      <c r="PDZ156" s="80"/>
      <c r="PEA156" s="16" t="s">
        <v>56</v>
      </c>
      <c r="PEB156" s="16">
        <f t="shared" ref="PEB156" si="23437">29.02+2.7+2.25</f>
        <v>33.97</v>
      </c>
      <c r="PEC156" s="16">
        <f t="shared" ref="PEC156" si="23438">0.75*(2.7+2.1+2.7)</f>
        <v>5.6250000000000009</v>
      </c>
      <c r="PED156" s="14">
        <f t="shared" si="15015"/>
        <v>39.594999999999999</v>
      </c>
      <c r="PEE156" s="14"/>
      <c r="PEF156" s="16">
        <f t="shared" si="15016"/>
        <v>59.392499999999998</v>
      </c>
      <c r="PEG156" s="79">
        <f t="shared" si="19946"/>
        <v>4</v>
      </c>
      <c r="PEH156" s="80"/>
      <c r="PEI156" s="16" t="s">
        <v>56</v>
      </c>
      <c r="PEJ156" s="16">
        <f t="shared" ref="PEJ156" si="23439">29.02+2.7+2.25</f>
        <v>33.97</v>
      </c>
      <c r="PEK156" s="16">
        <f t="shared" ref="PEK156" si="23440">0.75*(2.7+2.1+2.7)</f>
        <v>5.6250000000000009</v>
      </c>
      <c r="PEL156" s="14">
        <f t="shared" si="15020"/>
        <v>39.594999999999999</v>
      </c>
      <c r="PEM156" s="14"/>
      <c r="PEN156" s="16">
        <f t="shared" si="15021"/>
        <v>59.392499999999998</v>
      </c>
      <c r="PEO156" s="79">
        <f t="shared" si="19946"/>
        <v>4</v>
      </c>
      <c r="PEP156" s="80"/>
      <c r="PEQ156" s="16" t="s">
        <v>56</v>
      </c>
      <c r="PER156" s="16">
        <f t="shared" ref="PER156" si="23441">29.02+2.7+2.25</f>
        <v>33.97</v>
      </c>
      <c r="PES156" s="16">
        <f t="shared" ref="PES156" si="23442">0.75*(2.7+2.1+2.7)</f>
        <v>5.6250000000000009</v>
      </c>
      <c r="PET156" s="14">
        <f t="shared" si="15025"/>
        <v>39.594999999999999</v>
      </c>
      <c r="PEU156" s="14"/>
      <c r="PEV156" s="16">
        <f t="shared" si="15026"/>
        <v>59.392499999999998</v>
      </c>
      <c r="PEW156" s="79">
        <f t="shared" si="19946"/>
        <v>4</v>
      </c>
      <c r="PEX156" s="80"/>
      <c r="PEY156" s="16" t="s">
        <v>56</v>
      </c>
      <c r="PEZ156" s="16">
        <f t="shared" ref="PEZ156" si="23443">29.02+2.7+2.25</f>
        <v>33.97</v>
      </c>
      <c r="PFA156" s="16">
        <f t="shared" ref="PFA156" si="23444">0.75*(2.7+2.1+2.7)</f>
        <v>5.6250000000000009</v>
      </c>
      <c r="PFB156" s="14">
        <f t="shared" si="15030"/>
        <v>39.594999999999999</v>
      </c>
      <c r="PFC156" s="14"/>
      <c r="PFD156" s="16">
        <f t="shared" si="15031"/>
        <v>59.392499999999998</v>
      </c>
      <c r="PFE156" s="79">
        <f t="shared" si="19946"/>
        <v>4</v>
      </c>
      <c r="PFF156" s="80"/>
      <c r="PFG156" s="16" t="s">
        <v>56</v>
      </c>
      <c r="PFH156" s="16">
        <f t="shared" ref="PFH156" si="23445">29.02+2.7+2.25</f>
        <v>33.97</v>
      </c>
      <c r="PFI156" s="16">
        <f t="shared" ref="PFI156" si="23446">0.75*(2.7+2.1+2.7)</f>
        <v>5.6250000000000009</v>
      </c>
      <c r="PFJ156" s="14">
        <f t="shared" si="15035"/>
        <v>39.594999999999999</v>
      </c>
      <c r="PFK156" s="14"/>
      <c r="PFL156" s="16">
        <f t="shared" si="15036"/>
        <v>59.392499999999998</v>
      </c>
      <c r="PFM156" s="79">
        <f t="shared" si="19946"/>
        <v>4</v>
      </c>
      <c r="PFN156" s="80"/>
      <c r="PFO156" s="16" t="s">
        <v>56</v>
      </c>
      <c r="PFP156" s="16">
        <f t="shared" ref="PFP156" si="23447">29.02+2.7+2.25</f>
        <v>33.97</v>
      </c>
      <c r="PFQ156" s="16">
        <f t="shared" ref="PFQ156" si="23448">0.75*(2.7+2.1+2.7)</f>
        <v>5.6250000000000009</v>
      </c>
      <c r="PFR156" s="14">
        <f t="shared" si="15040"/>
        <v>39.594999999999999</v>
      </c>
      <c r="PFS156" s="14"/>
      <c r="PFT156" s="16">
        <f t="shared" si="15041"/>
        <v>59.392499999999998</v>
      </c>
      <c r="PFU156" s="79">
        <f t="shared" si="19946"/>
        <v>4</v>
      </c>
      <c r="PFV156" s="80"/>
      <c r="PFW156" s="16" t="s">
        <v>56</v>
      </c>
      <c r="PFX156" s="16">
        <f t="shared" ref="PFX156" si="23449">29.02+2.7+2.25</f>
        <v>33.97</v>
      </c>
      <c r="PFY156" s="16">
        <f t="shared" ref="PFY156" si="23450">0.75*(2.7+2.1+2.7)</f>
        <v>5.6250000000000009</v>
      </c>
      <c r="PFZ156" s="14">
        <f t="shared" si="15045"/>
        <v>39.594999999999999</v>
      </c>
      <c r="PGA156" s="14"/>
      <c r="PGB156" s="16">
        <f t="shared" si="15046"/>
        <v>59.392499999999998</v>
      </c>
      <c r="PGC156" s="79">
        <f t="shared" si="19946"/>
        <v>4</v>
      </c>
      <c r="PGD156" s="80"/>
      <c r="PGE156" s="16" t="s">
        <v>56</v>
      </c>
      <c r="PGF156" s="16">
        <f t="shared" ref="PGF156" si="23451">29.02+2.7+2.25</f>
        <v>33.97</v>
      </c>
      <c r="PGG156" s="16">
        <f t="shared" ref="PGG156" si="23452">0.75*(2.7+2.1+2.7)</f>
        <v>5.6250000000000009</v>
      </c>
      <c r="PGH156" s="14">
        <f t="shared" si="15050"/>
        <v>39.594999999999999</v>
      </c>
      <c r="PGI156" s="14"/>
      <c r="PGJ156" s="16">
        <f t="shared" si="15051"/>
        <v>59.392499999999998</v>
      </c>
      <c r="PGK156" s="79">
        <f t="shared" si="19955"/>
        <v>4</v>
      </c>
      <c r="PGL156" s="80"/>
      <c r="PGM156" s="16" t="s">
        <v>56</v>
      </c>
      <c r="PGN156" s="16">
        <f t="shared" ref="PGN156" si="23453">29.02+2.7+2.25</f>
        <v>33.97</v>
      </c>
      <c r="PGO156" s="16">
        <f t="shared" ref="PGO156" si="23454">0.75*(2.7+2.1+2.7)</f>
        <v>5.6250000000000009</v>
      </c>
      <c r="PGP156" s="14">
        <f t="shared" si="15055"/>
        <v>39.594999999999999</v>
      </c>
      <c r="PGQ156" s="14"/>
      <c r="PGR156" s="16">
        <f t="shared" si="15056"/>
        <v>59.392499999999998</v>
      </c>
      <c r="PGS156" s="79">
        <f t="shared" si="19955"/>
        <v>4</v>
      </c>
      <c r="PGT156" s="80"/>
      <c r="PGU156" s="16" t="s">
        <v>56</v>
      </c>
      <c r="PGV156" s="16">
        <f t="shared" ref="PGV156" si="23455">29.02+2.7+2.25</f>
        <v>33.97</v>
      </c>
      <c r="PGW156" s="16">
        <f t="shared" ref="PGW156" si="23456">0.75*(2.7+2.1+2.7)</f>
        <v>5.6250000000000009</v>
      </c>
      <c r="PGX156" s="14">
        <f t="shared" si="15060"/>
        <v>39.594999999999999</v>
      </c>
      <c r="PGY156" s="14"/>
      <c r="PGZ156" s="16">
        <f t="shared" si="15061"/>
        <v>59.392499999999998</v>
      </c>
      <c r="PHA156" s="79">
        <f t="shared" si="19955"/>
        <v>4</v>
      </c>
      <c r="PHB156" s="80"/>
      <c r="PHC156" s="16" t="s">
        <v>56</v>
      </c>
      <c r="PHD156" s="16">
        <f t="shared" ref="PHD156" si="23457">29.02+2.7+2.25</f>
        <v>33.97</v>
      </c>
      <c r="PHE156" s="16">
        <f t="shared" ref="PHE156" si="23458">0.75*(2.7+2.1+2.7)</f>
        <v>5.6250000000000009</v>
      </c>
      <c r="PHF156" s="14">
        <f t="shared" si="15065"/>
        <v>39.594999999999999</v>
      </c>
      <c r="PHG156" s="14"/>
      <c r="PHH156" s="16">
        <f t="shared" si="15066"/>
        <v>59.392499999999998</v>
      </c>
      <c r="PHI156" s="79">
        <f t="shared" si="19955"/>
        <v>4</v>
      </c>
      <c r="PHJ156" s="80"/>
      <c r="PHK156" s="16" t="s">
        <v>56</v>
      </c>
      <c r="PHL156" s="16">
        <f t="shared" ref="PHL156" si="23459">29.02+2.7+2.25</f>
        <v>33.97</v>
      </c>
      <c r="PHM156" s="16">
        <f t="shared" ref="PHM156" si="23460">0.75*(2.7+2.1+2.7)</f>
        <v>5.6250000000000009</v>
      </c>
      <c r="PHN156" s="14">
        <f t="shared" si="15070"/>
        <v>39.594999999999999</v>
      </c>
      <c r="PHO156" s="14"/>
      <c r="PHP156" s="16">
        <f t="shared" si="15071"/>
        <v>59.392499999999998</v>
      </c>
      <c r="PHQ156" s="79">
        <f t="shared" si="19955"/>
        <v>4</v>
      </c>
      <c r="PHR156" s="80"/>
      <c r="PHS156" s="16" t="s">
        <v>56</v>
      </c>
      <c r="PHT156" s="16">
        <f t="shared" ref="PHT156" si="23461">29.02+2.7+2.25</f>
        <v>33.97</v>
      </c>
      <c r="PHU156" s="16">
        <f t="shared" ref="PHU156" si="23462">0.75*(2.7+2.1+2.7)</f>
        <v>5.6250000000000009</v>
      </c>
      <c r="PHV156" s="14">
        <f t="shared" si="15075"/>
        <v>39.594999999999999</v>
      </c>
      <c r="PHW156" s="14"/>
      <c r="PHX156" s="16">
        <f t="shared" si="15076"/>
        <v>59.392499999999998</v>
      </c>
      <c r="PHY156" s="79">
        <f t="shared" si="19955"/>
        <v>4</v>
      </c>
      <c r="PHZ156" s="80"/>
      <c r="PIA156" s="16" t="s">
        <v>56</v>
      </c>
      <c r="PIB156" s="16">
        <f t="shared" ref="PIB156" si="23463">29.02+2.7+2.25</f>
        <v>33.97</v>
      </c>
      <c r="PIC156" s="16">
        <f t="shared" ref="PIC156" si="23464">0.75*(2.7+2.1+2.7)</f>
        <v>5.6250000000000009</v>
      </c>
      <c r="PID156" s="14">
        <f t="shared" si="15080"/>
        <v>39.594999999999999</v>
      </c>
      <c r="PIE156" s="14"/>
      <c r="PIF156" s="16">
        <f t="shared" si="15081"/>
        <v>59.392499999999998</v>
      </c>
      <c r="PIG156" s="79">
        <f t="shared" si="19955"/>
        <v>4</v>
      </c>
      <c r="PIH156" s="80"/>
      <c r="PII156" s="16" t="s">
        <v>56</v>
      </c>
      <c r="PIJ156" s="16">
        <f t="shared" ref="PIJ156" si="23465">29.02+2.7+2.25</f>
        <v>33.97</v>
      </c>
      <c r="PIK156" s="16">
        <f t="shared" ref="PIK156" si="23466">0.75*(2.7+2.1+2.7)</f>
        <v>5.6250000000000009</v>
      </c>
      <c r="PIL156" s="14">
        <f t="shared" si="15085"/>
        <v>39.594999999999999</v>
      </c>
      <c r="PIM156" s="14"/>
      <c r="PIN156" s="16">
        <f t="shared" si="15086"/>
        <v>59.392499999999998</v>
      </c>
      <c r="PIO156" s="79">
        <f t="shared" si="19955"/>
        <v>4</v>
      </c>
      <c r="PIP156" s="80"/>
      <c r="PIQ156" s="16" t="s">
        <v>56</v>
      </c>
      <c r="PIR156" s="16">
        <f t="shared" ref="PIR156" si="23467">29.02+2.7+2.25</f>
        <v>33.97</v>
      </c>
      <c r="PIS156" s="16">
        <f t="shared" ref="PIS156" si="23468">0.75*(2.7+2.1+2.7)</f>
        <v>5.6250000000000009</v>
      </c>
      <c r="PIT156" s="14">
        <f t="shared" si="15090"/>
        <v>39.594999999999999</v>
      </c>
      <c r="PIU156" s="14"/>
      <c r="PIV156" s="16">
        <f t="shared" si="15091"/>
        <v>59.392499999999998</v>
      </c>
      <c r="PIW156" s="79">
        <f t="shared" si="19964"/>
        <v>4</v>
      </c>
      <c r="PIX156" s="80"/>
      <c r="PIY156" s="16" t="s">
        <v>56</v>
      </c>
      <c r="PIZ156" s="16">
        <f t="shared" ref="PIZ156" si="23469">29.02+2.7+2.25</f>
        <v>33.97</v>
      </c>
      <c r="PJA156" s="16">
        <f t="shared" ref="PJA156" si="23470">0.75*(2.7+2.1+2.7)</f>
        <v>5.6250000000000009</v>
      </c>
      <c r="PJB156" s="14">
        <f t="shared" si="15095"/>
        <v>39.594999999999999</v>
      </c>
      <c r="PJC156" s="14"/>
      <c r="PJD156" s="16">
        <f t="shared" si="15096"/>
        <v>59.392499999999998</v>
      </c>
      <c r="PJE156" s="79">
        <f t="shared" si="19964"/>
        <v>4</v>
      </c>
      <c r="PJF156" s="80"/>
      <c r="PJG156" s="16" t="s">
        <v>56</v>
      </c>
      <c r="PJH156" s="16">
        <f t="shared" ref="PJH156" si="23471">29.02+2.7+2.25</f>
        <v>33.97</v>
      </c>
      <c r="PJI156" s="16">
        <f t="shared" ref="PJI156" si="23472">0.75*(2.7+2.1+2.7)</f>
        <v>5.6250000000000009</v>
      </c>
      <c r="PJJ156" s="14">
        <f t="shared" si="15100"/>
        <v>39.594999999999999</v>
      </c>
      <c r="PJK156" s="14"/>
      <c r="PJL156" s="16">
        <f t="shared" si="15101"/>
        <v>59.392499999999998</v>
      </c>
      <c r="PJM156" s="79">
        <f t="shared" si="19964"/>
        <v>4</v>
      </c>
      <c r="PJN156" s="80"/>
      <c r="PJO156" s="16" t="s">
        <v>56</v>
      </c>
      <c r="PJP156" s="16">
        <f t="shared" ref="PJP156" si="23473">29.02+2.7+2.25</f>
        <v>33.97</v>
      </c>
      <c r="PJQ156" s="16">
        <f t="shared" ref="PJQ156" si="23474">0.75*(2.7+2.1+2.7)</f>
        <v>5.6250000000000009</v>
      </c>
      <c r="PJR156" s="14">
        <f t="shared" si="15105"/>
        <v>39.594999999999999</v>
      </c>
      <c r="PJS156" s="14"/>
      <c r="PJT156" s="16">
        <f t="shared" si="15106"/>
        <v>59.392499999999998</v>
      </c>
      <c r="PJU156" s="79">
        <f t="shared" si="19964"/>
        <v>4</v>
      </c>
      <c r="PJV156" s="80"/>
      <c r="PJW156" s="16" t="s">
        <v>56</v>
      </c>
      <c r="PJX156" s="16">
        <f t="shared" ref="PJX156" si="23475">29.02+2.7+2.25</f>
        <v>33.97</v>
      </c>
      <c r="PJY156" s="16">
        <f t="shared" ref="PJY156" si="23476">0.75*(2.7+2.1+2.7)</f>
        <v>5.6250000000000009</v>
      </c>
      <c r="PJZ156" s="14">
        <f t="shared" si="15110"/>
        <v>39.594999999999999</v>
      </c>
      <c r="PKA156" s="14"/>
      <c r="PKB156" s="16">
        <f t="shared" si="15111"/>
        <v>59.392499999999998</v>
      </c>
      <c r="PKC156" s="79">
        <f t="shared" si="19964"/>
        <v>4</v>
      </c>
      <c r="PKD156" s="80"/>
      <c r="PKE156" s="16" t="s">
        <v>56</v>
      </c>
      <c r="PKF156" s="16">
        <f t="shared" ref="PKF156" si="23477">29.02+2.7+2.25</f>
        <v>33.97</v>
      </c>
      <c r="PKG156" s="16">
        <f t="shared" ref="PKG156" si="23478">0.75*(2.7+2.1+2.7)</f>
        <v>5.6250000000000009</v>
      </c>
      <c r="PKH156" s="14">
        <f t="shared" si="15115"/>
        <v>39.594999999999999</v>
      </c>
      <c r="PKI156" s="14"/>
      <c r="PKJ156" s="16">
        <f t="shared" si="15116"/>
        <v>59.392499999999998</v>
      </c>
      <c r="PKK156" s="79">
        <f t="shared" si="19964"/>
        <v>4</v>
      </c>
      <c r="PKL156" s="80"/>
      <c r="PKM156" s="16" t="s">
        <v>56</v>
      </c>
      <c r="PKN156" s="16">
        <f t="shared" ref="PKN156" si="23479">29.02+2.7+2.25</f>
        <v>33.97</v>
      </c>
      <c r="PKO156" s="16">
        <f t="shared" ref="PKO156" si="23480">0.75*(2.7+2.1+2.7)</f>
        <v>5.6250000000000009</v>
      </c>
      <c r="PKP156" s="14">
        <f t="shared" si="15120"/>
        <v>39.594999999999999</v>
      </c>
      <c r="PKQ156" s="14"/>
      <c r="PKR156" s="16">
        <f t="shared" si="15121"/>
        <v>59.392499999999998</v>
      </c>
      <c r="PKS156" s="79">
        <f t="shared" si="19964"/>
        <v>4</v>
      </c>
      <c r="PKT156" s="80"/>
      <c r="PKU156" s="16" t="s">
        <v>56</v>
      </c>
      <c r="PKV156" s="16">
        <f t="shared" ref="PKV156" si="23481">29.02+2.7+2.25</f>
        <v>33.97</v>
      </c>
      <c r="PKW156" s="16">
        <f t="shared" ref="PKW156" si="23482">0.75*(2.7+2.1+2.7)</f>
        <v>5.6250000000000009</v>
      </c>
      <c r="PKX156" s="14">
        <f t="shared" si="15125"/>
        <v>39.594999999999999</v>
      </c>
      <c r="PKY156" s="14"/>
      <c r="PKZ156" s="16">
        <f t="shared" si="15126"/>
        <v>59.392499999999998</v>
      </c>
      <c r="PLA156" s="79">
        <f t="shared" si="19964"/>
        <v>4</v>
      </c>
      <c r="PLB156" s="80"/>
      <c r="PLC156" s="16" t="s">
        <v>56</v>
      </c>
      <c r="PLD156" s="16">
        <f t="shared" ref="PLD156" si="23483">29.02+2.7+2.25</f>
        <v>33.97</v>
      </c>
      <c r="PLE156" s="16">
        <f t="shared" ref="PLE156" si="23484">0.75*(2.7+2.1+2.7)</f>
        <v>5.6250000000000009</v>
      </c>
      <c r="PLF156" s="14">
        <f t="shared" si="15130"/>
        <v>39.594999999999999</v>
      </c>
      <c r="PLG156" s="14"/>
      <c r="PLH156" s="16">
        <f t="shared" si="15131"/>
        <v>59.392499999999998</v>
      </c>
      <c r="PLI156" s="79">
        <f t="shared" si="19973"/>
        <v>4</v>
      </c>
      <c r="PLJ156" s="80"/>
      <c r="PLK156" s="16" t="s">
        <v>56</v>
      </c>
      <c r="PLL156" s="16">
        <f t="shared" ref="PLL156" si="23485">29.02+2.7+2.25</f>
        <v>33.97</v>
      </c>
      <c r="PLM156" s="16">
        <f t="shared" ref="PLM156" si="23486">0.75*(2.7+2.1+2.7)</f>
        <v>5.6250000000000009</v>
      </c>
      <c r="PLN156" s="14">
        <f t="shared" si="15135"/>
        <v>39.594999999999999</v>
      </c>
      <c r="PLO156" s="14"/>
      <c r="PLP156" s="16">
        <f t="shared" si="15136"/>
        <v>59.392499999999998</v>
      </c>
      <c r="PLQ156" s="79">
        <f t="shared" si="19973"/>
        <v>4</v>
      </c>
      <c r="PLR156" s="80"/>
      <c r="PLS156" s="16" t="s">
        <v>56</v>
      </c>
      <c r="PLT156" s="16">
        <f t="shared" ref="PLT156" si="23487">29.02+2.7+2.25</f>
        <v>33.97</v>
      </c>
      <c r="PLU156" s="16">
        <f t="shared" ref="PLU156" si="23488">0.75*(2.7+2.1+2.7)</f>
        <v>5.6250000000000009</v>
      </c>
      <c r="PLV156" s="14">
        <f t="shared" si="15140"/>
        <v>39.594999999999999</v>
      </c>
      <c r="PLW156" s="14"/>
      <c r="PLX156" s="16">
        <f t="shared" si="15141"/>
        <v>59.392499999999998</v>
      </c>
      <c r="PLY156" s="79">
        <f t="shared" si="19973"/>
        <v>4</v>
      </c>
      <c r="PLZ156" s="80"/>
      <c r="PMA156" s="16" t="s">
        <v>56</v>
      </c>
      <c r="PMB156" s="16">
        <f t="shared" ref="PMB156" si="23489">29.02+2.7+2.25</f>
        <v>33.97</v>
      </c>
      <c r="PMC156" s="16">
        <f t="shared" ref="PMC156" si="23490">0.75*(2.7+2.1+2.7)</f>
        <v>5.6250000000000009</v>
      </c>
      <c r="PMD156" s="14">
        <f t="shared" si="15145"/>
        <v>39.594999999999999</v>
      </c>
      <c r="PME156" s="14"/>
      <c r="PMF156" s="16">
        <f t="shared" si="15146"/>
        <v>59.392499999999998</v>
      </c>
      <c r="PMG156" s="79">
        <f t="shared" si="19973"/>
        <v>4</v>
      </c>
      <c r="PMH156" s="80"/>
      <c r="PMI156" s="16" t="s">
        <v>56</v>
      </c>
      <c r="PMJ156" s="16">
        <f t="shared" ref="PMJ156" si="23491">29.02+2.7+2.25</f>
        <v>33.97</v>
      </c>
      <c r="PMK156" s="16">
        <f t="shared" ref="PMK156" si="23492">0.75*(2.7+2.1+2.7)</f>
        <v>5.6250000000000009</v>
      </c>
      <c r="PML156" s="14">
        <f t="shared" si="15150"/>
        <v>39.594999999999999</v>
      </c>
      <c r="PMM156" s="14"/>
      <c r="PMN156" s="16">
        <f t="shared" si="15151"/>
        <v>59.392499999999998</v>
      </c>
      <c r="PMO156" s="79">
        <f t="shared" si="19973"/>
        <v>4</v>
      </c>
      <c r="PMP156" s="80"/>
      <c r="PMQ156" s="16" t="s">
        <v>56</v>
      </c>
      <c r="PMR156" s="16">
        <f t="shared" ref="PMR156" si="23493">29.02+2.7+2.25</f>
        <v>33.97</v>
      </c>
      <c r="PMS156" s="16">
        <f t="shared" ref="PMS156" si="23494">0.75*(2.7+2.1+2.7)</f>
        <v>5.6250000000000009</v>
      </c>
      <c r="PMT156" s="14">
        <f t="shared" si="15155"/>
        <v>39.594999999999999</v>
      </c>
      <c r="PMU156" s="14"/>
      <c r="PMV156" s="16">
        <f t="shared" si="15156"/>
        <v>59.392499999999998</v>
      </c>
      <c r="PMW156" s="79">
        <f t="shared" si="19973"/>
        <v>4</v>
      </c>
      <c r="PMX156" s="80"/>
      <c r="PMY156" s="16" t="s">
        <v>56</v>
      </c>
      <c r="PMZ156" s="16">
        <f t="shared" ref="PMZ156" si="23495">29.02+2.7+2.25</f>
        <v>33.97</v>
      </c>
      <c r="PNA156" s="16">
        <f t="shared" ref="PNA156" si="23496">0.75*(2.7+2.1+2.7)</f>
        <v>5.6250000000000009</v>
      </c>
      <c r="PNB156" s="14">
        <f t="shared" si="15160"/>
        <v>39.594999999999999</v>
      </c>
      <c r="PNC156" s="14"/>
      <c r="PND156" s="16">
        <f t="shared" si="15161"/>
        <v>59.392499999999998</v>
      </c>
      <c r="PNE156" s="79">
        <f t="shared" si="19973"/>
        <v>4</v>
      </c>
      <c r="PNF156" s="80"/>
      <c r="PNG156" s="16" t="s">
        <v>56</v>
      </c>
      <c r="PNH156" s="16">
        <f t="shared" ref="PNH156" si="23497">29.02+2.7+2.25</f>
        <v>33.97</v>
      </c>
      <c r="PNI156" s="16">
        <f t="shared" ref="PNI156" si="23498">0.75*(2.7+2.1+2.7)</f>
        <v>5.6250000000000009</v>
      </c>
      <c r="PNJ156" s="14">
        <f t="shared" si="15165"/>
        <v>39.594999999999999</v>
      </c>
      <c r="PNK156" s="14"/>
      <c r="PNL156" s="16">
        <f t="shared" si="15166"/>
        <v>59.392499999999998</v>
      </c>
      <c r="PNM156" s="79">
        <f t="shared" si="19973"/>
        <v>4</v>
      </c>
      <c r="PNN156" s="80"/>
      <c r="PNO156" s="16" t="s">
        <v>56</v>
      </c>
      <c r="PNP156" s="16">
        <f t="shared" ref="PNP156" si="23499">29.02+2.7+2.25</f>
        <v>33.97</v>
      </c>
      <c r="PNQ156" s="16">
        <f t="shared" ref="PNQ156" si="23500">0.75*(2.7+2.1+2.7)</f>
        <v>5.6250000000000009</v>
      </c>
      <c r="PNR156" s="14">
        <f t="shared" si="15170"/>
        <v>39.594999999999999</v>
      </c>
      <c r="PNS156" s="14"/>
      <c r="PNT156" s="16">
        <f t="shared" si="15171"/>
        <v>59.392499999999998</v>
      </c>
      <c r="PNU156" s="79">
        <f t="shared" si="19982"/>
        <v>4</v>
      </c>
      <c r="PNV156" s="80"/>
      <c r="PNW156" s="16" t="s">
        <v>56</v>
      </c>
      <c r="PNX156" s="16">
        <f t="shared" ref="PNX156" si="23501">29.02+2.7+2.25</f>
        <v>33.97</v>
      </c>
      <c r="PNY156" s="16">
        <f t="shared" ref="PNY156" si="23502">0.75*(2.7+2.1+2.7)</f>
        <v>5.6250000000000009</v>
      </c>
      <c r="PNZ156" s="14">
        <f t="shared" si="15175"/>
        <v>39.594999999999999</v>
      </c>
      <c r="POA156" s="14"/>
      <c r="POB156" s="16">
        <f t="shared" si="15176"/>
        <v>59.392499999999998</v>
      </c>
      <c r="POC156" s="79">
        <f t="shared" si="19982"/>
        <v>4</v>
      </c>
      <c r="POD156" s="80"/>
      <c r="POE156" s="16" t="s">
        <v>56</v>
      </c>
      <c r="POF156" s="16">
        <f t="shared" ref="POF156" si="23503">29.02+2.7+2.25</f>
        <v>33.97</v>
      </c>
      <c r="POG156" s="16">
        <f t="shared" ref="POG156" si="23504">0.75*(2.7+2.1+2.7)</f>
        <v>5.6250000000000009</v>
      </c>
      <c r="POH156" s="14">
        <f t="shared" si="15180"/>
        <v>39.594999999999999</v>
      </c>
      <c r="POI156" s="14"/>
      <c r="POJ156" s="16">
        <f t="shared" si="15181"/>
        <v>59.392499999999998</v>
      </c>
      <c r="POK156" s="79">
        <f t="shared" si="19982"/>
        <v>4</v>
      </c>
      <c r="POL156" s="80"/>
      <c r="POM156" s="16" t="s">
        <v>56</v>
      </c>
      <c r="PON156" s="16">
        <f t="shared" ref="PON156" si="23505">29.02+2.7+2.25</f>
        <v>33.97</v>
      </c>
      <c r="POO156" s="16">
        <f t="shared" ref="POO156" si="23506">0.75*(2.7+2.1+2.7)</f>
        <v>5.6250000000000009</v>
      </c>
      <c r="POP156" s="14">
        <f t="shared" si="15185"/>
        <v>39.594999999999999</v>
      </c>
      <c r="POQ156" s="14"/>
      <c r="POR156" s="16">
        <f t="shared" si="15186"/>
        <v>59.392499999999998</v>
      </c>
      <c r="POS156" s="79">
        <f t="shared" si="19982"/>
        <v>4</v>
      </c>
      <c r="POT156" s="80"/>
      <c r="POU156" s="16" t="s">
        <v>56</v>
      </c>
      <c r="POV156" s="16">
        <f t="shared" ref="POV156" si="23507">29.02+2.7+2.25</f>
        <v>33.97</v>
      </c>
      <c r="POW156" s="16">
        <f t="shared" ref="POW156" si="23508">0.75*(2.7+2.1+2.7)</f>
        <v>5.6250000000000009</v>
      </c>
      <c r="POX156" s="14">
        <f t="shared" si="15190"/>
        <v>39.594999999999999</v>
      </c>
      <c r="POY156" s="14"/>
      <c r="POZ156" s="16">
        <f t="shared" si="15191"/>
        <v>59.392499999999998</v>
      </c>
      <c r="PPA156" s="79">
        <f t="shared" si="19982"/>
        <v>4</v>
      </c>
      <c r="PPB156" s="80"/>
      <c r="PPC156" s="16" t="s">
        <v>56</v>
      </c>
      <c r="PPD156" s="16">
        <f t="shared" ref="PPD156" si="23509">29.02+2.7+2.25</f>
        <v>33.97</v>
      </c>
      <c r="PPE156" s="16">
        <f t="shared" ref="PPE156" si="23510">0.75*(2.7+2.1+2.7)</f>
        <v>5.6250000000000009</v>
      </c>
      <c r="PPF156" s="14">
        <f t="shared" si="15195"/>
        <v>39.594999999999999</v>
      </c>
      <c r="PPG156" s="14"/>
      <c r="PPH156" s="16">
        <f t="shared" si="15196"/>
        <v>59.392499999999998</v>
      </c>
      <c r="PPI156" s="79">
        <f t="shared" si="19982"/>
        <v>4</v>
      </c>
      <c r="PPJ156" s="80"/>
      <c r="PPK156" s="16" t="s">
        <v>56</v>
      </c>
      <c r="PPL156" s="16">
        <f t="shared" ref="PPL156" si="23511">29.02+2.7+2.25</f>
        <v>33.97</v>
      </c>
      <c r="PPM156" s="16">
        <f t="shared" ref="PPM156" si="23512">0.75*(2.7+2.1+2.7)</f>
        <v>5.6250000000000009</v>
      </c>
      <c r="PPN156" s="14">
        <f t="shared" si="15200"/>
        <v>39.594999999999999</v>
      </c>
      <c r="PPO156" s="14"/>
      <c r="PPP156" s="16">
        <f t="shared" si="15201"/>
        <v>59.392499999999998</v>
      </c>
      <c r="PPQ156" s="79">
        <f t="shared" si="19982"/>
        <v>4</v>
      </c>
      <c r="PPR156" s="80"/>
      <c r="PPS156" s="16" t="s">
        <v>56</v>
      </c>
      <c r="PPT156" s="16">
        <f t="shared" ref="PPT156" si="23513">29.02+2.7+2.25</f>
        <v>33.97</v>
      </c>
      <c r="PPU156" s="16">
        <f t="shared" ref="PPU156" si="23514">0.75*(2.7+2.1+2.7)</f>
        <v>5.6250000000000009</v>
      </c>
      <c r="PPV156" s="14">
        <f t="shared" si="15205"/>
        <v>39.594999999999999</v>
      </c>
      <c r="PPW156" s="14"/>
      <c r="PPX156" s="16">
        <f t="shared" si="15206"/>
        <v>59.392499999999998</v>
      </c>
      <c r="PPY156" s="79">
        <f t="shared" si="19982"/>
        <v>4</v>
      </c>
      <c r="PPZ156" s="80"/>
      <c r="PQA156" s="16" t="s">
        <v>56</v>
      </c>
      <c r="PQB156" s="16">
        <f t="shared" ref="PQB156" si="23515">29.02+2.7+2.25</f>
        <v>33.97</v>
      </c>
      <c r="PQC156" s="16">
        <f t="shared" ref="PQC156" si="23516">0.75*(2.7+2.1+2.7)</f>
        <v>5.6250000000000009</v>
      </c>
      <c r="PQD156" s="14">
        <f t="shared" si="15210"/>
        <v>39.594999999999999</v>
      </c>
      <c r="PQE156" s="14"/>
      <c r="PQF156" s="16">
        <f t="shared" si="15211"/>
        <v>59.392499999999998</v>
      </c>
      <c r="PQG156" s="79">
        <f t="shared" si="19991"/>
        <v>4</v>
      </c>
      <c r="PQH156" s="80"/>
      <c r="PQI156" s="16" t="s">
        <v>56</v>
      </c>
      <c r="PQJ156" s="16">
        <f t="shared" ref="PQJ156" si="23517">29.02+2.7+2.25</f>
        <v>33.97</v>
      </c>
      <c r="PQK156" s="16">
        <f t="shared" ref="PQK156" si="23518">0.75*(2.7+2.1+2.7)</f>
        <v>5.6250000000000009</v>
      </c>
      <c r="PQL156" s="14">
        <f t="shared" si="15215"/>
        <v>39.594999999999999</v>
      </c>
      <c r="PQM156" s="14"/>
      <c r="PQN156" s="16">
        <f t="shared" si="15216"/>
        <v>59.392499999999998</v>
      </c>
      <c r="PQO156" s="79">
        <f t="shared" si="19991"/>
        <v>4</v>
      </c>
      <c r="PQP156" s="80"/>
      <c r="PQQ156" s="16" t="s">
        <v>56</v>
      </c>
      <c r="PQR156" s="16">
        <f t="shared" ref="PQR156" si="23519">29.02+2.7+2.25</f>
        <v>33.97</v>
      </c>
      <c r="PQS156" s="16">
        <f t="shared" ref="PQS156" si="23520">0.75*(2.7+2.1+2.7)</f>
        <v>5.6250000000000009</v>
      </c>
      <c r="PQT156" s="14">
        <f t="shared" si="15220"/>
        <v>39.594999999999999</v>
      </c>
      <c r="PQU156" s="14"/>
      <c r="PQV156" s="16">
        <f t="shared" si="15221"/>
        <v>59.392499999999998</v>
      </c>
      <c r="PQW156" s="79">
        <f t="shared" si="19991"/>
        <v>4</v>
      </c>
      <c r="PQX156" s="80"/>
      <c r="PQY156" s="16" t="s">
        <v>56</v>
      </c>
      <c r="PQZ156" s="16">
        <f t="shared" ref="PQZ156" si="23521">29.02+2.7+2.25</f>
        <v>33.97</v>
      </c>
      <c r="PRA156" s="16">
        <f t="shared" ref="PRA156" si="23522">0.75*(2.7+2.1+2.7)</f>
        <v>5.6250000000000009</v>
      </c>
      <c r="PRB156" s="14">
        <f t="shared" si="15225"/>
        <v>39.594999999999999</v>
      </c>
      <c r="PRC156" s="14"/>
      <c r="PRD156" s="16">
        <f t="shared" si="15226"/>
        <v>59.392499999999998</v>
      </c>
      <c r="PRE156" s="79">
        <f t="shared" si="19991"/>
        <v>4</v>
      </c>
      <c r="PRF156" s="80"/>
      <c r="PRG156" s="16" t="s">
        <v>56</v>
      </c>
      <c r="PRH156" s="16">
        <f t="shared" ref="PRH156" si="23523">29.02+2.7+2.25</f>
        <v>33.97</v>
      </c>
      <c r="PRI156" s="16">
        <f t="shared" ref="PRI156" si="23524">0.75*(2.7+2.1+2.7)</f>
        <v>5.6250000000000009</v>
      </c>
      <c r="PRJ156" s="14">
        <f t="shared" si="15230"/>
        <v>39.594999999999999</v>
      </c>
      <c r="PRK156" s="14"/>
      <c r="PRL156" s="16">
        <f t="shared" si="15231"/>
        <v>59.392499999999998</v>
      </c>
      <c r="PRM156" s="79">
        <f t="shared" si="19991"/>
        <v>4</v>
      </c>
      <c r="PRN156" s="80"/>
      <c r="PRO156" s="16" t="s">
        <v>56</v>
      </c>
      <c r="PRP156" s="16">
        <f t="shared" ref="PRP156" si="23525">29.02+2.7+2.25</f>
        <v>33.97</v>
      </c>
      <c r="PRQ156" s="16">
        <f t="shared" ref="PRQ156" si="23526">0.75*(2.7+2.1+2.7)</f>
        <v>5.6250000000000009</v>
      </c>
      <c r="PRR156" s="14">
        <f t="shared" si="15235"/>
        <v>39.594999999999999</v>
      </c>
      <c r="PRS156" s="14"/>
      <c r="PRT156" s="16">
        <f t="shared" si="15236"/>
        <v>59.392499999999998</v>
      </c>
      <c r="PRU156" s="79">
        <f t="shared" si="19991"/>
        <v>4</v>
      </c>
      <c r="PRV156" s="80"/>
      <c r="PRW156" s="16" t="s">
        <v>56</v>
      </c>
      <c r="PRX156" s="16">
        <f t="shared" ref="PRX156" si="23527">29.02+2.7+2.25</f>
        <v>33.97</v>
      </c>
      <c r="PRY156" s="16">
        <f t="shared" ref="PRY156" si="23528">0.75*(2.7+2.1+2.7)</f>
        <v>5.6250000000000009</v>
      </c>
      <c r="PRZ156" s="14">
        <f t="shared" si="15240"/>
        <v>39.594999999999999</v>
      </c>
      <c r="PSA156" s="14"/>
      <c r="PSB156" s="16">
        <f t="shared" si="15241"/>
        <v>59.392499999999998</v>
      </c>
      <c r="PSC156" s="79">
        <f t="shared" si="19991"/>
        <v>4</v>
      </c>
      <c r="PSD156" s="80"/>
      <c r="PSE156" s="16" t="s">
        <v>56</v>
      </c>
      <c r="PSF156" s="16">
        <f t="shared" ref="PSF156" si="23529">29.02+2.7+2.25</f>
        <v>33.97</v>
      </c>
      <c r="PSG156" s="16">
        <f t="shared" ref="PSG156" si="23530">0.75*(2.7+2.1+2.7)</f>
        <v>5.6250000000000009</v>
      </c>
      <c r="PSH156" s="14">
        <f t="shared" si="15245"/>
        <v>39.594999999999999</v>
      </c>
      <c r="PSI156" s="14"/>
      <c r="PSJ156" s="16">
        <f t="shared" si="15246"/>
        <v>59.392499999999998</v>
      </c>
      <c r="PSK156" s="79">
        <f t="shared" si="19991"/>
        <v>4</v>
      </c>
      <c r="PSL156" s="80"/>
      <c r="PSM156" s="16" t="s">
        <v>56</v>
      </c>
      <c r="PSN156" s="16">
        <f t="shared" ref="PSN156" si="23531">29.02+2.7+2.25</f>
        <v>33.97</v>
      </c>
      <c r="PSO156" s="16">
        <f t="shared" ref="PSO156" si="23532">0.75*(2.7+2.1+2.7)</f>
        <v>5.6250000000000009</v>
      </c>
      <c r="PSP156" s="14">
        <f t="shared" si="15250"/>
        <v>39.594999999999999</v>
      </c>
      <c r="PSQ156" s="14"/>
      <c r="PSR156" s="16">
        <f t="shared" si="15251"/>
        <v>59.392499999999998</v>
      </c>
      <c r="PSS156" s="79">
        <f t="shared" si="20000"/>
        <v>4</v>
      </c>
      <c r="PST156" s="80"/>
      <c r="PSU156" s="16" t="s">
        <v>56</v>
      </c>
      <c r="PSV156" s="16">
        <f t="shared" ref="PSV156" si="23533">29.02+2.7+2.25</f>
        <v>33.97</v>
      </c>
      <c r="PSW156" s="16">
        <f t="shared" ref="PSW156" si="23534">0.75*(2.7+2.1+2.7)</f>
        <v>5.6250000000000009</v>
      </c>
      <c r="PSX156" s="14">
        <f t="shared" si="15255"/>
        <v>39.594999999999999</v>
      </c>
      <c r="PSY156" s="14"/>
      <c r="PSZ156" s="16">
        <f t="shared" si="15256"/>
        <v>59.392499999999998</v>
      </c>
      <c r="PTA156" s="79">
        <f t="shared" si="20000"/>
        <v>4</v>
      </c>
      <c r="PTB156" s="80"/>
      <c r="PTC156" s="16" t="s">
        <v>56</v>
      </c>
      <c r="PTD156" s="16">
        <f t="shared" ref="PTD156" si="23535">29.02+2.7+2.25</f>
        <v>33.97</v>
      </c>
      <c r="PTE156" s="16">
        <f t="shared" ref="PTE156" si="23536">0.75*(2.7+2.1+2.7)</f>
        <v>5.6250000000000009</v>
      </c>
      <c r="PTF156" s="14">
        <f t="shared" si="15260"/>
        <v>39.594999999999999</v>
      </c>
      <c r="PTG156" s="14"/>
      <c r="PTH156" s="16">
        <f t="shared" si="15261"/>
        <v>59.392499999999998</v>
      </c>
      <c r="PTI156" s="79">
        <f t="shared" si="20000"/>
        <v>4</v>
      </c>
      <c r="PTJ156" s="80"/>
      <c r="PTK156" s="16" t="s">
        <v>56</v>
      </c>
      <c r="PTL156" s="16">
        <f t="shared" ref="PTL156" si="23537">29.02+2.7+2.25</f>
        <v>33.97</v>
      </c>
      <c r="PTM156" s="16">
        <f t="shared" ref="PTM156" si="23538">0.75*(2.7+2.1+2.7)</f>
        <v>5.6250000000000009</v>
      </c>
      <c r="PTN156" s="14">
        <f t="shared" si="15265"/>
        <v>39.594999999999999</v>
      </c>
      <c r="PTO156" s="14"/>
      <c r="PTP156" s="16">
        <f t="shared" si="15266"/>
        <v>59.392499999999998</v>
      </c>
      <c r="PTQ156" s="79">
        <f t="shared" si="20000"/>
        <v>4</v>
      </c>
      <c r="PTR156" s="80"/>
      <c r="PTS156" s="16" t="s">
        <v>56</v>
      </c>
      <c r="PTT156" s="16">
        <f t="shared" ref="PTT156" si="23539">29.02+2.7+2.25</f>
        <v>33.97</v>
      </c>
      <c r="PTU156" s="16">
        <f t="shared" ref="PTU156" si="23540">0.75*(2.7+2.1+2.7)</f>
        <v>5.6250000000000009</v>
      </c>
      <c r="PTV156" s="14">
        <f t="shared" si="15270"/>
        <v>39.594999999999999</v>
      </c>
      <c r="PTW156" s="14"/>
      <c r="PTX156" s="16">
        <f t="shared" si="15271"/>
        <v>59.392499999999998</v>
      </c>
      <c r="PTY156" s="79">
        <f t="shared" si="20000"/>
        <v>4</v>
      </c>
      <c r="PTZ156" s="80"/>
      <c r="PUA156" s="16" t="s">
        <v>56</v>
      </c>
      <c r="PUB156" s="16">
        <f t="shared" ref="PUB156" si="23541">29.02+2.7+2.25</f>
        <v>33.97</v>
      </c>
      <c r="PUC156" s="16">
        <f t="shared" ref="PUC156" si="23542">0.75*(2.7+2.1+2.7)</f>
        <v>5.6250000000000009</v>
      </c>
      <c r="PUD156" s="14">
        <f t="shared" si="15275"/>
        <v>39.594999999999999</v>
      </c>
      <c r="PUE156" s="14"/>
      <c r="PUF156" s="16">
        <f t="shared" si="15276"/>
        <v>59.392499999999998</v>
      </c>
      <c r="PUG156" s="79">
        <f t="shared" si="20000"/>
        <v>4</v>
      </c>
      <c r="PUH156" s="80"/>
      <c r="PUI156" s="16" t="s">
        <v>56</v>
      </c>
      <c r="PUJ156" s="16">
        <f t="shared" ref="PUJ156" si="23543">29.02+2.7+2.25</f>
        <v>33.97</v>
      </c>
      <c r="PUK156" s="16">
        <f t="shared" ref="PUK156" si="23544">0.75*(2.7+2.1+2.7)</f>
        <v>5.6250000000000009</v>
      </c>
      <c r="PUL156" s="14">
        <f t="shared" si="15280"/>
        <v>39.594999999999999</v>
      </c>
      <c r="PUM156" s="14"/>
      <c r="PUN156" s="16">
        <f t="shared" si="15281"/>
        <v>59.392499999999998</v>
      </c>
      <c r="PUO156" s="79">
        <f t="shared" si="20000"/>
        <v>4</v>
      </c>
      <c r="PUP156" s="80"/>
      <c r="PUQ156" s="16" t="s">
        <v>56</v>
      </c>
      <c r="PUR156" s="16">
        <f t="shared" ref="PUR156" si="23545">29.02+2.7+2.25</f>
        <v>33.97</v>
      </c>
      <c r="PUS156" s="16">
        <f t="shared" ref="PUS156" si="23546">0.75*(2.7+2.1+2.7)</f>
        <v>5.6250000000000009</v>
      </c>
      <c r="PUT156" s="14">
        <f t="shared" si="15285"/>
        <v>39.594999999999999</v>
      </c>
      <c r="PUU156" s="14"/>
      <c r="PUV156" s="16">
        <f t="shared" si="15286"/>
        <v>59.392499999999998</v>
      </c>
      <c r="PUW156" s="79">
        <f t="shared" si="20000"/>
        <v>4</v>
      </c>
      <c r="PUX156" s="80"/>
      <c r="PUY156" s="16" t="s">
        <v>56</v>
      </c>
      <c r="PUZ156" s="16">
        <f t="shared" ref="PUZ156" si="23547">29.02+2.7+2.25</f>
        <v>33.97</v>
      </c>
      <c r="PVA156" s="16">
        <f t="shared" ref="PVA156" si="23548">0.75*(2.7+2.1+2.7)</f>
        <v>5.6250000000000009</v>
      </c>
      <c r="PVB156" s="14">
        <f t="shared" si="15290"/>
        <v>39.594999999999999</v>
      </c>
      <c r="PVC156" s="14"/>
      <c r="PVD156" s="16">
        <f t="shared" si="15291"/>
        <v>59.392499999999998</v>
      </c>
      <c r="PVE156" s="79">
        <f t="shared" si="20009"/>
        <v>4</v>
      </c>
      <c r="PVF156" s="80"/>
      <c r="PVG156" s="16" t="s">
        <v>56</v>
      </c>
      <c r="PVH156" s="16">
        <f t="shared" ref="PVH156" si="23549">29.02+2.7+2.25</f>
        <v>33.97</v>
      </c>
      <c r="PVI156" s="16">
        <f t="shared" ref="PVI156" si="23550">0.75*(2.7+2.1+2.7)</f>
        <v>5.6250000000000009</v>
      </c>
      <c r="PVJ156" s="14">
        <f t="shared" si="15295"/>
        <v>39.594999999999999</v>
      </c>
      <c r="PVK156" s="14"/>
      <c r="PVL156" s="16">
        <f t="shared" si="15296"/>
        <v>59.392499999999998</v>
      </c>
      <c r="PVM156" s="79">
        <f t="shared" si="20009"/>
        <v>4</v>
      </c>
      <c r="PVN156" s="80"/>
      <c r="PVO156" s="16" t="s">
        <v>56</v>
      </c>
      <c r="PVP156" s="16">
        <f t="shared" ref="PVP156" si="23551">29.02+2.7+2.25</f>
        <v>33.97</v>
      </c>
      <c r="PVQ156" s="16">
        <f t="shared" ref="PVQ156" si="23552">0.75*(2.7+2.1+2.7)</f>
        <v>5.6250000000000009</v>
      </c>
      <c r="PVR156" s="14">
        <f t="shared" si="15300"/>
        <v>39.594999999999999</v>
      </c>
      <c r="PVS156" s="14"/>
      <c r="PVT156" s="16">
        <f t="shared" si="15301"/>
        <v>59.392499999999998</v>
      </c>
      <c r="PVU156" s="79">
        <f t="shared" si="20009"/>
        <v>4</v>
      </c>
      <c r="PVV156" s="80"/>
      <c r="PVW156" s="16" t="s">
        <v>56</v>
      </c>
      <c r="PVX156" s="16">
        <f t="shared" ref="PVX156" si="23553">29.02+2.7+2.25</f>
        <v>33.97</v>
      </c>
      <c r="PVY156" s="16">
        <f t="shared" ref="PVY156" si="23554">0.75*(2.7+2.1+2.7)</f>
        <v>5.6250000000000009</v>
      </c>
      <c r="PVZ156" s="14">
        <f t="shared" si="15305"/>
        <v>39.594999999999999</v>
      </c>
      <c r="PWA156" s="14"/>
      <c r="PWB156" s="16">
        <f t="shared" si="15306"/>
        <v>59.392499999999998</v>
      </c>
      <c r="PWC156" s="79">
        <f t="shared" si="20009"/>
        <v>4</v>
      </c>
      <c r="PWD156" s="80"/>
      <c r="PWE156" s="16" t="s">
        <v>56</v>
      </c>
      <c r="PWF156" s="16">
        <f t="shared" ref="PWF156" si="23555">29.02+2.7+2.25</f>
        <v>33.97</v>
      </c>
      <c r="PWG156" s="16">
        <f t="shared" ref="PWG156" si="23556">0.75*(2.7+2.1+2.7)</f>
        <v>5.6250000000000009</v>
      </c>
      <c r="PWH156" s="14">
        <f t="shared" si="15310"/>
        <v>39.594999999999999</v>
      </c>
      <c r="PWI156" s="14"/>
      <c r="PWJ156" s="16">
        <f t="shared" si="15311"/>
        <v>59.392499999999998</v>
      </c>
      <c r="PWK156" s="79">
        <f t="shared" si="20009"/>
        <v>4</v>
      </c>
      <c r="PWL156" s="80"/>
      <c r="PWM156" s="16" t="s">
        <v>56</v>
      </c>
      <c r="PWN156" s="16">
        <f t="shared" ref="PWN156" si="23557">29.02+2.7+2.25</f>
        <v>33.97</v>
      </c>
      <c r="PWO156" s="16">
        <f t="shared" ref="PWO156" si="23558">0.75*(2.7+2.1+2.7)</f>
        <v>5.6250000000000009</v>
      </c>
      <c r="PWP156" s="14">
        <f t="shared" si="15315"/>
        <v>39.594999999999999</v>
      </c>
      <c r="PWQ156" s="14"/>
      <c r="PWR156" s="16">
        <f t="shared" si="15316"/>
        <v>59.392499999999998</v>
      </c>
      <c r="PWS156" s="79">
        <f t="shared" si="20009"/>
        <v>4</v>
      </c>
      <c r="PWT156" s="80"/>
      <c r="PWU156" s="16" t="s">
        <v>56</v>
      </c>
      <c r="PWV156" s="16">
        <f t="shared" ref="PWV156" si="23559">29.02+2.7+2.25</f>
        <v>33.97</v>
      </c>
      <c r="PWW156" s="16">
        <f t="shared" ref="PWW156" si="23560">0.75*(2.7+2.1+2.7)</f>
        <v>5.6250000000000009</v>
      </c>
      <c r="PWX156" s="14">
        <f t="shared" si="15320"/>
        <v>39.594999999999999</v>
      </c>
      <c r="PWY156" s="14"/>
      <c r="PWZ156" s="16">
        <f t="shared" si="15321"/>
        <v>59.392499999999998</v>
      </c>
      <c r="PXA156" s="79">
        <f t="shared" si="20009"/>
        <v>4</v>
      </c>
      <c r="PXB156" s="80"/>
      <c r="PXC156" s="16" t="s">
        <v>56</v>
      </c>
      <c r="PXD156" s="16">
        <f t="shared" ref="PXD156" si="23561">29.02+2.7+2.25</f>
        <v>33.97</v>
      </c>
      <c r="PXE156" s="16">
        <f t="shared" ref="PXE156" si="23562">0.75*(2.7+2.1+2.7)</f>
        <v>5.6250000000000009</v>
      </c>
      <c r="PXF156" s="14">
        <f t="shared" si="15325"/>
        <v>39.594999999999999</v>
      </c>
      <c r="PXG156" s="14"/>
      <c r="PXH156" s="16">
        <f t="shared" si="15326"/>
        <v>59.392499999999998</v>
      </c>
      <c r="PXI156" s="79">
        <f t="shared" si="20009"/>
        <v>4</v>
      </c>
      <c r="PXJ156" s="80"/>
      <c r="PXK156" s="16" t="s">
        <v>56</v>
      </c>
      <c r="PXL156" s="16">
        <f t="shared" ref="PXL156" si="23563">29.02+2.7+2.25</f>
        <v>33.97</v>
      </c>
      <c r="PXM156" s="16">
        <f t="shared" ref="PXM156" si="23564">0.75*(2.7+2.1+2.7)</f>
        <v>5.6250000000000009</v>
      </c>
      <c r="PXN156" s="14">
        <f t="shared" si="15330"/>
        <v>39.594999999999999</v>
      </c>
      <c r="PXO156" s="14"/>
      <c r="PXP156" s="16">
        <f t="shared" si="15331"/>
        <v>59.392499999999998</v>
      </c>
      <c r="PXQ156" s="79">
        <f t="shared" si="20018"/>
        <v>4</v>
      </c>
      <c r="PXR156" s="80"/>
      <c r="PXS156" s="16" t="s">
        <v>56</v>
      </c>
      <c r="PXT156" s="16">
        <f t="shared" ref="PXT156" si="23565">29.02+2.7+2.25</f>
        <v>33.97</v>
      </c>
      <c r="PXU156" s="16">
        <f t="shared" ref="PXU156" si="23566">0.75*(2.7+2.1+2.7)</f>
        <v>5.6250000000000009</v>
      </c>
      <c r="PXV156" s="14">
        <f t="shared" si="15335"/>
        <v>39.594999999999999</v>
      </c>
      <c r="PXW156" s="14"/>
      <c r="PXX156" s="16">
        <f t="shared" si="15336"/>
        <v>59.392499999999998</v>
      </c>
      <c r="PXY156" s="79">
        <f t="shared" si="20018"/>
        <v>4</v>
      </c>
      <c r="PXZ156" s="80"/>
      <c r="PYA156" s="16" t="s">
        <v>56</v>
      </c>
      <c r="PYB156" s="16">
        <f t="shared" ref="PYB156" si="23567">29.02+2.7+2.25</f>
        <v>33.97</v>
      </c>
      <c r="PYC156" s="16">
        <f t="shared" ref="PYC156" si="23568">0.75*(2.7+2.1+2.7)</f>
        <v>5.6250000000000009</v>
      </c>
      <c r="PYD156" s="14">
        <f t="shared" si="15340"/>
        <v>39.594999999999999</v>
      </c>
      <c r="PYE156" s="14"/>
      <c r="PYF156" s="16">
        <f t="shared" si="15341"/>
        <v>59.392499999999998</v>
      </c>
      <c r="PYG156" s="79">
        <f t="shared" si="20018"/>
        <v>4</v>
      </c>
      <c r="PYH156" s="80"/>
      <c r="PYI156" s="16" t="s">
        <v>56</v>
      </c>
      <c r="PYJ156" s="16">
        <f t="shared" ref="PYJ156" si="23569">29.02+2.7+2.25</f>
        <v>33.97</v>
      </c>
      <c r="PYK156" s="16">
        <f t="shared" ref="PYK156" si="23570">0.75*(2.7+2.1+2.7)</f>
        <v>5.6250000000000009</v>
      </c>
      <c r="PYL156" s="14">
        <f t="shared" si="15345"/>
        <v>39.594999999999999</v>
      </c>
      <c r="PYM156" s="14"/>
      <c r="PYN156" s="16">
        <f t="shared" si="15346"/>
        <v>59.392499999999998</v>
      </c>
      <c r="PYO156" s="79">
        <f t="shared" si="20018"/>
        <v>4</v>
      </c>
      <c r="PYP156" s="80"/>
      <c r="PYQ156" s="16" t="s">
        <v>56</v>
      </c>
      <c r="PYR156" s="16">
        <f t="shared" ref="PYR156" si="23571">29.02+2.7+2.25</f>
        <v>33.97</v>
      </c>
      <c r="PYS156" s="16">
        <f t="shared" ref="PYS156" si="23572">0.75*(2.7+2.1+2.7)</f>
        <v>5.6250000000000009</v>
      </c>
      <c r="PYT156" s="14">
        <f t="shared" si="15350"/>
        <v>39.594999999999999</v>
      </c>
      <c r="PYU156" s="14"/>
      <c r="PYV156" s="16">
        <f t="shared" si="15351"/>
        <v>59.392499999999998</v>
      </c>
      <c r="PYW156" s="79">
        <f t="shared" si="20018"/>
        <v>4</v>
      </c>
      <c r="PYX156" s="80"/>
      <c r="PYY156" s="16" t="s">
        <v>56</v>
      </c>
      <c r="PYZ156" s="16">
        <f t="shared" ref="PYZ156" si="23573">29.02+2.7+2.25</f>
        <v>33.97</v>
      </c>
      <c r="PZA156" s="16">
        <f t="shared" ref="PZA156" si="23574">0.75*(2.7+2.1+2.7)</f>
        <v>5.6250000000000009</v>
      </c>
      <c r="PZB156" s="14">
        <f t="shared" si="15355"/>
        <v>39.594999999999999</v>
      </c>
      <c r="PZC156" s="14"/>
      <c r="PZD156" s="16">
        <f t="shared" si="15356"/>
        <v>59.392499999999998</v>
      </c>
      <c r="PZE156" s="79">
        <f t="shared" si="20018"/>
        <v>4</v>
      </c>
      <c r="PZF156" s="80"/>
      <c r="PZG156" s="16" t="s">
        <v>56</v>
      </c>
      <c r="PZH156" s="16">
        <f t="shared" ref="PZH156" si="23575">29.02+2.7+2.25</f>
        <v>33.97</v>
      </c>
      <c r="PZI156" s="16">
        <f t="shared" ref="PZI156" si="23576">0.75*(2.7+2.1+2.7)</f>
        <v>5.6250000000000009</v>
      </c>
      <c r="PZJ156" s="14">
        <f t="shared" si="15360"/>
        <v>39.594999999999999</v>
      </c>
      <c r="PZK156" s="14"/>
      <c r="PZL156" s="16">
        <f t="shared" si="15361"/>
        <v>59.392499999999998</v>
      </c>
      <c r="PZM156" s="79">
        <f t="shared" si="20018"/>
        <v>4</v>
      </c>
      <c r="PZN156" s="80"/>
      <c r="PZO156" s="16" t="s">
        <v>56</v>
      </c>
      <c r="PZP156" s="16">
        <f t="shared" ref="PZP156" si="23577">29.02+2.7+2.25</f>
        <v>33.97</v>
      </c>
      <c r="PZQ156" s="16">
        <f t="shared" ref="PZQ156" si="23578">0.75*(2.7+2.1+2.7)</f>
        <v>5.6250000000000009</v>
      </c>
      <c r="PZR156" s="14">
        <f t="shared" si="15365"/>
        <v>39.594999999999999</v>
      </c>
      <c r="PZS156" s="14"/>
      <c r="PZT156" s="16">
        <f t="shared" si="15366"/>
        <v>59.392499999999998</v>
      </c>
      <c r="PZU156" s="79">
        <f t="shared" si="20018"/>
        <v>4</v>
      </c>
      <c r="PZV156" s="80"/>
      <c r="PZW156" s="16" t="s">
        <v>56</v>
      </c>
      <c r="PZX156" s="16">
        <f t="shared" ref="PZX156" si="23579">29.02+2.7+2.25</f>
        <v>33.97</v>
      </c>
      <c r="PZY156" s="16">
        <f t="shared" ref="PZY156" si="23580">0.75*(2.7+2.1+2.7)</f>
        <v>5.6250000000000009</v>
      </c>
      <c r="PZZ156" s="14">
        <f t="shared" si="15370"/>
        <v>39.594999999999999</v>
      </c>
      <c r="QAA156" s="14"/>
      <c r="QAB156" s="16">
        <f t="shared" si="15371"/>
        <v>59.392499999999998</v>
      </c>
      <c r="QAC156" s="79">
        <f t="shared" si="20027"/>
        <v>4</v>
      </c>
      <c r="QAD156" s="80"/>
      <c r="QAE156" s="16" t="s">
        <v>56</v>
      </c>
      <c r="QAF156" s="16">
        <f t="shared" ref="QAF156" si="23581">29.02+2.7+2.25</f>
        <v>33.97</v>
      </c>
      <c r="QAG156" s="16">
        <f t="shared" ref="QAG156" si="23582">0.75*(2.7+2.1+2.7)</f>
        <v>5.6250000000000009</v>
      </c>
      <c r="QAH156" s="14">
        <f t="shared" si="15375"/>
        <v>39.594999999999999</v>
      </c>
      <c r="QAI156" s="14"/>
      <c r="QAJ156" s="16">
        <f t="shared" si="15376"/>
        <v>59.392499999999998</v>
      </c>
      <c r="QAK156" s="79">
        <f t="shared" si="20027"/>
        <v>4</v>
      </c>
      <c r="QAL156" s="80"/>
      <c r="QAM156" s="16" t="s">
        <v>56</v>
      </c>
      <c r="QAN156" s="16">
        <f t="shared" ref="QAN156" si="23583">29.02+2.7+2.25</f>
        <v>33.97</v>
      </c>
      <c r="QAO156" s="16">
        <f t="shared" ref="QAO156" si="23584">0.75*(2.7+2.1+2.7)</f>
        <v>5.6250000000000009</v>
      </c>
      <c r="QAP156" s="14">
        <f t="shared" si="15380"/>
        <v>39.594999999999999</v>
      </c>
      <c r="QAQ156" s="14"/>
      <c r="QAR156" s="16">
        <f t="shared" si="15381"/>
        <v>59.392499999999998</v>
      </c>
      <c r="QAS156" s="79">
        <f t="shared" si="20027"/>
        <v>4</v>
      </c>
      <c r="QAT156" s="80"/>
      <c r="QAU156" s="16" t="s">
        <v>56</v>
      </c>
      <c r="QAV156" s="16">
        <f t="shared" ref="QAV156" si="23585">29.02+2.7+2.25</f>
        <v>33.97</v>
      </c>
      <c r="QAW156" s="16">
        <f t="shared" ref="QAW156" si="23586">0.75*(2.7+2.1+2.7)</f>
        <v>5.6250000000000009</v>
      </c>
      <c r="QAX156" s="14">
        <f t="shared" si="15385"/>
        <v>39.594999999999999</v>
      </c>
      <c r="QAY156" s="14"/>
      <c r="QAZ156" s="16">
        <f t="shared" si="15386"/>
        <v>59.392499999999998</v>
      </c>
      <c r="QBA156" s="79">
        <f t="shared" si="20027"/>
        <v>4</v>
      </c>
      <c r="QBB156" s="80"/>
      <c r="QBC156" s="16" t="s">
        <v>56</v>
      </c>
      <c r="QBD156" s="16">
        <f t="shared" ref="QBD156" si="23587">29.02+2.7+2.25</f>
        <v>33.97</v>
      </c>
      <c r="QBE156" s="16">
        <f t="shared" ref="QBE156" si="23588">0.75*(2.7+2.1+2.7)</f>
        <v>5.6250000000000009</v>
      </c>
      <c r="QBF156" s="14">
        <f t="shared" si="15390"/>
        <v>39.594999999999999</v>
      </c>
      <c r="QBG156" s="14"/>
      <c r="QBH156" s="16">
        <f t="shared" si="15391"/>
        <v>59.392499999999998</v>
      </c>
      <c r="QBI156" s="79">
        <f t="shared" si="20027"/>
        <v>4</v>
      </c>
      <c r="QBJ156" s="80"/>
      <c r="QBK156" s="16" t="s">
        <v>56</v>
      </c>
      <c r="QBL156" s="16">
        <f t="shared" ref="QBL156" si="23589">29.02+2.7+2.25</f>
        <v>33.97</v>
      </c>
      <c r="QBM156" s="16">
        <f t="shared" ref="QBM156" si="23590">0.75*(2.7+2.1+2.7)</f>
        <v>5.6250000000000009</v>
      </c>
      <c r="QBN156" s="14">
        <f t="shared" si="15395"/>
        <v>39.594999999999999</v>
      </c>
      <c r="QBO156" s="14"/>
      <c r="QBP156" s="16">
        <f t="shared" si="15396"/>
        <v>59.392499999999998</v>
      </c>
      <c r="QBQ156" s="79">
        <f t="shared" si="20027"/>
        <v>4</v>
      </c>
      <c r="QBR156" s="80"/>
      <c r="QBS156" s="16" t="s">
        <v>56</v>
      </c>
      <c r="QBT156" s="16">
        <f t="shared" ref="QBT156" si="23591">29.02+2.7+2.25</f>
        <v>33.97</v>
      </c>
      <c r="QBU156" s="16">
        <f t="shared" ref="QBU156" si="23592">0.75*(2.7+2.1+2.7)</f>
        <v>5.6250000000000009</v>
      </c>
      <c r="QBV156" s="14">
        <f t="shared" si="15400"/>
        <v>39.594999999999999</v>
      </c>
      <c r="QBW156" s="14"/>
      <c r="QBX156" s="16">
        <f t="shared" si="15401"/>
        <v>59.392499999999998</v>
      </c>
      <c r="QBY156" s="79">
        <f t="shared" si="20027"/>
        <v>4</v>
      </c>
      <c r="QBZ156" s="80"/>
      <c r="QCA156" s="16" t="s">
        <v>56</v>
      </c>
      <c r="QCB156" s="16">
        <f t="shared" ref="QCB156" si="23593">29.02+2.7+2.25</f>
        <v>33.97</v>
      </c>
      <c r="QCC156" s="16">
        <f t="shared" ref="QCC156" si="23594">0.75*(2.7+2.1+2.7)</f>
        <v>5.6250000000000009</v>
      </c>
      <c r="QCD156" s="14">
        <f t="shared" si="15405"/>
        <v>39.594999999999999</v>
      </c>
      <c r="QCE156" s="14"/>
      <c r="QCF156" s="16">
        <f t="shared" si="15406"/>
        <v>59.392499999999998</v>
      </c>
      <c r="QCG156" s="79">
        <f t="shared" si="20027"/>
        <v>4</v>
      </c>
      <c r="QCH156" s="80"/>
      <c r="QCI156" s="16" t="s">
        <v>56</v>
      </c>
      <c r="QCJ156" s="16">
        <f t="shared" ref="QCJ156" si="23595">29.02+2.7+2.25</f>
        <v>33.97</v>
      </c>
      <c r="QCK156" s="16">
        <f t="shared" ref="QCK156" si="23596">0.75*(2.7+2.1+2.7)</f>
        <v>5.6250000000000009</v>
      </c>
      <c r="QCL156" s="14">
        <f t="shared" si="15410"/>
        <v>39.594999999999999</v>
      </c>
      <c r="QCM156" s="14"/>
      <c r="QCN156" s="16">
        <f t="shared" si="15411"/>
        <v>59.392499999999998</v>
      </c>
      <c r="QCO156" s="79">
        <f t="shared" si="20036"/>
        <v>4</v>
      </c>
      <c r="QCP156" s="80"/>
      <c r="QCQ156" s="16" t="s">
        <v>56</v>
      </c>
      <c r="QCR156" s="16">
        <f t="shared" ref="QCR156" si="23597">29.02+2.7+2.25</f>
        <v>33.97</v>
      </c>
      <c r="QCS156" s="16">
        <f t="shared" ref="QCS156" si="23598">0.75*(2.7+2.1+2.7)</f>
        <v>5.6250000000000009</v>
      </c>
      <c r="QCT156" s="14">
        <f t="shared" si="15415"/>
        <v>39.594999999999999</v>
      </c>
      <c r="QCU156" s="14"/>
      <c r="QCV156" s="16">
        <f t="shared" si="15416"/>
        <v>59.392499999999998</v>
      </c>
      <c r="QCW156" s="79">
        <f t="shared" si="20036"/>
        <v>4</v>
      </c>
      <c r="QCX156" s="80"/>
      <c r="QCY156" s="16" t="s">
        <v>56</v>
      </c>
      <c r="QCZ156" s="16">
        <f t="shared" ref="QCZ156" si="23599">29.02+2.7+2.25</f>
        <v>33.97</v>
      </c>
      <c r="QDA156" s="16">
        <f t="shared" ref="QDA156" si="23600">0.75*(2.7+2.1+2.7)</f>
        <v>5.6250000000000009</v>
      </c>
      <c r="QDB156" s="14">
        <f t="shared" si="15420"/>
        <v>39.594999999999999</v>
      </c>
      <c r="QDC156" s="14"/>
      <c r="QDD156" s="16">
        <f t="shared" si="15421"/>
        <v>59.392499999999998</v>
      </c>
      <c r="QDE156" s="79">
        <f t="shared" si="20036"/>
        <v>4</v>
      </c>
      <c r="QDF156" s="80"/>
      <c r="QDG156" s="16" t="s">
        <v>56</v>
      </c>
      <c r="QDH156" s="16">
        <f t="shared" ref="QDH156" si="23601">29.02+2.7+2.25</f>
        <v>33.97</v>
      </c>
      <c r="QDI156" s="16">
        <f t="shared" ref="QDI156" si="23602">0.75*(2.7+2.1+2.7)</f>
        <v>5.6250000000000009</v>
      </c>
      <c r="QDJ156" s="14">
        <f t="shared" si="15425"/>
        <v>39.594999999999999</v>
      </c>
      <c r="QDK156" s="14"/>
      <c r="QDL156" s="16">
        <f t="shared" si="15426"/>
        <v>59.392499999999998</v>
      </c>
      <c r="QDM156" s="79">
        <f t="shared" si="20036"/>
        <v>4</v>
      </c>
      <c r="QDN156" s="80"/>
      <c r="QDO156" s="16" t="s">
        <v>56</v>
      </c>
      <c r="QDP156" s="16">
        <f t="shared" ref="QDP156" si="23603">29.02+2.7+2.25</f>
        <v>33.97</v>
      </c>
      <c r="QDQ156" s="16">
        <f t="shared" ref="QDQ156" si="23604">0.75*(2.7+2.1+2.7)</f>
        <v>5.6250000000000009</v>
      </c>
      <c r="QDR156" s="14">
        <f t="shared" si="15430"/>
        <v>39.594999999999999</v>
      </c>
      <c r="QDS156" s="14"/>
      <c r="QDT156" s="16">
        <f t="shared" si="15431"/>
        <v>59.392499999999998</v>
      </c>
      <c r="QDU156" s="79">
        <f t="shared" si="20036"/>
        <v>4</v>
      </c>
      <c r="QDV156" s="80"/>
      <c r="QDW156" s="16" t="s">
        <v>56</v>
      </c>
      <c r="QDX156" s="16">
        <f t="shared" ref="QDX156" si="23605">29.02+2.7+2.25</f>
        <v>33.97</v>
      </c>
      <c r="QDY156" s="16">
        <f t="shared" ref="QDY156" si="23606">0.75*(2.7+2.1+2.7)</f>
        <v>5.6250000000000009</v>
      </c>
      <c r="QDZ156" s="14">
        <f t="shared" si="15435"/>
        <v>39.594999999999999</v>
      </c>
      <c r="QEA156" s="14"/>
      <c r="QEB156" s="16">
        <f t="shared" si="15436"/>
        <v>59.392499999999998</v>
      </c>
      <c r="QEC156" s="79">
        <f t="shared" si="20036"/>
        <v>4</v>
      </c>
      <c r="QED156" s="80"/>
      <c r="QEE156" s="16" t="s">
        <v>56</v>
      </c>
      <c r="QEF156" s="16">
        <f t="shared" ref="QEF156" si="23607">29.02+2.7+2.25</f>
        <v>33.97</v>
      </c>
      <c r="QEG156" s="16">
        <f t="shared" ref="QEG156" si="23608">0.75*(2.7+2.1+2.7)</f>
        <v>5.6250000000000009</v>
      </c>
      <c r="QEH156" s="14">
        <f t="shared" si="15440"/>
        <v>39.594999999999999</v>
      </c>
      <c r="QEI156" s="14"/>
      <c r="QEJ156" s="16">
        <f t="shared" si="15441"/>
        <v>59.392499999999998</v>
      </c>
      <c r="QEK156" s="79">
        <f t="shared" si="20036"/>
        <v>4</v>
      </c>
      <c r="QEL156" s="80"/>
      <c r="QEM156" s="16" t="s">
        <v>56</v>
      </c>
      <c r="QEN156" s="16">
        <f t="shared" ref="QEN156" si="23609">29.02+2.7+2.25</f>
        <v>33.97</v>
      </c>
      <c r="QEO156" s="16">
        <f t="shared" ref="QEO156" si="23610">0.75*(2.7+2.1+2.7)</f>
        <v>5.6250000000000009</v>
      </c>
      <c r="QEP156" s="14">
        <f t="shared" si="15445"/>
        <v>39.594999999999999</v>
      </c>
      <c r="QEQ156" s="14"/>
      <c r="QER156" s="16">
        <f t="shared" si="15446"/>
        <v>59.392499999999998</v>
      </c>
      <c r="QES156" s="79">
        <f t="shared" si="20036"/>
        <v>4</v>
      </c>
      <c r="QET156" s="80"/>
      <c r="QEU156" s="16" t="s">
        <v>56</v>
      </c>
      <c r="QEV156" s="16">
        <f t="shared" ref="QEV156" si="23611">29.02+2.7+2.25</f>
        <v>33.97</v>
      </c>
      <c r="QEW156" s="16">
        <f t="shared" ref="QEW156" si="23612">0.75*(2.7+2.1+2.7)</f>
        <v>5.6250000000000009</v>
      </c>
      <c r="QEX156" s="14">
        <f t="shared" si="15450"/>
        <v>39.594999999999999</v>
      </c>
      <c r="QEY156" s="14"/>
      <c r="QEZ156" s="16">
        <f t="shared" si="15451"/>
        <v>59.392499999999998</v>
      </c>
      <c r="QFA156" s="79">
        <f t="shared" si="20045"/>
        <v>4</v>
      </c>
      <c r="QFB156" s="80"/>
      <c r="QFC156" s="16" t="s">
        <v>56</v>
      </c>
      <c r="QFD156" s="16">
        <f t="shared" ref="QFD156" si="23613">29.02+2.7+2.25</f>
        <v>33.97</v>
      </c>
      <c r="QFE156" s="16">
        <f t="shared" ref="QFE156" si="23614">0.75*(2.7+2.1+2.7)</f>
        <v>5.6250000000000009</v>
      </c>
      <c r="QFF156" s="14">
        <f t="shared" si="15455"/>
        <v>39.594999999999999</v>
      </c>
      <c r="QFG156" s="14"/>
      <c r="QFH156" s="16">
        <f t="shared" si="15456"/>
        <v>59.392499999999998</v>
      </c>
      <c r="QFI156" s="79">
        <f t="shared" si="20045"/>
        <v>4</v>
      </c>
      <c r="QFJ156" s="80"/>
      <c r="QFK156" s="16" t="s">
        <v>56</v>
      </c>
      <c r="QFL156" s="16">
        <f t="shared" ref="QFL156" si="23615">29.02+2.7+2.25</f>
        <v>33.97</v>
      </c>
      <c r="QFM156" s="16">
        <f t="shared" ref="QFM156" si="23616">0.75*(2.7+2.1+2.7)</f>
        <v>5.6250000000000009</v>
      </c>
      <c r="QFN156" s="14">
        <f t="shared" si="15460"/>
        <v>39.594999999999999</v>
      </c>
      <c r="QFO156" s="14"/>
      <c r="QFP156" s="16">
        <f t="shared" si="15461"/>
        <v>59.392499999999998</v>
      </c>
      <c r="QFQ156" s="79">
        <f t="shared" si="20045"/>
        <v>4</v>
      </c>
      <c r="QFR156" s="80"/>
      <c r="QFS156" s="16" t="s">
        <v>56</v>
      </c>
      <c r="QFT156" s="16">
        <f t="shared" ref="QFT156" si="23617">29.02+2.7+2.25</f>
        <v>33.97</v>
      </c>
      <c r="QFU156" s="16">
        <f t="shared" ref="QFU156" si="23618">0.75*(2.7+2.1+2.7)</f>
        <v>5.6250000000000009</v>
      </c>
      <c r="QFV156" s="14">
        <f t="shared" si="15465"/>
        <v>39.594999999999999</v>
      </c>
      <c r="QFW156" s="14"/>
      <c r="QFX156" s="16">
        <f t="shared" si="15466"/>
        <v>59.392499999999998</v>
      </c>
      <c r="QFY156" s="79">
        <f t="shared" si="20045"/>
        <v>4</v>
      </c>
      <c r="QFZ156" s="80"/>
      <c r="QGA156" s="16" t="s">
        <v>56</v>
      </c>
      <c r="QGB156" s="16">
        <f t="shared" ref="QGB156" si="23619">29.02+2.7+2.25</f>
        <v>33.97</v>
      </c>
      <c r="QGC156" s="16">
        <f t="shared" ref="QGC156" si="23620">0.75*(2.7+2.1+2.7)</f>
        <v>5.6250000000000009</v>
      </c>
      <c r="QGD156" s="14">
        <f t="shared" si="15470"/>
        <v>39.594999999999999</v>
      </c>
      <c r="QGE156" s="14"/>
      <c r="QGF156" s="16">
        <f t="shared" si="15471"/>
        <v>59.392499999999998</v>
      </c>
      <c r="QGG156" s="79">
        <f t="shared" si="20045"/>
        <v>4</v>
      </c>
      <c r="QGH156" s="80"/>
      <c r="QGI156" s="16" t="s">
        <v>56</v>
      </c>
      <c r="QGJ156" s="16">
        <f t="shared" ref="QGJ156" si="23621">29.02+2.7+2.25</f>
        <v>33.97</v>
      </c>
      <c r="QGK156" s="16">
        <f t="shared" ref="QGK156" si="23622">0.75*(2.7+2.1+2.7)</f>
        <v>5.6250000000000009</v>
      </c>
      <c r="QGL156" s="14">
        <f t="shared" si="15475"/>
        <v>39.594999999999999</v>
      </c>
      <c r="QGM156" s="14"/>
      <c r="QGN156" s="16">
        <f t="shared" si="15476"/>
        <v>59.392499999999998</v>
      </c>
      <c r="QGO156" s="79">
        <f t="shared" si="20045"/>
        <v>4</v>
      </c>
      <c r="QGP156" s="80"/>
      <c r="QGQ156" s="16" t="s">
        <v>56</v>
      </c>
      <c r="QGR156" s="16">
        <f t="shared" ref="QGR156" si="23623">29.02+2.7+2.25</f>
        <v>33.97</v>
      </c>
      <c r="QGS156" s="16">
        <f t="shared" ref="QGS156" si="23624">0.75*(2.7+2.1+2.7)</f>
        <v>5.6250000000000009</v>
      </c>
      <c r="QGT156" s="14">
        <f t="shared" si="15480"/>
        <v>39.594999999999999</v>
      </c>
      <c r="QGU156" s="14"/>
      <c r="QGV156" s="16">
        <f t="shared" si="15481"/>
        <v>59.392499999999998</v>
      </c>
      <c r="QGW156" s="79">
        <f t="shared" si="20045"/>
        <v>4</v>
      </c>
      <c r="QGX156" s="80"/>
      <c r="QGY156" s="16" t="s">
        <v>56</v>
      </c>
      <c r="QGZ156" s="16">
        <f t="shared" ref="QGZ156" si="23625">29.02+2.7+2.25</f>
        <v>33.97</v>
      </c>
      <c r="QHA156" s="16">
        <f t="shared" ref="QHA156" si="23626">0.75*(2.7+2.1+2.7)</f>
        <v>5.6250000000000009</v>
      </c>
      <c r="QHB156" s="14">
        <f t="shared" si="15485"/>
        <v>39.594999999999999</v>
      </c>
      <c r="QHC156" s="14"/>
      <c r="QHD156" s="16">
        <f t="shared" si="15486"/>
        <v>59.392499999999998</v>
      </c>
      <c r="QHE156" s="79">
        <f t="shared" si="20045"/>
        <v>4</v>
      </c>
      <c r="QHF156" s="80"/>
      <c r="QHG156" s="16" t="s">
        <v>56</v>
      </c>
      <c r="QHH156" s="16">
        <f t="shared" ref="QHH156" si="23627">29.02+2.7+2.25</f>
        <v>33.97</v>
      </c>
      <c r="QHI156" s="16">
        <f t="shared" ref="QHI156" si="23628">0.75*(2.7+2.1+2.7)</f>
        <v>5.6250000000000009</v>
      </c>
      <c r="QHJ156" s="14">
        <f t="shared" si="15490"/>
        <v>39.594999999999999</v>
      </c>
      <c r="QHK156" s="14"/>
      <c r="QHL156" s="16">
        <f t="shared" si="15491"/>
        <v>59.392499999999998</v>
      </c>
      <c r="QHM156" s="79">
        <f t="shared" si="20054"/>
        <v>4</v>
      </c>
      <c r="QHN156" s="80"/>
      <c r="QHO156" s="16" t="s">
        <v>56</v>
      </c>
      <c r="QHP156" s="16">
        <f t="shared" ref="QHP156" si="23629">29.02+2.7+2.25</f>
        <v>33.97</v>
      </c>
      <c r="QHQ156" s="16">
        <f t="shared" ref="QHQ156" si="23630">0.75*(2.7+2.1+2.7)</f>
        <v>5.6250000000000009</v>
      </c>
      <c r="QHR156" s="14">
        <f t="shared" si="15495"/>
        <v>39.594999999999999</v>
      </c>
      <c r="QHS156" s="14"/>
      <c r="QHT156" s="16">
        <f t="shared" si="15496"/>
        <v>59.392499999999998</v>
      </c>
      <c r="QHU156" s="79">
        <f t="shared" si="20054"/>
        <v>4</v>
      </c>
      <c r="QHV156" s="80"/>
      <c r="QHW156" s="16" t="s">
        <v>56</v>
      </c>
      <c r="QHX156" s="16">
        <f t="shared" ref="QHX156" si="23631">29.02+2.7+2.25</f>
        <v>33.97</v>
      </c>
      <c r="QHY156" s="16">
        <f t="shared" ref="QHY156" si="23632">0.75*(2.7+2.1+2.7)</f>
        <v>5.6250000000000009</v>
      </c>
      <c r="QHZ156" s="14">
        <f t="shared" si="15500"/>
        <v>39.594999999999999</v>
      </c>
      <c r="QIA156" s="14"/>
      <c r="QIB156" s="16">
        <f t="shared" si="15501"/>
        <v>59.392499999999998</v>
      </c>
      <c r="QIC156" s="79">
        <f t="shared" si="20054"/>
        <v>4</v>
      </c>
      <c r="QID156" s="80"/>
      <c r="QIE156" s="16" t="s">
        <v>56</v>
      </c>
      <c r="QIF156" s="16">
        <f t="shared" ref="QIF156" si="23633">29.02+2.7+2.25</f>
        <v>33.97</v>
      </c>
      <c r="QIG156" s="16">
        <f t="shared" ref="QIG156" si="23634">0.75*(2.7+2.1+2.7)</f>
        <v>5.6250000000000009</v>
      </c>
      <c r="QIH156" s="14">
        <f t="shared" si="15505"/>
        <v>39.594999999999999</v>
      </c>
      <c r="QII156" s="14"/>
      <c r="QIJ156" s="16">
        <f t="shared" si="15506"/>
        <v>59.392499999999998</v>
      </c>
      <c r="QIK156" s="79">
        <f t="shared" si="20054"/>
        <v>4</v>
      </c>
      <c r="QIL156" s="80"/>
      <c r="QIM156" s="16" t="s">
        <v>56</v>
      </c>
      <c r="QIN156" s="16">
        <f t="shared" ref="QIN156" si="23635">29.02+2.7+2.25</f>
        <v>33.97</v>
      </c>
      <c r="QIO156" s="16">
        <f t="shared" ref="QIO156" si="23636">0.75*(2.7+2.1+2.7)</f>
        <v>5.6250000000000009</v>
      </c>
      <c r="QIP156" s="14">
        <f t="shared" si="15510"/>
        <v>39.594999999999999</v>
      </c>
      <c r="QIQ156" s="14"/>
      <c r="QIR156" s="16">
        <f t="shared" si="15511"/>
        <v>59.392499999999998</v>
      </c>
      <c r="QIS156" s="79">
        <f t="shared" si="20054"/>
        <v>4</v>
      </c>
      <c r="QIT156" s="80"/>
      <c r="QIU156" s="16" t="s">
        <v>56</v>
      </c>
      <c r="QIV156" s="16">
        <f t="shared" ref="QIV156" si="23637">29.02+2.7+2.25</f>
        <v>33.97</v>
      </c>
      <c r="QIW156" s="16">
        <f t="shared" ref="QIW156" si="23638">0.75*(2.7+2.1+2.7)</f>
        <v>5.6250000000000009</v>
      </c>
      <c r="QIX156" s="14">
        <f t="shared" si="15515"/>
        <v>39.594999999999999</v>
      </c>
      <c r="QIY156" s="14"/>
      <c r="QIZ156" s="16">
        <f t="shared" si="15516"/>
        <v>59.392499999999998</v>
      </c>
      <c r="QJA156" s="79">
        <f t="shared" si="20054"/>
        <v>4</v>
      </c>
      <c r="QJB156" s="80"/>
      <c r="QJC156" s="16" t="s">
        <v>56</v>
      </c>
      <c r="QJD156" s="16">
        <f t="shared" ref="QJD156" si="23639">29.02+2.7+2.25</f>
        <v>33.97</v>
      </c>
      <c r="QJE156" s="16">
        <f t="shared" ref="QJE156" si="23640">0.75*(2.7+2.1+2.7)</f>
        <v>5.6250000000000009</v>
      </c>
      <c r="QJF156" s="14">
        <f t="shared" si="15520"/>
        <v>39.594999999999999</v>
      </c>
      <c r="QJG156" s="14"/>
      <c r="QJH156" s="16">
        <f t="shared" si="15521"/>
        <v>59.392499999999998</v>
      </c>
      <c r="QJI156" s="79">
        <f t="shared" si="20054"/>
        <v>4</v>
      </c>
      <c r="QJJ156" s="80"/>
      <c r="QJK156" s="16" t="s">
        <v>56</v>
      </c>
      <c r="QJL156" s="16">
        <f t="shared" ref="QJL156" si="23641">29.02+2.7+2.25</f>
        <v>33.97</v>
      </c>
      <c r="QJM156" s="16">
        <f t="shared" ref="QJM156" si="23642">0.75*(2.7+2.1+2.7)</f>
        <v>5.6250000000000009</v>
      </c>
      <c r="QJN156" s="14">
        <f t="shared" si="15525"/>
        <v>39.594999999999999</v>
      </c>
      <c r="QJO156" s="14"/>
      <c r="QJP156" s="16">
        <f t="shared" si="15526"/>
        <v>59.392499999999998</v>
      </c>
      <c r="QJQ156" s="79">
        <f t="shared" si="20054"/>
        <v>4</v>
      </c>
      <c r="QJR156" s="80"/>
      <c r="QJS156" s="16" t="s">
        <v>56</v>
      </c>
      <c r="QJT156" s="16">
        <f t="shared" ref="QJT156" si="23643">29.02+2.7+2.25</f>
        <v>33.97</v>
      </c>
      <c r="QJU156" s="16">
        <f t="shared" ref="QJU156" si="23644">0.75*(2.7+2.1+2.7)</f>
        <v>5.6250000000000009</v>
      </c>
      <c r="QJV156" s="14">
        <f t="shared" si="15530"/>
        <v>39.594999999999999</v>
      </c>
      <c r="QJW156" s="14"/>
      <c r="QJX156" s="16">
        <f t="shared" si="15531"/>
        <v>59.392499999999998</v>
      </c>
      <c r="QJY156" s="79">
        <f t="shared" si="20063"/>
        <v>4</v>
      </c>
      <c r="QJZ156" s="80"/>
      <c r="QKA156" s="16" t="s">
        <v>56</v>
      </c>
      <c r="QKB156" s="16">
        <f t="shared" ref="QKB156" si="23645">29.02+2.7+2.25</f>
        <v>33.97</v>
      </c>
      <c r="QKC156" s="16">
        <f t="shared" ref="QKC156" si="23646">0.75*(2.7+2.1+2.7)</f>
        <v>5.6250000000000009</v>
      </c>
      <c r="QKD156" s="14">
        <f t="shared" si="15535"/>
        <v>39.594999999999999</v>
      </c>
      <c r="QKE156" s="14"/>
      <c r="QKF156" s="16">
        <f t="shared" si="15536"/>
        <v>59.392499999999998</v>
      </c>
      <c r="QKG156" s="79">
        <f t="shared" si="20063"/>
        <v>4</v>
      </c>
      <c r="QKH156" s="80"/>
      <c r="QKI156" s="16" t="s">
        <v>56</v>
      </c>
      <c r="QKJ156" s="16">
        <f t="shared" ref="QKJ156" si="23647">29.02+2.7+2.25</f>
        <v>33.97</v>
      </c>
      <c r="QKK156" s="16">
        <f t="shared" ref="QKK156" si="23648">0.75*(2.7+2.1+2.7)</f>
        <v>5.6250000000000009</v>
      </c>
      <c r="QKL156" s="14">
        <f t="shared" si="15540"/>
        <v>39.594999999999999</v>
      </c>
      <c r="QKM156" s="14"/>
      <c r="QKN156" s="16">
        <f t="shared" si="15541"/>
        <v>59.392499999999998</v>
      </c>
      <c r="QKO156" s="79">
        <f t="shared" si="20063"/>
        <v>4</v>
      </c>
      <c r="QKP156" s="80"/>
      <c r="QKQ156" s="16" t="s">
        <v>56</v>
      </c>
      <c r="QKR156" s="16">
        <f t="shared" ref="QKR156" si="23649">29.02+2.7+2.25</f>
        <v>33.97</v>
      </c>
      <c r="QKS156" s="16">
        <f t="shared" ref="QKS156" si="23650">0.75*(2.7+2.1+2.7)</f>
        <v>5.6250000000000009</v>
      </c>
      <c r="QKT156" s="14">
        <f t="shared" si="15545"/>
        <v>39.594999999999999</v>
      </c>
      <c r="QKU156" s="14"/>
      <c r="QKV156" s="16">
        <f t="shared" si="15546"/>
        <v>59.392499999999998</v>
      </c>
      <c r="QKW156" s="79">
        <f t="shared" si="20063"/>
        <v>4</v>
      </c>
      <c r="QKX156" s="80"/>
      <c r="QKY156" s="16" t="s">
        <v>56</v>
      </c>
      <c r="QKZ156" s="16">
        <f t="shared" ref="QKZ156" si="23651">29.02+2.7+2.25</f>
        <v>33.97</v>
      </c>
      <c r="QLA156" s="16">
        <f t="shared" ref="QLA156" si="23652">0.75*(2.7+2.1+2.7)</f>
        <v>5.6250000000000009</v>
      </c>
      <c r="QLB156" s="14">
        <f t="shared" si="15550"/>
        <v>39.594999999999999</v>
      </c>
      <c r="QLC156" s="14"/>
      <c r="QLD156" s="16">
        <f t="shared" si="15551"/>
        <v>59.392499999999998</v>
      </c>
      <c r="QLE156" s="79">
        <f t="shared" si="20063"/>
        <v>4</v>
      </c>
      <c r="QLF156" s="80"/>
      <c r="QLG156" s="16" t="s">
        <v>56</v>
      </c>
      <c r="QLH156" s="16">
        <f t="shared" ref="QLH156" si="23653">29.02+2.7+2.25</f>
        <v>33.97</v>
      </c>
      <c r="QLI156" s="16">
        <f t="shared" ref="QLI156" si="23654">0.75*(2.7+2.1+2.7)</f>
        <v>5.6250000000000009</v>
      </c>
      <c r="QLJ156" s="14">
        <f t="shared" si="15555"/>
        <v>39.594999999999999</v>
      </c>
      <c r="QLK156" s="14"/>
      <c r="QLL156" s="16">
        <f t="shared" si="15556"/>
        <v>59.392499999999998</v>
      </c>
      <c r="QLM156" s="79">
        <f t="shared" si="20063"/>
        <v>4</v>
      </c>
      <c r="QLN156" s="80"/>
      <c r="QLO156" s="16" t="s">
        <v>56</v>
      </c>
      <c r="QLP156" s="16">
        <f t="shared" ref="QLP156" si="23655">29.02+2.7+2.25</f>
        <v>33.97</v>
      </c>
      <c r="QLQ156" s="16">
        <f t="shared" ref="QLQ156" si="23656">0.75*(2.7+2.1+2.7)</f>
        <v>5.6250000000000009</v>
      </c>
      <c r="QLR156" s="14">
        <f t="shared" si="15560"/>
        <v>39.594999999999999</v>
      </c>
      <c r="QLS156" s="14"/>
      <c r="QLT156" s="16">
        <f t="shared" si="15561"/>
        <v>59.392499999999998</v>
      </c>
      <c r="QLU156" s="79">
        <f t="shared" si="20063"/>
        <v>4</v>
      </c>
      <c r="QLV156" s="80"/>
      <c r="QLW156" s="16" t="s">
        <v>56</v>
      </c>
      <c r="QLX156" s="16">
        <f t="shared" ref="QLX156" si="23657">29.02+2.7+2.25</f>
        <v>33.97</v>
      </c>
      <c r="QLY156" s="16">
        <f t="shared" ref="QLY156" si="23658">0.75*(2.7+2.1+2.7)</f>
        <v>5.6250000000000009</v>
      </c>
      <c r="QLZ156" s="14">
        <f t="shared" si="15565"/>
        <v>39.594999999999999</v>
      </c>
      <c r="QMA156" s="14"/>
      <c r="QMB156" s="16">
        <f t="shared" si="15566"/>
        <v>59.392499999999998</v>
      </c>
      <c r="QMC156" s="79">
        <f t="shared" si="20063"/>
        <v>4</v>
      </c>
      <c r="QMD156" s="80"/>
      <c r="QME156" s="16" t="s">
        <v>56</v>
      </c>
      <c r="QMF156" s="16">
        <f t="shared" ref="QMF156" si="23659">29.02+2.7+2.25</f>
        <v>33.97</v>
      </c>
      <c r="QMG156" s="16">
        <f t="shared" ref="QMG156" si="23660">0.75*(2.7+2.1+2.7)</f>
        <v>5.6250000000000009</v>
      </c>
      <c r="QMH156" s="14">
        <f t="shared" si="15570"/>
        <v>39.594999999999999</v>
      </c>
      <c r="QMI156" s="14"/>
      <c r="QMJ156" s="16">
        <f t="shared" si="15571"/>
        <v>59.392499999999998</v>
      </c>
      <c r="QMK156" s="79">
        <f t="shared" si="20072"/>
        <v>4</v>
      </c>
      <c r="QML156" s="80"/>
      <c r="QMM156" s="16" t="s">
        <v>56</v>
      </c>
      <c r="QMN156" s="16">
        <f t="shared" ref="QMN156" si="23661">29.02+2.7+2.25</f>
        <v>33.97</v>
      </c>
      <c r="QMO156" s="16">
        <f t="shared" ref="QMO156" si="23662">0.75*(2.7+2.1+2.7)</f>
        <v>5.6250000000000009</v>
      </c>
      <c r="QMP156" s="14">
        <f t="shared" si="15575"/>
        <v>39.594999999999999</v>
      </c>
      <c r="QMQ156" s="14"/>
      <c r="QMR156" s="16">
        <f t="shared" si="15576"/>
        <v>59.392499999999998</v>
      </c>
      <c r="QMS156" s="79">
        <f t="shared" si="20072"/>
        <v>4</v>
      </c>
      <c r="QMT156" s="80"/>
      <c r="QMU156" s="16" t="s">
        <v>56</v>
      </c>
      <c r="QMV156" s="16">
        <f t="shared" ref="QMV156" si="23663">29.02+2.7+2.25</f>
        <v>33.97</v>
      </c>
      <c r="QMW156" s="16">
        <f t="shared" ref="QMW156" si="23664">0.75*(2.7+2.1+2.7)</f>
        <v>5.6250000000000009</v>
      </c>
      <c r="QMX156" s="14">
        <f t="shared" si="15580"/>
        <v>39.594999999999999</v>
      </c>
      <c r="QMY156" s="14"/>
      <c r="QMZ156" s="16">
        <f t="shared" si="15581"/>
        <v>59.392499999999998</v>
      </c>
      <c r="QNA156" s="79">
        <f t="shared" si="20072"/>
        <v>4</v>
      </c>
      <c r="QNB156" s="80"/>
      <c r="QNC156" s="16" t="s">
        <v>56</v>
      </c>
      <c r="QND156" s="16">
        <f t="shared" ref="QND156" si="23665">29.02+2.7+2.25</f>
        <v>33.97</v>
      </c>
      <c r="QNE156" s="16">
        <f t="shared" ref="QNE156" si="23666">0.75*(2.7+2.1+2.7)</f>
        <v>5.6250000000000009</v>
      </c>
      <c r="QNF156" s="14">
        <f t="shared" si="15585"/>
        <v>39.594999999999999</v>
      </c>
      <c r="QNG156" s="14"/>
      <c r="QNH156" s="16">
        <f t="shared" si="15586"/>
        <v>59.392499999999998</v>
      </c>
      <c r="QNI156" s="79">
        <f t="shared" si="20072"/>
        <v>4</v>
      </c>
      <c r="QNJ156" s="80"/>
      <c r="QNK156" s="16" t="s">
        <v>56</v>
      </c>
      <c r="QNL156" s="16">
        <f t="shared" ref="QNL156" si="23667">29.02+2.7+2.25</f>
        <v>33.97</v>
      </c>
      <c r="QNM156" s="16">
        <f t="shared" ref="QNM156" si="23668">0.75*(2.7+2.1+2.7)</f>
        <v>5.6250000000000009</v>
      </c>
      <c r="QNN156" s="14">
        <f t="shared" si="15590"/>
        <v>39.594999999999999</v>
      </c>
      <c r="QNO156" s="14"/>
      <c r="QNP156" s="16">
        <f t="shared" si="15591"/>
        <v>59.392499999999998</v>
      </c>
      <c r="QNQ156" s="79">
        <f t="shared" si="20072"/>
        <v>4</v>
      </c>
      <c r="QNR156" s="80"/>
      <c r="QNS156" s="16" t="s">
        <v>56</v>
      </c>
      <c r="QNT156" s="16">
        <f t="shared" ref="QNT156" si="23669">29.02+2.7+2.25</f>
        <v>33.97</v>
      </c>
      <c r="QNU156" s="16">
        <f t="shared" ref="QNU156" si="23670">0.75*(2.7+2.1+2.7)</f>
        <v>5.6250000000000009</v>
      </c>
      <c r="QNV156" s="14">
        <f t="shared" si="15595"/>
        <v>39.594999999999999</v>
      </c>
      <c r="QNW156" s="14"/>
      <c r="QNX156" s="16">
        <f t="shared" si="15596"/>
        <v>59.392499999999998</v>
      </c>
      <c r="QNY156" s="79">
        <f t="shared" si="20072"/>
        <v>4</v>
      </c>
      <c r="QNZ156" s="80"/>
      <c r="QOA156" s="16" t="s">
        <v>56</v>
      </c>
      <c r="QOB156" s="16">
        <f t="shared" ref="QOB156" si="23671">29.02+2.7+2.25</f>
        <v>33.97</v>
      </c>
      <c r="QOC156" s="16">
        <f t="shared" ref="QOC156" si="23672">0.75*(2.7+2.1+2.7)</f>
        <v>5.6250000000000009</v>
      </c>
      <c r="QOD156" s="14">
        <f t="shared" si="15600"/>
        <v>39.594999999999999</v>
      </c>
      <c r="QOE156" s="14"/>
      <c r="QOF156" s="16">
        <f t="shared" si="15601"/>
        <v>59.392499999999998</v>
      </c>
      <c r="QOG156" s="79">
        <f t="shared" si="20072"/>
        <v>4</v>
      </c>
      <c r="QOH156" s="80"/>
      <c r="QOI156" s="16" t="s">
        <v>56</v>
      </c>
      <c r="QOJ156" s="16">
        <f t="shared" ref="QOJ156" si="23673">29.02+2.7+2.25</f>
        <v>33.97</v>
      </c>
      <c r="QOK156" s="16">
        <f t="shared" ref="QOK156" si="23674">0.75*(2.7+2.1+2.7)</f>
        <v>5.6250000000000009</v>
      </c>
      <c r="QOL156" s="14">
        <f t="shared" si="15605"/>
        <v>39.594999999999999</v>
      </c>
      <c r="QOM156" s="14"/>
      <c r="QON156" s="16">
        <f t="shared" si="15606"/>
        <v>59.392499999999998</v>
      </c>
      <c r="QOO156" s="79">
        <f t="shared" si="20072"/>
        <v>4</v>
      </c>
      <c r="QOP156" s="80"/>
      <c r="QOQ156" s="16" t="s">
        <v>56</v>
      </c>
      <c r="QOR156" s="16">
        <f t="shared" ref="QOR156" si="23675">29.02+2.7+2.25</f>
        <v>33.97</v>
      </c>
      <c r="QOS156" s="16">
        <f t="shared" ref="QOS156" si="23676">0.75*(2.7+2.1+2.7)</f>
        <v>5.6250000000000009</v>
      </c>
      <c r="QOT156" s="14">
        <f t="shared" si="15610"/>
        <v>39.594999999999999</v>
      </c>
      <c r="QOU156" s="14"/>
      <c r="QOV156" s="16">
        <f t="shared" si="15611"/>
        <v>59.392499999999998</v>
      </c>
      <c r="QOW156" s="79">
        <f t="shared" si="20081"/>
        <v>4</v>
      </c>
      <c r="QOX156" s="80"/>
      <c r="QOY156" s="16" t="s">
        <v>56</v>
      </c>
      <c r="QOZ156" s="16">
        <f t="shared" ref="QOZ156" si="23677">29.02+2.7+2.25</f>
        <v>33.97</v>
      </c>
      <c r="QPA156" s="16">
        <f t="shared" ref="QPA156" si="23678">0.75*(2.7+2.1+2.7)</f>
        <v>5.6250000000000009</v>
      </c>
      <c r="QPB156" s="14">
        <f t="shared" si="15615"/>
        <v>39.594999999999999</v>
      </c>
      <c r="QPC156" s="14"/>
      <c r="QPD156" s="16">
        <f t="shared" si="15616"/>
        <v>59.392499999999998</v>
      </c>
      <c r="QPE156" s="79">
        <f t="shared" si="20081"/>
        <v>4</v>
      </c>
      <c r="QPF156" s="80"/>
      <c r="QPG156" s="16" t="s">
        <v>56</v>
      </c>
      <c r="QPH156" s="16">
        <f t="shared" ref="QPH156" si="23679">29.02+2.7+2.25</f>
        <v>33.97</v>
      </c>
      <c r="QPI156" s="16">
        <f t="shared" ref="QPI156" si="23680">0.75*(2.7+2.1+2.7)</f>
        <v>5.6250000000000009</v>
      </c>
      <c r="QPJ156" s="14">
        <f t="shared" si="15620"/>
        <v>39.594999999999999</v>
      </c>
      <c r="QPK156" s="14"/>
      <c r="QPL156" s="16">
        <f t="shared" si="15621"/>
        <v>59.392499999999998</v>
      </c>
      <c r="QPM156" s="79">
        <f t="shared" si="20081"/>
        <v>4</v>
      </c>
      <c r="QPN156" s="80"/>
      <c r="QPO156" s="16" t="s">
        <v>56</v>
      </c>
      <c r="QPP156" s="16">
        <f t="shared" ref="QPP156" si="23681">29.02+2.7+2.25</f>
        <v>33.97</v>
      </c>
      <c r="QPQ156" s="16">
        <f t="shared" ref="QPQ156" si="23682">0.75*(2.7+2.1+2.7)</f>
        <v>5.6250000000000009</v>
      </c>
      <c r="QPR156" s="14">
        <f t="shared" si="15625"/>
        <v>39.594999999999999</v>
      </c>
      <c r="QPS156" s="14"/>
      <c r="QPT156" s="16">
        <f t="shared" si="15626"/>
        <v>59.392499999999998</v>
      </c>
      <c r="QPU156" s="79">
        <f t="shared" si="20081"/>
        <v>4</v>
      </c>
      <c r="QPV156" s="80"/>
      <c r="QPW156" s="16" t="s">
        <v>56</v>
      </c>
      <c r="QPX156" s="16">
        <f t="shared" ref="QPX156" si="23683">29.02+2.7+2.25</f>
        <v>33.97</v>
      </c>
      <c r="QPY156" s="16">
        <f t="shared" ref="QPY156" si="23684">0.75*(2.7+2.1+2.7)</f>
        <v>5.6250000000000009</v>
      </c>
      <c r="QPZ156" s="14">
        <f t="shared" si="15630"/>
        <v>39.594999999999999</v>
      </c>
      <c r="QQA156" s="14"/>
      <c r="QQB156" s="16">
        <f t="shared" si="15631"/>
        <v>59.392499999999998</v>
      </c>
      <c r="QQC156" s="79">
        <f t="shared" si="20081"/>
        <v>4</v>
      </c>
      <c r="QQD156" s="80"/>
      <c r="QQE156" s="16" t="s">
        <v>56</v>
      </c>
      <c r="QQF156" s="16">
        <f t="shared" ref="QQF156" si="23685">29.02+2.7+2.25</f>
        <v>33.97</v>
      </c>
      <c r="QQG156" s="16">
        <f t="shared" ref="QQG156" si="23686">0.75*(2.7+2.1+2.7)</f>
        <v>5.6250000000000009</v>
      </c>
      <c r="QQH156" s="14">
        <f t="shared" si="15635"/>
        <v>39.594999999999999</v>
      </c>
      <c r="QQI156" s="14"/>
      <c r="QQJ156" s="16">
        <f t="shared" si="15636"/>
        <v>59.392499999999998</v>
      </c>
      <c r="QQK156" s="79">
        <f t="shared" si="20081"/>
        <v>4</v>
      </c>
      <c r="QQL156" s="80"/>
      <c r="QQM156" s="16" t="s">
        <v>56</v>
      </c>
      <c r="QQN156" s="16">
        <f t="shared" ref="QQN156" si="23687">29.02+2.7+2.25</f>
        <v>33.97</v>
      </c>
      <c r="QQO156" s="16">
        <f t="shared" ref="QQO156" si="23688">0.75*(2.7+2.1+2.7)</f>
        <v>5.6250000000000009</v>
      </c>
      <c r="QQP156" s="14">
        <f t="shared" si="15640"/>
        <v>39.594999999999999</v>
      </c>
      <c r="QQQ156" s="14"/>
      <c r="QQR156" s="16">
        <f t="shared" si="15641"/>
        <v>59.392499999999998</v>
      </c>
      <c r="QQS156" s="79">
        <f t="shared" si="20081"/>
        <v>4</v>
      </c>
      <c r="QQT156" s="80"/>
      <c r="QQU156" s="16" t="s">
        <v>56</v>
      </c>
      <c r="QQV156" s="16">
        <f t="shared" ref="QQV156" si="23689">29.02+2.7+2.25</f>
        <v>33.97</v>
      </c>
      <c r="QQW156" s="16">
        <f t="shared" ref="QQW156" si="23690">0.75*(2.7+2.1+2.7)</f>
        <v>5.6250000000000009</v>
      </c>
      <c r="QQX156" s="14">
        <f t="shared" si="15645"/>
        <v>39.594999999999999</v>
      </c>
      <c r="QQY156" s="14"/>
      <c r="QQZ156" s="16">
        <f t="shared" si="15646"/>
        <v>59.392499999999998</v>
      </c>
      <c r="QRA156" s="79">
        <f t="shared" si="20081"/>
        <v>4</v>
      </c>
      <c r="QRB156" s="80"/>
      <c r="QRC156" s="16" t="s">
        <v>56</v>
      </c>
      <c r="QRD156" s="16">
        <f t="shared" ref="QRD156" si="23691">29.02+2.7+2.25</f>
        <v>33.97</v>
      </c>
      <c r="QRE156" s="16">
        <f t="shared" ref="QRE156" si="23692">0.75*(2.7+2.1+2.7)</f>
        <v>5.6250000000000009</v>
      </c>
      <c r="QRF156" s="14">
        <f t="shared" si="15650"/>
        <v>39.594999999999999</v>
      </c>
      <c r="QRG156" s="14"/>
      <c r="QRH156" s="16">
        <f t="shared" si="15651"/>
        <v>59.392499999999998</v>
      </c>
      <c r="QRI156" s="79">
        <f t="shared" si="20090"/>
        <v>4</v>
      </c>
      <c r="QRJ156" s="80"/>
      <c r="QRK156" s="16" t="s">
        <v>56</v>
      </c>
      <c r="QRL156" s="16">
        <f t="shared" ref="QRL156" si="23693">29.02+2.7+2.25</f>
        <v>33.97</v>
      </c>
      <c r="QRM156" s="16">
        <f t="shared" ref="QRM156" si="23694">0.75*(2.7+2.1+2.7)</f>
        <v>5.6250000000000009</v>
      </c>
      <c r="QRN156" s="14">
        <f t="shared" si="15655"/>
        <v>39.594999999999999</v>
      </c>
      <c r="QRO156" s="14"/>
      <c r="QRP156" s="16">
        <f t="shared" si="15656"/>
        <v>59.392499999999998</v>
      </c>
      <c r="QRQ156" s="79">
        <f t="shared" si="20090"/>
        <v>4</v>
      </c>
      <c r="QRR156" s="80"/>
      <c r="QRS156" s="16" t="s">
        <v>56</v>
      </c>
      <c r="QRT156" s="16">
        <f t="shared" ref="QRT156" si="23695">29.02+2.7+2.25</f>
        <v>33.97</v>
      </c>
      <c r="QRU156" s="16">
        <f t="shared" ref="QRU156" si="23696">0.75*(2.7+2.1+2.7)</f>
        <v>5.6250000000000009</v>
      </c>
      <c r="QRV156" s="14">
        <f t="shared" si="15660"/>
        <v>39.594999999999999</v>
      </c>
      <c r="QRW156" s="14"/>
      <c r="QRX156" s="16">
        <f t="shared" si="15661"/>
        <v>59.392499999999998</v>
      </c>
      <c r="QRY156" s="79">
        <f t="shared" si="20090"/>
        <v>4</v>
      </c>
      <c r="QRZ156" s="80"/>
      <c r="QSA156" s="16" t="s">
        <v>56</v>
      </c>
      <c r="QSB156" s="16">
        <f t="shared" ref="QSB156" si="23697">29.02+2.7+2.25</f>
        <v>33.97</v>
      </c>
      <c r="QSC156" s="16">
        <f t="shared" ref="QSC156" si="23698">0.75*(2.7+2.1+2.7)</f>
        <v>5.6250000000000009</v>
      </c>
      <c r="QSD156" s="14">
        <f t="shared" si="15665"/>
        <v>39.594999999999999</v>
      </c>
      <c r="QSE156" s="14"/>
      <c r="QSF156" s="16">
        <f t="shared" si="15666"/>
        <v>59.392499999999998</v>
      </c>
      <c r="QSG156" s="79">
        <f t="shared" si="20090"/>
        <v>4</v>
      </c>
      <c r="QSH156" s="80"/>
      <c r="QSI156" s="16" t="s">
        <v>56</v>
      </c>
      <c r="QSJ156" s="16">
        <f t="shared" ref="QSJ156" si="23699">29.02+2.7+2.25</f>
        <v>33.97</v>
      </c>
      <c r="QSK156" s="16">
        <f t="shared" ref="QSK156" si="23700">0.75*(2.7+2.1+2.7)</f>
        <v>5.6250000000000009</v>
      </c>
      <c r="QSL156" s="14">
        <f t="shared" si="15670"/>
        <v>39.594999999999999</v>
      </c>
      <c r="QSM156" s="14"/>
      <c r="QSN156" s="16">
        <f t="shared" si="15671"/>
        <v>59.392499999999998</v>
      </c>
      <c r="QSO156" s="79">
        <f t="shared" si="20090"/>
        <v>4</v>
      </c>
      <c r="QSP156" s="80"/>
      <c r="QSQ156" s="16" t="s">
        <v>56</v>
      </c>
      <c r="QSR156" s="16">
        <f t="shared" ref="QSR156" si="23701">29.02+2.7+2.25</f>
        <v>33.97</v>
      </c>
      <c r="QSS156" s="16">
        <f t="shared" ref="QSS156" si="23702">0.75*(2.7+2.1+2.7)</f>
        <v>5.6250000000000009</v>
      </c>
      <c r="QST156" s="14">
        <f t="shared" si="15675"/>
        <v>39.594999999999999</v>
      </c>
      <c r="QSU156" s="14"/>
      <c r="QSV156" s="16">
        <f t="shared" si="15676"/>
        <v>59.392499999999998</v>
      </c>
      <c r="QSW156" s="79">
        <f t="shared" si="20090"/>
        <v>4</v>
      </c>
      <c r="QSX156" s="80"/>
      <c r="QSY156" s="16" t="s">
        <v>56</v>
      </c>
      <c r="QSZ156" s="16">
        <f t="shared" ref="QSZ156" si="23703">29.02+2.7+2.25</f>
        <v>33.97</v>
      </c>
      <c r="QTA156" s="16">
        <f t="shared" ref="QTA156" si="23704">0.75*(2.7+2.1+2.7)</f>
        <v>5.6250000000000009</v>
      </c>
      <c r="QTB156" s="14">
        <f t="shared" si="15680"/>
        <v>39.594999999999999</v>
      </c>
      <c r="QTC156" s="14"/>
      <c r="QTD156" s="16">
        <f t="shared" si="15681"/>
        <v>59.392499999999998</v>
      </c>
      <c r="QTE156" s="79">
        <f t="shared" si="20090"/>
        <v>4</v>
      </c>
      <c r="QTF156" s="80"/>
      <c r="QTG156" s="16" t="s">
        <v>56</v>
      </c>
      <c r="QTH156" s="16">
        <f t="shared" ref="QTH156" si="23705">29.02+2.7+2.25</f>
        <v>33.97</v>
      </c>
      <c r="QTI156" s="16">
        <f t="shared" ref="QTI156" si="23706">0.75*(2.7+2.1+2.7)</f>
        <v>5.6250000000000009</v>
      </c>
      <c r="QTJ156" s="14">
        <f t="shared" si="15685"/>
        <v>39.594999999999999</v>
      </c>
      <c r="QTK156" s="14"/>
      <c r="QTL156" s="16">
        <f t="shared" si="15686"/>
        <v>59.392499999999998</v>
      </c>
      <c r="QTM156" s="79">
        <f t="shared" si="20090"/>
        <v>4</v>
      </c>
      <c r="QTN156" s="80"/>
      <c r="QTO156" s="16" t="s">
        <v>56</v>
      </c>
      <c r="QTP156" s="16">
        <f t="shared" ref="QTP156" si="23707">29.02+2.7+2.25</f>
        <v>33.97</v>
      </c>
      <c r="QTQ156" s="16">
        <f t="shared" ref="QTQ156" si="23708">0.75*(2.7+2.1+2.7)</f>
        <v>5.6250000000000009</v>
      </c>
      <c r="QTR156" s="14">
        <f t="shared" si="15690"/>
        <v>39.594999999999999</v>
      </c>
      <c r="QTS156" s="14"/>
      <c r="QTT156" s="16">
        <f t="shared" si="15691"/>
        <v>59.392499999999998</v>
      </c>
      <c r="QTU156" s="79">
        <f t="shared" si="20099"/>
        <v>4</v>
      </c>
      <c r="QTV156" s="80"/>
      <c r="QTW156" s="16" t="s">
        <v>56</v>
      </c>
      <c r="QTX156" s="16">
        <f t="shared" ref="QTX156" si="23709">29.02+2.7+2.25</f>
        <v>33.97</v>
      </c>
      <c r="QTY156" s="16">
        <f t="shared" ref="QTY156" si="23710">0.75*(2.7+2.1+2.7)</f>
        <v>5.6250000000000009</v>
      </c>
      <c r="QTZ156" s="14">
        <f t="shared" si="15695"/>
        <v>39.594999999999999</v>
      </c>
      <c r="QUA156" s="14"/>
      <c r="QUB156" s="16">
        <f t="shared" si="15696"/>
        <v>59.392499999999998</v>
      </c>
      <c r="QUC156" s="79">
        <f t="shared" si="20099"/>
        <v>4</v>
      </c>
      <c r="QUD156" s="80"/>
      <c r="QUE156" s="16" t="s">
        <v>56</v>
      </c>
      <c r="QUF156" s="16">
        <f t="shared" ref="QUF156" si="23711">29.02+2.7+2.25</f>
        <v>33.97</v>
      </c>
      <c r="QUG156" s="16">
        <f t="shared" ref="QUG156" si="23712">0.75*(2.7+2.1+2.7)</f>
        <v>5.6250000000000009</v>
      </c>
      <c r="QUH156" s="14">
        <f t="shared" si="15700"/>
        <v>39.594999999999999</v>
      </c>
      <c r="QUI156" s="14"/>
      <c r="QUJ156" s="16">
        <f t="shared" si="15701"/>
        <v>59.392499999999998</v>
      </c>
      <c r="QUK156" s="79">
        <f t="shared" si="20099"/>
        <v>4</v>
      </c>
      <c r="QUL156" s="80"/>
      <c r="QUM156" s="16" t="s">
        <v>56</v>
      </c>
      <c r="QUN156" s="16">
        <f t="shared" ref="QUN156" si="23713">29.02+2.7+2.25</f>
        <v>33.97</v>
      </c>
      <c r="QUO156" s="16">
        <f t="shared" ref="QUO156" si="23714">0.75*(2.7+2.1+2.7)</f>
        <v>5.6250000000000009</v>
      </c>
      <c r="QUP156" s="14">
        <f t="shared" si="15705"/>
        <v>39.594999999999999</v>
      </c>
      <c r="QUQ156" s="14"/>
      <c r="QUR156" s="16">
        <f t="shared" si="15706"/>
        <v>59.392499999999998</v>
      </c>
      <c r="QUS156" s="79">
        <f t="shared" si="20099"/>
        <v>4</v>
      </c>
      <c r="QUT156" s="80"/>
      <c r="QUU156" s="16" t="s">
        <v>56</v>
      </c>
      <c r="QUV156" s="16">
        <f t="shared" ref="QUV156" si="23715">29.02+2.7+2.25</f>
        <v>33.97</v>
      </c>
      <c r="QUW156" s="16">
        <f t="shared" ref="QUW156" si="23716">0.75*(2.7+2.1+2.7)</f>
        <v>5.6250000000000009</v>
      </c>
      <c r="QUX156" s="14">
        <f t="shared" si="15710"/>
        <v>39.594999999999999</v>
      </c>
      <c r="QUY156" s="14"/>
      <c r="QUZ156" s="16">
        <f t="shared" si="15711"/>
        <v>59.392499999999998</v>
      </c>
      <c r="QVA156" s="79">
        <f t="shared" si="20099"/>
        <v>4</v>
      </c>
      <c r="QVB156" s="80"/>
      <c r="QVC156" s="16" t="s">
        <v>56</v>
      </c>
      <c r="QVD156" s="16">
        <f t="shared" ref="QVD156" si="23717">29.02+2.7+2.25</f>
        <v>33.97</v>
      </c>
      <c r="QVE156" s="16">
        <f t="shared" ref="QVE156" si="23718">0.75*(2.7+2.1+2.7)</f>
        <v>5.6250000000000009</v>
      </c>
      <c r="QVF156" s="14">
        <f t="shared" si="15715"/>
        <v>39.594999999999999</v>
      </c>
      <c r="QVG156" s="14"/>
      <c r="QVH156" s="16">
        <f t="shared" si="15716"/>
        <v>59.392499999999998</v>
      </c>
      <c r="QVI156" s="79">
        <f t="shared" si="20099"/>
        <v>4</v>
      </c>
      <c r="QVJ156" s="80"/>
      <c r="QVK156" s="16" t="s">
        <v>56</v>
      </c>
      <c r="QVL156" s="16">
        <f t="shared" ref="QVL156" si="23719">29.02+2.7+2.25</f>
        <v>33.97</v>
      </c>
      <c r="QVM156" s="16">
        <f t="shared" ref="QVM156" si="23720">0.75*(2.7+2.1+2.7)</f>
        <v>5.6250000000000009</v>
      </c>
      <c r="QVN156" s="14">
        <f t="shared" si="15720"/>
        <v>39.594999999999999</v>
      </c>
      <c r="QVO156" s="14"/>
      <c r="QVP156" s="16">
        <f t="shared" si="15721"/>
        <v>59.392499999999998</v>
      </c>
      <c r="QVQ156" s="79">
        <f t="shared" si="20099"/>
        <v>4</v>
      </c>
      <c r="QVR156" s="80"/>
      <c r="QVS156" s="16" t="s">
        <v>56</v>
      </c>
      <c r="QVT156" s="16">
        <f t="shared" ref="QVT156" si="23721">29.02+2.7+2.25</f>
        <v>33.97</v>
      </c>
      <c r="QVU156" s="16">
        <f t="shared" ref="QVU156" si="23722">0.75*(2.7+2.1+2.7)</f>
        <v>5.6250000000000009</v>
      </c>
      <c r="QVV156" s="14">
        <f t="shared" si="15725"/>
        <v>39.594999999999999</v>
      </c>
      <c r="QVW156" s="14"/>
      <c r="QVX156" s="16">
        <f t="shared" si="15726"/>
        <v>59.392499999999998</v>
      </c>
      <c r="QVY156" s="79">
        <f t="shared" si="20099"/>
        <v>4</v>
      </c>
      <c r="QVZ156" s="80"/>
      <c r="QWA156" s="16" t="s">
        <v>56</v>
      </c>
      <c r="QWB156" s="16">
        <f t="shared" ref="QWB156" si="23723">29.02+2.7+2.25</f>
        <v>33.97</v>
      </c>
      <c r="QWC156" s="16">
        <f t="shared" ref="QWC156" si="23724">0.75*(2.7+2.1+2.7)</f>
        <v>5.6250000000000009</v>
      </c>
      <c r="QWD156" s="14">
        <f t="shared" si="15730"/>
        <v>39.594999999999999</v>
      </c>
      <c r="QWE156" s="14"/>
      <c r="QWF156" s="16">
        <f t="shared" si="15731"/>
        <v>59.392499999999998</v>
      </c>
      <c r="QWG156" s="79">
        <f t="shared" si="20108"/>
        <v>4</v>
      </c>
      <c r="QWH156" s="80"/>
      <c r="QWI156" s="16" t="s">
        <v>56</v>
      </c>
      <c r="QWJ156" s="16">
        <f t="shared" ref="QWJ156" si="23725">29.02+2.7+2.25</f>
        <v>33.97</v>
      </c>
      <c r="QWK156" s="16">
        <f t="shared" ref="QWK156" si="23726">0.75*(2.7+2.1+2.7)</f>
        <v>5.6250000000000009</v>
      </c>
      <c r="QWL156" s="14">
        <f t="shared" si="15735"/>
        <v>39.594999999999999</v>
      </c>
      <c r="QWM156" s="14"/>
      <c r="QWN156" s="16">
        <f t="shared" si="15736"/>
        <v>59.392499999999998</v>
      </c>
      <c r="QWO156" s="79">
        <f t="shared" si="20108"/>
        <v>4</v>
      </c>
      <c r="QWP156" s="80"/>
      <c r="QWQ156" s="16" t="s">
        <v>56</v>
      </c>
      <c r="QWR156" s="16">
        <f t="shared" ref="QWR156" si="23727">29.02+2.7+2.25</f>
        <v>33.97</v>
      </c>
      <c r="QWS156" s="16">
        <f t="shared" ref="QWS156" si="23728">0.75*(2.7+2.1+2.7)</f>
        <v>5.6250000000000009</v>
      </c>
      <c r="QWT156" s="14">
        <f t="shared" si="15740"/>
        <v>39.594999999999999</v>
      </c>
      <c r="QWU156" s="14"/>
      <c r="QWV156" s="16">
        <f t="shared" si="15741"/>
        <v>59.392499999999998</v>
      </c>
      <c r="QWW156" s="79">
        <f t="shared" si="20108"/>
        <v>4</v>
      </c>
      <c r="QWX156" s="80"/>
      <c r="QWY156" s="16" t="s">
        <v>56</v>
      </c>
      <c r="QWZ156" s="16">
        <f t="shared" ref="QWZ156" si="23729">29.02+2.7+2.25</f>
        <v>33.97</v>
      </c>
      <c r="QXA156" s="16">
        <f t="shared" ref="QXA156" si="23730">0.75*(2.7+2.1+2.7)</f>
        <v>5.6250000000000009</v>
      </c>
      <c r="QXB156" s="14">
        <f t="shared" si="15745"/>
        <v>39.594999999999999</v>
      </c>
      <c r="QXC156" s="14"/>
      <c r="QXD156" s="16">
        <f t="shared" si="15746"/>
        <v>59.392499999999998</v>
      </c>
      <c r="QXE156" s="79">
        <f t="shared" si="20108"/>
        <v>4</v>
      </c>
      <c r="QXF156" s="80"/>
      <c r="QXG156" s="16" t="s">
        <v>56</v>
      </c>
      <c r="QXH156" s="16">
        <f t="shared" ref="QXH156" si="23731">29.02+2.7+2.25</f>
        <v>33.97</v>
      </c>
      <c r="QXI156" s="16">
        <f t="shared" ref="QXI156" si="23732">0.75*(2.7+2.1+2.7)</f>
        <v>5.6250000000000009</v>
      </c>
      <c r="QXJ156" s="14">
        <f t="shared" si="15750"/>
        <v>39.594999999999999</v>
      </c>
      <c r="QXK156" s="14"/>
      <c r="QXL156" s="16">
        <f t="shared" si="15751"/>
        <v>59.392499999999998</v>
      </c>
      <c r="QXM156" s="79">
        <f t="shared" si="20108"/>
        <v>4</v>
      </c>
      <c r="QXN156" s="80"/>
      <c r="QXO156" s="16" t="s">
        <v>56</v>
      </c>
      <c r="QXP156" s="16">
        <f t="shared" ref="QXP156" si="23733">29.02+2.7+2.25</f>
        <v>33.97</v>
      </c>
      <c r="QXQ156" s="16">
        <f t="shared" ref="QXQ156" si="23734">0.75*(2.7+2.1+2.7)</f>
        <v>5.6250000000000009</v>
      </c>
      <c r="QXR156" s="14">
        <f t="shared" si="15755"/>
        <v>39.594999999999999</v>
      </c>
      <c r="QXS156" s="14"/>
      <c r="QXT156" s="16">
        <f t="shared" si="15756"/>
        <v>59.392499999999998</v>
      </c>
      <c r="QXU156" s="79">
        <f t="shared" si="20108"/>
        <v>4</v>
      </c>
      <c r="QXV156" s="80"/>
      <c r="QXW156" s="16" t="s">
        <v>56</v>
      </c>
      <c r="QXX156" s="16">
        <f t="shared" ref="QXX156" si="23735">29.02+2.7+2.25</f>
        <v>33.97</v>
      </c>
      <c r="QXY156" s="16">
        <f t="shared" ref="QXY156" si="23736">0.75*(2.7+2.1+2.7)</f>
        <v>5.6250000000000009</v>
      </c>
      <c r="QXZ156" s="14">
        <f t="shared" si="15760"/>
        <v>39.594999999999999</v>
      </c>
      <c r="QYA156" s="14"/>
      <c r="QYB156" s="16">
        <f t="shared" si="15761"/>
        <v>59.392499999999998</v>
      </c>
      <c r="QYC156" s="79">
        <f t="shared" si="20108"/>
        <v>4</v>
      </c>
      <c r="QYD156" s="80"/>
      <c r="QYE156" s="16" t="s">
        <v>56</v>
      </c>
      <c r="QYF156" s="16">
        <f t="shared" ref="QYF156" si="23737">29.02+2.7+2.25</f>
        <v>33.97</v>
      </c>
      <c r="QYG156" s="16">
        <f t="shared" ref="QYG156" si="23738">0.75*(2.7+2.1+2.7)</f>
        <v>5.6250000000000009</v>
      </c>
      <c r="QYH156" s="14">
        <f t="shared" si="15765"/>
        <v>39.594999999999999</v>
      </c>
      <c r="QYI156" s="14"/>
      <c r="QYJ156" s="16">
        <f t="shared" si="15766"/>
        <v>59.392499999999998</v>
      </c>
      <c r="QYK156" s="79">
        <f t="shared" si="20108"/>
        <v>4</v>
      </c>
      <c r="QYL156" s="80"/>
      <c r="QYM156" s="16" t="s">
        <v>56</v>
      </c>
      <c r="QYN156" s="16">
        <f t="shared" ref="QYN156" si="23739">29.02+2.7+2.25</f>
        <v>33.97</v>
      </c>
      <c r="QYO156" s="16">
        <f t="shared" ref="QYO156" si="23740">0.75*(2.7+2.1+2.7)</f>
        <v>5.6250000000000009</v>
      </c>
      <c r="QYP156" s="14">
        <f t="shared" si="15770"/>
        <v>39.594999999999999</v>
      </c>
      <c r="QYQ156" s="14"/>
      <c r="QYR156" s="16">
        <f t="shared" si="15771"/>
        <v>59.392499999999998</v>
      </c>
      <c r="QYS156" s="79">
        <f t="shared" si="20117"/>
        <v>4</v>
      </c>
      <c r="QYT156" s="80"/>
      <c r="QYU156" s="16" t="s">
        <v>56</v>
      </c>
      <c r="QYV156" s="16">
        <f t="shared" ref="QYV156" si="23741">29.02+2.7+2.25</f>
        <v>33.97</v>
      </c>
      <c r="QYW156" s="16">
        <f t="shared" ref="QYW156" si="23742">0.75*(2.7+2.1+2.7)</f>
        <v>5.6250000000000009</v>
      </c>
      <c r="QYX156" s="14">
        <f t="shared" si="15775"/>
        <v>39.594999999999999</v>
      </c>
      <c r="QYY156" s="14"/>
      <c r="QYZ156" s="16">
        <f t="shared" si="15776"/>
        <v>59.392499999999998</v>
      </c>
      <c r="QZA156" s="79">
        <f t="shared" si="20117"/>
        <v>4</v>
      </c>
      <c r="QZB156" s="80"/>
      <c r="QZC156" s="16" t="s">
        <v>56</v>
      </c>
      <c r="QZD156" s="16">
        <f t="shared" ref="QZD156" si="23743">29.02+2.7+2.25</f>
        <v>33.97</v>
      </c>
      <c r="QZE156" s="16">
        <f t="shared" ref="QZE156" si="23744">0.75*(2.7+2.1+2.7)</f>
        <v>5.6250000000000009</v>
      </c>
      <c r="QZF156" s="14">
        <f t="shared" si="15780"/>
        <v>39.594999999999999</v>
      </c>
      <c r="QZG156" s="14"/>
      <c r="QZH156" s="16">
        <f t="shared" si="15781"/>
        <v>59.392499999999998</v>
      </c>
      <c r="QZI156" s="79">
        <f t="shared" si="20117"/>
        <v>4</v>
      </c>
      <c r="QZJ156" s="80"/>
      <c r="QZK156" s="16" t="s">
        <v>56</v>
      </c>
      <c r="QZL156" s="16">
        <f t="shared" ref="QZL156" si="23745">29.02+2.7+2.25</f>
        <v>33.97</v>
      </c>
      <c r="QZM156" s="16">
        <f t="shared" ref="QZM156" si="23746">0.75*(2.7+2.1+2.7)</f>
        <v>5.6250000000000009</v>
      </c>
      <c r="QZN156" s="14">
        <f t="shared" si="15785"/>
        <v>39.594999999999999</v>
      </c>
      <c r="QZO156" s="14"/>
      <c r="QZP156" s="16">
        <f t="shared" si="15786"/>
        <v>59.392499999999998</v>
      </c>
      <c r="QZQ156" s="79">
        <f t="shared" si="20117"/>
        <v>4</v>
      </c>
      <c r="QZR156" s="80"/>
      <c r="QZS156" s="16" t="s">
        <v>56</v>
      </c>
      <c r="QZT156" s="16">
        <f t="shared" ref="QZT156" si="23747">29.02+2.7+2.25</f>
        <v>33.97</v>
      </c>
      <c r="QZU156" s="16">
        <f t="shared" ref="QZU156" si="23748">0.75*(2.7+2.1+2.7)</f>
        <v>5.6250000000000009</v>
      </c>
      <c r="QZV156" s="14">
        <f t="shared" si="15790"/>
        <v>39.594999999999999</v>
      </c>
      <c r="QZW156" s="14"/>
      <c r="QZX156" s="16">
        <f t="shared" si="15791"/>
        <v>59.392499999999998</v>
      </c>
      <c r="QZY156" s="79">
        <f t="shared" si="20117"/>
        <v>4</v>
      </c>
      <c r="QZZ156" s="80"/>
      <c r="RAA156" s="16" t="s">
        <v>56</v>
      </c>
      <c r="RAB156" s="16">
        <f t="shared" ref="RAB156" si="23749">29.02+2.7+2.25</f>
        <v>33.97</v>
      </c>
      <c r="RAC156" s="16">
        <f t="shared" ref="RAC156" si="23750">0.75*(2.7+2.1+2.7)</f>
        <v>5.6250000000000009</v>
      </c>
      <c r="RAD156" s="14">
        <f t="shared" si="15795"/>
        <v>39.594999999999999</v>
      </c>
      <c r="RAE156" s="14"/>
      <c r="RAF156" s="16">
        <f t="shared" si="15796"/>
        <v>59.392499999999998</v>
      </c>
      <c r="RAG156" s="79">
        <f t="shared" si="20117"/>
        <v>4</v>
      </c>
      <c r="RAH156" s="80"/>
      <c r="RAI156" s="16" t="s">
        <v>56</v>
      </c>
      <c r="RAJ156" s="16">
        <f t="shared" ref="RAJ156" si="23751">29.02+2.7+2.25</f>
        <v>33.97</v>
      </c>
      <c r="RAK156" s="16">
        <f t="shared" ref="RAK156" si="23752">0.75*(2.7+2.1+2.7)</f>
        <v>5.6250000000000009</v>
      </c>
      <c r="RAL156" s="14">
        <f t="shared" si="15800"/>
        <v>39.594999999999999</v>
      </c>
      <c r="RAM156" s="14"/>
      <c r="RAN156" s="16">
        <f t="shared" si="15801"/>
        <v>59.392499999999998</v>
      </c>
      <c r="RAO156" s="79">
        <f t="shared" si="20117"/>
        <v>4</v>
      </c>
      <c r="RAP156" s="80"/>
      <c r="RAQ156" s="16" t="s">
        <v>56</v>
      </c>
      <c r="RAR156" s="16">
        <f t="shared" ref="RAR156" si="23753">29.02+2.7+2.25</f>
        <v>33.97</v>
      </c>
      <c r="RAS156" s="16">
        <f t="shared" ref="RAS156" si="23754">0.75*(2.7+2.1+2.7)</f>
        <v>5.6250000000000009</v>
      </c>
      <c r="RAT156" s="14">
        <f t="shared" si="15805"/>
        <v>39.594999999999999</v>
      </c>
      <c r="RAU156" s="14"/>
      <c r="RAV156" s="16">
        <f t="shared" si="15806"/>
        <v>59.392499999999998</v>
      </c>
      <c r="RAW156" s="79">
        <f t="shared" si="20117"/>
        <v>4</v>
      </c>
      <c r="RAX156" s="80"/>
      <c r="RAY156" s="16" t="s">
        <v>56</v>
      </c>
      <c r="RAZ156" s="16">
        <f t="shared" ref="RAZ156" si="23755">29.02+2.7+2.25</f>
        <v>33.97</v>
      </c>
      <c r="RBA156" s="16">
        <f t="shared" ref="RBA156" si="23756">0.75*(2.7+2.1+2.7)</f>
        <v>5.6250000000000009</v>
      </c>
      <c r="RBB156" s="14">
        <f t="shared" si="15810"/>
        <v>39.594999999999999</v>
      </c>
      <c r="RBC156" s="14"/>
      <c r="RBD156" s="16">
        <f t="shared" si="15811"/>
        <v>59.392499999999998</v>
      </c>
      <c r="RBE156" s="79">
        <f t="shared" si="20126"/>
        <v>4</v>
      </c>
      <c r="RBF156" s="80"/>
      <c r="RBG156" s="16" t="s">
        <v>56</v>
      </c>
      <c r="RBH156" s="16">
        <f t="shared" ref="RBH156" si="23757">29.02+2.7+2.25</f>
        <v>33.97</v>
      </c>
      <c r="RBI156" s="16">
        <f t="shared" ref="RBI156" si="23758">0.75*(2.7+2.1+2.7)</f>
        <v>5.6250000000000009</v>
      </c>
      <c r="RBJ156" s="14">
        <f t="shared" si="15815"/>
        <v>39.594999999999999</v>
      </c>
      <c r="RBK156" s="14"/>
      <c r="RBL156" s="16">
        <f t="shared" si="15816"/>
        <v>59.392499999999998</v>
      </c>
      <c r="RBM156" s="79">
        <f t="shared" si="20126"/>
        <v>4</v>
      </c>
      <c r="RBN156" s="80"/>
      <c r="RBO156" s="16" t="s">
        <v>56</v>
      </c>
      <c r="RBP156" s="16">
        <f t="shared" ref="RBP156" si="23759">29.02+2.7+2.25</f>
        <v>33.97</v>
      </c>
      <c r="RBQ156" s="16">
        <f t="shared" ref="RBQ156" si="23760">0.75*(2.7+2.1+2.7)</f>
        <v>5.6250000000000009</v>
      </c>
      <c r="RBR156" s="14">
        <f t="shared" si="15820"/>
        <v>39.594999999999999</v>
      </c>
      <c r="RBS156" s="14"/>
      <c r="RBT156" s="16">
        <f t="shared" si="15821"/>
        <v>59.392499999999998</v>
      </c>
      <c r="RBU156" s="79">
        <f t="shared" si="20126"/>
        <v>4</v>
      </c>
      <c r="RBV156" s="80"/>
      <c r="RBW156" s="16" t="s">
        <v>56</v>
      </c>
      <c r="RBX156" s="16">
        <f t="shared" ref="RBX156" si="23761">29.02+2.7+2.25</f>
        <v>33.97</v>
      </c>
      <c r="RBY156" s="16">
        <f t="shared" ref="RBY156" si="23762">0.75*(2.7+2.1+2.7)</f>
        <v>5.6250000000000009</v>
      </c>
      <c r="RBZ156" s="14">
        <f t="shared" si="15825"/>
        <v>39.594999999999999</v>
      </c>
      <c r="RCA156" s="14"/>
      <c r="RCB156" s="16">
        <f t="shared" si="15826"/>
        <v>59.392499999999998</v>
      </c>
      <c r="RCC156" s="79">
        <f t="shared" si="20126"/>
        <v>4</v>
      </c>
      <c r="RCD156" s="80"/>
      <c r="RCE156" s="16" t="s">
        <v>56</v>
      </c>
      <c r="RCF156" s="16">
        <f t="shared" ref="RCF156" si="23763">29.02+2.7+2.25</f>
        <v>33.97</v>
      </c>
      <c r="RCG156" s="16">
        <f t="shared" ref="RCG156" si="23764">0.75*(2.7+2.1+2.7)</f>
        <v>5.6250000000000009</v>
      </c>
      <c r="RCH156" s="14">
        <f t="shared" si="15830"/>
        <v>39.594999999999999</v>
      </c>
      <c r="RCI156" s="14"/>
      <c r="RCJ156" s="16">
        <f t="shared" si="15831"/>
        <v>59.392499999999998</v>
      </c>
      <c r="RCK156" s="79">
        <f t="shared" si="20126"/>
        <v>4</v>
      </c>
      <c r="RCL156" s="80"/>
      <c r="RCM156" s="16" t="s">
        <v>56</v>
      </c>
      <c r="RCN156" s="16">
        <f t="shared" ref="RCN156" si="23765">29.02+2.7+2.25</f>
        <v>33.97</v>
      </c>
      <c r="RCO156" s="16">
        <f t="shared" ref="RCO156" si="23766">0.75*(2.7+2.1+2.7)</f>
        <v>5.6250000000000009</v>
      </c>
      <c r="RCP156" s="14">
        <f t="shared" si="15835"/>
        <v>39.594999999999999</v>
      </c>
      <c r="RCQ156" s="14"/>
      <c r="RCR156" s="16">
        <f t="shared" si="15836"/>
        <v>59.392499999999998</v>
      </c>
      <c r="RCS156" s="79">
        <f t="shared" si="20126"/>
        <v>4</v>
      </c>
      <c r="RCT156" s="80"/>
      <c r="RCU156" s="16" t="s">
        <v>56</v>
      </c>
      <c r="RCV156" s="16">
        <f t="shared" ref="RCV156" si="23767">29.02+2.7+2.25</f>
        <v>33.97</v>
      </c>
      <c r="RCW156" s="16">
        <f t="shared" ref="RCW156" si="23768">0.75*(2.7+2.1+2.7)</f>
        <v>5.6250000000000009</v>
      </c>
      <c r="RCX156" s="14">
        <f t="shared" si="15840"/>
        <v>39.594999999999999</v>
      </c>
      <c r="RCY156" s="14"/>
      <c r="RCZ156" s="16">
        <f t="shared" si="15841"/>
        <v>59.392499999999998</v>
      </c>
      <c r="RDA156" s="79">
        <f t="shared" si="20126"/>
        <v>4</v>
      </c>
      <c r="RDB156" s="80"/>
      <c r="RDC156" s="16" t="s">
        <v>56</v>
      </c>
      <c r="RDD156" s="16">
        <f t="shared" ref="RDD156" si="23769">29.02+2.7+2.25</f>
        <v>33.97</v>
      </c>
      <c r="RDE156" s="16">
        <f t="shared" ref="RDE156" si="23770">0.75*(2.7+2.1+2.7)</f>
        <v>5.6250000000000009</v>
      </c>
      <c r="RDF156" s="14">
        <f t="shared" si="15845"/>
        <v>39.594999999999999</v>
      </c>
      <c r="RDG156" s="14"/>
      <c r="RDH156" s="16">
        <f t="shared" si="15846"/>
        <v>59.392499999999998</v>
      </c>
      <c r="RDI156" s="79">
        <f t="shared" si="20126"/>
        <v>4</v>
      </c>
      <c r="RDJ156" s="80"/>
      <c r="RDK156" s="16" t="s">
        <v>56</v>
      </c>
      <c r="RDL156" s="16">
        <f t="shared" ref="RDL156" si="23771">29.02+2.7+2.25</f>
        <v>33.97</v>
      </c>
      <c r="RDM156" s="16">
        <f t="shared" ref="RDM156" si="23772">0.75*(2.7+2.1+2.7)</f>
        <v>5.6250000000000009</v>
      </c>
      <c r="RDN156" s="14">
        <f t="shared" si="15850"/>
        <v>39.594999999999999</v>
      </c>
      <c r="RDO156" s="14"/>
      <c r="RDP156" s="16">
        <f t="shared" si="15851"/>
        <v>59.392499999999998</v>
      </c>
      <c r="RDQ156" s="79">
        <f t="shared" si="20135"/>
        <v>4</v>
      </c>
      <c r="RDR156" s="80"/>
      <c r="RDS156" s="16" t="s">
        <v>56</v>
      </c>
      <c r="RDT156" s="16">
        <f t="shared" ref="RDT156" si="23773">29.02+2.7+2.25</f>
        <v>33.97</v>
      </c>
      <c r="RDU156" s="16">
        <f t="shared" ref="RDU156" si="23774">0.75*(2.7+2.1+2.7)</f>
        <v>5.6250000000000009</v>
      </c>
      <c r="RDV156" s="14">
        <f t="shared" si="15855"/>
        <v>39.594999999999999</v>
      </c>
      <c r="RDW156" s="14"/>
      <c r="RDX156" s="16">
        <f t="shared" si="15856"/>
        <v>59.392499999999998</v>
      </c>
      <c r="RDY156" s="79">
        <f t="shared" si="20135"/>
        <v>4</v>
      </c>
      <c r="RDZ156" s="80"/>
      <c r="REA156" s="16" t="s">
        <v>56</v>
      </c>
      <c r="REB156" s="16">
        <f t="shared" ref="REB156" si="23775">29.02+2.7+2.25</f>
        <v>33.97</v>
      </c>
      <c r="REC156" s="16">
        <f t="shared" ref="REC156" si="23776">0.75*(2.7+2.1+2.7)</f>
        <v>5.6250000000000009</v>
      </c>
      <c r="RED156" s="14">
        <f t="shared" si="15860"/>
        <v>39.594999999999999</v>
      </c>
      <c r="REE156" s="14"/>
      <c r="REF156" s="16">
        <f t="shared" si="15861"/>
        <v>59.392499999999998</v>
      </c>
      <c r="REG156" s="79">
        <f t="shared" si="20135"/>
        <v>4</v>
      </c>
      <c r="REH156" s="80"/>
      <c r="REI156" s="16" t="s">
        <v>56</v>
      </c>
      <c r="REJ156" s="16">
        <f t="shared" ref="REJ156" si="23777">29.02+2.7+2.25</f>
        <v>33.97</v>
      </c>
      <c r="REK156" s="16">
        <f t="shared" ref="REK156" si="23778">0.75*(2.7+2.1+2.7)</f>
        <v>5.6250000000000009</v>
      </c>
      <c r="REL156" s="14">
        <f t="shared" si="15865"/>
        <v>39.594999999999999</v>
      </c>
      <c r="REM156" s="14"/>
      <c r="REN156" s="16">
        <f t="shared" si="15866"/>
        <v>59.392499999999998</v>
      </c>
      <c r="REO156" s="79">
        <f t="shared" si="20135"/>
        <v>4</v>
      </c>
      <c r="REP156" s="80"/>
      <c r="REQ156" s="16" t="s">
        <v>56</v>
      </c>
      <c r="RER156" s="16">
        <f t="shared" ref="RER156" si="23779">29.02+2.7+2.25</f>
        <v>33.97</v>
      </c>
      <c r="RES156" s="16">
        <f t="shared" ref="RES156" si="23780">0.75*(2.7+2.1+2.7)</f>
        <v>5.6250000000000009</v>
      </c>
      <c r="RET156" s="14">
        <f t="shared" si="15870"/>
        <v>39.594999999999999</v>
      </c>
      <c r="REU156" s="14"/>
      <c r="REV156" s="16">
        <f t="shared" si="15871"/>
        <v>59.392499999999998</v>
      </c>
      <c r="REW156" s="79">
        <f t="shared" si="20135"/>
        <v>4</v>
      </c>
      <c r="REX156" s="80"/>
      <c r="REY156" s="16" t="s">
        <v>56</v>
      </c>
      <c r="REZ156" s="16">
        <f t="shared" ref="REZ156" si="23781">29.02+2.7+2.25</f>
        <v>33.97</v>
      </c>
      <c r="RFA156" s="16">
        <f t="shared" ref="RFA156" si="23782">0.75*(2.7+2.1+2.7)</f>
        <v>5.6250000000000009</v>
      </c>
      <c r="RFB156" s="14">
        <f t="shared" si="15875"/>
        <v>39.594999999999999</v>
      </c>
      <c r="RFC156" s="14"/>
      <c r="RFD156" s="16">
        <f t="shared" si="15876"/>
        <v>59.392499999999998</v>
      </c>
      <c r="RFE156" s="79">
        <f t="shared" si="20135"/>
        <v>4</v>
      </c>
      <c r="RFF156" s="80"/>
      <c r="RFG156" s="16" t="s">
        <v>56</v>
      </c>
      <c r="RFH156" s="16">
        <f t="shared" ref="RFH156" si="23783">29.02+2.7+2.25</f>
        <v>33.97</v>
      </c>
      <c r="RFI156" s="16">
        <f t="shared" ref="RFI156" si="23784">0.75*(2.7+2.1+2.7)</f>
        <v>5.6250000000000009</v>
      </c>
      <c r="RFJ156" s="14">
        <f t="shared" si="15880"/>
        <v>39.594999999999999</v>
      </c>
      <c r="RFK156" s="14"/>
      <c r="RFL156" s="16">
        <f t="shared" si="15881"/>
        <v>59.392499999999998</v>
      </c>
      <c r="RFM156" s="79">
        <f t="shared" si="20135"/>
        <v>4</v>
      </c>
      <c r="RFN156" s="80"/>
      <c r="RFO156" s="16" t="s">
        <v>56</v>
      </c>
      <c r="RFP156" s="16">
        <f t="shared" ref="RFP156" si="23785">29.02+2.7+2.25</f>
        <v>33.97</v>
      </c>
      <c r="RFQ156" s="16">
        <f t="shared" ref="RFQ156" si="23786">0.75*(2.7+2.1+2.7)</f>
        <v>5.6250000000000009</v>
      </c>
      <c r="RFR156" s="14">
        <f t="shared" si="15885"/>
        <v>39.594999999999999</v>
      </c>
      <c r="RFS156" s="14"/>
      <c r="RFT156" s="16">
        <f t="shared" si="15886"/>
        <v>59.392499999999998</v>
      </c>
      <c r="RFU156" s="79">
        <f t="shared" si="20135"/>
        <v>4</v>
      </c>
      <c r="RFV156" s="80"/>
      <c r="RFW156" s="16" t="s">
        <v>56</v>
      </c>
      <c r="RFX156" s="16">
        <f t="shared" ref="RFX156" si="23787">29.02+2.7+2.25</f>
        <v>33.97</v>
      </c>
      <c r="RFY156" s="16">
        <f t="shared" ref="RFY156" si="23788">0.75*(2.7+2.1+2.7)</f>
        <v>5.6250000000000009</v>
      </c>
      <c r="RFZ156" s="14">
        <f t="shared" si="15890"/>
        <v>39.594999999999999</v>
      </c>
      <c r="RGA156" s="14"/>
      <c r="RGB156" s="16">
        <f t="shared" si="15891"/>
        <v>59.392499999999998</v>
      </c>
      <c r="RGC156" s="79">
        <f t="shared" si="20144"/>
        <v>4</v>
      </c>
      <c r="RGD156" s="80"/>
      <c r="RGE156" s="16" t="s">
        <v>56</v>
      </c>
      <c r="RGF156" s="16">
        <f t="shared" ref="RGF156" si="23789">29.02+2.7+2.25</f>
        <v>33.97</v>
      </c>
      <c r="RGG156" s="16">
        <f t="shared" ref="RGG156" si="23790">0.75*(2.7+2.1+2.7)</f>
        <v>5.6250000000000009</v>
      </c>
      <c r="RGH156" s="14">
        <f t="shared" si="15895"/>
        <v>39.594999999999999</v>
      </c>
      <c r="RGI156" s="14"/>
      <c r="RGJ156" s="16">
        <f t="shared" si="15896"/>
        <v>59.392499999999998</v>
      </c>
      <c r="RGK156" s="79">
        <f t="shared" si="20144"/>
        <v>4</v>
      </c>
      <c r="RGL156" s="80"/>
      <c r="RGM156" s="16" t="s">
        <v>56</v>
      </c>
      <c r="RGN156" s="16">
        <f t="shared" ref="RGN156" si="23791">29.02+2.7+2.25</f>
        <v>33.97</v>
      </c>
      <c r="RGO156" s="16">
        <f t="shared" ref="RGO156" si="23792">0.75*(2.7+2.1+2.7)</f>
        <v>5.6250000000000009</v>
      </c>
      <c r="RGP156" s="14">
        <f t="shared" si="15900"/>
        <v>39.594999999999999</v>
      </c>
      <c r="RGQ156" s="14"/>
      <c r="RGR156" s="16">
        <f t="shared" si="15901"/>
        <v>59.392499999999998</v>
      </c>
      <c r="RGS156" s="79">
        <f t="shared" si="20144"/>
        <v>4</v>
      </c>
      <c r="RGT156" s="80"/>
      <c r="RGU156" s="16" t="s">
        <v>56</v>
      </c>
      <c r="RGV156" s="16">
        <f t="shared" ref="RGV156" si="23793">29.02+2.7+2.25</f>
        <v>33.97</v>
      </c>
      <c r="RGW156" s="16">
        <f t="shared" ref="RGW156" si="23794">0.75*(2.7+2.1+2.7)</f>
        <v>5.6250000000000009</v>
      </c>
      <c r="RGX156" s="14">
        <f t="shared" si="15905"/>
        <v>39.594999999999999</v>
      </c>
      <c r="RGY156" s="14"/>
      <c r="RGZ156" s="16">
        <f t="shared" si="15906"/>
        <v>59.392499999999998</v>
      </c>
      <c r="RHA156" s="79">
        <f t="shared" si="20144"/>
        <v>4</v>
      </c>
      <c r="RHB156" s="80"/>
      <c r="RHC156" s="16" t="s">
        <v>56</v>
      </c>
      <c r="RHD156" s="16">
        <f t="shared" ref="RHD156" si="23795">29.02+2.7+2.25</f>
        <v>33.97</v>
      </c>
      <c r="RHE156" s="16">
        <f t="shared" ref="RHE156" si="23796">0.75*(2.7+2.1+2.7)</f>
        <v>5.6250000000000009</v>
      </c>
      <c r="RHF156" s="14">
        <f t="shared" si="15910"/>
        <v>39.594999999999999</v>
      </c>
      <c r="RHG156" s="14"/>
      <c r="RHH156" s="16">
        <f t="shared" si="15911"/>
        <v>59.392499999999998</v>
      </c>
      <c r="RHI156" s="79">
        <f t="shared" si="20144"/>
        <v>4</v>
      </c>
      <c r="RHJ156" s="80"/>
      <c r="RHK156" s="16" t="s">
        <v>56</v>
      </c>
      <c r="RHL156" s="16">
        <f t="shared" ref="RHL156" si="23797">29.02+2.7+2.25</f>
        <v>33.97</v>
      </c>
      <c r="RHM156" s="16">
        <f t="shared" ref="RHM156" si="23798">0.75*(2.7+2.1+2.7)</f>
        <v>5.6250000000000009</v>
      </c>
      <c r="RHN156" s="14">
        <f t="shared" si="15915"/>
        <v>39.594999999999999</v>
      </c>
      <c r="RHO156" s="14"/>
      <c r="RHP156" s="16">
        <f t="shared" si="15916"/>
        <v>59.392499999999998</v>
      </c>
      <c r="RHQ156" s="79">
        <f t="shared" si="20144"/>
        <v>4</v>
      </c>
      <c r="RHR156" s="80"/>
      <c r="RHS156" s="16" t="s">
        <v>56</v>
      </c>
      <c r="RHT156" s="16">
        <f t="shared" ref="RHT156" si="23799">29.02+2.7+2.25</f>
        <v>33.97</v>
      </c>
      <c r="RHU156" s="16">
        <f t="shared" ref="RHU156" si="23800">0.75*(2.7+2.1+2.7)</f>
        <v>5.6250000000000009</v>
      </c>
      <c r="RHV156" s="14">
        <f t="shared" si="15920"/>
        <v>39.594999999999999</v>
      </c>
      <c r="RHW156" s="14"/>
      <c r="RHX156" s="16">
        <f t="shared" si="15921"/>
        <v>59.392499999999998</v>
      </c>
      <c r="RHY156" s="79">
        <f t="shared" si="20144"/>
        <v>4</v>
      </c>
      <c r="RHZ156" s="80"/>
      <c r="RIA156" s="16" t="s">
        <v>56</v>
      </c>
      <c r="RIB156" s="16">
        <f t="shared" ref="RIB156" si="23801">29.02+2.7+2.25</f>
        <v>33.97</v>
      </c>
      <c r="RIC156" s="16">
        <f t="shared" ref="RIC156" si="23802">0.75*(2.7+2.1+2.7)</f>
        <v>5.6250000000000009</v>
      </c>
      <c r="RID156" s="14">
        <f t="shared" si="15925"/>
        <v>39.594999999999999</v>
      </c>
      <c r="RIE156" s="14"/>
      <c r="RIF156" s="16">
        <f t="shared" si="15926"/>
        <v>59.392499999999998</v>
      </c>
      <c r="RIG156" s="79">
        <f t="shared" si="20144"/>
        <v>4</v>
      </c>
      <c r="RIH156" s="80"/>
      <c r="RII156" s="16" t="s">
        <v>56</v>
      </c>
      <c r="RIJ156" s="16">
        <f t="shared" ref="RIJ156" si="23803">29.02+2.7+2.25</f>
        <v>33.97</v>
      </c>
      <c r="RIK156" s="16">
        <f t="shared" ref="RIK156" si="23804">0.75*(2.7+2.1+2.7)</f>
        <v>5.6250000000000009</v>
      </c>
      <c r="RIL156" s="14">
        <f t="shared" si="15930"/>
        <v>39.594999999999999</v>
      </c>
      <c r="RIM156" s="14"/>
      <c r="RIN156" s="16">
        <f t="shared" si="15931"/>
        <v>59.392499999999998</v>
      </c>
      <c r="RIO156" s="79">
        <f t="shared" si="20153"/>
        <v>4</v>
      </c>
      <c r="RIP156" s="80"/>
      <c r="RIQ156" s="16" t="s">
        <v>56</v>
      </c>
      <c r="RIR156" s="16">
        <f t="shared" ref="RIR156" si="23805">29.02+2.7+2.25</f>
        <v>33.97</v>
      </c>
      <c r="RIS156" s="16">
        <f t="shared" ref="RIS156" si="23806">0.75*(2.7+2.1+2.7)</f>
        <v>5.6250000000000009</v>
      </c>
      <c r="RIT156" s="14">
        <f t="shared" si="15935"/>
        <v>39.594999999999999</v>
      </c>
      <c r="RIU156" s="14"/>
      <c r="RIV156" s="16">
        <f t="shared" si="15936"/>
        <v>59.392499999999998</v>
      </c>
      <c r="RIW156" s="79">
        <f t="shared" si="20153"/>
        <v>4</v>
      </c>
      <c r="RIX156" s="80"/>
      <c r="RIY156" s="16" t="s">
        <v>56</v>
      </c>
      <c r="RIZ156" s="16">
        <f t="shared" ref="RIZ156" si="23807">29.02+2.7+2.25</f>
        <v>33.97</v>
      </c>
      <c r="RJA156" s="16">
        <f t="shared" ref="RJA156" si="23808">0.75*(2.7+2.1+2.7)</f>
        <v>5.6250000000000009</v>
      </c>
      <c r="RJB156" s="14">
        <f t="shared" si="15940"/>
        <v>39.594999999999999</v>
      </c>
      <c r="RJC156" s="14"/>
      <c r="RJD156" s="16">
        <f t="shared" si="15941"/>
        <v>59.392499999999998</v>
      </c>
      <c r="RJE156" s="79">
        <f t="shared" si="20153"/>
        <v>4</v>
      </c>
      <c r="RJF156" s="80"/>
      <c r="RJG156" s="16" t="s">
        <v>56</v>
      </c>
      <c r="RJH156" s="16">
        <f t="shared" ref="RJH156" si="23809">29.02+2.7+2.25</f>
        <v>33.97</v>
      </c>
      <c r="RJI156" s="16">
        <f t="shared" ref="RJI156" si="23810">0.75*(2.7+2.1+2.7)</f>
        <v>5.6250000000000009</v>
      </c>
      <c r="RJJ156" s="14">
        <f t="shared" si="15945"/>
        <v>39.594999999999999</v>
      </c>
      <c r="RJK156" s="14"/>
      <c r="RJL156" s="16">
        <f t="shared" si="15946"/>
        <v>59.392499999999998</v>
      </c>
      <c r="RJM156" s="79">
        <f t="shared" si="20153"/>
        <v>4</v>
      </c>
      <c r="RJN156" s="80"/>
      <c r="RJO156" s="16" t="s">
        <v>56</v>
      </c>
      <c r="RJP156" s="16">
        <f t="shared" ref="RJP156" si="23811">29.02+2.7+2.25</f>
        <v>33.97</v>
      </c>
      <c r="RJQ156" s="16">
        <f t="shared" ref="RJQ156" si="23812">0.75*(2.7+2.1+2.7)</f>
        <v>5.6250000000000009</v>
      </c>
      <c r="RJR156" s="14">
        <f t="shared" si="15950"/>
        <v>39.594999999999999</v>
      </c>
      <c r="RJS156" s="14"/>
      <c r="RJT156" s="16">
        <f t="shared" si="15951"/>
        <v>59.392499999999998</v>
      </c>
      <c r="RJU156" s="79">
        <f t="shared" si="20153"/>
        <v>4</v>
      </c>
      <c r="RJV156" s="80"/>
      <c r="RJW156" s="16" t="s">
        <v>56</v>
      </c>
      <c r="RJX156" s="16">
        <f t="shared" ref="RJX156" si="23813">29.02+2.7+2.25</f>
        <v>33.97</v>
      </c>
      <c r="RJY156" s="16">
        <f t="shared" ref="RJY156" si="23814">0.75*(2.7+2.1+2.7)</f>
        <v>5.6250000000000009</v>
      </c>
      <c r="RJZ156" s="14">
        <f t="shared" si="15955"/>
        <v>39.594999999999999</v>
      </c>
      <c r="RKA156" s="14"/>
      <c r="RKB156" s="16">
        <f t="shared" si="15956"/>
        <v>59.392499999999998</v>
      </c>
      <c r="RKC156" s="79">
        <f t="shared" si="20153"/>
        <v>4</v>
      </c>
      <c r="RKD156" s="80"/>
      <c r="RKE156" s="16" t="s">
        <v>56</v>
      </c>
      <c r="RKF156" s="16">
        <f t="shared" ref="RKF156" si="23815">29.02+2.7+2.25</f>
        <v>33.97</v>
      </c>
      <c r="RKG156" s="16">
        <f t="shared" ref="RKG156" si="23816">0.75*(2.7+2.1+2.7)</f>
        <v>5.6250000000000009</v>
      </c>
      <c r="RKH156" s="14">
        <f t="shared" si="15960"/>
        <v>39.594999999999999</v>
      </c>
      <c r="RKI156" s="14"/>
      <c r="RKJ156" s="16">
        <f t="shared" si="15961"/>
        <v>59.392499999999998</v>
      </c>
      <c r="RKK156" s="79">
        <f t="shared" si="20153"/>
        <v>4</v>
      </c>
      <c r="RKL156" s="80"/>
      <c r="RKM156" s="16" t="s">
        <v>56</v>
      </c>
      <c r="RKN156" s="16">
        <f t="shared" ref="RKN156" si="23817">29.02+2.7+2.25</f>
        <v>33.97</v>
      </c>
      <c r="RKO156" s="16">
        <f t="shared" ref="RKO156" si="23818">0.75*(2.7+2.1+2.7)</f>
        <v>5.6250000000000009</v>
      </c>
      <c r="RKP156" s="14">
        <f t="shared" si="15965"/>
        <v>39.594999999999999</v>
      </c>
      <c r="RKQ156" s="14"/>
      <c r="RKR156" s="16">
        <f t="shared" si="15966"/>
        <v>59.392499999999998</v>
      </c>
      <c r="RKS156" s="79">
        <f t="shared" si="20153"/>
        <v>4</v>
      </c>
      <c r="RKT156" s="80"/>
      <c r="RKU156" s="16" t="s">
        <v>56</v>
      </c>
      <c r="RKV156" s="16">
        <f t="shared" ref="RKV156" si="23819">29.02+2.7+2.25</f>
        <v>33.97</v>
      </c>
      <c r="RKW156" s="16">
        <f t="shared" ref="RKW156" si="23820">0.75*(2.7+2.1+2.7)</f>
        <v>5.6250000000000009</v>
      </c>
      <c r="RKX156" s="14">
        <f t="shared" si="15970"/>
        <v>39.594999999999999</v>
      </c>
      <c r="RKY156" s="14"/>
      <c r="RKZ156" s="16">
        <f t="shared" si="15971"/>
        <v>59.392499999999998</v>
      </c>
      <c r="RLA156" s="79">
        <f t="shared" si="20162"/>
        <v>4</v>
      </c>
      <c r="RLB156" s="80"/>
      <c r="RLC156" s="16" t="s">
        <v>56</v>
      </c>
      <c r="RLD156" s="16">
        <f t="shared" ref="RLD156" si="23821">29.02+2.7+2.25</f>
        <v>33.97</v>
      </c>
      <c r="RLE156" s="16">
        <f t="shared" ref="RLE156" si="23822">0.75*(2.7+2.1+2.7)</f>
        <v>5.6250000000000009</v>
      </c>
      <c r="RLF156" s="14">
        <f t="shared" si="15975"/>
        <v>39.594999999999999</v>
      </c>
      <c r="RLG156" s="14"/>
      <c r="RLH156" s="16">
        <f t="shared" si="15976"/>
        <v>59.392499999999998</v>
      </c>
      <c r="RLI156" s="79">
        <f t="shared" si="20162"/>
        <v>4</v>
      </c>
      <c r="RLJ156" s="80"/>
      <c r="RLK156" s="16" t="s">
        <v>56</v>
      </c>
      <c r="RLL156" s="16">
        <f t="shared" ref="RLL156" si="23823">29.02+2.7+2.25</f>
        <v>33.97</v>
      </c>
      <c r="RLM156" s="16">
        <f t="shared" ref="RLM156" si="23824">0.75*(2.7+2.1+2.7)</f>
        <v>5.6250000000000009</v>
      </c>
      <c r="RLN156" s="14">
        <f t="shared" si="15980"/>
        <v>39.594999999999999</v>
      </c>
      <c r="RLO156" s="14"/>
      <c r="RLP156" s="16">
        <f t="shared" si="15981"/>
        <v>59.392499999999998</v>
      </c>
      <c r="RLQ156" s="79">
        <f t="shared" si="20162"/>
        <v>4</v>
      </c>
      <c r="RLR156" s="80"/>
      <c r="RLS156" s="16" t="s">
        <v>56</v>
      </c>
      <c r="RLT156" s="16">
        <f t="shared" ref="RLT156" si="23825">29.02+2.7+2.25</f>
        <v>33.97</v>
      </c>
      <c r="RLU156" s="16">
        <f t="shared" ref="RLU156" si="23826">0.75*(2.7+2.1+2.7)</f>
        <v>5.6250000000000009</v>
      </c>
      <c r="RLV156" s="14">
        <f t="shared" si="15985"/>
        <v>39.594999999999999</v>
      </c>
      <c r="RLW156" s="14"/>
      <c r="RLX156" s="16">
        <f t="shared" si="15986"/>
        <v>59.392499999999998</v>
      </c>
      <c r="RLY156" s="79">
        <f t="shared" si="20162"/>
        <v>4</v>
      </c>
      <c r="RLZ156" s="80"/>
      <c r="RMA156" s="16" t="s">
        <v>56</v>
      </c>
      <c r="RMB156" s="16">
        <f t="shared" ref="RMB156" si="23827">29.02+2.7+2.25</f>
        <v>33.97</v>
      </c>
      <c r="RMC156" s="16">
        <f t="shared" ref="RMC156" si="23828">0.75*(2.7+2.1+2.7)</f>
        <v>5.6250000000000009</v>
      </c>
      <c r="RMD156" s="14">
        <f t="shared" si="15990"/>
        <v>39.594999999999999</v>
      </c>
      <c r="RME156" s="14"/>
      <c r="RMF156" s="16">
        <f t="shared" si="15991"/>
        <v>59.392499999999998</v>
      </c>
      <c r="RMG156" s="79">
        <f t="shared" si="20162"/>
        <v>4</v>
      </c>
      <c r="RMH156" s="80"/>
      <c r="RMI156" s="16" t="s">
        <v>56</v>
      </c>
      <c r="RMJ156" s="16">
        <f t="shared" ref="RMJ156" si="23829">29.02+2.7+2.25</f>
        <v>33.97</v>
      </c>
      <c r="RMK156" s="16">
        <f t="shared" ref="RMK156" si="23830">0.75*(2.7+2.1+2.7)</f>
        <v>5.6250000000000009</v>
      </c>
      <c r="RML156" s="14">
        <f t="shared" si="15995"/>
        <v>39.594999999999999</v>
      </c>
      <c r="RMM156" s="14"/>
      <c r="RMN156" s="16">
        <f t="shared" si="15996"/>
        <v>59.392499999999998</v>
      </c>
      <c r="RMO156" s="79">
        <f t="shared" si="20162"/>
        <v>4</v>
      </c>
      <c r="RMP156" s="80"/>
      <c r="RMQ156" s="16" t="s">
        <v>56</v>
      </c>
      <c r="RMR156" s="16">
        <f t="shared" ref="RMR156" si="23831">29.02+2.7+2.25</f>
        <v>33.97</v>
      </c>
      <c r="RMS156" s="16">
        <f t="shared" ref="RMS156" si="23832">0.75*(2.7+2.1+2.7)</f>
        <v>5.6250000000000009</v>
      </c>
      <c r="RMT156" s="14">
        <f t="shared" si="16000"/>
        <v>39.594999999999999</v>
      </c>
      <c r="RMU156" s="14"/>
      <c r="RMV156" s="16">
        <f t="shared" si="16001"/>
        <v>59.392499999999998</v>
      </c>
      <c r="RMW156" s="79">
        <f t="shared" si="20162"/>
        <v>4</v>
      </c>
      <c r="RMX156" s="80"/>
      <c r="RMY156" s="16" t="s">
        <v>56</v>
      </c>
      <c r="RMZ156" s="16">
        <f t="shared" ref="RMZ156" si="23833">29.02+2.7+2.25</f>
        <v>33.97</v>
      </c>
      <c r="RNA156" s="16">
        <f t="shared" ref="RNA156" si="23834">0.75*(2.7+2.1+2.7)</f>
        <v>5.6250000000000009</v>
      </c>
      <c r="RNB156" s="14">
        <f t="shared" si="16005"/>
        <v>39.594999999999999</v>
      </c>
      <c r="RNC156" s="14"/>
      <c r="RND156" s="16">
        <f t="shared" si="16006"/>
        <v>59.392499999999998</v>
      </c>
      <c r="RNE156" s="79">
        <f t="shared" si="20162"/>
        <v>4</v>
      </c>
      <c r="RNF156" s="80"/>
      <c r="RNG156" s="16" t="s">
        <v>56</v>
      </c>
      <c r="RNH156" s="16">
        <f t="shared" ref="RNH156" si="23835">29.02+2.7+2.25</f>
        <v>33.97</v>
      </c>
      <c r="RNI156" s="16">
        <f t="shared" ref="RNI156" si="23836">0.75*(2.7+2.1+2.7)</f>
        <v>5.6250000000000009</v>
      </c>
      <c r="RNJ156" s="14">
        <f t="shared" si="16010"/>
        <v>39.594999999999999</v>
      </c>
      <c r="RNK156" s="14"/>
      <c r="RNL156" s="16">
        <f t="shared" si="16011"/>
        <v>59.392499999999998</v>
      </c>
      <c r="RNM156" s="79">
        <f t="shared" si="20171"/>
        <v>4</v>
      </c>
      <c r="RNN156" s="80"/>
      <c r="RNO156" s="16" t="s">
        <v>56</v>
      </c>
      <c r="RNP156" s="16">
        <f t="shared" ref="RNP156" si="23837">29.02+2.7+2.25</f>
        <v>33.97</v>
      </c>
      <c r="RNQ156" s="16">
        <f t="shared" ref="RNQ156" si="23838">0.75*(2.7+2.1+2.7)</f>
        <v>5.6250000000000009</v>
      </c>
      <c r="RNR156" s="14">
        <f t="shared" si="16015"/>
        <v>39.594999999999999</v>
      </c>
      <c r="RNS156" s="14"/>
      <c r="RNT156" s="16">
        <f t="shared" si="16016"/>
        <v>59.392499999999998</v>
      </c>
      <c r="RNU156" s="79">
        <f t="shared" si="20171"/>
        <v>4</v>
      </c>
      <c r="RNV156" s="80"/>
      <c r="RNW156" s="16" t="s">
        <v>56</v>
      </c>
      <c r="RNX156" s="16">
        <f t="shared" ref="RNX156" si="23839">29.02+2.7+2.25</f>
        <v>33.97</v>
      </c>
      <c r="RNY156" s="16">
        <f t="shared" ref="RNY156" si="23840">0.75*(2.7+2.1+2.7)</f>
        <v>5.6250000000000009</v>
      </c>
      <c r="RNZ156" s="14">
        <f t="shared" si="16020"/>
        <v>39.594999999999999</v>
      </c>
      <c r="ROA156" s="14"/>
      <c r="ROB156" s="16">
        <f t="shared" si="16021"/>
        <v>59.392499999999998</v>
      </c>
      <c r="ROC156" s="79">
        <f t="shared" si="20171"/>
        <v>4</v>
      </c>
      <c r="ROD156" s="80"/>
      <c r="ROE156" s="16" t="s">
        <v>56</v>
      </c>
      <c r="ROF156" s="16">
        <f t="shared" ref="ROF156" si="23841">29.02+2.7+2.25</f>
        <v>33.97</v>
      </c>
      <c r="ROG156" s="16">
        <f t="shared" ref="ROG156" si="23842">0.75*(2.7+2.1+2.7)</f>
        <v>5.6250000000000009</v>
      </c>
      <c r="ROH156" s="14">
        <f t="shared" si="16025"/>
        <v>39.594999999999999</v>
      </c>
      <c r="ROI156" s="14"/>
      <c r="ROJ156" s="16">
        <f t="shared" si="16026"/>
        <v>59.392499999999998</v>
      </c>
      <c r="ROK156" s="79">
        <f t="shared" si="20171"/>
        <v>4</v>
      </c>
      <c r="ROL156" s="80"/>
      <c r="ROM156" s="16" t="s">
        <v>56</v>
      </c>
      <c r="RON156" s="16">
        <f t="shared" ref="RON156" si="23843">29.02+2.7+2.25</f>
        <v>33.97</v>
      </c>
      <c r="ROO156" s="16">
        <f t="shared" ref="ROO156" si="23844">0.75*(2.7+2.1+2.7)</f>
        <v>5.6250000000000009</v>
      </c>
      <c r="ROP156" s="14">
        <f t="shared" si="16030"/>
        <v>39.594999999999999</v>
      </c>
      <c r="ROQ156" s="14"/>
      <c r="ROR156" s="16">
        <f t="shared" si="16031"/>
        <v>59.392499999999998</v>
      </c>
      <c r="ROS156" s="79">
        <f t="shared" si="20171"/>
        <v>4</v>
      </c>
      <c r="ROT156" s="80"/>
      <c r="ROU156" s="16" t="s">
        <v>56</v>
      </c>
      <c r="ROV156" s="16">
        <f t="shared" ref="ROV156" si="23845">29.02+2.7+2.25</f>
        <v>33.97</v>
      </c>
      <c r="ROW156" s="16">
        <f t="shared" ref="ROW156" si="23846">0.75*(2.7+2.1+2.7)</f>
        <v>5.6250000000000009</v>
      </c>
      <c r="ROX156" s="14">
        <f t="shared" si="16035"/>
        <v>39.594999999999999</v>
      </c>
      <c r="ROY156" s="14"/>
      <c r="ROZ156" s="16">
        <f t="shared" si="16036"/>
        <v>59.392499999999998</v>
      </c>
      <c r="RPA156" s="79">
        <f t="shared" si="20171"/>
        <v>4</v>
      </c>
      <c r="RPB156" s="80"/>
      <c r="RPC156" s="16" t="s">
        <v>56</v>
      </c>
      <c r="RPD156" s="16">
        <f t="shared" ref="RPD156" si="23847">29.02+2.7+2.25</f>
        <v>33.97</v>
      </c>
      <c r="RPE156" s="16">
        <f t="shared" ref="RPE156" si="23848">0.75*(2.7+2.1+2.7)</f>
        <v>5.6250000000000009</v>
      </c>
      <c r="RPF156" s="14">
        <f t="shared" si="16040"/>
        <v>39.594999999999999</v>
      </c>
      <c r="RPG156" s="14"/>
      <c r="RPH156" s="16">
        <f t="shared" si="16041"/>
        <v>59.392499999999998</v>
      </c>
      <c r="RPI156" s="79">
        <f t="shared" si="20171"/>
        <v>4</v>
      </c>
      <c r="RPJ156" s="80"/>
      <c r="RPK156" s="16" t="s">
        <v>56</v>
      </c>
      <c r="RPL156" s="16">
        <f t="shared" ref="RPL156" si="23849">29.02+2.7+2.25</f>
        <v>33.97</v>
      </c>
      <c r="RPM156" s="16">
        <f t="shared" ref="RPM156" si="23850">0.75*(2.7+2.1+2.7)</f>
        <v>5.6250000000000009</v>
      </c>
      <c r="RPN156" s="14">
        <f t="shared" si="16045"/>
        <v>39.594999999999999</v>
      </c>
      <c r="RPO156" s="14"/>
      <c r="RPP156" s="16">
        <f t="shared" si="16046"/>
        <v>59.392499999999998</v>
      </c>
      <c r="RPQ156" s="79">
        <f t="shared" si="20171"/>
        <v>4</v>
      </c>
      <c r="RPR156" s="80"/>
      <c r="RPS156" s="16" t="s">
        <v>56</v>
      </c>
      <c r="RPT156" s="16">
        <f t="shared" ref="RPT156" si="23851">29.02+2.7+2.25</f>
        <v>33.97</v>
      </c>
      <c r="RPU156" s="16">
        <f t="shared" ref="RPU156" si="23852">0.75*(2.7+2.1+2.7)</f>
        <v>5.6250000000000009</v>
      </c>
      <c r="RPV156" s="14">
        <f t="shared" si="16050"/>
        <v>39.594999999999999</v>
      </c>
      <c r="RPW156" s="14"/>
      <c r="RPX156" s="16">
        <f t="shared" si="16051"/>
        <v>59.392499999999998</v>
      </c>
      <c r="RPY156" s="79">
        <f t="shared" si="20180"/>
        <v>4</v>
      </c>
      <c r="RPZ156" s="80"/>
      <c r="RQA156" s="16" t="s">
        <v>56</v>
      </c>
      <c r="RQB156" s="16">
        <f t="shared" ref="RQB156" si="23853">29.02+2.7+2.25</f>
        <v>33.97</v>
      </c>
      <c r="RQC156" s="16">
        <f t="shared" ref="RQC156" si="23854">0.75*(2.7+2.1+2.7)</f>
        <v>5.6250000000000009</v>
      </c>
      <c r="RQD156" s="14">
        <f t="shared" si="16055"/>
        <v>39.594999999999999</v>
      </c>
      <c r="RQE156" s="14"/>
      <c r="RQF156" s="16">
        <f t="shared" si="16056"/>
        <v>59.392499999999998</v>
      </c>
      <c r="RQG156" s="79">
        <f t="shared" si="20180"/>
        <v>4</v>
      </c>
      <c r="RQH156" s="80"/>
      <c r="RQI156" s="16" t="s">
        <v>56</v>
      </c>
      <c r="RQJ156" s="16">
        <f t="shared" ref="RQJ156" si="23855">29.02+2.7+2.25</f>
        <v>33.97</v>
      </c>
      <c r="RQK156" s="16">
        <f t="shared" ref="RQK156" si="23856">0.75*(2.7+2.1+2.7)</f>
        <v>5.6250000000000009</v>
      </c>
      <c r="RQL156" s="14">
        <f t="shared" si="16060"/>
        <v>39.594999999999999</v>
      </c>
      <c r="RQM156" s="14"/>
      <c r="RQN156" s="16">
        <f t="shared" si="16061"/>
        <v>59.392499999999998</v>
      </c>
      <c r="RQO156" s="79">
        <f t="shared" si="20180"/>
        <v>4</v>
      </c>
      <c r="RQP156" s="80"/>
      <c r="RQQ156" s="16" t="s">
        <v>56</v>
      </c>
      <c r="RQR156" s="16">
        <f t="shared" ref="RQR156" si="23857">29.02+2.7+2.25</f>
        <v>33.97</v>
      </c>
      <c r="RQS156" s="16">
        <f t="shared" ref="RQS156" si="23858">0.75*(2.7+2.1+2.7)</f>
        <v>5.6250000000000009</v>
      </c>
      <c r="RQT156" s="14">
        <f t="shared" si="16065"/>
        <v>39.594999999999999</v>
      </c>
      <c r="RQU156" s="14"/>
      <c r="RQV156" s="16">
        <f t="shared" si="16066"/>
        <v>59.392499999999998</v>
      </c>
      <c r="RQW156" s="79">
        <f t="shared" si="20180"/>
        <v>4</v>
      </c>
      <c r="RQX156" s="80"/>
      <c r="RQY156" s="16" t="s">
        <v>56</v>
      </c>
      <c r="RQZ156" s="16">
        <f t="shared" ref="RQZ156" si="23859">29.02+2.7+2.25</f>
        <v>33.97</v>
      </c>
      <c r="RRA156" s="16">
        <f t="shared" ref="RRA156" si="23860">0.75*(2.7+2.1+2.7)</f>
        <v>5.6250000000000009</v>
      </c>
      <c r="RRB156" s="14">
        <f t="shared" si="16070"/>
        <v>39.594999999999999</v>
      </c>
      <c r="RRC156" s="14"/>
      <c r="RRD156" s="16">
        <f t="shared" si="16071"/>
        <v>59.392499999999998</v>
      </c>
      <c r="RRE156" s="79">
        <f t="shared" si="20180"/>
        <v>4</v>
      </c>
      <c r="RRF156" s="80"/>
      <c r="RRG156" s="16" t="s">
        <v>56</v>
      </c>
      <c r="RRH156" s="16">
        <f t="shared" ref="RRH156" si="23861">29.02+2.7+2.25</f>
        <v>33.97</v>
      </c>
      <c r="RRI156" s="16">
        <f t="shared" ref="RRI156" si="23862">0.75*(2.7+2.1+2.7)</f>
        <v>5.6250000000000009</v>
      </c>
      <c r="RRJ156" s="14">
        <f t="shared" si="16075"/>
        <v>39.594999999999999</v>
      </c>
      <c r="RRK156" s="14"/>
      <c r="RRL156" s="16">
        <f t="shared" si="16076"/>
        <v>59.392499999999998</v>
      </c>
      <c r="RRM156" s="79">
        <f t="shared" si="20180"/>
        <v>4</v>
      </c>
      <c r="RRN156" s="80"/>
      <c r="RRO156" s="16" t="s">
        <v>56</v>
      </c>
      <c r="RRP156" s="16">
        <f t="shared" ref="RRP156" si="23863">29.02+2.7+2.25</f>
        <v>33.97</v>
      </c>
      <c r="RRQ156" s="16">
        <f t="shared" ref="RRQ156" si="23864">0.75*(2.7+2.1+2.7)</f>
        <v>5.6250000000000009</v>
      </c>
      <c r="RRR156" s="14">
        <f t="shared" si="16080"/>
        <v>39.594999999999999</v>
      </c>
      <c r="RRS156" s="14"/>
      <c r="RRT156" s="16">
        <f t="shared" si="16081"/>
        <v>59.392499999999998</v>
      </c>
      <c r="RRU156" s="79">
        <f t="shared" si="20180"/>
        <v>4</v>
      </c>
      <c r="RRV156" s="80"/>
      <c r="RRW156" s="16" t="s">
        <v>56</v>
      </c>
      <c r="RRX156" s="16">
        <f t="shared" ref="RRX156" si="23865">29.02+2.7+2.25</f>
        <v>33.97</v>
      </c>
      <c r="RRY156" s="16">
        <f t="shared" ref="RRY156" si="23866">0.75*(2.7+2.1+2.7)</f>
        <v>5.6250000000000009</v>
      </c>
      <c r="RRZ156" s="14">
        <f t="shared" si="16085"/>
        <v>39.594999999999999</v>
      </c>
      <c r="RSA156" s="14"/>
      <c r="RSB156" s="16">
        <f t="shared" si="16086"/>
        <v>59.392499999999998</v>
      </c>
      <c r="RSC156" s="79">
        <f t="shared" si="20180"/>
        <v>4</v>
      </c>
      <c r="RSD156" s="80"/>
      <c r="RSE156" s="16" t="s">
        <v>56</v>
      </c>
      <c r="RSF156" s="16">
        <f t="shared" ref="RSF156" si="23867">29.02+2.7+2.25</f>
        <v>33.97</v>
      </c>
      <c r="RSG156" s="16">
        <f t="shared" ref="RSG156" si="23868">0.75*(2.7+2.1+2.7)</f>
        <v>5.6250000000000009</v>
      </c>
      <c r="RSH156" s="14">
        <f t="shared" si="16090"/>
        <v>39.594999999999999</v>
      </c>
      <c r="RSI156" s="14"/>
      <c r="RSJ156" s="16">
        <f t="shared" si="16091"/>
        <v>59.392499999999998</v>
      </c>
      <c r="RSK156" s="79">
        <f t="shared" si="20189"/>
        <v>4</v>
      </c>
      <c r="RSL156" s="80"/>
      <c r="RSM156" s="16" t="s">
        <v>56</v>
      </c>
      <c r="RSN156" s="16">
        <f t="shared" ref="RSN156" si="23869">29.02+2.7+2.25</f>
        <v>33.97</v>
      </c>
      <c r="RSO156" s="16">
        <f t="shared" ref="RSO156" si="23870">0.75*(2.7+2.1+2.7)</f>
        <v>5.6250000000000009</v>
      </c>
      <c r="RSP156" s="14">
        <f t="shared" si="16095"/>
        <v>39.594999999999999</v>
      </c>
      <c r="RSQ156" s="14"/>
      <c r="RSR156" s="16">
        <f t="shared" si="16096"/>
        <v>59.392499999999998</v>
      </c>
      <c r="RSS156" s="79">
        <f t="shared" si="20189"/>
        <v>4</v>
      </c>
      <c r="RST156" s="80"/>
      <c r="RSU156" s="16" t="s">
        <v>56</v>
      </c>
      <c r="RSV156" s="16">
        <f t="shared" ref="RSV156" si="23871">29.02+2.7+2.25</f>
        <v>33.97</v>
      </c>
      <c r="RSW156" s="16">
        <f t="shared" ref="RSW156" si="23872">0.75*(2.7+2.1+2.7)</f>
        <v>5.6250000000000009</v>
      </c>
      <c r="RSX156" s="14">
        <f t="shared" si="16100"/>
        <v>39.594999999999999</v>
      </c>
      <c r="RSY156" s="14"/>
      <c r="RSZ156" s="16">
        <f t="shared" si="16101"/>
        <v>59.392499999999998</v>
      </c>
      <c r="RTA156" s="79">
        <f t="shared" si="20189"/>
        <v>4</v>
      </c>
      <c r="RTB156" s="80"/>
      <c r="RTC156" s="16" t="s">
        <v>56</v>
      </c>
      <c r="RTD156" s="16">
        <f t="shared" ref="RTD156" si="23873">29.02+2.7+2.25</f>
        <v>33.97</v>
      </c>
      <c r="RTE156" s="16">
        <f t="shared" ref="RTE156" si="23874">0.75*(2.7+2.1+2.7)</f>
        <v>5.6250000000000009</v>
      </c>
      <c r="RTF156" s="14">
        <f t="shared" si="16105"/>
        <v>39.594999999999999</v>
      </c>
      <c r="RTG156" s="14"/>
      <c r="RTH156" s="16">
        <f t="shared" si="16106"/>
        <v>59.392499999999998</v>
      </c>
      <c r="RTI156" s="79">
        <f t="shared" si="20189"/>
        <v>4</v>
      </c>
      <c r="RTJ156" s="80"/>
      <c r="RTK156" s="16" t="s">
        <v>56</v>
      </c>
      <c r="RTL156" s="16">
        <f t="shared" ref="RTL156" si="23875">29.02+2.7+2.25</f>
        <v>33.97</v>
      </c>
      <c r="RTM156" s="16">
        <f t="shared" ref="RTM156" si="23876">0.75*(2.7+2.1+2.7)</f>
        <v>5.6250000000000009</v>
      </c>
      <c r="RTN156" s="14">
        <f t="shared" si="16110"/>
        <v>39.594999999999999</v>
      </c>
      <c r="RTO156" s="14"/>
      <c r="RTP156" s="16">
        <f t="shared" si="16111"/>
        <v>59.392499999999998</v>
      </c>
      <c r="RTQ156" s="79">
        <f t="shared" si="20189"/>
        <v>4</v>
      </c>
      <c r="RTR156" s="80"/>
      <c r="RTS156" s="16" t="s">
        <v>56</v>
      </c>
      <c r="RTT156" s="16">
        <f t="shared" ref="RTT156" si="23877">29.02+2.7+2.25</f>
        <v>33.97</v>
      </c>
      <c r="RTU156" s="16">
        <f t="shared" ref="RTU156" si="23878">0.75*(2.7+2.1+2.7)</f>
        <v>5.6250000000000009</v>
      </c>
      <c r="RTV156" s="14">
        <f t="shared" si="16115"/>
        <v>39.594999999999999</v>
      </c>
      <c r="RTW156" s="14"/>
      <c r="RTX156" s="16">
        <f t="shared" si="16116"/>
        <v>59.392499999999998</v>
      </c>
      <c r="RTY156" s="79">
        <f t="shared" si="20189"/>
        <v>4</v>
      </c>
      <c r="RTZ156" s="80"/>
      <c r="RUA156" s="16" t="s">
        <v>56</v>
      </c>
      <c r="RUB156" s="16">
        <f t="shared" ref="RUB156" si="23879">29.02+2.7+2.25</f>
        <v>33.97</v>
      </c>
      <c r="RUC156" s="16">
        <f t="shared" ref="RUC156" si="23880">0.75*(2.7+2.1+2.7)</f>
        <v>5.6250000000000009</v>
      </c>
      <c r="RUD156" s="14">
        <f t="shared" si="16120"/>
        <v>39.594999999999999</v>
      </c>
      <c r="RUE156" s="14"/>
      <c r="RUF156" s="16">
        <f t="shared" si="16121"/>
        <v>59.392499999999998</v>
      </c>
      <c r="RUG156" s="79">
        <f t="shared" si="20189"/>
        <v>4</v>
      </c>
      <c r="RUH156" s="80"/>
      <c r="RUI156" s="16" t="s">
        <v>56</v>
      </c>
      <c r="RUJ156" s="16">
        <f t="shared" ref="RUJ156" si="23881">29.02+2.7+2.25</f>
        <v>33.97</v>
      </c>
      <c r="RUK156" s="16">
        <f t="shared" ref="RUK156" si="23882">0.75*(2.7+2.1+2.7)</f>
        <v>5.6250000000000009</v>
      </c>
      <c r="RUL156" s="14">
        <f t="shared" si="16125"/>
        <v>39.594999999999999</v>
      </c>
      <c r="RUM156" s="14"/>
      <c r="RUN156" s="16">
        <f t="shared" si="16126"/>
        <v>59.392499999999998</v>
      </c>
      <c r="RUO156" s="79">
        <f t="shared" si="20189"/>
        <v>4</v>
      </c>
      <c r="RUP156" s="80"/>
      <c r="RUQ156" s="16" t="s">
        <v>56</v>
      </c>
      <c r="RUR156" s="16">
        <f t="shared" ref="RUR156" si="23883">29.02+2.7+2.25</f>
        <v>33.97</v>
      </c>
      <c r="RUS156" s="16">
        <f t="shared" ref="RUS156" si="23884">0.75*(2.7+2.1+2.7)</f>
        <v>5.6250000000000009</v>
      </c>
      <c r="RUT156" s="14">
        <f t="shared" si="16130"/>
        <v>39.594999999999999</v>
      </c>
      <c r="RUU156" s="14"/>
      <c r="RUV156" s="16">
        <f t="shared" si="16131"/>
        <v>59.392499999999998</v>
      </c>
      <c r="RUW156" s="79">
        <f t="shared" si="20198"/>
        <v>4</v>
      </c>
      <c r="RUX156" s="80"/>
      <c r="RUY156" s="16" t="s">
        <v>56</v>
      </c>
      <c r="RUZ156" s="16">
        <f t="shared" ref="RUZ156" si="23885">29.02+2.7+2.25</f>
        <v>33.97</v>
      </c>
      <c r="RVA156" s="16">
        <f t="shared" ref="RVA156" si="23886">0.75*(2.7+2.1+2.7)</f>
        <v>5.6250000000000009</v>
      </c>
      <c r="RVB156" s="14">
        <f t="shared" si="16135"/>
        <v>39.594999999999999</v>
      </c>
      <c r="RVC156" s="14"/>
      <c r="RVD156" s="16">
        <f t="shared" si="16136"/>
        <v>59.392499999999998</v>
      </c>
      <c r="RVE156" s="79">
        <f t="shared" si="20198"/>
        <v>4</v>
      </c>
      <c r="RVF156" s="80"/>
      <c r="RVG156" s="16" t="s">
        <v>56</v>
      </c>
      <c r="RVH156" s="16">
        <f t="shared" ref="RVH156" si="23887">29.02+2.7+2.25</f>
        <v>33.97</v>
      </c>
      <c r="RVI156" s="16">
        <f t="shared" ref="RVI156" si="23888">0.75*(2.7+2.1+2.7)</f>
        <v>5.6250000000000009</v>
      </c>
      <c r="RVJ156" s="14">
        <f t="shared" si="16140"/>
        <v>39.594999999999999</v>
      </c>
      <c r="RVK156" s="14"/>
      <c r="RVL156" s="16">
        <f t="shared" si="16141"/>
        <v>59.392499999999998</v>
      </c>
      <c r="RVM156" s="79">
        <f t="shared" si="20198"/>
        <v>4</v>
      </c>
      <c r="RVN156" s="80"/>
      <c r="RVO156" s="16" t="s">
        <v>56</v>
      </c>
      <c r="RVP156" s="16">
        <f t="shared" ref="RVP156" si="23889">29.02+2.7+2.25</f>
        <v>33.97</v>
      </c>
      <c r="RVQ156" s="16">
        <f t="shared" ref="RVQ156" si="23890">0.75*(2.7+2.1+2.7)</f>
        <v>5.6250000000000009</v>
      </c>
      <c r="RVR156" s="14">
        <f t="shared" si="16145"/>
        <v>39.594999999999999</v>
      </c>
      <c r="RVS156" s="14"/>
      <c r="RVT156" s="16">
        <f t="shared" si="16146"/>
        <v>59.392499999999998</v>
      </c>
      <c r="RVU156" s="79">
        <f t="shared" si="20198"/>
        <v>4</v>
      </c>
      <c r="RVV156" s="80"/>
      <c r="RVW156" s="16" t="s">
        <v>56</v>
      </c>
      <c r="RVX156" s="16">
        <f t="shared" ref="RVX156" si="23891">29.02+2.7+2.25</f>
        <v>33.97</v>
      </c>
      <c r="RVY156" s="16">
        <f t="shared" ref="RVY156" si="23892">0.75*(2.7+2.1+2.7)</f>
        <v>5.6250000000000009</v>
      </c>
      <c r="RVZ156" s="14">
        <f t="shared" si="16150"/>
        <v>39.594999999999999</v>
      </c>
      <c r="RWA156" s="14"/>
      <c r="RWB156" s="16">
        <f t="shared" si="16151"/>
        <v>59.392499999999998</v>
      </c>
      <c r="RWC156" s="79">
        <f t="shared" si="20198"/>
        <v>4</v>
      </c>
      <c r="RWD156" s="80"/>
      <c r="RWE156" s="16" t="s">
        <v>56</v>
      </c>
      <c r="RWF156" s="16">
        <f t="shared" ref="RWF156" si="23893">29.02+2.7+2.25</f>
        <v>33.97</v>
      </c>
      <c r="RWG156" s="16">
        <f t="shared" ref="RWG156" si="23894">0.75*(2.7+2.1+2.7)</f>
        <v>5.6250000000000009</v>
      </c>
      <c r="RWH156" s="14">
        <f t="shared" si="16155"/>
        <v>39.594999999999999</v>
      </c>
      <c r="RWI156" s="14"/>
      <c r="RWJ156" s="16">
        <f t="shared" si="16156"/>
        <v>59.392499999999998</v>
      </c>
      <c r="RWK156" s="79">
        <f t="shared" si="20198"/>
        <v>4</v>
      </c>
      <c r="RWL156" s="80"/>
      <c r="RWM156" s="16" t="s">
        <v>56</v>
      </c>
      <c r="RWN156" s="16">
        <f t="shared" ref="RWN156" si="23895">29.02+2.7+2.25</f>
        <v>33.97</v>
      </c>
      <c r="RWO156" s="16">
        <f t="shared" ref="RWO156" si="23896">0.75*(2.7+2.1+2.7)</f>
        <v>5.6250000000000009</v>
      </c>
      <c r="RWP156" s="14">
        <f t="shared" si="16160"/>
        <v>39.594999999999999</v>
      </c>
      <c r="RWQ156" s="14"/>
      <c r="RWR156" s="16">
        <f t="shared" si="16161"/>
        <v>59.392499999999998</v>
      </c>
      <c r="RWS156" s="79">
        <f t="shared" si="20198"/>
        <v>4</v>
      </c>
      <c r="RWT156" s="80"/>
      <c r="RWU156" s="16" t="s">
        <v>56</v>
      </c>
      <c r="RWV156" s="16">
        <f t="shared" ref="RWV156" si="23897">29.02+2.7+2.25</f>
        <v>33.97</v>
      </c>
      <c r="RWW156" s="16">
        <f t="shared" ref="RWW156" si="23898">0.75*(2.7+2.1+2.7)</f>
        <v>5.6250000000000009</v>
      </c>
      <c r="RWX156" s="14">
        <f t="shared" si="16165"/>
        <v>39.594999999999999</v>
      </c>
      <c r="RWY156" s="14"/>
      <c r="RWZ156" s="16">
        <f t="shared" si="16166"/>
        <v>59.392499999999998</v>
      </c>
      <c r="RXA156" s="79">
        <f t="shared" si="20198"/>
        <v>4</v>
      </c>
      <c r="RXB156" s="80"/>
      <c r="RXC156" s="16" t="s">
        <v>56</v>
      </c>
      <c r="RXD156" s="16">
        <f t="shared" ref="RXD156" si="23899">29.02+2.7+2.25</f>
        <v>33.97</v>
      </c>
      <c r="RXE156" s="16">
        <f t="shared" ref="RXE156" si="23900">0.75*(2.7+2.1+2.7)</f>
        <v>5.6250000000000009</v>
      </c>
      <c r="RXF156" s="14">
        <f t="shared" si="16170"/>
        <v>39.594999999999999</v>
      </c>
      <c r="RXG156" s="14"/>
      <c r="RXH156" s="16">
        <f t="shared" si="16171"/>
        <v>59.392499999999998</v>
      </c>
      <c r="RXI156" s="79">
        <f t="shared" si="20207"/>
        <v>4</v>
      </c>
      <c r="RXJ156" s="80"/>
      <c r="RXK156" s="16" t="s">
        <v>56</v>
      </c>
      <c r="RXL156" s="16">
        <f t="shared" ref="RXL156" si="23901">29.02+2.7+2.25</f>
        <v>33.97</v>
      </c>
      <c r="RXM156" s="16">
        <f t="shared" ref="RXM156" si="23902">0.75*(2.7+2.1+2.7)</f>
        <v>5.6250000000000009</v>
      </c>
      <c r="RXN156" s="14">
        <f t="shared" si="16175"/>
        <v>39.594999999999999</v>
      </c>
      <c r="RXO156" s="14"/>
      <c r="RXP156" s="16">
        <f t="shared" si="16176"/>
        <v>59.392499999999998</v>
      </c>
      <c r="RXQ156" s="79">
        <f t="shared" si="20207"/>
        <v>4</v>
      </c>
      <c r="RXR156" s="80"/>
      <c r="RXS156" s="16" t="s">
        <v>56</v>
      </c>
      <c r="RXT156" s="16">
        <f t="shared" ref="RXT156" si="23903">29.02+2.7+2.25</f>
        <v>33.97</v>
      </c>
      <c r="RXU156" s="16">
        <f t="shared" ref="RXU156" si="23904">0.75*(2.7+2.1+2.7)</f>
        <v>5.6250000000000009</v>
      </c>
      <c r="RXV156" s="14">
        <f t="shared" si="16180"/>
        <v>39.594999999999999</v>
      </c>
      <c r="RXW156" s="14"/>
      <c r="RXX156" s="16">
        <f t="shared" si="16181"/>
        <v>59.392499999999998</v>
      </c>
      <c r="RXY156" s="79">
        <f t="shared" si="20207"/>
        <v>4</v>
      </c>
      <c r="RXZ156" s="80"/>
      <c r="RYA156" s="16" t="s">
        <v>56</v>
      </c>
      <c r="RYB156" s="16">
        <f t="shared" ref="RYB156" si="23905">29.02+2.7+2.25</f>
        <v>33.97</v>
      </c>
      <c r="RYC156" s="16">
        <f t="shared" ref="RYC156" si="23906">0.75*(2.7+2.1+2.7)</f>
        <v>5.6250000000000009</v>
      </c>
      <c r="RYD156" s="14">
        <f t="shared" si="16185"/>
        <v>39.594999999999999</v>
      </c>
      <c r="RYE156" s="14"/>
      <c r="RYF156" s="16">
        <f t="shared" si="16186"/>
        <v>59.392499999999998</v>
      </c>
      <c r="RYG156" s="79">
        <f t="shared" si="20207"/>
        <v>4</v>
      </c>
      <c r="RYH156" s="80"/>
      <c r="RYI156" s="16" t="s">
        <v>56</v>
      </c>
      <c r="RYJ156" s="16">
        <f t="shared" ref="RYJ156" si="23907">29.02+2.7+2.25</f>
        <v>33.97</v>
      </c>
      <c r="RYK156" s="16">
        <f t="shared" ref="RYK156" si="23908">0.75*(2.7+2.1+2.7)</f>
        <v>5.6250000000000009</v>
      </c>
      <c r="RYL156" s="14">
        <f t="shared" si="16190"/>
        <v>39.594999999999999</v>
      </c>
      <c r="RYM156" s="14"/>
      <c r="RYN156" s="16">
        <f t="shared" si="16191"/>
        <v>59.392499999999998</v>
      </c>
      <c r="RYO156" s="79">
        <f t="shared" si="20207"/>
        <v>4</v>
      </c>
      <c r="RYP156" s="80"/>
      <c r="RYQ156" s="16" t="s">
        <v>56</v>
      </c>
      <c r="RYR156" s="16">
        <f t="shared" ref="RYR156" si="23909">29.02+2.7+2.25</f>
        <v>33.97</v>
      </c>
      <c r="RYS156" s="16">
        <f t="shared" ref="RYS156" si="23910">0.75*(2.7+2.1+2.7)</f>
        <v>5.6250000000000009</v>
      </c>
      <c r="RYT156" s="14">
        <f t="shared" si="16195"/>
        <v>39.594999999999999</v>
      </c>
      <c r="RYU156" s="14"/>
      <c r="RYV156" s="16">
        <f t="shared" si="16196"/>
        <v>59.392499999999998</v>
      </c>
      <c r="RYW156" s="79">
        <f t="shared" si="20207"/>
        <v>4</v>
      </c>
      <c r="RYX156" s="80"/>
      <c r="RYY156" s="16" t="s">
        <v>56</v>
      </c>
      <c r="RYZ156" s="16">
        <f t="shared" ref="RYZ156" si="23911">29.02+2.7+2.25</f>
        <v>33.97</v>
      </c>
      <c r="RZA156" s="16">
        <f t="shared" ref="RZA156" si="23912">0.75*(2.7+2.1+2.7)</f>
        <v>5.6250000000000009</v>
      </c>
      <c r="RZB156" s="14">
        <f t="shared" si="16200"/>
        <v>39.594999999999999</v>
      </c>
      <c r="RZC156" s="14"/>
      <c r="RZD156" s="16">
        <f t="shared" si="16201"/>
        <v>59.392499999999998</v>
      </c>
      <c r="RZE156" s="79">
        <f t="shared" si="20207"/>
        <v>4</v>
      </c>
      <c r="RZF156" s="80"/>
      <c r="RZG156" s="16" t="s">
        <v>56</v>
      </c>
      <c r="RZH156" s="16">
        <f t="shared" ref="RZH156" si="23913">29.02+2.7+2.25</f>
        <v>33.97</v>
      </c>
      <c r="RZI156" s="16">
        <f t="shared" ref="RZI156" si="23914">0.75*(2.7+2.1+2.7)</f>
        <v>5.6250000000000009</v>
      </c>
      <c r="RZJ156" s="14">
        <f t="shared" si="16205"/>
        <v>39.594999999999999</v>
      </c>
      <c r="RZK156" s="14"/>
      <c r="RZL156" s="16">
        <f t="shared" si="16206"/>
        <v>59.392499999999998</v>
      </c>
      <c r="RZM156" s="79">
        <f t="shared" si="20207"/>
        <v>4</v>
      </c>
      <c r="RZN156" s="80"/>
      <c r="RZO156" s="16" t="s">
        <v>56</v>
      </c>
      <c r="RZP156" s="16">
        <f t="shared" ref="RZP156" si="23915">29.02+2.7+2.25</f>
        <v>33.97</v>
      </c>
      <c r="RZQ156" s="16">
        <f t="shared" ref="RZQ156" si="23916">0.75*(2.7+2.1+2.7)</f>
        <v>5.6250000000000009</v>
      </c>
      <c r="RZR156" s="14">
        <f t="shared" si="16210"/>
        <v>39.594999999999999</v>
      </c>
      <c r="RZS156" s="14"/>
      <c r="RZT156" s="16">
        <f t="shared" si="16211"/>
        <v>59.392499999999998</v>
      </c>
      <c r="RZU156" s="79">
        <f t="shared" si="20216"/>
        <v>4</v>
      </c>
      <c r="RZV156" s="80"/>
      <c r="RZW156" s="16" t="s">
        <v>56</v>
      </c>
      <c r="RZX156" s="16">
        <f t="shared" ref="RZX156" si="23917">29.02+2.7+2.25</f>
        <v>33.97</v>
      </c>
      <c r="RZY156" s="16">
        <f t="shared" ref="RZY156" si="23918">0.75*(2.7+2.1+2.7)</f>
        <v>5.6250000000000009</v>
      </c>
      <c r="RZZ156" s="14">
        <f t="shared" si="16215"/>
        <v>39.594999999999999</v>
      </c>
      <c r="SAA156" s="14"/>
      <c r="SAB156" s="16">
        <f t="shared" si="16216"/>
        <v>59.392499999999998</v>
      </c>
      <c r="SAC156" s="79">
        <f t="shared" si="20216"/>
        <v>4</v>
      </c>
      <c r="SAD156" s="80"/>
      <c r="SAE156" s="16" t="s">
        <v>56</v>
      </c>
      <c r="SAF156" s="16">
        <f t="shared" ref="SAF156" si="23919">29.02+2.7+2.25</f>
        <v>33.97</v>
      </c>
      <c r="SAG156" s="16">
        <f t="shared" ref="SAG156" si="23920">0.75*(2.7+2.1+2.7)</f>
        <v>5.6250000000000009</v>
      </c>
      <c r="SAH156" s="14">
        <f t="shared" si="16220"/>
        <v>39.594999999999999</v>
      </c>
      <c r="SAI156" s="14"/>
      <c r="SAJ156" s="16">
        <f t="shared" si="16221"/>
        <v>59.392499999999998</v>
      </c>
      <c r="SAK156" s="79">
        <f t="shared" si="20216"/>
        <v>4</v>
      </c>
      <c r="SAL156" s="80"/>
      <c r="SAM156" s="16" t="s">
        <v>56</v>
      </c>
      <c r="SAN156" s="16">
        <f t="shared" ref="SAN156" si="23921">29.02+2.7+2.25</f>
        <v>33.97</v>
      </c>
      <c r="SAO156" s="16">
        <f t="shared" ref="SAO156" si="23922">0.75*(2.7+2.1+2.7)</f>
        <v>5.6250000000000009</v>
      </c>
      <c r="SAP156" s="14">
        <f t="shared" si="16225"/>
        <v>39.594999999999999</v>
      </c>
      <c r="SAQ156" s="14"/>
      <c r="SAR156" s="16">
        <f t="shared" si="16226"/>
        <v>59.392499999999998</v>
      </c>
      <c r="SAS156" s="79">
        <f t="shared" si="20216"/>
        <v>4</v>
      </c>
      <c r="SAT156" s="80"/>
      <c r="SAU156" s="16" t="s">
        <v>56</v>
      </c>
      <c r="SAV156" s="16">
        <f t="shared" ref="SAV156" si="23923">29.02+2.7+2.25</f>
        <v>33.97</v>
      </c>
      <c r="SAW156" s="16">
        <f t="shared" ref="SAW156" si="23924">0.75*(2.7+2.1+2.7)</f>
        <v>5.6250000000000009</v>
      </c>
      <c r="SAX156" s="14">
        <f t="shared" si="16230"/>
        <v>39.594999999999999</v>
      </c>
      <c r="SAY156" s="14"/>
      <c r="SAZ156" s="16">
        <f t="shared" si="16231"/>
        <v>59.392499999999998</v>
      </c>
      <c r="SBA156" s="79">
        <f t="shared" si="20216"/>
        <v>4</v>
      </c>
      <c r="SBB156" s="80"/>
      <c r="SBC156" s="16" t="s">
        <v>56</v>
      </c>
      <c r="SBD156" s="16">
        <f t="shared" ref="SBD156" si="23925">29.02+2.7+2.25</f>
        <v>33.97</v>
      </c>
      <c r="SBE156" s="16">
        <f t="shared" ref="SBE156" si="23926">0.75*(2.7+2.1+2.7)</f>
        <v>5.6250000000000009</v>
      </c>
      <c r="SBF156" s="14">
        <f t="shared" si="16235"/>
        <v>39.594999999999999</v>
      </c>
      <c r="SBG156" s="14"/>
      <c r="SBH156" s="16">
        <f t="shared" si="16236"/>
        <v>59.392499999999998</v>
      </c>
      <c r="SBI156" s="79">
        <f t="shared" si="20216"/>
        <v>4</v>
      </c>
      <c r="SBJ156" s="80"/>
      <c r="SBK156" s="16" t="s">
        <v>56</v>
      </c>
      <c r="SBL156" s="16">
        <f t="shared" ref="SBL156" si="23927">29.02+2.7+2.25</f>
        <v>33.97</v>
      </c>
      <c r="SBM156" s="16">
        <f t="shared" ref="SBM156" si="23928">0.75*(2.7+2.1+2.7)</f>
        <v>5.6250000000000009</v>
      </c>
      <c r="SBN156" s="14">
        <f t="shared" si="16240"/>
        <v>39.594999999999999</v>
      </c>
      <c r="SBO156" s="14"/>
      <c r="SBP156" s="16">
        <f t="shared" si="16241"/>
        <v>59.392499999999998</v>
      </c>
      <c r="SBQ156" s="79">
        <f t="shared" si="20216"/>
        <v>4</v>
      </c>
      <c r="SBR156" s="80"/>
      <c r="SBS156" s="16" t="s">
        <v>56</v>
      </c>
      <c r="SBT156" s="16">
        <f t="shared" ref="SBT156" si="23929">29.02+2.7+2.25</f>
        <v>33.97</v>
      </c>
      <c r="SBU156" s="16">
        <f t="shared" ref="SBU156" si="23930">0.75*(2.7+2.1+2.7)</f>
        <v>5.6250000000000009</v>
      </c>
      <c r="SBV156" s="14">
        <f t="shared" si="16245"/>
        <v>39.594999999999999</v>
      </c>
      <c r="SBW156" s="14"/>
      <c r="SBX156" s="16">
        <f t="shared" si="16246"/>
        <v>59.392499999999998</v>
      </c>
      <c r="SBY156" s="79">
        <f t="shared" si="20216"/>
        <v>4</v>
      </c>
      <c r="SBZ156" s="80"/>
      <c r="SCA156" s="16" t="s">
        <v>56</v>
      </c>
      <c r="SCB156" s="16">
        <f t="shared" ref="SCB156" si="23931">29.02+2.7+2.25</f>
        <v>33.97</v>
      </c>
      <c r="SCC156" s="16">
        <f t="shared" ref="SCC156" si="23932">0.75*(2.7+2.1+2.7)</f>
        <v>5.6250000000000009</v>
      </c>
      <c r="SCD156" s="14">
        <f t="shared" si="16250"/>
        <v>39.594999999999999</v>
      </c>
      <c r="SCE156" s="14"/>
      <c r="SCF156" s="16">
        <f t="shared" si="16251"/>
        <v>59.392499999999998</v>
      </c>
      <c r="SCG156" s="79">
        <f t="shared" si="20225"/>
        <v>4</v>
      </c>
      <c r="SCH156" s="80"/>
      <c r="SCI156" s="16" t="s">
        <v>56</v>
      </c>
      <c r="SCJ156" s="16">
        <f t="shared" ref="SCJ156" si="23933">29.02+2.7+2.25</f>
        <v>33.97</v>
      </c>
      <c r="SCK156" s="16">
        <f t="shared" ref="SCK156" si="23934">0.75*(2.7+2.1+2.7)</f>
        <v>5.6250000000000009</v>
      </c>
      <c r="SCL156" s="14">
        <f t="shared" si="16255"/>
        <v>39.594999999999999</v>
      </c>
      <c r="SCM156" s="14"/>
      <c r="SCN156" s="16">
        <f t="shared" si="16256"/>
        <v>59.392499999999998</v>
      </c>
      <c r="SCO156" s="79">
        <f t="shared" si="20225"/>
        <v>4</v>
      </c>
      <c r="SCP156" s="80"/>
      <c r="SCQ156" s="16" t="s">
        <v>56</v>
      </c>
      <c r="SCR156" s="16">
        <f t="shared" ref="SCR156" si="23935">29.02+2.7+2.25</f>
        <v>33.97</v>
      </c>
      <c r="SCS156" s="16">
        <f t="shared" ref="SCS156" si="23936">0.75*(2.7+2.1+2.7)</f>
        <v>5.6250000000000009</v>
      </c>
      <c r="SCT156" s="14">
        <f t="shared" si="16260"/>
        <v>39.594999999999999</v>
      </c>
      <c r="SCU156" s="14"/>
      <c r="SCV156" s="16">
        <f t="shared" si="16261"/>
        <v>59.392499999999998</v>
      </c>
      <c r="SCW156" s="79">
        <f t="shared" si="20225"/>
        <v>4</v>
      </c>
      <c r="SCX156" s="80"/>
      <c r="SCY156" s="16" t="s">
        <v>56</v>
      </c>
      <c r="SCZ156" s="16">
        <f t="shared" ref="SCZ156" si="23937">29.02+2.7+2.25</f>
        <v>33.97</v>
      </c>
      <c r="SDA156" s="16">
        <f t="shared" ref="SDA156" si="23938">0.75*(2.7+2.1+2.7)</f>
        <v>5.6250000000000009</v>
      </c>
      <c r="SDB156" s="14">
        <f t="shared" si="16265"/>
        <v>39.594999999999999</v>
      </c>
      <c r="SDC156" s="14"/>
      <c r="SDD156" s="16">
        <f t="shared" si="16266"/>
        <v>59.392499999999998</v>
      </c>
      <c r="SDE156" s="79">
        <f t="shared" si="20225"/>
        <v>4</v>
      </c>
      <c r="SDF156" s="80"/>
      <c r="SDG156" s="16" t="s">
        <v>56</v>
      </c>
      <c r="SDH156" s="16">
        <f t="shared" ref="SDH156" si="23939">29.02+2.7+2.25</f>
        <v>33.97</v>
      </c>
      <c r="SDI156" s="16">
        <f t="shared" ref="SDI156" si="23940">0.75*(2.7+2.1+2.7)</f>
        <v>5.6250000000000009</v>
      </c>
      <c r="SDJ156" s="14">
        <f t="shared" si="16270"/>
        <v>39.594999999999999</v>
      </c>
      <c r="SDK156" s="14"/>
      <c r="SDL156" s="16">
        <f t="shared" si="16271"/>
        <v>59.392499999999998</v>
      </c>
      <c r="SDM156" s="79">
        <f t="shared" si="20225"/>
        <v>4</v>
      </c>
      <c r="SDN156" s="80"/>
      <c r="SDO156" s="16" t="s">
        <v>56</v>
      </c>
      <c r="SDP156" s="16">
        <f t="shared" ref="SDP156" si="23941">29.02+2.7+2.25</f>
        <v>33.97</v>
      </c>
      <c r="SDQ156" s="16">
        <f t="shared" ref="SDQ156" si="23942">0.75*(2.7+2.1+2.7)</f>
        <v>5.6250000000000009</v>
      </c>
      <c r="SDR156" s="14">
        <f t="shared" si="16275"/>
        <v>39.594999999999999</v>
      </c>
      <c r="SDS156" s="14"/>
      <c r="SDT156" s="16">
        <f t="shared" si="16276"/>
        <v>59.392499999999998</v>
      </c>
      <c r="SDU156" s="79">
        <f t="shared" si="20225"/>
        <v>4</v>
      </c>
      <c r="SDV156" s="80"/>
      <c r="SDW156" s="16" t="s">
        <v>56</v>
      </c>
      <c r="SDX156" s="16">
        <f t="shared" ref="SDX156" si="23943">29.02+2.7+2.25</f>
        <v>33.97</v>
      </c>
      <c r="SDY156" s="16">
        <f t="shared" ref="SDY156" si="23944">0.75*(2.7+2.1+2.7)</f>
        <v>5.6250000000000009</v>
      </c>
      <c r="SDZ156" s="14">
        <f t="shared" si="16280"/>
        <v>39.594999999999999</v>
      </c>
      <c r="SEA156" s="14"/>
      <c r="SEB156" s="16">
        <f t="shared" si="16281"/>
        <v>59.392499999999998</v>
      </c>
      <c r="SEC156" s="79">
        <f t="shared" si="20225"/>
        <v>4</v>
      </c>
      <c r="SED156" s="80"/>
      <c r="SEE156" s="16" t="s">
        <v>56</v>
      </c>
      <c r="SEF156" s="16">
        <f t="shared" ref="SEF156" si="23945">29.02+2.7+2.25</f>
        <v>33.97</v>
      </c>
      <c r="SEG156" s="16">
        <f t="shared" ref="SEG156" si="23946">0.75*(2.7+2.1+2.7)</f>
        <v>5.6250000000000009</v>
      </c>
      <c r="SEH156" s="14">
        <f t="shared" si="16285"/>
        <v>39.594999999999999</v>
      </c>
      <c r="SEI156" s="14"/>
      <c r="SEJ156" s="16">
        <f t="shared" si="16286"/>
        <v>59.392499999999998</v>
      </c>
      <c r="SEK156" s="79">
        <f t="shared" si="20225"/>
        <v>4</v>
      </c>
      <c r="SEL156" s="80"/>
      <c r="SEM156" s="16" t="s">
        <v>56</v>
      </c>
      <c r="SEN156" s="16">
        <f t="shared" ref="SEN156" si="23947">29.02+2.7+2.25</f>
        <v>33.97</v>
      </c>
      <c r="SEO156" s="16">
        <f t="shared" ref="SEO156" si="23948">0.75*(2.7+2.1+2.7)</f>
        <v>5.6250000000000009</v>
      </c>
      <c r="SEP156" s="14">
        <f t="shared" si="16290"/>
        <v>39.594999999999999</v>
      </c>
      <c r="SEQ156" s="14"/>
      <c r="SER156" s="16">
        <f t="shared" si="16291"/>
        <v>59.392499999999998</v>
      </c>
      <c r="SES156" s="79">
        <f t="shared" si="20234"/>
        <v>4</v>
      </c>
      <c r="SET156" s="80"/>
      <c r="SEU156" s="16" t="s">
        <v>56</v>
      </c>
      <c r="SEV156" s="16">
        <f t="shared" ref="SEV156" si="23949">29.02+2.7+2.25</f>
        <v>33.97</v>
      </c>
      <c r="SEW156" s="16">
        <f t="shared" ref="SEW156" si="23950">0.75*(2.7+2.1+2.7)</f>
        <v>5.6250000000000009</v>
      </c>
      <c r="SEX156" s="14">
        <f t="shared" si="16295"/>
        <v>39.594999999999999</v>
      </c>
      <c r="SEY156" s="14"/>
      <c r="SEZ156" s="16">
        <f t="shared" si="16296"/>
        <v>59.392499999999998</v>
      </c>
      <c r="SFA156" s="79">
        <f t="shared" si="20234"/>
        <v>4</v>
      </c>
      <c r="SFB156" s="80"/>
      <c r="SFC156" s="16" t="s">
        <v>56</v>
      </c>
      <c r="SFD156" s="16">
        <f t="shared" ref="SFD156" si="23951">29.02+2.7+2.25</f>
        <v>33.97</v>
      </c>
      <c r="SFE156" s="16">
        <f t="shared" ref="SFE156" si="23952">0.75*(2.7+2.1+2.7)</f>
        <v>5.6250000000000009</v>
      </c>
      <c r="SFF156" s="14">
        <f t="shared" si="16300"/>
        <v>39.594999999999999</v>
      </c>
      <c r="SFG156" s="14"/>
      <c r="SFH156" s="16">
        <f t="shared" si="16301"/>
        <v>59.392499999999998</v>
      </c>
      <c r="SFI156" s="79">
        <f t="shared" si="20234"/>
        <v>4</v>
      </c>
      <c r="SFJ156" s="80"/>
      <c r="SFK156" s="16" t="s">
        <v>56</v>
      </c>
      <c r="SFL156" s="16">
        <f t="shared" ref="SFL156" si="23953">29.02+2.7+2.25</f>
        <v>33.97</v>
      </c>
      <c r="SFM156" s="16">
        <f t="shared" ref="SFM156" si="23954">0.75*(2.7+2.1+2.7)</f>
        <v>5.6250000000000009</v>
      </c>
      <c r="SFN156" s="14">
        <f t="shared" si="16305"/>
        <v>39.594999999999999</v>
      </c>
      <c r="SFO156" s="14"/>
      <c r="SFP156" s="16">
        <f t="shared" si="16306"/>
        <v>59.392499999999998</v>
      </c>
      <c r="SFQ156" s="79">
        <f t="shared" si="20234"/>
        <v>4</v>
      </c>
      <c r="SFR156" s="80"/>
      <c r="SFS156" s="16" t="s">
        <v>56</v>
      </c>
      <c r="SFT156" s="16">
        <f t="shared" ref="SFT156" si="23955">29.02+2.7+2.25</f>
        <v>33.97</v>
      </c>
      <c r="SFU156" s="16">
        <f t="shared" ref="SFU156" si="23956">0.75*(2.7+2.1+2.7)</f>
        <v>5.6250000000000009</v>
      </c>
      <c r="SFV156" s="14">
        <f t="shared" si="16310"/>
        <v>39.594999999999999</v>
      </c>
      <c r="SFW156" s="14"/>
      <c r="SFX156" s="16">
        <f t="shared" si="16311"/>
        <v>59.392499999999998</v>
      </c>
      <c r="SFY156" s="79">
        <f t="shared" si="20234"/>
        <v>4</v>
      </c>
      <c r="SFZ156" s="80"/>
      <c r="SGA156" s="16" t="s">
        <v>56</v>
      </c>
      <c r="SGB156" s="16">
        <f t="shared" ref="SGB156" si="23957">29.02+2.7+2.25</f>
        <v>33.97</v>
      </c>
      <c r="SGC156" s="16">
        <f t="shared" ref="SGC156" si="23958">0.75*(2.7+2.1+2.7)</f>
        <v>5.6250000000000009</v>
      </c>
      <c r="SGD156" s="14">
        <f t="shared" si="16315"/>
        <v>39.594999999999999</v>
      </c>
      <c r="SGE156" s="14"/>
      <c r="SGF156" s="16">
        <f t="shared" si="16316"/>
        <v>59.392499999999998</v>
      </c>
      <c r="SGG156" s="79">
        <f t="shared" si="20234"/>
        <v>4</v>
      </c>
      <c r="SGH156" s="80"/>
      <c r="SGI156" s="16" t="s">
        <v>56</v>
      </c>
      <c r="SGJ156" s="16">
        <f t="shared" ref="SGJ156" si="23959">29.02+2.7+2.25</f>
        <v>33.97</v>
      </c>
      <c r="SGK156" s="16">
        <f t="shared" ref="SGK156" si="23960">0.75*(2.7+2.1+2.7)</f>
        <v>5.6250000000000009</v>
      </c>
      <c r="SGL156" s="14">
        <f t="shared" si="16320"/>
        <v>39.594999999999999</v>
      </c>
      <c r="SGM156" s="14"/>
      <c r="SGN156" s="16">
        <f t="shared" si="16321"/>
        <v>59.392499999999998</v>
      </c>
      <c r="SGO156" s="79">
        <f t="shared" si="20234"/>
        <v>4</v>
      </c>
      <c r="SGP156" s="80"/>
      <c r="SGQ156" s="16" t="s">
        <v>56</v>
      </c>
      <c r="SGR156" s="16">
        <f t="shared" ref="SGR156" si="23961">29.02+2.7+2.25</f>
        <v>33.97</v>
      </c>
      <c r="SGS156" s="16">
        <f t="shared" ref="SGS156" si="23962">0.75*(2.7+2.1+2.7)</f>
        <v>5.6250000000000009</v>
      </c>
      <c r="SGT156" s="14">
        <f t="shared" si="16325"/>
        <v>39.594999999999999</v>
      </c>
      <c r="SGU156" s="14"/>
      <c r="SGV156" s="16">
        <f t="shared" si="16326"/>
        <v>59.392499999999998</v>
      </c>
      <c r="SGW156" s="79">
        <f t="shared" si="20234"/>
        <v>4</v>
      </c>
      <c r="SGX156" s="80"/>
      <c r="SGY156" s="16" t="s">
        <v>56</v>
      </c>
      <c r="SGZ156" s="16">
        <f t="shared" ref="SGZ156" si="23963">29.02+2.7+2.25</f>
        <v>33.97</v>
      </c>
      <c r="SHA156" s="16">
        <f t="shared" ref="SHA156" si="23964">0.75*(2.7+2.1+2.7)</f>
        <v>5.6250000000000009</v>
      </c>
      <c r="SHB156" s="14">
        <f t="shared" si="16330"/>
        <v>39.594999999999999</v>
      </c>
      <c r="SHC156" s="14"/>
      <c r="SHD156" s="16">
        <f t="shared" si="16331"/>
        <v>59.392499999999998</v>
      </c>
      <c r="SHE156" s="79">
        <f t="shared" si="20243"/>
        <v>4</v>
      </c>
      <c r="SHF156" s="80"/>
      <c r="SHG156" s="16" t="s">
        <v>56</v>
      </c>
      <c r="SHH156" s="16">
        <f t="shared" ref="SHH156" si="23965">29.02+2.7+2.25</f>
        <v>33.97</v>
      </c>
      <c r="SHI156" s="16">
        <f t="shared" ref="SHI156" si="23966">0.75*(2.7+2.1+2.7)</f>
        <v>5.6250000000000009</v>
      </c>
      <c r="SHJ156" s="14">
        <f t="shared" si="16335"/>
        <v>39.594999999999999</v>
      </c>
      <c r="SHK156" s="14"/>
      <c r="SHL156" s="16">
        <f t="shared" si="16336"/>
        <v>59.392499999999998</v>
      </c>
      <c r="SHM156" s="79">
        <f t="shared" si="20243"/>
        <v>4</v>
      </c>
      <c r="SHN156" s="80"/>
      <c r="SHO156" s="16" t="s">
        <v>56</v>
      </c>
      <c r="SHP156" s="16">
        <f t="shared" ref="SHP156" si="23967">29.02+2.7+2.25</f>
        <v>33.97</v>
      </c>
      <c r="SHQ156" s="16">
        <f t="shared" ref="SHQ156" si="23968">0.75*(2.7+2.1+2.7)</f>
        <v>5.6250000000000009</v>
      </c>
      <c r="SHR156" s="14">
        <f t="shared" si="16340"/>
        <v>39.594999999999999</v>
      </c>
      <c r="SHS156" s="14"/>
      <c r="SHT156" s="16">
        <f t="shared" si="16341"/>
        <v>59.392499999999998</v>
      </c>
      <c r="SHU156" s="79">
        <f t="shared" si="20243"/>
        <v>4</v>
      </c>
      <c r="SHV156" s="80"/>
      <c r="SHW156" s="16" t="s">
        <v>56</v>
      </c>
      <c r="SHX156" s="16">
        <f t="shared" ref="SHX156" si="23969">29.02+2.7+2.25</f>
        <v>33.97</v>
      </c>
      <c r="SHY156" s="16">
        <f t="shared" ref="SHY156" si="23970">0.75*(2.7+2.1+2.7)</f>
        <v>5.6250000000000009</v>
      </c>
      <c r="SHZ156" s="14">
        <f t="shared" si="16345"/>
        <v>39.594999999999999</v>
      </c>
      <c r="SIA156" s="14"/>
      <c r="SIB156" s="16">
        <f t="shared" si="16346"/>
        <v>59.392499999999998</v>
      </c>
      <c r="SIC156" s="79">
        <f t="shared" si="20243"/>
        <v>4</v>
      </c>
      <c r="SID156" s="80"/>
      <c r="SIE156" s="16" t="s">
        <v>56</v>
      </c>
      <c r="SIF156" s="16">
        <f t="shared" ref="SIF156" si="23971">29.02+2.7+2.25</f>
        <v>33.97</v>
      </c>
      <c r="SIG156" s="16">
        <f t="shared" ref="SIG156" si="23972">0.75*(2.7+2.1+2.7)</f>
        <v>5.6250000000000009</v>
      </c>
      <c r="SIH156" s="14">
        <f t="shared" si="16350"/>
        <v>39.594999999999999</v>
      </c>
      <c r="SII156" s="14"/>
      <c r="SIJ156" s="16">
        <f t="shared" si="16351"/>
        <v>59.392499999999998</v>
      </c>
      <c r="SIK156" s="79">
        <f t="shared" si="20243"/>
        <v>4</v>
      </c>
      <c r="SIL156" s="80"/>
      <c r="SIM156" s="16" t="s">
        <v>56</v>
      </c>
      <c r="SIN156" s="16">
        <f t="shared" ref="SIN156" si="23973">29.02+2.7+2.25</f>
        <v>33.97</v>
      </c>
      <c r="SIO156" s="16">
        <f t="shared" ref="SIO156" si="23974">0.75*(2.7+2.1+2.7)</f>
        <v>5.6250000000000009</v>
      </c>
      <c r="SIP156" s="14">
        <f t="shared" si="16355"/>
        <v>39.594999999999999</v>
      </c>
      <c r="SIQ156" s="14"/>
      <c r="SIR156" s="16">
        <f t="shared" si="16356"/>
        <v>59.392499999999998</v>
      </c>
      <c r="SIS156" s="79">
        <f t="shared" si="20243"/>
        <v>4</v>
      </c>
      <c r="SIT156" s="80"/>
      <c r="SIU156" s="16" t="s">
        <v>56</v>
      </c>
      <c r="SIV156" s="16">
        <f t="shared" ref="SIV156" si="23975">29.02+2.7+2.25</f>
        <v>33.97</v>
      </c>
      <c r="SIW156" s="16">
        <f t="shared" ref="SIW156" si="23976">0.75*(2.7+2.1+2.7)</f>
        <v>5.6250000000000009</v>
      </c>
      <c r="SIX156" s="14">
        <f t="shared" si="16360"/>
        <v>39.594999999999999</v>
      </c>
      <c r="SIY156" s="14"/>
      <c r="SIZ156" s="16">
        <f t="shared" si="16361"/>
        <v>59.392499999999998</v>
      </c>
      <c r="SJA156" s="79">
        <f t="shared" si="20243"/>
        <v>4</v>
      </c>
      <c r="SJB156" s="80"/>
      <c r="SJC156" s="16" t="s">
        <v>56</v>
      </c>
      <c r="SJD156" s="16">
        <f t="shared" ref="SJD156" si="23977">29.02+2.7+2.25</f>
        <v>33.97</v>
      </c>
      <c r="SJE156" s="16">
        <f t="shared" ref="SJE156" si="23978">0.75*(2.7+2.1+2.7)</f>
        <v>5.6250000000000009</v>
      </c>
      <c r="SJF156" s="14">
        <f t="shared" si="16365"/>
        <v>39.594999999999999</v>
      </c>
      <c r="SJG156" s="14"/>
      <c r="SJH156" s="16">
        <f t="shared" si="16366"/>
        <v>59.392499999999998</v>
      </c>
      <c r="SJI156" s="79">
        <f t="shared" si="20243"/>
        <v>4</v>
      </c>
      <c r="SJJ156" s="80"/>
      <c r="SJK156" s="16" t="s">
        <v>56</v>
      </c>
      <c r="SJL156" s="16">
        <f t="shared" ref="SJL156" si="23979">29.02+2.7+2.25</f>
        <v>33.97</v>
      </c>
      <c r="SJM156" s="16">
        <f t="shared" ref="SJM156" si="23980">0.75*(2.7+2.1+2.7)</f>
        <v>5.6250000000000009</v>
      </c>
      <c r="SJN156" s="14">
        <f t="shared" si="16370"/>
        <v>39.594999999999999</v>
      </c>
      <c r="SJO156" s="14"/>
      <c r="SJP156" s="16">
        <f t="shared" si="16371"/>
        <v>59.392499999999998</v>
      </c>
      <c r="SJQ156" s="79">
        <f t="shared" si="20252"/>
        <v>4</v>
      </c>
      <c r="SJR156" s="80"/>
      <c r="SJS156" s="16" t="s">
        <v>56</v>
      </c>
      <c r="SJT156" s="16">
        <f t="shared" ref="SJT156" si="23981">29.02+2.7+2.25</f>
        <v>33.97</v>
      </c>
      <c r="SJU156" s="16">
        <f t="shared" ref="SJU156" si="23982">0.75*(2.7+2.1+2.7)</f>
        <v>5.6250000000000009</v>
      </c>
      <c r="SJV156" s="14">
        <f t="shared" si="16375"/>
        <v>39.594999999999999</v>
      </c>
      <c r="SJW156" s="14"/>
      <c r="SJX156" s="16">
        <f t="shared" si="16376"/>
        <v>59.392499999999998</v>
      </c>
      <c r="SJY156" s="79">
        <f t="shared" si="20252"/>
        <v>4</v>
      </c>
      <c r="SJZ156" s="80"/>
      <c r="SKA156" s="16" t="s">
        <v>56</v>
      </c>
      <c r="SKB156" s="16">
        <f t="shared" ref="SKB156" si="23983">29.02+2.7+2.25</f>
        <v>33.97</v>
      </c>
      <c r="SKC156" s="16">
        <f t="shared" ref="SKC156" si="23984">0.75*(2.7+2.1+2.7)</f>
        <v>5.6250000000000009</v>
      </c>
      <c r="SKD156" s="14">
        <f t="shared" si="16380"/>
        <v>39.594999999999999</v>
      </c>
      <c r="SKE156" s="14"/>
      <c r="SKF156" s="16">
        <f t="shared" si="16381"/>
        <v>59.392499999999998</v>
      </c>
      <c r="SKG156" s="79">
        <f t="shared" si="20252"/>
        <v>4</v>
      </c>
      <c r="SKH156" s="80"/>
      <c r="SKI156" s="16" t="s">
        <v>56</v>
      </c>
      <c r="SKJ156" s="16">
        <f t="shared" ref="SKJ156" si="23985">29.02+2.7+2.25</f>
        <v>33.97</v>
      </c>
      <c r="SKK156" s="16">
        <f t="shared" ref="SKK156" si="23986">0.75*(2.7+2.1+2.7)</f>
        <v>5.6250000000000009</v>
      </c>
      <c r="SKL156" s="14">
        <f t="shared" si="16385"/>
        <v>39.594999999999999</v>
      </c>
      <c r="SKM156" s="14"/>
      <c r="SKN156" s="16">
        <f t="shared" si="16386"/>
        <v>59.392499999999998</v>
      </c>
      <c r="SKO156" s="79">
        <f t="shared" si="20252"/>
        <v>4</v>
      </c>
      <c r="SKP156" s="80"/>
      <c r="SKQ156" s="16" t="s">
        <v>56</v>
      </c>
      <c r="SKR156" s="16">
        <f t="shared" ref="SKR156" si="23987">29.02+2.7+2.25</f>
        <v>33.97</v>
      </c>
      <c r="SKS156" s="16">
        <f t="shared" ref="SKS156" si="23988">0.75*(2.7+2.1+2.7)</f>
        <v>5.6250000000000009</v>
      </c>
      <c r="SKT156" s="14">
        <f t="shared" si="16390"/>
        <v>39.594999999999999</v>
      </c>
      <c r="SKU156" s="14"/>
      <c r="SKV156" s="16">
        <f t="shared" si="16391"/>
        <v>59.392499999999998</v>
      </c>
      <c r="SKW156" s="79">
        <f t="shared" si="20252"/>
        <v>4</v>
      </c>
      <c r="SKX156" s="80"/>
      <c r="SKY156" s="16" t="s">
        <v>56</v>
      </c>
      <c r="SKZ156" s="16">
        <f t="shared" ref="SKZ156" si="23989">29.02+2.7+2.25</f>
        <v>33.97</v>
      </c>
      <c r="SLA156" s="16">
        <f t="shared" ref="SLA156" si="23990">0.75*(2.7+2.1+2.7)</f>
        <v>5.6250000000000009</v>
      </c>
      <c r="SLB156" s="14">
        <f t="shared" si="16395"/>
        <v>39.594999999999999</v>
      </c>
      <c r="SLC156" s="14"/>
      <c r="SLD156" s="16">
        <f t="shared" si="16396"/>
        <v>59.392499999999998</v>
      </c>
      <c r="SLE156" s="79">
        <f t="shared" si="20252"/>
        <v>4</v>
      </c>
      <c r="SLF156" s="80"/>
      <c r="SLG156" s="16" t="s">
        <v>56</v>
      </c>
      <c r="SLH156" s="16">
        <f t="shared" ref="SLH156" si="23991">29.02+2.7+2.25</f>
        <v>33.97</v>
      </c>
      <c r="SLI156" s="16">
        <f t="shared" ref="SLI156" si="23992">0.75*(2.7+2.1+2.7)</f>
        <v>5.6250000000000009</v>
      </c>
      <c r="SLJ156" s="14">
        <f t="shared" si="16400"/>
        <v>39.594999999999999</v>
      </c>
      <c r="SLK156" s="14"/>
      <c r="SLL156" s="16">
        <f t="shared" si="16401"/>
        <v>59.392499999999998</v>
      </c>
      <c r="SLM156" s="79">
        <f t="shared" si="20252"/>
        <v>4</v>
      </c>
      <c r="SLN156" s="80"/>
      <c r="SLO156" s="16" t="s">
        <v>56</v>
      </c>
      <c r="SLP156" s="16">
        <f t="shared" ref="SLP156" si="23993">29.02+2.7+2.25</f>
        <v>33.97</v>
      </c>
      <c r="SLQ156" s="16">
        <f t="shared" ref="SLQ156" si="23994">0.75*(2.7+2.1+2.7)</f>
        <v>5.6250000000000009</v>
      </c>
      <c r="SLR156" s="14">
        <f t="shared" si="16405"/>
        <v>39.594999999999999</v>
      </c>
      <c r="SLS156" s="14"/>
      <c r="SLT156" s="16">
        <f t="shared" si="16406"/>
        <v>59.392499999999998</v>
      </c>
      <c r="SLU156" s="79">
        <f t="shared" si="20252"/>
        <v>4</v>
      </c>
      <c r="SLV156" s="80"/>
      <c r="SLW156" s="16" t="s">
        <v>56</v>
      </c>
      <c r="SLX156" s="16">
        <f t="shared" ref="SLX156" si="23995">29.02+2.7+2.25</f>
        <v>33.97</v>
      </c>
      <c r="SLY156" s="16">
        <f t="shared" ref="SLY156" si="23996">0.75*(2.7+2.1+2.7)</f>
        <v>5.6250000000000009</v>
      </c>
      <c r="SLZ156" s="14">
        <f t="shared" si="16410"/>
        <v>39.594999999999999</v>
      </c>
      <c r="SMA156" s="14"/>
      <c r="SMB156" s="16">
        <f t="shared" si="16411"/>
        <v>59.392499999999998</v>
      </c>
      <c r="SMC156" s="79">
        <f t="shared" si="20261"/>
        <v>4</v>
      </c>
      <c r="SMD156" s="80"/>
      <c r="SME156" s="16" t="s">
        <v>56</v>
      </c>
      <c r="SMF156" s="16">
        <f t="shared" ref="SMF156" si="23997">29.02+2.7+2.25</f>
        <v>33.97</v>
      </c>
      <c r="SMG156" s="16">
        <f t="shared" ref="SMG156" si="23998">0.75*(2.7+2.1+2.7)</f>
        <v>5.6250000000000009</v>
      </c>
      <c r="SMH156" s="14">
        <f t="shared" si="16415"/>
        <v>39.594999999999999</v>
      </c>
      <c r="SMI156" s="14"/>
      <c r="SMJ156" s="16">
        <f t="shared" si="16416"/>
        <v>59.392499999999998</v>
      </c>
      <c r="SMK156" s="79">
        <f t="shared" si="20261"/>
        <v>4</v>
      </c>
      <c r="SML156" s="80"/>
      <c r="SMM156" s="16" t="s">
        <v>56</v>
      </c>
      <c r="SMN156" s="16">
        <f t="shared" ref="SMN156" si="23999">29.02+2.7+2.25</f>
        <v>33.97</v>
      </c>
      <c r="SMO156" s="16">
        <f t="shared" ref="SMO156" si="24000">0.75*(2.7+2.1+2.7)</f>
        <v>5.6250000000000009</v>
      </c>
      <c r="SMP156" s="14">
        <f t="shared" si="16420"/>
        <v>39.594999999999999</v>
      </c>
      <c r="SMQ156" s="14"/>
      <c r="SMR156" s="16">
        <f t="shared" si="16421"/>
        <v>59.392499999999998</v>
      </c>
      <c r="SMS156" s="79">
        <f t="shared" si="20261"/>
        <v>4</v>
      </c>
      <c r="SMT156" s="80"/>
      <c r="SMU156" s="16" t="s">
        <v>56</v>
      </c>
      <c r="SMV156" s="16">
        <f t="shared" ref="SMV156" si="24001">29.02+2.7+2.25</f>
        <v>33.97</v>
      </c>
      <c r="SMW156" s="16">
        <f t="shared" ref="SMW156" si="24002">0.75*(2.7+2.1+2.7)</f>
        <v>5.6250000000000009</v>
      </c>
      <c r="SMX156" s="14">
        <f t="shared" si="16425"/>
        <v>39.594999999999999</v>
      </c>
      <c r="SMY156" s="14"/>
      <c r="SMZ156" s="16">
        <f t="shared" si="16426"/>
        <v>59.392499999999998</v>
      </c>
      <c r="SNA156" s="79">
        <f t="shared" si="20261"/>
        <v>4</v>
      </c>
      <c r="SNB156" s="80"/>
      <c r="SNC156" s="16" t="s">
        <v>56</v>
      </c>
      <c r="SND156" s="16">
        <f t="shared" ref="SND156" si="24003">29.02+2.7+2.25</f>
        <v>33.97</v>
      </c>
      <c r="SNE156" s="16">
        <f t="shared" ref="SNE156" si="24004">0.75*(2.7+2.1+2.7)</f>
        <v>5.6250000000000009</v>
      </c>
      <c r="SNF156" s="14">
        <f t="shared" si="16430"/>
        <v>39.594999999999999</v>
      </c>
      <c r="SNG156" s="14"/>
      <c r="SNH156" s="16">
        <f t="shared" si="16431"/>
        <v>59.392499999999998</v>
      </c>
      <c r="SNI156" s="79">
        <f t="shared" si="20261"/>
        <v>4</v>
      </c>
      <c r="SNJ156" s="80"/>
      <c r="SNK156" s="16" t="s">
        <v>56</v>
      </c>
      <c r="SNL156" s="16">
        <f t="shared" ref="SNL156" si="24005">29.02+2.7+2.25</f>
        <v>33.97</v>
      </c>
      <c r="SNM156" s="16">
        <f t="shared" ref="SNM156" si="24006">0.75*(2.7+2.1+2.7)</f>
        <v>5.6250000000000009</v>
      </c>
      <c r="SNN156" s="14">
        <f t="shared" si="16435"/>
        <v>39.594999999999999</v>
      </c>
      <c r="SNO156" s="14"/>
      <c r="SNP156" s="16">
        <f t="shared" si="16436"/>
        <v>59.392499999999998</v>
      </c>
      <c r="SNQ156" s="79">
        <f t="shared" si="20261"/>
        <v>4</v>
      </c>
      <c r="SNR156" s="80"/>
      <c r="SNS156" s="16" t="s">
        <v>56</v>
      </c>
      <c r="SNT156" s="16">
        <f t="shared" ref="SNT156" si="24007">29.02+2.7+2.25</f>
        <v>33.97</v>
      </c>
      <c r="SNU156" s="16">
        <f t="shared" ref="SNU156" si="24008">0.75*(2.7+2.1+2.7)</f>
        <v>5.6250000000000009</v>
      </c>
      <c r="SNV156" s="14">
        <f t="shared" si="16440"/>
        <v>39.594999999999999</v>
      </c>
      <c r="SNW156" s="14"/>
      <c r="SNX156" s="16">
        <f t="shared" si="16441"/>
        <v>59.392499999999998</v>
      </c>
      <c r="SNY156" s="79">
        <f t="shared" si="20261"/>
        <v>4</v>
      </c>
      <c r="SNZ156" s="80"/>
      <c r="SOA156" s="16" t="s">
        <v>56</v>
      </c>
      <c r="SOB156" s="16">
        <f t="shared" ref="SOB156" si="24009">29.02+2.7+2.25</f>
        <v>33.97</v>
      </c>
      <c r="SOC156" s="16">
        <f t="shared" ref="SOC156" si="24010">0.75*(2.7+2.1+2.7)</f>
        <v>5.6250000000000009</v>
      </c>
      <c r="SOD156" s="14">
        <f t="shared" si="16445"/>
        <v>39.594999999999999</v>
      </c>
      <c r="SOE156" s="14"/>
      <c r="SOF156" s="16">
        <f t="shared" si="16446"/>
        <v>59.392499999999998</v>
      </c>
      <c r="SOG156" s="79">
        <f t="shared" si="20261"/>
        <v>4</v>
      </c>
      <c r="SOH156" s="80"/>
      <c r="SOI156" s="16" t="s">
        <v>56</v>
      </c>
      <c r="SOJ156" s="16">
        <f t="shared" ref="SOJ156" si="24011">29.02+2.7+2.25</f>
        <v>33.97</v>
      </c>
      <c r="SOK156" s="16">
        <f t="shared" ref="SOK156" si="24012">0.75*(2.7+2.1+2.7)</f>
        <v>5.6250000000000009</v>
      </c>
      <c r="SOL156" s="14">
        <f t="shared" si="16450"/>
        <v>39.594999999999999</v>
      </c>
      <c r="SOM156" s="14"/>
      <c r="SON156" s="16">
        <f t="shared" si="16451"/>
        <v>59.392499999999998</v>
      </c>
      <c r="SOO156" s="79">
        <f t="shared" si="20270"/>
        <v>4</v>
      </c>
      <c r="SOP156" s="80"/>
      <c r="SOQ156" s="16" t="s">
        <v>56</v>
      </c>
      <c r="SOR156" s="16">
        <f t="shared" ref="SOR156" si="24013">29.02+2.7+2.25</f>
        <v>33.97</v>
      </c>
      <c r="SOS156" s="16">
        <f t="shared" ref="SOS156" si="24014">0.75*(2.7+2.1+2.7)</f>
        <v>5.6250000000000009</v>
      </c>
      <c r="SOT156" s="14">
        <f t="shared" si="16455"/>
        <v>39.594999999999999</v>
      </c>
      <c r="SOU156" s="14"/>
      <c r="SOV156" s="16">
        <f t="shared" si="16456"/>
        <v>59.392499999999998</v>
      </c>
      <c r="SOW156" s="79">
        <f t="shared" si="20270"/>
        <v>4</v>
      </c>
      <c r="SOX156" s="80"/>
      <c r="SOY156" s="16" t="s">
        <v>56</v>
      </c>
      <c r="SOZ156" s="16">
        <f t="shared" ref="SOZ156" si="24015">29.02+2.7+2.25</f>
        <v>33.97</v>
      </c>
      <c r="SPA156" s="16">
        <f t="shared" ref="SPA156" si="24016">0.75*(2.7+2.1+2.7)</f>
        <v>5.6250000000000009</v>
      </c>
      <c r="SPB156" s="14">
        <f t="shared" si="16460"/>
        <v>39.594999999999999</v>
      </c>
      <c r="SPC156" s="14"/>
      <c r="SPD156" s="16">
        <f t="shared" si="16461"/>
        <v>59.392499999999998</v>
      </c>
      <c r="SPE156" s="79">
        <f t="shared" si="20270"/>
        <v>4</v>
      </c>
      <c r="SPF156" s="80"/>
      <c r="SPG156" s="16" t="s">
        <v>56</v>
      </c>
      <c r="SPH156" s="16">
        <f t="shared" ref="SPH156" si="24017">29.02+2.7+2.25</f>
        <v>33.97</v>
      </c>
      <c r="SPI156" s="16">
        <f t="shared" ref="SPI156" si="24018">0.75*(2.7+2.1+2.7)</f>
        <v>5.6250000000000009</v>
      </c>
      <c r="SPJ156" s="14">
        <f t="shared" si="16465"/>
        <v>39.594999999999999</v>
      </c>
      <c r="SPK156" s="14"/>
      <c r="SPL156" s="16">
        <f t="shared" si="16466"/>
        <v>59.392499999999998</v>
      </c>
      <c r="SPM156" s="79">
        <f t="shared" si="20270"/>
        <v>4</v>
      </c>
      <c r="SPN156" s="80"/>
      <c r="SPO156" s="16" t="s">
        <v>56</v>
      </c>
      <c r="SPP156" s="16">
        <f t="shared" ref="SPP156" si="24019">29.02+2.7+2.25</f>
        <v>33.97</v>
      </c>
      <c r="SPQ156" s="16">
        <f t="shared" ref="SPQ156" si="24020">0.75*(2.7+2.1+2.7)</f>
        <v>5.6250000000000009</v>
      </c>
      <c r="SPR156" s="14">
        <f t="shared" si="16470"/>
        <v>39.594999999999999</v>
      </c>
      <c r="SPS156" s="14"/>
      <c r="SPT156" s="16">
        <f t="shared" si="16471"/>
        <v>59.392499999999998</v>
      </c>
      <c r="SPU156" s="79">
        <f t="shared" si="20270"/>
        <v>4</v>
      </c>
      <c r="SPV156" s="80"/>
      <c r="SPW156" s="16" t="s">
        <v>56</v>
      </c>
      <c r="SPX156" s="16">
        <f t="shared" ref="SPX156" si="24021">29.02+2.7+2.25</f>
        <v>33.97</v>
      </c>
      <c r="SPY156" s="16">
        <f t="shared" ref="SPY156" si="24022">0.75*(2.7+2.1+2.7)</f>
        <v>5.6250000000000009</v>
      </c>
      <c r="SPZ156" s="14">
        <f t="shared" si="16475"/>
        <v>39.594999999999999</v>
      </c>
      <c r="SQA156" s="14"/>
      <c r="SQB156" s="16">
        <f t="shared" si="16476"/>
        <v>59.392499999999998</v>
      </c>
      <c r="SQC156" s="79">
        <f t="shared" si="20270"/>
        <v>4</v>
      </c>
      <c r="SQD156" s="80"/>
      <c r="SQE156" s="16" t="s">
        <v>56</v>
      </c>
      <c r="SQF156" s="16">
        <f t="shared" ref="SQF156" si="24023">29.02+2.7+2.25</f>
        <v>33.97</v>
      </c>
      <c r="SQG156" s="16">
        <f t="shared" ref="SQG156" si="24024">0.75*(2.7+2.1+2.7)</f>
        <v>5.6250000000000009</v>
      </c>
      <c r="SQH156" s="14">
        <f t="shared" si="16480"/>
        <v>39.594999999999999</v>
      </c>
      <c r="SQI156" s="14"/>
      <c r="SQJ156" s="16">
        <f t="shared" si="16481"/>
        <v>59.392499999999998</v>
      </c>
      <c r="SQK156" s="79">
        <f t="shared" si="20270"/>
        <v>4</v>
      </c>
      <c r="SQL156" s="80"/>
      <c r="SQM156" s="16" t="s">
        <v>56</v>
      </c>
      <c r="SQN156" s="16">
        <f t="shared" ref="SQN156" si="24025">29.02+2.7+2.25</f>
        <v>33.97</v>
      </c>
      <c r="SQO156" s="16">
        <f t="shared" ref="SQO156" si="24026">0.75*(2.7+2.1+2.7)</f>
        <v>5.6250000000000009</v>
      </c>
      <c r="SQP156" s="14">
        <f t="shared" si="16485"/>
        <v>39.594999999999999</v>
      </c>
      <c r="SQQ156" s="14"/>
      <c r="SQR156" s="16">
        <f t="shared" si="16486"/>
        <v>59.392499999999998</v>
      </c>
      <c r="SQS156" s="79">
        <f t="shared" si="20270"/>
        <v>4</v>
      </c>
      <c r="SQT156" s="80"/>
      <c r="SQU156" s="16" t="s">
        <v>56</v>
      </c>
      <c r="SQV156" s="16">
        <f t="shared" ref="SQV156" si="24027">29.02+2.7+2.25</f>
        <v>33.97</v>
      </c>
      <c r="SQW156" s="16">
        <f t="shared" ref="SQW156" si="24028">0.75*(2.7+2.1+2.7)</f>
        <v>5.6250000000000009</v>
      </c>
      <c r="SQX156" s="14">
        <f t="shared" si="16490"/>
        <v>39.594999999999999</v>
      </c>
      <c r="SQY156" s="14"/>
      <c r="SQZ156" s="16">
        <f t="shared" si="16491"/>
        <v>59.392499999999998</v>
      </c>
      <c r="SRA156" s="79">
        <f t="shared" si="20279"/>
        <v>4</v>
      </c>
      <c r="SRB156" s="80"/>
      <c r="SRC156" s="16" t="s">
        <v>56</v>
      </c>
      <c r="SRD156" s="16">
        <f t="shared" ref="SRD156" si="24029">29.02+2.7+2.25</f>
        <v>33.97</v>
      </c>
      <c r="SRE156" s="16">
        <f t="shared" ref="SRE156" si="24030">0.75*(2.7+2.1+2.7)</f>
        <v>5.6250000000000009</v>
      </c>
      <c r="SRF156" s="14">
        <f t="shared" si="16495"/>
        <v>39.594999999999999</v>
      </c>
      <c r="SRG156" s="14"/>
      <c r="SRH156" s="16">
        <f t="shared" si="16496"/>
        <v>59.392499999999998</v>
      </c>
      <c r="SRI156" s="79">
        <f t="shared" si="20279"/>
        <v>4</v>
      </c>
      <c r="SRJ156" s="80"/>
      <c r="SRK156" s="16" t="s">
        <v>56</v>
      </c>
      <c r="SRL156" s="16">
        <f t="shared" ref="SRL156" si="24031">29.02+2.7+2.25</f>
        <v>33.97</v>
      </c>
      <c r="SRM156" s="16">
        <f t="shared" ref="SRM156" si="24032">0.75*(2.7+2.1+2.7)</f>
        <v>5.6250000000000009</v>
      </c>
      <c r="SRN156" s="14">
        <f t="shared" si="16500"/>
        <v>39.594999999999999</v>
      </c>
      <c r="SRO156" s="14"/>
      <c r="SRP156" s="16">
        <f t="shared" si="16501"/>
        <v>59.392499999999998</v>
      </c>
      <c r="SRQ156" s="79">
        <f t="shared" si="20279"/>
        <v>4</v>
      </c>
      <c r="SRR156" s="80"/>
      <c r="SRS156" s="16" t="s">
        <v>56</v>
      </c>
      <c r="SRT156" s="16">
        <f t="shared" ref="SRT156" si="24033">29.02+2.7+2.25</f>
        <v>33.97</v>
      </c>
      <c r="SRU156" s="16">
        <f t="shared" ref="SRU156" si="24034">0.75*(2.7+2.1+2.7)</f>
        <v>5.6250000000000009</v>
      </c>
      <c r="SRV156" s="14">
        <f t="shared" si="16505"/>
        <v>39.594999999999999</v>
      </c>
      <c r="SRW156" s="14"/>
      <c r="SRX156" s="16">
        <f t="shared" si="16506"/>
        <v>59.392499999999998</v>
      </c>
      <c r="SRY156" s="79">
        <f t="shared" si="20279"/>
        <v>4</v>
      </c>
      <c r="SRZ156" s="80"/>
      <c r="SSA156" s="16" t="s">
        <v>56</v>
      </c>
      <c r="SSB156" s="16">
        <f t="shared" ref="SSB156" si="24035">29.02+2.7+2.25</f>
        <v>33.97</v>
      </c>
      <c r="SSC156" s="16">
        <f t="shared" ref="SSC156" si="24036">0.75*(2.7+2.1+2.7)</f>
        <v>5.6250000000000009</v>
      </c>
      <c r="SSD156" s="14">
        <f t="shared" si="16510"/>
        <v>39.594999999999999</v>
      </c>
      <c r="SSE156" s="14"/>
      <c r="SSF156" s="16">
        <f t="shared" si="16511"/>
        <v>59.392499999999998</v>
      </c>
      <c r="SSG156" s="79">
        <f t="shared" si="20279"/>
        <v>4</v>
      </c>
      <c r="SSH156" s="80"/>
      <c r="SSI156" s="16" t="s">
        <v>56</v>
      </c>
      <c r="SSJ156" s="16">
        <f t="shared" ref="SSJ156" si="24037">29.02+2.7+2.25</f>
        <v>33.97</v>
      </c>
      <c r="SSK156" s="16">
        <f t="shared" ref="SSK156" si="24038">0.75*(2.7+2.1+2.7)</f>
        <v>5.6250000000000009</v>
      </c>
      <c r="SSL156" s="14">
        <f t="shared" si="16515"/>
        <v>39.594999999999999</v>
      </c>
      <c r="SSM156" s="14"/>
      <c r="SSN156" s="16">
        <f t="shared" si="16516"/>
        <v>59.392499999999998</v>
      </c>
      <c r="SSO156" s="79">
        <f t="shared" si="20279"/>
        <v>4</v>
      </c>
      <c r="SSP156" s="80"/>
      <c r="SSQ156" s="16" t="s">
        <v>56</v>
      </c>
      <c r="SSR156" s="16">
        <f t="shared" ref="SSR156" si="24039">29.02+2.7+2.25</f>
        <v>33.97</v>
      </c>
      <c r="SSS156" s="16">
        <f t="shared" ref="SSS156" si="24040">0.75*(2.7+2.1+2.7)</f>
        <v>5.6250000000000009</v>
      </c>
      <c r="SST156" s="14">
        <f t="shared" si="16520"/>
        <v>39.594999999999999</v>
      </c>
      <c r="SSU156" s="14"/>
      <c r="SSV156" s="16">
        <f t="shared" si="16521"/>
        <v>59.392499999999998</v>
      </c>
      <c r="SSW156" s="79">
        <f t="shared" si="20279"/>
        <v>4</v>
      </c>
      <c r="SSX156" s="80"/>
      <c r="SSY156" s="16" t="s">
        <v>56</v>
      </c>
      <c r="SSZ156" s="16">
        <f t="shared" ref="SSZ156" si="24041">29.02+2.7+2.25</f>
        <v>33.97</v>
      </c>
      <c r="STA156" s="16">
        <f t="shared" ref="STA156" si="24042">0.75*(2.7+2.1+2.7)</f>
        <v>5.6250000000000009</v>
      </c>
      <c r="STB156" s="14">
        <f t="shared" si="16525"/>
        <v>39.594999999999999</v>
      </c>
      <c r="STC156" s="14"/>
      <c r="STD156" s="16">
        <f t="shared" si="16526"/>
        <v>59.392499999999998</v>
      </c>
      <c r="STE156" s="79">
        <f t="shared" si="20279"/>
        <v>4</v>
      </c>
      <c r="STF156" s="80"/>
      <c r="STG156" s="16" t="s">
        <v>56</v>
      </c>
      <c r="STH156" s="16">
        <f t="shared" ref="STH156" si="24043">29.02+2.7+2.25</f>
        <v>33.97</v>
      </c>
      <c r="STI156" s="16">
        <f t="shared" ref="STI156" si="24044">0.75*(2.7+2.1+2.7)</f>
        <v>5.6250000000000009</v>
      </c>
      <c r="STJ156" s="14">
        <f t="shared" si="16530"/>
        <v>39.594999999999999</v>
      </c>
      <c r="STK156" s="14"/>
      <c r="STL156" s="16">
        <f t="shared" si="16531"/>
        <v>59.392499999999998</v>
      </c>
      <c r="STM156" s="79">
        <f t="shared" si="20288"/>
        <v>4</v>
      </c>
      <c r="STN156" s="80"/>
      <c r="STO156" s="16" t="s">
        <v>56</v>
      </c>
      <c r="STP156" s="16">
        <f t="shared" ref="STP156" si="24045">29.02+2.7+2.25</f>
        <v>33.97</v>
      </c>
      <c r="STQ156" s="16">
        <f t="shared" ref="STQ156" si="24046">0.75*(2.7+2.1+2.7)</f>
        <v>5.6250000000000009</v>
      </c>
      <c r="STR156" s="14">
        <f t="shared" si="16535"/>
        <v>39.594999999999999</v>
      </c>
      <c r="STS156" s="14"/>
      <c r="STT156" s="16">
        <f t="shared" si="16536"/>
        <v>59.392499999999998</v>
      </c>
      <c r="STU156" s="79">
        <f t="shared" si="20288"/>
        <v>4</v>
      </c>
      <c r="STV156" s="80"/>
      <c r="STW156" s="16" t="s">
        <v>56</v>
      </c>
      <c r="STX156" s="16">
        <f t="shared" ref="STX156" si="24047">29.02+2.7+2.25</f>
        <v>33.97</v>
      </c>
      <c r="STY156" s="16">
        <f t="shared" ref="STY156" si="24048">0.75*(2.7+2.1+2.7)</f>
        <v>5.6250000000000009</v>
      </c>
      <c r="STZ156" s="14">
        <f t="shared" si="16540"/>
        <v>39.594999999999999</v>
      </c>
      <c r="SUA156" s="14"/>
      <c r="SUB156" s="16">
        <f t="shared" si="16541"/>
        <v>59.392499999999998</v>
      </c>
      <c r="SUC156" s="79">
        <f t="shared" si="20288"/>
        <v>4</v>
      </c>
      <c r="SUD156" s="80"/>
      <c r="SUE156" s="16" t="s">
        <v>56</v>
      </c>
      <c r="SUF156" s="16">
        <f t="shared" ref="SUF156" si="24049">29.02+2.7+2.25</f>
        <v>33.97</v>
      </c>
      <c r="SUG156" s="16">
        <f t="shared" ref="SUG156" si="24050">0.75*(2.7+2.1+2.7)</f>
        <v>5.6250000000000009</v>
      </c>
      <c r="SUH156" s="14">
        <f t="shared" si="16545"/>
        <v>39.594999999999999</v>
      </c>
      <c r="SUI156" s="14"/>
      <c r="SUJ156" s="16">
        <f t="shared" si="16546"/>
        <v>59.392499999999998</v>
      </c>
      <c r="SUK156" s="79">
        <f t="shared" si="20288"/>
        <v>4</v>
      </c>
      <c r="SUL156" s="80"/>
      <c r="SUM156" s="16" t="s">
        <v>56</v>
      </c>
      <c r="SUN156" s="16">
        <f t="shared" ref="SUN156" si="24051">29.02+2.7+2.25</f>
        <v>33.97</v>
      </c>
      <c r="SUO156" s="16">
        <f t="shared" ref="SUO156" si="24052">0.75*(2.7+2.1+2.7)</f>
        <v>5.6250000000000009</v>
      </c>
      <c r="SUP156" s="14">
        <f t="shared" si="16550"/>
        <v>39.594999999999999</v>
      </c>
      <c r="SUQ156" s="14"/>
      <c r="SUR156" s="16">
        <f t="shared" si="16551"/>
        <v>59.392499999999998</v>
      </c>
      <c r="SUS156" s="79">
        <f t="shared" si="20288"/>
        <v>4</v>
      </c>
      <c r="SUT156" s="80"/>
      <c r="SUU156" s="16" t="s">
        <v>56</v>
      </c>
      <c r="SUV156" s="16">
        <f t="shared" ref="SUV156" si="24053">29.02+2.7+2.25</f>
        <v>33.97</v>
      </c>
      <c r="SUW156" s="16">
        <f t="shared" ref="SUW156" si="24054">0.75*(2.7+2.1+2.7)</f>
        <v>5.6250000000000009</v>
      </c>
      <c r="SUX156" s="14">
        <f t="shared" si="16555"/>
        <v>39.594999999999999</v>
      </c>
      <c r="SUY156" s="14"/>
      <c r="SUZ156" s="16">
        <f t="shared" si="16556"/>
        <v>59.392499999999998</v>
      </c>
      <c r="SVA156" s="79">
        <f t="shared" si="20288"/>
        <v>4</v>
      </c>
      <c r="SVB156" s="80"/>
      <c r="SVC156" s="16" t="s">
        <v>56</v>
      </c>
      <c r="SVD156" s="16">
        <f t="shared" ref="SVD156" si="24055">29.02+2.7+2.25</f>
        <v>33.97</v>
      </c>
      <c r="SVE156" s="16">
        <f t="shared" ref="SVE156" si="24056">0.75*(2.7+2.1+2.7)</f>
        <v>5.6250000000000009</v>
      </c>
      <c r="SVF156" s="14">
        <f t="shared" si="16560"/>
        <v>39.594999999999999</v>
      </c>
      <c r="SVG156" s="14"/>
      <c r="SVH156" s="16">
        <f t="shared" si="16561"/>
        <v>59.392499999999998</v>
      </c>
      <c r="SVI156" s="79">
        <f t="shared" si="20288"/>
        <v>4</v>
      </c>
      <c r="SVJ156" s="80"/>
      <c r="SVK156" s="16" t="s">
        <v>56</v>
      </c>
      <c r="SVL156" s="16">
        <f t="shared" ref="SVL156" si="24057">29.02+2.7+2.25</f>
        <v>33.97</v>
      </c>
      <c r="SVM156" s="16">
        <f t="shared" ref="SVM156" si="24058">0.75*(2.7+2.1+2.7)</f>
        <v>5.6250000000000009</v>
      </c>
      <c r="SVN156" s="14">
        <f t="shared" si="16565"/>
        <v>39.594999999999999</v>
      </c>
      <c r="SVO156" s="14"/>
      <c r="SVP156" s="16">
        <f t="shared" si="16566"/>
        <v>59.392499999999998</v>
      </c>
      <c r="SVQ156" s="79">
        <f t="shared" si="20288"/>
        <v>4</v>
      </c>
      <c r="SVR156" s="80"/>
      <c r="SVS156" s="16" t="s">
        <v>56</v>
      </c>
      <c r="SVT156" s="16">
        <f t="shared" ref="SVT156" si="24059">29.02+2.7+2.25</f>
        <v>33.97</v>
      </c>
      <c r="SVU156" s="16">
        <f t="shared" ref="SVU156" si="24060">0.75*(2.7+2.1+2.7)</f>
        <v>5.6250000000000009</v>
      </c>
      <c r="SVV156" s="14">
        <f t="shared" si="16570"/>
        <v>39.594999999999999</v>
      </c>
      <c r="SVW156" s="14"/>
      <c r="SVX156" s="16">
        <f t="shared" si="16571"/>
        <v>59.392499999999998</v>
      </c>
      <c r="SVY156" s="79">
        <f t="shared" si="20297"/>
        <v>4</v>
      </c>
      <c r="SVZ156" s="80"/>
      <c r="SWA156" s="16" t="s">
        <v>56</v>
      </c>
      <c r="SWB156" s="16">
        <f t="shared" ref="SWB156" si="24061">29.02+2.7+2.25</f>
        <v>33.97</v>
      </c>
      <c r="SWC156" s="16">
        <f t="shared" ref="SWC156" si="24062">0.75*(2.7+2.1+2.7)</f>
        <v>5.6250000000000009</v>
      </c>
      <c r="SWD156" s="14">
        <f t="shared" si="16575"/>
        <v>39.594999999999999</v>
      </c>
      <c r="SWE156" s="14"/>
      <c r="SWF156" s="16">
        <f t="shared" si="16576"/>
        <v>59.392499999999998</v>
      </c>
      <c r="SWG156" s="79">
        <f t="shared" si="20297"/>
        <v>4</v>
      </c>
      <c r="SWH156" s="80"/>
      <c r="SWI156" s="16" t="s">
        <v>56</v>
      </c>
      <c r="SWJ156" s="16">
        <f t="shared" ref="SWJ156" si="24063">29.02+2.7+2.25</f>
        <v>33.97</v>
      </c>
      <c r="SWK156" s="16">
        <f t="shared" ref="SWK156" si="24064">0.75*(2.7+2.1+2.7)</f>
        <v>5.6250000000000009</v>
      </c>
      <c r="SWL156" s="14">
        <f t="shared" si="16580"/>
        <v>39.594999999999999</v>
      </c>
      <c r="SWM156" s="14"/>
      <c r="SWN156" s="16">
        <f t="shared" si="16581"/>
        <v>59.392499999999998</v>
      </c>
      <c r="SWO156" s="79">
        <f t="shared" si="20297"/>
        <v>4</v>
      </c>
      <c r="SWP156" s="80"/>
      <c r="SWQ156" s="16" t="s">
        <v>56</v>
      </c>
      <c r="SWR156" s="16">
        <f t="shared" ref="SWR156" si="24065">29.02+2.7+2.25</f>
        <v>33.97</v>
      </c>
      <c r="SWS156" s="16">
        <f t="shared" ref="SWS156" si="24066">0.75*(2.7+2.1+2.7)</f>
        <v>5.6250000000000009</v>
      </c>
      <c r="SWT156" s="14">
        <f t="shared" si="16585"/>
        <v>39.594999999999999</v>
      </c>
      <c r="SWU156" s="14"/>
      <c r="SWV156" s="16">
        <f t="shared" si="16586"/>
        <v>59.392499999999998</v>
      </c>
      <c r="SWW156" s="79">
        <f t="shared" si="20297"/>
        <v>4</v>
      </c>
      <c r="SWX156" s="80"/>
      <c r="SWY156" s="16" t="s">
        <v>56</v>
      </c>
      <c r="SWZ156" s="16">
        <f t="shared" ref="SWZ156" si="24067">29.02+2.7+2.25</f>
        <v>33.97</v>
      </c>
      <c r="SXA156" s="16">
        <f t="shared" ref="SXA156" si="24068">0.75*(2.7+2.1+2.7)</f>
        <v>5.6250000000000009</v>
      </c>
      <c r="SXB156" s="14">
        <f t="shared" si="16590"/>
        <v>39.594999999999999</v>
      </c>
      <c r="SXC156" s="14"/>
      <c r="SXD156" s="16">
        <f t="shared" si="16591"/>
        <v>59.392499999999998</v>
      </c>
      <c r="SXE156" s="79">
        <f t="shared" si="20297"/>
        <v>4</v>
      </c>
      <c r="SXF156" s="80"/>
      <c r="SXG156" s="16" t="s">
        <v>56</v>
      </c>
      <c r="SXH156" s="16">
        <f t="shared" ref="SXH156" si="24069">29.02+2.7+2.25</f>
        <v>33.97</v>
      </c>
      <c r="SXI156" s="16">
        <f t="shared" ref="SXI156" si="24070">0.75*(2.7+2.1+2.7)</f>
        <v>5.6250000000000009</v>
      </c>
      <c r="SXJ156" s="14">
        <f t="shared" si="16595"/>
        <v>39.594999999999999</v>
      </c>
      <c r="SXK156" s="14"/>
      <c r="SXL156" s="16">
        <f t="shared" si="16596"/>
        <v>59.392499999999998</v>
      </c>
      <c r="SXM156" s="79">
        <f t="shared" si="20297"/>
        <v>4</v>
      </c>
      <c r="SXN156" s="80"/>
      <c r="SXO156" s="16" t="s">
        <v>56</v>
      </c>
      <c r="SXP156" s="16">
        <f t="shared" ref="SXP156" si="24071">29.02+2.7+2.25</f>
        <v>33.97</v>
      </c>
      <c r="SXQ156" s="16">
        <f t="shared" ref="SXQ156" si="24072">0.75*(2.7+2.1+2.7)</f>
        <v>5.6250000000000009</v>
      </c>
      <c r="SXR156" s="14">
        <f t="shared" si="16600"/>
        <v>39.594999999999999</v>
      </c>
      <c r="SXS156" s="14"/>
      <c r="SXT156" s="16">
        <f t="shared" si="16601"/>
        <v>59.392499999999998</v>
      </c>
      <c r="SXU156" s="79">
        <f t="shared" si="20297"/>
        <v>4</v>
      </c>
      <c r="SXV156" s="80"/>
      <c r="SXW156" s="16" t="s">
        <v>56</v>
      </c>
      <c r="SXX156" s="16">
        <f t="shared" ref="SXX156" si="24073">29.02+2.7+2.25</f>
        <v>33.97</v>
      </c>
      <c r="SXY156" s="16">
        <f t="shared" ref="SXY156" si="24074">0.75*(2.7+2.1+2.7)</f>
        <v>5.6250000000000009</v>
      </c>
      <c r="SXZ156" s="14">
        <f t="shared" si="16605"/>
        <v>39.594999999999999</v>
      </c>
      <c r="SYA156" s="14"/>
      <c r="SYB156" s="16">
        <f t="shared" si="16606"/>
        <v>59.392499999999998</v>
      </c>
      <c r="SYC156" s="79">
        <f t="shared" si="20297"/>
        <v>4</v>
      </c>
      <c r="SYD156" s="80"/>
      <c r="SYE156" s="16" t="s">
        <v>56</v>
      </c>
      <c r="SYF156" s="16">
        <f t="shared" ref="SYF156" si="24075">29.02+2.7+2.25</f>
        <v>33.97</v>
      </c>
      <c r="SYG156" s="16">
        <f t="shared" ref="SYG156" si="24076">0.75*(2.7+2.1+2.7)</f>
        <v>5.6250000000000009</v>
      </c>
      <c r="SYH156" s="14">
        <f t="shared" si="16610"/>
        <v>39.594999999999999</v>
      </c>
      <c r="SYI156" s="14"/>
      <c r="SYJ156" s="16">
        <f t="shared" si="16611"/>
        <v>59.392499999999998</v>
      </c>
      <c r="SYK156" s="79">
        <f t="shared" si="20306"/>
        <v>4</v>
      </c>
      <c r="SYL156" s="80"/>
      <c r="SYM156" s="16" t="s">
        <v>56</v>
      </c>
      <c r="SYN156" s="16">
        <f t="shared" ref="SYN156" si="24077">29.02+2.7+2.25</f>
        <v>33.97</v>
      </c>
      <c r="SYO156" s="16">
        <f t="shared" ref="SYO156" si="24078">0.75*(2.7+2.1+2.7)</f>
        <v>5.6250000000000009</v>
      </c>
      <c r="SYP156" s="14">
        <f t="shared" si="16615"/>
        <v>39.594999999999999</v>
      </c>
      <c r="SYQ156" s="14"/>
      <c r="SYR156" s="16">
        <f t="shared" si="16616"/>
        <v>59.392499999999998</v>
      </c>
      <c r="SYS156" s="79">
        <f t="shared" si="20306"/>
        <v>4</v>
      </c>
      <c r="SYT156" s="80"/>
      <c r="SYU156" s="16" t="s">
        <v>56</v>
      </c>
      <c r="SYV156" s="16">
        <f t="shared" ref="SYV156" si="24079">29.02+2.7+2.25</f>
        <v>33.97</v>
      </c>
      <c r="SYW156" s="16">
        <f t="shared" ref="SYW156" si="24080">0.75*(2.7+2.1+2.7)</f>
        <v>5.6250000000000009</v>
      </c>
      <c r="SYX156" s="14">
        <f t="shared" si="16620"/>
        <v>39.594999999999999</v>
      </c>
      <c r="SYY156" s="14"/>
      <c r="SYZ156" s="16">
        <f t="shared" si="16621"/>
        <v>59.392499999999998</v>
      </c>
      <c r="SZA156" s="79">
        <f t="shared" si="20306"/>
        <v>4</v>
      </c>
      <c r="SZB156" s="80"/>
      <c r="SZC156" s="16" t="s">
        <v>56</v>
      </c>
      <c r="SZD156" s="16">
        <f t="shared" ref="SZD156" si="24081">29.02+2.7+2.25</f>
        <v>33.97</v>
      </c>
      <c r="SZE156" s="16">
        <f t="shared" ref="SZE156" si="24082">0.75*(2.7+2.1+2.7)</f>
        <v>5.6250000000000009</v>
      </c>
      <c r="SZF156" s="14">
        <f t="shared" si="16625"/>
        <v>39.594999999999999</v>
      </c>
      <c r="SZG156" s="14"/>
      <c r="SZH156" s="16">
        <f t="shared" si="16626"/>
        <v>59.392499999999998</v>
      </c>
      <c r="SZI156" s="79">
        <f t="shared" si="20306"/>
        <v>4</v>
      </c>
      <c r="SZJ156" s="80"/>
      <c r="SZK156" s="16" t="s">
        <v>56</v>
      </c>
      <c r="SZL156" s="16">
        <f t="shared" ref="SZL156" si="24083">29.02+2.7+2.25</f>
        <v>33.97</v>
      </c>
      <c r="SZM156" s="16">
        <f t="shared" ref="SZM156" si="24084">0.75*(2.7+2.1+2.7)</f>
        <v>5.6250000000000009</v>
      </c>
      <c r="SZN156" s="14">
        <f t="shared" si="16630"/>
        <v>39.594999999999999</v>
      </c>
      <c r="SZO156" s="14"/>
      <c r="SZP156" s="16">
        <f t="shared" si="16631"/>
        <v>59.392499999999998</v>
      </c>
      <c r="SZQ156" s="79">
        <f t="shared" si="20306"/>
        <v>4</v>
      </c>
      <c r="SZR156" s="80"/>
      <c r="SZS156" s="16" t="s">
        <v>56</v>
      </c>
      <c r="SZT156" s="16">
        <f t="shared" ref="SZT156" si="24085">29.02+2.7+2.25</f>
        <v>33.97</v>
      </c>
      <c r="SZU156" s="16">
        <f t="shared" ref="SZU156" si="24086">0.75*(2.7+2.1+2.7)</f>
        <v>5.6250000000000009</v>
      </c>
      <c r="SZV156" s="14">
        <f t="shared" si="16635"/>
        <v>39.594999999999999</v>
      </c>
      <c r="SZW156" s="14"/>
      <c r="SZX156" s="16">
        <f t="shared" si="16636"/>
        <v>59.392499999999998</v>
      </c>
      <c r="SZY156" s="79">
        <f t="shared" si="20306"/>
        <v>4</v>
      </c>
      <c r="SZZ156" s="80"/>
      <c r="TAA156" s="16" t="s">
        <v>56</v>
      </c>
      <c r="TAB156" s="16">
        <f t="shared" ref="TAB156" si="24087">29.02+2.7+2.25</f>
        <v>33.97</v>
      </c>
      <c r="TAC156" s="16">
        <f t="shared" ref="TAC156" si="24088">0.75*(2.7+2.1+2.7)</f>
        <v>5.6250000000000009</v>
      </c>
      <c r="TAD156" s="14">
        <f t="shared" si="16640"/>
        <v>39.594999999999999</v>
      </c>
      <c r="TAE156" s="14"/>
      <c r="TAF156" s="16">
        <f t="shared" si="16641"/>
        <v>59.392499999999998</v>
      </c>
      <c r="TAG156" s="79">
        <f t="shared" si="20306"/>
        <v>4</v>
      </c>
      <c r="TAH156" s="80"/>
      <c r="TAI156" s="16" t="s">
        <v>56</v>
      </c>
      <c r="TAJ156" s="16">
        <f t="shared" ref="TAJ156" si="24089">29.02+2.7+2.25</f>
        <v>33.97</v>
      </c>
      <c r="TAK156" s="16">
        <f t="shared" ref="TAK156" si="24090">0.75*(2.7+2.1+2.7)</f>
        <v>5.6250000000000009</v>
      </c>
      <c r="TAL156" s="14">
        <f t="shared" si="16645"/>
        <v>39.594999999999999</v>
      </c>
      <c r="TAM156" s="14"/>
      <c r="TAN156" s="16">
        <f t="shared" si="16646"/>
        <v>59.392499999999998</v>
      </c>
      <c r="TAO156" s="79">
        <f t="shared" si="20306"/>
        <v>4</v>
      </c>
      <c r="TAP156" s="80"/>
      <c r="TAQ156" s="16" t="s">
        <v>56</v>
      </c>
      <c r="TAR156" s="16">
        <f t="shared" ref="TAR156" si="24091">29.02+2.7+2.25</f>
        <v>33.97</v>
      </c>
      <c r="TAS156" s="16">
        <f t="shared" ref="TAS156" si="24092">0.75*(2.7+2.1+2.7)</f>
        <v>5.6250000000000009</v>
      </c>
      <c r="TAT156" s="14">
        <f t="shared" si="16650"/>
        <v>39.594999999999999</v>
      </c>
      <c r="TAU156" s="14"/>
      <c r="TAV156" s="16">
        <f t="shared" si="16651"/>
        <v>59.392499999999998</v>
      </c>
      <c r="TAW156" s="79">
        <f t="shared" si="20315"/>
        <v>4</v>
      </c>
      <c r="TAX156" s="80"/>
      <c r="TAY156" s="16" t="s">
        <v>56</v>
      </c>
      <c r="TAZ156" s="16">
        <f t="shared" ref="TAZ156" si="24093">29.02+2.7+2.25</f>
        <v>33.97</v>
      </c>
      <c r="TBA156" s="16">
        <f t="shared" ref="TBA156" si="24094">0.75*(2.7+2.1+2.7)</f>
        <v>5.6250000000000009</v>
      </c>
      <c r="TBB156" s="14">
        <f t="shared" si="16655"/>
        <v>39.594999999999999</v>
      </c>
      <c r="TBC156" s="14"/>
      <c r="TBD156" s="16">
        <f t="shared" si="16656"/>
        <v>59.392499999999998</v>
      </c>
      <c r="TBE156" s="79">
        <f t="shared" si="20315"/>
        <v>4</v>
      </c>
      <c r="TBF156" s="80"/>
      <c r="TBG156" s="16" t="s">
        <v>56</v>
      </c>
      <c r="TBH156" s="16">
        <f t="shared" ref="TBH156" si="24095">29.02+2.7+2.25</f>
        <v>33.97</v>
      </c>
      <c r="TBI156" s="16">
        <f t="shared" ref="TBI156" si="24096">0.75*(2.7+2.1+2.7)</f>
        <v>5.6250000000000009</v>
      </c>
      <c r="TBJ156" s="14">
        <f t="shared" si="16660"/>
        <v>39.594999999999999</v>
      </c>
      <c r="TBK156" s="14"/>
      <c r="TBL156" s="16">
        <f t="shared" si="16661"/>
        <v>59.392499999999998</v>
      </c>
      <c r="TBM156" s="79">
        <f t="shared" si="20315"/>
        <v>4</v>
      </c>
      <c r="TBN156" s="80"/>
      <c r="TBO156" s="16" t="s">
        <v>56</v>
      </c>
      <c r="TBP156" s="16">
        <f t="shared" ref="TBP156" si="24097">29.02+2.7+2.25</f>
        <v>33.97</v>
      </c>
      <c r="TBQ156" s="16">
        <f t="shared" ref="TBQ156" si="24098">0.75*(2.7+2.1+2.7)</f>
        <v>5.6250000000000009</v>
      </c>
      <c r="TBR156" s="14">
        <f t="shared" si="16665"/>
        <v>39.594999999999999</v>
      </c>
      <c r="TBS156" s="14"/>
      <c r="TBT156" s="16">
        <f t="shared" si="16666"/>
        <v>59.392499999999998</v>
      </c>
      <c r="TBU156" s="79">
        <f t="shared" si="20315"/>
        <v>4</v>
      </c>
      <c r="TBV156" s="80"/>
      <c r="TBW156" s="16" t="s">
        <v>56</v>
      </c>
      <c r="TBX156" s="16">
        <f t="shared" ref="TBX156" si="24099">29.02+2.7+2.25</f>
        <v>33.97</v>
      </c>
      <c r="TBY156" s="16">
        <f t="shared" ref="TBY156" si="24100">0.75*(2.7+2.1+2.7)</f>
        <v>5.6250000000000009</v>
      </c>
      <c r="TBZ156" s="14">
        <f t="shared" si="16670"/>
        <v>39.594999999999999</v>
      </c>
      <c r="TCA156" s="14"/>
      <c r="TCB156" s="16">
        <f t="shared" si="16671"/>
        <v>59.392499999999998</v>
      </c>
      <c r="TCC156" s="79">
        <f t="shared" si="20315"/>
        <v>4</v>
      </c>
      <c r="TCD156" s="80"/>
      <c r="TCE156" s="16" t="s">
        <v>56</v>
      </c>
      <c r="TCF156" s="16">
        <f t="shared" ref="TCF156" si="24101">29.02+2.7+2.25</f>
        <v>33.97</v>
      </c>
      <c r="TCG156" s="16">
        <f t="shared" ref="TCG156" si="24102">0.75*(2.7+2.1+2.7)</f>
        <v>5.6250000000000009</v>
      </c>
      <c r="TCH156" s="14">
        <f t="shared" si="16675"/>
        <v>39.594999999999999</v>
      </c>
      <c r="TCI156" s="14"/>
      <c r="TCJ156" s="16">
        <f t="shared" si="16676"/>
        <v>59.392499999999998</v>
      </c>
      <c r="TCK156" s="79">
        <f t="shared" si="20315"/>
        <v>4</v>
      </c>
      <c r="TCL156" s="80"/>
      <c r="TCM156" s="16" t="s">
        <v>56</v>
      </c>
      <c r="TCN156" s="16">
        <f t="shared" ref="TCN156" si="24103">29.02+2.7+2.25</f>
        <v>33.97</v>
      </c>
      <c r="TCO156" s="16">
        <f t="shared" ref="TCO156" si="24104">0.75*(2.7+2.1+2.7)</f>
        <v>5.6250000000000009</v>
      </c>
      <c r="TCP156" s="14">
        <f t="shared" si="16680"/>
        <v>39.594999999999999</v>
      </c>
      <c r="TCQ156" s="14"/>
      <c r="TCR156" s="16">
        <f t="shared" si="16681"/>
        <v>59.392499999999998</v>
      </c>
      <c r="TCS156" s="79">
        <f t="shared" si="20315"/>
        <v>4</v>
      </c>
      <c r="TCT156" s="80"/>
      <c r="TCU156" s="16" t="s">
        <v>56</v>
      </c>
      <c r="TCV156" s="16">
        <f t="shared" ref="TCV156" si="24105">29.02+2.7+2.25</f>
        <v>33.97</v>
      </c>
      <c r="TCW156" s="16">
        <f t="shared" ref="TCW156" si="24106">0.75*(2.7+2.1+2.7)</f>
        <v>5.6250000000000009</v>
      </c>
      <c r="TCX156" s="14">
        <f t="shared" si="16685"/>
        <v>39.594999999999999</v>
      </c>
      <c r="TCY156" s="14"/>
      <c r="TCZ156" s="16">
        <f t="shared" si="16686"/>
        <v>59.392499999999998</v>
      </c>
      <c r="TDA156" s="79">
        <f t="shared" si="20315"/>
        <v>4</v>
      </c>
      <c r="TDB156" s="80"/>
      <c r="TDC156" s="16" t="s">
        <v>56</v>
      </c>
      <c r="TDD156" s="16">
        <f t="shared" ref="TDD156" si="24107">29.02+2.7+2.25</f>
        <v>33.97</v>
      </c>
      <c r="TDE156" s="16">
        <f t="shared" ref="TDE156" si="24108">0.75*(2.7+2.1+2.7)</f>
        <v>5.6250000000000009</v>
      </c>
      <c r="TDF156" s="14">
        <f t="shared" si="16690"/>
        <v>39.594999999999999</v>
      </c>
      <c r="TDG156" s="14"/>
      <c r="TDH156" s="16">
        <f t="shared" si="16691"/>
        <v>59.392499999999998</v>
      </c>
      <c r="TDI156" s="79">
        <f t="shared" si="20324"/>
        <v>4</v>
      </c>
      <c r="TDJ156" s="80"/>
      <c r="TDK156" s="16" t="s">
        <v>56</v>
      </c>
      <c r="TDL156" s="16">
        <f t="shared" ref="TDL156" si="24109">29.02+2.7+2.25</f>
        <v>33.97</v>
      </c>
      <c r="TDM156" s="16">
        <f t="shared" ref="TDM156" si="24110">0.75*(2.7+2.1+2.7)</f>
        <v>5.6250000000000009</v>
      </c>
      <c r="TDN156" s="14">
        <f t="shared" si="16695"/>
        <v>39.594999999999999</v>
      </c>
      <c r="TDO156" s="14"/>
      <c r="TDP156" s="16">
        <f t="shared" si="16696"/>
        <v>59.392499999999998</v>
      </c>
      <c r="TDQ156" s="79">
        <f t="shared" si="20324"/>
        <v>4</v>
      </c>
      <c r="TDR156" s="80"/>
      <c r="TDS156" s="16" t="s">
        <v>56</v>
      </c>
      <c r="TDT156" s="16">
        <f t="shared" ref="TDT156" si="24111">29.02+2.7+2.25</f>
        <v>33.97</v>
      </c>
      <c r="TDU156" s="16">
        <f t="shared" ref="TDU156" si="24112">0.75*(2.7+2.1+2.7)</f>
        <v>5.6250000000000009</v>
      </c>
      <c r="TDV156" s="14">
        <f t="shared" si="16700"/>
        <v>39.594999999999999</v>
      </c>
      <c r="TDW156" s="14"/>
      <c r="TDX156" s="16">
        <f t="shared" si="16701"/>
        <v>59.392499999999998</v>
      </c>
      <c r="TDY156" s="79">
        <f t="shared" si="20324"/>
        <v>4</v>
      </c>
      <c r="TDZ156" s="80"/>
      <c r="TEA156" s="16" t="s">
        <v>56</v>
      </c>
      <c r="TEB156" s="16">
        <f t="shared" ref="TEB156" si="24113">29.02+2.7+2.25</f>
        <v>33.97</v>
      </c>
      <c r="TEC156" s="16">
        <f t="shared" ref="TEC156" si="24114">0.75*(2.7+2.1+2.7)</f>
        <v>5.6250000000000009</v>
      </c>
      <c r="TED156" s="14">
        <f t="shared" si="16705"/>
        <v>39.594999999999999</v>
      </c>
      <c r="TEE156" s="14"/>
      <c r="TEF156" s="16">
        <f t="shared" si="16706"/>
        <v>59.392499999999998</v>
      </c>
      <c r="TEG156" s="79">
        <f t="shared" si="20324"/>
        <v>4</v>
      </c>
      <c r="TEH156" s="80"/>
      <c r="TEI156" s="16" t="s">
        <v>56</v>
      </c>
      <c r="TEJ156" s="16">
        <f t="shared" ref="TEJ156" si="24115">29.02+2.7+2.25</f>
        <v>33.97</v>
      </c>
      <c r="TEK156" s="16">
        <f t="shared" ref="TEK156" si="24116">0.75*(2.7+2.1+2.7)</f>
        <v>5.6250000000000009</v>
      </c>
      <c r="TEL156" s="14">
        <f t="shared" si="16710"/>
        <v>39.594999999999999</v>
      </c>
      <c r="TEM156" s="14"/>
      <c r="TEN156" s="16">
        <f t="shared" si="16711"/>
        <v>59.392499999999998</v>
      </c>
      <c r="TEO156" s="79">
        <f t="shared" si="20324"/>
        <v>4</v>
      </c>
      <c r="TEP156" s="80"/>
      <c r="TEQ156" s="16" t="s">
        <v>56</v>
      </c>
      <c r="TER156" s="16">
        <f t="shared" ref="TER156" si="24117">29.02+2.7+2.25</f>
        <v>33.97</v>
      </c>
      <c r="TES156" s="16">
        <f t="shared" ref="TES156" si="24118">0.75*(2.7+2.1+2.7)</f>
        <v>5.6250000000000009</v>
      </c>
      <c r="TET156" s="14">
        <f t="shared" si="16715"/>
        <v>39.594999999999999</v>
      </c>
      <c r="TEU156" s="14"/>
      <c r="TEV156" s="16">
        <f t="shared" si="16716"/>
        <v>59.392499999999998</v>
      </c>
      <c r="TEW156" s="79">
        <f t="shared" si="20324"/>
        <v>4</v>
      </c>
      <c r="TEX156" s="80"/>
      <c r="TEY156" s="16" t="s">
        <v>56</v>
      </c>
      <c r="TEZ156" s="16">
        <f t="shared" ref="TEZ156" si="24119">29.02+2.7+2.25</f>
        <v>33.97</v>
      </c>
      <c r="TFA156" s="16">
        <f t="shared" ref="TFA156" si="24120">0.75*(2.7+2.1+2.7)</f>
        <v>5.6250000000000009</v>
      </c>
      <c r="TFB156" s="14">
        <f t="shared" si="16720"/>
        <v>39.594999999999999</v>
      </c>
      <c r="TFC156" s="14"/>
      <c r="TFD156" s="16">
        <f t="shared" si="16721"/>
        <v>59.392499999999998</v>
      </c>
      <c r="TFE156" s="79">
        <f t="shared" si="20324"/>
        <v>4</v>
      </c>
      <c r="TFF156" s="80"/>
      <c r="TFG156" s="16" t="s">
        <v>56</v>
      </c>
      <c r="TFH156" s="16">
        <f t="shared" ref="TFH156" si="24121">29.02+2.7+2.25</f>
        <v>33.97</v>
      </c>
      <c r="TFI156" s="16">
        <f t="shared" ref="TFI156" si="24122">0.75*(2.7+2.1+2.7)</f>
        <v>5.6250000000000009</v>
      </c>
      <c r="TFJ156" s="14">
        <f t="shared" si="16725"/>
        <v>39.594999999999999</v>
      </c>
      <c r="TFK156" s="14"/>
      <c r="TFL156" s="16">
        <f t="shared" si="16726"/>
        <v>59.392499999999998</v>
      </c>
      <c r="TFM156" s="79">
        <f t="shared" si="20324"/>
        <v>4</v>
      </c>
      <c r="TFN156" s="80"/>
      <c r="TFO156" s="16" t="s">
        <v>56</v>
      </c>
      <c r="TFP156" s="16">
        <f t="shared" ref="TFP156" si="24123">29.02+2.7+2.25</f>
        <v>33.97</v>
      </c>
      <c r="TFQ156" s="16">
        <f t="shared" ref="TFQ156" si="24124">0.75*(2.7+2.1+2.7)</f>
        <v>5.6250000000000009</v>
      </c>
      <c r="TFR156" s="14">
        <f t="shared" si="16730"/>
        <v>39.594999999999999</v>
      </c>
      <c r="TFS156" s="14"/>
      <c r="TFT156" s="16">
        <f t="shared" si="16731"/>
        <v>59.392499999999998</v>
      </c>
      <c r="TFU156" s="79">
        <f t="shared" si="20333"/>
        <v>4</v>
      </c>
      <c r="TFV156" s="80"/>
      <c r="TFW156" s="16" t="s">
        <v>56</v>
      </c>
      <c r="TFX156" s="16">
        <f t="shared" ref="TFX156" si="24125">29.02+2.7+2.25</f>
        <v>33.97</v>
      </c>
      <c r="TFY156" s="16">
        <f t="shared" ref="TFY156" si="24126">0.75*(2.7+2.1+2.7)</f>
        <v>5.6250000000000009</v>
      </c>
      <c r="TFZ156" s="14">
        <f t="shared" si="16735"/>
        <v>39.594999999999999</v>
      </c>
      <c r="TGA156" s="14"/>
      <c r="TGB156" s="16">
        <f t="shared" si="16736"/>
        <v>59.392499999999998</v>
      </c>
      <c r="TGC156" s="79">
        <f t="shared" si="20333"/>
        <v>4</v>
      </c>
      <c r="TGD156" s="80"/>
      <c r="TGE156" s="16" t="s">
        <v>56</v>
      </c>
      <c r="TGF156" s="16">
        <f t="shared" ref="TGF156" si="24127">29.02+2.7+2.25</f>
        <v>33.97</v>
      </c>
      <c r="TGG156" s="16">
        <f t="shared" ref="TGG156" si="24128">0.75*(2.7+2.1+2.7)</f>
        <v>5.6250000000000009</v>
      </c>
      <c r="TGH156" s="14">
        <f t="shared" si="16740"/>
        <v>39.594999999999999</v>
      </c>
      <c r="TGI156" s="14"/>
      <c r="TGJ156" s="16">
        <f t="shared" si="16741"/>
        <v>59.392499999999998</v>
      </c>
      <c r="TGK156" s="79">
        <f t="shared" si="20333"/>
        <v>4</v>
      </c>
      <c r="TGL156" s="80"/>
      <c r="TGM156" s="16" t="s">
        <v>56</v>
      </c>
      <c r="TGN156" s="16">
        <f t="shared" ref="TGN156" si="24129">29.02+2.7+2.25</f>
        <v>33.97</v>
      </c>
      <c r="TGO156" s="16">
        <f t="shared" ref="TGO156" si="24130">0.75*(2.7+2.1+2.7)</f>
        <v>5.6250000000000009</v>
      </c>
      <c r="TGP156" s="14">
        <f t="shared" si="16745"/>
        <v>39.594999999999999</v>
      </c>
      <c r="TGQ156" s="14"/>
      <c r="TGR156" s="16">
        <f t="shared" si="16746"/>
        <v>59.392499999999998</v>
      </c>
      <c r="TGS156" s="79">
        <f t="shared" si="20333"/>
        <v>4</v>
      </c>
      <c r="TGT156" s="80"/>
      <c r="TGU156" s="16" t="s">
        <v>56</v>
      </c>
      <c r="TGV156" s="16">
        <f t="shared" ref="TGV156" si="24131">29.02+2.7+2.25</f>
        <v>33.97</v>
      </c>
      <c r="TGW156" s="16">
        <f t="shared" ref="TGW156" si="24132">0.75*(2.7+2.1+2.7)</f>
        <v>5.6250000000000009</v>
      </c>
      <c r="TGX156" s="14">
        <f t="shared" si="16750"/>
        <v>39.594999999999999</v>
      </c>
      <c r="TGY156" s="14"/>
      <c r="TGZ156" s="16">
        <f t="shared" si="16751"/>
        <v>59.392499999999998</v>
      </c>
      <c r="THA156" s="79">
        <f t="shared" si="20333"/>
        <v>4</v>
      </c>
      <c r="THB156" s="80"/>
      <c r="THC156" s="16" t="s">
        <v>56</v>
      </c>
      <c r="THD156" s="16">
        <f t="shared" ref="THD156" si="24133">29.02+2.7+2.25</f>
        <v>33.97</v>
      </c>
      <c r="THE156" s="16">
        <f t="shared" ref="THE156" si="24134">0.75*(2.7+2.1+2.7)</f>
        <v>5.6250000000000009</v>
      </c>
      <c r="THF156" s="14">
        <f t="shared" si="16755"/>
        <v>39.594999999999999</v>
      </c>
      <c r="THG156" s="14"/>
      <c r="THH156" s="16">
        <f t="shared" si="16756"/>
        <v>59.392499999999998</v>
      </c>
      <c r="THI156" s="79">
        <f t="shared" si="20333"/>
        <v>4</v>
      </c>
      <c r="THJ156" s="80"/>
      <c r="THK156" s="16" t="s">
        <v>56</v>
      </c>
      <c r="THL156" s="16">
        <f t="shared" ref="THL156" si="24135">29.02+2.7+2.25</f>
        <v>33.97</v>
      </c>
      <c r="THM156" s="16">
        <f t="shared" ref="THM156" si="24136">0.75*(2.7+2.1+2.7)</f>
        <v>5.6250000000000009</v>
      </c>
      <c r="THN156" s="14">
        <f t="shared" si="16760"/>
        <v>39.594999999999999</v>
      </c>
      <c r="THO156" s="14"/>
      <c r="THP156" s="16">
        <f t="shared" si="16761"/>
        <v>59.392499999999998</v>
      </c>
      <c r="THQ156" s="79">
        <f t="shared" si="20333"/>
        <v>4</v>
      </c>
      <c r="THR156" s="80"/>
      <c r="THS156" s="16" t="s">
        <v>56</v>
      </c>
      <c r="THT156" s="16">
        <f t="shared" ref="THT156" si="24137">29.02+2.7+2.25</f>
        <v>33.97</v>
      </c>
      <c r="THU156" s="16">
        <f t="shared" ref="THU156" si="24138">0.75*(2.7+2.1+2.7)</f>
        <v>5.6250000000000009</v>
      </c>
      <c r="THV156" s="14">
        <f t="shared" si="16765"/>
        <v>39.594999999999999</v>
      </c>
      <c r="THW156" s="14"/>
      <c r="THX156" s="16">
        <f t="shared" si="16766"/>
        <v>59.392499999999998</v>
      </c>
      <c r="THY156" s="79">
        <f t="shared" si="20333"/>
        <v>4</v>
      </c>
      <c r="THZ156" s="80"/>
      <c r="TIA156" s="16" t="s">
        <v>56</v>
      </c>
      <c r="TIB156" s="16">
        <f t="shared" ref="TIB156" si="24139">29.02+2.7+2.25</f>
        <v>33.97</v>
      </c>
      <c r="TIC156" s="16">
        <f t="shared" ref="TIC156" si="24140">0.75*(2.7+2.1+2.7)</f>
        <v>5.6250000000000009</v>
      </c>
      <c r="TID156" s="14">
        <f t="shared" si="16770"/>
        <v>39.594999999999999</v>
      </c>
      <c r="TIE156" s="14"/>
      <c r="TIF156" s="16">
        <f t="shared" si="16771"/>
        <v>59.392499999999998</v>
      </c>
      <c r="TIG156" s="79">
        <f t="shared" si="20342"/>
        <v>4</v>
      </c>
      <c r="TIH156" s="80"/>
      <c r="TII156" s="16" t="s">
        <v>56</v>
      </c>
      <c r="TIJ156" s="16">
        <f t="shared" ref="TIJ156" si="24141">29.02+2.7+2.25</f>
        <v>33.97</v>
      </c>
      <c r="TIK156" s="16">
        <f t="shared" ref="TIK156" si="24142">0.75*(2.7+2.1+2.7)</f>
        <v>5.6250000000000009</v>
      </c>
      <c r="TIL156" s="14">
        <f t="shared" si="16775"/>
        <v>39.594999999999999</v>
      </c>
      <c r="TIM156" s="14"/>
      <c r="TIN156" s="16">
        <f t="shared" si="16776"/>
        <v>59.392499999999998</v>
      </c>
      <c r="TIO156" s="79">
        <f t="shared" si="20342"/>
        <v>4</v>
      </c>
      <c r="TIP156" s="80"/>
      <c r="TIQ156" s="16" t="s">
        <v>56</v>
      </c>
      <c r="TIR156" s="16">
        <f t="shared" ref="TIR156" si="24143">29.02+2.7+2.25</f>
        <v>33.97</v>
      </c>
      <c r="TIS156" s="16">
        <f t="shared" ref="TIS156" si="24144">0.75*(2.7+2.1+2.7)</f>
        <v>5.6250000000000009</v>
      </c>
      <c r="TIT156" s="14">
        <f t="shared" si="16780"/>
        <v>39.594999999999999</v>
      </c>
      <c r="TIU156" s="14"/>
      <c r="TIV156" s="16">
        <f t="shared" si="16781"/>
        <v>59.392499999999998</v>
      </c>
      <c r="TIW156" s="79">
        <f t="shared" si="20342"/>
        <v>4</v>
      </c>
      <c r="TIX156" s="80"/>
      <c r="TIY156" s="16" t="s">
        <v>56</v>
      </c>
      <c r="TIZ156" s="16">
        <f t="shared" ref="TIZ156" si="24145">29.02+2.7+2.25</f>
        <v>33.97</v>
      </c>
      <c r="TJA156" s="16">
        <f t="shared" ref="TJA156" si="24146">0.75*(2.7+2.1+2.7)</f>
        <v>5.6250000000000009</v>
      </c>
      <c r="TJB156" s="14">
        <f t="shared" si="16785"/>
        <v>39.594999999999999</v>
      </c>
      <c r="TJC156" s="14"/>
      <c r="TJD156" s="16">
        <f t="shared" si="16786"/>
        <v>59.392499999999998</v>
      </c>
      <c r="TJE156" s="79">
        <f t="shared" si="20342"/>
        <v>4</v>
      </c>
      <c r="TJF156" s="80"/>
      <c r="TJG156" s="16" t="s">
        <v>56</v>
      </c>
      <c r="TJH156" s="16">
        <f t="shared" ref="TJH156" si="24147">29.02+2.7+2.25</f>
        <v>33.97</v>
      </c>
      <c r="TJI156" s="16">
        <f t="shared" ref="TJI156" si="24148">0.75*(2.7+2.1+2.7)</f>
        <v>5.6250000000000009</v>
      </c>
      <c r="TJJ156" s="14">
        <f t="shared" si="16790"/>
        <v>39.594999999999999</v>
      </c>
      <c r="TJK156" s="14"/>
      <c r="TJL156" s="16">
        <f t="shared" si="16791"/>
        <v>59.392499999999998</v>
      </c>
      <c r="TJM156" s="79">
        <f t="shared" si="20342"/>
        <v>4</v>
      </c>
      <c r="TJN156" s="80"/>
      <c r="TJO156" s="16" t="s">
        <v>56</v>
      </c>
      <c r="TJP156" s="16">
        <f t="shared" ref="TJP156" si="24149">29.02+2.7+2.25</f>
        <v>33.97</v>
      </c>
      <c r="TJQ156" s="16">
        <f t="shared" ref="TJQ156" si="24150">0.75*(2.7+2.1+2.7)</f>
        <v>5.6250000000000009</v>
      </c>
      <c r="TJR156" s="14">
        <f t="shared" si="16795"/>
        <v>39.594999999999999</v>
      </c>
      <c r="TJS156" s="14"/>
      <c r="TJT156" s="16">
        <f t="shared" si="16796"/>
        <v>59.392499999999998</v>
      </c>
      <c r="TJU156" s="79">
        <f t="shared" si="20342"/>
        <v>4</v>
      </c>
      <c r="TJV156" s="80"/>
      <c r="TJW156" s="16" t="s">
        <v>56</v>
      </c>
      <c r="TJX156" s="16">
        <f t="shared" ref="TJX156" si="24151">29.02+2.7+2.25</f>
        <v>33.97</v>
      </c>
      <c r="TJY156" s="16">
        <f t="shared" ref="TJY156" si="24152">0.75*(2.7+2.1+2.7)</f>
        <v>5.6250000000000009</v>
      </c>
      <c r="TJZ156" s="14">
        <f t="shared" si="16800"/>
        <v>39.594999999999999</v>
      </c>
      <c r="TKA156" s="14"/>
      <c r="TKB156" s="16">
        <f t="shared" si="16801"/>
        <v>59.392499999999998</v>
      </c>
      <c r="TKC156" s="79">
        <f t="shared" si="20342"/>
        <v>4</v>
      </c>
      <c r="TKD156" s="80"/>
      <c r="TKE156" s="16" t="s">
        <v>56</v>
      </c>
      <c r="TKF156" s="16">
        <f t="shared" ref="TKF156" si="24153">29.02+2.7+2.25</f>
        <v>33.97</v>
      </c>
      <c r="TKG156" s="16">
        <f t="shared" ref="TKG156" si="24154">0.75*(2.7+2.1+2.7)</f>
        <v>5.6250000000000009</v>
      </c>
      <c r="TKH156" s="14">
        <f t="shared" si="16805"/>
        <v>39.594999999999999</v>
      </c>
      <c r="TKI156" s="14"/>
      <c r="TKJ156" s="16">
        <f t="shared" si="16806"/>
        <v>59.392499999999998</v>
      </c>
      <c r="TKK156" s="79">
        <f t="shared" si="20342"/>
        <v>4</v>
      </c>
      <c r="TKL156" s="80"/>
      <c r="TKM156" s="16" t="s">
        <v>56</v>
      </c>
      <c r="TKN156" s="16">
        <f t="shared" ref="TKN156" si="24155">29.02+2.7+2.25</f>
        <v>33.97</v>
      </c>
      <c r="TKO156" s="16">
        <f t="shared" ref="TKO156" si="24156">0.75*(2.7+2.1+2.7)</f>
        <v>5.6250000000000009</v>
      </c>
      <c r="TKP156" s="14">
        <f t="shared" si="16810"/>
        <v>39.594999999999999</v>
      </c>
      <c r="TKQ156" s="14"/>
      <c r="TKR156" s="16">
        <f t="shared" si="16811"/>
        <v>59.392499999999998</v>
      </c>
      <c r="TKS156" s="79">
        <f t="shared" si="20351"/>
        <v>4</v>
      </c>
      <c r="TKT156" s="80"/>
      <c r="TKU156" s="16" t="s">
        <v>56</v>
      </c>
      <c r="TKV156" s="16">
        <f t="shared" ref="TKV156" si="24157">29.02+2.7+2.25</f>
        <v>33.97</v>
      </c>
      <c r="TKW156" s="16">
        <f t="shared" ref="TKW156" si="24158">0.75*(2.7+2.1+2.7)</f>
        <v>5.6250000000000009</v>
      </c>
      <c r="TKX156" s="14">
        <f t="shared" si="16815"/>
        <v>39.594999999999999</v>
      </c>
      <c r="TKY156" s="14"/>
      <c r="TKZ156" s="16">
        <f t="shared" si="16816"/>
        <v>59.392499999999998</v>
      </c>
      <c r="TLA156" s="79">
        <f t="shared" si="20351"/>
        <v>4</v>
      </c>
      <c r="TLB156" s="80"/>
      <c r="TLC156" s="16" t="s">
        <v>56</v>
      </c>
      <c r="TLD156" s="16">
        <f t="shared" ref="TLD156" si="24159">29.02+2.7+2.25</f>
        <v>33.97</v>
      </c>
      <c r="TLE156" s="16">
        <f t="shared" ref="TLE156" si="24160">0.75*(2.7+2.1+2.7)</f>
        <v>5.6250000000000009</v>
      </c>
      <c r="TLF156" s="14">
        <f t="shared" si="16820"/>
        <v>39.594999999999999</v>
      </c>
      <c r="TLG156" s="14"/>
      <c r="TLH156" s="16">
        <f t="shared" si="16821"/>
        <v>59.392499999999998</v>
      </c>
      <c r="TLI156" s="79">
        <f t="shared" si="20351"/>
        <v>4</v>
      </c>
      <c r="TLJ156" s="80"/>
      <c r="TLK156" s="16" t="s">
        <v>56</v>
      </c>
      <c r="TLL156" s="16">
        <f t="shared" ref="TLL156" si="24161">29.02+2.7+2.25</f>
        <v>33.97</v>
      </c>
      <c r="TLM156" s="16">
        <f t="shared" ref="TLM156" si="24162">0.75*(2.7+2.1+2.7)</f>
        <v>5.6250000000000009</v>
      </c>
      <c r="TLN156" s="14">
        <f t="shared" si="16825"/>
        <v>39.594999999999999</v>
      </c>
      <c r="TLO156" s="14"/>
      <c r="TLP156" s="16">
        <f t="shared" si="16826"/>
        <v>59.392499999999998</v>
      </c>
      <c r="TLQ156" s="79">
        <f t="shared" si="20351"/>
        <v>4</v>
      </c>
      <c r="TLR156" s="80"/>
      <c r="TLS156" s="16" t="s">
        <v>56</v>
      </c>
      <c r="TLT156" s="16">
        <f t="shared" ref="TLT156" si="24163">29.02+2.7+2.25</f>
        <v>33.97</v>
      </c>
      <c r="TLU156" s="16">
        <f t="shared" ref="TLU156" si="24164">0.75*(2.7+2.1+2.7)</f>
        <v>5.6250000000000009</v>
      </c>
      <c r="TLV156" s="14">
        <f t="shared" si="16830"/>
        <v>39.594999999999999</v>
      </c>
      <c r="TLW156" s="14"/>
      <c r="TLX156" s="16">
        <f t="shared" si="16831"/>
        <v>59.392499999999998</v>
      </c>
      <c r="TLY156" s="79">
        <f t="shared" si="20351"/>
        <v>4</v>
      </c>
      <c r="TLZ156" s="80"/>
      <c r="TMA156" s="16" t="s">
        <v>56</v>
      </c>
      <c r="TMB156" s="16">
        <f t="shared" ref="TMB156" si="24165">29.02+2.7+2.25</f>
        <v>33.97</v>
      </c>
      <c r="TMC156" s="16">
        <f t="shared" ref="TMC156" si="24166">0.75*(2.7+2.1+2.7)</f>
        <v>5.6250000000000009</v>
      </c>
      <c r="TMD156" s="14">
        <f t="shared" si="16835"/>
        <v>39.594999999999999</v>
      </c>
      <c r="TME156" s="14"/>
      <c r="TMF156" s="16">
        <f t="shared" si="16836"/>
        <v>59.392499999999998</v>
      </c>
      <c r="TMG156" s="79">
        <f t="shared" si="20351"/>
        <v>4</v>
      </c>
      <c r="TMH156" s="80"/>
      <c r="TMI156" s="16" t="s">
        <v>56</v>
      </c>
      <c r="TMJ156" s="16">
        <f t="shared" ref="TMJ156" si="24167">29.02+2.7+2.25</f>
        <v>33.97</v>
      </c>
      <c r="TMK156" s="16">
        <f t="shared" ref="TMK156" si="24168">0.75*(2.7+2.1+2.7)</f>
        <v>5.6250000000000009</v>
      </c>
      <c r="TML156" s="14">
        <f t="shared" si="16840"/>
        <v>39.594999999999999</v>
      </c>
      <c r="TMM156" s="14"/>
      <c r="TMN156" s="16">
        <f t="shared" si="16841"/>
        <v>59.392499999999998</v>
      </c>
      <c r="TMO156" s="79">
        <f t="shared" si="20351"/>
        <v>4</v>
      </c>
      <c r="TMP156" s="80"/>
      <c r="TMQ156" s="16" t="s">
        <v>56</v>
      </c>
      <c r="TMR156" s="16">
        <f t="shared" ref="TMR156" si="24169">29.02+2.7+2.25</f>
        <v>33.97</v>
      </c>
      <c r="TMS156" s="16">
        <f t="shared" ref="TMS156" si="24170">0.75*(2.7+2.1+2.7)</f>
        <v>5.6250000000000009</v>
      </c>
      <c r="TMT156" s="14">
        <f t="shared" si="16845"/>
        <v>39.594999999999999</v>
      </c>
      <c r="TMU156" s="14"/>
      <c r="TMV156" s="16">
        <f t="shared" si="16846"/>
        <v>59.392499999999998</v>
      </c>
      <c r="TMW156" s="79">
        <f t="shared" si="20351"/>
        <v>4</v>
      </c>
      <c r="TMX156" s="80"/>
      <c r="TMY156" s="16" t="s">
        <v>56</v>
      </c>
      <c r="TMZ156" s="16">
        <f t="shared" ref="TMZ156" si="24171">29.02+2.7+2.25</f>
        <v>33.97</v>
      </c>
      <c r="TNA156" s="16">
        <f t="shared" ref="TNA156" si="24172">0.75*(2.7+2.1+2.7)</f>
        <v>5.6250000000000009</v>
      </c>
      <c r="TNB156" s="14">
        <f t="shared" si="16850"/>
        <v>39.594999999999999</v>
      </c>
      <c r="TNC156" s="14"/>
      <c r="TND156" s="16">
        <f t="shared" si="16851"/>
        <v>59.392499999999998</v>
      </c>
      <c r="TNE156" s="79">
        <f t="shared" si="20360"/>
        <v>4</v>
      </c>
      <c r="TNF156" s="80"/>
      <c r="TNG156" s="16" t="s">
        <v>56</v>
      </c>
      <c r="TNH156" s="16">
        <f t="shared" ref="TNH156" si="24173">29.02+2.7+2.25</f>
        <v>33.97</v>
      </c>
      <c r="TNI156" s="16">
        <f t="shared" ref="TNI156" si="24174">0.75*(2.7+2.1+2.7)</f>
        <v>5.6250000000000009</v>
      </c>
      <c r="TNJ156" s="14">
        <f t="shared" si="16855"/>
        <v>39.594999999999999</v>
      </c>
      <c r="TNK156" s="14"/>
      <c r="TNL156" s="16">
        <f t="shared" si="16856"/>
        <v>59.392499999999998</v>
      </c>
      <c r="TNM156" s="79">
        <f t="shared" si="20360"/>
        <v>4</v>
      </c>
      <c r="TNN156" s="80"/>
      <c r="TNO156" s="16" t="s">
        <v>56</v>
      </c>
      <c r="TNP156" s="16">
        <f t="shared" ref="TNP156" si="24175">29.02+2.7+2.25</f>
        <v>33.97</v>
      </c>
      <c r="TNQ156" s="16">
        <f t="shared" ref="TNQ156" si="24176">0.75*(2.7+2.1+2.7)</f>
        <v>5.6250000000000009</v>
      </c>
      <c r="TNR156" s="14">
        <f t="shared" si="16860"/>
        <v>39.594999999999999</v>
      </c>
      <c r="TNS156" s="14"/>
      <c r="TNT156" s="16">
        <f t="shared" si="16861"/>
        <v>59.392499999999998</v>
      </c>
      <c r="TNU156" s="79">
        <f t="shared" si="20360"/>
        <v>4</v>
      </c>
      <c r="TNV156" s="80"/>
      <c r="TNW156" s="16" t="s">
        <v>56</v>
      </c>
      <c r="TNX156" s="16">
        <f t="shared" ref="TNX156" si="24177">29.02+2.7+2.25</f>
        <v>33.97</v>
      </c>
      <c r="TNY156" s="16">
        <f t="shared" ref="TNY156" si="24178">0.75*(2.7+2.1+2.7)</f>
        <v>5.6250000000000009</v>
      </c>
      <c r="TNZ156" s="14">
        <f t="shared" si="16865"/>
        <v>39.594999999999999</v>
      </c>
      <c r="TOA156" s="14"/>
      <c r="TOB156" s="16">
        <f t="shared" si="16866"/>
        <v>59.392499999999998</v>
      </c>
      <c r="TOC156" s="79">
        <f t="shared" si="20360"/>
        <v>4</v>
      </c>
      <c r="TOD156" s="80"/>
      <c r="TOE156" s="16" t="s">
        <v>56</v>
      </c>
      <c r="TOF156" s="16">
        <f t="shared" ref="TOF156" si="24179">29.02+2.7+2.25</f>
        <v>33.97</v>
      </c>
      <c r="TOG156" s="16">
        <f t="shared" ref="TOG156" si="24180">0.75*(2.7+2.1+2.7)</f>
        <v>5.6250000000000009</v>
      </c>
      <c r="TOH156" s="14">
        <f t="shared" si="16870"/>
        <v>39.594999999999999</v>
      </c>
      <c r="TOI156" s="14"/>
      <c r="TOJ156" s="16">
        <f t="shared" si="16871"/>
        <v>59.392499999999998</v>
      </c>
      <c r="TOK156" s="79">
        <f t="shared" si="20360"/>
        <v>4</v>
      </c>
      <c r="TOL156" s="80"/>
      <c r="TOM156" s="16" t="s">
        <v>56</v>
      </c>
      <c r="TON156" s="16">
        <f t="shared" ref="TON156" si="24181">29.02+2.7+2.25</f>
        <v>33.97</v>
      </c>
      <c r="TOO156" s="16">
        <f t="shared" ref="TOO156" si="24182">0.75*(2.7+2.1+2.7)</f>
        <v>5.6250000000000009</v>
      </c>
      <c r="TOP156" s="14">
        <f t="shared" si="16875"/>
        <v>39.594999999999999</v>
      </c>
      <c r="TOQ156" s="14"/>
      <c r="TOR156" s="16">
        <f t="shared" si="16876"/>
        <v>59.392499999999998</v>
      </c>
      <c r="TOS156" s="79">
        <f t="shared" si="20360"/>
        <v>4</v>
      </c>
      <c r="TOT156" s="80"/>
      <c r="TOU156" s="16" t="s">
        <v>56</v>
      </c>
      <c r="TOV156" s="16">
        <f t="shared" ref="TOV156" si="24183">29.02+2.7+2.25</f>
        <v>33.97</v>
      </c>
      <c r="TOW156" s="16">
        <f t="shared" ref="TOW156" si="24184">0.75*(2.7+2.1+2.7)</f>
        <v>5.6250000000000009</v>
      </c>
      <c r="TOX156" s="14">
        <f t="shared" si="16880"/>
        <v>39.594999999999999</v>
      </c>
      <c r="TOY156" s="14"/>
      <c r="TOZ156" s="16">
        <f t="shared" si="16881"/>
        <v>59.392499999999998</v>
      </c>
      <c r="TPA156" s="79">
        <f t="shared" si="20360"/>
        <v>4</v>
      </c>
      <c r="TPB156" s="80"/>
      <c r="TPC156" s="16" t="s">
        <v>56</v>
      </c>
      <c r="TPD156" s="16">
        <f t="shared" ref="TPD156" si="24185">29.02+2.7+2.25</f>
        <v>33.97</v>
      </c>
      <c r="TPE156" s="16">
        <f t="shared" ref="TPE156" si="24186">0.75*(2.7+2.1+2.7)</f>
        <v>5.6250000000000009</v>
      </c>
      <c r="TPF156" s="14">
        <f t="shared" si="16885"/>
        <v>39.594999999999999</v>
      </c>
      <c r="TPG156" s="14"/>
      <c r="TPH156" s="16">
        <f t="shared" si="16886"/>
        <v>59.392499999999998</v>
      </c>
      <c r="TPI156" s="79">
        <f t="shared" si="20360"/>
        <v>4</v>
      </c>
      <c r="TPJ156" s="80"/>
      <c r="TPK156" s="16" t="s">
        <v>56</v>
      </c>
      <c r="TPL156" s="16">
        <f t="shared" ref="TPL156" si="24187">29.02+2.7+2.25</f>
        <v>33.97</v>
      </c>
      <c r="TPM156" s="16">
        <f t="shared" ref="TPM156" si="24188">0.75*(2.7+2.1+2.7)</f>
        <v>5.6250000000000009</v>
      </c>
      <c r="TPN156" s="14">
        <f t="shared" si="16890"/>
        <v>39.594999999999999</v>
      </c>
      <c r="TPO156" s="14"/>
      <c r="TPP156" s="16">
        <f t="shared" si="16891"/>
        <v>59.392499999999998</v>
      </c>
      <c r="TPQ156" s="79">
        <f t="shared" si="20369"/>
        <v>4</v>
      </c>
      <c r="TPR156" s="80"/>
      <c r="TPS156" s="16" t="s">
        <v>56</v>
      </c>
      <c r="TPT156" s="16">
        <f t="shared" ref="TPT156" si="24189">29.02+2.7+2.25</f>
        <v>33.97</v>
      </c>
      <c r="TPU156" s="16">
        <f t="shared" ref="TPU156" si="24190">0.75*(2.7+2.1+2.7)</f>
        <v>5.6250000000000009</v>
      </c>
      <c r="TPV156" s="14">
        <f t="shared" si="16895"/>
        <v>39.594999999999999</v>
      </c>
      <c r="TPW156" s="14"/>
      <c r="TPX156" s="16">
        <f t="shared" si="16896"/>
        <v>59.392499999999998</v>
      </c>
      <c r="TPY156" s="79">
        <f t="shared" si="20369"/>
        <v>4</v>
      </c>
      <c r="TPZ156" s="80"/>
      <c r="TQA156" s="16" t="s">
        <v>56</v>
      </c>
      <c r="TQB156" s="16">
        <f t="shared" ref="TQB156" si="24191">29.02+2.7+2.25</f>
        <v>33.97</v>
      </c>
      <c r="TQC156" s="16">
        <f t="shared" ref="TQC156" si="24192">0.75*(2.7+2.1+2.7)</f>
        <v>5.6250000000000009</v>
      </c>
      <c r="TQD156" s="14">
        <f t="shared" si="16900"/>
        <v>39.594999999999999</v>
      </c>
      <c r="TQE156" s="14"/>
      <c r="TQF156" s="16">
        <f t="shared" si="16901"/>
        <v>59.392499999999998</v>
      </c>
      <c r="TQG156" s="79">
        <f t="shared" si="20369"/>
        <v>4</v>
      </c>
      <c r="TQH156" s="80"/>
      <c r="TQI156" s="16" t="s">
        <v>56</v>
      </c>
      <c r="TQJ156" s="16">
        <f t="shared" ref="TQJ156" si="24193">29.02+2.7+2.25</f>
        <v>33.97</v>
      </c>
      <c r="TQK156" s="16">
        <f t="shared" ref="TQK156" si="24194">0.75*(2.7+2.1+2.7)</f>
        <v>5.6250000000000009</v>
      </c>
      <c r="TQL156" s="14">
        <f t="shared" si="16905"/>
        <v>39.594999999999999</v>
      </c>
      <c r="TQM156" s="14"/>
      <c r="TQN156" s="16">
        <f t="shared" si="16906"/>
        <v>59.392499999999998</v>
      </c>
      <c r="TQO156" s="79">
        <f t="shared" si="20369"/>
        <v>4</v>
      </c>
      <c r="TQP156" s="80"/>
      <c r="TQQ156" s="16" t="s">
        <v>56</v>
      </c>
      <c r="TQR156" s="16">
        <f t="shared" ref="TQR156" si="24195">29.02+2.7+2.25</f>
        <v>33.97</v>
      </c>
      <c r="TQS156" s="16">
        <f t="shared" ref="TQS156" si="24196">0.75*(2.7+2.1+2.7)</f>
        <v>5.6250000000000009</v>
      </c>
      <c r="TQT156" s="14">
        <f t="shared" si="16910"/>
        <v>39.594999999999999</v>
      </c>
      <c r="TQU156" s="14"/>
      <c r="TQV156" s="16">
        <f t="shared" si="16911"/>
        <v>59.392499999999998</v>
      </c>
      <c r="TQW156" s="79">
        <f t="shared" si="20369"/>
        <v>4</v>
      </c>
      <c r="TQX156" s="80"/>
      <c r="TQY156" s="16" t="s">
        <v>56</v>
      </c>
      <c r="TQZ156" s="16">
        <f t="shared" ref="TQZ156" si="24197">29.02+2.7+2.25</f>
        <v>33.97</v>
      </c>
      <c r="TRA156" s="16">
        <f t="shared" ref="TRA156" si="24198">0.75*(2.7+2.1+2.7)</f>
        <v>5.6250000000000009</v>
      </c>
      <c r="TRB156" s="14">
        <f t="shared" si="16915"/>
        <v>39.594999999999999</v>
      </c>
      <c r="TRC156" s="14"/>
      <c r="TRD156" s="16">
        <f t="shared" si="16916"/>
        <v>59.392499999999998</v>
      </c>
      <c r="TRE156" s="79">
        <f t="shared" si="20369"/>
        <v>4</v>
      </c>
      <c r="TRF156" s="80"/>
      <c r="TRG156" s="16" t="s">
        <v>56</v>
      </c>
      <c r="TRH156" s="16">
        <f t="shared" ref="TRH156" si="24199">29.02+2.7+2.25</f>
        <v>33.97</v>
      </c>
      <c r="TRI156" s="16">
        <f t="shared" ref="TRI156" si="24200">0.75*(2.7+2.1+2.7)</f>
        <v>5.6250000000000009</v>
      </c>
      <c r="TRJ156" s="14">
        <f t="shared" si="16920"/>
        <v>39.594999999999999</v>
      </c>
      <c r="TRK156" s="14"/>
      <c r="TRL156" s="16">
        <f t="shared" si="16921"/>
        <v>59.392499999999998</v>
      </c>
      <c r="TRM156" s="79">
        <f t="shared" si="20369"/>
        <v>4</v>
      </c>
      <c r="TRN156" s="80"/>
      <c r="TRO156" s="16" t="s">
        <v>56</v>
      </c>
      <c r="TRP156" s="16">
        <f t="shared" ref="TRP156" si="24201">29.02+2.7+2.25</f>
        <v>33.97</v>
      </c>
      <c r="TRQ156" s="16">
        <f t="shared" ref="TRQ156" si="24202">0.75*(2.7+2.1+2.7)</f>
        <v>5.6250000000000009</v>
      </c>
      <c r="TRR156" s="14">
        <f t="shared" si="16925"/>
        <v>39.594999999999999</v>
      </c>
      <c r="TRS156" s="14"/>
      <c r="TRT156" s="16">
        <f t="shared" si="16926"/>
        <v>59.392499999999998</v>
      </c>
      <c r="TRU156" s="79">
        <f t="shared" si="20369"/>
        <v>4</v>
      </c>
      <c r="TRV156" s="80"/>
      <c r="TRW156" s="16" t="s">
        <v>56</v>
      </c>
      <c r="TRX156" s="16">
        <f t="shared" ref="TRX156" si="24203">29.02+2.7+2.25</f>
        <v>33.97</v>
      </c>
      <c r="TRY156" s="16">
        <f t="shared" ref="TRY156" si="24204">0.75*(2.7+2.1+2.7)</f>
        <v>5.6250000000000009</v>
      </c>
      <c r="TRZ156" s="14">
        <f t="shared" si="16930"/>
        <v>39.594999999999999</v>
      </c>
      <c r="TSA156" s="14"/>
      <c r="TSB156" s="16">
        <f t="shared" si="16931"/>
        <v>59.392499999999998</v>
      </c>
      <c r="TSC156" s="79">
        <f t="shared" si="20378"/>
        <v>4</v>
      </c>
      <c r="TSD156" s="80"/>
      <c r="TSE156" s="16" t="s">
        <v>56</v>
      </c>
      <c r="TSF156" s="16">
        <f t="shared" ref="TSF156" si="24205">29.02+2.7+2.25</f>
        <v>33.97</v>
      </c>
      <c r="TSG156" s="16">
        <f t="shared" ref="TSG156" si="24206">0.75*(2.7+2.1+2.7)</f>
        <v>5.6250000000000009</v>
      </c>
      <c r="TSH156" s="14">
        <f t="shared" si="16935"/>
        <v>39.594999999999999</v>
      </c>
      <c r="TSI156" s="14"/>
      <c r="TSJ156" s="16">
        <f t="shared" si="16936"/>
        <v>59.392499999999998</v>
      </c>
      <c r="TSK156" s="79">
        <f t="shared" si="20378"/>
        <v>4</v>
      </c>
      <c r="TSL156" s="80"/>
      <c r="TSM156" s="16" t="s">
        <v>56</v>
      </c>
      <c r="TSN156" s="16">
        <f t="shared" ref="TSN156" si="24207">29.02+2.7+2.25</f>
        <v>33.97</v>
      </c>
      <c r="TSO156" s="16">
        <f t="shared" ref="TSO156" si="24208">0.75*(2.7+2.1+2.7)</f>
        <v>5.6250000000000009</v>
      </c>
      <c r="TSP156" s="14">
        <f t="shared" si="16940"/>
        <v>39.594999999999999</v>
      </c>
      <c r="TSQ156" s="14"/>
      <c r="TSR156" s="16">
        <f t="shared" si="16941"/>
        <v>59.392499999999998</v>
      </c>
      <c r="TSS156" s="79">
        <f t="shared" si="20378"/>
        <v>4</v>
      </c>
      <c r="TST156" s="80"/>
      <c r="TSU156" s="16" t="s">
        <v>56</v>
      </c>
      <c r="TSV156" s="16">
        <f t="shared" ref="TSV156" si="24209">29.02+2.7+2.25</f>
        <v>33.97</v>
      </c>
      <c r="TSW156" s="16">
        <f t="shared" ref="TSW156" si="24210">0.75*(2.7+2.1+2.7)</f>
        <v>5.6250000000000009</v>
      </c>
      <c r="TSX156" s="14">
        <f t="shared" si="16945"/>
        <v>39.594999999999999</v>
      </c>
      <c r="TSY156" s="14"/>
      <c r="TSZ156" s="16">
        <f t="shared" si="16946"/>
        <v>59.392499999999998</v>
      </c>
      <c r="TTA156" s="79">
        <f t="shared" si="20378"/>
        <v>4</v>
      </c>
      <c r="TTB156" s="80"/>
      <c r="TTC156" s="16" t="s">
        <v>56</v>
      </c>
      <c r="TTD156" s="16">
        <f t="shared" ref="TTD156" si="24211">29.02+2.7+2.25</f>
        <v>33.97</v>
      </c>
      <c r="TTE156" s="16">
        <f t="shared" ref="TTE156" si="24212">0.75*(2.7+2.1+2.7)</f>
        <v>5.6250000000000009</v>
      </c>
      <c r="TTF156" s="14">
        <f t="shared" si="16950"/>
        <v>39.594999999999999</v>
      </c>
      <c r="TTG156" s="14"/>
      <c r="TTH156" s="16">
        <f t="shared" si="16951"/>
        <v>59.392499999999998</v>
      </c>
      <c r="TTI156" s="79">
        <f t="shared" si="20378"/>
        <v>4</v>
      </c>
      <c r="TTJ156" s="80"/>
      <c r="TTK156" s="16" t="s">
        <v>56</v>
      </c>
      <c r="TTL156" s="16">
        <f t="shared" ref="TTL156" si="24213">29.02+2.7+2.25</f>
        <v>33.97</v>
      </c>
      <c r="TTM156" s="16">
        <f t="shared" ref="TTM156" si="24214">0.75*(2.7+2.1+2.7)</f>
        <v>5.6250000000000009</v>
      </c>
      <c r="TTN156" s="14">
        <f t="shared" si="16955"/>
        <v>39.594999999999999</v>
      </c>
      <c r="TTO156" s="14"/>
      <c r="TTP156" s="16">
        <f t="shared" si="16956"/>
        <v>59.392499999999998</v>
      </c>
      <c r="TTQ156" s="79">
        <f t="shared" si="20378"/>
        <v>4</v>
      </c>
      <c r="TTR156" s="80"/>
      <c r="TTS156" s="16" t="s">
        <v>56</v>
      </c>
      <c r="TTT156" s="16">
        <f t="shared" ref="TTT156" si="24215">29.02+2.7+2.25</f>
        <v>33.97</v>
      </c>
      <c r="TTU156" s="16">
        <f t="shared" ref="TTU156" si="24216">0.75*(2.7+2.1+2.7)</f>
        <v>5.6250000000000009</v>
      </c>
      <c r="TTV156" s="14">
        <f t="shared" si="16960"/>
        <v>39.594999999999999</v>
      </c>
      <c r="TTW156" s="14"/>
      <c r="TTX156" s="16">
        <f t="shared" si="16961"/>
        <v>59.392499999999998</v>
      </c>
      <c r="TTY156" s="79">
        <f t="shared" si="20378"/>
        <v>4</v>
      </c>
      <c r="TTZ156" s="80"/>
      <c r="TUA156" s="16" t="s">
        <v>56</v>
      </c>
      <c r="TUB156" s="16">
        <f t="shared" ref="TUB156" si="24217">29.02+2.7+2.25</f>
        <v>33.97</v>
      </c>
      <c r="TUC156" s="16">
        <f t="shared" ref="TUC156" si="24218">0.75*(2.7+2.1+2.7)</f>
        <v>5.6250000000000009</v>
      </c>
      <c r="TUD156" s="14">
        <f t="shared" si="16965"/>
        <v>39.594999999999999</v>
      </c>
      <c r="TUE156" s="14"/>
      <c r="TUF156" s="16">
        <f t="shared" si="16966"/>
        <v>59.392499999999998</v>
      </c>
      <c r="TUG156" s="79">
        <f t="shared" si="20378"/>
        <v>4</v>
      </c>
      <c r="TUH156" s="80"/>
      <c r="TUI156" s="16" t="s">
        <v>56</v>
      </c>
      <c r="TUJ156" s="16">
        <f t="shared" ref="TUJ156" si="24219">29.02+2.7+2.25</f>
        <v>33.97</v>
      </c>
      <c r="TUK156" s="16">
        <f t="shared" ref="TUK156" si="24220">0.75*(2.7+2.1+2.7)</f>
        <v>5.6250000000000009</v>
      </c>
      <c r="TUL156" s="14">
        <f t="shared" si="16970"/>
        <v>39.594999999999999</v>
      </c>
      <c r="TUM156" s="14"/>
      <c r="TUN156" s="16">
        <f t="shared" si="16971"/>
        <v>59.392499999999998</v>
      </c>
      <c r="TUO156" s="79">
        <f t="shared" si="20387"/>
        <v>4</v>
      </c>
      <c r="TUP156" s="80"/>
      <c r="TUQ156" s="16" t="s">
        <v>56</v>
      </c>
      <c r="TUR156" s="16">
        <f t="shared" ref="TUR156" si="24221">29.02+2.7+2.25</f>
        <v>33.97</v>
      </c>
      <c r="TUS156" s="16">
        <f t="shared" ref="TUS156" si="24222">0.75*(2.7+2.1+2.7)</f>
        <v>5.6250000000000009</v>
      </c>
      <c r="TUT156" s="14">
        <f t="shared" si="16975"/>
        <v>39.594999999999999</v>
      </c>
      <c r="TUU156" s="14"/>
      <c r="TUV156" s="16">
        <f t="shared" si="16976"/>
        <v>59.392499999999998</v>
      </c>
      <c r="TUW156" s="79">
        <f t="shared" si="20387"/>
        <v>4</v>
      </c>
      <c r="TUX156" s="80"/>
      <c r="TUY156" s="16" t="s">
        <v>56</v>
      </c>
      <c r="TUZ156" s="16">
        <f t="shared" ref="TUZ156" si="24223">29.02+2.7+2.25</f>
        <v>33.97</v>
      </c>
      <c r="TVA156" s="16">
        <f t="shared" ref="TVA156" si="24224">0.75*(2.7+2.1+2.7)</f>
        <v>5.6250000000000009</v>
      </c>
      <c r="TVB156" s="14">
        <f t="shared" si="16980"/>
        <v>39.594999999999999</v>
      </c>
      <c r="TVC156" s="14"/>
      <c r="TVD156" s="16">
        <f t="shared" si="16981"/>
        <v>59.392499999999998</v>
      </c>
      <c r="TVE156" s="79">
        <f t="shared" si="20387"/>
        <v>4</v>
      </c>
      <c r="TVF156" s="80"/>
      <c r="TVG156" s="16" t="s">
        <v>56</v>
      </c>
      <c r="TVH156" s="16">
        <f t="shared" ref="TVH156" si="24225">29.02+2.7+2.25</f>
        <v>33.97</v>
      </c>
      <c r="TVI156" s="16">
        <f t="shared" ref="TVI156" si="24226">0.75*(2.7+2.1+2.7)</f>
        <v>5.6250000000000009</v>
      </c>
      <c r="TVJ156" s="14">
        <f t="shared" si="16985"/>
        <v>39.594999999999999</v>
      </c>
      <c r="TVK156" s="14"/>
      <c r="TVL156" s="16">
        <f t="shared" si="16986"/>
        <v>59.392499999999998</v>
      </c>
      <c r="TVM156" s="79">
        <f t="shared" si="20387"/>
        <v>4</v>
      </c>
      <c r="TVN156" s="80"/>
      <c r="TVO156" s="16" t="s">
        <v>56</v>
      </c>
      <c r="TVP156" s="16">
        <f t="shared" ref="TVP156" si="24227">29.02+2.7+2.25</f>
        <v>33.97</v>
      </c>
      <c r="TVQ156" s="16">
        <f t="shared" ref="TVQ156" si="24228">0.75*(2.7+2.1+2.7)</f>
        <v>5.6250000000000009</v>
      </c>
      <c r="TVR156" s="14">
        <f t="shared" si="16990"/>
        <v>39.594999999999999</v>
      </c>
      <c r="TVS156" s="14"/>
      <c r="TVT156" s="16">
        <f t="shared" si="16991"/>
        <v>59.392499999999998</v>
      </c>
      <c r="TVU156" s="79">
        <f t="shared" si="20387"/>
        <v>4</v>
      </c>
      <c r="TVV156" s="80"/>
      <c r="TVW156" s="16" t="s">
        <v>56</v>
      </c>
      <c r="TVX156" s="16">
        <f t="shared" ref="TVX156" si="24229">29.02+2.7+2.25</f>
        <v>33.97</v>
      </c>
      <c r="TVY156" s="16">
        <f t="shared" ref="TVY156" si="24230">0.75*(2.7+2.1+2.7)</f>
        <v>5.6250000000000009</v>
      </c>
      <c r="TVZ156" s="14">
        <f t="shared" si="16995"/>
        <v>39.594999999999999</v>
      </c>
      <c r="TWA156" s="14"/>
      <c r="TWB156" s="16">
        <f t="shared" si="16996"/>
        <v>59.392499999999998</v>
      </c>
      <c r="TWC156" s="79">
        <f t="shared" si="20387"/>
        <v>4</v>
      </c>
      <c r="TWD156" s="80"/>
      <c r="TWE156" s="16" t="s">
        <v>56</v>
      </c>
      <c r="TWF156" s="16">
        <f t="shared" ref="TWF156" si="24231">29.02+2.7+2.25</f>
        <v>33.97</v>
      </c>
      <c r="TWG156" s="16">
        <f t="shared" ref="TWG156" si="24232">0.75*(2.7+2.1+2.7)</f>
        <v>5.6250000000000009</v>
      </c>
      <c r="TWH156" s="14">
        <f t="shared" si="17000"/>
        <v>39.594999999999999</v>
      </c>
      <c r="TWI156" s="14"/>
      <c r="TWJ156" s="16">
        <f t="shared" si="17001"/>
        <v>59.392499999999998</v>
      </c>
      <c r="TWK156" s="79">
        <f t="shared" si="20387"/>
        <v>4</v>
      </c>
      <c r="TWL156" s="80"/>
      <c r="TWM156" s="16" t="s">
        <v>56</v>
      </c>
      <c r="TWN156" s="16">
        <f t="shared" ref="TWN156" si="24233">29.02+2.7+2.25</f>
        <v>33.97</v>
      </c>
      <c r="TWO156" s="16">
        <f t="shared" ref="TWO156" si="24234">0.75*(2.7+2.1+2.7)</f>
        <v>5.6250000000000009</v>
      </c>
      <c r="TWP156" s="14">
        <f t="shared" si="17005"/>
        <v>39.594999999999999</v>
      </c>
      <c r="TWQ156" s="14"/>
      <c r="TWR156" s="16">
        <f t="shared" si="17006"/>
        <v>59.392499999999998</v>
      </c>
      <c r="TWS156" s="79">
        <f t="shared" si="20387"/>
        <v>4</v>
      </c>
      <c r="TWT156" s="80"/>
      <c r="TWU156" s="16" t="s">
        <v>56</v>
      </c>
      <c r="TWV156" s="16">
        <f t="shared" ref="TWV156" si="24235">29.02+2.7+2.25</f>
        <v>33.97</v>
      </c>
      <c r="TWW156" s="16">
        <f t="shared" ref="TWW156" si="24236">0.75*(2.7+2.1+2.7)</f>
        <v>5.6250000000000009</v>
      </c>
      <c r="TWX156" s="14">
        <f t="shared" si="17010"/>
        <v>39.594999999999999</v>
      </c>
      <c r="TWY156" s="14"/>
      <c r="TWZ156" s="16">
        <f t="shared" si="17011"/>
        <v>59.392499999999998</v>
      </c>
      <c r="TXA156" s="79">
        <f t="shared" si="20396"/>
        <v>4</v>
      </c>
      <c r="TXB156" s="80"/>
      <c r="TXC156" s="16" t="s">
        <v>56</v>
      </c>
      <c r="TXD156" s="16">
        <f t="shared" ref="TXD156" si="24237">29.02+2.7+2.25</f>
        <v>33.97</v>
      </c>
      <c r="TXE156" s="16">
        <f t="shared" ref="TXE156" si="24238">0.75*(2.7+2.1+2.7)</f>
        <v>5.6250000000000009</v>
      </c>
      <c r="TXF156" s="14">
        <f t="shared" si="17015"/>
        <v>39.594999999999999</v>
      </c>
      <c r="TXG156" s="14"/>
      <c r="TXH156" s="16">
        <f t="shared" si="17016"/>
        <v>59.392499999999998</v>
      </c>
      <c r="TXI156" s="79">
        <f t="shared" si="20396"/>
        <v>4</v>
      </c>
      <c r="TXJ156" s="80"/>
      <c r="TXK156" s="16" t="s">
        <v>56</v>
      </c>
      <c r="TXL156" s="16">
        <f t="shared" ref="TXL156" si="24239">29.02+2.7+2.25</f>
        <v>33.97</v>
      </c>
      <c r="TXM156" s="16">
        <f t="shared" ref="TXM156" si="24240">0.75*(2.7+2.1+2.7)</f>
        <v>5.6250000000000009</v>
      </c>
      <c r="TXN156" s="14">
        <f t="shared" si="17020"/>
        <v>39.594999999999999</v>
      </c>
      <c r="TXO156" s="14"/>
      <c r="TXP156" s="16">
        <f t="shared" si="17021"/>
        <v>59.392499999999998</v>
      </c>
      <c r="TXQ156" s="79">
        <f t="shared" si="20396"/>
        <v>4</v>
      </c>
      <c r="TXR156" s="80"/>
      <c r="TXS156" s="16" t="s">
        <v>56</v>
      </c>
      <c r="TXT156" s="16">
        <f t="shared" ref="TXT156" si="24241">29.02+2.7+2.25</f>
        <v>33.97</v>
      </c>
      <c r="TXU156" s="16">
        <f t="shared" ref="TXU156" si="24242">0.75*(2.7+2.1+2.7)</f>
        <v>5.6250000000000009</v>
      </c>
      <c r="TXV156" s="14">
        <f t="shared" si="17025"/>
        <v>39.594999999999999</v>
      </c>
      <c r="TXW156" s="14"/>
      <c r="TXX156" s="16">
        <f t="shared" si="17026"/>
        <v>59.392499999999998</v>
      </c>
      <c r="TXY156" s="79">
        <f t="shared" si="20396"/>
        <v>4</v>
      </c>
      <c r="TXZ156" s="80"/>
      <c r="TYA156" s="16" t="s">
        <v>56</v>
      </c>
      <c r="TYB156" s="16">
        <f t="shared" ref="TYB156" si="24243">29.02+2.7+2.25</f>
        <v>33.97</v>
      </c>
      <c r="TYC156" s="16">
        <f t="shared" ref="TYC156" si="24244">0.75*(2.7+2.1+2.7)</f>
        <v>5.6250000000000009</v>
      </c>
      <c r="TYD156" s="14">
        <f t="shared" si="17030"/>
        <v>39.594999999999999</v>
      </c>
      <c r="TYE156" s="14"/>
      <c r="TYF156" s="16">
        <f t="shared" si="17031"/>
        <v>59.392499999999998</v>
      </c>
      <c r="TYG156" s="79">
        <f t="shared" si="20396"/>
        <v>4</v>
      </c>
      <c r="TYH156" s="80"/>
      <c r="TYI156" s="16" t="s">
        <v>56</v>
      </c>
      <c r="TYJ156" s="16">
        <f t="shared" ref="TYJ156" si="24245">29.02+2.7+2.25</f>
        <v>33.97</v>
      </c>
      <c r="TYK156" s="16">
        <f t="shared" ref="TYK156" si="24246">0.75*(2.7+2.1+2.7)</f>
        <v>5.6250000000000009</v>
      </c>
      <c r="TYL156" s="14">
        <f t="shared" si="17035"/>
        <v>39.594999999999999</v>
      </c>
      <c r="TYM156" s="14"/>
      <c r="TYN156" s="16">
        <f t="shared" si="17036"/>
        <v>59.392499999999998</v>
      </c>
      <c r="TYO156" s="79">
        <f t="shared" si="20396"/>
        <v>4</v>
      </c>
      <c r="TYP156" s="80"/>
      <c r="TYQ156" s="16" t="s">
        <v>56</v>
      </c>
      <c r="TYR156" s="16">
        <f t="shared" ref="TYR156" si="24247">29.02+2.7+2.25</f>
        <v>33.97</v>
      </c>
      <c r="TYS156" s="16">
        <f t="shared" ref="TYS156" si="24248">0.75*(2.7+2.1+2.7)</f>
        <v>5.6250000000000009</v>
      </c>
      <c r="TYT156" s="14">
        <f t="shared" si="17040"/>
        <v>39.594999999999999</v>
      </c>
      <c r="TYU156" s="14"/>
      <c r="TYV156" s="16">
        <f t="shared" si="17041"/>
        <v>59.392499999999998</v>
      </c>
      <c r="TYW156" s="79">
        <f t="shared" si="20396"/>
        <v>4</v>
      </c>
      <c r="TYX156" s="80"/>
      <c r="TYY156" s="16" t="s">
        <v>56</v>
      </c>
      <c r="TYZ156" s="16">
        <f t="shared" ref="TYZ156" si="24249">29.02+2.7+2.25</f>
        <v>33.97</v>
      </c>
      <c r="TZA156" s="16">
        <f t="shared" ref="TZA156" si="24250">0.75*(2.7+2.1+2.7)</f>
        <v>5.6250000000000009</v>
      </c>
      <c r="TZB156" s="14">
        <f t="shared" si="17045"/>
        <v>39.594999999999999</v>
      </c>
      <c r="TZC156" s="14"/>
      <c r="TZD156" s="16">
        <f t="shared" si="17046"/>
        <v>59.392499999999998</v>
      </c>
      <c r="TZE156" s="79">
        <f t="shared" si="20396"/>
        <v>4</v>
      </c>
      <c r="TZF156" s="80"/>
      <c r="TZG156" s="16" t="s">
        <v>56</v>
      </c>
      <c r="TZH156" s="16">
        <f t="shared" ref="TZH156" si="24251">29.02+2.7+2.25</f>
        <v>33.97</v>
      </c>
      <c r="TZI156" s="16">
        <f t="shared" ref="TZI156" si="24252">0.75*(2.7+2.1+2.7)</f>
        <v>5.6250000000000009</v>
      </c>
      <c r="TZJ156" s="14">
        <f t="shared" si="17050"/>
        <v>39.594999999999999</v>
      </c>
      <c r="TZK156" s="14"/>
      <c r="TZL156" s="16">
        <f t="shared" si="17051"/>
        <v>59.392499999999998</v>
      </c>
      <c r="TZM156" s="79">
        <f t="shared" si="20405"/>
        <v>4</v>
      </c>
      <c r="TZN156" s="80"/>
      <c r="TZO156" s="16" t="s">
        <v>56</v>
      </c>
      <c r="TZP156" s="16">
        <f t="shared" ref="TZP156" si="24253">29.02+2.7+2.25</f>
        <v>33.97</v>
      </c>
      <c r="TZQ156" s="16">
        <f t="shared" ref="TZQ156" si="24254">0.75*(2.7+2.1+2.7)</f>
        <v>5.6250000000000009</v>
      </c>
      <c r="TZR156" s="14">
        <f t="shared" si="17055"/>
        <v>39.594999999999999</v>
      </c>
      <c r="TZS156" s="14"/>
      <c r="TZT156" s="16">
        <f t="shared" si="17056"/>
        <v>59.392499999999998</v>
      </c>
      <c r="TZU156" s="79">
        <f t="shared" si="20405"/>
        <v>4</v>
      </c>
      <c r="TZV156" s="80"/>
      <c r="TZW156" s="16" t="s">
        <v>56</v>
      </c>
      <c r="TZX156" s="16">
        <f t="shared" ref="TZX156" si="24255">29.02+2.7+2.25</f>
        <v>33.97</v>
      </c>
      <c r="TZY156" s="16">
        <f t="shared" ref="TZY156" si="24256">0.75*(2.7+2.1+2.7)</f>
        <v>5.6250000000000009</v>
      </c>
      <c r="TZZ156" s="14">
        <f t="shared" si="17060"/>
        <v>39.594999999999999</v>
      </c>
      <c r="UAA156" s="14"/>
      <c r="UAB156" s="16">
        <f t="shared" si="17061"/>
        <v>59.392499999999998</v>
      </c>
      <c r="UAC156" s="79">
        <f t="shared" si="20405"/>
        <v>4</v>
      </c>
      <c r="UAD156" s="80"/>
      <c r="UAE156" s="16" t="s">
        <v>56</v>
      </c>
      <c r="UAF156" s="16">
        <f t="shared" ref="UAF156" si="24257">29.02+2.7+2.25</f>
        <v>33.97</v>
      </c>
      <c r="UAG156" s="16">
        <f t="shared" ref="UAG156" si="24258">0.75*(2.7+2.1+2.7)</f>
        <v>5.6250000000000009</v>
      </c>
      <c r="UAH156" s="14">
        <f t="shared" si="17065"/>
        <v>39.594999999999999</v>
      </c>
      <c r="UAI156" s="14"/>
      <c r="UAJ156" s="16">
        <f t="shared" si="17066"/>
        <v>59.392499999999998</v>
      </c>
      <c r="UAK156" s="79">
        <f t="shared" si="20405"/>
        <v>4</v>
      </c>
      <c r="UAL156" s="80"/>
      <c r="UAM156" s="16" t="s">
        <v>56</v>
      </c>
      <c r="UAN156" s="16">
        <f t="shared" ref="UAN156" si="24259">29.02+2.7+2.25</f>
        <v>33.97</v>
      </c>
      <c r="UAO156" s="16">
        <f t="shared" ref="UAO156" si="24260">0.75*(2.7+2.1+2.7)</f>
        <v>5.6250000000000009</v>
      </c>
      <c r="UAP156" s="14">
        <f t="shared" si="17070"/>
        <v>39.594999999999999</v>
      </c>
      <c r="UAQ156" s="14"/>
      <c r="UAR156" s="16">
        <f t="shared" si="17071"/>
        <v>59.392499999999998</v>
      </c>
      <c r="UAS156" s="79">
        <f t="shared" si="20405"/>
        <v>4</v>
      </c>
      <c r="UAT156" s="80"/>
      <c r="UAU156" s="16" t="s">
        <v>56</v>
      </c>
      <c r="UAV156" s="16">
        <f t="shared" ref="UAV156" si="24261">29.02+2.7+2.25</f>
        <v>33.97</v>
      </c>
      <c r="UAW156" s="16">
        <f t="shared" ref="UAW156" si="24262">0.75*(2.7+2.1+2.7)</f>
        <v>5.6250000000000009</v>
      </c>
      <c r="UAX156" s="14">
        <f t="shared" si="17075"/>
        <v>39.594999999999999</v>
      </c>
      <c r="UAY156" s="14"/>
      <c r="UAZ156" s="16">
        <f t="shared" si="17076"/>
        <v>59.392499999999998</v>
      </c>
      <c r="UBA156" s="79">
        <f t="shared" si="20405"/>
        <v>4</v>
      </c>
      <c r="UBB156" s="80"/>
      <c r="UBC156" s="16" t="s">
        <v>56</v>
      </c>
      <c r="UBD156" s="16">
        <f t="shared" ref="UBD156" si="24263">29.02+2.7+2.25</f>
        <v>33.97</v>
      </c>
      <c r="UBE156" s="16">
        <f t="shared" ref="UBE156" si="24264">0.75*(2.7+2.1+2.7)</f>
        <v>5.6250000000000009</v>
      </c>
      <c r="UBF156" s="14">
        <f t="shared" si="17080"/>
        <v>39.594999999999999</v>
      </c>
      <c r="UBG156" s="14"/>
      <c r="UBH156" s="16">
        <f t="shared" si="17081"/>
        <v>59.392499999999998</v>
      </c>
      <c r="UBI156" s="79">
        <f t="shared" si="20405"/>
        <v>4</v>
      </c>
      <c r="UBJ156" s="80"/>
      <c r="UBK156" s="16" t="s">
        <v>56</v>
      </c>
      <c r="UBL156" s="16">
        <f t="shared" ref="UBL156" si="24265">29.02+2.7+2.25</f>
        <v>33.97</v>
      </c>
      <c r="UBM156" s="16">
        <f t="shared" ref="UBM156" si="24266">0.75*(2.7+2.1+2.7)</f>
        <v>5.6250000000000009</v>
      </c>
      <c r="UBN156" s="14">
        <f t="shared" si="17085"/>
        <v>39.594999999999999</v>
      </c>
      <c r="UBO156" s="14"/>
      <c r="UBP156" s="16">
        <f t="shared" si="17086"/>
        <v>59.392499999999998</v>
      </c>
      <c r="UBQ156" s="79">
        <f t="shared" si="20405"/>
        <v>4</v>
      </c>
      <c r="UBR156" s="80"/>
      <c r="UBS156" s="16" t="s">
        <v>56</v>
      </c>
      <c r="UBT156" s="16">
        <f t="shared" ref="UBT156" si="24267">29.02+2.7+2.25</f>
        <v>33.97</v>
      </c>
      <c r="UBU156" s="16">
        <f t="shared" ref="UBU156" si="24268">0.75*(2.7+2.1+2.7)</f>
        <v>5.6250000000000009</v>
      </c>
      <c r="UBV156" s="14">
        <f t="shared" si="17090"/>
        <v>39.594999999999999</v>
      </c>
      <c r="UBW156" s="14"/>
      <c r="UBX156" s="16">
        <f t="shared" si="17091"/>
        <v>59.392499999999998</v>
      </c>
      <c r="UBY156" s="79">
        <f t="shared" si="20414"/>
        <v>4</v>
      </c>
      <c r="UBZ156" s="80"/>
      <c r="UCA156" s="16" t="s">
        <v>56</v>
      </c>
      <c r="UCB156" s="16">
        <f t="shared" ref="UCB156" si="24269">29.02+2.7+2.25</f>
        <v>33.97</v>
      </c>
      <c r="UCC156" s="16">
        <f t="shared" ref="UCC156" si="24270">0.75*(2.7+2.1+2.7)</f>
        <v>5.6250000000000009</v>
      </c>
      <c r="UCD156" s="14">
        <f t="shared" si="17095"/>
        <v>39.594999999999999</v>
      </c>
      <c r="UCE156" s="14"/>
      <c r="UCF156" s="16">
        <f t="shared" si="17096"/>
        <v>59.392499999999998</v>
      </c>
      <c r="UCG156" s="79">
        <f t="shared" si="20414"/>
        <v>4</v>
      </c>
      <c r="UCH156" s="80"/>
      <c r="UCI156" s="16" t="s">
        <v>56</v>
      </c>
      <c r="UCJ156" s="16">
        <f t="shared" ref="UCJ156" si="24271">29.02+2.7+2.25</f>
        <v>33.97</v>
      </c>
      <c r="UCK156" s="16">
        <f t="shared" ref="UCK156" si="24272">0.75*(2.7+2.1+2.7)</f>
        <v>5.6250000000000009</v>
      </c>
      <c r="UCL156" s="14">
        <f t="shared" si="17100"/>
        <v>39.594999999999999</v>
      </c>
      <c r="UCM156" s="14"/>
      <c r="UCN156" s="16">
        <f t="shared" si="17101"/>
        <v>59.392499999999998</v>
      </c>
      <c r="UCO156" s="79">
        <f t="shared" si="20414"/>
        <v>4</v>
      </c>
      <c r="UCP156" s="80"/>
      <c r="UCQ156" s="16" t="s">
        <v>56</v>
      </c>
      <c r="UCR156" s="16">
        <f t="shared" ref="UCR156" si="24273">29.02+2.7+2.25</f>
        <v>33.97</v>
      </c>
      <c r="UCS156" s="16">
        <f t="shared" ref="UCS156" si="24274">0.75*(2.7+2.1+2.7)</f>
        <v>5.6250000000000009</v>
      </c>
      <c r="UCT156" s="14">
        <f t="shared" si="17105"/>
        <v>39.594999999999999</v>
      </c>
      <c r="UCU156" s="14"/>
      <c r="UCV156" s="16">
        <f t="shared" si="17106"/>
        <v>59.392499999999998</v>
      </c>
      <c r="UCW156" s="79">
        <f t="shared" si="20414"/>
        <v>4</v>
      </c>
      <c r="UCX156" s="80"/>
      <c r="UCY156" s="16" t="s">
        <v>56</v>
      </c>
      <c r="UCZ156" s="16">
        <f t="shared" ref="UCZ156" si="24275">29.02+2.7+2.25</f>
        <v>33.97</v>
      </c>
      <c r="UDA156" s="16">
        <f t="shared" ref="UDA156" si="24276">0.75*(2.7+2.1+2.7)</f>
        <v>5.6250000000000009</v>
      </c>
      <c r="UDB156" s="14">
        <f t="shared" si="17110"/>
        <v>39.594999999999999</v>
      </c>
      <c r="UDC156" s="14"/>
      <c r="UDD156" s="16">
        <f t="shared" si="17111"/>
        <v>59.392499999999998</v>
      </c>
      <c r="UDE156" s="79">
        <f t="shared" si="20414"/>
        <v>4</v>
      </c>
      <c r="UDF156" s="80"/>
      <c r="UDG156" s="16" t="s">
        <v>56</v>
      </c>
      <c r="UDH156" s="16">
        <f t="shared" ref="UDH156" si="24277">29.02+2.7+2.25</f>
        <v>33.97</v>
      </c>
      <c r="UDI156" s="16">
        <f t="shared" ref="UDI156" si="24278">0.75*(2.7+2.1+2.7)</f>
        <v>5.6250000000000009</v>
      </c>
      <c r="UDJ156" s="14">
        <f t="shared" si="17115"/>
        <v>39.594999999999999</v>
      </c>
      <c r="UDK156" s="14"/>
      <c r="UDL156" s="16">
        <f t="shared" si="17116"/>
        <v>59.392499999999998</v>
      </c>
      <c r="UDM156" s="79">
        <f t="shared" si="20414"/>
        <v>4</v>
      </c>
      <c r="UDN156" s="80"/>
      <c r="UDO156" s="16" t="s">
        <v>56</v>
      </c>
      <c r="UDP156" s="16">
        <f t="shared" ref="UDP156" si="24279">29.02+2.7+2.25</f>
        <v>33.97</v>
      </c>
      <c r="UDQ156" s="16">
        <f t="shared" ref="UDQ156" si="24280">0.75*(2.7+2.1+2.7)</f>
        <v>5.6250000000000009</v>
      </c>
      <c r="UDR156" s="14">
        <f t="shared" si="17120"/>
        <v>39.594999999999999</v>
      </c>
      <c r="UDS156" s="14"/>
      <c r="UDT156" s="16">
        <f t="shared" si="17121"/>
        <v>59.392499999999998</v>
      </c>
      <c r="UDU156" s="79">
        <f t="shared" si="20414"/>
        <v>4</v>
      </c>
      <c r="UDV156" s="80"/>
      <c r="UDW156" s="16" t="s">
        <v>56</v>
      </c>
      <c r="UDX156" s="16">
        <f t="shared" ref="UDX156" si="24281">29.02+2.7+2.25</f>
        <v>33.97</v>
      </c>
      <c r="UDY156" s="16">
        <f t="shared" ref="UDY156" si="24282">0.75*(2.7+2.1+2.7)</f>
        <v>5.6250000000000009</v>
      </c>
      <c r="UDZ156" s="14">
        <f t="shared" si="17125"/>
        <v>39.594999999999999</v>
      </c>
      <c r="UEA156" s="14"/>
      <c r="UEB156" s="16">
        <f t="shared" si="17126"/>
        <v>59.392499999999998</v>
      </c>
      <c r="UEC156" s="79">
        <f t="shared" si="20414"/>
        <v>4</v>
      </c>
      <c r="UED156" s="80"/>
      <c r="UEE156" s="16" t="s">
        <v>56</v>
      </c>
      <c r="UEF156" s="16">
        <f t="shared" ref="UEF156" si="24283">29.02+2.7+2.25</f>
        <v>33.97</v>
      </c>
      <c r="UEG156" s="16">
        <f t="shared" ref="UEG156" si="24284">0.75*(2.7+2.1+2.7)</f>
        <v>5.6250000000000009</v>
      </c>
      <c r="UEH156" s="14">
        <f t="shared" si="17130"/>
        <v>39.594999999999999</v>
      </c>
      <c r="UEI156" s="14"/>
      <c r="UEJ156" s="16">
        <f t="shared" si="17131"/>
        <v>59.392499999999998</v>
      </c>
      <c r="UEK156" s="79">
        <f t="shared" si="20423"/>
        <v>4</v>
      </c>
      <c r="UEL156" s="80"/>
      <c r="UEM156" s="16" t="s">
        <v>56</v>
      </c>
      <c r="UEN156" s="16">
        <f t="shared" ref="UEN156" si="24285">29.02+2.7+2.25</f>
        <v>33.97</v>
      </c>
      <c r="UEO156" s="16">
        <f t="shared" ref="UEO156" si="24286">0.75*(2.7+2.1+2.7)</f>
        <v>5.6250000000000009</v>
      </c>
      <c r="UEP156" s="14">
        <f t="shared" si="17135"/>
        <v>39.594999999999999</v>
      </c>
      <c r="UEQ156" s="14"/>
      <c r="UER156" s="16">
        <f t="shared" si="17136"/>
        <v>59.392499999999998</v>
      </c>
      <c r="UES156" s="79">
        <f t="shared" si="20423"/>
        <v>4</v>
      </c>
      <c r="UET156" s="80"/>
      <c r="UEU156" s="16" t="s">
        <v>56</v>
      </c>
      <c r="UEV156" s="16">
        <f t="shared" ref="UEV156" si="24287">29.02+2.7+2.25</f>
        <v>33.97</v>
      </c>
      <c r="UEW156" s="16">
        <f t="shared" ref="UEW156" si="24288">0.75*(2.7+2.1+2.7)</f>
        <v>5.6250000000000009</v>
      </c>
      <c r="UEX156" s="14">
        <f t="shared" si="17140"/>
        <v>39.594999999999999</v>
      </c>
      <c r="UEY156" s="14"/>
      <c r="UEZ156" s="16">
        <f t="shared" si="17141"/>
        <v>59.392499999999998</v>
      </c>
      <c r="UFA156" s="79">
        <f t="shared" si="20423"/>
        <v>4</v>
      </c>
      <c r="UFB156" s="80"/>
      <c r="UFC156" s="16" t="s">
        <v>56</v>
      </c>
      <c r="UFD156" s="16">
        <f t="shared" ref="UFD156" si="24289">29.02+2.7+2.25</f>
        <v>33.97</v>
      </c>
      <c r="UFE156" s="16">
        <f t="shared" ref="UFE156" si="24290">0.75*(2.7+2.1+2.7)</f>
        <v>5.6250000000000009</v>
      </c>
      <c r="UFF156" s="14">
        <f t="shared" si="17145"/>
        <v>39.594999999999999</v>
      </c>
      <c r="UFG156" s="14"/>
      <c r="UFH156" s="16">
        <f t="shared" si="17146"/>
        <v>59.392499999999998</v>
      </c>
      <c r="UFI156" s="79">
        <f t="shared" si="20423"/>
        <v>4</v>
      </c>
      <c r="UFJ156" s="80"/>
      <c r="UFK156" s="16" t="s">
        <v>56</v>
      </c>
      <c r="UFL156" s="16">
        <f t="shared" ref="UFL156" si="24291">29.02+2.7+2.25</f>
        <v>33.97</v>
      </c>
      <c r="UFM156" s="16">
        <f t="shared" ref="UFM156" si="24292">0.75*(2.7+2.1+2.7)</f>
        <v>5.6250000000000009</v>
      </c>
      <c r="UFN156" s="14">
        <f t="shared" si="17150"/>
        <v>39.594999999999999</v>
      </c>
      <c r="UFO156" s="14"/>
      <c r="UFP156" s="16">
        <f t="shared" si="17151"/>
        <v>59.392499999999998</v>
      </c>
      <c r="UFQ156" s="79">
        <f t="shared" si="20423"/>
        <v>4</v>
      </c>
      <c r="UFR156" s="80"/>
      <c r="UFS156" s="16" t="s">
        <v>56</v>
      </c>
      <c r="UFT156" s="16">
        <f t="shared" ref="UFT156" si="24293">29.02+2.7+2.25</f>
        <v>33.97</v>
      </c>
      <c r="UFU156" s="16">
        <f t="shared" ref="UFU156" si="24294">0.75*(2.7+2.1+2.7)</f>
        <v>5.6250000000000009</v>
      </c>
      <c r="UFV156" s="14">
        <f t="shared" si="17155"/>
        <v>39.594999999999999</v>
      </c>
      <c r="UFW156" s="14"/>
      <c r="UFX156" s="16">
        <f t="shared" si="17156"/>
        <v>59.392499999999998</v>
      </c>
      <c r="UFY156" s="79">
        <f t="shared" si="20423"/>
        <v>4</v>
      </c>
      <c r="UFZ156" s="80"/>
      <c r="UGA156" s="16" t="s">
        <v>56</v>
      </c>
      <c r="UGB156" s="16">
        <f t="shared" ref="UGB156" si="24295">29.02+2.7+2.25</f>
        <v>33.97</v>
      </c>
      <c r="UGC156" s="16">
        <f t="shared" ref="UGC156" si="24296">0.75*(2.7+2.1+2.7)</f>
        <v>5.6250000000000009</v>
      </c>
      <c r="UGD156" s="14">
        <f t="shared" si="17160"/>
        <v>39.594999999999999</v>
      </c>
      <c r="UGE156" s="14"/>
      <c r="UGF156" s="16">
        <f t="shared" si="17161"/>
        <v>59.392499999999998</v>
      </c>
      <c r="UGG156" s="79">
        <f t="shared" si="20423"/>
        <v>4</v>
      </c>
      <c r="UGH156" s="80"/>
      <c r="UGI156" s="16" t="s">
        <v>56</v>
      </c>
      <c r="UGJ156" s="16">
        <f t="shared" ref="UGJ156" si="24297">29.02+2.7+2.25</f>
        <v>33.97</v>
      </c>
      <c r="UGK156" s="16">
        <f t="shared" ref="UGK156" si="24298">0.75*(2.7+2.1+2.7)</f>
        <v>5.6250000000000009</v>
      </c>
      <c r="UGL156" s="14">
        <f t="shared" si="17165"/>
        <v>39.594999999999999</v>
      </c>
      <c r="UGM156" s="14"/>
      <c r="UGN156" s="16">
        <f t="shared" si="17166"/>
        <v>59.392499999999998</v>
      </c>
      <c r="UGO156" s="79">
        <f t="shared" si="20423"/>
        <v>4</v>
      </c>
      <c r="UGP156" s="80"/>
      <c r="UGQ156" s="16" t="s">
        <v>56</v>
      </c>
      <c r="UGR156" s="16">
        <f t="shared" ref="UGR156" si="24299">29.02+2.7+2.25</f>
        <v>33.97</v>
      </c>
      <c r="UGS156" s="16">
        <f t="shared" ref="UGS156" si="24300">0.75*(2.7+2.1+2.7)</f>
        <v>5.6250000000000009</v>
      </c>
      <c r="UGT156" s="14">
        <f t="shared" si="17170"/>
        <v>39.594999999999999</v>
      </c>
      <c r="UGU156" s="14"/>
      <c r="UGV156" s="16">
        <f t="shared" si="17171"/>
        <v>59.392499999999998</v>
      </c>
      <c r="UGW156" s="79">
        <f t="shared" si="20432"/>
        <v>4</v>
      </c>
      <c r="UGX156" s="80"/>
      <c r="UGY156" s="16" t="s">
        <v>56</v>
      </c>
      <c r="UGZ156" s="16">
        <f t="shared" ref="UGZ156" si="24301">29.02+2.7+2.25</f>
        <v>33.97</v>
      </c>
      <c r="UHA156" s="16">
        <f t="shared" ref="UHA156" si="24302">0.75*(2.7+2.1+2.7)</f>
        <v>5.6250000000000009</v>
      </c>
      <c r="UHB156" s="14">
        <f t="shared" si="17175"/>
        <v>39.594999999999999</v>
      </c>
      <c r="UHC156" s="14"/>
      <c r="UHD156" s="16">
        <f t="shared" si="17176"/>
        <v>59.392499999999998</v>
      </c>
      <c r="UHE156" s="79">
        <f t="shared" si="20432"/>
        <v>4</v>
      </c>
      <c r="UHF156" s="80"/>
      <c r="UHG156" s="16" t="s">
        <v>56</v>
      </c>
      <c r="UHH156" s="16">
        <f t="shared" ref="UHH156" si="24303">29.02+2.7+2.25</f>
        <v>33.97</v>
      </c>
      <c r="UHI156" s="16">
        <f t="shared" ref="UHI156" si="24304">0.75*(2.7+2.1+2.7)</f>
        <v>5.6250000000000009</v>
      </c>
      <c r="UHJ156" s="14">
        <f t="shared" si="17180"/>
        <v>39.594999999999999</v>
      </c>
      <c r="UHK156" s="14"/>
      <c r="UHL156" s="16">
        <f t="shared" si="17181"/>
        <v>59.392499999999998</v>
      </c>
      <c r="UHM156" s="79">
        <f t="shared" si="20432"/>
        <v>4</v>
      </c>
      <c r="UHN156" s="80"/>
      <c r="UHO156" s="16" t="s">
        <v>56</v>
      </c>
      <c r="UHP156" s="16">
        <f t="shared" ref="UHP156" si="24305">29.02+2.7+2.25</f>
        <v>33.97</v>
      </c>
      <c r="UHQ156" s="16">
        <f t="shared" ref="UHQ156" si="24306">0.75*(2.7+2.1+2.7)</f>
        <v>5.6250000000000009</v>
      </c>
      <c r="UHR156" s="14">
        <f t="shared" si="17185"/>
        <v>39.594999999999999</v>
      </c>
      <c r="UHS156" s="14"/>
      <c r="UHT156" s="16">
        <f t="shared" si="17186"/>
        <v>59.392499999999998</v>
      </c>
      <c r="UHU156" s="79">
        <f t="shared" si="20432"/>
        <v>4</v>
      </c>
      <c r="UHV156" s="80"/>
      <c r="UHW156" s="16" t="s">
        <v>56</v>
      </c>
      <c r="UHX156" s="16">
        <f t="shared" ref="UHX156" si="24307">29.02+2.7+2.25</f>
        <v>33.97</v>
      </c>
      <c r="UHY156" s="16">
        <f t="shared" ref="UHY156" si="24308">0.75*(2.7+2.1+2.7)</f>
        <v>5.6250000000000009</v>
      </c>
      <c r="UHZ156" s="14">
        <f t="shared" si="17190"/>
        <v>39.594999999999999</v>
      </c>
      <c r="UIA156" s="14"/>
      <c r="UIB156" s="16">
        <f t="shared" si="17191"/>
        <v>59.392499999999998</v>
      </c>
      <c r="UIC156" s="79">
        <f t="shared" si="20432"/>
        <v>4</v>
      </c>
      <c r="UID156" s="80"/>
      <c r="UIE156" s="16" t="s">
        <v>56</v>
      </c>
      <c r="UIF156" s="16">
        <f t="shared" ref="UIF156" si="24309">29.02+2.7+2.25</f>
        <v>33.97</v>
      </c>
      <c r="UIG156" s="16">
        <f t="shared" ref="UIG156" si="24310">0.75*(2.7+2.1+2.7)</f>
        <v>5.6250000000000009</v>
      </c>
      <c r="UIH156" s="14">
        <f t="shared" si="17195"/>
        <v>39.594999999999999</v>
      </c>
      <c r="UII156" s="14"/>
      <c r="UIJ156" s="16">
        <f t="shared" si="17196"/>
        <v>59.392499999999998</v>
      </c>
      <c r="UIK156" s="79">
        <f t="shared" si="20432"/>
        <v>4</v>
      </c>
      <c r="UIL156" s="80"/>
      <c r="UIM156" s="16" t="s">
        <v>56</v>
      </c>
      <c r="UIN156" s="16">
        <f t="shared" ref="UIN156" si="24311">29.02+2.7+2.25</f>
        <v>33.97</v>
      </c>
      <c r="UIO156" s="16">
        <f t="shared" ref="UIO156" si="24312">0.75*(2.7+2.1+2.7)</f>
        <v>5.6250000000000009</v>
      </c>
      <c r="UIP156" s="14">
        <f t="shared" si="17200"/>
        <v>39.594999999999999</v>
      </c>
      <c r="UIQ156" s="14"/>
      <c r="UIR156" s="16">
        <f t="shared" si="17201"/>
        <v>59.392499999999998</v>
      </c>
      <c r="UIS156" s="79">
        <f t="shared" si="20432"/>
        <v>4</v>
      </c>
      <c r="UIT156" s="80"/>
      <c r="UIU156" s="16" t="s">
        <v>56</v>
      </c>
      <c r="UIV156" s="16">
        <f t="shared" ref="UIV156" si="24313">29.02+2.7+2.25</f>
        <v>33.97</v>
      </c>
      <c r="UIW156" s="16">
        <f t="shared" ref="UIW156" si="24314">0.75*(2.7+2.1+2.7)</f>
        <v>5.6250000000000009</v>
      </c>
      <c r="UIX156" s="14">
        <f t="shared" si="17205"/>
        <v>39.594999999999999</v>
      </c>
      <c r="UIY156" s="14"/>
      <c r="UIZ156" s="16">
        <f t="shared" si="17206"/>
        <v>59.392499999999998</v>
      </c>
      <c r="UJA156" s="79">
        <f t="shared" si="20432"/>
        <v>4</v>
      </c>
      <c r="UJB156" s="80"/>
      <c r="UJC156" s="16" t="s">
        <v>56</v>
      </c>
      <c r="UJD156" s="16">
        <f t="shared" ref="UJD156" si="24315">29.02+2.7+2.25</f>
        <v>33.97</v>
      </c>
      <c r="UJE156" s="16">
        <f t="shared" ref="UJE156" si="24316">0.75*(2.7+2.1+2.7)</f>
        <v>5.6250000000000009</v>
      </c>
      <c r="UJF156" s="14">
        <f t="shared" si="17210"/>
        <v>39.594999999999999</v>
      </c>
      <c r="UJG156" s="14"/>
      <c r="UJH156" s="16">
        <f t="shared" si="17211"/>
        <v>59.392499999999998</v>
      </c>
      <c r="UJI156" s="79">
        <f t="shared" si="20441"/>
        <v>4</v>
      </c>
      <c r="UJJ156" s="80"/>
      <c r="UJK156" s="16" t="s">
        <v>56</v>
      </c>
      <c r="UJL156" s="16">
        <f t="shared" ref="UJL156" si="24317">29.02+2.7+2.25</f>
        <v>33.97</v>
      </c>
      <c r="UJM156" s="16">
        <f t="shared" ref="UJM156" si="24318">0.75*(2.7+2.1+2.7)</f>
        <v>5.6250000000000009</v>
      </c>
      <c r="UJN156" s="14">
        <f t="shared" si="17215"/>
        <v>39.594999999999999</v>
      </c>
      <c r="UJO156" s="14"/>
      <c r="UJP156" s="16">
        <f t="shared" si="17216"/>
        <v>59.392499999999998</v>
      </c>
      <c r="UJQ156" s="79">
        <f t="shared" si="20441"/>
        <v>4</v>
      </c>
      <c r="UJR156" s="80"/>
      <c r="UJS156" s="16" t="s">
        <v>56</v>
      </c>
      <c r="UJT156" s="16">
        <f t="shared" ref="UJT156" si="24319">29.02+2.7+2.25</f>
        <v>33.97</v>
      </c>
      <c r="UJU156" s="16">
        <f t="shared" ref="UJU156" si="24320">0.75*(2.7+2.1+2.7)</f>
        <v>5.6250000000000009</v>
      </c>
      <c r="UJV156" s="14">
        <f t="shared" si="17220"/>
        <v>39.594999999999999</v>
      </c>
      <c r="UJW156" s="14"/>
      <c r="UJX156" s="16">
        <f t="shared" si="17221"/>
        <v>59.392499999999998</v>
      </c>
      <c r="UJY156" s="79">
        <f t="shared" si="20441"/>
        <v>4</v>
      </c>
      <c r="UJZ156" s="80"/>
      <c r="UKA156" s="16" t="s">
        <v>56</v>
      </c>
      <c r="UKB156" s="16">
        <f t="shared" ref="UKB156" si="24321">29.02+2.7+2.25</f>
        <v>33.97</v>
      </c>
      <c r="UKC156" s="16">
        <f t="shared" ref="UKC156" si="24322">0.75*(2.7+2.1+2.7)</f>
        <v>5.6250000000000009</v>
      </c>
      <c r="UKD156" s="14">
        <f t="shared" si="17225"/>
        <v>39.594999999999999</v>
      </c>
      <c r="UKE156" s="14"/>
      <c r="UKF156" s="16">
        <f t="shared" si="17226"/>
        <v>59.392499999999998</v>
      </c>
      <c r="UKG156" s="79">
        <f t="shared" si="20441"/>
        <v>4</v>
      </c>
      <c r="UKH156" s="80"/>
      <c r="UKI156" s="16" t="s">
        <v>56</v>
      </c>
      <c r="UKJ156" s="16">
        <f t="shared" ref="UKJ156" si="24323">29.02+2.7+2.25</f>
        <v>33.97</v>
      </c>
      <c r="UKK156" s="16">
        <f t="shared" ref="UKK156" si="24324">0.75*(2.7+2.1+2.7)</f>
        <v>5.6250000000000009</v>
      </c>
      <c r="UKL156" s="14">
        <f t="shared" si="17230"/>
        <v>39.594999999999999</v>
      </c>
      <c r="UKM156" s="14"/>
      <c r="UKN156" s="16">
        <f t="shared" si="17231"/>
        <v>59.392499999999998</v>
      </c>
      <c r="UKO156" s="79">
        <f t="shared" si="20441"/>
        <v>4</v>
      </c>
      <c r="UKP156" s="80"/>
      <c r="UKQ156" s="16" t="s">
        <v>56</v>
      </c>
      <c r="UKR156" s="16">
        <f t="shared" ref="UKR156" si="24325">29.02+2.7+2.25</f>
        <v>33.97</v>
      </c>
      <c r="UKS156" s="16">
        <f t="shared" ref="UKS156" si="24326">0.75*(2.7+2.1+2.7)</f>
        <v>5.6250000000000009</v>
      </c>
      <c r="UKT156" s="14">
        <f t="shared" si="17235"/>
        <v>39.594999999999999</v>
      </c>
      <c r="UKU156" s="14"/>
      <c r="UKV156" s="16">
        <f t="shared" si="17236"/>
        <v>59.392499999999998</v>
      </c>
      <c r="UKW156" s="79">
        <f t="shared" si="20441"/>
        <v>4</v>
      </c>
      <c r="UKX156" s="80"/>
      <c r="UKY156" s="16" t="s">
        <v>56</v>
      </c>
      <c r="UKZ156" s="16">
        <f t="shared" ref="UKZ156" si="24327">29.02+2.7+2.25</f>
        <v>33.97</v>
      </c>
      <c r="ULA156" s="16">
        <f t="shared" ref="ULA156" si="24328">0.75*(2.7+2.1+2.7)</f>
        <v>5.6250000000000009</v>
      </c>
      <c r="ULB156" s="14">
        <f t="shared" si="17240"/>
        <v>39.594999999999999</v>
      </c>
      <c r="ULC156" s="14"/>
      <c r="ULD156" s="16">
        <f t="shared" si="17241"/>
        <v>59.392499999999998</v>
      </c>
      <c r="ULE156" s="79">
        <f t="shared" si="20441"/>
        <v>4</v>
      </c>
      <c r="ULF156" s="80"/>
      <c r="ULG156" s="16" t="s">
        <v>56</v>
      </c>
      <c r="ULH156" s="16">
        <f t="shared" ref="ULH156" si="24329">29.02+2.7+2.25</f>
        <v>33.97</v>
      </c>
      <c r="ULI156" s="16">
        <f t="shared" ref="ULI156" si="24330">0.75*(2.7+2.1+2.7)</f>
        <v>5.6250000000000009</v>
      </c>
      <c r="ULJ156" s="14">
        <f t="shared" si="17245"/>
        <v>39.594999999999999</v>
      </c>
      <c r="ULK156" s="14"/>
      <c r="ULL156" s="16">
        <f t="shared" si="17246"/>
        <v>59.392499999999998</v>
      </c>
      <c r="ULM156" s="79">
        <f t="shared" si="20441"/>
        <v>4</v>
      </c>
      <c r="ULN156" s="80"/>
      <c r="ULO156" s="16" t="s">
        <v>56</v>
      </c>
      <c r="ULP156" s="16">
        <f t="shared" ref="ULP156" si="24331">29.02+2.7+2.25</f>
        <v>33.97</v>
      </c>
      <c r="ULQ156" s="16">
        <f t="shared" ref="ULQ156" si="24332">0.75*(2.7+2.1+2.7)</f>
        <v>5.6250000000000009</v>
      </c>
      <c r="ULR156" s="14">
        <f t="shared" si="17250"/>
        <v>39.594999999999999</v>
      </c>
      <c r="ULS156" s="14"/>
      <c r="ULT156" s="16">
        <f t="shared" si="17251"/>
        <v>59.392499999999998</v>
      </c>
      <c r="ULU156" s="79">
        <f t="shared" si="20450"/>
        <v>4</v>
      </c>
      <c r="ULV156" s="80"/>
      <c r="ULW156" s="16" t="s">
        <v>56</v>
      </c>
      <c r="ULX156" s="16">
        <f t="shared" ref="ULX156" si="24333">29.02+2.7+2.25</f>
        <v>33.97</v>
      </c>
      <c r="ULY156" s="16">
        <f t="shared" ref="ULY156" si="24334">0.75*(2.7+2.1+2.7)</f>
        <v>5.6250000000000009</v>
      </c>
      <c r="ULZ156" s="14">
        <f t="shared" si="17255"/>
        <v>39.594999999999999</v>
      </c>
      <c r="UMA156" s="14"/>
      <c r="UMB156" s="16">
        <f t="shared" si="17256"/>
        <v>59.392499999999998</v>
      </c>
      <c r="UMC156" s="79">
        <f t="shared" si="20450"/>
        <v>4</v>
      </c>
      <c r="UMD156" s="80"/>
      <c r="UME156" s="16" t="s">
        <v>56</v>
      </c>
      <c r="UMF156" s="16">
        <f t="shared" ref="UMF156" si="24335">29.02+2.7+2.25</f>
        <v>33.97</v>
      </c>
      <c r="UMG156" s="16">
        <f t="shared" ref="UMG156" si="24336">0.75*(2.7+2.1+2.7)</f>
        <v>5.6250000000000009</v>
      </c>
      <c r="UMH156" s="14">
        <f t="shared" si="17260"/>
        <v>39.594999999999999</v>
      </c>
      <c r="UMI156" s="14"/>
      <c r="UMJ156" s="16">
        <f t="shared" si="17261"/>
        <v>59.392499999999998</v>
      </c>
      <c r="UMK156" s="79">
        <f t="shared" si="20450"/>
        <v>4</v>
      </c>
      <c r="UML156" s="80"/>
      <c r="UMM156" s="16" t="s">
        <v>56</v>
      </c>
      <c r="UMN156" s="16">
        <f t="shared" ref="UMN156" si="24337">29.02+2.7+2.25</f>
        <v>33.97</v>
      </c>
      <c r="UMO156" s="16">
        <f t="shared" ref="UMO156" si="24338">0.75*(2.7+2.1+2.7)</f>
        <v>5.6250000000000009</v>
      </c>
      <c r="UMP156" s="14">
        <f t="shared" si="17265"/>
        <v>39.594999999999999</v>
      </c>
      <c r="UMQ156" s="14"/>
      <c r="UMR156" s="16">
        <f t="shared" si="17266"/>
        <v>59.392499999999998</v>
      </c>
      <c r="UMS156" s="79">
        <f t="shared" si="20450"/>
        <v>4</v>
      </c>
      <c r="UMT156" s="80"/>
      <c r="UMU156" s="16" t="s">
        <v>56</v>
      </c>
      <c r="UMV156" s="16">
        <f t="shared" ref="UMV156" si="24339">29.02+2.7+2.25</f>
        <v>33.97</v>
      </c>
      <c r="UMW156" s="16">
        <f t="shared" ref="UMW156" si="24340">0.75*(2.7+2.1+2.7)</f>
        <v>5.6250000000000009</v>
      </c>
      <c r="UMX156" s="14">
        <f t="shared" si="17270"/>
        <v>39.594999999999999</v>
      </c>
      <c r="UMY156" s="14"/>
      <c r="UMZ156" s="16">
        <f t="shared" si="17271"/>
        <v>59.392499999999998</v>
      </c>
      <c r="UNA156" s="79">
        <f t="shared" si="20450"/>
        <v>4</v>
      </c>
      <c r="UNB156" s="80"/>
      <c r="UNC156" s="16" t="s">
        <v>56</v>
      </c>
      <c r="UND156" s="16">
        <f t="shared" ref="UND156" si="24341">29.02+2.7+2.25</f>
        <v>33.97</v>
      </c>
      <c r="UNE156" s="16">
        <f t="shared" ref="UNE156" si="24342">0.75*(2.7+2.1+2.7)</f>
        <v>5.6250000000000009</v>
      </c>
      <c r="UNF156" s="14">
        <f t="shared" si="17275"/>
        <v>39.594999999999999</v>
      </c>
      <c r="UNG156" s="14"/>
      <c r="UNH156" s="16">
        <f t="shared" si="17276"/>
        <v>59.392499999999998</v>
      </c>
      <c r="UNI156" s="79">
        <f t="shared" si="20450"/>
        <v>4</v>
      </c>
      <c r="UNJ156" s="80"/>
      <c r="UNK156" s="16" t="s">
        <v>56</v>
      </c>
      <c r="UNL156" s="16">
        <f t="shared" ref="UNL156" si="24343">29.02+2.7+2.25</f>
        <v>33.97</v>
      </c>
      <c r="UNM156" s="16">
        <f t="shared" ref="UNM156" si="24344">0.75*(2.7+2.1+2.7)</f>
        <v>5.6250000000000009</v>
      </c>
      <c r="UNN156" s="14">
        <f t="shared" si="17280"/>
        <v>39.594999999999999</v>
      </c>
      <c r="UNO156" s="14"/>
      <c r="UNP156" s="16">
        <f t="shared" si="17281"/>
        <v>59.392499999999998</v>
      </c>
      <c r="UNQ156" s="79">
        <f t="shared" si="20450"/>
        <v>4</v>
      </c>
      <c r="UNR156" s="80"/>
      <c r="UNS156" s="16" t="s">
        <v>56</v>
      </c>
      <c r="UNT156" s="16">
        <f t="shared" ref="UNT156" si="24345">29.02+2.7+2.25</f>
        <v>33.97</v>
      </c>
      <c r="UNU156" s="16">
        <f t="shared" ref="UNU156" si="24346">0.75*(2.7+2.1+2.7)</f>
        <v>5.6250000000000009</v>
      </c>
      <c r="UNV156" s="14">
        <f t="shared" si="17285"/>
        <v>39.594999999999999</v>
      </c>
      <c r="UNW156" s="14"/>
      <c r="UNX156" s="16">
        <f t="shared" si="17286"/>
        <v>59.392499999999998</v>
      </c>
      <c r="UNY156" s="79">
        <f t="shared" si="20450"/>
        <v>4</v>
      </c>
      <c r="UNZ156" s="80"/>
      <c r="UOA156" s="16" t="s">
        <v>56</v>
      </c>
      <c r="UOB156" s="16">
        <f t="shared" ref="UOB156" si="24347">29.02+2.7+2.25</f>
        <v>33.97</v>
      </c>
      <c r="UOC156" s="16">
        <f t="shared" ref="UOC156" si="24348">0.75*(2.7+2.1+2.7)</f>
        <v>5.6250000000000009</v>
      </c>
      <c r="UOD156" s="14">
        <f t="shared" si="17290"/>
        <v>39.594999999999999</v>
      </c>
      <c r="UOE156" s="14"/>
      <c r="UOF156" s="16">
        <f t="shared" si="17291"/>
        <v>59.392499999999998</v>
      </c>
      <c r="UOG156" s="79">
        <f t="shared" si="20459"/>
        <v>4</v>
      </c>
      <c r="UOH156" s="80"/>
      <c r="UOI156" s="16" t="s">
        <v>56</v>
      </c>
      <c r="UOJ156" s="16">
        <f t="shared" ref="UOJ156" si="24349">29.02+2.7+2.25</f>
        <v>33.97</v>
      </c>
      <c r="UOK156" s="16">
        <f t="shared" ref="UOK156" si="24350">0.75*(2.7+2.1+2.7)</f>
        <v>5.6250000000000009</v>
      </c>
      <c r="UOL156" s="14">
        <f t="shared" si="17295"/>
        <v>39.594999999999999</v>
      </c>
      <c r="UOM156" s="14"/>
      <c r="UON156" s="16">
        <f t="shared" si="17296"/>
        <v>59.392499999999998</v>
      </c>
      <c r="UOO156" s="79">
        <f t="shared" si="20459"/>
        <v>4</v>
      </c>
      <c r="UOP156" s="80"/>
      <c r="UOQ156" s="16" t="s">
        <v>56</v>
      </c>
      <c r="UOR156" s="16">
        <f t="shared" ref="UOR156" si="24351">29.02+2.7+2.25</f>
        <v>33.97</v>
      </c>
      <c r="UOS156" s="16">
        <f t="shared" ref="UOS156" si="24352">0.75*(2.7+2.1+2.7)</f>
        <v>5.6250000000000009</v>
      </c>
      <c r="UOT156" s="14">
        <f t="shared" si="17300"/>
        <v>39.594999999999999</v>
      </c>
      <c r="UOU156" s="14"/>
      <c r="UOV156" s="16">
        <f t="shared" si="17301"/>
        <v>59.392499999999998</v>
      </c>
      <c r="UOW156" s="79">
        <f t="shared" si="20459"/>
        <v>4</v>
      </c>
      <c r="UOX156" s="80"/>
      <c r="UOY156" s="16" t="s">
        <v>56</v>
      </c>
      <c r="UOZ156" s="16">
        <f t="shared" ref="UOZ156" si="24353">29.02+2.7+2.25</f>
        <v>33.97</v>
      </c>
      <c r="UPA156" s="16">
        <f t="shared" ref="UPA156" si="24354">0.75*(2.7+2.1+2.7)</f>
        <v>5.6250000000000009</v>
      </c>
      <c r="UPB156" s="14">
        <f t="shared" si="17305"/>
        <v>39.594999999999999</v>
      </c>
      <c r="UPC156" s="14"/>
      <c r="UPD156" s="16">
        <f t="shared" si="17306"/>
        <v>59.392499999999998</v>
      </c>
      <c r="UPE156" s="79">
        <f t="shared" si="20459"/>
        <v>4</v>
      </c>
      <c r="UPF156" s="80"/>
      <c r="UPG156" s="16" t="s">
        <v>56</v>
      </c>
      <c r="UPH156" s="16">
        <f t="shared" ref="UPH156" si="24355">29.02+2.7+2.25</f>
        <v>33.97</v>
      </c>
      <c r="UPI156" s="16">
        <f t="shared" ref="UPI156" si="24356">0.75*(2.7+2.1+2.7)</f>
        <v>5.6250000000000009</v>
      </c>
      <c r="UPJ156" s="14">
        <f t="shared" si="17310"/>
        <v>39.594999999999999</v>
      </c>
      <c r="UPK156" s="14"/>
      <c r="UPL156" s="16">
        <f t="shared" si="17311"/>
        <v>59.392499999999998</v>
      </c>
      <c r="UPM156" s="79">
        <f t="shared" si="20459"/>
        <v>4</v>
      </c>
      <c r="UPN156" s="80"/>
      <c r="UPO156" s="16" t="s">
        <v>56</v>
      </c>
      <c r="UPP156" s="16">
        <f t="shared" ref="UPP156" si="24357">29.02+2.7+2.25</f>
        <v>33.97</v>
      </c>
      <c r="UPQ156" s="16">
        <f t="shared" ref="UPQ156" si="24358">0.75*(2.7+2.1+2.7)</f>
        <v>5.6250000000000009</v>
      </c>
      <c r="UPR156" s="14">
        <f t="shared" si="17315"/>
        <v>39.594999999999999</v>
      </c>
      <c r="UPS156" s="14"/>
      <c r="UPT156" s="16">
        <f t="shared" si="17316"/>
        <v>59.392499999999998</v>
      </c>
      <c r="UPU156" s="79">
        <f t="shared" si="20459"/>
        <v>4</v>
      </c>
      <c r="UPV156" s="80"/>
      <c r="UPW156" s="16" t="s">
        <v>56</v>
      </c>
      <c r="UPX156" s="16">
        <f t="shared" ref="UPX156" si="24359">29.02+2.7+2.25</f>
        <v>33.97</v>
      </c>
      <c r="UPY156" s="16">
        <f t="shared" ref="UPY156" si="24360">0.75*(2.7+2.1+2.7)</f>
        <v>5.6250000000000009</v>
      </c>
      <c r="UPZ156" s="14">
        <f t="shared" si="17320"/>
        <v>39.594999999999999</v>
      </c>
      <c r="UQA156" s="14"/>
      <c r="UQB156" s="16">
        <f t="shared" si="17321"/>
        <v>59.392499999999998</v>
      </c>
      <c r="UQC156" s="79">
        <f t="shared" si="20459"/>
        <v>4</v>
      </c>
      <c r="UQD156" s="80"/>
      <c r="UQE156" s="16" t="s">
        <v>56</v>
      </c>
      <c r="UQF156" s="16">
        <f t="shared" ref="UQF156" si="24361">29.02+2.7+2.25</f>
        <v>33.97</v>
      </c>
      <c r="UQG156" s="16">
        <f t="shared" ref="UQG156" si="24362">0.75*(2.7+2.1+2.7)</f>
        <v>5.6250000000000009</v>
      </c>
      <c r="UQH156" s="14">
        <f t="shared" si="17325"/>
        <v>39.594999999999999</v>
      </c>
      <c r="UQI156" s="14"/>
      <c r="UQJ156" s="16">
        <f t="shared" si="17326"/>
        <v>59.392499999999998</v>
      </c>
      <c r="UQK156" s="79">
        <f t="shared" si="20459"/>
        <v>4</v>
      </c>
      <c r="UQL156" s="80"/>
      <c r="UQM156" s="16" t="s">
        <v>56</v>
      </c>
      <c r="UQN156" s="16">
        <f t="shared" ref="UQN156" si="24363">29.02+2.7+2.25</f>
        <v>33.97</v>
      </c>
      <c r="UQO156" s="16">
        <f t="shared" ref="UQO156" si="24364">0.75*(2.7+2.1+2.7)</f>
        <v>5.6250000000000009</v>
      </c>
      <c r="UQP156" s="14">
        <f t="shared" si="17330"/>
        <v>39.594999999999999</v>
      </c>
      <c r="UQQ156" s="14"/>
      <c r="UQR156" s="16">
        <f t="shared" si="17331"/>
        <v>59.392499999999998</v>
      </c>
      <c r="UQS156" s="79">
        <f t="shared" si="20468"/>
        <v>4</v>
      </c>
      <c r="UQT156" s="80"/>
      <c r="UQU156" s="16" t="s">
        <v>56</v>
      </c>
      <c r="UQV156" s="16">
        <f t="shared" ref="UQV156" si="24365">29.02+2.7+2.25</f>
        <v>33.97</v>
      </c>
      <c r="UQW156" s="16">
        <f t="shared" ref="UQW156" si="24366">0.75*(2.7+2.1+2.7)</f>
        <v>5.6250000000000009</v>
      </c>
      <c r="UQX156" s="14">
        <f t="shared" si="17335"/>
        <v>39.594999999999999</v>
      </c>
      <c r="UQY156" s="14"/>
      <c r="UQZ156" s="16">
        <f t="shared" si="17336"/>
        <v>59.392499999999998</v>
      </c>
      <c r="URA156" s="79">
        <f t="shared" si="20468"/>
        <v>4</v>
      </c>
      <c r="URB156" s="80"/>
      <c r="URC156" s="16" t="s">
        <v>56</v>
      </c>
      <c r="URD156" s="16">
        <f t="shared" ref="URD156" si="24367">29.02+2.7+2.25</f>
        <v>33.97</v>
      </c>
      <c r="URE156" s="16">
        <f t="shared" ref="URE156" si="24368">0.75*(2.7+2.1+2.7)</f>
        <v>5.6250000000000009</v>
      </c>
      <c r="URF156" s="14">
        <f t="shared" si="17340"/>
        <v>39.594999999999999</v>
      </c>
      <c r="URG156" s="14"/>
      <c r="URH156" s="16">
        <f t="shared" si="17341"/>
        <v>59.392499999999998</v>
      </c>
      <c r="URI156" s="79">
        <f t="shared" si="20468"/>
        <v>4</v>
      </c>
      <c r="URJ156" s="80"/>
      <c r="URK156" s="16" t="s">
        <v>56</v>
      </c>
      <c r="URL156" s="16">
        <f t="shared" ref="URL156" si="24369">29.02+2.7+2.25</f>
        <v>33.97</v>
      </c>
      <c r="URM156" s="16">
        <f t="shared" ref="URM156" si="24370">0.75*(2.7+2.1+2.7)</f>
        <v>5.6250000000000009</v>
      </c>
      <c r="URN156" s="14">
        <f t="shared" si="17345"/>
        <v>39.594999999999999</v>
      </c>
      <c r="URO156" s="14"/>
      <c r="URP156" s="16">
        <f t="shared" si="17346"/>
        <v>59.392499999999998</v>
      </c>
      <c r="URQ156" s="79">
        <f t="shared" si="20468"/>
        <v>4</v>
      </c>
      <c r="URR156" s="80"/>
      <c r="URS156" s="16" t="s">
        <v>56</v>
      </c>
      <c r="URT156" s="16">
        <f t="shared" ref="URT156" si="24371">29.02+2.7+2.25</f>
        <v>33.97</v>
      </c>
      <c r="URU156" s="16">
        <f t="shared" ref="URU156" si="24372">0.75*(2.7+2.1+2.7)</f>
        <v>5.6250000000000009</v>
      </c>
      <c r="URV156" s="14">
        <f t="shared" si="17350"/>
        <v>39.594999999999999</v>
      </c>
      <c r="URW156" s="14"/>
      <c r="URX156" s="16">
        <f t="shared" si="17351"/>
        <v>59.392499999999998</v>
      </c>
      <c r="URY156" s="79">
        <f t="shared" si="20468"/>
        <v>4</v>
      </c>
      <c r="URZ156" s="80"/>
      <c r="USA156" s="16" t="s">
        <v>56</v>
      </c>
      <c r="USB156" s="16">
        <f t="shared" ref="USB156" si="24373">29.02+2.7+2.25</f>
        <v>33.97</v>
      </c>
      <c r="USC156" s="16">
        <f t="shared" ref="USC156" si="24374">0.75*(2.7+2.1+2.7)</f>
        <v>5.6250000000000009</v>
      </c>
      <c r="USD156" s="14">
        <f t="shared" si="17355"/>
        <v>39.594999999999999</v>
      </c>
      <c r="USE156" s="14"/>
      <c r="USF156" s="16">
        <f t="shared" si="17356"/>
        <v>59.392499999999998</v>
      </c>
      <c r="USG156" s="79">
        <f t="shared" si="20468"/>
        <v>4</v>
      </c>
      <c r="USH156" s="80"/>
      <c r="USI156" s="16" t="s">
        <v>56</v>
      </c>
      <c r="USJ156" s="16">
        <f t="shared" ref="USJ156" si="24375">29.02+2.7+2.25</f>
        <v>33.97</v>
      </c>
      <c r="USK156" s="16">
        <f t="shared" ref="USK156" si="24376">0.75*(2.7+2.1+2.7)</f>
        <v>5.6250000000000009</v>
      </c>
      <c r="USL156" s="14">
        <f t="shared" si="17360"/>
        <v>39.594999999999999</v>
      </c>
      <c r="USM156" s="14"/>
      <c r="USN156" s="16">
        <f t="shared" si="17361"/>
        <v>59.392499999999998</v>
      </c>
      <c r="USO156" s="79">
        <f t="shared" si="20468"/>
        <v>4</v>
      </c>
      <c r="USP156" s="80"/>
      <c r="USQ156" s="16" t="s">
        <v>56</v>
      </c>
      <c r="USR156" s="16">
        <f t="shared" ref="USR156" si="24377">29.02+2.7+2.25</f>
        <v>33.97</v>
      </c>
      <c r="USS156" s="16">
        <f t="shared" ref="USS156" si="24378">0.75*(2.7+2.1+2.7)</f>
        <v>5.6250000000000009</v>
      </c>
      <c r="UST156" s="14">
        <f t="shared" si="17365"/>
        <v>39.594999999999999</v>
      </c>
      <c r="USU156" s="14"/>
      <c r="USV156" s="16">
        <f t="shared" si="17366"/>
        <v>59.392499999999998</v>
      </c>
      <c r="USW156" s="79">
        <f t="shared" si="20468"/>
        <v>4</v>
      </c>
      <c r="USX156" s="80"/>
      <c r="USY156" s="16" t="s">
        <v>56</v>
      </c>
      <c r="USZ156" s="16">
        <f t="shared" ref="USZ156" si="24379">29.02+2.7+2.25</f>
        <v>33.97</v>
      </c>
      <c r="UTA156" s="16">
        <f t="shared" ref="UTA156" si="24380">0.75*(2.7+2.1+2.7)</f>
        <v>5.6250000000000009</v>
      </c>
      <c r="UTB156" s="14">
        <f t="shared" si="17370"/>
        <v>39.594999999999999</v>
      </c>
      <c r="UTC156" s="14"/>
      <c r="UTD156" s="16">
        <f t="shared" si="17371"/>
        <v>59.392499999999998</v>
      </c>
      <c r="UTE156" s="79">
        <f t="shared" si="20477"/>
        <v>4</v>
      </c>
      <c r="UTF156" s="80"/>
      <c r="UTG156" s="16" t="s">
        <v>56</v>
      </c>
      <c r="UTH156" s="16">
        <f t="shared" ref="UTH156" si="24381">29.02+2.7+2.25</f>
        <v>33.97</v>
      </c>
      <c r="UTI156" s="16">
        <f t="shared" ref="UTI156" si="24382">0.75*(2.7+2.1+2.7)</f>
        <v>5.6250000000000009</v>
      </c>
      <c r="UTJ156" s="14">
        <f t="shared" si="17375"/>
        <v>39.594999999999999</v>
      </c>
      <c r="UTK156" s="14"/>
      <c r="UTL156" s="16">
        <f t="shared" si="17376"/>
        <v>59.392499999999998</v>
      </c>
      <c r="UTM156" s="79">
        <f t="shared" si="20477"/>
        <v>4</v>
      </c>
      <c r="UTN156" s="80"/>
      <c r="UTO156" s="16" t="s">
        <v>56</v>
      </c>
      <c r="UTP156" s="16">
        <f t="shared" ref="UTP156" si="24383">29.02+2.7+2.25</f>
        <v>33.97</v>
      </c>
      <c r="UTQ156" s="16">
        <f t="shared" ref="UTQ156" si="24384">0.75*(2.7+2.1+2.7)</f>
        <v>5.6250000000000009</v>
      </c>
      <c r="UTR156" s="14">
        <f t="shared" si="17380"/>
        <v>39.594999999999999</v>
      </c>
      <c r="UTS156" s="14"/>
      <c r="UTT156" s="16">
        <f t="shared" si="17381"/>
        <v>59.392499999999998</v>
      </c>
      <c r="UTU156" s="79">
        <f t="shared" si="20477"/>
        <v>4</v>
      </c>
      <c r="UTV156" s="80"/>
      <c r="UTW156" s="16" t="s">
        <v>56</v>
      </c>
      <c r="UTX156" s="16">
        <f t="shared" ref="UTX156" si="24385">29.02+2.7+2.25</f>
        <v>33.97</v>
      </c>
      <c r="UTY156" s="16">
        <f t="shared" ref="UTY156" si="24386">0.75*(2.7+2.1+2.7)</f>
        <v>5.6250000000000009</v>
      </c>
      <c r="UTZ156" s="14">
        <f t="shared" si="17385"/>
        <v>39.594999999999999</v>
      </c>
      <c r="UUA156" s="14"/>
      <c r="UUB156" s="16">
        <f t="shared" si="17386"/>
        <v>59.392499999999998</v>
      </c>
      <c r="UUC156" s="79">
        <f t="shared" si="20477"/>
        <v>4</v>
      </c>
      <c r="UUD156" s="80"/>
      <c r="UUE156" s="16" t="s">
        <v>56</v>
      </c>
      <c r="UUF156" s="16">
        <f t="shared" ref="UUF156" si="24387">29.02+2.7+2.25</f>
        <v>33.97</v>
      </c>
      <c r="UUG156" s="16">
        <f t="shared" ref="UUG156" si="24388">0.75*(2.7+2.1+2.7)</f>
        <v>5.6250000000000009</v>
      </c>
      <c r="UUH156" s="14">
        <f t="shared" si="17390"/>
        <v>39.594999999999999</v>
      </c>
      <c r="UUI156" s="14"/>
      <c r="UUJ156" s="16">
        <f t="shared" si="17391"/>
        <v>59.392499999999998</v>
      </c>
      <c r="UUK156" s="79">
        <f t="shared" si="20477"/>
        <v>4</v>
      </c>
      <c r="UUL156" s="80"/>
      <c r="UUM156" s="16" t="s">
        <v>56</v>
      </c>
      <c r="UUN156" s="16">
        <f t="shared" ref="UUN156" si="24389">29.02+2.7+2.25</f>
        <v>33.97</v>
      </c>
      <c r="UUO156" s="16">
        <f t="shared" ref="UUO156" si="24390">0.75*(2.7+2.1+2.7)</f>
        <v>5.6250000000000009</v>
      </c>
      <c r="UUP156" s="14">
        <f t="shared" si="17395"/>
        <v>39.594999999999999</v>
      </c>
      <c r="UUQ156" s="14"/>
      <c r="UUR156" s="16">
        <f t="shared" si="17396"/>
        <v>59.392499999999998</v>
      </c>
      <c r="UUS156" s="79">
        <f t="shared" si="20477"/>
        <v>4</v>
      </c>
      <c r="UUT156" s="80"/>
      <c r="UUU156" s="16" t="s">
        <v>56</v>
      </c>
      <c r="UUV156" s="16">
        <f t="shared" ref="UUV156" si="24391">29.02+2.7+2.25</f>
        <v>33.97</v>
      </c>
      <c r="UUW156" s="16">
        <f t="shared" ref="UUW156" si="24392">0.75*(2.7+2.1+2.7)</f>
        <v>5.6250000000000009</v>
      </c>
      <c r="UUX156" s="14">
        <f t="shared" si="17400"/>
        <v>39.594999999999999</v>
      </c>
      <c r="UUY156" s="14"/>
      <c r="UUZ156" s="16">
        <f t="shared" si="17401"/>
        <v>59.392499999999998</v>
      </c>
      <c r="UVA156" s="79">
        <f t="shared" si="20477"/>
        <v>4</v>
      </c>
      <c r="UVB156" s="80"/>
      <c r="UVC156" s="16" t="s">
        <v>56</v>
      </c>
      <c r="UVD156" s="16">
        <f t="shared" ref="UVD156" si="24393">29.02+2.7+2.25</f>
        <v>33.97</v>
      </c>
      <c r="UVE156" s="16">
        <f t="shared" ref="UVE156" si="24394">0.75*(2.7+2.1+2.7)</f>
        <v>5.6250000000000009</v>
      </c>
      <c r="UVF156" s="14">
        <f t="shared" si="17405"/>
        <v>39.594999999999999</v>
      </c>
      <c r="UVG156" s="14"/>
      <c r="UVH156" s="16">
        <f t="shared" si="17406"/>
        <v>59.392499999999998</v>
      </c>
      <c r="UVI156" s="79">
        <f t="shared" si="20477"/>
        <v>4</v>
      </c>
      <c r="UVJ156" s="80"/>
      <c r="UVK156" s="16" t="s">
        <v>56</v>
      </c>
      <c r="UVL156" s="16">
        <f t="shared" ref="UVL156" si="24395">29.02+2.7+2.25</f>
        <v>33.97</v>
      </c>
      <c r="UVM156" s="16">
        <f t="shared" ref="UVM156" si="24396">0.75*(2.7+2.1+2.7)</f>
        <v>5.6250000000000009</v>
      </c>
      <c r="UVN156" s="14">
        <f t="shared" si="17410"/>
        <v>39.594999999999999</v>
      </c>
      <c r="UVO156" s="14"/>
      <c r="UVP156" s="16">
        <f t="shared" si="17411"/>
        <v>59.392499999999998</v>
      </c>
      <c r="UVQ156" s="79">
        <f t="shared" si="20486"/>
        <v>4</v>
      </c>
      <c r="UVR156" s="80"/>
      <c r="UVS156" s="16" t="s">
        <v>56</v>
      </c>
      <c r="UVT156" s="16">
        <f t="shared" ref="UVT156" si="24397">29.02+2.7+2.25</f>
        <v>33.97</v>
      </c>
      <c r="UVU156" s="16">
        <f t="shared" ref="UVU156" si="24398">0.75*(2.7+2.1+2.7)</f>
        <v>5.6250000000000009</v>
      </c>
      <c r="UVV156" s="14">
        <f t="shared" si="17415"/>
        <v>39.594999999999999</v>
      </c>
      <c r="UVW156" s="14"/>
      <c r="UVX156" s="16">
        <f t="shared" si="17416"/>
        <v>59.392499999999998</v>
      </c>
      <c r="UVY156" s="79">
        <f t="shared" si="20486"/>
        <v>4</v>
      </c>
      <c r="UVZ156" s="80"/>
      <c r="UWA156" s="16" t="s">
        <v>56</v>
      </c>
      <c r="UWB156" s="16">
        <f t="shared" ref="UWB156" si="24399">29.02+2.7+2.25</f>
        <v>33.97</v>
      </c>
      <c r="UWC156" s="16">
        <f t="shared" ref="UWC156" si="24400">0.75*(2.7+2.1+2.7)</f>
        <v>5.6250000000000009</v>
      </c>
      <c r="UWD156" s="14">
        <f t="shared" si="17420"/>
        <v>39.594999999999999</v>
      </c>
      <c r="UWE156" s="14"/>
      <c r="UWF156" s="16">
        <f t="shared" si="17421"/>
        <v>59.392499999999998</v>
      </c>
      <c r="UWG156" s="79">
        <f t="shared" si="20486"/>
        <v>4</v>
      </c>
      <c r="UWH156" s="80"/>
      <c r="UWI156" s="16" t="s">
        <v>56</v>
      </c>
      <c r="UWJ156" s="16">
        <f t="shared" ref="UWJ156" si="24401">29.02+2.7+2.25</f>
        <v>33.97</v>
      </c>
      <c r="UWK156" s="16">
        <f t="shared" ref="UWK156" si="24402">0.75*(2.7+2.1+2.7)</f>
        <v>5.6250000000000009</v>
      </c>
      <c r="UWL156" s="14">
        <f t="shared" si="17425"/>
        <v>39.594999999999999</v>
      </c>
      <c r="UWM156" s="14"/>
      <c r="UWN156" s="16">
        <f t="shared" si="17426"/>
        <v>59.392499999999998</v>
      </c>
      <c r="UWO156" s="79">
        <f t="shared" si="20486"/>
        <v>4</v>
      </c>
      <c r="UWP156" s="80"/>
      <c r="UWQ156" s="16" t="s">
        <v>56</v>
      </c>
      <c r="UWR156" s="16">
        <f t="shared" ref="UWR156" si="24403">29.02+2.7+2.25</f>
        <v>33.97</v>
      </c>
      <c r="UWS156" s="16">
        <f t="shared" ref="UWS156" si="24404">0.75*(2.7+2.1+2.7)</f>
        <v>5.6250000000000009</v>
      </c>
      <c r="UWT156" s="14">
        <f t="shared" si="17430"/>
        <v>39.594999999999999</v>
      </c>
      <c r="UWU156" s="14"/>
      <c r="UWV156" s="16">
        <f t="shared" si="17431"/>
        <v>59.392499999999998</v>
      </c>
      <c r="UWW156" s="79">
        <f t="shared" si="20486"/>
        <v>4</v>
      </c>
      <c r="UWX156" s="80"/>
      <c r="UWY156" s="16" t="s">
        <v>56</v>
      </c>
      <c r="UWZ156" s="16">
        <f t="shared" ref="UWZ156" si="24405">29.02+2.7+2.25</f>
        <v>33.97</v>
      </c>
      <c r="UXA156" s="16">
        <f t="shared" ref="UXA156" si="24406">0.75*(2.7+2.1+2.7)</f>
        <v>5.6250000000000009</v>
      </c>
      <c r="UXB156" s="14">
        <f t="shared" si="17435"/>
        <v>39.594999999999999</v>
      </c>
      <c r="UXC156" s="14"/>
      <c r="UXD156" s="16">
        <f t="shared" si="17436"/>
        <v>59.392499999999998</v>
      </c>
      <c r="UXE156" s="79">
        <f t="shared" si="20486"/>
        <v>4</v>
      </c>
      <c r="UXF156" s="80"/>
      <c r="UXG156" s="16" t="s">
        <v>56</v>
      </c>
      <c r="UXH156" s="16">
        <f t="shared" ref="UXH156" si="24407">29.02+2.7+2.25</f>
        <v>33.97</v>
      </c>
      <c r="UXI156" s="16">
        <f t="shared" ref="UXI156" si="24408">0.75*(2.7+2.1+2.7)</f>
        <v>5.6250000000000009</v>
      </c>
      <c r="UXJ156" s="14">
        <f t="shared" si="17440"/>
        <v>39.594999999999999</v>
      </c>
      <c r="UXK156" s="14"/>
      <c r="UXL156" s="16">
        <f t="shared" si="17441"/>
        <v>59.392499999999998</v>
      </c>
      <c r="UXM156" s="79">
        <f t="shared" si="20486"/>
        <v>4</v>
      </c>
      <c r="UXN156" s="80"/>
      <c r="UXO156" s="16" t="s">
        <v>56</v>
      </c>
      <c r="UXP156" s="16">
        <f t="shared" ref="UXP156" si="24409">29.02+2.7+2.25</f>
        <v>33.97</v>
      </c>
      <c r="UXQ156" s="16">
        <f t="shared" ref="UXQ156" si="24410">0.75*(2.7+2.1+2.7)</f>
        <v>5.6250000000000009</v>
      </c>
      <c r="UXR156" s="14">
        <f t="shared" si="17445"/>
        <v>39.594999999999999</v>
      </c>
      <c r="UXS156" s="14"/>
      <c r="UXT156" s="16">
        <f t="shared" si="17446"/>
        <v>59.392499999999998</v>
      </c>
      <c r="UXU156" s="79">
        <f t="shared" si="20486"/>
        <v>4</v>
      </c>
      <c r="UXV156" s="80"/>
      <c r="UXW156" s="16" t="s">
        <v>56</v>
      </c>
      <c r="UXX156" s="16">
        <f t="shared" ref="UXX156" si="24411">29.02+2.7+2.25</f>
        <v>33.97</v>
      </c>
      <c r="UXY156" s="16">
        <f t="shared" ref="UXY156" si="24412">0.75*(2.7+2.1+2.7)</f>
        <v>5.6250000000000009</v>
      </c>
      <c r="UXZ156" s="14">
        <f t="shared" si="17450"/>
        <v>39.594999999999999</v>
      </c>
      <c r="UYA156" s="14"/>
      <c r="UYB156" s="16">
        <f t="shared" si="17451"/>
        <v>59.392499999999998</v>
      </c>
      <c r="UYC156" s="79">
        <f t="shared" si="20495"/>
        <v>4</v>
      </c>
      <c r="UYD156" s="80"/>
      <c r="UYE156" s="16" t="s">
        <v>56</v>
      </c>
      <c r="UYF156" s="16">
        <f t="shared" ref="UYF156" si="24413">29.02+2.7+2.25</f>
        <v>33.97</v>
      </c>
      <c r="UYG156" s="16">
        <f t="shared" ref="UYG156" si="24414">0.75*(2.7+2.1+2.7)</f>
        <v>5.6250000000000009</v>
      </c>
      <c r="UYH156" s="14">
        <f t="shared" si="17455"/>
        <v>39.594999999999999</v>
      </c>
      <c r="UYI156" s="14"/>
      <c r="UYJ156" s="16">
        <f t="shared" si="17456"/>
        <v>59.392499999999998</v>
      </c>
      <c r="UYK156" s="79">
        <f t="shared" si="20495"/>
        <v>4</v>
      </c>
      <c r="UYL156" s="80"/>
      <c r="UYM156" s="16" t="s">
        <v>56</v>
      </c>
      <c r="UYN156" s="16">
        <f t="shared" ref="UYN156" si="24415">29.02+2.7+2.25</f>
        <v>33.97</v>
      </c>
      <c r="UYO156" s="16">
        <f t="shared" ref="UYO156" si="24416">0.75*(2.7+2.1+2.7)</f>
        <v>5.6250000000000009</v>
      </c>
      <c r="UYP156" s="14">
        <f t="shared" si="17460"/>
        <v>39.594999999999999</v>
      </c>
      <c r="UYQ156" s="14"/>
      <c r="UYR156" s="16">
        <f t="shared" si="17461"/>
        <v>59.392499999999998</v>
      </c>
      <c r="UYS156" s="79">
        <f t="shared" si="20495"/>
        <v>4</v>
      </c>
      <c r="UYT156" s="80"/>
      <c r="UYU156" s="16" t="s">
        <v>56</v>
      </c>
      <c r="UYV156" s="16">
        <f t="shared" ref="UYV156" si="24417">29.02+2.7+2.25</f>
        <v>33.97</v>
      </c>
      <c r="UYW156" s="16">
        <f t="shared" ref="UYW156" si="24418">0.75*(2.7+2.1+2.7)</f>
        <v>5.6250000000000009</v>
      </c>
      <c r="UYX156" s="14">
        <f t="shared" si="17465"/>
        <v>39.594999999999999</v>
      </c>
      <c r="UYY156" s="14"/>
      <c r="UYZ156" s="16">
        <f t="shared" si="17466"/>
        <v>59.392499999999998</v>
      </c>
      <c r="UZA156" s="79">
        <f t="shared" si="20495"/>
        <v>4</v>
      </c>
      <c r="UZB156" s="80"/>
      <c r="UZC156" s="16" t="s">
        <v>56</v>
      </c>
      <c r="UZD156" s="16">
        <f t="shared" ref="UZD156" si="24419">29.02+2.7+2.25</f>
        <v>33.97</v>
      </c>
      <c r="UZE156" s="16">
        <f t="shared" ref="UZE156" si="24420">0.75*(2.7+2.1+2.7)</f>
        <v>5.6250000000000009</v>
      </c>
      <c r="UZF156" s="14">
        <f t="shared" si="17470"/>
        <v>39.594999999999999</v>
      </c>
      <c r="UZG156" s="14"/>
      <c r="UZH156" s="16">
        <f t="shared" si="17471"/>
        <v>59.392499999999998</v>
      </c>
      <c r="UZI156" s="79">
        <f t="shared" si="20495"/>
        <v>4</v>
      </c>
      <c r="UZJ156" s="80"/>
      <c r="UZK156" s="16" t="s">
        <v>56</v>
      </c>
      <c r="UZL156" s="16">
        <f t="shared" ref="UZL156" si="24421">29.02+2.7+2.25</f>
        <v>33.97</v>
      </c>
      <c r="UZM156" s="16">
        <f t="shared" ref="UZM156" si="24422">0.75*(2.7+2.1+2.7)</f>
        <v>5.6250000000000009</v>
      </c>
      <c r="UZN156" s="14">
        <f t="shared" si="17475"/>
        <v>39.594999999999999</v>
      </c>
      <c r="UZO156" s="14"/>
      <c r="UZP156" s="16">
        <f t="shared" si="17476"/>
        <v>59.392499999999998</v>
      </c>
      <c r="UZQ156" s="79">
        <f t="shared" si="20495"/>
        <v>4</v>
      </c>
      <c r="UZR156" s="80"/>
      <c r="UZS156" s="16" t="s">
        <v>56</v>
      </c>
      <c r="UZT156" s="16">
        <f t="shared" ref="UZT156" si="24423">29.02+2.7+2.25</f>
        <v>33.97</v>
      </c>
      <c r="UZU156" s="16">
        <f t="shared" ref="UZU156" si="24424">0.75*(2.7+2.1+2.7)</f>
        <v>5.6250000000000009</v>
      </c>
      <c r="UZV156" s="14">
        <f t="shared" si="17480"/>
        <v>39.594999999999999</v>
      </c>
      <c r="UZW156" s="14"/>
      <c r="UZX156" s="16">
        <f t="shared" si="17481"/>
        <v>59.392499999999998</v>
      </c>
      <c r="UZY156" s="79">
        <f t="shared" si="20495"/>
        <v>4</v>
      </c>
      <c r="UZZ156" s="80"/>
      <c r="VAA156" s="16" t="s">
        <v>56</v>
      </c>
      <c r="VAB156" s="16">
        <f t="shared" ref="VAB156" si="24425">29.02+2.7+2.25</f>
        <v>33.97</v>
      </c>
      <c r="VAC156" s="16">
        <f t="shared" ref="VAC156" si="24426">0.75*(2.7+2.1+2.7)</f>
        <v>5.6250000000000009</v>
      </c>
      <c r="VAD156" s="14">
        <f t="shared" si="17485"/>
        <v>39.594999999999999</v>
      </c>
      <c r="VAE156" s="14"/>
      <c r="VAF156" s="16">
        <f t="shared" si="17486"/>
        <v>59.392499999999998</v>
      </c>
      <c r="VAG156" s="79">
        <f t="shared" si="20495"/>
        <v>4</v>
      </c>
      <c r="VAH156" s="80"/>
      <c r="VAI156" s="16" t="s">
        <v>56</v>
      </c>
      <c r="VAJ156" s="16">
        <f t="shared" ref="VAJ156" si="24427">29.02+2.7+2.25</f>
        <v>33.97</v>
      </c>
      <c r="VAK156" s="16">
        <f t="shared" ref="VAK156" si="24428">0.75*(2.7+2.1+2.7)</f>
        <v>5.6250000000000009</v>
      </c>
      <c r="VAL156" s="14">
        <f t="shared" si="17490"/>
        <v>39.594999999999999</v>
      </c>
      <c r="VAM156" s="14"/>
      <c r="VAN156" s="16">
        <f t="shared" si="17491"/>
        <v>59.392499999999998</v>
      </c>
      <c r="VAO156" s="79">
        <f t="shared" si="20504"/>
        <v>4</v>
      </c>
      <c r="VAP156" s="80"/>
      <c r="VAQ156" s="16" t="s">
        <v>56</v>
      </c>
      <c r="VAR156" s="16">
        <f t="shared" ref="VAR156" si="24429">29.02+2.7+2.25</f>
        <v>33.97</v>
      </c>
      <c r="VAS156" s="16">
        <f t="shared" ref="VAS156" si="24430">0.75*(2.7+2.1+2.7)</f>
        <v>5.6250000000000009</v>
      </c>
      <c r="VAT156" s="14">
        <f t="shared" si="17495"/>
        <v>39.594999999999999</v>
      </c>
      <c r="VAU156" s="14"/>
      <c r="VAV156" s="16">
        <f t="shared" si="17496"/>
        <v>59.392499999999998</v>
      </c>
      <c r="VAW156" s="79">
        <f t="shared" si="20504"/>
        <v>4</v>
      </c>
      <c r="VAX156" s="80"/>
      <c r="VAY156" s="16" t="s">
        <v>56</v>
      </c>
      <c r="VAZ156" s="16">
        <f t="shared" ref="VAZ156" si="24431">29.02+2.7+2.25</f>
        <v>33.97</v>
      </c>
      <c r="VBA156" s="16">
        <f t="shared" ref="VBA156" si="24432">0.75*(2.7+2.1+2.7)</f>
        <v>5.6250000000000009</v>
      </c>
      <c r="VBB156" s="14">
        <f t="shared" si="17500"/>
        <v>39.594999999999999</v>
      </c>
      <c r="VBC156" s="14"/>
      <c r="VBD156" s="16">
        <f t="shared" si="17501"/>
        <v>59.392499999999998</v>
      </c>
      <c r="VBE156" s="79">
        <f t="shared" si="20504"/>
        <v>4</v>
      </c>
      <c r="VBF156" s="80"/>
      <c r="VBG156" s="16" t="s">
        <v>56</v>
      </c>
      <c r="VBH156" s="16">
        <f t="shared" ref="VBH156" si="24433">29.02+2.7+2.25</f>
        <v>33.97</v>
      </c>
      <c r="VBI156" s="16">
        <f t="shared" ref="VBI156" si="24434">0.75*(2.7+2.1+2.7)</f>
        <v>5.6250000000000009</v>
      </c>
      <c r="VBJ156" s="14">
        <f t="shared" si="17505"/>
        <v>39.594999999999999</v>
      </c>
      <c r="VBK156" s="14"/>
      <c r="VBL156" s="16">
        <f t="shared" si="17506"/>
        <v>59.392499999999998</v>
      </c>
      <c r="VBM156" s="79">
        <f t="shared" si="20504"/>
        <v>4</v>
      </c>
      <c r="VBN156" s="80"/>
      <c r="VBO156" s="16" t="s">
        <v>56</v>
      </c>
      <c r="VBP156" s="16">
        <f t="shared" ref="VBP156" si="24435">29.02+2.7+2.25</f>
        <v>33.97</v>
      </c>
      <c r="VBQ156" s="16">
        <f t="shared" ref="VBQ156" si="24436">0.75*(2.7+2.1+2.7)</f>
        <v>5.6250000000000009</v>
      </c>
      <c r="VBR156" s="14">
        <f t="shared" si="17510"/>
        <v>39.594999999999999</v>
      </c>
      <c r="VBS156" s="14"/>
      <c r="VBT156" s="16">
        <f t="shared" si="17511"/>
        <v>59.392499999999998</v>
      </c>
      <c r="VBU156" s="79">
        <f t="shared" si="20504"/>
        <v>4</v>
      </c>
      <c r="VBV156" s="80"/>
      <c r="VBW156" s="16" t="s">
        <v>56</v>
      </c>
      <c r="VBX156" s="16">
        <f t="shared" ref="VBX156" si="24437">29.02+2.7+2.25</f>
        <v>33.97</v>
      </c>
      <c r="VBY156" s="16">
        <f t="shared" ref="VBY156" si="24438">0.75*(2.7+2.1+2.7)</f>
        <v>5.6250000000000009</v>
      </c>
      <c r="VBZ156" s="14">
        <f t="shared" si="17515"/>
        <v>39.594999999999999</v>
      </c>
      <c r="VCA156" s="14"/>
      <c r="VCB156" s="16">
        <f t="shared" si="17516"/>
        <v>59.392499999999998</v>
      </c>
      <c r="VCC156" s="79">
        <f t="shared" si="20504"/>
        <v>4</v>
      </c>
      <c r="VCD156" s="80"/>
      <c r="VCE156" s="16" t="s">
        <v>56</v>
      </c>
      <c r="VCF156" s="16">
        <f t="shared" ref="VCF156" si="24439">29.02+2.7+2.25</f>
        <v>33.97</v>
      </c>
      <c r="VCG156" s="16">
        <f t="shared" ref="VCG156" si="24440">0.75*(2.7+2.1+2.7)</f>
        <v>5.6250000000000009</v>
      </c>
      <c r="VCH156" s="14">
        <f t="shared" si="17520"/>
        <v>39.594999999999999</v>
      </c>
      <c r="VCI156" s="14"/>
      <c r="VCJ156" s="16">
        <f t="shared" si="17521"/>
        <v>59.392499999999998</v>
      </c>
      <c r="VCK156" s="79">
        <f t="shared" si="20504"/>
        <v>4</v>
      </c>
      <c r="VCL156" s="80"/>
      <c r="VCM156" s="16" t="s">
        <v>56</v>
      </c>
      <c r="VCN156" s="16">
        <f t="shared" ref="VCN156" si="24441">29.02+2.7+2.25</f>
        <v>33.97</v>
      </c>
      <c r="VCO156" s="16">
        <f t="shared" ref="VCO156" si="24442">0.75*(2.7+2.1+2.7)</f>
        <v>5.6250000000000009</v>
      </c>
      <c r="VCP156" s="14">
        <f t="shared" si="17525"/>
        <v>39.594999999999999</v>
      </c>
      <c r="VCQ156" s="14"/>
      <c r="VCR156" s="16">
        <f t="shared" si="17526"/>
        <v>59.392499999999998</v>
      </c>
      <c r="VCS156" s="79">
        <f t="shared" si="20504"/>
        <v>4</v>
      </c>
      <c r="VCT156" s="80"/>
      <c r="VCU156" s="16" t="s">
        <v>56</v>
      </c>
      <c r="VCV156" s="16">
        <f t="shared" ref="VCV156" si="24443">29.02+2.7+2.25</f>
        <v>33.97</v>
      </c>
      <c r="VCW156" s="16">
        <f t="shared" ref="VCW156" si="24444">0.75*(2.7+2.1+2.7)</f>
        <v>5.6250000000000009</v>
      </c>
      <c r="VCX156" s="14">
        <f t="shared" si="17530"/>
        <v>39.594999999999999</v>
      </c>
      <c r="VCY156" s="14"/>
      <c r="VCZ156" s="16">
        <f t="shared" si="17531"/>
        <v>59.392499999999998</v>
      </c>
      <c r="VDA156" s="79">
        <f t="shared" si="20513"/>
        <v>4</v>
      </c>
      <c r="VDB156" s="80"/>
      <c r="VDC156" s="16" t="s">
        <v>56</v>
      </c>
      <c r="VDD156" s="16">
        <f t="shared" ref="VDD156" si="24445">29.02+2.7+2.25</f>
        <v>33.97</v>
      </c>
      <c r="VDE156" s="16">
        <f t="shared" ref="VDE156" si="24446">0.75*(2.7+2.1+2.7)</f>
        <v>5.6250000000000009</v>
      </c>
      <c r="VDF156" s="14">
        <f t="shared" si="17535"/>
        <v>39.594999999999999</v>
      </c>
      <c r="VDG156" s="14"/>
      <c r="VDH156" s="16">
        <f t="shared" si="17536"/>
        <v>59.392499999999998</v>
      </c>
      <c r="VDI156" s="79">
        <f t="shared" si="20513"/>
        <v>4</v>
      </c>
      <c r="VDJ156" s="80"/>
      <c r="VDK156" s="16" t="s">
        <v>56</v>
      </c>
      <c r="VDL156" s="16">
        <f t="shared" ref="VDL156" si="24447">29.02+2.7+2.25</f>
        <v>33.97</v>
      </c>
      <c r="VDM156" s="16">
        <f t="shared" ref="VDM156" si="24448">0.75*(2.7+2.1+2.7)</f>
        <v>5.6250000000000009</v>
      </c>
      <c r="VDN156" s="14">
        <f t="shared" si="17540"/>
        <v>39.594999999999999</v>
      </c>
      <c r="VDO156" s="14"/>
      <c r="VDP156" s="16">
        <f t="shared" si="17541"/>
        <v>59.392499999999998</v>
      </c>
      <c r="VDQ156" s="79">
        <f t="shared" si="20513"/>
        <v>4</v>
      </c>
      <c r="VDR156" s="80"/>
      <c r="VDS156" s="16" t="s">
        <v>56</v>
      </c>
      <c r="VDT156" s="16">
        <f t="shared" ref="VDT156" si="24449">29.02+2.7+2.25</f>
        <v>33.97</v>
      </c>
      <c r="VDU156" s="16">
        <f t="shared" ref="VDU156" si="24450">0.75*(2.7+2.1+2.7)</f>
        <v>5.6250000000000009</v>
      </c>
      <c r="VDV156" s="14">
        <f t="shared" si="17545"/>
        <v>39.594999999999999</v>
      </c>
      <c r="VDW156" s="14"/>
      <c r="VDX156" s="16">
        <f t="shared" si="17546"/>
        <v>59.392499999999998</v>
      </c>
      <c r="VDY156" s="79">
        <f t="shared" si="20513"/>
        <v>4</v>
      </c>
      <c r="VDZ156" s="80"/>
      <c r="VEA156" s="16" t="s">
        <v>56</v>
      </c>
      <c r="VEB156" s="16">
        <f t="shared" ref="VEB156" si="24451">29.02+2.7+2.25</f>
        <v>33.97</v>
      </c>
      <c r="VEC156" s="16">
        <f t="shared" ref="VEC156" si="24452">0.75*(2.7+2.1+2.7)</f>
        <v>5.6250000000000009</v>
      </c>
      <c r="VED156" s="14">
        <f t="shared" si="17550"/>
        <v>39.594999999999999</v>
      </c>
      <c r="VEE156" s="14"/>
      <c r="VEF156" s="16">
        <f t="shared" si="17551"/>
        <v>59.392499999999998</v>
      </c>
      <c r="VEG156" s="79">
        <f t="shared" si="20513"/>
        <v>4</v>
      </c>
      <c r="VEH156" s="80"/>
      <c r="VEI156" s="16" t="s">
        <v>56</v>
      </c>
      <c r="VEJ156" s="16">
        <f t="shared" ref="VEJ156" si="24453">29.02+2.7+2.25</f>
        <v>33.97</v>
      </c>
      <c r="VEK156" s="16">
        <f t="shared" ref="VEK156" si="24454">0.75*(2.7+2.1+2.7)</f>
        <v>5.6250000000000009</v>
      </c>
      <c r="VEL156" s="14">
        <f t="shared" si="17555"/>
        <v>39.594999999999999</v>
      </c>
      <c r="VEM156" s="14"/>
      <c r="VEN156" s="16">
        <f t="shared" si="17556"/>
        <v>59.392499999999998</v>
      </c>
      <c r="VEO156" s="79">
        <f t="shared" si="20513"/>
        <v>4</v>
      </c>
      <c r="VEP156" s="80"/>
      <c r="VEQ156" s="16" t="s">
        <v>56</v>
      </c>
      <c r="VER156" s="16">
        <f t="shared" ref="VER156" si="24455">29.02+2.7+2.25</f>
        <v>33.97</v>
      </c>
      <c r="VES156" s="16">
        <f t="shared" ref="VES156" si="24456">0.75*(2.7+2.1+2.7)</f>
        <v>5.6250000000000009</v>
      </c>
      <c r="VET156" s="14">
        <f t="shared" si="17560"/>
        <v>39.594999999999999</v>
      </c>
      <c r="VEU156" s="14"/>
      <c r="VEV156" s="16">
        <f t="shared" si="17561"/>
        <v>59.392499999999998</v>
      </c>
      <c r="VEW156" s="79">
        <f t="shared" si="20513"/>
        <v>4</v>
      </c>
      <c r="VEX156" s="80"/>
      <c r="VEY156" s="16" t="s">
        <v>56</v>
      </c>
      <c r="VEZ156" s="16">
        <f t="shared" ref="VEZ156" si="24457">29.02+2.7+2.25</f>
        <v>33.97</v>
      </c>
      <c r="VFA156" s="16">
        <f t="shared" ref="VFA156" si="24458">0.75*(2.7+2.1+2.7)</f>
        <v>5.6250000000000009</v>
      </c>
      <c r="VFB156" s="14">
        <f t="shared" si="17565"/>
        <v>39.594999999999999</v>
      </c>
      <c r="VFC156" s="14"/>
      <c r="VFD156" s="16">
        <f t="shared" si="17566"/>
        <v>59.392499999999998</v>
      </c>
      <c r="VFE156" s="79">
        <f t="shared" si="20513"/>
        <v>4</v>
      </c>
      <c r="VFF156" s="80"/>
      <c r="VFG156" s="16" t="s">
        <v>56</v>
      </c>
      <c r="VFH156" s="16">
        <f t="shared" ref="VFH156" si="24459">29.02+2.7+2.25</f>
        <v>33.97</v>
      </c>
      <c r="VFI156" s="16">
        <f t="shared" ref="VFI156" si="24460">0.75*(2.7+2.1+2.7)</f>
        <v>5.6250000000000009</v>
      </c>
      <c r="VFJ156" s="14">
        <f t="shared" si="17570"/>
        <v>39.594999999999999</v>
      </c>
      <c r="VFK156" s="14"/>
      <c r="VFL156" s="16">
        <f t="shared" si="17571"/>
        <v>59.392499999999998</v>
      </c>
      <c r="VFM156" s="79">
        <f t="shared" si="20522"/>
        <v>4</v>
      </c>
      <c r="VFN156" s="80"/>
      <c r="VFO156" s="16" t="s">
        <v>56</v>
      </c>
      <c r="VFP156" s="16">
        <f t="shared" ref="VFP156" si="24461">29.02+2.7+2.25</f>
        <v>33.97</v>
      </c>
      <c r="VFQ156" s="16">
        <f t="shared" ref="VFQ156" si="24462">0.75*(2.7+2.1+2.7)</f>
        <v>5.6250000000000009</v>
      </c>
      <c r="VFR156" s="14">
        <f t="shared" si="17575"/>
        <v>39.594999999999999</v>
      </c>
      <c r="VFS156" s="14"/>
      <c r="VFT156" s="16">
        <f t="shared" si="17576"/>
        <v>59.392499999999998</v>
      </c>
      <c r="VFU156" s="79">
        <f t="shared" si="20522"/>
        <v>4</v>
      </c>
      <c r="VFV156" s="80"/>
      <c r="VFW156" s="16" t="s">
        <v>56</v>
      </c>
      <c r="VFX156" s="16">
        <f t="shared" ref="VFX156" si="24463">29.02+2.7+2.25</f>
        <v>33.97</v>
      </c>
      <c r="VFY156" s="16">
        <f t="shared" ref="VFY156" si="24464">0.75*(2.7+2.1+2.7)</f>
        <v>5.6250000000000009</v>
      </c>
      <c r="VFZ156" s="14">
        <f t="shared" si="17580"/>
        <v>39.594999999999999</v>
      </c>
      <c r="VGA156" s="14"/>
      <c r="VGB156" s="16">
        <f t="shared" si="17581"/>
        <v>59.392499999999998</v>
      </c>
      <c r="VGC156" s="79">
        <f t="shared" si="20522"/>
        <v>4</v>
      </c>
      <c r="VGD156" s="80"/>
      <c r="VGE156" s="16" t="s">
        <v>56</v>
      </c>
      <c r="VGF156" s="16">
        <f t="shared" ref="VGF156" si="24465">29.02+2.7+2.25</f>
        <v>33.97</v>
      </c>
      <c r="VGG156" s="16">
        <f t="shared" ref="VGG156" si="24466">0.75*(2.7+2.1+2.7)</f>
        <v>5.6250000000000009</v>
      </c>
      <c r="VGH156" s="14">
        <f t="shared" si="17585"/>
        <v>39.594999999999999</v>
      </c>
      <c r="VGI156" s="14"/>
      <c r="VGJ156" s="16">
        <f t="shared" si="17586"/>
        <v>59.392499999999998</v>
      </c>
      <c r="VGK156" s="79">
        <f t="shared" si="20522"/>
        <v>4</v>
      </c>
      <c r="VGL156" s="80"/>
      <c r="VGM156" s="16" t="s">
        <v>56</v>
      </c>
      <c r="VGN156" s="16">
        <f t="shared" ref="VGN156" si="24467">29.02+2.7+2.25</f>
        <v>33.97</v>
      </c>
      <c r="VGO156" s="16">
        <f t="shared" ref="VGO156" si="24468">0.75*(2.7+2.1+2.7)</f>
        <v>5.6250000000000009</v>
      </c>
      <c r="VGP156" s="14">
        <f t="shared" si="17590"/>
        <v>39.594999999999999</v>
      </c>
      <c r="VGQ156" s="14"/>
      <c r="VGR156" s="16">
        <f t="shared" si="17591"/>
        <v>59.392499999999998</v>
      </c>
      <c r="VGS156" s="79">
        <f t="shared" si="20522"/>
        <v>4</v>
      </c>
      <c r="VGT156" s="80"/>
      <c r="VGU156" s="16" t="s">
        <v>56</v>
      </c>
      <c r="VGV156" s="16">
        <f t="shared" ref="VGV156" si="24469">29.02+2.7+2.25</f>
        <v>33.97</v>
      </c>
      <c r="VGW156" s="16">
        <f t="shared" ref="VGW156" si="24470">0.75*(2.7+2.1+2.7)</f>
        <v>5.6250000000000009</v>
      </c>
      <c r="VGX156" s="14">
        <f t="shared" si="17595"/>
        <v>39.594999999999999</v>
      </c>
      <c r="VGY156" s="14"/>
      <c r="VGZ156" s="16">
        <f t="shared" si="17596"/>
        <v>59.392499999999998</v>
      </c>
      <c r="VHA156" s="79">
        <f t="shared" si="20522"/>
        <v>4</v>
      </c>
      <c r="VHB156" s="80"/>
      <c r="VHC156" s="16" t="s">
        <v>56</v>
      </c>
      <c r="VHD156" s="16">
        <f t="shared" ref="VHD156" si="24471">29.02+2.7+2.25</f>
        <v>33.97</v>
      </c>
      <c r="VHE156" s="16">
        <f t="shared" ref="VHE156" si="24472">0.75*(2.7+2.1+2.7)</f>
        <v>5.6250000000000009</v>
      </c>
      <c r="VHF156" s="14">
        <f t="shared" si="17600"/>
        <v>39.594999999999999</v>
      </c>
      <c r="VHG156" s="14"/>
      <c r="VHH156" s="16">
        <f t="shared" si="17601"/>
        <v>59.392499999999998</v>
      </c>
      <c r="VHI156" s="79">
        <f t="shared" si="20522"/>
        <v>4</v>
      </c>
      <c r="VHJ156" s="80"/>
      <c r="VHK156" s="16" t="s">
        <v>56</v>
      </c>
      <c r="VHL156" s="16">
        <f t="shared" ref="VHL156" si="24473">29.02+2.7+2.25</f>
        <v>33.97</v>
      </c>
      <c r="VHM156" s="16">
        <f t="shared" ref="VHM156" si="24474">0.75*(2.7+2.1+2.7)</f>
        <v>5.6250000000000009</v>
      </c>
      <c r="VHN156" s="14">
        <f t="shared" si="17605"/>
        <v>39.594999999999999</v>
      </c>
      <c r="VHO156" s="14"/>
      <c r="VHP156" s="16">
        <f t="shared" si="17606"/>
        <v>59.392499999999998</v>
      </c>
      <c r="VHQ156" s="79">
        <f t="shared" si="20522"/>
        <v>4</v>
      </c>
      <c r="VHR156" s="80"/>
      <c r="VHS156" s="16" t="s">
        <v>56</v>
      </c>
      <c r="VHT156" s="16">
        <f t="shared" ref="VHT156" si="24475">29.02+2.7+2.25</f>
        <v>33.97</v>
      </c>
      <c r="VHU156" s="16">
        <f t="shared" ref="VHU156" si="24476">0.75*(2.7+2.1+2.7)</f>
        <v>5.6250000000000009</v>
      </c>
      <c r="VHV156" s="14">
        <f t="shared" si="17610"/>
        <v>39.594999999999999</v>
      </c>
      <c r="VHW156" s="14"/>
      <c r="VHX156" s="16">
        <f t="shared" si="17611"/>
        <v>59.392499999999998</v>
      </c>
      <c r="VHY156" s="79">
        <f t="shared" si="20531"/>
        <v>4</v>
      </c>
      <c r="VHZ156" s="80"/>
      <c r="VIA156" s="16" t="s">
        <v>56</v>
      </c>
      <c r="VIB156" s="16">
        <f t="shared" ref="VIB156" si="24477">29.02+2.7+2.25</f>
        <v>33.97</v>
      </c>
      <c r="VIC156" s="16">
        <f t="shared" ref="VIC156" si="24478">0.75*(2.7+2.1+2.7)</f>
        <v>5.6250000000000009</v>
      </c>
      <c r="VID156" s="14">
        <f t="shared" si="17615"/>
        <v>39.594999999999999</v>
      </c>
      <c r="VIE156" s="14"/>
      <c r="VIF156" s="16">
        <f t="shared" si="17616"/>
        <v>59.392499999999998</v>
      </c>
      <c r="VIG156" s="79">
        <f t="shared" si="20531"/>
        <v>4</v>
      </c>
      <c r="VIH156" s="80"/>
      <c r="VII156" s="16" t="s">
        <v>56</v>
      </c>
      <c r="VIJ156" s="16">
        <f t="shared" ref="VIJ156" si="24479">29.02+2.7+2.25</f>
        <v>33.97</v>
      </c>
      <c r="VIK156" s="16">
        <f t="shared" ref="VIK156" si="24480">0.75*(2.7+2.1+2.7)</f>
        <v>5.6250000000000009</v>
      </c>
      <c r="VIL156" s="14">
        <f t="shared" si="17620"/>
        <v>39.594999999999999</v>
      </c>
      <c r="VIM156" s="14"/>
      <c r="VIN156" s="16">
        <f t="shared" si="17621"/>
        <v>59.392499999999998</v>
      </c>
      <c r="VIO156" s="79">
        <f t="shared" si="20531"/>
        <v>4</v>
      </c>
      <c r="VIP156" s="80"/>
      <c r="VIQ156" s="16" t="s">
        <v>56</v>
      </c>
      <c r="VIR156" s="16">
        <f t="shared" ref="VIR156" si="24481">29.02+2.7+2.25</f>
        <v>33.97</v>
      </c>
      <c r="VIS156" s="16">
        <f t="shared" ref="VIS156" si="24482">0.75*(2.7+2.1+2.7)</f>
        <v>5.6250000000000009</v>
      </c>
      <c r="VIT156" s="14">
        <f t="shared" si="17625"/>
        <v>39.594999999999999</v>
      </c>
      <c r="VIU156" s="14"/>
      <c r="VIV156" s="16">
        <f t="shared" si="17626"/>
        <v>59.392499999999998</v>
      </c>
      <c r="VIW156" s="79">
        <f t="shared" si="20531"/>
        <v>4</v>
      </c>
      <c r="VIX156" s="80"/>
      <c r="VIY156" s="16" t="s">
        <v>56</v>
      </c>
      <c r="VIZ156" s="16">
        <f t="shared" ref="VIZ156" si="24483">29.02+2.7+2.25</f>
        <v>33.97</v>
      </c>
      <c r="VJA156" s="16">
        <f t="shared" ref="VJA156" si="24484">0.75*(2.7+2.1+2.7)</f>
        <v>5.6250000000000009</v>
      </c>
      <c r="VJB156" s="14">
        <f t="shared" si="17630"/>
        <v>39.594999999999999</v>
      </c>
      <c r="VJC156" s="14"/>
      <c r="VJD156" s="16">
        <f t="shared" si="17631"/>
        <v>59.392499999999998</v>
      </c>
      <c r="VJE156" s="79">
        <f t="shared" si="20531"/>
        <v>4</v>
      </c>
      <c r="VJF156" s="80"/>
      <c r="VJG156" s="16" t="s">
        <v>56</v>
      </c>
      <c r="VJH156" s="16">
        <f t="shared" ref="VJH156" si="24485">29.02+2.7+2.25</f>
        <v>33.97</v>
      </c>
      <c r="VJI156" s="16">
        <f t="shared" ref="VJI156" si="24486">0.75*(2.7+2.1+2.7)</f>
        <v>5.6250000000000009</v>
      </c>
      <c r="VJJ156" s="14">
        <f t="shared" si="17635"/>
        <v>39.594999999999999</v>
      </c>
      <c r="VJK156" s="14"/>
      <c r="VJL156" s="16">
        <f t="shared" si="17636"/>
        <v>59.392499999999998</v>
      </c>
      <c r="VJM156" s="79">
        <f t="shared" si="20531"/>
        <v>4</v>
      </c>
      <c r="VJN156" s="80"/>
      <c r="VJO156" s="16" t="s">
        <v>56</v>
      </c>
      <c r="VJP156" s="16">
        <f t="shared" ref="VJP156" si="24487">29.02+2.7+2.25</f>
        <v>33.97</v>
      </c>
      <c r="VJQ156" s="16">
        <f t="shared" ref="VJQ156" si="24488">0.75*(2.7+2.1+2.7)</f>
        <v>5.6250000000000009</v>
      </c>
      <c r="VJR156" s="14">
        <f t="shared" si="17640"/>
        <v>39.594999999999999</v>
      </c>
      <c r="VJS156" s="14"/>
      <c r="VJT156" s="16">
        <f t="shared" si="17641"/>
        <v>59.392499999999998</v>
      </c>
      <c r="VJU156" s="79">
        <f t="shared" si="20531"/>
        <v>4</v>
      </c>
      <c r="VJV156" s="80"/>
      <c r="VJW156" s="16" t="s">
        <v>56</v>
      </c>
      <c r="VJX156" s="16">
        <f t="shared" ref="VJX156" si="24489">29.02+2.7+2.25</f>
        <v>33.97</v>
      </c>
      <c r="VJY156" s="16">
        <f t="shared" ref="VJY156" si="24490">0.75*(2.7+2.1+2.7)</f>
        <v>5.6250000000000009</v>
      </c>
      <c r="VJZ156" s="14">
        <f t="shared" si="17645"/>
        <v>39.594999999999999</v>
      </c>
      <c r="VKA156" s="14"/>
      <c r="VKB156" s="16">
        <f t="shared" si="17646"/>
        <v>59.392499999999998</v>
      </c>
      <c r="VKC156" s="79">
        <f t="shared" si="20531"/>
        <v>4</v>
      </c>
      <c r="VKD156" s="80"/>
      <c r="VKE156" s="16" t="s">
        <v>56</v>
      </c>
      <c r="VKF156" s="16">
        <f t="shared" ref="VKF156" si="24491">29.02+2.7+2.25</f>
        <v>33.97</v>
      </c>
      <c r="VKG156" s="16">
        <f t="shared" ref="VKG156" si="24492">0.75*(2.7+2.1+2.7)</f>
        <v>5.6250000000000009</v>
      </c>
      <c r="VKH156" s="14">
        <f t="shared" si="17650"/>
        <v>39.594999999999999</v>
      </c>
      <c r="VKI156" s="14"/>
      <c r="VKJ156" s="16">
        <f t="shared" si="17651"/>
        <v>59.392499999999998</v>
      </c>
      <c r="VKK156" s="79">
        <f t="shared" si="20540"/>
        <v>4</v>
      </c>
      <c r="VKL156" s="80"/>
      <c r="VKM156" s="16" t="s">
        <v>56</v>
      </c>
      <c r="VKN156" s="16">
        <f t="shared" ref="VKN156" si="24493">29.02+2.7+2.25</f>
        <v>33.97</v>
      </c>
      <c r="VKO156" s="16">
        <f t="shared" ref="VKO156" si="24494">0.75*(2.7+2.1+2.7)</f>
        <v>5.6250000000000009</v>
      </c>
      <c r="VKP156" s="14">
        <f t="shared" si="17655"/>
        <v>39.594999999999999</v>
      </c>
      <c r="VKQ156" s="14"/>
      <c r="VKR156" s="16">
        <f t="shared" si="17656"/>
        <v>59.392499999999998</v>
      </c>
      <c r="VKS156" s="79">
        <f t="shared" si="20540"/>
        <v>4</v>
      </c>
      <c r="VKT156" s="80"/>
      <c r="VKU156" s="16" t="s">
        <v>56</v>
      </c>
      <c r="VKV156" s="16">
        <f t="shared" ref="VKV156" si="24495">29.02+2.7+2.25</f>
        <v>33.97</v>
      </c>
      <c r="VKW156" s="16">
        <f t="shared" ref="VKW156" si="24496">0.75*(2.7+2.1+2.7)</f>
        <v>5.6250000000000009</v>
      </c>
      <c r="VKX156" s="14">
        <f t="shared" si="17660"/>
        <v>39.594999999999999</v>
      </c>
      <c r="VKY156" s="14"/>
      <c r="VKZ156" s="16">
        <f t="shared" si="17661"/>
        <v>59.392499999999998</v>
      </c>
      <c r="VLA156" s="79">
        <f t="shared" si="20540"/>
        <v>4</v>
      </c>
      <c r="VLB156" s="80"/>
      <c r="VLC156" s="16" t="s">
        <v>56</v>
      </c>
      <c r="VLD156" s="16">
        <f t="shared" ref="VLD156" si="24497">29.02+2.7+2.25</f>
        <v>33.97</v>
      </c>
      <c r="VLE156" s="16">
        <f t="shared" ref="VLE156" si="24498">0.75*(2.7+2.1+2.7)</f>
        <v>5.6250000000000009</v>
      </c>
      <c r="VLF156" s="14">
        <f t="shared" si="17665"/>
        <v>39.594999999999999</v>
      </c>
      <c r="VLG156" s="14"/>
      <c r="VLH156" s="16">
        <f t="shared" si="17666"/>
        <v>59.392499999999998</v>
      </c>
      <c r="VLI156" s="79">
        <f t="shared" si="20540"/>
        <v>4</v>
      </c>
      <c r="VLJ156" s="80"/>
      <c r="VLK156" s="16" t="s">
        <v>56</v>
      </c>
      <c r="VLL156" s="16">
        <f t="shared" ref="VLL156" si="24499">29.02+2.7+2.25</f>
        <v>33.97</v>
      </c>
      <c r="VLM156" s="16">
        <f t="shared" ref="VLM156" si="24500">0.75*(2.7+2.1+2.7)</f>
        <v>5.6250000000000009</v>
      </c>
      <c r="VLN156" s="14">
        <f t="shared" si="17670"/>
        <v>39.594999999999999</v>
      </c>
      <c r="VLO156" s="14"/>
      <c r="VLP156" s="16">
        <f t="shared" si="17671"/>
        <v>59.392499999999998</v>
      </c>
      <c r="VLQ156" s="79">
        <f t="shared" si="20540"/>
        <v>4</v>
      </c>
      <c r="VLR156" s="80"/>
      <c r="VLS156" s="16" t="s">
        <v>56</v>
      </c>
      <c r="VLT156" s="16">
        <f t="shared" ref="VLT156" si="24501">29.02+2.7+2.25</f>
        <v>33.97</v>
      </c>
      <c r="VLU156" s="16">
        <f t="shared" ref="VLU156" si="24502">0.75*(2.7+2.1+2.7)</f>
        <v>5.6250000000000009</v>
      </c>
      <c r="VLV156" s="14">
        <f t="shared" si="17675"/>
        <v>39.594999999999999</v>
      </c>
      <c r="VLW156" s="14"/>
      <c r="VLX156" s="16">
        <f t="shared" si="17676"/>
        <v>59.392499999999998</v>
      </c>
      <c r="VLY156" s="79">
        <f t="shared" si="20540"/>
        <v>4</v>
      </c>
      <c r="VLZ156" s="80"/>
      <c r="VMA156" s="16" t="s">
        <v>56</v>
      </c>
      <c r="VMB156" s="16">
        <f t="shared" ref="VMB156" si="24503">29.02+2.7+2.25</f>
        <v>33.97</v>
      </c>
      <c r="VMC156" s="16">
        <f t="shared" ref="VMC156" si="24504">0.75*(2.7+2.1+2.7)</f>
        <v>5.6250000000000009</v>
      </c>
      <c r="VMD156" s="14">
        <f t="shared" si="17680"/>
        <v>39.594999999999999</v>
      </c>
      <c r="VME156" s="14"/>
      <c r="VMF156" s="16">
        <f t="shared" si="17681"/>
        <v>59.392499999999998</v>
      </c>
      <c r="VMG156" s="79">
        <f t="shared" si="20540"/>
        <v>4</v>
      </c>
      <c r="VMH156" s="80"/>
      <c r="VMI156" s="16" t="s">
        <v>56</v>
      </c>
      <c r="VMJ156" s="16">
        <f t="shared" ref="VMJ156" si="24505">29.02+2.7+2.25</f>
        <v>33.97</v>
      </c>
      <c r="VMK156" s="16">
        <f t="shared" ref="VMK156" si="24506">0.75*(2.7+2.1+2.7)</f>
        <v>5.6250000000000009</v>
      </c>
      <c r="VML156" s="14">
        <f t="shared" si="17685"/>
        <v>39.594999999999999</v>
      </c>
      <c r="VMM156" s="14"/>
      <c r="VMN156" s="16">
        <f t="shared" si="17686"/>
        <v>59.392499999999998</v>
      </c>
      <c r="VMO156" s="79">
        <f t="shared" si="20540"/>
        <v>4</v>
      </c>
      <c r="VMP156" s="80"/>
      <c r="VMQ156" s="16" t="s">
        <v>56</v>
      </c>
      <c r="VMR156" s="16">
        <f t="shared" ref="VMR156" si="24507">29.02+2.7+2.25</f>
        <v>33.97</v>
      </c>
      <c r="VMS156" s="16">
        <f t="shared" ref="VMS156" si="24508">0.75*(2.7+2.1+2.7)</f>
        <v>5.6250000000000009</v>
      </c>
      <c r="VMT156" s="14">
        <f t="shared" si="17690"/>
        <v>39.594999999999999</v>
      </c>
      <c r="VMU156" s="14"/>
      <c r="VMV156" s="16">
        <f t="shared" si="17691"/>
        <v>59.392499999999998</v>
      </c>
      <c r="VMW156" s="79">
        <f t="shared" si="20549"/>
        <v>4</v>
      </c>
      <c r="VMX156" s="80"/>
      <c r="VMY156" s="16" t="s">
        <v>56</v>
      </c>
      <c r="VMZ156" s="16">
        <f t="shared" ref="VMZ156" si="24509">29.02+2.7+2.25</f>
        <v>33.97</v>
      </c>
      <c r="VNA156" s="16">
        <f t="shared" ref="VNA156" si="24510">0.75*(2.7+2.1+2.7)</f>
        <v>5.6250000000000009</v>
      </c>
      <c r="VNB156" s="14">
        <f t="shared" si="17695"/>
        <v>39.594999999999999</v>
      </c>
      <c r="VNC156" s="14"/>
      <c r="VND156" s="16">
        <f t="shared" si="17696"/>
        <v>59.392499999999998</v>
      </c>
      <c r="VNE156" s="79">
        <f t="shared" si="20549"/>
        <v>4</v>
      </c>
      <c r="VNF156" s="80"/>
      <c r="VNG156" s="16" t="s">
        <v>56</v>
      </c>
      <c r="VNH156" s="16">
        <f t="shared" ref="VNH156" si="24511">29.02+2.7+2.25</f>
        <v>33.97</v>
      </c>
      <c r="VNI156" s="16">
        <f t="shared" ref="VNI156" si="24512">0.75*(2.7+2.1+2.7)</f>
        <v>5.6250000000000009</v>
      </c>
      <c r="VNJ156" s="14">
        <f t="shared" si="17700"/>
        <v>39.594999999999999</v>
      </c>
      <c r="VNK156" s="14"/>
      <c r="VNL156" s="16">
        <f t="shared" si="17701"/>
        <v>59.392499999999998</v>
      </c>
      <c r="VNM156" s="79">
        <f t="shared" si="20549"/>
        <v>4</v>
      </c>
      <c r="VNN156" s="80"/>
      <c r="VNO156" s="16" t="s">
        <v>56</v>
      </c>
      <c r="VNP156" s="16">
        <f t="shared" ref="VNP156" si="24513">29.02+2.7+2.25</f>
        <v>33.97</v>
      </c>
      <c r="VNQ156" s="16">
        <f t="shared" ref="VNQ156" si="24514">0.75*(2.7+2.1+2.7)</f>
        <v>5.6250000000000009</v>
      </c>
      <c r="VNR156" s="14">
        <f t="shared" si="17705"/>
        <v>39.594999999999999</v>
      </c>
      <c r="VNS156" s="14"/>
      <c r="VNT156" s="16">
        <f t="shared" si="17706"/>
        <v>59.392499999999998</v>
      </c>
      <c r="VNU156" s="79">
        <f t="shared" si="20549"/>
        <v>4</v>
      </c>
      <c r="VNV156" s="80"/>
      <c r="VNW156" s="16" t="s">
        <v>56</v>
      </c>
      <c r="VNX156" s="16">
        <f t="shared" ref="VNX156" si="24515">29.02+2.7+2.25</f>
        <v>33.97</v>
      </c>
      <c r="VNY156" s="16">
        <f t="shared" ref="VNY156" si="24516">0.75*(2.7+2.1+2.7)</f>
        <v>5.6250000000000009</v>
      </c>
      <c r="VNZ156" s="14">
        <f t="shared" si="17710"/>
        <v>39.594999999999999</v>
      </c>
      <c r="VOA156" s="14"/>
      <c r="VOB156" s="16">
        <f t="shared" si="17711"/>
        <v>59.392499999999998</v>
      </c>
      <c r="VOC156" s="79">
        <f t="shared" si="20549"/>
        <v>4</v>
      </c>
      <c r="VOD156" s="80"/>
      <c r="VOE156" s="16" t="s">
        <v>56</v>
      </c>
      <c r="VOF156" s="16">
        <f t="shared" ref="VOF156" si="24517">29.02+2.7+2.25</f>
        <v>33.97</v>
      </c>
      <c r="VOG156" s="16">
        <f t="shared" ref="VOG156" si="24518">0.75*(2.7+2.1+2.7)</f>
        <v>5.6250000000000009</v>
      </c>
      <c r="VOH156" s="14">
        <f t="shared" si="17715"/>
        <v>39.594999999999999</v>
      </c>
      <c r="VOI156" s="14"/>
      <c r="VOJ156" s="16">
        <f t="shared" si="17716"/>
        <v>59.392499999999998</v>
      </c>
      <c r="VOK156" s="79">
        <f t="shared" si="20549"/>
        <v>4</v>
      </c>
      <c r="VOL156" s="80"/>
      <c r="VOM156" s="16" t="s">
        <v>56</v>
      </c>
      <c r="VON156" s="16">
        <f t="shared" ref="VON156" si="24519">29.02+2.7+2.25</f>
        <v>33.97</v>
      </c>
      <c r="VOO156" s="16">
        <f t="shared" ref="VOO156" si="24520">0.75*(2.7+2.1+2.7)</f>
        <v>5.6250000000000009</v>
      </c>
      <c r="VOP156" s="14">
        <f t="shared" si="17720"/>
        <v>39.594999999999999</v>
      </c>
      <c r="VOQ156" s="14"/>
      <c r="VOR156" s="16">
        <f t="shared" si="17721"/>
        <v>59.392499999999998</v>
      </c>
      <c r="VOS156" s="79">
        <f t="shared" si="20549"/>
        <v>4</v>
      </c>
      <c r="VOT156" s="80"/>
      <c r="VOU156" s="16" t="s">
        <v>56</v>
      </c>
      <c r="VOV156" s="16">
        <f t="shared" ref="VOV156" si="24521">29.02+2.7+2.25</f>
        <v>33.97</v>
      </c>
      <c r="VOW156" s="16">
        <f t="shared" ref="VOW156" si="24522">0.75*(2.7+2.1+2.7)</f>
        <v>5.6250000000000009</v>
      </c>
      <c r="VOX156" s="14">
        <f t="shared" si="17725"/>
        <v>39.594999999999999</v>
      </c>
      <c r="VOY156" s="14"/>
      <c r="VOZ156" s="16">
        <f t="shared" si="17726"/>
        <v>59.392499999999998</v>
      </c>
      <c r="VPA156" s="79">
        <f t="shared" si="20549"/>
        <v>4</v>
      </c>
      <c r="VPB156" s="80"/>
      <c r="VPC156" s="16" t="s">
        <v>56</v>
      </c>
      <c r="VPD156" s="16">
        <f t="shared" ref="VPD156" si="24523">29.02+2.7+2.25</f>
        <v>33.97</v>
      </c>
      <c r="VPE156" s="16">
        <f t="shared" ref="VPE156" si="24524">0.75*(2.7+2.1+2.7)</f>
        <v>5.6250000000000009</v>
      </c>
      <c r="VPF156" s="14">
        <f t="shared" si="17730"/>
        <v>39.594999999999999</v>
      </c>
      <c r="VPG156" s="14"/>
      <c r="VPH156" s="16">
        <f t="shared" si="17731"/>
        <v>59.392499999999998</v>
      </c>
      <c r="VPI156" s="79">
        <f t="shared" si="20558"/>
        <v>4</v>
      </c>
      <c r="VPJ156" s="80"/>
      <c r="VPK156" s="16" t="s">
        <v>56</v>
      </c>
      <c r="VPL156" s="16">
        <f t="shared" ref="VPL156" si="24525">29.02+2.7+2.25</f>
        <v>33.97</v>
      </c>
      <c r="VPM156" s="16">
        <f t="shared" ref="VPM156" si="24526">0.75*(2.7+2.1+2.7)</f>
        <v>5.6250000000000009</v>
      </c>
      <c r="VPN156" s="14">
        <f t="shared" si="17735"/>
        <v>39.594999999999999</v>
      </c>
      <c r="VPO156" s="14"/>
      <c r="VPP156" s="16">
        <f t="shared" si="17736"/>
        <v>59.392499999999998</v>
      </c>
      <c r="VPQ156" s="79">
        <f t="shared" si="20558"/>
        <v>4</v>
      </c>
      <c r="VPR156" s="80"/>
      <c r="VPS156" s="16" t="s">
        <v>56</v>
      </c>
      <c r="VPT156" s="16">
        <f t="shared" ref="VPT156" si="24527">29.02+2.7+2.25</f>
        <v>33.97</v>
      </c>
      <c r="VPU156" s="16">
        <f t="shared" ref="VPU156" si="24528">0.75*(2.7+2.1+2.7)</f>
        <v>5.6250000000000009</v>
      </c>
      <c r="VPV156" s="14">
        <f t="shared" si="17740"/>
        <v>39.594999999999999</v>
      </c>
      <c r="VPW156" s="14"/>
      <c r="VPX156" s="16">
        <f t="shared" si="17741"/>
        <v>59.392499999999998</v>
      </c>
      <c r="VPY156" s="79">
        <f t="shared" si="20558"/>
        <v>4</v>
      </c>
      <c r="VPZ156" s="80"/>
      <c r="VQA156" s="16" t="s">
        <v>56</v>
      </c>
      <c r="VQB156" s="16">
        <f t="shared" ref="VQB156" si="24529">29.02+2.7+2.25</f>
        <v>33.97</v>
      </c>
      <c r="VQC156" s="16">
        <f t="shared" ref="VQC156" si="24530">0.75*(2.7+2.1+2.7)</f>
        <v>5.6250000000000009</v>
      </c>
      <c r="VQD156" s="14">
        <f t="shared" si="17745"/>
        <v>39.594999999999999</v>
      </c>
      <c r="VQE156" s="14"/>
      <c r="VQF156" s="16">
        <f t="shared" si="17746"/>
        <v>59.392499999999998</v>
      </c>
      <c r="VQG156" s="79">
        <f t="shared" si="20558"/>
        <v>4</v>
      </c>
      <c r="VQH156" s="80"/>
      <c r="VQI156" s="16" t="s">
        <v>56</v>
      </c>
      <c r="VQJ156" s="16">
        <f t="shared" ref="VQJ156" si="24531">29.02+2.7+2.25</f>
        <v>33.97</v>
      </c>
      <c r="VQK156" s="16">
        <f t="shared" ref="VQK156" si="24532">0.75*(2.7+2.1+2.7)</f>
        <v>5.6250000000000009</v>
      </c>
      <c r="VQL156" s="14">
        <f t="shared" si="17750"/>
        <v>39.594999999999999</v>
      </c>
      <c r="VQM156" s="14"/>
      <c r="VQN156" s="16">
        <f t="shared" si="17751"/>
        <v>59.392499999999998</v>
      </c>
      <c r="VQO156" s="79">
        <f t="shared" si="20558"/>
        <v>4</v>
      </c>
      <c r="VQP156" s="80"/>
      <c r="VQQ156" s="16" t="s">
        <v>56</v>
      </c>
      <c r="VQR156" s="16">
        <f t="shared" ref="VQR156" si="24533">29.02+2.7+2.25</f>
        <v>33.97</v>
      </c>
      <c r="VQS156" s="16">
        <f t="shared" ref="VQS156" si="24534">0.75*(2.7+2.1+2.7)</f>
        <v>5.6250000000000009</v>
      </c>
      <c r="VQT156" s="14">
        <f t="shared" si="17755"/>
        <v>39.594999999999999</v>
      </c>
      <c r="VQU156" s="14"/>
      <c r="VQV156" s="16">
        <f t="shared" si="17756"/>
        <v>59.392499999999998</v>
      </c>
      <c r="VQW156" s="79">
        <f t="shared" si="20558"/>
        <v>4</v>
      </c>
      <c r="VQX156" s="80"/>
      <c r="VQY156" s="16" t="s">
        <v>56</v>
      </c>
      <c r="VQZ156" s="16">
        <f t="shared" ref="VQZ156" si="24535">29.02+2.7+2.25</f>
        <v>33.97</v>
      </c>
      <c r="VRA156" s="16">
        <f t="shared" ref="VRA156" si="24536">0.75*(2.7+2.1+2.7)</f>
        <v>5.6250000000000009</v>
      </c>
      <c r="VRB156" s="14">
        <f t="shared" si="17760"/>
        <v>39.594999999999999</v>
      </c>
      <c r="VRC156" s="14"/>
      <c r="VRD156" s="16">
        <f t="shared" si="17761"/>
        <v>59.392499999999998</v>
      </c>
      <c r="VRE156" s="79">
        <f t="shared" si="20558"/>
        <v>4</v>
      </c>
      <c r="VRF156" s="80"/>
      <c r="VRG156" s="16" t="s">
        <v>56</v>
      </c>
      <c r="VRH156" s="16">
        <f t="shared" ref="VRH156" si="24537">29.02+2.7+2.25</f>
        <v>33.97</v>
      </c>
      <c r="VRI156" s="16">
        <f t="shared" ref="VRI156" si="24538">0.75*(2.7+2.1+2.7)</f>
        <v>5.6250000000000009</v>
      </c>
      <c r="VRJ156" s="14">
        <f t="shared" si="17765"/>
        <v>39.594999999999999</v>
      </c>
      <c r="VRK156" s="14"/>
      <c r="VRL156" s="16">
        <f t="shared" si="17766"/>
        <v>59.392499999999998</v>
      </c>
      <c r="VRM156" s="79">
        <f t="shared" si="20558"/>
        <v>4</v>
      </c>
      <c r="VRN156" s="80"/>
      <c r="VRO156" s="16" t="s">
        <v>56</v>
      </c>
      <c r="VRP156" s="16">
        <f t="shared" ref="VRP156" si="24539">29.02+2.7+2.25</f>
        <v>33.97</v>
      </c>
      <c r="VRQ156" s="16">
        <f t="shared" ref="VRQ156" si="24540">0.75*(2.7+2.1+2.7)</f>
        <v>5.6250000000000009</v>
      </c>
      <c r="VRR156" s="14">
        <f t="shared" si="17770"/>
        <v>39.594999999999999</v>
      </c>
      <c r="VRS156" s="14"/>
      <c r="VRT156" s="16">
        <f t="shared" si="17771"/>
        <v>59.392499999999998</v>
      </c>
      <c r="VRU156" s="79">
        <f t="shared" si="20567"/>
        <v>4</v>
      </c>
      <c r="VRV156" s="80"/>
      <c r="VRW156" s="16" t="s">
        <v>56</v>
      </c>
      <c r="VRX156" s="16">
        <f t="shared" ref="VRX156" si="24541">29.02+2.7+2.25</f>
        <v>33.97</v>
      </c>
      <c r="VRY156" s="16">
        <f t="shared" ref="VRY156" si="24542">0.75*(2.7+2.1+2.7)</f>
        <v>5.6250000000000009</v>
      </c>
      <c r="VRZ156" s="14">
        <f t="shared" si="17775"/>
        <v>39.594999999999999</v>
      </c>
      <c r="VSA156" s="14"/>
      <c r="VSB156" s="16">
        <f t="shared" si="17776"/>
        <v>59.392499999999998</v>
      </c>
      <c r="VSC156" s="79">
        <f t="shared" si="20567"/>
        <v>4</v>
      </c>
      <c r="VSD156" s="80"/>
      <c r="VSE156" s="16" t="s">
        <v>56</v>
      </c>
      <c r="VSF156" s="16">
        <f t="shared" ref="VSF156" si="24543">29.02+2.7+2.25</f>
        <v>33.97</v>
      </c>
      <c r="VSG156" s="16">
        <f t="shared" ref="VSG156" si="24544">0.75*(2.7+2.1+2.7)</f>
        <v>5.6250000000000009</v>
      </c>
      <c r="VSH156" s="14">
        <f t="shared" si="17780"/>
        <v>39.594999999999999</v>
      </c>
      <c r="VSI156" s="14"/>
      <c r="VSJ156" s="16">
        <f t="shared" si="17781"/>
        <v>59.392499999999998</v>
      </c>
      <c r="VSK156" s="79">
        <f t="shared" si="20567"/>
        <v>4</v>
      </c>
      <c r="VSL156" s="80"/>
      <c r="VSM156" s="16" t="s">
        <v>56</v>
      </c>
      <c r="VSN156" s="16">
        <f t="shared" ref="VSN156" si="24545">29.02+2.7+2.25</f>
        <v>33.97</v>
      </c>
      <c r="VSO156" s="16">
        <f t="shared" ref="VSO156" si="24546">0.75*(2.7+2.1+2.7)</f>
        <v>5.6250000000000009</v>
      </c>
      <c r="VSP156" s="14">
        <f t="shared" si="17785"/>
        <v>39.594999999999999</v>
      </c>
      <c r="VSQ156" s="14"/>
      <c r="VSR156" s="16">
        <f t="shared" si="17786"/>
        <v>59.392499999999998</v>
      </c>
      <c r="VSS156" s="79">
        <f t="shared" si="20567"/>
        <v>4</v>
      </c>
      <c r="VST156" s="80"/>
      <c r="VSU156" s="16" t="s">
        <v>56</v>
      </c>
      <c r="VSV156" s="16">
        <f t="shared" ref="VSV156" si="24547">29.02+2.7+2.25</f>
        <v>33.97</v>
      </c>
      <c r="VSW156" s="16">
        <f t="shared" ref="VSW156" si="24548">0.75*(2.7+2.1+2.7)</f>
        <v>5.6250000000000009</v>
      </c>
      <c r="VSX156" s="14">
        <f t="shared" si="17790"/>
        <v>39.594999999999999</v>
      </c>
      <c r="VSY156" s="14"/>
      <c r="VSZ156" s="16">
        <f t="shared" si="17791"/>
        <v>59.392499999999998</v>
      </c>
      <c r="VTA156" s="79">
        <f t="shared" si="20567"/>
        <v>4</v>
      </c>
      <c r="VTB156" s="80"/>
      <c r="VTC156" s="16" t="s">
        <v>56</v>
      </c>
      <c r="VTD156" s="16">
        <f t="shared" ref="VTD156" si="24549">29.02+2.7+2.25</f>
        <v>33.97</v>
      </c>
      <c r="VTE156" s="16">
        <f t="shared" ref="VTE156" si="24550">0.75*(2.7+2.1+2.7)</f>
        <v>5.6250000000000009</v>
      </c>
      <c r="VTF156" s="14">
        <f t="shared" si="17795"/>
        <v>39.594999999999999</v>
      </c>
      <c r="VTG156" s="14"/>
      <c r="VTH156" s="16">
        <f t="shared" si="17796"/>
        <v>59.392499999999998</v>
      </c>
      <c r="VTI156" s="79">
        <f t="shared" si="20567"/>
        <v>4</v>
      </c>
      <c r="VTJ156" s="80"/>
      <c r="VTK156" s="16" t="s">
        <v>56</v>
      </c>
      <c r="VTL156" s="16">
        <f t="shared" ref="VTL156" si="24551">29.02+2.7+2.25</f>
        <v>33.97</v>
      </c>
      <c r="VTM156" s="16">
        <f t="shared" ref="VTM156" si="24552">0.75*(2.7+2.1+2.7)</f>
        <v>5.6250000000000009</v>
      </c>
      <c r="VTN156" s="14">
        <f t="shared" si="17800"/>
        <v>39.594999999999999</v>
      </c>
      <c r="VTO156" s="14"/>
      <c r="VTP156" s="16">
        <f t="shared" si="17801"/>
        <v>59.392499999999998</v>
      </c>
      <c r="VTQ156" s="79">
        <f t="shared" si="20567"/>
        <v>4</v>
      </c>
      <c r="VTR156" s="80"/>
      <c r="VTS156" s="16" t="s">
        <v>56</v>
      </c>
      <c r="VTT156" s="16">
        <f t="shared" ref="VTT156" si="24553">29.02+2.7+2.25</f>
        <v>33.97</v>
      </c>
      <c r="VTU156" s="16">
        <f t="shared" ref="VTU156" si="24554">0.75*(2.7+2.1+2.7)</f>
        <v>5.6250000000000009</v>
      </c>
      <c r="VTV156" s="14">
        <f t="shared" si="17805"/>
        <v>39.594999999999999</v>
      </c>
      <c r="VTW156" s="14"/>
      <c r="VTX156" s="16">
        <f t="shared" si="17806"/>
        <v>59.392499999999998</v>
      </c>
      <c r="VTY156" s="79">
        <f t="shared" si="20567"/>
        <v>4</v>
      </c>
      <c r="VTZ156" s="80"/>
      <c r="VUA156" s="16" t="s">
        <v>56</v>
      </c>
      <c r="VUB156" s="16">
        <f t="shared" ref="VUB156" si="24555">29.02+2.7+2.25</f>
        <v>33.97</v>
      </c>
      <c r="VUC156" s="16">
        <f t="shared" ref="VUC156" si="24556">0.75*(2.7+2.1+2.7)</f>
        <v>5.6250000000000009</v>
      </c>
      <c r="VUD156" s="14">
        <f t="shared" si="17810"/>
        <v>39.594999999999999</v>
      </c>
      <c r="VUE156" s="14"/>
      <c r="VUF156" s="16">
        <f t="shared" si="17811"/>
        <v>59.392499999999998</v>
      </c>
      <c r="VUG156" s="79">
        <f t="shared" si="20576"/>
        <v>4</v>
      </c>
      <c r="VUH156" s="80"/>
      <c r="VUI156" s="16" t="s">
        <v>56</v>
      </c>
      <c r="VUJ156" s="16">
        <f t="shared" ref="VUJ156" si="24557">29.02+2.7+2.25</f>
        <v>33.97</v>
      </c>
      <c r="VUK156" s="16">
        <f t="shared" ref="VUK156" si="24558">0.75*(2.7+2.1+2.7)</f>
        <v>5.6250000000000009</v>
      </c>
      <c r="VUL156" s="14">
        <f t="shared" si="17815"/>
        <v>39.594999999999999</v>
      </c>
      <c r="VUM156" s="14"/>
      <c r="VUN156" s="16">
        <f t="shared" si="17816"/>
        <v>59.392499999999998</v>
      </c>
      <c r="VUO156" s="79">
        <f t="shared" si="20576"/>
        <v>4</v>
      </c>
      <c r="VUP156" s="80"/>
      <c r="VUQ156" s="16" t="s">
        <v>56</v>
      </c>
      <c r="VUR156" s="16">
        <f t="shared" ref="VUR156" si="24559">29.02+2.7+2.25</f>
        <v>33.97</v>
      </c>
      <c r="VUS156" s="16">
        <f t="shared" ref="VUS156" si="24560">0.75*(2.7+2.1+2.7)</f>
        <v>5.6250000000000009</v>
      </c>
      <c r="VUT156" s="14">
        <f t="shared" si="17820"/>
        <v>39.594999999999999</v>
      </c>
      <c r="VUU156" s="14"/>
      <c r="VUV156" s="16">
        <f t="shared" si="17821"/>
        <v>59.392499999999998</v>
      </c>
      <c r="VUW156" s="79">
        <f t="shared" si="20576"/>
        <v>4</v>
      </c>
      <c r="VUX156" s="80"/>
      <c r="VUY156" s="16" t="s">
        <v>56</v>
      </c>
      <c r="VUZ156" s="16">
        <f t="shared" ref="VUZ156" si="24561">29.02+2.7+2.25</f>
        <v>33.97</v>
      </c>
      <c r="VVA156" s="16">
        <f t="shared" ref="VVA156" si="24562">0.75*(2.7+2.1+2.7)</f>
        <v>5.6250000000000009</v>
      </c>
      <c r="VVB156" s="14">
        <f t="shared" si="17825"/>
        <v>39.594999999999999</v>
      </c>
      <c r="VVC156" s="14"/>
      <c r="VVD156" s="16">
        <f t="shared" si="17826"/>
        <v>59.392499999999998</v>
      </c>
      <c r="VVE156" s="79">
        <f t="shared" si="20576"/>
        <v>4</v>
      </c>
      <c r="VVF156" s="80"/>
      <c r="VVG156" s="16" t="s">
        <v>56</v>
      </c>
      <c r="VVH156" s="16">
        <f t="shared" ref="VVH156" si="24563">29.02+2.7+2.25</f>
        <v>33.97</v>
      </c>
      <c r="VVI156" s="16">
        <f t="shared" ref="VVI156" si="24564">0.75*(2.7+2.1+2.7)</f>
        <v>5.6250000000000009</v>
      </c>
      <c r="VVJ156" s="14">
        <f t="shared" si="17830"/>
        <v>39.594999999999999</v>
      </c>
      <c r="VVK156" s="14"/>
      <c r="VVL156" s="16">
        <f t="shared" si="17831"/>
        <v>59.392499999999998</v>
      </c>
      <c r="VVM156" s="79">
        <f t="shared" si="20576"/>
        <v>4</v>
      </c>
      <c r="VVN156" s="80"/>
      <c r="VVO156" s="16" t="s">
        <v>56</v>
      </c>
      <c r="VVP156" s="16">
        <f t="shared" ref="VVP156" si="24565">29.02+2.7+2.25</f>
        <v>33.97</v>
      </c>
      <c r="VVQ156" s="16">
        <f t="shared" ref="VVQ156" si="24566">0.75*(2.7+2.1+2.7)</f>
        <v>5.6250000000000009</v>
      </c>
      <c r="VVR156" s="14">
        <f t="shared" si="17835"/>
        <v>39.594999999999999</v>
      </c>
      <c r="VVS156" s="14"/>
      <c r="VVT156" s="16">
        <f t="shared" si="17836"/>
        <v>59.392499999999998</v>
      </c>
      <c r="VVU156" s="79">
        <f t="shared" si="20576"/>
        <v>4</v>
      </c>
      <c r="VVV156" s="80"/>
      <c r="VVW156" s="16" t="s">
        <v>56</v>
      </c>
      <c r="VVX156" s="16">
        <f t="shared" ref="VVX156" si="24567">29.02+2.7+2.25</f>
        <v>33.97</v>
      </c>
      <c r="VVY156" s="16">
        <f t="shared" ref="VVY156" si="24568">0.75*(2.7+2.1+2.7)</f>
        <v>5.6250000000000009</v>
      </c>
      <c r="VVZ156" s="14">
        <f t="shared" si="17840"/>
        <v>39.594999999999999</v>
      </c>
      <c r="VWA156" s="14"/>
      <c r="VWB156" s="16">
        <f t="shared" si="17841"/>
        <v>59.392499999999998</v>
      </c>
      <c r="VWC156" s="79">
        <f t="shared" si="20576"/>
        <v>4</v>
      </c>
      <c r="VWD156" s="80"/>
      <c r="VWE156" s="16" t="s">
        <v>56</v>
      </c>
      <c r="VWF156" s="16">
        <f t="shared" ref="VWF156" si="24569">29.02+2.7+2.25</f>
        <v>33.97</v>
      </c>
      <c r="VWG156" s="16">
        <f t="shared" ref="VWG156" si="24570">0.75*(2.7+2.1+2.7)</f>
        <v>5.6250000000000009</v>
      </c>
      <c r="VWH156" s="14">
        <f t="shared" si="17845"/>
        <v>39.594999999999999</v>
      </c>
      <c r="VWI156" s="14"/>
      <c r="VWJ156" s="16">
        <f t="shared" si="17846"/>
        <v>59.392499999999998</v>
      </c>
      <c r="VWK156" s="79">
        <f t="shared" si="20576"/>
        <v>4</v>
      </c>
      <c r="VWL156" s="80"/>
      <c r="VWM156" s="16" t="s">
        <v>56</v>
      </c>
      <c r="VWN156" s="16">
        <f t="shared" ref="VWN156" si="24571">29.02+2.7+2.25</f>
        <v>33.97</v>
      </c>
      <c r="VWO156" s="16">
        <f t="shared" ref="VWO156" si="24572">0.75*(2.7+2.1+2.7)</f>
        <v>5.6250000000000009</v>
      </c>
      <c r="VWP156" s="14">
        <f t="shared" si="17850"/>
        <v>39.594999999999999</v>
      </c>
      <c r="VWQ156" s="14"/>
      <c r="VWR156" s="16">
        <f t="shared" si="17851"/>
        <v>59.392499999999998</v>
      </c>
      <c r="VWS156" s="79">
        <f t="shared" si="20585"/>
        <v>4</v>
      </c>
      <c r="VWT156" s="80"/>
      <c r="VWU156" s="16" t="s">
        <v>56</v>
      </c>
      <c r="VWV156" s="16">
        <f t="shared" ref="VWV156" si="24573">29.02+2.7+2.25</f>
        <v>33.97</v>
      </c>
      <c r="VWW156" s="16">
        <f t="shared" ref="VWW156" si="24574">0.75*(2.7+2.1+2.7)</f>
        <v>5.6250000000000009</v>
      </c>
      <c r="VWX156" s="14">
        <f t="shared" si="17855"/>
        <v>39.594999999999999</v>
      </c>
      <c r="VWY156" s="14"/>
      <c r="VWZ156" s="16">
        <f t="shared" si="17856"/>
        <v>59.392499999999998</v>
      </c>
      <c r="VXA156" s="79">
        <f t="shared" si="20585"/>
        <v>4</v>
      </c>
      <c r="VXB156" s="80"/>
      <c r="VXC156" s="16" t="s">
        <v>56</v>
      </c>
      <c r="VXD156" s="16">
        <f t="shared" ref="VXD156" si="24575">29.02+2.7+2.25</f>
        <v>33.97</v>
      </c>
      <c r="VXE156" s="16">
        <f t="shared" ref="VXE156" si="24576">0.75*(2.7+2.1+2.7)</f>
        <v>5.6250000000000009</v>
      </c>
      <c r="VXF156" s="14">
        <f t="shared" si="17860"/>
        <v>39.594999999999999</v>
      </c>
      <c r="VXG156" s="14"/>
      <c r="VXH156" s="16">
        <f t="shared" si="17861"/>
        <v>59.392499999999998</v>
      </c>
      <c r="VXI156" s="79">
        <f t="shared" si="20585"/>
        <v>4</v>
      </c>
      <c r="VXJ156" s="80"/>
      <c r="VXK156" s="16" t="s">
        <v>56</v>
      </c>
      <c r="VXL156" s="16">
        <f t="shared" ref="VXL156" si="24577">29.02+2.7+2.25</f>
        <v>33.97</v>
      </c>
      <c r="VXM156" s="16">
        <f t="shared" ref="VXM156" si="24578">0.75*(2.7+2.1+2.7)</f>
        <v>5.6250000000000009</v>
      </c>
      <c r="VXN156" s="14">
        <f t="shared" si="17865"/>
        <v>39.594999999999999</v>
      </c>
      <c r="VXO156" s="14"/>
      <c r="VXP156" s="16">
        <f t="shared" si="17866"/>
        <v>59.392499999999998</v>
      </c>
      <c r="VXQ156" s="79">
        <f t="shared" si="20585"/>
        <v>4</v>
      </c>
      <c r="VXR156" s="80"/>
      <c r="VXS156" s="16" t="s">
        <v>56</v>
      </c>
      <c r="VXT156" s="16">
        <f t="shared" ref="VXT156" si="24579">29.02+2.7+2.25</f>
        <v>33.97</v>
      </c>
      <c r="VXU156" s="16">
        <f t="shared" ref="VXU156" si="24580">0.75*(2.7+2.1+2.7)</f>
        <v>5.6250000000000009</v>
      </c>
      <c r="VXV156" s="14">
        <f t="shared" si="17870"/>
        <v>39.594999999999999</v>
      </c>
      <c r="VXW156" s="14"/>
      <c r="VXX156" s="16">
        <f t="shared" si="17871"/>
        <v>59.392499999999998</v>
      </c>
      <c r="VXY156" s="79">
        <f t="shared" si="20585"/>
        <v>4</v>
      </c>
      <c r="VXZ156" s="80"/>
      <c r="VYA156" s="16" t="s">
        <v>56</v>
      </c>
      <c r="VYB156" s="16">
        <f t="shared" ref="VYB156" si="24581">29.02+2.7+2.25</f>
        <v>33.97</v>
      </c>
      <c r="VYC156" s="16">
        <f t="shared" ref="VYC156" si="24582">0.75*(2.7+2.1+2.7)</f>
        <v>5.6250000000000009</v>
      </c>
      <c r="VYD156" s="14">
        <f t="shared" si="17875"/>
        <v>39.594999999999999</v>
      </c>
      <c r="VYE156" s="14"/>
      <c r="VYF156" s="16">
        <f t="shared" si="17876"/>
        <v>59.392499999999998</v>
      </c>
      <c r="VYG156" s="79">
        <f t="shared" si="20585"/>
        <v>4</v>
      </c>
      <c r="VYH156" s="80"/>
      <c r="VYI156" s="16" t="s">
        <v>56</v>
      </c>
      <c r="VYJ156" s="16">
        <f t="shared" ref="VYJ156" si="24583">29.02+2.7+2.25</f>
        <v>33.97</v>
      </c>
      <c r="VYK156" s="16">
        <f t="shared" ref="VYK156" si="24584">0.75*(2.7+2.1+2.7)</f>
        <v>5.6250000000000009</v>
      </c>
      <c r="VYL156" s="14">
        <f t="shared" si="17880"/>
        <v>39.594999999999999</v>
      </c>
      <c r="VYM156" s="14"/>
      <c r="VYN156" s="16">
        <f t="shared" si="17881"/>
        <v>59.392499999999998</v>
      </c>
      <c r="VYO156" s="79">
        <f t="shared" si="20585"/>
        <v>4</v>
      </c>
      <c r="VYP156" s="80"/>
      <c r="VYQ156" s="16" t="s">
        <v>56</v>
      </c>
      <c r="VYR156" s="16">
        <f t="shared" ref="VYR156" si="24585">29.02+2.7+2.25</f>
        <v>33.97</v>
      </c>
      <c r="VYS156" s="16">
        <f t="shared" ref="VYS156" si="24586">0.75*(2.7+2.1+2.7)</f>
        <v>5.6250000000000009</v>
      </c>
      <c r="VYT156" s="14">
        <f t="shared" si="17885"/>
        <v>39.594999999999999</v>
      </c>
      <c r="VYU156" s="14"/>
      <c r="VYV156" s="16">
        <f t="shared" si="17886"/>
        <v>59.392499999999998</v>
      </c>
      <c r="VYW156" s="79">
        <f t="shared" si="20585"/>
        <v>4</v>
      </c>
      <c r="VYX156" s="80"/>
      <c r="VYY156" s="16" t="s">
        <v>56</v>
      </c>
      <c r="VYZ156" s="16">
        <f t="shared" ref="VYZ156" si="24587">29.02+2.7+2.25</f>
        <v>33.97</v>
      </c>
      <c r="VZA156" s="16">
        <f t="shared" ref="VZA156" si="24588">0.75*(2.7+2.1+2.7)</f>
        <v>5.6250000000000009</v>
      </c>
      <c r="VZB156" s="14">
        <f t="shared" si="17890"/>
        <v>39.594999999999999</v>
      </c>
      <c r="VZC156" s="14"/>
      <c r="VZD156" s="16">
        <f t="shared" si="17891"/>
        <v>59.392499999999998</v>
      </c>
      <c r="VZE156" s="79">
        <f t="shared" si="20594"/>
        <v>4</v>
      </c>
      <c r="VZF156" s="80"/>
      <c r="VZG156" s="16" t="s">
        <v>56</v>
      </c>
      <c r="VZH156" s="16">
        <f t="shared" ref="VZH156" si="24589">29.02+2.7+2.25</f>
        <v>33.97</v>
      </c>
      <c r="VZI156" s="16">
        <f t="shared" ref="VZI156" si="24590">0.75*(2.7+2.1+2.7)</f>
        <v>5.6250000000000009</v>
      </c>
      <c r="VZJ156" s="14">
        <f t="shared" si="17895"/>
        <v>39.594999999999999</v>
      </c>
      <c r="VZK156" s="14"/>
      <c r="VZL156" s="16">
        <f t="shared" si="17896"/>
        <v>59.392499999999998</v>
      </c>
      <c r="VZM156" s="79">
        <f t="shared" si="20594"/>
        <v>4</v>
      </c>
      <c r="VZN156" s="80"/>
      <c r="VZO156" s="16" t="s">
        <v>56</v>
      </c>
      <c r="VZP156" s="16">
        <f t="shared" ref="VZP156" si="24591">29.02+2.7+2.25</f>
        <v>33.97</v>
      </c>
      <c r="VZQ156" s="16">
        <f t="shared" ref="VZQ156" si="24592">0.75*(2.7+2.1+2.7)</f>
        <v>5.6250000000000009</v>
      </c>
      <c r="VZR156" s="14">
        <f t="shared" si="17900"/>
        <v>39.594999999999999</v>
      </c>
      <c r="VZS156" s="14"/>
      <c r="VZT156" s="16">
        <f t="shared" si="17901"/>
        <v>59.392499999999998</v>
      </c>
      <c r="VZU156" s="79">
        <f t="shared" si="20594"/>
        <v>4</v>
      </c>
      <c r="VZV156" s="80"/>
      <c r="VZW156" s="16" t="s">
        <v>56</v>
      </c>
      <c r="VZX156" s="16">
        <f t="shared" ref="VZX156" si="24593">29.02+2.7+2.25</f>
        <v>33.97</v>
      </c>
      <c r="VZY156" s="16">
        <f t="shared" ref="VZY156" si="24594">0.75*(2.7+2.1+2.7)</f>
        <v>5.6250000000000009</v>
      </c>
      <c r="VZZ156" s="14">
        <f t="shared" si="17905"/>
        <v>39.594999999999999</v>
      </c>
      <c r="WAA156" s="14"/>
      <c r="WAB156" s="16">
        <f t="shared" si="17906"/>
        <v>59.392499999999998</v>
      </c>
      <c r="WAC156" s="79">
        <f t="shared" si="20594"/>
        <v>4</v>
      </c>
      <c r="WAD156" s="80"/>
      <c r="WAE156" s="16" t="s">
        <v>56</v>
      </c>
      <c r="WAF156" s="16">
        <f t="shared" ref="WAF156" si="24595">29.02+2.7+2.25</f>
        <v>33.97</v>
      </c>
      <c r="WAG156" s="16">
        <f t="shared" ref="WAG156" si="24596">0.75*(2.7+2.1+2.7)</f>
        <v>5.6250000000000009</v>
      </c>
      <c r="WAH156" s="14">
        <f t="shared" si="17910"/>
        <v>39.594999999999999</v>
      </c>
      <c r="WAI156" s="14"/>
      <c r="WAJ156" s="16">
        <f t="shared" si="17911"/>
        <v>59.392499999999998</v>
      </c>
      <c r="WAK156" s="79">
        <f t="shared" si="20594"/>
        <v>4</v>
      </c>
      <c r="WAL156" s="80"/>
      <c r="WAM156" s="16" t="s">
        <v>56</v>
      </c>
      <c r="WAN156" s="16">
        <f t="shared" ref="WAN156" si="24597">29.02+2.7+2.25</f>
        <v>33.97</v>
      </c>
      <c r="WAO156" s="16">
        <f t="shared" ref="WAO156" si="24598">0.75*(2.7+2.1+2.7)</f>
        <v>5.6250000000000009</v>
      </c>
      <c r="WAP156" s="14">
        <f t="shared" si="17915"/>
        <v>39.594999999999999</v>
      </c>
      <c r="WAQ156" s="14"/>
      <c r="WAR156" s="16">
        <f t="shared" si="17916"/>
        <v>59.392499999999998</v>
      </c>
      <c r="WAS156" s="79">
        <f t="shared" si="20594"/>
        <v>4</v>
      </c>
      <c r="WAT156" s="80"/>
      <c r="WAU156" s="16" t="s">
        <v>56</v>
      </c>
      <c r="WAV156" s="16">
        <f t="shared" ref="WAV156" si="24599">29.02+2.7+2.25</f>
        <v>33.97</v>
      </c>
      <c r="WAW156" s="16">
        <f t="shared" ref="WAW156" si="24600">0.75*(2.7+2.1+2.7)</f>
        <v>5.6250000000000009</v>
      </c>
      <c r="WAX156" s="14">
        <f t="shared" si="17920"/>
        <v>39.594999999999999</v>
      </c>
      <c r="WAY156" s="14"/>
      <c r="WAZ156" s="16">
        <f t="shared" si="17921"/>
        <v>59.392499999999998</v>
      </c>
      <c r="WBA156" s="79">
        <f t="shared" si="20594"/>
        <v>4</v>
      </c>
      <c r="WBB156" s="80"/>
      <c r="WBC156" s="16" t="s">
        <v>56</v>
      </c>
      <c r="WBD156" s="16">
        <f t="shared" ref="WBD156" si="24601">29.02+2.7+2.25</f>
        <v>33.97</v>
      </c>
      <c r="WBE156" s="16">
        <f t="shared" ref="WBE156" si="24602">0.75*(2.7+2.1+2.7)</f>
        <v>5.6250000000000009</v>
      </c>
      <c r="WBF156" s="14">
        <f t="shared" si="17925"/>
        <v>39.594999999999999</v>
      </c>
      <c r="WBG156" s="14"/>
      <c r="WBH156" s="16">
        <f t="shared" si="17926"/>
        <v>59.392499999999998</v>
      </c>
      <c r="WBI156" s="79">
        <f t="shared" si="20594"/>
        <v>4</v>
      </c>
      <c r="WBJ156" s="80"/>
      <c r="WBK156" s="16" t="s">
        <v>56</v>
      </c>
      <c r="WBL156" s="16">
        <f t="shared" ref="WBL156" si="24603">29.02+2.7+2.25</f>
        <v>33.97</v>
      </c>
      <c r="WBM156" s="16">
        <f t="shared" ref="WBM156" si="24604">0.75*(2.7+2.1+2.7)</f>
        <v>5.6250000000000009</v>
      </c>
      <c r="WBN156" s="14">
        <f t="shared" si="17930"/>
        <v>39.594999999999999</v>
      </c>
      <c r="WBO156" s="14"/>
      <c r="WBP156" s="16">
        <f t="shared" si="17931"/>
        <v>59.392499999999998</v>
      </c>
      <c r="WBQ156" s="79">
        <f t="shared" si="20603"/>
        <v>4</v>
      </c>
      <c r="WBR156" s="80"/>
      <c r="WBS156" s="16" t="s">
        <v>56</v>
      </c>
      <c r="WBT156" s="16">
        <f t="shared" ref="WBT156" si="24605">29.02+2.7+2.25</f>
        <v>33.97</v>
      </c>
      <c r="WBU156" s="16">
        <f t="shared" ref="WBU156" si="24606">0.75*(2.7+2.1+2.7)</f>
        <v>5.6250000000000009</v>
      </c>
      <c r="WBV156" s="14">
        <f t="shared" si="17935"/>
        <v>39.594999999999999</v>
      </c>
      <c r="WBW156" s="14"/>
      <c r="WBX156" s="16">
        <f t="shared" si="17936"/>
        <v>59.392499999999998</v>
      </c>
      <c r="WBY156" s="79">
        <f t="shared" si="20603"/>
        <v>4</v>
      </c>
      <c r="WBZ156" s="80"/>
      <c r="WCA156" s="16" t="s">
        <v>56</v>
      </c>
      <c r="WCB156" s="16">
        <f t="shared" ref="WCB156" si="24607">29.02+2.7+2.25</f>
        <v>33.97</v>
      </c>
      <c r="WCC156" s="16">
        <f t="shared" ref="WCC156" si="24608">0.75*(2.7+2.1+2.7)</f>
        <v>5.6250000000000009</v>
      </c>
      <c r="WCD156" s="14">
        <f t="shared" si="17940"/>
        <v>39.594999999999999</v>
      </c>
      <c r="WCE156" s="14"/>
      <c r="WCF156" s="16">
        <f t="shared" si="17941"/>
        <v>59.392499999999998</v>
      </c>
      <c r="WCG156" s="79">
        <f t="shared" si="20603"/>
        <v>4</v>
      </c>
      <c r="WCH156" s="80"/>
      <c r="WCI156" s="16" t="s">
        <v>56</v>
      </c>
      <c r="WCJ156" s="16">
        <f t="shared" ref="WCJ156" si="24609">29.02+2.7+2.25</f>
        <v>33.97</v>
      </c>
      <c r="WCK156" s="16">
        <f t="shared" ref="WCK156" si="24610">0.75*(2.7+2.1+2.7)</f>
        <v>5.6250000000000009</v>
      </c>
      <c r="WCL156" s="14">
        <f t="shared" si="17945"/>
        <v>39.594999999999999</v>
      </c>
      <c r="WCM156" s="14"/>
      <c r="WCN156" s="16">
        <f t="shared" si="17946"/>
        <v>59.392499999999998</v>
      </c>
      <c r="WCO156" s="79">
        <f t="shared" si="20603"/>
        <v>4</v>
      </c>
      <c r="WCP156" s="80"/>
      <c r="WCQ156" s="16" t="s">
        <v>56</v>
      </c>
      <c r="WCR156" s="16">
        <f t="shared" ref="WCR156" si="24611">29.02+2.7+2.25</f>
        <v>33.97</v>
      </c>
      <c r="WCS156" s="16">
        <f t="shared" ref="WCS156" si="24612">0.75*(2.7+2.1+2.7)</f>
        <v>5.6250000000000009</v>
      </c>
      <c r="WCT156" s="14">
        <f t="shared" si="17950"/>
        <v>39.594999999999999</v>
      </c>
      <c r="WCU156" s="14"/>
      <c r="WCV156" s="16">
        <f t="shared" si="17951"/>
        <v>59.392499999999998</v>
      </c>
      <c r="WCW156" s="79">
        <f t="shared" si="20603"/>
        <v>4</v>
      </c>
      <c r="WCX156" s="80"/>
      <c r="WCY156" s="16" t="s">
        <v>56</v>
      </c>
      <c r="WCZ156" s="16">
        <f t="shared" ref="WCZ156" si="24613">29.02+2.7+2.25</f>
        <v>33.97</v>
      </c>
      <c r="WDA156" s="16">
        <f t="shared" ref="WDA156" si="24614">0.75*(2.7+2.1+2.7)</f>
        <v>5.6250000000000009</v>
      </c>
      <c r="WDB156" s="14">
        <f t="shared" si="17955"/>
        <v>39.594999999999999</v>
      </c>
      <c r="WDC156" s="14"/>
      <c r="WDD156" s="16">
        <f t="shared" si="17956"/>
        <v>59.392499999999998</v>
      </c>
      <c r="WDE156" s="79">
        <f t="shared" si="20603"/>
        <v>4</v>
      </c>
      <c r="WDF156" s="80"/>
      <c r="WDG156" s="16" t="s">
        <v>56</v>
      </c>
      <c r="WDH156" s="16">
        <f t="shared" ref="WDH156" si="24615">29.02+2.7+2.25</f>
        <v>33.97</v>
      </c>
      <c r="WDI156" s="16">
        <f t="shared" ref="WDI156" si="24616">0.75*(2.7+2.1+2.7)</f>
        <v>5.6250000000000009</v>
      </c>
      <c r="WDJ156" s="14">
        <f t="shared" si="17960"/>
        <v>39.594999999999999</v>
      </c>
      <c r="WDK156" s="14"/>
      <c r="WDL156" s="16">
        <f t="shared" si="17961"/>
        <v>59.392499999999998</v>
      </c>
      <c r="WDM156" s="79">
        <f t="shared" si="20603"/>
        <v>4</v>
      </c>
      <c r="WDN156" s="80"/>
      <c r="WDO156" s="16" t="s">
        <v>56</v>
      </c>
      <c r="WDP156" s="16">
        <f t="shared" ref="WDP156" si="24617">29.02+2.7+2.25</f>
        <v>33.97</v>
      </c>
      <c r="WDQ156" s="16">
        <f t="shared" ref="WDQ156" si="24618">0.75*(2.7+2.1+2.7)</f>
        <v>5.6250000000000009</v>
      </c>
      <c r="WDR156" s="14">
        <f t="shared" si="17965"/>
        <v>39.594999999999999</v>
      </c>
      <c r="WDS156" s="14"/>
      <c r="WDT156" s="16">
        <f t="shared" si="17966"/>
        <v>59.392499999999998</v>
      </c>
      <c r="WDU156" s="79">
        <f t="shared" si="20603"/>
        <v>4</v>
      </c>
      <c r="WDV156" s="80"/>
      <c r="WDW156" s="16" t="s">
        <v>56</v>
      </c>
      <c r="WDX156" s="16">
        <f t="shared" ref="WDX156" si="24619">29.02+2.7+2.25</f>
        <v>33.97</v>
      </c>
      <c r="WDY156" s="16">
        <f t="shared" ref="WDY156" si="24620">0.75*(2.7+2.1+2.7)</f>
        <v>5.6250000000000009</v>
      </c>
      <c r="WDZ156" s="14">
        <f t="shared" si="17970"/>
        <v>39.594999999999999</v>
      </c>
      <c r="WEA156" s="14"/>
      <c r="WEB156" s="16">
        <f t="shared" si="17971"/>
        <v>59.392499999999998</v>
      </c>
      <c r="WEC156" s="79">
        <f t="shared" si="20612"/>
        <v>4</v>
      </c>
      <c r="WED156" s="80"/>
      <c r="WEE156" s="16" t="s">
        <v>56</v>
      </c>
      <c r="WEF156" s="16">
        <f t="shared" ref="WEF156" si="24621">29.02+2.7+2.25</f>
        <v>33.97</v>
      </c>
      <c r="WEG156" s="16">
        <f t="shared" ref="WEG156" si="24622">0.75*(2.7+2.1+2.7)</f>
        <v>5.6250000000000009</v>
      </c>
      <c r="WEH156" s="14">
        <f t="shared" si="17975"/>
        <v>39.594999999999999</v>
      </c>
      <c r="WEI156" s="14"/>
      <c r="WEJ156" s="16">
        <f t="shared" si="17976"/>
        <v>59.392499999999998</v>
      </c>
      <c r="WEK156" s="79">
        <f t="shared" si="20612"/>
        <v>4</v>
      </c>
      <c r="WEL156" s="80"/>
      <c r="WEM156" s="16" t="s">
        <v>56</v>
      </c>
      <c r="WEN156" s="16">
        <f t="shared" ref="WEN156" si="24623">29.02+2.7+2.25</f>
        <v>33.97</v>
      </c>
      <c r="WEO156" s="16">
        <f t="shared" ref="WEO156" si="24624">0.75*(2.7+2.1+2.7)</f>
        <v>5.6250000000000009</v>
      </c>
      <c r="WEP156" s="14">
        <f t="shared" si="17980"/>
        <v>39.594999999999999</v>
      </c>
      <c r="WEQ156" s="14"/>
      <c r="WER156" s="16">
        <f t="shared" si="17981"/>
        <v>59.392499999999998</v>
      </c>
      <c r="WES156" s="79">
        <f t="shared" si="20612"/>
        <v>4</v>
      </c>
      <c r="WET156" s="80"/>
      <c r="WEU156" s="16" t="s">
        <v>56</v>
      </c>
      <c r="WEV156" s="16">
        <f t="shared" ref="WEV156" si="24625">29.02+2.7+2.25</f>
        <v>33.97</v>
      </c>
      <c r="WEW156" s="16">
        <f t="shared" ref="WEW156" si="24626">0.75*(2.7+2.1+2.7)</f>
        <v>5.6250000000000009</v>
      </c>
      <c r="WEX156" s="14">
        <f t="shared" si="17985"/>
        <v>39.594999999999999</v>
      </c>
      <c r="WEY156" s="14"/>
      <c r="WEZ156" s="16">
        <f t="shared" si="17986"/>
        <v>59.392499999999998</v>
      </c>
      <c r="WFA156" s="79">
        <f t="shared" si="20612"/>
        <v>4</v>
      </c>
      <c r="WFB156" s="80"/>
      <c r="WFC156" s="16" t="s">
        <v>56</v>
      </c>
      <c r="WFD156" s="16">
        <f t="shared" ref="WFD156" si="24627">29.02+2.7+2.25</f>
        <v>33.97</v>
      </c>
      <c r="WFE156" s="16">
        <f t="shared" ref="WFE156" si="24628">0.75*(2.7+2.1+2.7)</f>
        <v>5.6250000000000009</v>
      </c>
      <c r="WFF156" s="14">
        <f t="shared" si="17990"/>
        <v>39.594999999999999</v>
      </c>
      <c r="WFG156" s="14"/>
      <c r="WFH156" s="16">
        <f t="shared" si="17991"/>
        <v>59.392499999999998</v>
      </c>
      <c r="WFI156" s="79">
        <f t="shared" si="20612"/>
        <v>4</v>
      </c>
      <c r="WFJ156" s="80"/>
      <c r="WFK156" s="16" t="s">
        <v>56</v>
      </c>
      <c r="WFL156" s="16">
        <f t="shared" ref="WFL156" si="24629">29.02+2.7+2.25</f>
        <v>33.97</v>
      </c>
      <c r="WFM156" s="16">
        <f t="shared" ref="WFM156" si="24630">0.75*(2.7+2.1+2.7)</f>
        <v>5.6250000000000009</v>
      </c>
      <c r="WFN156" s="14">
        <f t="shared" si="17995"/>
        <v>39.594999999999999</v>
      </c>
      <c r="WFO156" s="14"/>
      <c r="WFP156" s="16">
        <f t="shared" si="17996"/>
        <v>59.392499999999998</v>
      </c>
      <c r="WFQ156" s="79">
        <f t="shared" si="20612"/>
        <v>4</v>
      </c>
      <c r="WFR156" s="80"/>
      <c r="WFS156" s="16" t="s">
        <v>56</v>
      </c>
      <c r="WFT156" s="16">
        <f t="shared" ref="WFT156" si="24631">29.02+2.7+2.25</f>
        <v>33.97</v>
      </c>
      <c r="WFU156" s="16">
        <f t="shared" ref="WFU156" si="24632">0.75*(2.7+2.1+2.7)</f>
        <v>5.6250000000000009</v>
      </c>
      <c r="WFV156" s="14">
        <f t="shared" si="18000"/>
        <v>39.594999999999999</v>
      </c>
      <c r="WFW156" s="14"/>
      <c r="WFX156" s="16">
        <f t="shared" si="18001"/>
        <v>59.392499999999998</v>
      </c>
      <c r="WFY156" s="79">
        <f t="shared" si="20612"/>
        <v>4</v>
      </c>
      <c r="WFZ156" s="80"/>
      <c r="WGA156" s="16" t="s">
        <v>56</v>
      </c>
      <c r="WGB156" s="16">
        <f t="shared" ref="WGB156" si="24633">29.02+2.7+2.25</f>
        <v>33.97</v>
      </c>
      <c r="WGC156" s="16">
        <f t="shared" ref="WGC156" si="24634">0.75*(2.7+2.1+2.7)</f>
        <v>5.6250000000000009</v>
      </c>
      <c r="WGD156" s="14">
        <f t="shared" si="18005"/>
        <v>39.594999999999999</v>
      </c>
      <c r="WGE156" s="14"/>
      <c r="WGF156" s="16">
        <f t="shared" si="18006"/>
        <v>59.392499999999998</v>
      </c>
      <c r="WGG156" s="79">
        <f t="shared" si="20612"/>
        <v>4</v>
      </c>
      <c r="WGH156" s="80"/>
      <c r="WGI156" s="16" t="s">
        <v>56</v>
      </c>
      <c r="WGJ156" s="16">
        <f t="shared" ref="WGJ156" si="24635">29.02+2.7+2.25</f>
        <v>33.97</v>
      </c>
      <c r="WGK156" s="16">
        <f t="shared" ref="WGK156" si="24636">0.75*(2.7+2.1+2.7)</f>
        <v>5.6250000000000009</v>
      </c>
      <c r="WGL156" s="14">
        <f t="shared" si="18010"/>
        <v>39.594999999999999</v>
      </c>
      <c r="WGM156" s="14"/>
      <c r="WGN156" s="16">
        <f t="shared" si="18011"/>
        <v>59.392499999999998</v>
      </c>
      <c r="WGO156" s="79">
        <f t="shared" si="20621"/>
        <v>4</v>
      </c>
      <c r="WGP156" s="80"/>
      <c r="WGQ156" s="16" t="s">
        <v>56</v>
      </c>
      <c r="WGR156" s="16">
        <f t="shared" ref="WGR156" si="24637">29.02+2.7+2.25</f>
        <v>33.97</v>
      </c>
      <c r="WGS156" s="16">
        <f t="shared" ref="WGS156" si="24638">0.75*(2.7+2.1+2.7)</f>
        <v>5.6250000000000009</v>
      </c>
      <c r="WGT156" s="14">
        <f t="shared" si="18015"/>
        <v>39.594999999999999</v>
      </c>
      <c r="WGU156" s="14"/>
      <c r="WGV156" s="16">
        <f t="shared" si="18016"/>
        <v>59.392499999999998</v>
      </c>
      <c r="WGW156" s="79">
        <f t="shared" si="20621"/>
        <v>4</v>
      </c>
      <c r="WGX156" s="80"/>
      <c r="WGY156" s="16" t="s">
        <v>56</v>
      </c>
      <c r="WGZ156" s="16">
        <f t="shared" ref="WGZ156" si="24639">29.02+2.7+2.25</f>
        <v>33.97</v>
      </c>
      <c r="WHA156" s="16">
        <f t="shared" ref="WHA156" si="24640">0.75*(2.7+2.1+2.7)</f>
        <v>5.6250000000000009</v>
      </c>
      <c r="WHB156" s="14">
        <f t="shared" si="18020"/>
        <v>39.594999999999999</v>
      </c>
      <c r="WHC156" s="14"/>
      <c r="WHD156" s="16">
        <f t="shared" si="18021"/>
        <v>59.392499999999998</v>
      </c>
      <c r="WHE156" s="79">
        <f t="shared" si="20621"/>
        <v>4</v>
      </c>
      <c r="WHF156" s="80"/>
      <c r="WHG156" s="16" t="s">
        <v>56</v>
      </c>
      <c r="WHH156" s="16">
        <f t="shared" ref="WHH156" si="24641">29.02+2.7+2.25</f>
        <v>33.97</v>
      </c>
      <c r="WHI156" s="16">
        <f t="shared" ref="WHI156" si="24642">0.75*(2.7+2.1+2.7)</f>
        <v>5.6250000000000009</v>
      </c>
      <c r="WHJ156" s="14">
        <f t="shared" si="18025"/>
        <v>39.594999999999999</v>
      </c>
      <c r="WHK156" s="14"/>
      <c r="WHL156" s="16">
        <f t="shared" si="18026"/>
        <v>59.392499999999998</v>
      </c>
      <c r="WHM156" s="79">
        <f t="shared" si="20621"/>
        <v>4</v>
      </c>
      <c r="WHN156" s="80"/>
      <c r="WHO156" s="16" t="s">
        <v>56</v>
      </c>
      <c r="WHP156" s="16">
        <f t="shared" ref="WHP156" si="24643">29.02+2.7+2.25</f>
        <v>33.97</v>
      </c>
      <c r="WHQ156" s="16">
        <f t="shared" ref="WHQ156" si="24644">0.75*(2.7+2.1+2.7)</f>
        <v>5.6250000000000009</v>
      </c>
      <c r="WHR156" s="14">
        <f t="shared" si="18030"/>
        <v>39.594999999999999</v>
      </c>
      <c r="WHS156" s="14"/>
      <c r="WHT156" s="16">
        <f t="shared" si="18031"/>
        <v>59.392499999999998</v>
      </c>
      <c r="WHU156" s="79">
        <f t="shared" si="20621"/>
        <v>4</v>
      </c>
      <c r="WHV156" s="80"/>
      <c r="WHW156" s="16" t="s">
        <v>56</v>
      </c>
      <c r="WHX156" s="16">
        <f t="shared" ref="WHX156" si="24645">29.02+2.7+2.25</f>
        <v>33.97</v>
      </c>
      <c r="WHY156" s="16">
        <f t="shared" ref="WHY156" si="24646">0.75*(2.7+2.1+2.7)</f>
        <v>5.6250000000000009</v>
      </c>
      <c r="WHZ156" s="14">
        <f t="shared" si="18035"/>
        <v>39.594999999999999</v>
      </c>
      <c r="WIA156" s="14"/>
      <c r="WIB156" s="16">
        <f t="shared" si="18036"/>
        <v>59.392499999999998</v>
      </c>
      <c r="WIC156" s="79">
        <f t="shared" si="20621"/>
        <v>4</v>
      </c>
      <c r="WID156" s="80"/>
      <c r="WIE156" s="16" t="s">
        <v>56</v>
      </c>
      <c r="WIF156" s="16">
        <f t="shared" ref="WIF156" si="24647">29.02+2.7+2.25</f>
        <v>33.97</v>
      </c>
      <c r="WIG156" s="16">
        <f t="shared" ref="WIG156" si="24648">0.75*(2.7+2.1+2.7)</f>
        <v>5.6250000000000009</v>
      </c>
      <c r="WIH156" s="14">
        <f t="shared" si="18040"/>
        <v>39.594999999999999</v>
      </c>
      <c r="WII156" s="14"/>
      <c r="WIJ156" s="16">
        <f t="shared" si="18041"/>
        <v>59.392499999999998</v>
      </c>
      <c r="WIK156" s="79">
        <f t="shared" si="20621"/>
        <v>4</v>
      </c>
      <c r="WIL156" s="80"/>
      <c r="WIM156" s="16" t="s">
        <v>56</v>
      </c>
      <c r="WIN156" s="16">
        <f t="shared" ref="WIN156" si="24649">29.02+2.7+2.25</f>
        <v>33.97</v>
      </c>
      <c r="WIO156" s="16">
        <f t="shared" ref="WIO156" si="24650">0.75*(2.7+2.1+2.7)</f>
        <v>5.6250000000000009</v>
      </c>
      <c r="WIP156" s="14">
        <f t="shared" si="18045"/>
        <v>39.594999999999999</v>
      </c>
      <c r="WIQ156" s="14"/>
      <c r="WIR156" s="16">
        <f t="shared" si="18046"/>
        <v>59.392499999999998</v>
      </c>
      <c r="WIS156" s="79">
        <f t="shared" si="20621"/>
        <v>4</v>
      </c>
      <c r="WIT156" s="80"/>
      <c r="WIU156" s="16" t="s">
        <v>56</v>
      </c>
      <c r="WIV156" s="16">
        <f t="shared" ref="WIV156" si="24651">29.02+2.7+2.25</f>
        <v>33.97</v>
      </c>
      <c r="WIW156" s="16">
        <f t="shared" ref="WIW156" si="24652">0.75*(2.7+2.1+2.7)</f>
        <v>5.6250000000000009</v>
      </c>
      <c r="WIX156" s="14">
        <f t="shared" si="18050"/>
        <v>39.594999999999999</v>
      </c>
      <c r="WIY156" s="14"/>
      <c r="WIZ156" s="16">
        <f t="shared" si="18051"/>
        <v>59.392499999999998</v>
      </c>
      <c r="WJA156" s="79">
        <f t="shared" si="20630"/>
        <v>4</v>
      </c>
      <c r="WJB156" s="80"/>
      <c r="WJC156" s="16" t="s">
        <v>56</v>
      </c>
      <c r="WJD156" s="16">
        <f t="shared" ref="WJD156" si="24653">29.02+2.7+2.25</f>
        <v>33.97</v>
      </c>
      <c r="WJE156" s="16">
        <f t="shared" ref="WJE156" si="24654">0.75*(2.7+2.1+2.7)</f>
        <v>5.6250000000000009</v>
      </c>
      <c r="WJF156" s="14">
        <f t="shared" si="18055"/>
        <v>39.594999999999999</v>
      </c>
      <c r="WJG156" s="14"/>
      <c r="WJH156" s="16">
        <f t="shared" si="18056"/>
        <v>59.392499999999998</v>
      </c>
      <c r="WJI156" s="79">
        <f t="shared" si="20630"/>
        <v>4</v>
      </c>
      <c r="WJJ156" s="80"/>
      <c r="WJK156" s="16" t="s">
        <v>56</v>
      </c>
      <c r="WJL156" s="16">
        <f t="shared" ref="WJL156" si="24655">29.02+2.7+2.25</f>
        <v>33.97</v>
      </c>
      <c r="WJM156" s="16">
        <f t="shared" ref="WJM156" si="24656">0.75*(2.7+2.1+2.7)</f>
        <v>5.6250000000000009</v>
      </c>
      <c r="WJN156" s="14">
        <f t="shared" si="18060"/>
        <v>39.594999999999999</v>
      </c>
      <c r="WJO156" s="14"/>
      <c r="WJP156" s="16">
        <f t="shared" si="18061"/>
        <v>59.392499999999998</v>
      </c>
      <c r="WJQ156" s="79">
        <f t="shared" si="20630"/>
        <v>4</v>
      </c>
      <c r="WJR156" s="80"/>
      <c r="WJS156" s="16" t="s">
        <v>56</v>
      </c>
      <c r="WJT156" s="16">
        <f t="shared" ref="WJT156" si="24657">29.02+2.7+2.25</f>
        <v>33.97</v>
      </c>
      <c r="WJU156" s="16">
        <f t="shared" ref="WJU156" si="24658">0.75*(2.7+2.1+2.7)</f>
        <v>5.6250000000000009</v>
      </c>
      <c r="WJV156" s="14">
        <f t="shared" si="18065"/>
        <v>39.594999999999999</v>
      </c>
      <c r="WJW156" s="14"/>
      <c r="WJX156" s="16">
        <f t="shared" si="18066"/>
        <v>59.392499999999998</v>
      </c>
      <c r="WJY156" s="79">
        <f t="shared" si="20630"/>
        <v>4</v>
      </c>
      <c r="WJZ156" s="80"/>
      <c r="WKA156" s="16" t="s">
        <v>56</v>
      </c>
      <c r="WKB156" s="16">
        <f t="shared" ref="WKB156" si="24659">29.02+2.7+2.25</f>
        <v>33.97</v>
      </c>
      <c r="WKC156" s="16">
        <f t="shared" ref="WKC156" si="24660">0.75*(2.7+2.1+2.7)</f>
        <v>5.6250000000000009</v>
      </c>
      <c r="WKD156" s="14">
        <f t="shared" si="18070"/>
        <v>39.594999999999999</v>
      </c>
      <c r="WKE156" s="14"/>
      <c r="WKF156" s="16">
        <f t="shared" si="18071"/>
        <v>59.392499999999998</v>
      </c>
      <c r="WKG156" s="79">
        <f t="shared" si="20630"/>
        <v>4</v>
      </c>
      <c r="WKH156" s="80"/>
      <c r="WKI156" s="16" t="s">
        <v>56</v>
      </c>
      <c r="WKJ156" s="16">
        <f t="shared" ref="WKJ156" si="24661">29.02+2.7+2.25</f>
        <v>33.97</v>
      </c>
      <c r="WKK156" s="16">
        <f t="shared" ref="WKK156" si="24662">0.75*(2.7+2.1+2.7)</f>
        <v>5.6250000000000009</v>
      </c>
      <c r="WKL156" s="14">
        <f t="shared" si="18075"/>
        <v>39.594999999999999</v>
      </c>
      <c r="WKM156" s="14"/>
      <c r="WKN156" s="16">
        <f t="shared" si="18076"/>
        <v>59.392499999999998</v>
      </c>
      <c r="WKO156" s="79">
        <f t="shared" si="20630"/>
        <v>4</v>
      </c>
      <c r="WKP156" s="80"/>
      <c r="WKQ156" s="16" t="s">
        <v>56</v>
      </c>
      <c r="WKR156" s="16">
        <f t="shared" ref="WKR156" si="24663">29.02+2.7+2.25</f>
        <v>33.97</v>
      </c>
      <c r="WKS156" s="16">
        <f t="shared" ref="WKS156" si="24664">0.75*(2.7+2.1+2.7)</f>
        <v>5.6250000000000009</v>
      </c>
      <c r="WKT156" s="14">
        <f t="shared" si="18080"/>
        <v>39.594999999999999</v>
      </c>
      <c r="WKU156" s="14"/>
      <c r="WKV156" s="16">
        <f t="shared" si="18081"/>
        <v>59.392499999999998</v>
      </c>
      <c r="WKW156" s="79">
        <f t="shared" si="20630"/>
        <v>4</v>
      </c>
      <c r="WKX156" s="80"/>
      <c r="WKY156" s="16" t="s">
        <v>56</v>
      </c>
      <c r="WKZ156" s="16">
        <f t="shared" ref="WKZ156" si="24665">29.02+2.7+2.25</f>
        <v>33.97</v>
      </c>
      <c r="WLA156" s="16">
        <f t="shared" ref="WLA156" si="24666">0.75*(2.7+2.1+2.7)</f>
        <v>5.6250000000000009</v>
      </c>
      <c r="WLB156" s="14">
        <f t="shared" si="18085"/>
        <v>39.594999999999999</v>
      </c>
      <c r="WLC156" s="14"/>
      <c r="WLD156" s="16">
        <f t="shared" si="18086"/>
        <v>59.392499999999998</v>
      </c>
      <c r="WLE156" s="79">
        <f t="shared" si="20630"/>
        <v>4</v>
      </c>
      <c r="WLF156" s="80"/>
      <c r="WLG156" s="16" t="s">
        <v>56</v>
      </c>
      <c r="WLH156" s="16">
        <f t="shared" ref="WLH156" si="24667">29.02+2.7+2.25</f>
        <v>33.97</v>
      </c>
      <c r="WLI156" s="16">
        <f t="shared" ref="WLI156" si="24668">0.75*(2.7+2.1+2.7)</f>
        <v>5.6250000000000009</v>
      </c>
      <c r="WLJ156" s="14">
        <f t="shared" si="18090"/>
        <v>39.594999999999999</v>
      </c>
      <c r="WLK156" s="14"/>
      <c r="WLL156" s="16">
        <f t="shared" si="18091"/>
        <v>59.392499999999998</v>
      </c>
      <c r="WLM156" s="79">
        <f t="shared" si="20639"/>
        <v>4</v>
      </c>
      <c r="WLN156" s="80"/>
      <c r="WLO156" s="16" t="s">
        <v>56</v>
      </c>
      <c r="WLP156" s="16">
        <f t="shared" ref="WLP156" si="24669">29.02+2.7+2.25</f>
        <v>33.97</v>
      </c>
      <c r="WLQ156" s="16">
        <f t="shared" ref="WLQ156" si="24670">0.75*(2.7+2.1+2.7)</f>
        <v>5.6250000000000009</v>
      </c>
      <c r="WLR156" s="14">
        <f t="shared" si="18095"/>
        <v>39.594999999999999</v>
      </c>
      <c r="WLS156" s="14"/>
      <c r="WLT156" s="16">
        <f t="shared" si="18096"/>
        <v>59.392499999999998</v>
      </c>
      <c r="WLU156" s="79">
        <f t="shared" si="20639"/>
        <v>4</v>
      </c>
      <c r="WLV156" s="80"/>
      <c r="WLW156" s="16" t="s">
        <v>56</v>
      </c>
      <c r="WLX156" s="16">
        <f t="shared" ref="WLX156" si="24671">29.02+2.7+2.25</f>
        <v>33.97</v>
      </c>
      <c r="WLY156" s="16">
        <f t="shared" ref="WLY156" si="24672">0.75*(2.7+2.1+2.7)</f>
        <v>5.6250000000000009</v>
      </c>
      <c r="WLZ156" s="14">
        <f t="shared" si="18100"/>
        <v>39.594999999999999</v>
      </c>
      <c r="WMA156" s="14"/>
      <c r="WMB156" s="16">
        <f t="shared" si="18101"/>
        <v>59.392499999999998</v>
      </c>
      <c r="WMC156" s="79">
        <f t="shared" si="20639"/>
        <v>4</v>
      </c>
      <c r="WMD156" s="80"/>
      <c r="WME156" s="16" t="s">
        <v>56</v>
      </c>
      <c r="WMF156" s="16">
        <f t="shared" ref="WMF156" si="24673">29.02+2.7+2.25</f>
        <v>33.97</v>
      </c>
      <c r="WMG156" s="16">
        <f t="shared" ref="WMG156" si="24674">0.75*(2.7+2.1+2.7)</f>
        <v>5.6250000000000009</v>
      </c>
      <c r="WMH156" s="14">
        <f t="shared" si="18105"/>
        <v>39.594999999999999</v>
      </c>
      <c r="WMI156" s="14"/>
      <c r="WMJ156" s="16">
        <f t="shared" si="18106"/>
        <v>59.392499999999998</v>
      </c>
      <c r="WMK156" s="79">
        <f t="shared" si="20639"/>
        <v>4</v>
      </c>
      <c r="WML156" s="80"/>
      <c r="WMM156" s="16" t="s">
        <v>56</v>
      </c>
      <c r="WMN156" s="16">
        <f t="shared" ref="WMN156" si="24675">29.02+2.7+2.25</f>
        <v>33.97</v>
      </c>
      <c r="WMO156" s="16">
        <f t="shared" ref="WMO156" si="24676">0.75*(2.7+2.1+2.7)</f>
        <v>5.6250000000000009</v>
      </c>
      <c r="WMP156" s="14">
        <f t="shared" si="18110"/>
        <v>39.594999999999999</v>
      </c>
      <c r="WMQ156" s="14"/>
      <c r="WMR156" s="16">
        <f t="shared" si="18111"/>
        <v>59.392499999999998</v>
      </c>
      <c r="WMS156" s="79">
        <f t="shared" si="20639"/>
        <v>4</v>
      </c>
      <c r="WMT156" s="80"/>
      <c r="WMU156" s="16" t="s">
        <v>56</v>
      </c>
      <c r="WMV156" s="16">
        <f t="shared" ref="WMV156" si="24677">29.02+2.7+2.25</f>
        <v>33.97</v>
      </c>
      <c r="WMW156" s="16">
        <f t="shared" ref="WMW156" si="24678">0.75*(2.7+2.1+2.7)</f>
        <v>5.6250000000000009</v>
      </c>
      <c r="WMX156" s="14">
        <f t="shared" si="18115"/>
        <v>39.594999999999999</v>
      </c>
      <c r="WMY156" s="14"/>
      <c r="WMZ156" s="16">
        <f t="shared" si="18116"/>
        <v>59.392499999999998</v>
      </c>
      <c r="WNA156" s="79">
        <f t="shared" si="20639"/>
        <v>4</v>
      </c>
      <c r="WNB156" s="80"/>
      <c r="WNC156" s="16" t="s">
        <v>56</v>
      </c>
      <c r="WND156" s="16">
        <f t="shared" ref="WND156" si="24679">29.02+2.7+2.25</f>
        <v>33.97</v>
      </c>
      <c r="WNE156" s="16">
        <f t="shared" ref="WNE156" si="24680">0.75*(2.7+2.1+2.7)</f>
        <v>5.6250000000000009</v>
      </c>
      <c r="WNF156" s="14">
        <f t="shared" si="18120"/>
        <v>39.594999999999999</v>
      </c>
      <c r="WNG156" s="14"/>
      <c r="WNH156" s="16">
        <f t="shared" si="18121"/>
        <v>59.392499999999998</v>
      </c>
      <c r="WNI156" s="79">
        <f t="shared" si="20639"/>
        <v>4</v>
      </c>
      <c r="WNJ156" s="80"/>
      <c r="WNK156" s="16" t="s">
        <v>56</v>
      </c>
      <c r="WNL156" s="16">
        <f t="shared" ref="WNL156" si="24681">29.02+2.7+2.25</f>
        <v>33.97</v>
      </c>
      <c r="WNM156" s="16">
        <f t="shared" ref="WNM156" si="24682">0.75*(2.7+2.1+2.7)</f>
        <v>5.6250000000000009</v>
      </c>
      <c r="WNN156" s="14">
        <f t="shared" si="18125"/>
        <v>39.594999999999999</v>
      </c>
      <c r="WNO156" s="14"/>
      <c r="WNP156" s="16">
        <f t="shared" si="18126"/>
        <v>59.392499999999998</v>
      </c>
      <c r="WNQ156" s="79">
        <f t="shared" si="20639"/>
        <v>4</v>
      </c>
      <c r="WNR156" s="80"/>
      <c r="WNS156" s="16" t="s">
        <v>56</v>
      </c>
      <c r="WNT156" s="16">
        <f t="shared" ref="WNT156" si="24683">29.02+2.7+2.25</f>
        <v>33.97</v>
      </c>
      <c r="WNU156" s="16">
        <f t="shared" ref="WNU156" si="24684">0.75*(2.7+2.1+2.7)</f>
        <v>5.6250000000000009</v>
      </c>
      <c r="WNV156" s="14">
        <f t="shared" si="18130"/>
        <v>39.594999999999999</v>
      </c>
      <c r="WNW156" s="14"/>
      <c r="WNX156" s="16">
        <f t="shared" si="18131"/>
        <v>59.392499999999998</v>
      </c>
      <c r="WNY156" s="79">
        <f t="shared" si="20648"/>
        <v>4</v>
      </c>
      <c r="WNZ156" s="80"/>
      <c r="WOA156" s="16" t="s">
        <v>56</v>
      </c>
      <c r="WOB156" s="16">
        <f t="shared" ref="WOB156" si="24685">29.02+2.7+2.25</f>
        <v>33.97</v>
      </c>
      <c r="WOC156" s="16">
        <f t="shared" ref="WOC156" si="24686">0.75*(2.7+2.1+2.7)</f>
        <v>5.6250000000000009</v>
      </c>
      <c r="WOD156" s="14">
        <f t="shared" si="18135"/>
        <v>39.594999999999999</v>
      </c>
      <c r="WOE156" s="14"/>
      <c r="WOF156" s="16">
        <f t="shared" si="18136"/>
        <v>59.392499999999998</v>
      </c>
      <c r="WOG156" s="79">
        <f t="shared" si="20648"/>
        <v>4</v>
      </c>
      <c r="WOH156" s="80"/>
      <c r="WOI156" s="16" t="s">
        <v>56</v>
      </c>
      <c r="WOJ156" s="16">
        <f t="shared" ref="WOJ156" si="24687">29.02+2.7+2.25</f>
        <v>33.97</v>
      </c>
      <c r="WOK156" s="16">
        <f t="shared" ref="WOK156" si="24688">0.75*(2.7+2.1+2.7)</f>
        <v>5.6250000000000009</v>
      </c>
      <c r="WOL156" s="14">
        <f t="shared" si="18140"/>
        <v>39.594999999999999</v>
      </c>
      <c r="WOM156" s="14"/>
      <c r="WON156" s="16">
        <f t="shared" si="18141"/>
        <v>59.392499999999998</v>
      </c>
      <c r="WOO156" s="79">
        <f t="shared" si="20648"/>
        <v>4</v>
      </c>
      <c r="WOP156" s="80"/>
      <c r="WOQ156" s="16" t="s">
        <v>56</v>
      </c>
      <c r="WOR156" s="16">
        <f t="shared" ref="WOR156" si="24689">29.02+2.7+2.25</f>
        <v>33.97</v>
      </c>
      <c r="WOS156" s="16">
        <f t="shared" ref="WOS156" si="24690">0.75*(2.7+2.1+2.7)</f>
        <v>5.6250000000000009</v>
      </c>
      <c r="WOT156" s="14">
        <f t="shared" si="18145"/>
        <v>39.594999999999999</v>
      </c>
      <c r="WOU156" s="14"/>
      <c r="WOV156" s="16">
        <f t="shared" si="18146"/>
        <v>59.392499999999998</v>
      </c>
      <c r="WOW156" s="79">
        <f t="shared" si="20648"/>
        <v>4</v>
      </c>
      <c r="WOX156" s="80"/>
      <c r="WOY156" s="16" t="s">
        <v>56</v>
      </c>
      <c r="WOZ156" s="16">
        <f t="shared" ref="WOZ156" si="24691">29.02+2.7+2.25</f>
        <v>33.97</v>
      </c>
      <c r="WPA156" s="16">
        <f t="shared" ref="WPA156" si="24692">0.75*(2.7+2.1+2.7)</f>
        <v>5.6250000000000009</v>
      </c>
      <c r="WPB156" s="14">
        <f t="shared" si="18150"/>
        <v>39.594999999999999</v>
      </c>
      <c r="WPC156" s="14"/>
      <c r="WPD156" s="16">
        <f t="shared" si="18151"/>
        <v>59.392499999999998</v>
      </c>
      <c r="WPE156" s="79">
        <f t="shared" si="20648"/>
        <v>4</v>
      </c>
      <c r="WPF156" s="80"/>
      <c r="WPG156" s="16" t="s">
        <v>56</v>
      </c>
      <c r="WPH156" s="16">
        <f t="shared" ref="WPH156" si="24693">29.02+2.7+2.25</f>
        <v>33.97</v>
      </c>
      <c r="WPI156" s="16">
        <f t="shared" ref="WPI156" si="24694">0.75*(2.7+2.1+2.7)</f>
        <v>5.6250000000000009</v>
      </c>
      <c r="WPJ156" s="14">
        <f t="shared" si="18155"/>
        <v>39.594999999999999</v>
      </c>
      <c r="WPK156" s="14"/>
      <c r="WPL156" s="16">
        <f t="shared" si="18156"/>
        <v>59.392499999999998</v>
      </c>
      <c r="WPM156" s="79">
        <f t="shared" si="20648"/>
        <v>4</v>
      </c>
      <c r="WPN156" s="80"/>
      <c r="WPO156" s="16" t="s">
        <v>56</v>
      </c>
      <c r="WPP156" s="16">
        <f t="shared" ref="WPP156" si="24695">29.02+2.7+2.25</f>
        <v>33.97</v>
      </c>
      <c r="WPQ156" s="16">
        <f t="shared" ref="WPQ156" si="24696">0.75*(2.7+2.1+2.7)</f>
        <v>5.6250000000000009</v>
      </c>
      <c r="WPR156" s="14">
        <f t="shared" si="18160"/>
        <v>39.594999999999999</v>
      </c>
      <c r="WPS156" s="14"/>
      <c r="WPT156" s="16">
        <f t="shared" si="18161"/>
        <v>59.392499999999998</v>
      </c>
      <c r="WPU156" s="79">
        <f t="shared" si="20648"/>
        <v>4</v>
      </c>
      <c r="WPV156" s="80"/>
      <c r="WPW156" s="16" t="s">
        <v>56</v>
      </c>
      <c r="WPX156" s="16">
        <f t="shared" ref="WPX156" si="24697">29.02+2.7+2.25</f>
        <v>33.97</v>
      </c>
      <c r="WPY156" s="16">
        <f t="shared" ref="WPY156" si="24698">0.75*(2.7+2.1+2.7)</f>
        <v>5.6250000000000009</v>
      </c>
      <c r="WPZ156" s="14">
        <f t="shared" si="18165"/>
        <v>39.594999999999999</v>
      </c>
      <c r="WQA156" s="14"/>
      <c r="WQB156" s="16">
        <f t="shared" si="18166"/>
        <v>59.392499999999998</v>
      </c>
      <c r="WQC156" s="79">
        <f t="shared" si="20648"/>
        <v>4</v>
      </c>
      <c r="WQD156" s="80"/>
      <c r="WQE156" s="16" t="s">
        <v>56</v>
      </c>
      <c r="WQF156" s="16">
        <f t="shared" ref="WQF156" si="24699">29.02+2.7+2.25</f>
        <v>33.97</v>
      </c>
      <c r="WQG156" s="16">
        <f t="shared" ref="WQG156" si="24700">0.75*(2.7+2.1+2.7)</f>
        <v>5.6250000000000009</v>
      </c>
      <c r="WQH156" s="14">
        <f t="shared" si="18170"/>
        <v>39.594999999999999</v>
      </c>
      <c r="WQI156" s="14"/>
      <c r="WQJ156" s="16">
        <f t="shared" si="18171"/>
        <v>59.392499999999998</v>
      </c>
      <c r="WQK156" s="79">
        <f t="shared" si="20657"/>
        <v>4</v>
      </c>
      <c r="WQL156" s="80"/>
      <c r="WQM156" s="16" t="s">
        <v>56</v>
      </c>
      <c r="WQN156" s="16">
        <f t="shared" ref="WQN156" si="24701">29.02+2.7+2.25</f>
        <v>33.97</v>
      </c>
      <c r="WQO156" s="16">
        <f t="shared" ref="WQO156" si="24702">0.75*(2.7+2.1+2.7)</f>
        <v>5.6250000000000009</v>
      </c>
      <c r="WQP156" s="14">
        <f t="shared" si="18175"/>
        <v>39.594999999999999</v>
      </c>
      <c r="WQQ156" s="14"/>
      <c r="WQR156" s="16">
        <f t="shared" si="18176"/>
        <v>59.392499999999998</v>
      </c>
      <c r="WQS156" s="79">
        <f t="shared" si="20657"/>
        <v>4</v>
      </c>
      <c r="WQT156" s="80"/>
      <c r="WQU156" s="16" t="s">
        <v>56</v>
      </c>
      <c r="WQV156" s="16">
        <f t="shared" ref="WQV156" si="24703">29.02+2.7+2.25</f>
        <v>33.97</v>
      </c>
      <c r="WQW156" s="16">
        <f t="shared" ref="WQW156" si="24704">0.75*(2.7+2.1+2.7)</f>
        <v>5.6250000000000009</v>
      </c>
      <c r="WQX156" s="14">
        <f t="shared" si="18180"/>
        <v>39.594999999999999</v>
      </c>
      <c r="WQY156" s="14"/>
      <c r="WQZ156" s="16">
        <f t="shared" si="18181"/>
        <v>59.392499999999998</v>
      </c>
      <c r="WRA156" s="79">
        <f t="shared" si="20657"/>
        <v>4</v>
      </c>
      <c r="WRB156" s="80"/>
      <c r="WRC156" s="16" t="s">
        <v>56</v>
      </c>
      <c r="WRD156" s="16">
        <f t="shared" ref="WRD156" si="24705">29.02+2.7+2.25</f>
        <v>33.97</v>
      </c>
      <c r="WRE156" s="16">
        <f t="shared" ref="WRE156" si="24706">0.75*(2.7+2.1+2.7)</f>
        <v>5.6250000000000009</v>
      </c>
      <c r="WRF156" s="14">
        <f t="shared" si="18185"/>
        <v>39.594999999999999</v>
      </c>
      <c r="WRG156" s="14"/>
      <c r="WRH156" s="16">
        <f t="shared" si="18186"/>
        <v>59.392499999999998</v>
      </c>
      <c r="WRI156" s="79">
        <f t="shared" si="20657"/>
        <v>4</v>
      </c>
      <c r="WRJ156" s="80"/>
      <c r="WRK156" s="16" t="s">
        <v>56</v>
      </c>
      <c r="WRL156" s="16">
        <f t="shared" ref="WRL156" si="24707">29.02+2.7+2.25</f>
        <v>33.97</v>
      </c>
      <c r="WRM156" s="16">
        <f t="shared" ref="WRM156" si="24708">0.75*(2.7+2.1+2.7)</f>
        <v>5.6250000000000009</v>
      </c>
      <c r="WRN156" s="14">
        <f t="shared" si="18190"/>
        <v>39.594999999999999</v>
      </c>
      <c r="WRO156" s="14"/>
      <c r="WRP156" s="16">
        <f t="shared" si="18191"/>
        <v>59.392499999999998</v>
      </c>
      <c r="WRQ156" s="79">
        <f t="shared" si="20657"/>
        <v>4</v>
      </c>
      <c r="WRR156" s="80"/>
      <c r="WRS156" s="16" t="s">
        <v>56</v>
      </c>
      <c r="WRT156" s="16">
        <f t="shared" ref="WRT156" si="24709">29.02+2.7+2.25</f>
        <v>33.97</v>
      </c>
      <c r="WRU156" s="16">
        <f t="shared" ref="WRU156" si="24710">0.75*(2.7+2.1+2.7)</f>
        <v>5.6250000000000009</v>
      </c>
      <c r="WRV156" s="14">
        <f t="shared" si="18195"/>
        <v>39.594999999999999</v>
      </c>
      <c r="WRW156" s="14"/>
      <c r="WRX156" s="16">
        <f t="shared" si="18196"/>
        <v>59.392499999999998</v>
      </c>
      <c r="WRY156" s="79">
        <f t="shared" si="20657"/>
        <v>4</v>
      </c>
      <c r="WRZ156" s="80"/>
      <c r="WSA156" s="16" t="s">
        <v>56</v>
      </c>
      <c r="WSB156" s="16">
        <f t="shared" ref="WSB156" si="24711">29.02+2.7+2.25</f>
        <v>33.97</v>
      </c>
      <c r="WSC156" s="16">
        <f t="shared" ref="WSC156" si="24712">0.75*(2.7+2.1+2.7)</f>
        <v>5.6250000000000009</v>
      </c>
      <c r="WSD156" s="14">
        <f t="shared" si="18200"/>
        <v>39.594999999999999</v>
      </c>
      <c r="WSE156" s="14"/>
      <c r="WSF156" s="16">
        <f t="shared" si="18201"/>
        <v>59.392499999999998</v>
      </c>
      <c r="WSG156" s="79">
        <f t="shared" si="20657"/>
        <v>4</v>
      </c>
      <c r="WSH156" s="80"/>
      <c r="WSI156" s="16" t="s">
        <v>56</v>
      </c>
      <c r="WSJ156" s="16">
        <f t="shared" ref="WSJ156" si="24713">29.02+2.7+2.25</f>
        <v>33.97</v>
      </c>
      <c r="WSK156" s="16">
        <f t="shared" ref="WSK156" si="24714">0.75*(2.7+2.1+2.7)</f>
        <v>5.6250000000000009</v>
      </c>
      <c r="WSL156" s="14">
        <f t="shared" si="18205"/>
        <v>39.594999999999999</v>
      </c>
      <c r="WSM156" s="14"/>
      <c r="WSN156" s="16">
        <f t="shared" si="18206"/>
        <v>59.392499999999998</v>
      </c>
      <c r="WSO156" s="79">
        <f t="shared" si="20657"/>
        <v>4</v>
      </c>
      <c r="WSP156" s="80"/>
      <c r="WSQ156" s="16" t="s">
        <v>56</v>
      </c>
      <c r="WSR156" s="16">
        <f t="shared" ref="WSR156" si="24715">29.02+2.7+2.25</f>
        <v>33.97</v>
      </c>
      <c r="WSS156" s="16">
        <f t="shared" ref="WSS156" si="24716">0.75*(2.7+2.1+2.7)</f>
        <v>5.6250000000000009</v>
      </c>
      <c r="WST156" s="14">
        <f t="shared" si="18210"/>
        <v>39.594999999999999</v>
      </c>
      <c r="WSU156" s="14"/>
      <c r="WSV156" s="16">
        <f t="shared" si="18211"/>
        <v>59.392499999999998</v>
      </c>
      <c r="WSW156" s="79">
        <f t="shared" si="20666"/>
        <v>4</v>
      </c>
      <c r="WSX156" s="80"/>
      <c r="WSY156" s="16" t="s">
        <v>56</v>
      </c>
      <c r="WSZ156" s="16">
        <f t="shared" ref="WSZ156" si="24717">29.02+2.7+2.25</f>
        <v>33.97</v>
      </c>
      <c r="WTA156" s="16">
        <f t="shared" ref="WTA156" si="24718">0.75*(2.7+2.1+2.7)</f>
        <v>5.6250000000000009</v>
      </c>
      <c r="WTB156" s="14">
        <f t="shared" si="18215"/>
        <v>39.594999999999999</v>
      </c>
      <c r="WTC156" s="14"/>
      <c r="WTD156" s="16">
        <f t="shared" si="18216"/>
        <v>59.392499999999998</v>
      </c>
      <c r="WTE156" s="79">
        <f t="shared" si="20666"/>
        <v>4</v>
      </c>
      <c r="WTF156" s="80"/>
      <c r="WTG156" s="16" t="s">
        <v>56</v>
      </c>
      <c r="WTH156" s="16">
        <f t="shared" ref="WTH156" si="24719">29.02+2.7+2.25</f>
        <v>33.97</v>
      </c>
      <c r="WTI156" s="16">
        <f t="shared" ref="WTI156" si="24720">0.75*(2.7+2.1+2.7)</f>
        <v>5.6250000000000009</v>
      </c>
      <c r="WTJ156" s="14">
        <f t="shared" si="18220"/>
        <v>39.594999999999999</v>
      </c>
      <c r="WTK156" s="14"/>
      <c r="WTL156" s="16">
        <f t="shared" si="18221"/>
        <v>59.392499999999998</v>
      </c>
      <c r="WTM156" s="79">
        <f t="shared" si="20666"/>
        <v>4</v>
      </c>
      <c r="WTN156" s="80"/>
      <c r="WTO156" s="16" t="s">
        <v>56</v>
      </c>
      <c r="WTP156" s="16">
        <f t="shared" ref="WTP156" si="24721">29.02+2.7+2.25</f>
        <v>33.97</v>
      </c>
      <c r="WTQ156" s="16">
        <f t="shared" ref="WTQ156" si="24722">0.75*(2.7+2.1+2.7)</f>
        <v>5.6250000000000009</v>
      </c>
      <c r="WTR156" s="14">
        <f t="shared" si="18225"/>
        <v>39.594999999999999</v>
      </c>
      <c r="WTS156" s="14"/>
      <c r="WTT156" s="16">
        <f t="shared" si="18226"/>
        <v>59.392499999999998</v>
      </c>
      <c r="WTU156" s="79">
        <f t="shared" si="20666"/>
        <v>4</v>
      </c>
      <c r="WTV156" s="80"/>
      <c r="WTW156" s="16" t="s">
        <v>56</v>
      </c>
      <c r="WTX156" s="16">
        <f t="shared" ref="WTX156" si="24723">29.02+2.7+2.25</f>
        <v>33.97</v>
      </c>
      <c r="WTY156" s="16">
        <f t="shared" ref="WTY156" si="24724">0.75*(2.7+2.1+2.7)</f>
        <v>5.6250000000000009</v>
      </c>
      <c r="WTZ156" s="14">
        <f t="shared" si="18230"/>
        <v>39.594999999999999</v>
      </c>
      <c r="WUA156" s="14"/>
      <c r="WUB156" s="16">
        <f t="shared" si="18231"/>
        <v>59.392499999999998</v>
      </c>
      <c r="WUC156" s="79">
        <f t="shared" si="20666"/>
        <v>4</v>
      </c>
      <c r="WUD156" s="80"/>
      <c r="WUE156" s="16" t="s">
        <v>56</v>
      </c>
      <c r="WUF156" s="16">
        <f t="shared" ref="WUF156" si="24725">29.02+2.7+2.25</f>
        <v>33.97</v>
      </c>
      <c r="WUG156" s="16">
        <f t="shared" ref="WUG156" si="24726">0.75*(2.7+2.1+2.7)</f>
        <v>5.6250000000000009</v>
      </c>
      <c r="WUH156" s="14">
        <f t="shared" si="18235"/>
        <v>39.594999999999999</v>
      </c>
      <c r="WUI156" s="14"/>
      <c r="WUJ156" s="16">
        <f t="shared" si="18236"/>
        <v>59.392499999999998</v>
      </c>
      <c r="WUK156" s="79">
        <f t="shared" si="20666"/>
        <v>4</v>
      </c>
      <c r="WUL156" s="80"/>
      <c r="WUM156" s="16" t="s">
        <v>56</v>
      </c>
      <c r="WUN156" s="16">
        <f t="shared" ref="WUN156" si="24727">29.02+2.7+2.25</f>
        <v>33.97</v>
      </c>
      <c r="WUO156" s="16">
        <f t="shared" ref="WUO156" si="24728">0.75*(2.7+2.1+2.7)</f>
        <v>5.6250000000000009</v>
      </c>
      <c r="WUP156" s="14">
        <f t="shared" si="18240"/>
        <v>39.594999999999999</v>
      </c>
      <c r="WUQ156" s="14"/>
      <c r="WUR156" s="16">
        <f t="shared" si="18241"/>
        <v>59.392499999999998</v>
      </c>
      <c r="WUS156" s="79">
        <f t="shared" si="20666"/>
        <v>4</v>
      </c>
      <c r="WUT156" s="80"/>
      <c r="WUU156" s="16" t="s">
        <v>56</v>
      </c>
      <c r="WUV156" s="16">
        <f t="shared" ref="WUV156" si="24729">29.02+2.7+2.25</f>
        <v>33.97</v>
      </c>
      <c r="WUW156" s="16">
        <f t="shared" ref="WUW156" si="24730">0.75*(2.7+2.1+2.7)</f>
        <v>5.6250000000000009</v>
      </c>
      <c r="WUX156" s="14">
        <f t="shared" si="18245"/>
        <v>39.594999999999999</v>
      </c>
      <c r="WUY156" s="14"/>
      <c r="WUZ156" s="16">
        <f t="shared" si="18246"/>
        <v>59.392499999999998</v>
      </c>
      <c r="WVA156" s="79">
        <f t="shared" si="20666"/>
        <v>4</v>
      </c>
      <c r="WVB156" s="80"/>
      <c r="WVC156" s="16" t="s">
        <v>56</v>
      </c>
      <c r="WVD156" s="16">
        <f t="shared" ref="WVD156" si="24731">29.02+2.7+2.25</f>
        <v>33.97</v>
      </c>
      <c r="WVE156" s="16">
        <f t="shared" ref="WVE156" si="24732">0.75*(2.7+2.1+2.7)</f>
        <v>5.6250000000000009</v>
      </c>
      <c r="WVF156" s="14">
        <f t="shared" si="18250"/>
        <v>39.594999999999999</v>
      </c>
      <c r="WVG156" s="14"/>
      <c r="WVH156" s="16">
        <f t="shared" si="18251"/>
        <v>59.392499999999998</v>
      </c>
      <c r="WVI156" s="79">
        <f t="shared" si="20675"/>
        <v>4</v>
      </c>
      <c r="WVJ156" s="80"/>
      <c r="WVK156" s="16" t="s">
        <v>56</v>
      </c>
      <c r="WVL156" s="16">
        <f t="shared" ref="WVL156" si="24733">29.02+2.7+2.25</f>
        <v>33.97</v>
      </c>
      <c r="WVM156" s="16">
        <f t="shared" ref="WVM156" si="24734">0.75*(2.7+2.1+2.7)</f>
        <v>5.6250000000000009</v>
      </c>
      <c r="WVN156" s="14">
        <f t="shared" si="18255"/>
        <v>39.594999999999999</v>
      </c>
      <c r="WVO156" s="14"/>
      <c r="WVP156" s="16">
        <f t="shared" si="18256"/>
        <v>59.392499999999998</v>
      </c>
      <c r="WVQ156" s="79">
        <f t="shared" si="20675"/>
        <v>4</v>
      </c>
      <c r="WVR156" s="80"/>
      <c r="WVS156" s="16" t="s">
        <v>56</v>
      </c>
      <c r="WVT156" s="16">
        <f t="shared" ref="WVT156" si="24735">29.02+2.7+2.25</f>
        <v>33.97</v>
      </c>
      <c r="WVU156" s="16">
        <f t="shared" ref="WVU156" si="24736">0.75*(2.7+2.1+2.7)</f>
        <v>5.6250000000000009</v>
      </c>
      <c r="WVV156" s="14">
        <f t="shared" si="18260"/>
        <v>39.594999999999999</v>
      </c>
      <c r="WVW156" s="14"/>
      <c r="WVX156" s="16">
        <f t="shared" si="18261"/>
        <v>59.392499999999998</v>
      </c>
      <c r="WVY156" s="79">
        <f t="shared" si="20675"/>
        <v>4</v>
      </c>
      <c r="WVZ156" s="80"/>
      <c r="WWA156" s="16" t="s">
        <v>56</v>
      </c>
      <c r="WWB156" s="16">
        <f t="shared" ref="WWB156" si="24737">29.02+2.7+2.25</f>
        <v>33.97</v>
      </c>
      <c r="WWC156" s="16">
        <f t="shared" ref="WWC156" si="24738">0.75*(2.7+2.1+2.7)</f>
        <v>5.6250000000000009</v>
      </c>
      <c r="WWD156" s="14">
        <f t="shared" si="18265"/>
        <v>39.594999999999999</v>
      </c>
      <c r="WWE156" s="14"/>
      <c r="WWF156" s="16">
        <f t="shared" si="18266"/>
        <v>59.392499999999998</v>
      </c>
      <c r="WWG156" s="79">
        <f t="shared" si="20675"/>
        <v>4</v>
      </c>
      <c r="WWH156" s="80"/>
      <c r="WWI156" s="16" t="s">
        <v>56</v>
      </c>
      <c r="WWJ156" s="16">
        <f t="shared" ref="WWJ156" si="24739">29.02+2.7+2.25</f>
        <v>33.97</v>
      </c>
      <c r="WWK156" s="16">
        <f t="shared" ref="WWK156" si="24740">0.75*(2.7+2.1+2.7)</f>
        <v>5.6250000000000009</v>
      </c>
      <c r="WWL156" s="14">
        <f t="shared" si="18270"/>
        <v>39.594999999999999</v>
      </c>
      <c r="WWM156" s="14"/>
      <c r="WWN156" s="16">
        <f t="shared" si="18271"/>
        <v>59.392499999999998</v>
      </c>
      <c r="WWO156" s="79">
        <f t="shared" si="20675"/>
        <v>4</v>
      </c>
      <c r="WWP156" s="80"/>
      <c r="WWQ156" s="16" t="s">
        <v>56</v>
      </c>
      <c r="WWR156" s="16">
        <f t="shared" ref="WWR156" si="24741">29.02+2.7+2.25</f>
        <v>33.97</v>
      </c>
      <c r="WWS156" s="16">
        <f t="shared" ref="WWS156" si="24742">0.75*(2.7+2.1+2.7)</f>
        <v>5.6250000000000009</v>
      </c>
      <c r="WWT156" s="14">
        <f t="shared" si="18275"/>
        <v>39.594999999999999</v>
      </c>
      <c r="WWU156" s="14"/>
      <c r="WWV156" s="16">
        <f t="shared" si="18276"/>
        <v>59.392499999999998</v>
      </c>
      <c r="WWW156" s="79">
        <f t="shared" si="20675"/>
        <v>4</v>
      </c>
      <c r="WWX156" s="80"/>
      <c r="WWY156" s="16" t="s">
        <v>56</v>
      </c>
      <c r="WWZ156" s="16">
        <f t="shared" ref="WWZ156" si="24743">29.02+2.7+2.25</f>
        <v>33.97</v>
      </c>
      <c r="WXA156" s="16">
        <f t="shared" ref="WXA156" si="24744">0.75*(2.7+2.1+2.7)</f>
        <v>5.6250000000000009</v>
      </c>
      <c r="WXB156" s="14">
        <f t="shared" si="18280"/>
        <v>39.594999999999999</v>
      </c>
      <c r="WXC156" s="14"/>
      <c r="WXD156" s="16">
        <f t="shared" si="18281"/>
        <v>59.392499999999998</v>
      </c>
      <c r="WXE156" s="79">
        <f t="shared" si="20675"/>
        <v>4</v>
      </c>
      <c r="WXF156" s="80"/>
      <c r="WXG156" s="16" t="s">
        <v>56</v>
      </c>
      <c r="WXH156" s="16">
        <f t="shared" ref="WXH156" si="24745">29.02+2.7+2.25</f>
        <v>33.97</v>
      </c>
      <c r="WXI156" s="16">
        <f t="shared" ref="WXI156" si="24746">0.75*(2.7+2.1+2.7)</f>
        <v>5.6250000000000009</v>
      </c>
      <c r="WXJ156" s="14">
        <f t="shared" si="18285"/>
        <v>39.594999999999999</v>
      </c>
      <c r="WXK156" s="14"/>
      <c r="WXL156" s="16">
        <f t="shared" si="18286"/>
        <v>59.392499999999998</v>
      </c>
      <c r="WXM156" s="79">
        <f t="shared" si="20675"/>
        <v>4</v>
      </c>
      <c r="WXN156" s="80"/>
      <c r="WXO156" s="16" t="s">
        <v>56</v>
      </c>
      <c r="WXP156" s="16">
        <f t="shared" ref="WXP156" si="24747">29.02+2.7+2.25</f>
        <v>33.97</v>
      </c>
      <c r="WXQ156" s="16">
        <f t="shared" ref="WXQ156" si="24748">0.75*(2.7+2.1+2.7)</f>
        <v>5.6250000000000009</v>
      </c>
      <c r="WXR156" s="14">
        <f t="shared" si="18290"/>
        <v>39.594999999999999</v>
      </c>
      <c r="WXS156" s="14"/>
      <c r="WXT156" s="16">
        <f t="shared" si="18291"/>
        <v>59.392499999999998</v>
      </c>
      <c r="WXU156" s="79">
        <f t="shared" si="20684"/>
        <v>4</v>
      </c>
      <c r="WXV156" s="80"/>
      <c r="WXW156" s="16" t="s">
        <v>56</v>
      </c>
      <c r="WXX156" s="16">
        <f t="shared" ref="WXX156" si="24749">29.02+2.7+2.25</f>
        <v>33.97</v>
      </c>
      <c r="WXY156" s="16">
        <f t="shared" ref="WXY156" si="24750">0.75*(2.7+2.1+2.7)</f>
        <v>5.6250000000000009</v>
      </c>
      <c r="WXZ156" s="14">
        <f t="shared" si="18295"/>
        <v>39.594999999999999</v>
      </c>
      <c r="WYA156" s="14"/>
      <c r="WYB156" s="16">
        <f t="shared" si="18296"/>
        <v>59.392499999999998</v>
      </c>
      <c r="WYC156" s="79">
        <f t="shared" si="20684"/>
        <v>4</v>
      </c>
      <c r="WYD156" s="80"/>
      <c r="WYE156" s="16" t="s">
        <v>56</v>
      </c>
      <c r="WYF156" s="16">
        <f t="shared" ref="WYF156" si="24751">29.02+2.7+2.25</f>
        <v>33.97</v>
      </c>
      <c r="WYG156" s="16">
        <f t="shared" ref="WYG156" si="24752">0.75*(2.7+2.1+2.7)</f>
        <v>5.6250000000000009</v>
      </c>
      <c r="WYH156" s="14">
        <f t="shared" si="18300"/>
        <v>39.594999999999999</v>
      </c>
      <c r="WYI156" s="14"/>
      <c r="WYJ156" s="16">
        <f t="shared" si="18301"/>
        <v>59.392499999999998</v>
      </c>
      <c r="WYK156" s="79">
        <f t="shared" si="20684"/>
        <v>4</v>
      </c>
      <c r="WYL156" s="80"/>
      <c r="WYM156" s="16" t="s">
        <v>56</v>
      </c>
      <c r="WYN156" s="16">
        <f t="shared" ref="WYN156" si="24753">29.02+2.7+2.25</f>
        <v>33.97</v>
      </c>
      <c r="WYO156" s="16">
        <f t="shared" ref="WYO156" si="24754">0.75*(2.7+2.1+2.7)</f>
        <v>5.6250000000000009</v>
      </c>
      <c r="WYP156" s="14">
        <f t="shared" si="18305"/>
        <v>39.594999999999999</v>
      </c>
      <c r="WYQ156" s="14"/>
      <c r="WYR156" s="16">
        <f t="shared" si="18306"/>
        <v>59.392499999999998</v>
      </c>
      <c r="WYS156" s="79">
        <f t="shared" si="20684"/>
        <v>4</v>
      </c>
      <c r="WYT156" s="80"/>
      <c r="WYU156" s="16" t="s">
        <v>56</v>
      </c>
      <c r="WYV156" s="16">
        <f t="shared" ref="WYV156" si="24755">29.02+2.7+2.25</f>
        <v>33.97</v>
      </c>
      <c r="WYW156" s="16">
        <f t="shared" ref="WYW156" si="24756">0.75*(2.7+2.1+2.7)</f>
        <v>5.6250000000000009</v>
      </c>
      <c r="WYX156" s="14">
        <f t="shared" si="18310"/>
        <v>39.594999999999999</v>
      </c>
      <c r="WYY156" s="14"/>
      <c r="WYZ156" s="16">
        <f t="shared" si="18311"/>
        <v>59.392499999999998</v>
      </c>
      <c r="WZA156" s="79">
        <f t="shared" si="20684"/>
        <v>4</v>
      </c>
      <c r="WZB156" s="80"/>
      <c r="WZC156" s="16" t="s">
        <v>56</v>
      </c>
      <c r="WZD156" s="16">
        <f t="shared" ref="WZD156" si="24757">29.02+2.7+2.25</f>
        <v>33.97</v>
      </c>
      <c r="WZE156" s="16">
        <f t="shared" ref="WZE156" si="24758">0.75*(2.7+2.1+2.7)</f>
        <v>5.6250000000000009</v>
      </c>
      <c r="WZF156" s="14">
        <f t="shared" si="18315"/>
        <v>39.594999999999999</v>
      </c>
      <c r="WZG156" s="14"/>
      <c r="WZH156" s="16">
        <f t="shared" si="18316"/>
        <v>59.392499999999998</v>
      </c>
      <c r="WZI156" s="79">
        <f t="shared" si="20684"/>
        <v>4</v>
      </c>
      <c r="WZJ156" s="80"/>
      <c r="WZK156" s="16" t="s">
        <v>56</v>
      </c>
      <c r="WZL156" s="16">
        <f t="shared" ref="WZL156" si="24759">29.02+2.7+2.25</f>
        <v>33.97</v>
      </c>
      <c r="WZM156" s="16">
        <f t="shared" ref="WZM156" si="24760">0.75*(2.7+2.1+2.7)</f>
        <v>5.6250000000000009</v>
      </c>
      <c r="WZN156" s="14">
        <f t="shared" si="18320"/>
        <v>39.594999999999999</v>
      </c>
      <c r="WZO156" s="14"/>
      <c r="WZP156" s="16">
        <f t="shared" si="18321"/>
        <v>59.392499999999998</v>
      </c>
      <c r="WZQ156" s="79">
        <f t="shared" si="20684"/>
        <v>4</v>
      </c>
      <c r="WZR156" s="80"/>
      <c r="WZS156" s="16" t="s">
        <v>56</v>
      </c>
      <c r="WZT156" s="16">
        <f t="shared" ref="WZT156" si="24761">29.02+2.7+2.25</f>
        <v>33.97</v>
      </c>
      <c r="WZU156" s="16">
        <f t="shared" ref="WZU156" si="24762">0.75*(2.7+2.1+2.7)</f>
        <v>5.6250000000000009</v>
      </c>
      <c r="WZV156" s="14">
        <f t="shared" si="18325"/>
        <v>39.594999999999999</v>
      </c>
      <c r="WZW156" s="14"/>
      <c r="WZX156" s="16">
        <f t="shared" si="18326"/>
        <v>59.392499999999998</v>
      </c>
      <c r="WZY156" s="79">
        <f t="shared" si="20684"/>
        <v>4</v>
      </c>
      <c r="WZZ156" s="80"/>
      <c r="XAA156" s="16" t="s">
        <v>56</v>
      </c>
      <c r="XAB156" s="16">
        <f t="shared" ref="XAB156" si="24763">29.02+2.7+2.25</f>
        <v>33.97</v>
      </c>
      <c r="XAC156" s="16">
        <f t="shared" ref="XAC156" si="24764">0.75*(2.7+2.1+2.7)</f>
        <v>5.6250000000000009</v>
      </c>
      <c r="XAD156" s="14">
        <f t="shared" si="18330"/>
        <v>39.594999999999999</v>
      </c>
      <c r="XAE156" s="14"/>
      <c r="XAF156" s="16">
        <f t="shared" si="18331"/>
        <v>59.392499999999998</v>
      </c>
      <c r="XAG156" s="79">
        <f t="shared" si="20693"/>
        <v>4</v>
      </c>
      <c r="XAH156" s="80"/>
      <c r="XAI156" s="16" t="s">
        <v>56</v>
      </c>
      <c r="XAJ156" s="16">
        <f t="shared" ref="XAJ156" si="24765">29.02+2.7+2.25</f>
        <v>33.97</v>
      </c>
      <c r="XAK156" s="16">
        <f t="shared" ref="XAK156" si="24766">0.75*(2.7+2.1+2.7)</f>
        <v>5.6250000000000009</v>
      </c>
      <c r="XAL156" s="14">
        <f t="shared" si="18335"/>
        <v>39.594999999999999</v>
      </c>
      <c r="XAM156" s="14"/>
      <c r="XAN156" s="16">
        <f t="shared" si="18336"/>
        <v>59.392499999999998</v>
      </c>
      <c r="XAO156" s="79">
        <f t="shared" si="20693"/>
        <v>4</v>
      </c>
      <c r="XAP156" s="80"/>
      <c r="XAQ156" s="16" t="s">
        <v>56</v>
      </c>
      <c r="XAR156" s="16">
        <f t="shared" ref="XAR156" si="24767">29.02+2.7+2.25</f>
        <v>33.97</v>
      </c>
      <c r="XAS156" s="16">
        <f t="shared" ref="XAS156" si="24768">0.75*(2.7+2.1+2.7)</f>
        <v>5.6250000000000009</v>
      </c>
      <c r="XAT156" s="14">
        <f t="shared" si="18340"/>
        <v>39.594999999999999</v>
      </c>
      <c r="XAU156" s="14"/>
      <c r="XAV156" s="16">
        <f t="shared" si="18341"/>
        <v>59.392499999999998</v>
      </c>
      <c r="XAW156" s="79">
        <f t="shared" si="20693"/>
        <v>4</v>
      </c>
      <c r="XAX156" s="80"/>
      <c r="XAY156" s="16" t="s">
        <v>56</v>
      </c>
      <c r="XAZ156" s="16">
        <f t="shared" ref="XAZ156" si="24769">29.02+2.7+2.25</f>
        <v>33.97</v>
      </c>
      <c r="XBA156" s="16">
        <f t="shared" ref="XBA156" si="24770">0.75*(2.7+2.1+2.7)</f>
        <v>5.6250000000000009</v>
      </c>
      <c r="XBB156" s="14">
        <f t="shared" si="18345"/>
        <v>39.594999999999999</v>
      </c>
      <c r="XBC156" s="14"/>
      <c r="XBD156" s="16">
        <f t="shared" si="18346"/>
        <v>59.392499999999998</v>
      </c>
      <c r="XBE156" s="79">
        <f t="shared" si="20693"/>
        <v>4</v>
      </c>
      <c r="XBF156" s="80"/>
      <c r="XBG156" s="16" t="s">
        <v>56</v>
      </c>
      <c r="XBH156" s="16">
        <f t="shared" ref="XBH156" si="24771">29.02+2.7+2.25</f>
        <v>33.97</v>
      </c>
      <c r="XBI156" s="16">
        <f t="shared" ref="XBI156" si="24772">0.75*(2.7+2.1+2.7)</f>
        <v>5.6250000000000009</v>
      </c>
      <c r="XBJ156" s="14">
        <f t="shared" si="18350"/>
        <v>39.594999999999999</v>
      </c>
      <c r="XBK156" s="14"/>
      <c r="XBL156" s="16">
        <f t="shared" si="18351"/>
        <v>59.392499999999998</v>
      </c>
      <c r="XBM156" s="79">
        <f t="shared" si="20693"/>
        <v>4</v>
      </c>
      <c r="XBN156" s="80"/>
      <c r="XBO156" s="16" t="s">
        <v>56</v>
      </c>
      <c r="XBP156" s="16">
        <f t="shared" ref="XBP156" si="24773">29.02+2.7+2.25</f>
        <v>33.97</v>
      </c>
      <c r="XBQ156" s="16">
        <f t="shared" ref="XBQ156" si="24774">0.75*(2.7+2.1+2.7)</f>
        <v>5.6250000000000009</v>
      </c>
      <c r="XBR156" s="14">
        <f t="shared" si="18355"/>
        <v>39.594999999999999</v>
      </c>
      <c r="XBS156" s="14"/>
      <c r="XBT156" s="16">
        <f t="shared" si="18356"/>
        <v>59.392499999999998</v>
      </c>
      <c r="XBU156" s="79">
        <f t="shared" si="20693"/>
        <v>4</v>
      </c>
      <c r="XBV156" s="80"/>
      <c r="XBW156" s="16" t="s">
        <v>56</v>
      </c>
      <c r="XBX156" s="16">
        <f t="shared" ref="XBX156" si="24775">29.02+2.7+2.25</f>
        <v>33.97</v>
      </c>
      <c r="XBY156" s="16">
        <f t="shared" ref="XBY156" si="24776">0.75*(2.7+2.1+2.7)</f>
        <v>5.6250000000000009</v>
      </c>
      <c r="XBZ156" s="14">
        <f t="shared" si="18360"/>
        <v>39.594999999999999</v>
      </c>
      <c r="XCA156" s="14"/>
      <c r="XCB156" s="16">
        <f t="shared" si="18361"/>
        <v>59.392499999999998</v>
      </c>
      <c r="XCC156" s="79">
        <f t="shared" si="20693"/>
        <v>4</v>
      </c>
      <c r="XCD156" s="80"/>
      <c r="XCE156" s="16" t="s">
        <v>56</v>
      </c>
      <c r="XCF156" s="16">
        <f t="shared" ref="XCF156" si="24777">29.02+2.7+2.25</f>
        <v>33.97</v>
      </c>
      <c r="XCG156" s="16">
        <f t="shared" ref="XCG156" si="24778">0.75*(2.7+2.1+2.7)</f>
        <v>5.6250000000000009</v>
      </c>
      <c r="XCH156" s="14">
        <f t="shared" si="18365"/>
        <v>39.594999999999999</v>
      </c>
      <c r="XCI156" s="14"/>
      <c r="XCJ156" s="16">
        <f t="shared" si="18366"/>
        <v>59.392499999999998</v>
      </c>
      <c r="XCK156" s="79">
        <f t="shared" si="20693"/>
        <v>4</v>
      </c>
      <c r="XCL156" s="80"/>
      <c r="XCM156" s="16" t="s">
        <v>56</v>
      </c>
      <c r="XCN156" s="16">
        <f t="shared" ref="XCN156" si="24779">29.02+2.7+2.25</f>
        <v>33.97</v>
      </c>
      <c r="XCO156" s="16">
        <f t="shared" ref="XCO156" si="24780">0.75*(2.7+2.1+2.7)</f>
        <v>5.6250000000000009</v>
      </c>
      <c r="XCP156" s="14">
        <f t="shared" si="18370"/>
        <v>39.594999999999999</v>
      </c>
      <c r="XCQ156" s="14"/>
      <c r="XCR156" s="16">
        <f t="shared" si="18371"/>
        <v>59.392499999999998</v>
      </c>
      <c r="XCS156" s="79">
        <f t="shared" si="20702"/>
        <v>4</v>
      </c>
      <c r="XCT156" s="80"/>
      <c r="XCU156" s="16" t="s">
        <v>56</v>
      </c>
      <c r="XCV156" s="16">
        <f t="shared" ref="XCV156" si="24781">29.02+2.7+2.25</f>
        <v>33.97</v>
      </c>
      <c r="XCW156" s="16">
        <f t="shared" ref="XCW156" si="24782">0.75*(2.7+2.1+2.7)</f>
        <v>5.6250000000000009</v>
      </c>
      <c r="XCX156" s="14">
        <f t="shared" si="18375"/>
        <v>39.594999999999999</v>
      </c>
      <c r="XCY156" s="14"/>
      <c r="XCZ156" s="16">
        <f t="shared" si="18376"/>
        <v>59.392499999999998</v>
      </c>
      <c r="XDA156" s="79">
        <f t="shared" si="20702"/>
        <v>4</v>
      </c>
      <c r="XDB156" s="80"/>
      <c r="XDC156" s="16" t="s">
        <v>56</v>
      </c>
      <c r="XDD156" s="16">
        <f t="shared" ref="XDD156" si="24783">29.02+2.7+2.25</f>
        <v>33.97</v>
      </c>
      <c r="XDE156" s="16">
        <f t="shared" ref="XDE156" si="24784">0.75*(2.7+2.1+2.7)</f>
        <v>5.6250000000000009</v>
      </c>
      <c r="XDF156" s="14">
        <f t="shared" si="18380"/>
        <v>39.594999999999999</v>
      </c>
      <c r="XDG156" s="14"/>
      <c r="XDH156" s="16">
        <f t="shared" si="18381"/>
        <v>59.392499999999998</v>
      </c>
      <c r="XDI156" s="79">
        <f t="shared" si="20702"/>
        <v>4</v>
      </c>
      <c r="XDJ156" s="80"/>
      <c r="XDK156" s="16" t="s">
        <v>56</v>
      </c>
      <c r="XDL156" s="16">
        <f t="shared" ref="XDL156" si="24785">29.02+2.7+2.25</f>
        <v>33.97</v>
      </c>
      <c r="XDM156" s="16">
        <f t="shared" ref="XDM156" si="24786">0.75*(2.7+2.1+2.7)</f>
        <v>5.6250000000000009</v>
      </c>
      <c r="XDN156" s="14">
        <f t="shared" si="18385"/>
        <v>39.594999999999999</v>
      </c>
      <c r="XDO156" s="14"/>
      <c r="XDP156" s="16">
        <f t="shared" si="18386"/>
        <v>59.392499999999998</v>
      </c>
      <c r="XDQ156" s="79">
        <f t="shared" si="20702"/>
        <v>4</v>
      </c>
      <c r="XDR156" s="80"/>
      <c r="XDS156" s="16" t="s">
        <v>56</v>
      </c>
      <c r="XDT156" s="16">
        <f t="shared" ref="XDT156" si="24787">29.02+2.7+2.25</f>
        <v>33.97</v>
      </c>
      <c r="XDU156" s="16">
        <f t="shared" ref="XDU156" si="24788">0.75*(2.7+2.1+2.7)</f>
        <v>5.6250000000000009</v>
      </c>
      <c r="XDV156" s="14">
        <f t="shared" si="18390"/>
        <v>39.594999999999999</v>
      </c>
      <c r="XDW156" s="14"/>
      <c r="XDX156" s="16">
        <f t="shared" si="18391"/>
        <v>59.392499999999998</v>
      </c>
      <c r="XDY156" s="79">
        <f t="shared" si="20702"/>
        <v>4</v>
      </c>
      <c r="XDZ156" s="80"/>
      <c r="XEA156" s="16" t="s">
        <v>56</v>
      </c>
      <c r="XEB156" s="16">
        <f t="shared" ref="XEB156" si="24789">29.02+2.7+2.25</f>
        <v>33.97</v>
      </c>
      <c r="XEC156" s="16">
        <f t="shared" ref="XEC156" si="24790">0.75*(2.7+2.1+2.7)</f>
        <v>5.6250000000000009</v>
      </c>
      <c r="XED156" s="14">
        <f t="shared" si="18395"/>
        <v>39.594999999999999</v>
      </c>
      <c r="XEE156" s="14"/>
      <c r="XEF156" s="16">
        <f t="shared" si="18396"/>
        <v>59.392499999999998</v>
      </c>
      <c r="XEG156" s="79">
        <f t="shared" si="20702"/>
        <v>4</v>
      </c>
      <c r="XEH156" s="80"/>
      <c r="XEI156" s="16" t="s">
        <v>56</v>
      </c>
      <c r="XEJ156" s="16">
        <f t="shared" ref="XEJ156" si="24791">29.02+2.7+2.25</f>
        <v>33.97</v>
      </c>
      <c r="XEK156" s="16">
        <f t="shared" ref="XEK156" si="24792">0.75*(2.7+2.1+2.7)</f>
        <v>5.6250000000000009</v>
      </c>
      <c r="XEL156" s="14">
        <f t="shared" si="18400"/>
        <v>39.594999999999999</v>
      </c>
      <c r="XEM156" s="14"/>
      <c r="XEN156" s="16">
        <f t="shared" si="18401"/>
        <v>59.392499999999998</v>
      </c>
      <c r="XEO156" s="79">
        <f t="shared" si="20702"/>
        <v>4</v>
      </c>
      <c r="XEP156" s="80"/>
      <c r="XEQ156" s="16" t="s">
        <v>56</v>
      </c>
      <c r="XER156" s="16">
        <f t="shared" ref="XER156" si="24793">29.02+2.7+2.25</f>
        <v>33.97</v>
      </c>
      <c r="XES156" s="16">
        <f t="shared" ref="XES156" si="24794">0.75*(2.7+2.1+2.7)</f>
        <v>5.6250000000000009</v>
      </c>
      <c r="XET156" s="14">
        <f t="shared" si="18405"/>
        <v>39.594999999999999</v>
      </c>
      <c r="XEU156" s="14"/>
      <c r="XEV156" s="16">
        <f t="shared" si="18406"/>
        <v>59.392499999999998</v>
      </c>
      <c r="XEW156" s="79">
        <f t="shared" si="20702"/>
        <v>4</v>
      </c>
      <c r="XEX156" s="80"/>
      <c r="XEY156" s="16" t="s">
        <v>56</v>
      </c>
      <c r="XEZ156" s="16">
        <f t="shared" ref="XEZ156" si="24795">29.02+2.7+2.25</f>
        <v>33.97</v>
      </c>
      <c r="XFA156" s="16">
        <f t="shared" ref="XFA156" si="24796">0.75*(2.7+2.1+2.7)</f>
        <v>5.6250000000000009</v>
      </c>
      <c r="XFB156" s="14">
        <f t="shared" si="18410"/>
        <v>39.594999999999999</v>
      </c>
      <c r="XFC156" s="14"/>
      <c r="XFD156" s="16">
        <f t="shared" si="18411"/>
        <v>59.392499999999998</v>
      </c>
    </row>
    <row r="157" spans="1:16384" x14ac:dyDescent="0.2">
      <c r="A157" s="79">
        <f t="shared" si="18412"/>
        <v>5</v>
      </c>
      <c r="B157" s="80"/>
      <c r="C157" s="16" t="s">
        <v>56</v>
      </c>
      <c r="D157" s="64">
        <f>(29.02+2.7+2.25)*(10.764)</f>
        <v>365.65307999999999</v>
      </c>
      <c r="E157" s="64">
        <f>(0.75*(2.7+2.1+2.7))*(10.764)</f>
        <v>60.547500000000007</v>
      </c>
      <c r="F157" s="14">
        <f t="shared" si="8195"/>
        <v>426.20058</v>
      </c>
      <c r="G157" s="64">
        <f>0*(10.764)</f>
        <v>0</v>
      </c>
      <c r="H157" s="14">
        <f t="shared" si="8196"/>
        <v>639.30087000000003</v>
      </c>
      <c r="I157" s="83"/>
      <c r="J157" s="83"/>
      <c r="K157" s="60"/>
      <c r="L157" s="60"/>
      <c r="M157" s="60"/>
      <c r="N157" s="61"/>
      <c r="O157" s="61"/>
      <c r="P157" s="60"/>
      <c r="Q157" s="83"/>
      <c r="R157" s="83"/>
      <c r="S157" s="60"/>
      <c r="T157" s="60"/>
      <c r="U157" s="60"/>
      <c r="V157" s="61"/>
      <c r="W157" s="61"/>
      <c r="X157" s="60"/>
      <c r="Y157" s="83"/>
      <c r="Z157" s="83"/>
      <c r="AA157" s="60"/>
      <c r="AB157" s="60"/>
      <c r="AC157" s="60"/>
      <c r="AD157" s="61"/>
      <c r="AE157" s="61"/>
      <c r="AF157" s="60"/>
      <c r="AG157" s="83"/>
      <c r="AH157" s="83"/>
      <c r="AI157" s="60"/>
      <c r="AJ157" s="60"/>
      <c r="AK157" s="60"/>
      <c r="AL157" s="61"/>
      <c r="AM157" s="61"/>
      <c r="AN157" s="60"/>
      <c r="AO157" s="81">
        <f t="shared" si="18412"/>
        <v>5</v>
      </c>
      <c r="AP157" s="80"/>
      <c r="AQ157" s="16" t="s">
        <v>236</v>
      </c>
      <c r="AR157" s="16">
        <f t="shared" ref="AR157" si="24797">42.74</f>
        <v>42.74</v>
      </c>
      <c r="AS157" s="16">
        <f t="shared" ref="AS157" si="24798">0.75*(2.7+2.7+2.1+2.7)</f>
        <v>7.6499999999999995</v>
      </c>
      <c r="AT157" s="14">
        <f t="shared" si="8200"/>
        <v>50.39</v>
      </c>
      <c r="AU157" s="14"/>
      <c r="AV157" s="16">
        <f t="shared" si="8201"/>
        <v>75.585000000000008</v>
      </c>
      <c r="AW157" s="79">
        <f t="shared" si="18412"/>
        <v>5</v>
      </c>
      <c r="AX157" s="80"/>
      <c r="AY157" s="16" t="s">
        <v>236</v>
      </c>
      <c r="AZ157" s="16">
        <f t="shared" ref="AZ157" si="24799">42.74</f>
        <v>42.74</v>
      </c>
      <c r="BA157" s="16">
        <f t="shared" ref="BA157" si="24800">0.75*(2.7+2.7+2.1+2.7)</f>
        <v>7.6499999999999995</v>
      </c>
      <c r="BB157" s="14">
        <f t="shared" si="8205"/>
        <v>50.39</v>
      </c>
      <c r="BC157" s="14"/>
      <c r="BD157" s="16">
        <f t="shared" si="8206"/>
        <v>75.585000000000008</v>
      </c>
      <c r="BE157" s="79">
        <f t="shared" si="18412"/>
        <v>5</v>
      </c>
      <c r="BF157" s="80"/>
      <c r="BG157" s="16" t="s">
        <v>236</v>
      </c>
      <c r="BH157" s="16">
        <f t="shared" ref="BH157" si="24801">42.74</f>
        <v>42.74</v>
      </c>
      <c r="BI157" s="16">
        <f t="shared" ref="BI157" si="24802">0.75*(2.7+2.7+2.1+2.7)</f>
        <v>7.6499999999999995</v>
      </c>
      <c r="BJ157" s="14">
        <f t="shared" si="8210"/>
        <v>50.39</v>
      </c>
      <c r="BK157" s="14"/>
      <c r="BL157" s="16">
        <f t="shared" si="8211"/>
        <v>75.585000000000008</v>
      </c>
      <c r="BM157" s="79">
        <f t="shared" si="18416"/>
        <v>5</v>
      </c>
      <c r="BN157" s="80"/>
      <c r="BO157" s="16" t="s">
        <v>236</v>
      </c>
      <c r="BP157" s="16">
        <f t="shared" ref="BP157" si="24803">42.74</f>
        <v>42.74</v>
      </c>
      <c r="BQ157" s="16">
        <f t="shared" ref="BQ157" si="24804">0.75*(2.7+2.7+2.1+2.7)</f>
        <v>7.6499999999999995</v>
      </c>
      <c r="BR157" s="14">
        <f t="shared" si="8215"/>
        <v>50.39</v>
      </c>
      <c r="BS157" s="14"/>
      <c r="BT157" s="16">
        <f t="shared" si="8216"/>
        <v>75.585000000000008</v>
      </c>
      <c r="BU157" s="79">
        <f t="shared" si="18416"/>
        <v>5</v>
      </c>
      <c r="BV157" s="80"/>
      <c r="BW157" s="16" t="s">
        <v>236</v>
      </c>
      <c r="BX157" s="16">
        <f t="shared" ref="BX157" si="24805">42.74</f>
        <v>42.74</v>
      </c>
      <c r="BY157" s="16">
        <f t="shared" ref="BY157" si="24806">0.75*(2.7+2.7+2.1+2.7)</f>
        <v>7.6499999999999995</v>
      </c>
      <c r="BZ157" s="14">
        <f t="shared" si="8220"/>
        <v>50.39</v>
      </c>
      <c r="CA157" s="14"/>
      <c r="CB157" s="16">
        <f t="shared" si="8221"/>
        <v>75.585000000000008</v>
      </c>
      <c r="CC157" s="79">
        <f t="shared" si="18416"/>
        <v>5</v>
      </c>
      <c r="CD157" s="80"/>
      <c r="CE157" s="16" t="s">
        <v>236</v>
      </c>
      <c r="CF157" s="16">
        <f t="shared" ref="CF157" si="24807">42.74</f>
        <v>42.74</v>
      </c>
      <c r="CG157" s="16">
        <f t="shared" ref="CG157" si="24808">0.75*(2.7+2.7+2.1+2.7)</f>
        <v>7.6499999999999995</v>
      </c>
      <c r="CH157" s="14">
        <f t="shared" si="8225"/>
        <v>50.39</v>
      </c>
      <c r="CI157" s="14"/>
      <c r="CJ157" s="16">
        <f t="shared" si="8226"/>
        <v>75.585000000000008</v>
      </c>
      <c r="CK157" s="79">
        <f t="shared" si="18416"/>
        <v>5</v>
      </c>
      <c r="CL157" s="80"/>
      <c r="CM157" s="16" t="s">
        <v>236</v>
      </c>
      <c r="CN157" s="16">
        <f t="shared" ref="CN157" si="24809">42.74</f>
        <v>42.74</v>
      </c>
      <c r="CO157" s="16">
        <f t="shared" ref="CO157" si="24810">0.75*(2.7+2.7+2.1+2.7)</f>
        <v>7.6499999999999995</v>
      </c>
      <c r="CP157" s="14">
        <f t="shared" si="8230"/>
        <v>50.39</v>
      </c>
      <c r="CQ157" s="14"/>
      <c r="CR157" s="16">
        <f t="shared" si="8231"/>
        <v>75.585000000000008</v>
      </c>
      <c r="CS157" s="79">
        <f t="shared" si="18416"/>
        <v>5</v>
      </c>
      <c r="CT157" s="80"/>
      <c r="CU157" s="16" t="s">
        <v>236</v>
      </c>
      <c r="CV157" s="16">
        <f t="shared" ref="CV157" si="24811">42.74</f>
        <v>42.74</v>
      </c>
      <c r="CW157" s="16">
        <f t="shared" ref="CW157" si="24812">0.75*(2.7+2.7+2.1+2.7)</f>
        <v>7.6499999999999995</v>
      </c>
      <c r="CX157" s="14">
        <f t="shared" si="8235"/>
        <v>50.39</v>
      </c>
      <c r="CY157" s="14"/>
      <c r="CZ157" s="16">
        <f t="shared" si="8236"/>
        <v>75.585000000000008</v>
      </c>
      <c r="DA157" s="79">
        <f t="shared" si="18416"/>
        <v>5</v>
      </c>
      <c r="DB157" s="80"/>
      <c r="DC157" s="16" t="s">
        <v>236</v>
      </c>
      <c r="DD157" s="16">
        <f t="shared" ref="DD157" si="24813">42.74</f>
        <v>42.74</v>
      </c>
      <c r="DE157" s="16">
        <f t="shared" ref="DE157" si="24814">0.75*(2.7+2.7+2.1+2.7)</f>
        <v>7.6499999999999995</v>
      </c>
      <c r="DF157" s="14">
        <f t="shared" si="8240"/>
        <v>50.39</v>
      </c>
      <c r="DG157" s="14"/>
      <c r="DH157" s="16">
        <f t="shared" si="8241"/>
        <v>75.585000000000008</v>
      </c>
      <c r="DI157" s="79">
        <f t="shared" si="18416"/>
        <v>5</v>
      </c>
      <c r="DJ157" s="80"/>
      <c r="DK157" s="16" t="s">
        <v>236</v>
      </c>
      <c r="DL157" s="16">
        <f t="shared" ref="DL157" si="24815">42.74</f>
        <v>42.74</v>
      </c>
      <c r="DM157" s="16">
        <f t="shared" ref="DM157" si="24816">0.75*(2.7+2.7+2.1+2.7)</f>
        <v>7.6499999999999995</v>
      </c>
      <c r="DN157" s="14">
        <f t="shared" si="8245"/>
        <v>50.39</v>
      </c>
      <c r="DO157" s="14"/>
      <c r="DP157" s="16">
        <f t="shared" si="8246"/>
        <v>75.585000000000008</v>
      </c>
      <c r="DQ157" s="79">
        <f t="shared" si="18416"/>
        <v>5</v>
      </c>
      <c r="DR157" s="80"/>
      <c r="DS157" s="16" t="s">
        <v>236</v>
      </c>
      <c r="DT157" s="16">
        <f t="shared" ref="DT157" si="24817">42.74</f>
        <v>42.74</v>
      </c>
      <c r="DU157" s="16">
        <f t="shared" ref="DU157" si="24818">0.75*(2.7+2.7+2.1+2.7)</f>
        <v>7.6499999999999995</v>
      </c>
      <c r="DV157" s="14">
        <f t="shared" si="8250"/>
        <v>50.39</v>
      </c>
      <c r="DW157" s="14"/>
      <c r="DX157" s="16">
        <f t="shared" si="8251"/>
        <v>75.585000000000008</v>
      </c>
      <c r="DY157" s="79">
        <f t="shared" si="18425"/>
        <v>5</v>
      </c>
      <c r="DZ157" s="80"/>
      <c r="EA157" s="16" t="s">
        <v>236</v>
      </c>
      <c r="EB157" s="16">
        <f t="shared" ref="EB157" si="24819">42.74</f>
        <v>42.74</v>
      </c>
      <c r="EC157" s="16">
        <f t="shared" ref="EC157" si="24820">0.75*(2.7+2.7+2.1+2.7)</f>
        <v>7.6499999999999995</v>
      </c>
      <c r="ED157" s="14">
        <f t="shared" si="8255"/>
        <v>50.39</v>
      </c>
      <c r="EE157" s="14"/>
      <c r="EF157" s="16">
        <f t="shared" si="8256"/>
        <v>75.585000000000008</v>
      </c>
      <c r="EG157" s="79">
        <f t="shared" si="18425"/>
        <v>5</v>
      </c>
      <c r="EH157" s="80"/>
      <c r="EI157" s="16" t="s">
        <v>236</v>
      </c>
      <c r="EJ157" s="16">
        <f t="shared" ref="EJ157" si="24821">42.74</f>
        <v>42.74</v>
      </c>
      <c r="EK157" s="16">
        <f t="shared" ref="EK157" si="24822">0.75*(2.7+2.7+2.1+2.7)</f>
        <v>7.6499999999999995</v>
      </c>
      <c r="EL157" s="14">
        <f t="shared" si="8260"/>
        <v>50.39</v>
      </c>
      <c r="EM157" s="14"/>
      <c r="EN157" s="16">
        <f t="shared" si="8261"/>
        <v>75.585000000000008</v>
      </c>
      <c r="EO157" s="79">
        <f t="shared" si="18425"/>
        <v>5</v>
      </c>
      <c r="EP157" s="80"/>
      <c r="EQ157" s="16" t="s">
        <v>236</v>
      </c>
      <c r="ER157" s="16">
        <f t="shared" ref="ER157" si="24823">42.74</f>
        <v>42.74</v>
      </c>
      <c r="ES157" s="16">
        <f t="shared" ref="ES157" si="24824">0.75*(2.7+2.7+2.1+2.7)</f>
        <v>7.6499999999999995</v>
      </c>
      <c r="ET157" s="14">
        <f t="shared" si="8265"/>
        <v>50.39</v>
      </c>
      <c r="EU157" s="14"/>
      <c r="EV157" s="16">
        <f t="shared" si="8266"/>
        <v>75.585000000000008</v>
      </c>
      <c r="EW157" s="79">
        <f t="shared" si="18425"/>
        <v>5</v>
      </c>
      <c r="EX157" s="80"/>
      <c r="EY157" s="16" t="s">
        <v>236</v>
      </c>
      <c r="EZ157" s="16">
        <f t="shared" ref="EZ157" si="24825">42.74</f>
        <v>42.74</v>
      </c>
      <c r="FA157" s="16">
        <f t="shared" ref="FA157" si="24826">0.75*(2.7+2.7+2.1+2.7)</f>
        <v>7.6499999999999995</v>
      </c>
      <c r="FB157" s="14">
        <f t="shared" si="8270"/>
        <v>50.39</v>
      </c>
      <c r="FC157" s="14"/>
      <c r="FD157" s="16">
        <f t="shared" si="8271"/>
        <v>75.585000000000008</v>
      </c>
      <c r="FE157" s="79">
        <f t="shared" si="18425"/>
        <v>5</v>
      </c>
      <c r="FF157" s="80"/>
      <c r="FG157" s="16" t="s">
        <v>236</v>
      </c>
      <c r="FH157" s="16">
        <f t="shared" ref="FH157" si="24827">42.74</f>
        <v>42.74</v>
      </c>
      <c r="FI157" s="16">
        <f t="shared" ref="FI157" si="24828">0.75*(2.7+2.7+2.1+2.7)</f>
        <v>7.6499999999999995</v>
      </c>
      <c r="FJ157" s="14">
        <f t="shared" si="8275"/>
        <v>50.39</v>
      </c>
      <c r="FK157" s="14"/>
      <c r="FL157" s="16">
        <f t="shared" si="8276"/>
        <v>75.585000000000008</v>
      </c>
      <c r="FM157" s="79">
        <f t="shared" si="18425"/>
        <v>5</v>
      </c>
      <c r="FN157" s="80"/>
      <c r="FO157" s="16" t="s">
        <v>236</v>
      </c>
      <c r="FP157" s="16">
        <f t="shared" ref="FP157" si="24829">42.74</f>
        <v>42.74</v>
      </c>
      <c r="FQ157" s="16">
        <f t="shared" ref="FQ157" si="24830">0.75*(2.7+2.7+2.1+2.7)</f>
        <v>7.6499999999999995</v>
      </c>
      <c r="FR157" s="14">
        <f t="shared" si="8280"/>
        <v>50.39</v>
      </c>
      <c r="FS157" s="14"/>
      <c r="FT157" s="16">
        <f t="shared" si="8281"/>
        <v>75.585000000000008</v>
      </c>
      <c r="FU157" s="79">
        <f t="shared" si="18425"/>
        <v>5</v>
      </c>
      <c r="FV157" s="80"/>
      <c r="FW157" s="16" t="s">
        <v>236</v>
      </c>
      <c r="FX157" s="16">
        <f t="shared" ref="FX157" si="24831">42.74</f>
        <v>42.74</v>
      </c>
      <c r="FY157" s="16">
        <f t="shared" ref="FY157" si="24832">0.75*(2.7+2.7+2.1+2.7)</f>
        <v>7.6499999999999995</v>
      </c>
      <c r="FZ157" s="14">
        <f t="shared" si="8285"/>
        <v>50.39</v>
      </c>
      <c r="GA157" s="14"/>
      <c r="GB157" s="16">
        <f t="shared" si="8286"/>
        <v>75.585000000000008</v>
      </c>
      <c r="GC157" s="79">
        <f t="shared" si="18425"/>
        <v>5</v>
      </c>
      <c r="GD157" s="80"/>
      <c r="GE157" s="16" t="s">
        <v>236</v>
      </c>
      <c r="GF157" s="16">
        <f t="shared" ref="GF157" si="24833">42.74</f>
        <v>42.74</v>
      </c>
      <c r="GG157" s="16">
        <f t="shared" ref="GG157" si="24834">0.75*(2.7+2.7+2.1+2.7)</f>
        <v>7.6499999999999995</v>
      </c>
      <c r="GH157" s="14">
        <f t="shared" si="8290"/>
        <v>50.39</v>
      </c>
      <c r="GI157" s="14"/>
      <c r="GJ157" s="16">
        <f t="shared" si="8291"/>
        <v>75.585000000000008</v>
      </c>
      <c r="GK157" s="79">
        <f t="shared" si="18434"/>
        <v>5</v>
      </c>
      <c r="GL157" s="80"/>
      <c r="GM157" s="16" t="s">
        <v>236</v>
      </c>
      <c r="GN157" s="16">
        <f t="shared" ref="GN157" si="24835">42.74</f>
        <v>42.74</v>
      </c>
      <c r="GO157" s="16">
        <f t="shared" ref="GO157" si="24836">0.75*(2.7+2.7+2.1+2.7)</f>
        <v>7.6499999999999995</v>
      </c>
      <c r="GP157" s="14">
        <f t="shared" si="8295"/>
        <v>50.39</v>
      </c>
      <c r="GQ157" s="14"/>
      <c r="GR157" s="16">
        <f t="shared" si="8296"/>
        <v>75.585000000000008</v>
      </c>
      <c r="GS157" s="79">
        <f t="shared" si="18434"/>
        <v>5</v>
      </c>
      <c r="GT157" s="80"/>
      <c r="GU157" s="16" t="s">
        <v>236</v>
      </c>
      <c r="GV157" s="16">
        <f t="shared" ref="GV157" si="24837">42.74</f>
        <v>42.74</v>
      </c>
      <c r="GW157" s="16">
        <f t="shared" ref="GW157" si="24838">0.75*(2.7+2.7+2.1+2.7)</f>
        <v>7.6499999999999995</v>
      </c>
      <c r="GX157" s="14">
        <f t="shared" si="8300"/>
        <v>50.39</v>
      </c>
      <c r="GY157" s="14"/>
      <c r="GZ157" s="16">
        <f t="shared" si="8301"/>
        <v>75.585000000000008</v>
      </c>
      <c r="HA157" s="79">
        <f t="shared" si="18434"/>
        <v>5</v>
      </c>
      <c r="HB157" s="80"/>
      <c r="HC157" s="16" t="s">
        <v>236</v>
      </c>
      <c r="HD157" s="16">
        <f t="shared" ref="HD157" si="24839">42.74</f>
        <v>42.74</v>
      </c>
      <c r="HE157" s="16">
        <f t="shared" ref="HE157" si="24840">0.75*(2.7+2.7+2.1+2.7)</f>
        <v>7.6499999999999995</v>
      </c>
      <c r="HF157" s="14">
        <f t="shared" si="8305"/>
        <v>50.39</v>
      </c>
      <c r="HG157" s="14"/>
      <c r="HH157" s="16">
        <f t="shared" si="8306"/>
        <v>75.585000000000008</v>
      </c>
      <c r="HI157" s="79">
        <f t="shared" si="18434"/>
        <v>5</v>
      </c>
      <c r="HJ157" s="80"/>
      <c r="HK157" s="16" t="s">
        <v>236</v>
      </c>
      <c r="HL157" s="16">
        <f t="shared" ref="HL157" si="24841">42.74</f>
        <v>42.74</v>
      </c>
      <c r="HM157" s="16">
        <f t="shared" ref="HM157" si="24842">0.75*(2.7+2.7+2.1+2.7)</f>
        <v>7.6499999999999995</v>
      </c>
      <c r="HN157" s="14">
        <f t="shared" si="8310"/>
        <v>50.39</v>
      </c>
      <c r="HO157" s="14"/>
      <c r="HP157" s="16">
        <f t="shared" si="8311"/>
        <v>75.585000000000008</v>
      </c>
      <c r="HQ157" s="79">
        <f t="shared" si="18434"/>
        <v>5</v>
      </c>
      <c r="HR157" s="80"/>
      <c r="HS157" s="16" t="s">
        <v>236</v>
      </c>
      <c r="HT157" s="16">
        <f t="shared" ref="HT157" si="24843">42.74</f>
        <v>42.74</v>
      </c>
      <c r="HU157" s="16">
        <f t="shared" ref="HU157" si="24844">0.75*(2.7+2.7+2.1+2.7)</f>
        <v>7.6499999999999995</v>
      </c>
      <c r="HV157" s="14">
        <f t="shared" si="8315"/>
        <v>50.39</v>
      </c>
      <c r="HW157" s="14"/>
      <c r="HX157" s="16">
        <f t="shared" si="8316"/>
        <v>75.585000000000008</v>
      </c>
      <c r="HY157" s="79">
        <f t="shared" si="18434"/>
        <v>5</v>
      </c>
      <c r="HZ157" s="80"/>
      <c r="IA157" s="16" t="s">
        <v>236</v>
      </c>
      <c r="IB157" s="16">
        <f t="shared" ref="IB157" si="24845">42.74</f>
        <v>42.74</v>
      </c>
      <c r="IC157" s="16">
        <f t="shared" ref="IC157" si="24846">0.75*(2.7+2.7+2.1+2.7)</f>
        <v>7.6499999999999995</v>
      </c>
      <c r="ID157" s="14">
        <f t="shared" si="8320"/>
        <v>50.39</v>
      </c>
      <c r="IE157" s="14"/>
      <c r="IF157" s="16">
        <f t="shared" si="8321"/>
        <v>75.585000000000008</v>
      </c>
      <c r="IG157" s="79">
        <f t="shared" si="18434"/>
        <v>5</v>
      </c>
      <c r="IH157" s="80"/>
      <c r="II157" s="16" t="s">
        <v>236</v>
      </c>
      <c r="IJ157" s="16">
        <f t="shared" ref="IJ157" si="24847">42.74</f>
        <v>42.74</v>
      </c>
      <c r="IK157" s="16">
        <f t="shared" ref="IK157" si="24848">0.75*(2.7+2.7+2.1+2.7)</f>
        <v>7.6499999999999995</v>
      </c>
      <c r="IL157" s="14">
        <f t="shared" si="8325"/>
        <v>50.39</v>
      </c>
      <c r="IM157" s="14"/>
      <c r="IN157" s="16">
        <f t="shared" si="8326"/>
        <v>75.585000000000008</v>
      </c>
      <c r="IO157" s="79">
        <f t="shared" si="18434"/>
        <v>5</v>
      </c>
      <c r="IP157" s="80"/>
      <c r="IQ157" s="16" t="s">
        <v>236</v>
      </c>
      <c r="IR157" s="16">
        <f t="shared" ref="IR157" si="24849">42.74</f>
        <v>42.74</v>
      </c>
      <c r="IS157" s="16">
        <f t="shared" ref="IS157" si="24850">0.75*(2.7+2.7+2.1+2.7)</f>
        <v>7.6499999999999995</v>
      </c>
      <c r="IT157" s="14">
        <f t="shared" si="8330"/>
        <v>50.39</v>
      </c>
      <c r="IU157" s="14"/>
      <c r="IV157" s="16">
        <f t="shared" si="8331"/>
        <v>75.585000000000008</v>
      </c>
      <c r="IW157" s="79">
        <f t="shared" si="18443"/>
        <v>5</v>
      </c>
      <c r="IX157" s="80"/>
      <c r="IY157" s="16" t="s">
        <v>236</v>
      </c>
      <c r="IZ157" s="16">
        <f t="shared" ref="IZ157" si="24851">42.74</f>
        <v>42.74</v>
      </c>
      <c r="JA157" s="16">
        <f t="shared" ref="JA157" si="24852">0.75*(2.7+2.7+2.1+2.7)</f>
        <v>7.6499999999999995</v>
      </c>
      <c r="JB157" s="14">
        <f t="shared" si="8335"/>
        <v>50.39</v>
      </c>
      <c r="JC157" s="14"/>
      <c r="JD157" s="16">
        <f t="shared" si="8336"/>
        <v>75.585000000000008</v>
      </c>
      <c r="JE157" s="79">
        <f t="shared" si="18443"/>
        <v>5</v>
      </c>
      <c r="JF157" s="80"/>
      <c r="JG157" s="16" t="s">
        <v>236</v>
      </c>
      <c r="JH157" s="16">
        <f t="shared" ref="JH157" si="24853">42.74</f>
        <v>42.74</v>
      </c>
      <c r="JI157" s="16">
        <f t="shared" ref="JI157" si="24854">0.75*(2.7+2.7+2.1+2.7)</f>
        <v>7.6499999999999995</v>
      </c>
      <c r="JJ157" s="14">
        <f t="shared" si="8340"/>
        <v>50.39</v>
      </c>
      <c r="JK157" s="14"/>
      <c r="JL157" s="16">
        <f t="shared" si="8341"/>
        <v>75.585000000000008</v>
      </c>
      <c r="JM157" s="79">
        <f t="shared" si="18443"/>
        <v>5</v>
      </c>
      <c r="JN157" s="80"/>
      <c r="JO157" s="16" t="s">
        <v>236</v>
      </c>
      <c r="JP157" s="16">
        <f t="shared" ref="JP157" si="24855">42.74</f>
        <v>42.74</v>
      </c>
      <c r="JQ157" s="16">
        <f t="shared" ref="JQ157" si="24856">0.75*(2.7+2.7+2.1+2.7)</f>
        <v>7.6499999999999995</v>
      </c>
      <c r="JR157" s="14">
        <f t="shared" si="8345"/>
        <v>50.39</v>
      </c>
      <c r="JS157" s="14"/>
      <c r="JT157" s="16">
        <f t="shared" si="8346"/>
        <v>75.585000000000008</v>
      </c>
      <c r="JU157" s="79">
        <f t="shared" si="18443"/>
        <v>5</v>
      </c>
      <c r="JV157" s="80"/>
      <c r="JW157" s="16" t="s">
        <v>236</v>
      </c>
      <c r="JX157" s="16">
        <f t="shared" ref="JX157" si="24857">42.74</f>
        <v>42.74</v>
      </c>
      <c r="JY157" s="16">
        <f t="shared" ref="JY157" si="24858">0.75*(2.7+2.7+2.1+2.7)</f>
        <v>7.6499999999999995</v>
      </c>
      <c r="JZ157" s="14">
        <f t="shared" si="8350"/>
        <v>50.39</v>
      </c>
      <c r="KA157" s="14"/>
      <c r="KB157" s="16">
        <f t="shared" si="8351"/>
        <v>75.585000000000008</v>
      </c>
      <c r="KC157" s="79">
        <f t="shared" si="18443"/>
        <v>5</v>
      </c>
      <c r="KD157" s="80"/>
      <c r="KE157" s="16" t="s">
        <v>236</v>
      </c>
      <c r="KF157" s="16">
        <f t="shared" ref="KF157" si="24859">42.74</f>
        <v>42.74</v>
      </c>
      <c r="KG157" s="16">
        <f t="shared" ref="KG157" si="24860">0.75*(2.7+2.7+2.1+2.7)</f>
        <v>7.6499999999999995</v>
      </c>
      <c r="KH157" s="14">
        <f t="shared" si="8355"/>
        <v>50.39</v>
      </c>
      <c r="KI157" s="14"/>
      <c r="KJ157" s="16">
        <f t="shared" si="8356"/>
        <v>75.585000000000008</v>
      </c>
      <c r="KK157" s="79">
        <f t="shared" si="18443"/>
        <v>5</v>
      </c>
      <c r="KL157" s="80"/>
      <c r="KM157" s="16" t="s">
        <v>236</v>
      </c>
      <c r="KN157" s="16">
        <f t="shared" ref="KN157" si="24861">42.74</f>
        <v>42.74</v>
      </c>
      <c r="KO157" s="16">
        <f t="shared" ref="KO157" si="24862">0.75*(2.7+2.7+2.1+2.7)</f>
        <v>7.6499999999999995</v>
      </c>
      <c r="KP157" s="14">
        <f t="shared" si="8360"/>
        <v>50.39</v>
      </c>
      <c r="KQ157" s="14"/>
      <c r="KR157" s="16">
        <f t="shared" si="8361"/>
        <v>75.585000000000008</v>
      </c>
      <c r="KS157" s="79">
        <f t="shared" si="18443"/>
        <v>5</v>
      </c>
      <c r="KT157" s="80"/>
      <c r="KU157" s="16" t="s">
        <v>236</v>
      </c>
      <c r="KV157" s="16">
        <f t="shared" ref="KV157" si="24863">42.74</f>
        <v>42.74</v>
      </c>
      <c r="KW157" s="16">
        <f t="shared" ref="KW157" si="24864">0.75*(2.7+2.7+2.1+2.7)</f>
        <v>7.6499999999999995</v>
      </c>
      <c r="KX157" s="14">
        <f t="shared" si="8365"/>
        <v>50.39</v>
      </c>
      <c r="KY157" s="14"/>
      <c r="KZ157" s="16">
        <f t="shared" si="8366"/>
        <v>75.585000000000008</v>
      </c>
      <c r="LA157" s="79">
        <f t="shared" si="18443"/>
        <v>5</v>
      </c>
      <c r="LB157" s="80"/>
      <c r="LC157" s="16" t="s">
        <v>236</v>
      </c>
      <c r="LD157" s="16">
        <f t="shared" ref="LD157" si="24865">42.74</f>
        <v>42.74</v>
      </c>
      <c r="LE157" s="16">
        <f t="shared" ref="LE157" si="24866">0.75*(2.7+2.7+2.1+2.7)</f>
        <v>7.6499999999999995</v>
      </c>
      <c r="LF157" s="14">
        <f t="shared" si="8370"/>
        <v>50.39</v>
      </c>
      <c r="LG157" s="14"/>
      <c r="LH157" s="16">
        <f t="shared" si="8371"/>
        <v>75.585000000000008</v>
      </c>
      <c r="LI157" s="79">
        <f t="shared" si="18452"/>
        <v>5</v>
      </c>
      <c r="LJ157" s="80"/>
      <c r="LK157" s="16" t="s">
        <v>236</v>
      </c>
      <c r="LL157" s="16">
        <f t="shared" ref="LL157" si="24867">42.74</f>
        <v>42.74</v>
      </c>
      <c r="LM157" s="16">
        <f t="shared" ref="LM157" si="24868">0.75*(2.7+2.7+2.1+2.7)</f>
        <v>7.6499999999999995</v>
      </c>
      <c r="LN157" s="14">
        <f t="shared" si="8375"/>
        <v>50.39</v>
      </c>
      <c r="LO157" s="14"/>
      <c r="LP157" s="16">
        <f t="shared" si="8376"/>
        <v>75.585000000000008</v>
      </c>
      <c r="LQ157" s="79">
        <f t="shared" si="18452"/>
        <v>5</v>
      </c>
      <c r="LR157" s="80"/>
      <c r="LS157" s="16" t="s">
        <v>236</v>
      </c>
      <c r="LT157" s="16">
        <f t="shared" ref="LT157" si="24869">42.74</f>
        <v>42.74</v>
      </c>
      <c r="LU157" s="16">
        <f t="shared" ref="LU157" si="24870">0.75*(2.7+2.7+2.1+2.7)</f>
        <v>7.6499999999999995</v>
      </c>
      <c r="LV157" s="14">
        <f t="shared" si="8380"/>
        <v>50.39</v>
      </c>
      <c r="LW157" s="14"/>
      <c r="LX157" s="16">
        <f t="shared" si="8381"/>
        <v>75.585000000000008</v>
      </c>
      <c r="LY157" s="79">
        <f t="shared" si="18452"/>
        <v>5</v>
      </c>
      <c r="LZ157" s="80"/>
      <c r="MA157" s="16" t="s">
        <v>236</v>
      </c>
      <c r="MB157" s="16">
        <f t="shared" ref="MB157" si="24871">42.74</f>
        <v>42.74</v>
      </c>
      <c r="MC157" s="16">
        <f t="shared" ref="MC157" si="24872">0.75*(2.7+2.7+2.1+2.7)</f>
        <v>7.6499999999999995</v>
      </c>
      <c r="MD157" s="14">
        <f t="shared" si="8385"/>
        <v>50.39</v>
      </c>
      <c r="ME157" s="14"/>
      <c r="MF157" s="16">
        <f t="shared" si="8386"/>
        <v>75.585000000000008</v>
      </c>
      <c r="MG157" s="79">
        <f t="shared" si="18452"/>
        <v>5</v>
      </c>
      <c r="MH157" s="80"/>
      <c r="MI157" s="16" t="s">
        <v>236</v>
      </c>
      <c r="MJ157" s="16">
        <f t="shared" ref="MJ157" si="24873">42.74</f>
        <v>42.74</v>
      </c>
      <c r="MK157" s="16">
        <f t="shared" ref="MK157" si="24874">0.75*(2.7+2.7+2.1+2.7)</f>
        <v>7.6499999999999995</v>
      </c>
      <c r="ML157" s="14">
        <f t="shared" si="8390"/>
        <v>50.39</v>
      </c>
      <c r="MM157" s="14"/>
      <c r="MN157" s="16">
        <f t="shared" si="8391"/>
        <v>75.585000000000008</v>
      </c>
      <c r="MO157" s="79">
        <f t="shared" si="18452"/>
        <v>5</v>
      </c>
      <c r="MP157" s="80"/>
      <c r="MQ157" s="16" t="s">
        <v>236</v>
      </c>
      <c r="MR157" s="16">
        <f t="shared" ref="MR157" si="24875">42.74</f>
        <v>42.74</v>
      </c>
      <c r="MS157" s="16">
        <f t="shared" ref="MS157" si="24876">0.75*(2.7+2.7+2.1+2.7)</f>
        <v>7.6499999999999995</v>
      </c>
      <c r="MT157" s="14">
        <f t="shared" si="8395"/>
        <v>50.39</v>
      </c>
      <c r="MU157" s="14"/>
      <c r="MV157" s="16">
        <f t="shared" si="8396"/>
        <v>75.585000000000008</v>
      </c>
      <c r="MW157" s="79">
        <f t="shared" si="18452"/>
        <v>5</v>
      </c>
      <c r="MX157" s="80"/>
      <c r="MY157" s="16" t="s">
        <v>236</v>
      </c>
      <c r="MZ157" s="16">
        <f t="shared" ref="MZ157" si="24877">42.74</f>
        <v>42.74</v>
      </c>
      <c r="NA157" s="16">
        <f t="shared" ref="NA157" si="24878">0.75*(2.7+2.7+2.1+2.7)</f>
        <v>7.6499999999999995</v>
      </c>
      <c r="NB157" s="14">
        <f t="shared" si="8400"/>
        <v>50.39</v>
      </c>
      <c r="NC157" s="14"/>
      <c r="ND157" s="16">
        <f t="shared" si="8401"/>
        <v>75.585000000000008</v>
      </c>
      <c r="NE157" s="79">
        <f t="shared" si="18452"/>
        <v>5</v>
      </c>
      <c r="NF157" s="80"/>
      <c r="NG157" s="16" t="s">
        <v>236</v>
      </c>
      <c r="NH157" s="16">
        <f t="shared" ref="NH157" si="24879">42.74</f>
        <v>42.74</v>
      </c>
      <c r="NI157" s="16">
        <f t="shared" ref="NI157" si="24880">0.75*(2.7+2.7+2.1+2.7)</f>
        <v>7.6499999999999995</v>
      </c>
      <c r="NJ157" s="14">
        <f t="shared" si="8405"/>
        <v>50.39</v>
      </c>
      <c r="NK157" s="14"/>
      <c r="NL157" s="16">
        <f t="shared" si="8406"/>
        <v>75.585000000000008</v>
      </c>
      <c r="NM157" s="79">
        <f t="shared" si="18452"/>
        <v>5</v>
      </c>
      <c r="NN157" s="80"/>
      <c r="NO157" s="16" t="s">
        <v>236</v>
      </c>
      <c r="NP157" s="16">
        <f t="shared" ref="NP157" si="24881">42.74</f>
        <v>42.74</v>
      </c>
      <c r="NQ157" s="16">
        <f t="shared" ref="NQ157" si="24882">0.75*(2.7+2.7+2.1+2.7)</f>
        <v>7.6499999999999995</v>
      </c>
      <c r="NR157" s="14">
        <f t="shared" si="8410"/>
        <v>50.39</v>
      </c>
      <c r="NS157" s="14"/>
      <c r="NT157" s="16">
        <f t="shared" si="8411"/>
        <v>75.585000000000008</v>
      </c>
      <c r="NU157" s="79">
        <f t="shared" si="18461"/>
        <v>5</v>
      </c>
      <c r="NV157" s="80"/>
      <c r="NW157" s="16" t="s">
        <v>236</v>
      </c>
      <c r="NX157" s="16">
        <f t="shared" ref="NX157" si="24883">42.74</f>
        <v>42.74</v>
      </c>
      <c r="NY157" s="16">
        <f t="shared" ref="NY157" si="24884">0.75*(2.7+2.7+2.1+2.7)</f>
        <v>7.6499999999999995</v>
      </c>
      <c r="NZ157" s="14">
        <f t="shared" si="8415"/>
        <v>50.39</v>
      </c>
      <c r="OA157" s="14"/>
      <c r="OB157" s="16">
        <f t="shared" si="8416"/>
        <v>75.585000000000008</v>
      </c>
      <c r="OC157" s="79">
        <f t="shared" si="18461"/>
        <v>5</v>
      </c>
      <c r="OD157" s="80"/>
      <c r="OE157" s="16" t="s">
        <v>236</v>
      </c>
      <c r="OF157" s="16">
        <f t="shared" ref="OF157" si="24885">42.74</f>
        <v>42.74</v>
      </c>
      <c r="OG157" s="16">
        <f t="shared" ref="OG157" si="24886">0.75*(2.7+2.7+2.1+2.7)</f>
        <v>7.6499999999999995</v>
      </c>
      <c r="OH157" s="14">
        <f t="shared" si="8420"/>
        <v>50.39</v>
      </c>
      <c r="OI157" s="14"/>
      <c r="OJ157" s="16">
        <f t="shared" si="8421"/>
        <v>75.585000000000008</v>
      </c>
      <c r="OK157" s="79">
        <f t="shared" si="18461"/>
        <v>5</v>
      </c>
      <c r="OL157" s="80"/>
      <c r="OM157" s="16" t="s">
        <v>236</v>
      </c>
      <c r="ON157" s="16">
        <f t="shared" ref="ON157" si="24887">42.74</f>
        <v>42.74</v>
      </c>
      <c r="OO157" s="16">
        <f t="shared" ref="OO157" si="24888">0.75*(2.7+2.7+2.1+2.7)</f>
        <v>7.6499999999999995</v>
      </c>
      <c r="OP157" s="14">
        <f t="shared" si="8425"/>
        <v>50.39</v>
      </c>
      <c r="OQ157" s="14"/>
      <c r="OR157" s="16">
        <f t="shared" si="8426"/>
        <v>75.585000000000008</v>
      </c>
      <c r="OS157" s="79">
        <f t="shared" si="18461"/>
        <v>5</v>
      </c>
      <c r="OT157" s="80"/>
      <c r="OU157" s="16" t="s">
        <v>236</v>
      </c>
      <c r="OV157" s="16">
        <f t="shared" ref="OV157" si="24889">42.74</f>
        <v>42.74</v>
      </c>
      <c r="OW157" s="16">
        <f t="shared" ref="OW157" si="24890">0.75*(2.7+2.7+2.1+2.7)</f>
        <v>7.6499999999999995</v>
      </c>
      <c r="OX157" s="14">
        <f t="shared" si="8430"/>
        <v>50.39</v>
      </c>
      <c r="OY157" s="14"/>
      <c r="OZ157" s="16">
        <f t="shared" si="8431"/>
        <v>75.585000000000008</v>
      </c>
      <c r="PA157" s="79">
        <f t="shared" si="18461"/>
        <v>5</v>
      </c>
      <c r="PB157" s="80"/>
      <c r="PC157" s="16" t="s">
        <v>236</v>
      </c>
      <c r="PD157" s="16">
        <f t="shared" ref="PD157" si="24891">42.74</f>
        <v>42.74</v>
      </c>
      <c r="PE157" s="16">
        <f t="shared" ref="PE157" si="24892">0.75*(2.7+2.7+2.1+2.7)</f>
        <v>7.6499999999999995</v>
      </c>
      <c r="PF157" s="14">
        <f t="shared" si="8435"/>
        <v>50.39</v>
      </c>
      <c r="PG157" s="14"/>
      <c r="PH157" s="16">
        <f t="shared" si="8436"/>
        <v>75.585000000000008</v>
      </c>
      <c r="PI157" s="79">
        <f t="shared" si="18461"/>
        <v>5</v>
      </c>
      <c r="PJ157" s="80"/>
      <c r="PK157" s="16" t="s">
        <v>236</v>
      </c>
      <c r="PL157" s="16">
        <f t="shared" ref="PL157" si="24893">42.74</f>
        <v>42.74</v>
      </c>
      <c r="PM157" s="16">
        <f t="shared" ref="PM157" si="24894">0.75*(2.7+2.7+2.1+2.7)</f>
        <v>7.6499999999999995</v>
      </c>
      <c r="PN157" s="14">
        <f t="shared" si="8440"/>
        <v>50.39</v>
      </c>
      <c r="PO157" s="14"/>
      <c r="PP157" s="16">
        <f t="shared" si="8441"/>
        <v>75.585000000000008</v>
      </c>
      <c r="PQ157" s="79">
        <f t="shared" si="18461"/>
        <v>5</v>
      </c>
      <c r="PR157" s="80"/>
      <c r="PS157" s="16" t="s">
        <v>236</v>
      </c>
      <c r="PT157" s="16">
        <f t="shared" ref="PT157" si="24895">42.74</f>
        <v>42.74</v>
      </c>
      <c r="PU157" s="16">
        <f t="shared" ref="PU157" si="24896">0.75*(2.7+2.7+2.1+2.7)</f>
        <v>7.6499999999999995</v>
      </c>
      <c r="PV157" s="14">
        <f t="shared" si="8445"/>
        <v>50.39</v>
      </c>
      <c r="PW157" s="14"/>
      <c r="PX157" s="16">
        <f t="shared" si="8446"/>
        <v>75.585000000000008</v>
      </c>
      <c r="PY157" s="79">
        <f t="shared" si="18461"/>
        <v>5</v>
      </c>
      <c r="PZ157" s="80"/>
      <c r="QA157" s="16" t="s">
        <v>236</v>
      </c>
      <c r="QB157" s="16">
        <f t="shared" ref="QB157" si="24897">42.74</f>
        <v>42.74</v>
      </c>
      <c r="QC157" s="16">
        <f t="shared" ref="QC157" si="24898">0.75*(2.7+2.7+2.1+2.7)</f>
        <v>7.6499999999999995</v>
      </c>
      <c r="QD157" s="14">
        <f t="shared" si="8450"/>
        <v>50.39</v>
      </c>
      <c r="QE157" s="14"/>
      <c r="QF157" s="16">
        <f t="shared" si="8451"/>
        <v>75.585000000000008</v>
      </c>
      <c r="QG157" s="79">
        <f t="shared" si="18470"/>
        <v>5</v>
      </c>
      <c r="QH157" s="80"/>
      <c r="QI157" s="16" t="s">
        <v>236</v>
      </c>
      <c r="QJ157" s="16">
        <f t="shared" ref="QJ157" si="24899">42.74</f>
        <v>42.74</v>
      </c>
      <c r="QK157" s="16">
        <f t="shared" ref="QK157" si="24900">0.75*(2.7+2.7+2.1+2.7)</f>
        <v>7.6499999999999995</v>
      </c>
      <c r="QL157" s="14">
        <f t="shared" si="8455"/>
        <v>50.39</v>
      </c>
      <c r="QM157" s="14"/>
      <c r="QN157" s="16">
        <f t="shared" si="8456"/>
        <v>75.585000000000008</v>
      </c>
      <c r="QO157" s="79">
        <f t="shared" si="18470"/>
        <v>5</v>
      </c>
      <c r="QP157" s="80"/>
      <c r="QQ157" s="16" t="s">
        <v>236</v>
      </c>
      <c r="QR157" s="16">
        <f t="shared" ref="QR157" si="24901">42.74</f>
        <v>42.74</v>
      </c>
      <c r="QS157" s="16">
        <f t="shared" ref="QS157" si="24902">0.75*(2.7+2.7+2.1+2.7)</f>
        <v>7.6499999999999995</v>
      </c>
      <c r="QT157" s="14">
        <f t="shared" si="8460"/>
        <v>50.39</v>
      </c>
      <c r="QU157" s="14"/>
      <c r="QV157" s="16">
        <f t="shared" si="8461"/>
        <v>75.585000000000008</v>
      </c>
      <c r="QW157" s="79">
        <f t="shared" si="18470"/>
        <v>5</v>
      </c>
      <c r="QX157" s="80"/>
      <c r="QY157" s="16" t="s">
        <v>236</v>
      </c>
      <c r="QZ157" s="16">
        <f t="shared" ref="QZ157" si="24903">42.74</f>
        <v>42.74</v>
      </c>
      <c r="RA157" s="16">
        <f t="shared" ref="RA157" si="24904">0.75*(2.7+2.7+2.1+2.7)</f>
        <v>7.6499999999999995</v>
      </c>
      <c r="RB157" s="14">
        <f t="shared" si="8465"/>
        <v>50.39</v>
      </c>
      <c r="RC157" s="14"/>
      <c r="RD157" s="16">
        <f t="shared" si="8466"/>
        <v>75.585000000000008</v>
      </c>
      <c r="RE157" s="79">
        <f t="shared" si="18470"/>
        <v>5</v>
      </c>
      <c r="RF157" s="80"/>
      <c r="RG157" s="16" t="s">
        <v>236</v>
      </c>
      <c r="RH157" s="16">
        <f t="shared" ref="RH157" si="24905">42.74</f>
        <v>42.74</v>
      </c>
      <c r="RI157" s="16">
        <f t="shared" ref="RI157" si="24906">0.75*(2.7+2.7+2.1+2.7)</f>
        <v>7.6499999999999995</v>
      </c>
      <c r="RJ157" s="14">
        <f t="shared" si="8470"/>
        <v>50.39</v>
      </c>
      <c r="RK157" s="14"/>
      <c r="RL157" s="16">
        <f t="shared" si="8471"/>
        <v>75.585000000000008</v>
      </c>
      <c r="RM157" s="79">
        <f t="shared" si="18470"/>
        <v>5</v>
      </c>
      <c r="RN157" s="80"/>
      <c r="RO157" s="16" t="s">
        <v>236</v>
      </c>
      <c r="RP157" s="16">
        <f t="shared" ref="RP157" si="24907">42.74</f>
        <v>42.74</v>
      </c>
      <c r="RQ157" s="16">
        <f t="shared" ref="RQ157" si="24908">0.75*(2.7+2.7+2.1+2.7)</f>
        <v>7.6499999999999995</v>
      </c>
      <c r="RR157" s="14">
        <f t="shared" si="8475"/>
        <v>50.39</v>
      </c>
      <c r="RS157" s="14"/>
      <c r="RT157" s="16">
        <f t="shared" si="8476"/>
        <v>75.585000000000008</v>
      </c>
      <c r="RU157" s="79">
        <f t="shared" si="18470"/>
        <v>5</v>
      </c>
      <c r="RV157" s="80"/>
      <c r="RW157" s="16" t="s">
        <v>236</v>
      </c>
      <c r="RX157" s="16">
        <f t="shared" ref="RX157" si="24909">42.74</f>
        <v>42.74</v>
      </c>
      <c r="RY157" s="16">
        <f t="shared" ref="RY157" si="24910">0.75*(2.7+2.7+2.1+2.7)</f>
        <v>7.6499999999999995</v>
      </c>
      <c r="RZ157" s="14">
        <f t="shared" si="8480"/>
        <v>50.39</v>
      </c>
      <c r="SA157" s="14"/>
      <c r="SB157" s="16">
        <f t="shared" si="8481"/>
        <v>75.585000000000008</v>
      </c>
      <c r="SC157" s="79">
        <f t="shared" si="18470"/>
        <v>5</v>
      </c>
      <c r="SD157" s="80"/>
      <c r="SE157" s="16" t="s">
        <v>236</v>
      </c>
      <c r="SF157" s="16">
        <f t="shared" ref="SF157" si="24911">42.74</f>
        <v>42.74</v>
      </c>
      <c r="SG157" s="16">
        <f t="shared" ref="SG157" si="24912">0.75*(2.7+2.7+2.1+2.7)</f>
        <v>7.6499999999999995</v>
      </c>
      <c r="SH157" s="14">
        <f t="shared" si="8485"/>
        <v>50.39</v>
      </c>
      <c r="SI157" s="14"/>
      <c r="SJ157" s="16">
        <f t="shared" si="8486"/>
        <v>75.585000000000008</v>
      </c>
      <c r="SK157" s="79">
        <f t="shared" si="18470"/>
        <v>5</v>
      </c>
      <c r="SL157" s="80"/>
      <c r="SM157" s="16" t="s">
        <v>236</v>
      </c>
      <c r="SN157" s="16">
        <f t="shared" ref="SN157" si="24913">42.74</f>
        <v>42.74</v>
      </c>
      <c r="SO157" s="16">
        <f t="shared" ref="SO157" si="24914">0.75*(2.7+2.7+2.1+2.7)</f>
        <v>7.6499999999999995</v>
      </c>
      <c r="SP157" s="14">
        <f t="shared" si="8490"/>
        <v>50.39</v>
      </c>
      <c r="SQ157" s="14"/>
      <c r="SR157" s="16">
        <f t="shared" si="8491"/>
        <v>75.585000000000008</v>
      </c>
      <c r="SS157" s="79">
        <f t="shared" si="18479"/>
        <v>5</v>
      </c>
      <c r="ST157" s="80"/>
      <c r="SU157" s="16" t="s">
        <v>236</v>
      </c>
      <c r="SV157" s="16">
        <f t="shared" ref="SV157" si="24915">42.74</f>
        <v>42.74</v>
      </c>
      <c r="SW157" s="16">
        <f t="shared" ref="SW157" si="24916">0.75*(2.7+2.7+2.1+2.7)</f>
        <v>7.6499999999999995</v>
      </c>
      <c r="SX157" s="14">
        <f t="shared" si="8495"/>
        <v>50.39</v>
      </c>
      <c r="SY157" s="14"/>
      <c r="SZ157" s="16">
        <f t="shared" si="8496"/>
        <v>75.585000000000008</v>
      </c>
      <c r="TA157" s="79">
        <f t="shared" si="18479"/>
        <v>5</v>
      </c>
      <c r="TB157" s="80"/>
      <c r="TC157" s="16" t="s">
        <v>236</v>
      </c>
      <c r="TD157" s="16">
        <f t="shared" ref="TD157" si="24917">42.74</f>
        <v>42.74</v>
      </c>
      <c r="TE157" s="16">
        <f t="shared" ref="TE157" si="24918">0.75*(2.7+2.7+2.1+2.7)</f>
        <v>7.6499999999999995</v>
      </c>
      <c r="TF157" s="14">
        <f t="shared" si="8500"/>
        <v>50.39</v>
      </c>
      <c r="TG157" s="14"/>
      <c r="TH157" s="16">
        <f t="shared" si="8501"/>
        <v>75.585000000000008</v>
      </c>
      <c r="TI157" s="79">
        <f t="shared" si="18479"/>
        <v>5</v>
      </c>
      <c r="TJ157" s="80"/>
      <c r="TK157" s="16" t="s">
        <v>236</v>
      </c>
      <c r="TL157" s="16">
        <f t="shared" ref="TL157" si="24919">42.74</f>
        <v>42.74</v>
      </c>
      <c r="TM157" s="16">
        <f t="shared" ref="TM157" si="24920">0.75*(2.7+2.7+2.1+2.7)</f>
        <v>7.6499999999999995</v>
      </c>
      <c r="TN157" s="14">
        <f t="shared" si="8505"/>
        <v>50.39</v>
      </c>
      <c r="TO157" s="14"/>
      <c r="TP157" s="16">
        <f t="shared" si="8506"/>
        <v>75.585000000000008</v>
      </c>
      <c r="TQ157" s="79">
        <f t="shared" si="18479"/>
        <v>5</v>
      </c>
      <c r="TR157" s="80"/>
      <c r="TS157" s="16" t="s">
        <v>236</v>
      </c>
      <c r="TT157" s="16">
        <f t="shared" ref="TT157" si="24921">42.74</f>
        <v>42.74</v>
      </c>
      <c r="TU157" s="16">
        <f t="shared" ref="TU157" si="24922">0.75*(2.7+2.7+2.1+2.7)</f>
        <v>7.6499999999999995</v>
      </c>
      <c r="TV157" s="14">
        <f t="shared" si="8510"/>
        <v>50.39</v>
      </c>
      <c r="TW157" s="14"/>
      <c r="TX157" s="16">
        <f t="shared" si="8511"/>
        <v>75.585000000000008</v>
      </c>
      <c r="TY157" s="79">
        <f t="shared" si="18479"/>
        <v>5</v>
      </c>
      <c r="TZ157" s="80"/>
      <c r="UA157" s="16" t="s">
        <v>236</v>
      </c>
      <c r="UB157" s="16">
        <f t="shared" ref="UB157" si="24923">42.74</f>
        <v>42.74</v>
      </c>
      <c r="UC157" s="16">
        <f t="shared" ref="UC157" si="24924">0.75*(2.7+2.7+2.1+2.7)</f>
        <v>7.6499999999999995</v>
      </c>
      <c r="UD157" s="14">
        <f t="shared" si="8515"/>
        <v>50.39</v>
      </c>
      <c r="UE157" s="14"/>
      <c r="UF157" s="16">
        <f t="shared" si="8516"/>
        <v>75.585000000000008</v>
      </c>
      <c r="UG157" s="79">
        <f t="shared" si="18479"/>
        <v>5</v>
      </c>
      <c r="UH157" s="80"/>
      <c r="UI157" s="16" t="s">
        <v>236</v>
      </c>
      <c r="UJ157" s="16">
        <f t="shared" ref="UJ157" si="24925">42.74</f>
        <v>42.74</v>
      </c>
      <c r="UK157" s="16">
        <f t="shared" ref="UK157" si="24926">0.75*(2.7+2.7+2.1+2.7)</f>
        <v>7.6499999999999995</v>
      </c>
      <c r="UL157" s="14">
        <f t="shared" si="8520"/>
        <v>50.39</v>
      </c>
      <c r="UM157" s="14"/>
      <c r="UN157" s="16">
        <f t="shared" si="8521"/>
        <v>75.585000000000008</v>
      </c>
      <c r="UO157" s="79">
        <f t="shared" si="18479"/>
        <v>5</v>
      </c>
      <c r="UP157" s="80"/>
      <c r="UQ157" s="16" t="s">
        <v>236</v>
      </c>
      <c r="UR157" s="16">
        <f t="shared" ref="UR157" si="24927">42.74</f>
        <v>42.74</v>
      </c>
      <c r="US157" s="16">
        <f t="shared" ref="US157" si="24928">0.75*(2.7+2.7+2.1+2.7)</f>
        <v>7.6499999999999995</v>
      </c>
      <c r="UT157" s="14">
        <f t="shared" si="8525"/>
        <v>50.39</v>
      </c>
      <c r="UU157" s="14"/>
      <c r="UV157" s="16">
        <f t="shared" si="8526"/>
        <v>75.585000000000008</v>
      </c>
      <c r="UW157" s="79">
        <f t="shared" si="18479"/>
        <v>5</v>
      </c>
      <c r="UX157" s="80"/>
      <c r="UY157" s="16" t="s">
        <v>236</v>
      </c>
      <c r="UZ157" s="16">
        <f t="shared" ref="UZ157" si="24929">42.74</f>
        <v>42.74</v>
      </c>
      <c r="VA157" s="16">
        <f t="shared" ref="VA157" si="24930">0.75*(2.7+2.7+2.1+2.7)</f>
        <v>7.6499999999999995</v>
      </c>
      <c r="VB157" s="14">
        <f t="shared" si="8530"/>
        <v>50.39</v>
      </c>
      <c r="VC157" s="14"/>
      <c r="VD157" s="16">
        <f t="shared" si="8531"/>
        <v>75.585000000000008</v>
      </c>
      <c r="VE157" s="79">
        <f t="shared" si="18488"/>
        <v>5</v>
      </c>
      <c r="VF157" s="80"/>
      <c r="VG157" s="16" t="s">
        <v>236</v>
      </c>
      <c r="VH157" s="16">
        <f t="shared" ref="VH157" si="24931">42.74</f>
        <v>42.74</v>
      </c>
      <c r="VI157" s="16">
        <f t="shared" ref="VI157" si="24932">0.75*(2.7+2.7+2.1+2.7)</f>
        <v>7.6499999999999995</v>
      </c>
      <c r="VJ157" s="14">
        <f t="shared" si="8535"/>
        <v>50.39</v>
      </c>
      <c r="VK157" s="14"/>
      <c r="VL157" s="16">
        <f t="shared" si="8536"/>
        <v>75.585000000000008</v>
      </c>
      <c r="VM157" s="79">
        <f t="shared" si="18488"/>
        <v>5</v>
      </c>
      <c r="VN157" s="80"/>
      <c r="VO157" s="16" t="s">
        <v>236</v>
      </c>
      <c r="VP157" s="16">
        <f t="shared" ref="VP157" si="24933">42.74</f>
        <v>42.74</v>
      </c>
      <c r="VQ157" s="16">
        <f t="shared" ref="VQ157" si="24934">0.75*(2.7+2.7+2.1+2.7)</f>
        <v>7.6499999999999995</v>
      </c>
      <c r="VR157" s="14">
        <f t="shared" si="8540"/>
        <v>50.39</v>
      </c>
      <c r="VS157" s="14"/>
      <c r="VT157" s="16">
        <f t="shared" si="8541"/>
        <v>75.585000000000008</v>
      </c>
      <c r="VU157" s="79">
        <f t="shared" si="18488"/>
        <v>5</v>
      </c>
      <c r="VV157" s="80"/>
      <c r="VW157" s="16" t="s">
        <v>236</v>
      </c>
      <c r="VX157" s="16">
        <f t="shared" ref="VX157" si="24935">42.74</f>
        <v>42.74</v>
      </c>
      <c r="VY157" s="16">
        <f t="shared" ref="VY157" si="24936">0.75*(2.7+2.7+2.1+2.7)</f>
        <v>7.6499999999999995</v>
      </c>
      <c r="VZ157" s="14">
        <f t="shared" si="8545"/>
        <v>50.39</v>
      </c>
      <c r="WA157" s="14"/>
      <c r="WB157" s="16">
        <f t="shared" si="8546"/>
        <v>75.585000000000008</v>
      </c>
      <c r="WC157" s="79">
        <f t="shared" si="18488"/>
        <v>5</v>
      </c>
      <c r="WD157" s="80"/>
      <c r="WE157" s="16" t="s">
        <v>236</v>
      </c>
      <c r="WF157" s="16">
        <f t="shared" ref="WF157" si="24937">42.74</f>
        <v>42.74</v>
      </c>
      <c r="WG157" s="16">
        <f t="shared" ref="WG157" si="24938">0.75*(2.7+2.7+2.1+2.7)</f>
        <v>7.6499999999999995</v>
      </c>
      <c r="WH157" s="14">
        <f t="shared" si="8550"/>
        <v>50.39</v>
      </c>
      <c r="WI157" s="14"/>
      <c r="WJ157" s="16">
        <f t="shared" si="8551"/>
        <v>75.585000000000008</v>
      </c>
      <c r="WK157" s="79">
        <f t="shared" si="18488"/>
        <v>5</v>
      </c>
      <c r="WL157" s="80"/>
      <c r="WM157" s="16" t="s">
        <v>236</v>
      </c>
      <c r="WN157" s="16">
        <f t="shared" ref="WN157" si="24939">42.74</f>
        <v>42.74</v>
      </c>
      <c r="WO157" s="16">
        <f t="shared" ref="WO157" si="24940">0.75*(2.7+2.7+2.1+2.7)</f>
        <v>7.6499999999999995</v>
      </c>
      <c r="WP157" s="14">
        <f t="shared" si="8555"/>
        <v>50.39</v>
      </c>
      <c r="WQ157" s="14"/>
      <c r="WR157" s="16">
        <f t="shared" si="8556"/>
        <v>75.585000000000008</v>
      </c>
      <c r="WS157" s="79">
        <f t="shared" si="18488"/>
        <v>5</v>
      </c>
      <c r="WT157" s="80"/>
      <c r="WU157" s="16" t="s">
        <v>236</v>
      </c>
      <c r="WV157" s="16">
        <f t="shared" ref="WV157" si="24941">42.74</f>
        <v>42.74</v>
      </c>
      <c r="WW157" s="16">
        <f t="shared" ref="WW157" si="24942">0.75*(2.7+2.7+2.1+2.7)</f>
        <v>7.6499999999999995</v>
      </c>
      <c r="WX157" s="14">
        <f t="shared" si="8560"/>
        <v>50.39</v>
      </c>
      <c r="WY157" s="14"/>
      <c r="WZ157" s="16">
        <f t="shared" si="8561"/>
        <v>75.585000000000008</v>
      </c>
      <c r="XA157" s="79">
        <f t="shared" si="18488"/>
        <v>5</v>
      </c>
      <c r="XB157" s="80"/>
      <c r="XC157" s="16" t="s">
        <v>236</v>
      </c>
      <c r="XD157" s="16">
        <f t="shared" ref="XD157" si="24943">42.74</f>
        <v>42.74</v>
      </c>
      <c r="XE157" s="16">
        <f t="shared" ref="XE157" si="24944">0.75*(2.7+2.7+2.1+2.7)</f>
        <v>7.6499999999999995</v>
      </c>
      <c r="XF157" s="14">
        <f t="shared" si="8565"/>
        <v>50.39</v>
      </c>
      <c r="XG157" s="14"/>
      <c r="XH157" s="16">
        <f t="shared" si="8566"/>
        <v>75.585000000000008</v>
      </c>
      <c r="XI157" s="79">
        <f t="shared" si="18488"/>
        <v>5</v>
      </c>
      <c r="XJ157" s="80"/>
      <c r="XK157" s="16" t="s">
        <v>236</v>
      </c>
      <c r="XL157" s="16">
        <f t="shared" ref="XL157" si="24945">42.74</f>
        <v>42.74</v>
      </c>
      <c r="XM157" s="16">
        <f t="shared" ref="XM157" si="24946">0.75*(2.7+2.7+2.1+2.7)</f>
        <v>7.6499999999999995</v>
      </c>
      <c r="XN157" s="14">
        <f t="shared" si="8570"/>
        <v>50.39</v>
      </c>
      <c r="XO157" s="14"/>
      <c r="XP157" s="16">
        <f t="shared" si="8571"/>
        <v>75.585000000000008</v>
      </c>
      <c r="XQ157" s="79">
        <f t="shared" si="18497"/>
        <v>5</v>
      </c>
      <c r="XR157" s="80"/>
      <c r="XS157" s="16" t="s">
        <v>236</v>
      </c>
      <c r="XT157" s="16">
        <f t="shared" ref="XT157" si="24947">42.74</f>
        <v>42.74</v>
      </c>
      <c r="XU157" s="16">
        <f t="shared" ref="XU157" si="24948">0.75*(2.7+2.7+2.1+2.7)</f>
        <v>7.6499999999999995</v>
      </c>
      <c r="XV157" s="14">
        <f t="shared" si="8575"/>
        <v>50.39</v>
      </c>
      <c r="XW157" s="14"/>
      <c r="XX157" s="16">
        <f t="shared" si="8576"/>
        <v>75.585000000000008</v>
      </c>
      <c r="XY157" s="79">
        <f t="shared" si="18497"/>
        <v>5</v>
      </c>
      <c r="XZ157" s="80"/>
      <c r="YA157" s="16" t="s">
        <v>236</v>
      </c>
      <c r="YB157" s="16">
        <f t="shared" ref="YB157" si="24949">42.74</f>
        <v>42.74</v>
      </c>
      <c r="YC157" s="16">
        <f t="shared" ref="YC157" si="24950">0.75*(2.7+2.7+2.1+2.7)</f>
        <v>7.6499999999999995</v>
      </c>
      <c r="YD157" s="14">
        <f t="shared" si="8580"/>
        <v>50.39</v>
      </c>
      <c r="YE157" s="14"/>
      <c r="YF157" s="16">
        <f t="shared" si="8581"/>
        <v>75.585000000000008</v>
      </c>
      <c r="YG157" s="79">
        <f t="shared" si="18497"/>
        <v>5</v>
      </c>
      <c r="YH157" s="80"/>
      <c r="YI157" s="16" t="s">
        <v>236</v>
      </c>
      <c r="YJ157" s="16">
        <f t="shared" ref="YJ157" si="24951">42.74</f>
        <v>42.74</v>
      </c>
      <c r="YK157" s="16">
        <f t="shared" ref="YK157" si="24952">0.75*(2.7+2.7+2.1+2.7)</f>
        <v>7.6499999999999995</v>
      </c>
      <c r="YL157" s="14">
        <f t="shared" si="8585"/>
        <v>50.39</v>
      </c>
      <c r="YM157" s="14"/>
      <c r="YN157" s="16">
        <f t="shared" si="8586"/>
        <v>75.585000000000008</v>
      </c>
      <c r="YO157" s="79">
        <f t="shared" si="18497"/>
        <v>5</v>
      </c>
      <c r="YP157" s="80"/>
      <c r="YQ157" s="16" t="s">
        <v>236</v>
      </c>
      <c r="YR157" s="16">
        <f t="shared" ref="YR157" si="24953">42.74</f>
        <v>42.74</v>
      </c>
      <c r="YS157" s="16">
        <f t="shared" ref="YS157" si="24954">0.75*(2.7+2.7+2.1+2.7)</f>
        <v>7.6499999999999995</v>
      </c>
      <c r="YT157" s="14">
        <f t="shared" si="8590"/>
        <v>50.39</v>
      </c>
      <c r="YU157" s="14"/>
      <c r="YV157" s="16">
        <f t="shared" si="8591"/>
        <v>75.585000000000008</v>
      </c>
      <c r="YW157" s="79">
        <f t="shared" si="18497"/>
        <v>5</v>
      </c>
      <c r="YX157" s="80"/>
      <c r="YY157" s="16" t="s">
        <v>236</v>
      </c>
      <c r="YZ157" s="16">
        <f t="shared" ref="YZ157" si="24955">42.74</f>
        <v>42.74</v>
      </c>
      <c r="ZA157" s="16">
        <f t="shared" ref="ZA157" si="24956">0.75*(2.7+2.7+2.1+2.7)</f>
        <v>7.6499999999999995</v>
      </c>
      <c r="ZB157" s="14">
        <f t="shared" si="8595"/>
        <v>50.39</v>
      </c>
      <c r="ZC157" s="14"/>
      <c r="ZD157" s="16">
        <f t="shared" si="8596"/>
        <v>75.585000000000008</v>
      </c>
      <c r="ZE157" s="79">
        <f t="shared" si="18497"/>
        <v>5</v>
      </c>
      <c r="ZF157" s="80"/>
      <c r="ZG157" s="16" t="s">
        <v>236</v>
      </c>
      <c r="ZH157" s="16">
        <f t="shared" ref="ZH157" si="24957">42.74</f>
        <v>42.74</v>
      </c>
      <c r="ZI157" s="16">
        <f t="shared" ref="ZI157" si="24958">0.75*(2.7+2.7+2.1+2.7)</f>
        <v>7.6499999999999995</v>
      </c>
      <c r="ZJ157" s="14">
        <f t="shared" si="8600"/>
        <v>50.39</v>
      </c>
      <c r="ZK157" s="14"/>
      <c r="ZL157" s="16">
        <f t="shared" si="8601"/>
        <v>75.585000000000008</v>
      </c>
      <c r="ZM157" s="79">
        <f t="shared" si="18497"/>
        <v>5</v>
      </c>
      <c r="ZN157" s="80"/>
      <c r="ZO157" s="16" t="s">
        <v>236</v>
      </c>
      <c r="ZP157" s="16">
        <f t="shared" ref="ZP157" si="24959">42.74</f>
        <v>42.74</v>
      </c>
      <c r="ZQ157" s="16">
        <f t="shared" ref="ZQ157" si="24960">0.75*(2.7+2.7+2.1+2.7)</f>
        <v>7.6499999999999995</v>
      </c>
      <c r="ZR157" s="14">
        <f t="shared" si="8605"/>
        <v>50.39</v>
      </c>
      <c r="ZS157" s="14"/>
      <c r="ZT157" s="16">
        <f t="shared" si="8606"/>
        <v>75.585000000000008</v>
      </c>
      <c r="ZU157" s="79">
        <f t="shared" si="18497"/>
        <v>5</v>
      </c>
      <c r="ZV157" s="80"/>
      <c r="ZW157" s="16" t="s">
        <v>236</v>
      </c>
      <c r="ZX157" s="16">
        <f t="shared" ref="ZX157" si="24961">42.74</f>
        <v>42.74</v>
      </c>
      <c r="ZY157" s="16">
        <f t="shared" ref="ZY157" si="24962">0.75*(2.7+2.7+2.1+2.7)</f>
        <v>7.6499999999999995</v>
      </c>
      <c r="ZZ157" s="14">
        <f t="shared" si="8610"/>
        <v>50.39</v>
      </c>
      <c r="AAA157" s="14"/>
      <c r="AAB157" s="16">
        <f t="shared" si="8611"/>
        <v>75.585000000000008</v>
      </c>
      <c r="AAC157" s="79">
        <f t="shared" si="18506"/>
        <v>5</v>
      </c>
      <c r="AAD157" s="80"/>
      <c r="AAE157" s="16" t="s">
        <v>236</v>
      </c>
      <c r="AAF157" s="16">
        <f t="shared" ref="AAF157" si="24963">42.74</f>
        <v>42.74</v>
      </c>
      <c r="AAG157" s="16">
        <f t="shared" ref="AAG157" si="24964">0.75*(2.7+2.7+2.1+2.7)</f>
        <v>7.6499999999999995</v>
      </c>
      <c r="AAH157" s="14">
        <f t="shared" si="8615"/>
        <v>50.39</v>
      </c>
      <c r="AAI157" s="14"/>
      <c r="AAJ157" s="16">
        <f t="shared" si="8616"/>
        <v>75.585000000000008</v>
      </c>
      <c r="AAK157" s="79">
        <f t="shared" si="18506"/>
        <v>5</v>
      </c>
      <c r="AAL157" s="80"/>
      <c r="AAM157" s="16" t="s">
        <v>236</v>
      </c>
      <c r="AAN157" s="16">
        <f t="shared" ref="AAN157" si="24965">42.74</f>
        <v>42.74</v>
      </c>
      <c r="AAO157" s="16">
        <f t="shared" ref="AAO157" si="24966">0.75*(2.7+2.7+2.1+2.7)</f>
        <v>7.6499999999999995</v>
      </c>
      <c r="AAP157" s="14">
        <f t="shared" si="8620"/>
        <v>50.39</v>
      </c>
      <c r="AAQ157" s="14"/>
      <c r="AAR157" s="16">
        <f t="shared" si="8621"/>
        <v>75.585000000000008</v>
      </c>
      <c r="AAS157" s="79">
        <f t="shared" si="18506"/>
        <v>5</v>
      </c>
      <c r="AAT157" s="80"/>
      <c r="AAU157" s="16" t="s">
        <v>236</v>
      </c>
      <c r="AAV157" s="16">
        <f t="shared" ref="AAV157" si="24967">42.74</f>
        <v>42.74</v>
      </c>
      <c r="AAW157" s="16">
        <f t="shared" ref="AAW157" si="24968">0.75*(2.7+2.7+2.1+2.7)</f>
        <v>7.6499999999999995</v>
      </c>
      <c r="AAX157" s="14">
        <f t="shared" si="8625"/>
        <v>50.39</v>
      </c>
      <c r="AAY157" s="14"/>
      <c r="AAZ157" s="16">
        <f t="shared" si="8626"/>
        <v>75.585000000000008</v>
      </c>
      <c r="ABA157" s="79">
        <f t="shared" si="18506"/>
        <v>5</v>
      </c>
      <c r="ABB157" s="80"/>
      <c r="ABC157" s="16" t="s">
        <v>236</v>
      </c>
      <c r="ABD157" s="16">
        <f t="shared" ref="ABD157" si="24969">42.74</f>
        <v>42.74</v>
      </c>
      <c r="ABE157" s="16">
        <f t="shared" ref="ABE157" si="24970">0.75*(2.7+2.7+2.1+2.7)</f>
        <v>7.6499999999999995</v>
      </c>
      <c r="ABF157" s="14">
        <f t="shared" si="8630"/>
        <v>50.39</v>
      </c>
      <c r="ABG157" s="14"/>
      <c r="ABH157" s="16">
        <f t="shared" si="8631"/>
        <v>75.585000000000008</v>
      </c>
      <c r="ABI157" s="79">
        <f t="shared" si="18506"/>
        <v>5</v>
      </c>
      <c r="ABJ157" s="80"/>
      <c r="ABK157" s="16" t="s">
        <v>236</v>
      </c>
      <c r="ABL157" s="16">
        <f t="shared" ref="ABL157" si="24971">42.74</f>
        <v>42.74</v>
      </c>
      <c r="ABM157" s="16">
        <f t="shared" ref="ABM157" si="24972">0.75*(2.7+2.7+2.1+2.7)</f>
        <v>7.6499999999999995</v>
      </c>
      <c r="ABN157" s="14">
        <f t="shared" si="8635"/>
        <v>50.39</v>
      </c>
      <c r="ABO157" s="14"/>
      <c r="ABP157" s="16">
        <f t="shared" si="8636"/>
        <v>75.585000000000008</v>
      </c>
      <c r="ABQ157" s="79">
        <f t="shared" si="18506"/>
        <v>5</v>
      </c>
      <c r="ABR157" s="80"/>
      <c r="ABS157" s="16" t="s">
        <v>236</v>
      </c>
      <c r="ABT157" s="16">
        <f t="shared" ref="ABT157" si="24973">42.74</f>
        <v>42.74</v>
      </c>
      <c r="ABU157" s="16">
        <f t="shared" ref="ABU157" si="24974">0.75*(2.7+2.7+2.1+2.7)</f>
        <v>7.6499999999999995</v>
      </c>
      <c r="ABV157" s="14">
        <f t="shared" si="8640"/>
        <v>50.39</v>
      </c>
      <c r="ABW157" s="14"/>
      <c r="ABX157" s="16">
        <f t="shared" si="8641"/>
        <v>75.585000000000008</v>
      </c>
      <c r="ABY157" s="79">
        <f t="shared" si="18506"/>
        <v>5</v>
      </c>
      <c r="ABZ157" s="80"/>
      <c r="ACA157" s="16" t="s">
        <v>236</v>
      </c>
      <c r="ACB157" s="16">
        <f t="shared" ref="ACB157" si="24975">42.74</f>
        <v>42.74</v>
      </c>
      <c r="ACC157" s="16">
        <f t="shared" ref="ACC157" si="24976">0.75*(2.7+2.7+2.1+2.7)</f>
        <v>7.6499999999999995</v>
      </c>
      <c r="ACD157" s="14">
        <f t="shared" si="8645"/>
        <v>50.39</v>
      </c>
      <c r="ACE157" s="14"/>
      <c r="ACF157" s="16">
        <f t="shared" si="8646"/>
        <v>75.585000000000008</v>
      </c>
      <c r="ACG157" s="79">
        <f t="shared" si="18506"/>
        <v>5</v>
      </c>
      <c r="ACH157" s="80"/>
      <c r="ACI157" s="16" t="s">
        <v>236</v>
      </c>
      <c r="ACJ157" s="16">
        <f t="shared" ref="ACJ157" si="24977">42.74</f>
        <v>42.74</v>
      </c>
      <c r="ACK157" s="16">
        <f t="shared" ref="ACK157" si="24978">0.75*(2.7+2.7+2.1+2.7)</f>
        <v>7.6499999999999995</v>
      </c>
      <c r="ACL157" s="14">
        <f t="shared" si="8650"/>
        <v>50.39</v>
      </c>
      <c r="ACM157" s="14"/>
      <c r="ACN157" s="16">
        <f t="shared" si="8651"/>
        <v>75.585000000000008</v>
      </c>
      <c r="ACO157" s="79">
        <f t="shared" si="18515"/>
        <v>5</v>
      </c>
      <c r="ACP157" s="80"/>
      <c r="ACQ157" s="16" t="s">
        <v>236</v>
      </c>
      <c r="ACR157" s="16">
        <f t="shared" ref="ACR157" si="24979">42.74</f>
        <v>42.74</v>
      </c>
      <c r="ACS157" s="16">
        <f t="shared" ref="ACS157" si="24980">0.75*(2.7+2.7+2.1+2.7)</f>
        <v>7.6499999999999995</v>
      </c>
      <c r="ACT157" s="14">
        <f t="shared" si="8655"/>
        <v>50.39</v>
      </c>
      <c r="ACU157" s="14"/>
      <c r="ACV157" s="16">
        <f t="shared" si="8656"/>
        <v>75.585000000000008</v>
      </c>
      <c r="ACW157" s="79">
        <f t="shared" si="18515"/>
        <v>5</v>
      </c>
      <c r="ACX157" s="80"/>
      <c r="ACY157" s="16" t="s">
        <v>236</v>
      </c>
      <c r="ACZ157" s="16">
        <f t="shared" ref="ACZ157" si="24981">42.74</f>
        <v>42.74</v>
      </c>
      <c r="ADA157" s="16">
        <f t="shared" ref="ADA157" si="24982">0.75*(2.7+2.7+2.1+2.7)</f>
        <v>7.6499999999999995</v>
      </c>
      <c r="ADB157" s="14">
        <f t="shared" si="8660"/>
        <v>50.39</v>
      </c>
      <c r="ADC157" s="14"/>
      <c r="ADD157" s="16">
        <f t="shared" si="8661"/>
        <v>75.585000000000008</v>
      </c>
      <c r="ADE157" s="79">
        <f t="shared" si="18515"/>
        <v>5</v>
      </c>
      <c r="ADF157" s="80"/>
      <c r="ADG157" s="16" t="s">
        <v>236</v>
      </c>
      <c r="ADH157" s="16">
        <f t="shared" ref="ADH157" si="24983">42.74</f>
        <v>42.74</v>
      </c>
      <c r="ADI157" s="16">
        <f t="shared" ref="ADI157" si="24984">0.75*(2.7+2.7+2.1+2.7)</f>
        <v>7.6499999999999995</v>
      </c>
      <c r="ADJ157" s="14">
        <f t="shared" si="8665"/>
        <v>50.39</v>
      </c>
      <c r="ADK157" s="14"/>
      <c r="ADL157" s="16">
        <f t="shared" si="8666"/>
        <v>75.585000000000008</v>
      </c>
      <c r="ADM157" s="79">
        <f t="shared" si="18515"/>
        <v>5</v>
      </c>
      <c r="ADN157" s="80"/>
      <c r="ADO157" s="16" t="s">
        <v>236</v>
      </c>
      <c r="ADP157" s="16">
        <f t="shared" ref="ADP157" si="24985">42.74</f>
        <v>42.74</v>
      </c>
      <c r="ADQ157" s="16">
        <f t="shared" ref="ADQ157" si="24986">0.75*(2.7+2.7+2.1+2.7)</f>
        <v>7.6499999999999995</v>
      </c>
      <c r="ADR157" s="14">
        <f t="shared" si="8670"/>
        <v>50.39</v>
      </c>
      <c r="ADS157" s="14"/>
      <c r="ADT157" s="16">
        <f t="shared" si="8671"/>
        <v>75.585000000000008</v>
      </c>
      <c r="ADU157" s="79">
        <f t="shared" si="18515"/>
        <v>5</v>
      </c>
      <c r="ADV157" s="80"/>
      <c r="ADW157" s="16" t="s">
        <v>236</v>
      </c>
      <c r="ADX157" s="16">
        <f t="shared" ref="ADX157" si="24987">42.74</f>
        <v>42.74</v>
      </c>
      <c r="ADY157" s="16">
        <f t="shared" ref="ADY157" si="24988">0.75*(2.7+2.7+2.1+2.7)</f>
        <v>7.6499999999999995</v>
      </c>
      <c r="ADZ157" s="14">
        <f t="shared" si="8675"/>
        <v>50.39</v>
      </c>
      <c r="AEA157" s="14"/>
      <c r="AEB157" s="16">
        <f t="shared" si="8676"/>
        <v>75.585000000000008</v>
      </c>
      <c r="AEC157" s="79">
        <f t="shared" si="18515"/>
        <v>5</v>
      </c>
      <c r="AED157" s="80"/>
      <c r="AEE157" s="16" t="s">
        <v>236</v>
      </c>
      <c r="AEF157" s="16">
        <f t="shared" ref="AEF157" si="24989">42.74</f>
        <v>42.74</v>
      </c>
      <c r="AEG157" s="16">
        <f t="shared" ref="AEG157" si="24990">0.75*(2.7+2.7+2.1+2.7)</f>
        <v>7.6499999999999995</v>
      </c>
      <c r="AEH157" s="14">
        <f t="shared" si="8680"/>
        <v>50.39</v>
      </c>
      <c r="AEI157" s="14"/>
      <c r="AEJ157" s="16">
        <f t="shared" si="8681"/>
        <v>75.585000000000008</v>
      </c>
      <c r="AEK157" s="79">
        <f t="shared" si="18515"/>
        <v>5</v>
      </c>
      <c r="AEL157" s="80"/>
      <c r="AEM157" s="16" t="s">
        <v>236</v>
      </c>
      <c r="AEN157" s="16">
        <f t="shared" ref="AEN157" si="24991">42.74</f>
        <v>42.74</v>
      </c>
      <c r="AEO157" s="16">
        <f t="shared" ref="AEO157" si="24992">0.75*(2.7+2.7+2.1+2.7)</f>
        <v>7.6499999999999995</v>
      </c>
      <c r="AEP157" s="14">
        <f t="shared" si="8685"/>
        <v>50.39</v>
      </c>
      <c r="AEQ157" s="14"/>
      <c r="AER157" s="16">
        <f t="shared" si="8686"/>
        <v>75.585000000000008</v>
      </c>
      <c r="AES157" s="79">
        <f t="shared" si="18515"/>
        <v>5</v>
      </c>
      <c r="AET157" s="80"/>
      <c r="AEU157" s="16" t="s">
        <v>236</v>
      </c>
      <c r="AEV157" s="16">
        <f t="shared" ref="AEV157" si="24993">42.74</f>
        <v>42.74</v>
      </c>
      <c r="AEW157" s="16">
        <f t="shared" ref="AEW157" si="24994">0.75*(2.7+2.7+2.1+2.7)</f>
        <v>7.6499999999999995</v>
      </c>
      <c r="AEX157" s="14">
        <f t="shared" si="8690"/>
        <v>50.39</v>
      </c>
      <c r="AEY157" s="14"/>
      <c r="AEZ157" s="16">
        <f t="shared" si="8691"/>
        <v>75.585000000000008</v>
      </c>
      <c r="AFA157" s="79">
        <f t="shared" si="18524"/>
        <v>5</v>
      </c>
      <c r="AFB157" s="80"/>
      <c r="AFC157" s="16" t="s">
        <v>236</v>
      </c>
      <c r="AFD157" s="16">
        <f t="shared" ref="AFD157" si="24995">42.74</f>
        <v>42.74</v>
      </c>
      <c r="AFE157" s="16">
        <f t="shared" ref="AFE157" si="24996">0.75*(2.7+2.7+2.1+2.7)</f>
        <v>7.6499999999999995</v>
      </c>
      <c r="AFF157" s="14">
        <f t="shared" si="8695"/>
        <v>50.39</v>
      </c>
      <c r="AFG157" s="14"/>
      <c r="AFH157" s="16">
        <f t="shared" si="8696"/>
        <v>75.585000000000008</v>
      </c>
      <c r="AFI157" s="79">
        <f t="shared" si="18524"/>
        <v>5</v>
      </c>
      <c r="AFJ157" s="80"/>
      <c r="AFK157" s="16" t="s">
        <v>236</v>
      </c>
      <c r="AFL157" s="16">
        <f t="shared" ref="AFL157" si="24997">42.74</f>
        <v>42.74</v>
      </c>
      <c r="AFM157" s="16">
        <f t="shared" ref="AFM157" si="24998">0.75*(2.7+2.7+2.1+2.7)</f>
        <v>7.6499999999999995</v>
      </c>
      <c r="AFN157" s="14">
        <f t="shared" si="8700"/>
        <v>50.39</v>
      </c>
      <c r="AFO157" s="14"/>
      <c r="AFP157" s="16">
        <f t="shared" si="8701"/>
        <v>75.585000000000008</v>
      </c>
      <c r="AFQ157" s="79">
        <f t="shared" si="18524"/>
        <v>5</v>
      </c>
      <c r="AFR157" s="80"/>
      <c r="AFS157" s="16" t="s">
        <v>236</v>
      </c>
      <c r="AFT157" s="16">
        <f t="shared" ref="AFT157" si="24999">42.74</f>
        <v>42.74</v>
      </c>
      <c r="AFU157" s="16">
        <f t="shared" ref="AFU157" si="25000">0.75*(2.7+2.7+2.1+2.7)</f>
        <v>7.6499999999999995</v>
      </c>
      <c r="AFV157" s="14">
        <f t="shared" si="8705"/>
        <v>50.39</v>
      </c>
      <c r="AFW157" s="14"/>
      <c r="AFX157" s="16">
        <f t="shared" si="8706"/>
        <v>75.585000000000008</v>
      </c>
      <c r="AFY157" s="79">
        <f t="shared" si="18524"/>
        <v>5</v>
      </c>
      <c r="AFZ157" s="80"/>
      <c r="AGA157" s="16" t="s">
        <v>236</v>
      </c>
      <c r="AGB157" s="16">
        <f t="shared" ref="AGB157" si="25001">42.74</f>
        <v>42.74</v>
      </c>
      <c r="AGC157" s="16">
        <f t="shared" ref="AGC157" si="25002">0.75*(2.7+2.7+2.1+2.7)</f>
        <v>7.6499999999999995</v>
      </c>
      <c r="AGD157" s="14">
        <f t="shared" si="8710"/>
        <v>50.39</v>
      </c>
      <c r="AGE157" s="14"/>
      <c r="AGF157" s="16">
        <f t="shared" si="8711"/>
        <v>75.585000000000008</v>
      </c>
      <c r="AGG157" s="79">
        <f t="shared" si="18524"/>
        <v>5</v>
      </c>
      <c r="AGH157" s="80"/>
      <c r="AGI157" s="16" t="s">
        <v>236</v>
      </c>
      <c r="AGJ157" s="16">
        <f t="shared" ref="AGJ157" si="25003">42.74</f>
        <v>42.74</v>
      </c>
      <c r="AGK157" s="16">
        <f t="shared" ref="AGK157" si="25004">0.75*(2.7+2.7+2.1+2.7)</f>
        <v>7.6499999999999995</v>
      </c>
      <c r="AGL157" s="14">
        <f t="shared" si="8715"/>
        <v>50.39</v>
      </c>
      <c r="AGM157" s="14"/>
      <c r="AGN157" s="16">
        <f t="shared" si="8716"/>
        <v>75.585000000000008</v>
      </c>
      <c r="AGO157" s="79">
        <f t="shared" si="18524"/>
        <v>5</v>
      </c>
      <c r="AGP157" s="80"/>
      <c r="AGQ157" s="16" t="s">
        <v>236</v>
      </c>
      <c r="AGR157" s="16">
        <f t="shared" ref="AGR157" si="25005">42.74</f>
        <v>42.74</v>
      </c>
      <c r="AGS157" s="16">
        <f t="shared" ref="AGS157" si="25006">0.75*(2.7+2.7+2.1+2.7)</f>
        <v>7.6499999999999995</v>
      </c>
      <c r="AGT157" s="14">
        <f t="shared" si="8720"/>
        <v>50.39</v>
      </c>
      <c r="AGU157" s="14"/>
      <c r="AGV157" s="16">
        <f t="shared" si="8721"/>
        <v>75.585000000000008</v>
      </c>
      <c r="AGW157" s="79">
        <f t="shared" si="18524"/>
        <v>5</v>
      </c>
      <c r="AGX157" s="80"/>
      <c r="AGY157" s="16" t="s">
        <v>236</v>
      </c>
      <c r="AGZ157" s="16">
        <f t="shared" ref="AGZ157" si="25007">42.74</f>
        <v>42.74</v>
      </c>
      <c r="AHA157" s="16">
        <f t="shared" ref="AHA157" si="25008">0.75*(2.7+2.7+2.1+2.7)</f>
        <v>7.6499999999999995</v>
      </c>
      <c r="AHB157" s="14">
        <f t="shared" si="8725"/>
        <v>50.39</v>
      </c>
      <c r="AHC157" s="14"/>
      <c r="AHD157" s="16">
        <f t="shared" si="8726"/>
        <v>75.585000000000008</v>
      </c>
      <c r="AHE157" s="79">
        <f t="shared" si="18524"/>
        <v>5</v>
      </c>
      <c r="AHF157" s="80"/>
      <c r="AHG157" s="16" t="s">
        <v>236</v>
      </c>
      <c r="AHH157" s="16">
        <f t="shared" ref="AHH157" si="25009">42.74</f>
        <v>42.74</v>
      </c>
      <c r="AHI157" s="16">
        <f t="shared" ref="AHI157" si="25010">0.75*(2.7+2.7+2.1+2.7)</f>
        <v>7.6499999999999995</v>
      </c>
      <c r="AHJ157" s="14">
        <f t="shared" si="8730"/>
        <v>50.39</v>
      </c>
      <c r="AHK157" s="14"/>
      <c r="AHL157" s="16">
        <f t="shared" si="8731"/>
        <v>75.585000000000008</v>
      </c>
      <c r="AHM157" s="79">
        <f t="shared" si="18533"/>
        <v>5</v>
      </c>
      <c r="AHN157" s="80"/>
      <c r="AHO157" s="16" t="s">
        <v>236</v>
      </c>
      <c r="AHP157" s="16">
        <f t="shared" ref="AHP157" si="25011">42.74</f>
        <v>42.74</v>
      </c>
      <c r="AHQ157" s="16">
        <f t="shared" ref="AHQ157" si="25012">0.75*(2.7+2.7+2.1+2.7)</f>
        <v>7.6499999999999995</v>
      </c>
      <c r="AHR157" s="14">
        <f t="shared" si="8735"/>
        <v>50.39</v>
      </c>
      <c r="AHS157" s="14"/>
      <c r="AHT157" s="16">
        <f t="shared" si="8736"/>
        <v>75.585000000000008</v>
      </c>
      <c r="AHU157" s="79">
        <f t="shared" si="18533"/>
        <v>5</v>
      </c>
      <c r="AHV157" s="80"/>
      <c r="AHW157" s="16" t="s">
        <v>236</v>
      </c>
      <c r="AHX157" s="16">
        <f t="shared" ref="AHX157" si="25013">42.74</f>
        <v>42.74</v>
      </c>
      <c r="AHY157" s="16">
        <f t="shared" ref="AHY157" si="25014">0.75*(2.7+2.7+2.1+2.7)</f>
        <v>7.6499999999999995</v>
      </c>
      <c r="AHZ157" s="14">
        <f t="shared" si="8740"/>
        <v>50.39</v>
      </c>
      <c r="AIA157" s="14"/>
      <c r="AIB157" s="16">
        <f t="shared" si="8741"/>
        <v>75.585000000000008</v>
      </c>
      <c r="AIC157" s="79">
        <f t="shared" si="18533"/>
        <v>5</v>
      </c>
      <c r="AID157" s="80"/>
      <c r="AIE157" s="16" t="s">
        <v>236</v>
      </c>
      <c r="AIF157" s="16">
        <f t="shared" ref="AIF157" si="25015">42.74</f>
        <v>42.74</v>
      </c>
      <c r="AIG157" s="16">
        <f t="shared" ref="AIG157" si="25016">0.75*(2.7+2.7+2.1+2.7)</f>
        <v>7.6499999999999995</v>
      </c>
      <c r="AIH157" s="14">
        <f t="shared" si="8745"/>
        <v>50.39</v>
      </c>
      <c r="AII157" s="14"/>
      <c r="AIJ157" s="16">
        <f t="shared" si="8746"/>
        <v>75.585000000000008</v>
      </c>
      <c r="AIK157" s="79">
        <f t="shared" si="18533"/>
        <v>5</v>
      </c>
      <c r="AIL157" s="80"/>
      <c r="AIM157" s="16" t="s">
        <v>236</v>
      </c>
      <c r="AIN157" s="16">
        <f t="shared" ref="AIN157" si="25017">42.74</f>
        <v>42.74</v>
      </c>
      <c r="AIO157" s="16">
        <f t="shared" ref="AIO157" si="25018">0.75*(2.7+2.7+2.1+2.7)</f>
        <v>7.6499999999999995</v>
      </c>
      <c r="AIP157" s="14">
        <f t="shared" si="8750"/>
        <v>50.39</v>
      </c>
      <c r="AIQ157" s="14"/>
      <c r="AIR157" s="16">
        <f t="shared" si="8751"/>
        <v>75.585000000000008</v>
      </c>
      <c r="AIS157" s="79">
        <f t="shared" si="18533"/>
        <v>5</v>
      </c>
      <c r="AIT157" s="80"/>
      <c r="AIU157" s="16" t="s">
        <v>236</v>
      </c>
      <c r="AIV157" s="16">
        <f t="shared" ref="AIV157" si="25019">42.74</f>
        <v>42.74</v>
      </c>
      <c r="AIW157" s="16">
        <f t="shared" ref="AIW157" si="25020">0.75*(2.7+2.7+2.1+2.7)</f>
        <v>7.6499999999999995</v>
      </c>
      <c r="AIX157" s="14">
        <f t="shared" si="8755"/>
        <v>50.39</v>
      </c>
      <c r="AIY157" s="14"/>
      <c r="AIZ157" s="16">
        <f t="shared" si="8756"/>
        <v>75.585000000000008</v>
      </c>
      <c r="AJA157" s="79">
        <f t="shared" si="18533"/>
        <v>5</v>
      </c>
      <c r="AJB157" s="80"/>
      <c r="AJC157" s="16" t="s">
        <v>236</v>
      </c>
      <c r="AJD157" s="16">
        <f t="shared" ref="AJD157" si="25021">42.74</f>
        <v>42.74</v>
      </c>
      <c r="AJE157" s="16">
        <f t="shared" ref="AJE157" si="25022">0.75*(2.7+2.7+2.1+2.7)</f>
        <v>7.6499999999999995</v>
      </c>
      <c r="AJF157" s="14">
        <f t="shared" si="8760"/>
        <v>50.39</v>
      </c>
      <c r="AJG157" s="14"/>
      <c r="AJH157" s="16">
        <f t="shared" si="8761"/>
        <v>75.585000000000008</v>
      </c>
      <c r="AJI157" s="79">
        <f t="shared" si="18533"/>
        <v>5</v>
      </c>
      <c r="AJJ157" s="80"/>
      <c r="AJK157" s="16" t="s">
        <v>236</v>
      </c>
      <c r="AJL157" s="16">
        <f t="shared" ref="AJL157" si="25023">42.74</f>
        <v>42.74</v>
      </c>
      <c r="AJM157" s="16">
        <f t="shared" ref="AJM157" si="25024">0.75*(2.7+2.7+2.1+2.7)</f>
        <v>7.6499999999999995</v>
      </c>
      <c r="AJN157" s="14">
        <f t="shared" si="8765"/>
        <v>50.39</v>
      </c>
      <c r="AJO157" s="14"/>
      <c r="AJP157" s="16">
        <f t="shared" si="8766"/>
        <v>75.585000000000008</v>
      </c>
      <c r="AJQ157" s="79">
        <f t="shared" si="18533"/>
        <v>5</v>
      </c>
      <c r="AJR157" s="80"/>
      <c r="AJS157" s="16" t="s">
        <v>236</v>
      </c>
      <c r="AJT157" s="16">
        <f t="shared" ref="AJT157" si="25025">42.74</f>
        <v>42.74</v>
      </c>
      <c r="AJU157" s="16">
        <f t="shared" ref="AJU157" si="25026">0.75*(2.7+2.7+2.1+2.7)</f>
        <v>7.6499999999999995</v>
      </c>
      <c r="AJV157" s="14">
        <f t="shared" si="8770"/>
        <v>50.39</v>
      </c>
      <c r="AJW157" s="14"/>
      <c r="AJX157" s="16">
        <f t="shared" si="8771"/>
        <v>75.585000000000008</v>
      </c>
      <c r="AJY157" s="79">
        <f t="shared" si="18542"/>
        <v>5</v>
      </c>
      <c r="AJZ157" s="80"/>
      <c r="AKA157" s="16" t="s">
        <v>236</v>
      </c>
      <c r="AKB157" s="16">
        <f t="shared" ref="AKB157" si="25027">42.74</f>
        <v>42.74</v>
      </c>
      <c r="AKC157" s="16">
        <f t="shared" ref="AKC157" si="25028">0.75*(2.7+2.7+2.1+2.7)</f>
        <v>7.6499999999999995</v>
      </c>
      <c r="AKD157" s="14">
        <f t="shared" si="8775"/>
        <v>50.39</v>
      </c>
      <c r="AKE157" s="14"/>
      <c r="AKF157" s="16">
        <f t="shared" si="8776"/>
        <v>75.585000000000008</v>
      </c>
      <c r="AKG157" s="79">
        <f t="shared" si="18542"/>
        <v>5</v>
      </c>
      <c r="AKH157" s="80"/>
      <c r="AKI157" s="16" t="s">
        <v>236</v>
      </c>
      <c r="AKJ157" s="16">
        <f t="shared" ref="AKJ157" si="25029">42.74</f>
        <v>42.74</v>
      </c>
      <c r="AKK157" s="16">
        <f t="shared" ref="AKK157" si="25030">0.75*(2.7+2.7+2.1+2.7)</f>
        <v>7.6499999999999995</v>
      </c>
      <c r="AKL157" s="14">
        <f t="shared" si="8780"/>
        <v>50.39</v>
      </c>
      <c r="AKM157" s="14"/>
      <c r="AKN157" s="16">
        <f t="shared" si="8781"/>
        <v>75.585000000000008</v>
      </c>
      <c r="AKO157" s="79">
        <f t="shared" si="18542"/>
        <v>5</v>
      </c>
      <c r="AKP157" s="80"/>
      <c r="AKQ157" s="16" t="s">
        <v>236</v>
      </c>
      <c r="AKR157" s="16">
        <f t="shared" ref="AKR157" si="25031">42.74</f>
        <v>42.74</v>
      </c>
      <c r="AKS157" s="16">
        <f t="shared" ref="AKS157" si="25032">0.75*(2.7+2.7+2.1+2.7)</f>
        <v>7.6499999999999995</v>
      </c>
      <c r="AKT157" s="14">
        <f t="shared" si="8785"/>
        <v>50.39</v>
      </c>
      <c r="AKU157" s="14"/>
      <c r="AKV157" s="16">
        <f t="shared" si="8786"/>
        <v>75.585000000000008</v>
      </c>
      <c r="AKW157" s="79">
        <f t="shared" si="18542"/>
        <v>5</v>
      </c>
      <c r="AKX157" s="80"/>
      <c r="AKY157" s="16" t="s">
        <v>236</v>
      </c>
      <c r="AKZ157" s="16">
        <f t="shared" ref="AKZ157" si="25033">42.74</f>
        <v>42.74</v>
      </c>
      <c r="ALA157" s="16">
        <f t="shared" ref="ALA157" si="25034">0.75*(2.7+2.7+2.1+2.7)</f>
        <v>7.6499999999999995</v>
      </c>
      <c r="ALB157" s="14">
        <f t="shared" si="8790"/>
        <v>50.39</v>
      </c>
      <c r="ALC157" s="14"/>
      <c r="ALD157" s="16">
        <f t="shared" si="8791"/>
        <v>75.585000000000008</v>
      </c>
      <c r="ALE157" s="79">
        <f t="shared" si="18542"/>
        <v>5</v>
      </c>
      <c r="ALF157" s="80"/>
      <c r="ALG157" s="16" t="s">
        <v>236</v>
      </c>
      <c r="ALH157" s="16">
        <f t="shared" ref="ALH157" si="25035">42.74</f>
        <v>42.74</v>
      </c>
      <c r="ALI157" s="16">
        <f t="shared" ref="ALI157" si="25036">0.75*(2.7+2.7+2.1+2.7)</f>
        <v>7.6499999999999995</v>
      </c>
      <c r="ALJ157" s="14">
        <f t="shared" si="8795"/>
        <v>50.39</v>
      </c>
      <c r="ALK157" s="14"/>
      <c r="ALL157" s="16">
        <f t="shared" si="8796"/>
        <v>75.585000000000008</v>
      </c>
      <c r="ALM157" s="79">
        <f t="shared" si="18542"/>
        <v>5</v>
      </c>
      <c r="ALN157" s="80"/>
      <c r="ALO157" s="16" t="s">
        <v>236</v>
      </c>
      <c r="ALP157" s="16">
        <f t="shared" ref="ALP157" si="25037">42.74</f>
        <v>42.74</v>
      </c>
      <c r="ALQ157" s="16">
        <f t="shared" ref="ALQ157" si="25038">0.75*(2.7+2.7+2.1+2.7)</f>
        <v>7.6499999999999995</v>
      </c>
      <c r="ALR157" s="14">
        <f t="shared" si="8800"/>
        <v>50.39</v>
      </c>
      <c r="ALS157" s="14"/>
      <c r="ALT157" s="16">
        <f t="shared" si="8801"/>
        <v>75.585000000000008</v>
      </c>
      <c r="ALU157" s="79">
        <f t="shared" si="18542"/>
        <v>5</v>
      </c>
      <c r="ALV157" s="80"/>
      <c r="ALW157" s="16" t="s">
        <v>236</v>
      </c>
      <c r="ALX157" s="16">
        <f t="shared" ref="ALX157" si="25039">42.74</f>
        <v>42.74</v>
      </c>
      <c r="ALY157" s="16">
        <f t="shared" ref="ALY157" si="25040">0.75*(2.7+2.7+2.1+2.7)</f>
        <v>7.6499999999999995</v>
      </c>
      <c r="ALZ157" s="14">
        <f t="shared" si="8805"/>
        <v>50.39</v>
      </c>
      <c r="AMA157" s="14"/>
      <c r="AMB157" s="16">
        <f t="shared" si="8806"/>
        <v>75.585000000000008</v>
      </c>
      <c r="AMC157" s="79">
        <f t="shared" si="18542"/>
        <v>5</v>
      </c>
      <c r="AMD157" s="80"/>
      <c r="AME157" s="16" t="s">
        <v>236</v>
      </c>
      <c r="AMF157" s="16">
        <f t="shared" ref="AMF157" si="25041">42.74</f>
        <v>42.74</v>
      </c>
      <c r="AMG157" s="16">
        <f t="shared" ref="AMG157" si="25042">0.75*(2.7+2.7+2.1+2.7)</f>
        <v>7.6499999999999995</v>
      </c>
      <c r="AMH157" s="14">
        <f t="shared" si="8810"/>
        <v>50.39</v>
      </c>
      <c r="AMI157" s="14"/>
      <c r="AMJ157" s="16">
        <f t="shared" si="8811"/>
        <v>75.585000000000008</v>
      </c>
      <c r="AMK157" s="79">
        <f t="shared" si="18551"/>
        <v>5</v>
      </c>
      <c r="AML157" s="80"/>
      <c r="AMM157" s="16" t="s">
        <v>236</v>
      </c>
      <c r="AMN157" s="16">
        <f t="shared" ref="AMN157" si="25043">42.74</f>
        <v>42.74</v>
      </c>
      <c r="AMO157" s="16">
        <f t="shared" ref="AMO157" si="25044">0.75*(2.7+2.7+2.1+2.7)</f>
        <v>7.6499999999999995</v>
      </c>
      <c r="AMP157" s="14">
        <f t="shared" si="8815"/>
        <v>50.39</v>
      </c>
      <c r="AMQ157" s="14"/>
      <c r="AMR157" s="16">
        <f t="shared" si="8816"/>
        <v>75.585000000000008</v>
      </c>
      <c r="AMS157" s="79">
        <f t="shared" si="18551"/>
        <v>5</v>
      </c>
      <c r="AMT157" s="80"/>
      <c r="AMU157" s="16" t="s">
        <v>236</v>
      </c>
      <c r="AMV157" s="16">
        <f t="shared" ref="AMV157" si="25045">42.74</f>
        <v>42.74</v>
      </c>
      <c r="AMW157" s="16">
        <f t="shared" ref="AMW157" si="25046">0.75*(2.7+2.7+2.1+2.7)</f>
        <v>7.6499999999999995</v>
      </c>
      <c r="AMX157" s="14">
        <f t="shared" si="8820"/>
        <v>50.39</v>
      </c>
      <c r="AMY157" s="14"/>
      <c r="AMZ157" s="16">
        <f t="shared" si="8821"/>
        <v>75.585000000000008</v>
      </c>
      <c r="ANA157" s="79">
        <f t="shared" si="18551"/>
        <v>5</v>
      </c>
      <c r="ANB157" s="80"/>
      <c r="ANC157" s="16" t="s">
        <v>236</v>
      </c>
      <c r="AND157" s="16">
        <f t="shared" ref="AND157" si="25047">42.74</f>
        <v>42.74</v>
      </c>
      <c r="ANE157" s="16">
        <f t="shared" ref="ANE157" si="25048">0.75*(2.7+2.7+2.1+2.7)</f>
        <v>7.6499999999999995</v>
      </c>
      <c r="ANF157" s="14">
        <f t="shared" si="8825"/>
        <v>50.39</v>
      </c>
      <c r="ANG157" s="14"/>
      <c r="ANH157" s="16">
        <f t="shared" si="8826"/>
        <v>75.585000000000008</v>
      </c>
      <c r="ANI157" s="79">
        <f t="shared" si="18551"/>
        <v>5</v>
      </c>
      <c r="ANJ157" s="80"/>
      <c r="ANK157" s="16" t="s">
        <v>236</v>
      </c>
      <c r="ANL157" s="16">
        <f t="shared" ref="ANL157" si="25049">42.74</f>
        <v>42.74</v>
      </c>
      <c r="ANM157" s="16">
        <f t="shared" ref="ANM157" si="25050">0.75*(2.7+2.7+2.1+2.7)</f>
        <v>7.6499999999999995</v>
      </c>
      <c r="ANN157" s="14">
        <f t="shared" si="8830"/>
        <v>50.39</v>
      </c>
      <c r="ANO157" s="14"/>
      <c r="ANP157" s="16">
        <f t="shared" si="8831"/>
        <v>75.585000000000008</v>
      </c>
      <c r="ANQ157" s="79">
        <f t="shared" si="18551"/>
        <v>5</v>
      </c>
      <c r="ANR157" s="80"/>
      <c r="ANS157" s="16" t="s">
        <v>236</v>
      </c>
      <c r="ANT157" s="16">
        <f t="shared" ref="ANT157" si="25051">42.74</f>
        <v>42.74</v>
      </c>
      <c r="ANU157" s="16">
        <f t="shared" ref="ANU157" si="25052">0.75*(2.7+2.7+2.1+2.7)</f>
        <v>7.6499999999999995</v>
      </c>
      <c r="ANV157" s="14">
        <f t="shared" si="8835"/>
        <v>50.39</v>
      </c>
      <c r="ANW157" s="14"/>
      <c r="ANX157" s="16">
        <f t="shared" si="8836"/>
        <v>75.585000000000008</v>
      </c>
      <c r="ANY157" s="79">
        <f t="shared" si="18551"/>
        <v>5</v>
      </c>
      <c r="ANZ157" s="80"/>
      <c r="AOA157" s="16" t="s">
        <v>236</v>
      </c>
      <c r="AOB157" s="16">
        <f t="shared" ref="AOB157" si="25053">42.74</f>
        <v>42.74</v>
      </c>
      <c r="AOC157" s="16">
        <f t="shared" ref="AOC157" si="25054">0.75*(2.7+2.7+2.1+2.7)</f>
        <v>7.6499999999999995</v>
      </c>
      <c r="AOD157" s="14">
        <f t="shared" si="8840"/>
        <v>50.39</v>
      </c>
      <c r="AOE157" s="14"/>
      <c r="AOF157" s="16">
        <f t="shared" si="8841"/>
        <v>75.585000000000008</v>
      </c>
      <c r="AOG157" s="79">
        <f t="shared" si="18551"/>
        <v>5</v>
      </c>
      <c r="AOH157" s="80"/>
      <c r="AOI157" s="16" t="s">
        <v>236</v>
      </c>
      <c r="AOJ157" s="16">
        <f t="shared" ref="AOJ157" si="25055">42.74</f>
        <v>42.74</v>
      </c>
      <c r="AOK157" s="16">
        <f t="shared" ref="AOK157" si="25056">0.75*(2.7+2.7+2.1+2.7)</f>
        <v>7.6499999999999995</v>
      </c>
      <c r="AOL157" s="14">
        <f t="shared" si="8845"/>
        <v>50.39</v>
      </c>
      <c r="AOM157" s="14"/>
      <c r="AON157" s="16">
        <f t="shared" si="8846"/>
        <v>75.585000000000008</v>
      </c>
      <c r="AOO157" s="79">
        <f t="shared" si="18551"/>
        <v>5</v>
      </c>
      <c r="AOP157" s="80"/>
      <c r="AOQ157" s="16" t="s">
        <v>236</v>
      </c>
      <c r="AOR157" s="16">
        <f t="shared" ref="AOR157" si="25057">42.74</f>
        <v>42.74</v>
      </c>
      <c r="AOS157" s="16">
        <f t="shared" ref="AOS157" si="25058">0.75*(2.7+2.7+2.1+2.7)</f>
        <v>7.6499999999999995</v>
      </c>
      <c r="AOT157" s="14">
        <f t="shared" si="8850"/>
        <v>50.39</v>
      </c>
      <c r="AOU157" s="14"/>
      <c r="AOV157" s="16">
        <f t="shared" si="8851"/>
        <v>75.585000000000008</v>
      </c>
      <c r="AOW157" s="79">
        <f t="shared" si="18560"/>
        <v>5</v>
      </c>
      <c r="AOX157" s="80"/>
      <c r="AOY157" s="16" t="s">
        <v>236</v>
      </c>
      <c r="AOZ157" s="16">
        <f t="shared" ref="AOZ157" si="25059">42.74</f>
        <v>42.74</v>
      </c>
      <c r="APA157" s="16">
        <f t="shared" ref="APA157" si="25060">0.75*(2.7+2.7+2.1+2.7)</f>
        <v>7.6499999999999995</v>
      </c>
      <c r="APB157" s="14">
        <f t="shared" si="8855"/>
        <v>50.39</v>
      </c>
      <c r="APC157" s="14"/>
      <c r="APD157" s="16">
        <f t="shared" si="8856"/>
        <v>75.585000000000008</v>
      </c>
      <c r="APE157" s="79">
        <f t="shared" si="18560"/>
        <v>5</v>
      </c>
      <c r="APF157" s="80"/>
      <c r="APG157" s="16" t="s">
        <v>236</v>
      </c>
      <c r="APH157" s="16">
        <f t="shared" ref="APH157" si="25061">42.74</f>
        <v>42.74</v>
      </c>
      <c r="API157" s="16">
        <f t="shared" ref="API157" si="25062">0.75*(2.7+2.7+2.1+2.7)</f>
        <v>7.6499999999999995</v>
      </c>
      <c r="APJ157" s="14">
        <f t="shared" si="8860"/>
        <v>50.39</v>
      </c>
      <c r="APK157" s="14"/>
      <c r="APL157" s="16">
        <f t="shared" si="8861"/>
        <v>75.585000000000008</v>
      </c>
      <c r="APM157" s="79">
        <f t="shared" si="18560"/>
        <v>5</v>
      </c>
      <c r="APN157" s="80"/>
      <c r="APO157" s="16" t="s">
        <v>236</v>
      </c>
      <c r="APP157" s="16">
        <f t="shared" ref="APP157" si="25063">42.74</f>
        <v>42.74</v>
      </c>
      <c r="APQ157" s="16">
        <f t="shared" ref="APQ157" si="25064">0.75*(2.7+2.7+2.1+2.7)</f>
        <v>7.6499999999999995</v>
      </c>
      <c r="APR157" s="14">
        <f t="shared" si="8865"/>
        <v>50.39</v>
      </c>
      <c r="APS157" s="14"/>
      <c r="APT157" s="16">
        <f t="shared" si="8866"/>
        <v>75.585000000000008</v>
      </c>
      <c r="APU157" s="79">
        <f t="shared" si="18560"/>
        <v>5</v>
      </c>
      <c r="APV157" s="80"/>
      <c r="APW157" s="16" t="s">
        <v>236</v>
      </c>
      <c r="APX157" s="16">
        <f t="shared" ref="APX157" si="25065">42.74</f>
        <v>42.74</v>
      </c>
      <c r="APY157" s="16">
        <f t="shared" ref="APY157" si="25066">0.75*(2.7+2.7+2.1+2.7)</f>
        <v>7.6499999999999995</v>
      </c>
      <c r="APZ157" s="14">
        <f t="shared" si="8870"/>
        <v>50.39</v>
      </c>
      <c r="AQA157" s="14"/>
      <c r="AQB157" s="16">
        <f t="shared" si="8871"/>
        <v>75.585000000000008</v>
      </c>
      <c r="AQC157" s="79">
        <f t="shared" si="18560"/>
        <v>5</v>
      </c>
      <c r="AQD157" s="80"/>
      <c r="AQE157" s="16" t="s">
        <v>236</v>
      </c>
      <c r="AQF157" s="16">
        <f t="shared" ref="AQF157" si="25067">42.74</f>
        <v>42.74</v>
      </c>
      <c r="AQG157" s="16">
        <f t="shared" ref="AQG157" si="25068">0.75*(2.7+2.7+2.1+2.7)</f>
        <v>7.6499999999999995</v>
      </c>
      <c r="AQH157" s="14">
        <f t="shared" si="8875"/>
        <v>50.39</v>
      </c>
      <c r="AQI157" s="14"/>
      <c r="AQJ157" s="16">
        <f t="shared" si="8876"/>
        <v>75.585000000000008</v>
      </c>
      <c r="AQK157" s="79">
        <f t="shared" si="18560"/>
        <v>5</v>
      </c>
      <c r="AQL157" s="80"/>
      <c r="AQM157" s="16" t="s">
        <v>236</v>
      </c>
      <c r="AQN157" s="16">
        <f t="shared" ref="AQN157" si="25069">42.74</f>
        <v>42.74</v>
      </c>
      <c r="AQO157" s="16">
        <f t="shared" ref="AQO157" si="25070">0.75*(2.7+2.7+2.1+2.7)</f>
        <v>7.6499999999999995</v>
      </c>
      <c r="AQP157" s="14">
        <f t="shared" si="8880"/>
        <v>50.39</v>
      </c>
      <c r="AQQ157" s="14"/>
      <c r="AQR157" s="16">
        <f t="shared" si="8881"/>
        <v>75.585000000000008</v>
      </c>
      <c r="AQS157" s="79">
        <f t="shared" si="18560"/>
        <v>5</v>
      </c>
      <c r="AQT157" s="80"/>
      <c r="AQU157" s="16" t="s">
        <v>236</v>
      </c>
      <c r="AQV157" s="16">
        <f t="shared" ref="AQV157" si="25071">42.74</f>
        <v>42.74</v>
      </c>
      <c r="AQW157" s="16">
        <f t="shared" ref="AQW157" si="25072">0.75*(2.7+2.7+2.1+2.7)</f>
        <v>7.6499999999999995</v>
      </c>
      <c r="AQX157" s="14">
        <f t="shared" si="8885"/>
        <v>50.39</v>
      </c>
      <c r="AQY157" s="14"/>
      <c r="AQZ157" s="16">
        <f t="shared" si="8886"/>
        <v>75.585000000000008</v>
      </c>
      <c r="ARA157" s="79">
        <f t="shared" si="18560"/>
        <v>5</v>
      </c>
      <c r="ARB157" s="80"/>
      <c r="ARC157" s="16" t="s">
        <v>236</v>
      </c>
      <c r="ARD157" s="16">
        <f t="shared" ref="ARD157" si="25073">42.74</f>
        <v>42.74</v>
      </c>
      <c r="ARE157" s="16">
        <f t="shared" ref="ARE157" si="25074">0.75*(2.7+2.7+2.1+2.7)</f>
        <v>7.6499999999999995</v>
      </c>
      <c r="ARF157" s="14">
        <f t="shared" si="8890"/>
        <v>50.39</v>
      </c>
      <c r="ARG157" s="14"/>
      <c r="ARH157" s="16">
        <f t="shared" si="8891"/>
        <v>75.585000000000008</v>
      </c>
      <c r="ARI157" s="79">
        <f t="shared" si="18569"/>
        <v>5</v>
      </c>
      <c r="ARJ157" s="80"/>
      <c r="ARK157" s="16" t="s">
        <v>236</v>
      </c>
      <c r="ARL157" s="16">
        <f t="shared" ref="ARL157" si="25075">42.74</f>
        <v>42.74</v>
      </c>
      <c r="ARM157" s="16">
        <f t="shared" ref="ARM157" si="25076">0.75*(2.7+2.7+2.1+2.7)</f>
        <v>7.6499999999999995</v>
      </c>
      <c r="ARN157" s="14">
        <f t="shared" si="8895"/>
        <v>50.39</v>
      </c>
      <c r="ARO157" s="14"/>
      <c r="ARP157" s="16">
        <f t="shared" si="8896"/>
        <v>75.585000000000008</v>
      </c>
      <c r="ARQ157" s="79">
        <f t="shared" si="18569"/>
        <v>5</v>
      </c>
      <c r="ARR157" s="80"/>
      <c r="ARS157" s="16" t="s">
        <v>236</v>
      </c>
      <c r="ART157" s="16">
        <f t="shared" ref="ART157" si="25077">42.74</f>
        <v>42.74</v>
      </c>
      <c r="ARU157" s="16">
        <f t="shared" ref="ARU157" si="25078">0.75*(2.7+2.7+2.1+2.7)</f>
        <v>7.6499999999999995</v>
      </c>
      <c r="ARV157" s="14">
        <f t="shared" si="8900"/>
        <v>50.39</v>
      </c>
      <c r="ARW157" s="14"/>
      <c r="ARX157" s="16">
        <f t="shared" si="8901"/>
        <v>75.585000000000008</v>
      </c>
      <c r="ARY157" s="79">
        <f t="shared" si="18569"/>
        <v>5</v>
      </c>
      <c r="ARZ157" s="80"/>
      <c r="ASA157" s="16" t="s">
        <v>236</v>
      </c>
      <c r="ASB157" s="16">
        <f t="shared" ref="ASB157" si="25079">42.74</f>
        <v>42.74</v>
      </c>
      <c r="ASC157" s="16">
        <f t="shared" ref="ASC157" si="25080">0.75*(2.7+2.7+2.1+2.7)</f>
        <v>7.6499999999999995</v>
      </c>
      <c r="ASD157" s="14">
        <f t="shared" si="8905"/>
        <v>50.39</v>
      </c>
      <c r="ASE157" s="14"/>
      <c r="ASF157" s="16">
        <f t="shared" si="8906"/>
        <v>75.585000000000008</v>
      </c>
      <c r="ASG157" s="79">
        <f t="shared" si="18569"/>
        <v>5</v>
      </c>
      <c r="ASH157" s="80"/>
      <c r="ASI157" s="16" t="s">
        <v>236</v>
      </c>
      <c r="ASJ157" s="16">
        <f t="shared" ref="ASJ157" si="25081">42.74</f>
        <v>42.74</v>
      </c>
      <c r="ASK157" s="16">
        <f t="shared" ref="ASK157" si="25082">0.75*(2.7+2.7+2.1+2.7)</f>
        <v>7.6499999999999995</v>
      </c>
      <c r="ASL157" s="14">
        <f t="shared" si="8910"/>
        <v>50.39</v>
      </c>
      <c r="ASM157" s="14"/>
      <c r="ASN157" s="16">
        <f t="shared" si="8911"/>
        <v>75.585000000000008</v>
      </c>
      <c r="ASO157" s="79">
        <f t="shared" si="18569"/>
        <v>5</v>
      </c>
      <c r="ASP157" s="80"/>
      <c r="ASQ157" s="16" t="s">
        <v>236</v>
      </c>
      <c r="ASR157" s="16">
        <f t="shared" ref="ASR157" si="25083">42.74</f>
        <v>42.74</v>
      </c>
      <c r="ASS157" s="16">
        <f t="shared" ref="ASS157" si="25084">0.75*(2.7+2.7+2.1+2.7)</f>
        <v>7.6499999999999995</v>
      </c>
      <c r="AST157" s="14">
        <f t="shared" si="8915"/>
        <v>50.39</v>
      </c>
      <c r="ASU157" s="14"/>
      <c r="ASV157" s="16">
        <f t="shared" si="8916"/>
        <v>75.585000000000008</v>
      </c>
      <c r="ASW157" s="79">
        <f t="shared" si="18569"/>
        <v>5</v>
      </c>
      <c r="ASX157" s="80"/>
      <c r="ASY157" s="16" t="s">
        <v>236</v>
      </c>
      <c r="ASZ157" s="16">
        <f t="shared" ref="ASZ157" si="25085">42.74</f>
        <v>42.74</v>
      </c>
      <c r="ATA157" s="16">
        <f t="shared" ref="ATA157" si="25086">0.75*(2.7+2.7+2.1+2.7)</f>
        <v>7.6499999999999995</v>
      </c>
      <c r="ATB157" s="14">
        <f t="shared" si="8920"/>
        <v>50.39</v>
      </c>
      <c r="ATC157" s="14"/>
      <c r="ATD157" s="16">
        <f t="shared" si="8921"/>
        <v>75.585000000000008</v>
      </c>
      <c r="ATE157" s="79">
        <f t="shared" si="18569"/>
        <v>5</v>
      </c>
      <c r="ATF157" s="80"/>
      <c r="ATG157" s="16" t="s">
        <v>236</v>
      </c>
      <c r="ATH157" s="16">
        <f t="shared" ref="ATH157" si="25087">42.74</f>
        <v>42.74</v>
      </c>
      <c r="ATI157" s="16">
        <f t="shared" ref="ATI157" si="25088">0.75*(2.7+2.7+2.1+2.7)</f>
        <v>7.6499999999999995</v>
      </c>
      <c r="ATJ157" s="14">
        <f t="shared" si="8925"/>
        <v>50.39</v>
      </c>
      <c r="ATK157" s="14"/>
      <c r="ATL157" s="16">
        <f t="shared" si="8926"/>
        <v>75.585000000000008</v>
      </c>
      <c r="ATM157" s="79">
        <f t="shared" si="18569"/>
        <v>5</v>
      </c>
      <c r="ATN157" s="80"/>
      <c r="ATO157" s="16" t="s">
        <v>236</v>
      </c>
      <c r="ATP157" s="16">
        <f t="shared" ref="ATP157" si="25089">42.74</f>
        <v>42.74</v>
      </c>
      <c r="ATQ157" s="16">
        <f t="shared" ref="ATQ157" si="25090">0.75*(2.7+2.7+2.1+2.7)</f>
        <v>7.6499999999999995</v>
      </c>
      <c r="ATR157" s="14">
        <f t="shared" si="8930"/>
        <v>50.39</v>
      </c>
      <c r="ATS157" s="14"/>
      <c r="ATT157" s="16">
        <f t="shared" si="8931"/>
        <v>75.585000000000008</v>
      </c>
      <c r="ATU157" s="79">
        <f t="shared" si="18578"/>
        <v>5</v>
      </c>
      <c r="ATV157" s="80"/>
      <c r="ATW157" s="16" t="s">
        <v>236</v>
      </c>
      <c r="ATX157" s="16">
        <f t="shared" ref="ATX157" si="25091">42.74</f>
        <v>42.74</v>
      </c>
      <c r="ATY157" s="16">
        <f t="shared" ref="ATY157" si="25092">0.75*(2.7+2.7+2.1+2.7)</f>
        <v>7.6499999999999995</v>
      </c>
      <c r="ATZ157" s="14">
        <f t="shared" si="8935"/>
        <v>50.39</v>
      </c>
      <c r="AUA157" s="14"/>
      <c r="AUB157" s="16">
        <f t="shared" si="8936"/>
        <v>75.585000000000008</v>
      </c>
      <c r="AUC157" s="79">
        <f t="shared" si="18578"/>
        <v>5</v>
      </c>
      <c r="AUD157" s="80"/>
      <c r="AUE157" s="16" t="s">
        <v>236</v>
      </c>
      <c r="AUF157" s="16">
        <f t="shared" ref="AUF157" si="25093">42.74</f>
        <v>42.74</v>
      </c>
      <c r="AUG157" s="16">
        <f t="shared" ref="AUG157" si="25094">0.75*(2.7+2.7+2.1+2.7)</f>
        <v>7.6499999999999995</v>
      </c>
      <c r="AUH157" s="14">
        <f t="shared" si="8940"/>
        <v>50.39</v>
      </c>
      <c r="AUI157" s="14"/>
      <c r="AUJ157" s="16">
        <f t="shared" si="8941"/>
        <v>75.585000000000008</v>
      </c>
      <c r="AUK157" s="79">
        <f t="shared" si="18578"/>
        <v>5</v>
      </c>
      <c r="AUL157" s="80"/>
      <c r="AUM157" s="16" t="s">
        <v>236</v>
      </c>
      <c r="AUN157" s="16">
        <f t="shared" ref="AUN157" si="25095">42.74</f>
        <v>42.74</v>
      </c>
      <c r="AUO157" s="16">
        <f t="shared" ref="AUO157" si="25096">0.75*(2.7+2.7+2.1+2.7)</f>
        <v>7.6499999999999995</v>
      </c>
      <c r="AUP157" s="14">
        <f t="shared" si="8945"/>
        <v>50.39</v>
      </c>
      <c r="AUQ157" s="14"/>
      <c r="AUR157" s="16">
        <f t="shared" si="8946"/>
        <v>75.585000000000008</v>
      </c>
      <c r="AUS157" s="79">
        <f t="shared" si="18578"/>
        <v>5</v>
      </c>
      <c r="AUT157" s="80"/>
      <c r="AUU157" s="16" t="s">
        <v>236</v>
      </c>
      <c r="AUV157" s="16">
        <f t="shared" ref="AUV157" si="25097">42.74</f>
        <v>42.74</v>
      </c>
      <c r="AUW157" s="16">
        <f t="shared" ref="AUW157" si="25098">0.75*(2.7+2.7+2.1+2.7)</f>
        <v>7.6499999999999995</v>
      </c>
      <c r="AUX157" s="14">
        <f t="shared" si="8950"/>
        <v>50.39</v>
      </c>
      <c r="AUY157" s="14"/>
      <c r="AUZ157" s="16">
        <f t="shared" si="8951"/>
        <v>75.585000000000008</v>
      </c>
      <c r="AVA157" s="79">
        <f t="shared" si="18578"/>
        <v>5</v>
      </c>
      <c r="AVB157" s="80"/>
      <c r="AVC157" s="16" t="s">
        <v>236</v>
      </c>
      <c r="AVD157" s="16">
        <f t="shared" ref="AVD157" si="25099">42.74</f>
        <v>42.74</v>
      </c>
      <c r="AVE157" s="16">
        <f t="shared" ref="AVE157" si="25100">0.75*(2.7+2.7+2.1+2.7)</f>
        <v>7.6499999999999995</v>
      </c>
      <c r="AVF157" s="14">
        <f t="shared" si="8955"/>
        <v>50.39</v>
      </c>
      <c r="AVG157" s="14"/>
      <c r="AVH157" s="16">
        <f t="shared" si="8956"/>
        <v>75.585000000000008</v>
      </c>
      <c r="AVI157" s="79">
        <f t="shared" si="18578"/>
        <v>5</v>
      </c>
      <c r="AVJ157" s="80"/>
      <c r="AVK157" s="16" t="s">
        <v>236</v>
      </c>
      <c r="AVL157" s="16">
        <f t="shared" ref="AVL157" si="25101">42.74</f>
        <v>42.74</v>
      </c>
      <c r="AVM157" s="16">
        <f t="shared" ref="AVM157" si="25102">0.75*(2.7+2.7+2.1+2.7)</f>
        <v>7.6499999999999995</v>
      </c>
      <c r="AVN157" s="14">
        <f t="shared" si="8960"/>
        <v>50.39</v>
      </c>
      <c r="AVO157" s="14"/>
      <c r="AVP157" s="16">
        <f t="shared" si="8961"/>
        <v>75.585000000000008</v>
      </c>
      <c r="AVQ157" s="79">
        <f t="shared" si="18578"/>
        <v>5</v>
      </c>
      <c r="AVR157" s="80"/>
      <c r="AVS157" s="16" t="s">
        <v>236</v>
      </c>
      <c r="AVT157" s="16">
        <f t="shared" ref="AVT157" si="25103">42.74</f>
        <v>42.74</v>
      </c>
      <c r="AVU157" s="16">
        <f t="shared" ref="AVU157" si="25104">0.75*(2.7+2.7+2.1+2.7)</f>
        <v>7.6499999999999995</v>
      </c>
      <c r="AVV157" s="14">
        <f t="shared" si="8965"/>
        <v>50.39</v>
      </c>
      <c r="AVW157" s="14"/>
      <c r="AVX157" s="16">
        <f t="shared" si="8966"/>
        <v>75.585000000000008</v>
      </c>
      <c r="AVY157" s="79">
        <f t="shared" si="18578"/>
        <v>5</v>
      </c>
      <c r="AVZ157" s="80"/>
      <c r="AWA157" s="16" t="s">
        <v>236</v>
      </c>
      <c r="AWB157" s="16">
        <f t="shared" ref="AWB157" si="25105">42.74</f>
        <v>42.74</v>
      </c>
      <c r="AWC157" s="16">
        <f t="shared" ref="AWC157" si="25106">0.75*(2.7+2.7+2.1+2.7)</f>
        <v>7.6499999999999995</v>
      </c>
      <c r="AWD157" s="14">
        <f t="shared" si="8970"/>
        <v>50.39</v>
      </c>
      <c r="AWE157" s="14"/>
      <c r="AWF157" s="16">
        <f t="shared" si="8971"/>
        <v>75.585000000000008</v>
      </c>
      <c r="AWG157" s="79">
        <f t="shared" si="18587"/>
        <v>5</v>
      </c>
      <c r="AWH157" s="80"/>
      <c r="AWI157" s="16" t="s">
        <v>236</v>
      </c>
      <c r="AWJ157" s="16">
        <f t="shared" ref="AWJ157" si="25107">42.74</f>
        <v>42.74</v>
      </c>
      <c r="AWK157" s="16">
        <f t="shared" ref="AWK157" si="25108">0.75*(2.7+2.7+2.1+2.7)</f>
        <v>7.6499999999999995</v>
      </c>
      <c r="AWL157" s="14">
        <f t="shared" si="8975"/>
        <v>50.39</v>
      </c>
      <c r="AWM157" s="14"/>
      <c r="AWN157" s="16">
        <f t="shared" si="8976"/>
        <v>75.585000000000008</v>
      </c>
      <c r="AWO157" s="79">
        <f t="shared" si="18587"/>
        <v>5</v>
      </c>
      <c r="AWP157" s="80"/>
      <c r="AWQ157" s="16" t="s">
        <v>236</v>
      </c>
      <c r="AWR157" s="16">
        <f t="shared" ref="AWR157" si="25109">42.74</f>
        <v>42.74</v>
      </c>
      <c r="AWS157" s="16">
        <f t="shared" ref="AWS157" si="25110">0.75*(2.7+2.7+2.1+2.7)</f>
        <v>7.6499999999999995</v>
      </c>
      <c r="AWT157" s="14">
        <f t="shared" si="8980"/>
        <v>50.39</v>
      </c>
      <c r="AWU157" s="14"/>
      <c r="AWV157" s="16">
        <f t="shared" si="8981"/>
        <v>75.585000000000008</v>
      </c>
      <c r="AWW157" s="79">
        <f t="shared" si="18587"/>
        <v>5</v>
      </c>
      <c r="AWX157" s="80"/>
      <c r="AWY157" s="16" t="s">
        <v>236</v>
      </c>
      <c r="AWZ157" s="16">
        <f t="shared" ref="AWZ157" si="25111">42.74</f>
        <v>42.74</v>
      </c>
      <c r="AXA157" s="16">
        <f t="shared" ref="AXA157" si="25112">0.75*(2.7+2.7+2.1+2.7)</f>
        <v>7.6499999999999995</v>
      </c>
      <c r="AXB157" s="14">
        <f t="shared" si="8985"/>
        <v>50.39</v>
      </c>
      <c r="AXC157" s="14"/>
      <c r="AXD157" s="16">
        <f t="shared" si="8986"/>
        <v>75.585000000000008</v>
      </c>
      <c r="AXE157" s="79">
        <f t="shared" si="18587"/>
        <v>5</v>
      </c>
      <c r="AXF157" s="80"/>
      <c r="AXG157" s="16" t="s">
        <v>236</v>
      </c>
      <c r="AXH157" s="16">
        <f t="shared" ref="AXH157" si="25113">42.74</f>
        <v>42.74</v>
      </c>
      <c r="AXI157" s="16">
        <f t="shared" ref="AXI157" si="25114">0.75*(2.7+2.7+2.1+2.7)</f>
        <v>7.6499999999999995</v>
      </c>
      <c r="AXJ157" s="14">
        <f t="shared" si="8990"/>
        <v>50.39</v>
      </c>
      <c r="AXK157" s="14"/>
      <c r="AXL157" s="16">
        <f t="shared" si="8991"/>
        <v>75.585000000000008</v>
      </c>
      <c r="AXM157" s="79">
        <f t="shared" si="18587"/>
        <v>5</v>
      </c>
      <c r="AXN157" s="80"/>
      <c r="AXO157" s="16" t="s">
        <v>236</v>
      </c>
      <c r="AXP157" s="16">
        <f t="shared" ref="AXP157" si="25115">42.74</f>
        <v>42.74</v>
      </c>
      <c r="AXQ157" s="16">
        <f t="shared" ref="AXQ157" si="25116">0.75*(2.7+2.7+2.1+2.7)</f>
        <v>7.6499999999999995</v>
      </c>
      <c r="AXR157" s="14">
        <f t="shared" si="8995"/>
        <v>50.39</v>
      </c>
      <c r="AXS157" s="14"/>
      <c r="AXT157" s="16">
        <f t="shared" si="8996"/>
        <v>75.585000000000008</v>
      </c>
      <c r="AXU157" s="79">
        <f t="shared" si="18587"/>
        <v>5</v>
      </c>
      <c r="AXV157" s="80"/>
      <c r="AXW157" s="16" t="s">
        <v>236</v>
      </c>
      <c r="AXX157" s="16">
        <f t="shared" ref="AXX157" si="25117">42.74</f>
        <v>42.74</v>
      </c>
      <c r="AXY157" s="16">
        <f t="shared" ref="AXY157" si="25118">0.75*(2.7+2.7+2.1+2.7)</f>
        <v>7.6499999999999995</v>
      </c>
      <c r="AXZ157" s="14">
        <f t="shared" si="9000"/>
        <v>50.39</v>
      </c>
      <c r="AYA157" s="14"/>
      <c r="AYB157" s="16">
        <f t="shared" si="9001"/>
        <v>75.585000000000008</v>
      </c>
      <c r="AYC157" s="79">
        <f t="shared" si="18587"/>
        <v>5</v>
      </c>
      <c r="AYD157" s="80"/>
      <c r="AYE157" s="16" t="s">
        <v>236</v>
      </c>
      <c r="AYF157" s="16">
        <f t="shared" ref="AYF157" si="25119">42.74</f>
        <v>42.74</v>
      </c>
      <c r="AYG157" s="16">
        <f t="shared" ref="AYG157" si="25120">0.75*(2.7+2.7+2.1+2.7)</f>
        <v>7.6499999999999995</v>
      </c>
      <c r="AYH157" s="14">
        <f t="shared" si="9005"/>
        <v>50.39</v>
      </c>
      <c r="AYI157" s="14"/>
      <c r="AYJ157" s="16">
        <f t="shared" si="9006"/>
        <v>75.585000000000008</v>
      </c>
      <c r="AYK157" s="79">
        <f t="shared" si="18587"/>
        <v>5</v>
      </c>
      <c r="AYL157" s="80"/>
      <c r="AYM157" s="16" t="s">
        <v>236</v>
      </c>
      <c r="AYN157" s="16">
        <f t="shared" ref="AYN157" si="25121">42.74</f>
        <v>42.74</v>
      </c>
      <c r="AYO157" s="16">
        <f t="shared" ref="AYO157" si="25122">0.75*(2.7+2.7+2.1+2.7)</f>
        <v>7.6499999999999995</v>
      </c>
      <c r="AYP157" s="14">
        <f t="shared" si="9010"/>
        <v>50.39</v>
      </c>
      <c r="AYQ157" s="14"/>
      <c r="AYR157" s="16">
        <f t="shared" si="9011"/>
        <v>75.585000000000008</v>
      </c>
      <c r="AYS157" s="79">
        <f t="shared" si="18596"/>
        <v>5</v>
      </c>
      <c r="AYT157" s="80"/>
      <c r="AYU157" s="16" t="s">
        <v>236</v>
      </c>
      <c r="AYV157" s="16">
        <f t="shared" ref="AYV157" si="25123">42.74</f>
        <v>42.74</v>
      </c>
      <c r="AYW157" s="16">
        <f t="shared" ref="AYW157" si="25124">0.75*(2.7+2.7+2.1+2.7)</f>
        <v>7.6499999999999995</v>
      </c>
      <c r="AYX157" s="14">
        <f t="shared" si="9015"/>
        <v>50.39</v>
      </c>
      <c r="AYY157" s="14"/>
      <c r="AYZ157" s="16">
        <f t="shared" si="9016"/>
        <v>75.585000000000008</v>
      </c>
      <c r="AZA157" s="79">
        <f t="shared" si="18596"/>
        <v>5</v>
      </c>
      <c r="AZB157" s="80"/>
      <c r="AZC157" s="16" t="s">
        <v>236</v>
      </c>
      <c r="AZD157" s="16">
        <f t="shared" ref="AZD157" si="25125">42.74</f>
        <v>42.74</v>
      </c>
      <c r="AZE157" s="16">
        <f t="shared" ref="AZE157" si="25126">0.75*(2.7+2.7+2.1+2.7)</f>
        <v>7.6499999999999995</v>
      </c>
      <c r="AZF157" s="14">
        <f t="shared" si="9020"/>
        <v>50.39</v>
      </c>
      <c r="AZG157" s="14"/>
      <c r="AZH157" s="16">
        <f t="shared" si="9021"/>
        <v>75.585000000000008</v>
      </c>
      <c r="AZI157" s="79">
        <f t="shared" si="18596"/>
        <v>5</v>
      </c>
      <c r="AZJ157" s="80"/>
      <c r="AZK157" s="16" t="s">
        <v>236</v>
      </c>
      <c r="AZL157" s="16">
        <f t="shared" ref="AZL157" si="25127">42.74</f>
        <v>42.74</v>
      </c>
      <c r="AZM157" s="16">
        <f t="shared" ref="AZM157" si="25128">0.75*(2.7+2.7+2.1+2.7)</f>
        <v>7.6499999999999995</v>
      </c>
      <c r="AZN157" s="14">
        <f t="shared" si="9025"/>
        <v>50.39</v>
      </c>
      <c r="AZO157" s="14"/>
      <c r="AZP157" s="16">
        <f t="shared" si="9026"/>
        <v>75.585000000000008</v>
      </c>
      <c r="AZQ157" s="79">
        <f t="shared" si="18596"/>
        <v>5</v>
      </c>
      <c r="AZR157" s="80"/>
      <c r="AZS157" s="16" t="s">
        <v>236</v>
      </c>
      <c r="AZT157" s="16">
        <f t="shared" ref="AZT157" si="25129">42.74</f>
        <v>42.74</v>
      </c>
      <c r="AZU157" s="16">
        <f t="shared" ref="AZU157" si="25130">0.75*(2.7+2.7+2.1+2.7)</f>
        <v>7.6499999999999995</v>
      </c>
      <c r="AZV157" s="14">
        <f t="shared" si="9030"/>
        <v>50.39</v>
      </c>
      <c r="AZW157" s="14"/>
      <c r="AZX157" s="16">
        <f t="shared" si="9031"/>
        <v>75.585000000000008</v>
      </c>
      <c r="AZY157" s="79">
        <f t="shared" si="18596"/>
        <v>5</v>
      </c>
      <c r="AZZ157" s="80"/>
      <c r="BAA157" s="16" t="s">
        <v>236</v>
      </c>
      <c r="BAB157" s="16">
        <f t="shared" ref="BAB157" si="25131">42.74</f>
        <v>42.74</v>
      </c>
      <c r="BAC157" s="16">
        <f t="shared" ref="BAC157" si="25132">0.75*(2.7+2.7+2.1+2.7)</f>
        <v>7.6499999999999995</v>
      </c>
      <c r="BAD157" s="14">
        <f t="shared" si="9035"/>
        <v>50.39</v>
      </c>
      <c r="BAE157" s="14"/>
      <c r="BAF157" s="16">
        <f t="shared" si="9036"/>
        <v>75.585000000000008</v>
      </c>
      <c r="BAG157" s="79">
        <f t="shared" si="18596"/>
        <v>5</v>
      </c>
      <c r="BAH157" s="80"/>
      <c r="BAI157" s="16" t="s">
        <v>236</v>
      </c>
      <c r="BAJ157" s="16">
        <f t="shared" ref="BAJ157" si="25133">42.74</f>
        <v>42.74</v>
      </c>
      <c r="BAK157" s="16">
        <f t="shared" ref="BAK157" si="25134">0.75*(2.7+2.7+2.1+2.7)</f>
        <v>7.6499999999999995</v>
      </c>
      <c r="BAL157" s="14">
        <f t="shared" si="9040"/>
        <v>50.39</v>
      </c>
      <c r="BAM157" s="14"/>
      <c r="BAN157" s="16">
        <f t="shared" si="9041"/>
        <v>75.585000000000008</v>
      </c>
      <c r="BAO157" s="79">
        <f t="shared" si="18596"/>
        <v>5</v>
      </c>
      <c r="BAP157" s="80"/>
      <c r="BAQ157" s="16" t="s">
        <v>236</v>
      </c>
      <c r="BAR157" s="16">
        <f t="shared" ref="BAR157" si="25135">42.74</f>
        <v>42.74</v>
      </c>
      <c r="BAS157" s="16">
        <f t="shared" ref="BAS157" si="25136">0.75*(2.7+2.7+2.1+2.7)</f>
        <v>7.6499999999999995</v>
      </c>
      <c r="BAT157" s="14">
        <f t="shared" si="9045"/>
        <v>50.39</v>
      </c>
      <c r="BAU157" s="14"/>
      <c r="BAV157" s="16">
        <f t="shared" si="9046"/>
        <v>75.585000000000008</v>
      </c>
      <c r="BAW157" s="79">
        <f t="shared" si="18596"/>
        <v>5</v>
      </c>
      <c r="BAX157" s="80"/>
      <c r="BAY157" s="16" t="s">
        <v>236</v>
      </c>
      <c r="BAZ157" s="16">
        <f t="shared" ref="BAZ157" si="25137">42.74</f>
        <v>42.74</v>
      </c>
      <c r="BBA157" s="16">
        <f t="shared" ref="BBA157" si="25138">0.75*(2.7+2.7+2.1+2.7)</f>
        <v>7.6499999999999995</v>
      </c>
      <c r="BBB157" s="14">
        <f t="shared" si="9050"/>
        <v>50.39</v>
      </c>
      <c r="BBC157" s="14"/>
      <c r="BBD157" s="16">
        <f t="shared" si="9051"/>
        <v>75.585000000000008</v>
      </c>
      <c r="BBE157" s="79">
        <f t="shared" si="18605"/>
        <v>5</v>
      </c>
      <c r="BBF157" s="80"/>
      <c r="BBG157" s="16" t="s">
        <v>236</v>
      </c>
      <c r="BBH157" s="16">
        <f t="shared" ref="BBH157" si="25139">42.74</f>
        <v>42.74</v>
      </c>
      <c r="BBI157" s="16">
        <f t="shared" ref="BBI157" si="25140">0.75*(2.7+2.7+2.1+2.7)</f>
        <v>7.6499999999999995</v>
      </c>
      <c r="BBJ157" s="14">
        <f t="shared" si="9055"/>
        <v>50.39</v>
      </c>
      <c r="BBK157" s="14"/>
      <c r="BBL157" s="16">
        <f t="shared" si="9056"/>
        <v>75.585000000000008</v>
      </c>
      <c r="BBM157" s="79">
        <f t="shared" si="18605"/>
        <v>5</v>
      </c>
      <c r="BBN157" s="80"/>
      <c r="BBO157" s="16" t="s">
        <v>236</v>
      </c>
      <c r="BBP157" s="16">
        <f t="shared" ref="BBP157" si="25141">42.74</f>
        <v>42.74</v>
      </c>
      <c r="BBQ157" s="16">
        <f t="shared" ref="BBQ157" si="25142">0.75*(2.7+2.7+2.1+2.7)</f>
        <v>7.6499999999999995</v>
      </c>
      <c r="BBR157" s="14">
        <f t="shared" si="9060"/>
        <v>50.39</v>
      </c>
      <c r="BBS157" s="14"/>
      <c r="BBT157" s="16">
        <f t="shared" si="9061"/>
        <v>75.585000000000008</v>
      </c>
      <c r="BBU157" s="79">
        <f t="shared" si="18605"/>
        <v>5</v>
      </c>
      <c r="BBV157" s="80"/>
      <c r="BBW157" s="16" t="s">
        <v>236</v>
      </c>
      <c r="BBX157" s="16">
        <f t="shared" ref="BBX157" si="25143">42.74</f>
        <v>42.74</v>
      </c>
      <c r="BBY157" s="16">
        <f t="shared" ref="BBY157" si="25144">0.75*(2.7+2.7+2.1+2.7)</f>
        <v>7.6499999999999995</v>
      </c>
      <c r="BBZ157" s="14">
        <f t="shared" si="9065"/>
        <v>50.39</v>
      </c>
      <c r="BCA157" s="14"/>
      <c r="BCB157" s="16">
        <f t="shared" si="9066"/>
        <v>75.585000000000008</v>
      </c>
      <c r="BCC157" s="79">
        <f t="shared" si="18605"/>
        <v>5</v>
      </c>
      <c r="BCD157" s="80"/>
      <c r="BCE157" s="16" t="s">
        <v>236</v>
      </c>
      <c r="BCF157" s="16">
        <f t="shared" ref="BCF157" si="25145">42.74</f>
        <v>42.74</v>
      </c>
      <c r="BCG157" s="16">
        <f t="shared" ref="BCG157" si="25146">0.75*(2.7+2.7+2.1+2.7)</f>
        <v>7.6499999999999995</v>
      </c>
      <c r="BCH157" s="14">
        <f t="shared" si="9070"/>
        <v>50.39</v>
      </c>
      <c r="BCI157" s="14"/>
      <c r="BCJ157" s="16">
        <f t="shared" si="9071"/>
        <v>75.585000000000008</v>
      </c>
      <c r="BCK157" s="79">
        <f t="shared" si="18605"/>
        <v>5</v>
      </c>
      <c r="BCL157" s="80"/>
      <c r="BCM157" s="16" t="s">
        <v>236</v>
      </c>
      <c r="BCN157" s="16">
        <f t="shared" ref="BCN157" si="25147">42.74</f>
        <v>42.74</v>
      </c>
      <c r="BCO157" s="16">
        <f t="shared" ref="BCO157" si="25148">0.75*(2.7+2.7+2.1+2.7)</f>
        <v>7.6499999999999995</v>
      </c>
      <c r="BCP157" s="14">
        <f t="shared" si="9075"/>
        <v>50.39</v>
      </c>
      <c r="BCQ157" s="14"/>
      <c r="BCR157" s="16">
        <f t="shared" si="9076"/>
        <v>75.585000000000008</v>
      </c>
      <c r="BCS157" s="79">
        <f t="shared" si="18605"/>
        <v>5</v>
      </c>
      <c r="BCT157" s="80"/>
      <c r="BCU157" s="16" t="s">
        <v>236</v>
      </c>
      <c r="BCV157" s="16">
        <f t="shared" ref="BCV157" si="25149">42.74</f>
        <v>42.74</v>
      </c>
      <c r="BCW157" s="16">
        <f t="shared" ref="BCW157" si="25150">0.75*(2.7+2.7+2.1+2.7)</f>
        <v>7.6499999999999995</v>
      </c>
      <c r="BCX157" s="14">
        <f t="shared" si="9080"/>
        <v>50.39</v>
      </c>
      <c r="BCY157" s="14"/>
      <c r="BCZ157" s="16">
        <f t="shared" si="9081"/>
        <v>75.585000000000008</v>
      </c>
      <c r="BDA157" s="79">
        <f t="shared" si="18605"/>
        <v>5</v>
      </c>
      <c r="BDB157" s="80"/>
      <c r="BDC157" s="16" t="s">
        <v>236</v>
      </c>
      <c r="BDD157" s="16">
        <f t="shared" ref="BDD157" si="25151">42.74</f>
        <v>42.74</v>
      </c>
      <c r="BDE157" s="16">
        <f t="shared" ref="BDE157" si="25152">0.75*(2.7+2.7+2.1+2.7)</f>
        <v>7.6499999999999995</v>
      </c>
      <c r="BDF157" s="14">
        <f t="shared" si="9085"/>
        <v>50.39</v>
      </c>
      <c r="BDG157" s="14"/>
      <c r="BDH157" s="16">
        <f t="shared" si="9086"/>
        <v>75.585000000000008</v>
      </c>
      <c r="BDI157" s="79">
        <f t="shared" si="18605"/>
        <v>5</v>
      </c>
      <c r="BDJ157" s="80"/>
      <c r="BDK157" s="16" t="s">
        <v>236</v>
      </c>
      <c r="BDL157" s="16">
        <f t="shared" ref="BDL157" si="25153">42.74</f>
        <v>42.74</v>
      </c>
      <c r="BDM157" s="16">
        <f t="shared" ref="BDM157" si="25154">0.75*(2.7+2.7+2.1+2.7)</f>
        <v>7.6499999999999995</v>
      </c>
      <c r="BDN157" s="14">
        <f t="shared" si="9090"/>
        <v>50.39</v>
      </c>
      <c r="BDO157" s="14"/>
      <c r="BDP157" s="16">
        <f t="shared" si="9091"/>
        <v>75.585000000000008</v>
      </c>
      <c r="BDQ157" s="79">
        <f t="shared" si="18614"/>
        <v>5</v>
      </c>
      <c r="BDR157" s="80"/>
      <c r="BDS157" s="16" t="s">
        <v>236</v>
      </c>
      <c r="BDT157" s="16">
        <f t="shared" ref="BDT157" si="25155">42.74</f>
        <v>42.74</v>
      </c>
      <c r="BDU157" s="16">
        <f t="shared" ref="BDU157" si="25156">0.75*(2.7+2.7+2.1+2.7)</f>
        <v>7.6499999999999995</v>
      </c>
      <c r="BDV157" s="14">
        <f t="shared" si="9095"/>
        <v>50.39</v>
      </c>
      <c r="BDW157" s="14"/>
      <c r="BDX157" s="16">
        <f t="shared" si="9096"/>
        <v>75.585000000000008</v>
      </c>
      <c r="BDY157" s="79">
        <f t="shared" si="18614"/>
        <v>5</v>
      </c>
      <c r="BDZ157" s="80"/>
      <c r="BEA157" s="16" t="s">
        <v>236</v>
      </c>
      <c r="BEB157" s="16">
        <f t="shared" ref="BEB157" si="25157">42.74</f>
        <v>42.74</v>
      </c>
      <c r="BEC157" s="16">
        <f t="shared" ref="BEC157" si="25158">0.75*(2.7+2.7+2.1+2.7)</f>
        <v>7.6499999999999995</v>
      </c>
      <c r="BED157" s="14">
        <f t="shared" si="9100"/>
        <v>50.39</v>
      </c>
      <c r="BEE157" s="14"/>
      <c r="BEF157" s="16">
        <f t="shared" si="9101"/>
        <v>75.585000000000008</v>
      </c>
      <c r="BEG157" s="79">
        <f t="shared" si="18614"/>
        <v>5</v>
      </c>
      <c r="BEH157" s="80"/>
      <c r="BEI157" s="16" t="s">
        <v>236</v>
      </c>
      <c r="BEJ157" s="16">
        <f t="shared" ref="BEJ157" si="25159">42.74</f>
        <v>42.74</v>
      </c>
      <c r="BEK157" s="16">
        <f t="shared" ref="BEK157" si="25160">0.75*(2.7+2.7+2.1+2.7)</f>
        <v>7.6499999999999995</v>
      </c>
      <c r="BEL157" s="14">
        <f t="shared" si="9105"/>
        <v>50.39</v>
      </c>
      <c r="BEM157" s="14"/>
      <c r="BEN157" s="16">
        <f t="shared" si="9106"/>
        <v>75.585000000000008</v>
      </c>
      <c r="BEO157" s="79">
        <f t="shared" si="18614"/>
        <v>5</v>
      </c>
      <c r="BEP157" s="80"/>
      <c r="BEQ157" s="16" t="s">
        <v>236</v>
      </c>
      <c r="BER157" s="16">
        <f t="shared" ref="BER157" si="25161">42.74</f>
        <v>42.74</v>
      </c>
      <c r="BES157" s="16">
        <f t="shared" ref="BES157" si="25162">0.75*(2.7+2.7+2.1+2.7)</f>
        <v>7.6499999999999995</v>
      </c>
      <c r="BET157" s="14">
        <f t="shared" si="9110"/>
        <v>50.39</v>
      </c>
      <c r="BEU157" s="14"/>
      <c r="BEV157" s="16">
        <f t="shared" si="9111"/>
        <v>75.585000000000008</v>
      </c>
      <c r="BEW157" s="79">
        <f t="shared" si="18614"/>
        <v>5</v>
      </c>
      <c r="BEX157" s="80"/>
      <c r="BEY157" s="16" t="s">
        <v>236</v>
      </c>
      <c r="BEZ157" s="16">
        <f t="shared" ref="BEZ157" si="25163">42.74</f>
        <v>42.74</v>
      </c>
      <c r="BFA157" s="16">
        <f t="shared" ref="BFA157" si="25164">0.75*(2.7+2.7+2.1+2.7)</f>
        <v>7.6499999999999995</v>
      </c>
      <c r="BFB157" s="14">
        <f t="shared" si="9115"/>
        <v>50.39</v>
      </c>
      <c r="BFC157" s="14"/>
      <c r="BFD157" s="16">
        <f t="shared" si="9116"/>
        <v>75.585000000000008</v>
      </c>
      <c r="BFE157" s="79">
        <f t="shared" si="18614"/>
        <v>5</v>
      </c>
      <c r="BFF157" s="80"/>
      <c r="BFG157" s="16" t="s">
        <v>236</v>
      </c>
      <c r="BFH157" s="16">
        <f t="shared" ref="BFH157" si="25165">42.74</f>
        <v>42.74</v>
      </c>
      <c r="BFI157" s="16">
        <f t="shared" ref="BFI157" si="25166">0.75*(2.7+2.7+2.1+2.7)</f>
        <v>7.6499999999999995</v>
      </c>
      <c r="BFJ157" s="14">
        <f t="shared" si="9120"/>
        <v>50.39</v>
      </c>
      <c r="BFK157" s="14"/>
      <c r="BFL157" s="16">
        <f t="shared" si="9121"/>
        <v>75.585000000000008</v>
      </c>
      <c r="BFM157" s="79">
        <f t="shared" si="18614"/>
        <v>5</v>
      </c>
      <c r="BFN157" s="80"/>
      <c r="BFO157" s="16" t="s">
        <v>236</v>
      </c>
      <c r="BFP157" s="16">
        <f t="shared" ref="BFP157" si="25167">42.74</f>
        <v>42.74</v>
      </c>
      <c r="BFQ157" s="16">
        <f t="shared" ref="BFQ157" si="25168">0.75*(2.7+2.7+2.1+2.7)</f>
        <v>7.6499999999999995</v>
      </c>
      <c r="BFR157" s="14">
        <f t="shared" si="9125"/>
        <v>50.39</v>
      </c>
      <c r="BFS157" s="14"/>
      <c r="BFT157" s="16">
        <f t="shared" si="9126"/>
        <v>75.585000000000008</v>
      </c>
      <c r="BFU157" s="79">
        <f t="shared" si="18614"/>
        <v>5</v>
      </c>
      <c r="BFV157" s="80"/>
      <c r="BFW157" s="16" t="s">
        <v>236</v>
      </c>
      <c r="BFX157" s="16">
        <f t="shared" ref="BFX157" si="25169">42.74</f>
        <v>42.74</v>
      </c>
      <c r="BFY157" s="16">
        <f t="shared" ref="BFY157" si="25170">0.75*(2.7+2.7+2.1+2.7)</f>
        <v>7.6499999999999995</v>
      </c>
      <c r="BFZ157" s="14">
        <f t="shared" si="9130"/>
        <v>50.39</v>
      </c>
      <c r="BGA157" s="14"/>
      <c r="BGB157" s="16">
        <f t="shared" si="9131"/>
        <v>75.585000000000008</v>
      </c>
      <c r="BGC157" s="79">
        <f t="shared" si="18623"/>
        <v>5</v>
      </c>
      <c r="BGD157" s="80"/>
      <c r="BGE157" s="16" t="s">
        <v>236</v>
      </c>
      <c r="BGF157" s="16">
        <f t="shared" ref="BGF157" si="25171">42.74</f>
        <v>42.74</v>
      </c>
      <c r="BGG157" s="16">
        <f t="shared" ref="BGG157" si="25172">0.75*(2.7+2.7+2.1+2.7)</f>
        <v>7.6499999999999995</v>
      </c>
      <c r="BGH157" s="14">
        <f t="shared" si="9135"/>
        <v>50.39</v>
      </c>
      <c r="BGI157" s="14"/>
      <c r="BGJ157" s="16">
        <f t="shared" si="9136"/>
        <v>75.585000000000008</v>
      </c>
      <c r="BGK157" s="79">
        <f t="shared" si="18623"/>
        <v>5</v>
      </c>
      <c r="BGL157" s="80"/>
      <c r="BGM157" s="16" t="s">
        <v>236</v>
      </c>
      <c r="BGN157" s="16">
        <f t="shared" ref="BGN157" si="25173">42.74</f>
        <v>42.74</v>
      </c>
      <c r="BGO157" s="16">
        <f t="shared" ref="BGO157" si="25174">0.75*(2.7+2.7+2.1+2.7)</f>
        <v>7.6499999999999995</v>
      </c>
      <c r="BGP157" s="14">
        <f t="shared" si="9140"/>
        <v>50.39</v>
      </c>
      <c r="BGQ157" s="14"/>
      <c r="BGR157" s="16">
        <f t="shared" si="9141"/>
        <v>75.585000000000008</v>
      </c>
      <c r="BGS157" s="79">
        <f t="shared" si="18623"/>
        <v>5</v>
      </c>
      <c r="BGT157" s="80"/>
      <c r="BGU157" s="16" t="s">
        <v>236</v>
      </c>
      <c r="BGV157" s="16">
        <f t="shared" ref="BGV157" si="25175">42.74</f>
        <v>42.74</v>
      </c>
      <c r="BGW157" s="16">
        <f t="shared" ref="BGW157" si="25176">0.75*(2.7+2.7+2.1+2.7)</f>
        <v>7.6499999999999995</v>
      </c>
      <c r="BGX157" s="14">
        <f t="shared" si="9145"/>
        <v>50.39</v>
      </c>
      <c r="BGY157" s="14"/>
      <c r="BGZ157" s="16">
        <f t="shared" si="9146"/>
        <v>75.585000000000008</v>
      </c>
      <c r="BHA157" s="79">
        <f t="shared" si="18623"/>
        <v>5</v>
      </c>
      <c r="BHB157" s="80"/>
      <c r="BHC157" s="16" t="s">
        <v>236</v>
      </c>
      <c r="BHD157" s="16">
        <f t="shared" ref="BHD157" si="25177">42.74</f>
        <v>42.74</v>
      </c>
      <c r="BHE157" s="16">
        <f t="shared" ref="BHE157" si="25178">0.75*(2.7+2.7+2.1+2.7)</f>
        <v>7.6499999999999995</v>
      </c>
      <c r="BHF157" s="14">
        <f t="shared" si="9150"/>
        <v>50.39</v>
      </c>
      <c r="BHG157" s="14"/>
      <c r="BHH157" s="16">
        <f t="shared" si="9151"/>
        <v>75.585000000000008</v>
      </c>
      <c r="BHI157" s="79">
        <f t="shared" si="18623"/>
        <v>5</v>
      </c>
      <c r="BHJ157" s="80"/>
      <c r="BHK157" s="16" t="s">
        <v>236</v>
      </c>
      <c r="BHL157" s="16">
        <f t="shared" ref="BHL157" si="25179">42.74</f>
        <v>42.74</v>
      </c>
      <c r="BHM157" s="16">
        <f t="shared" ref="BHM157" si="25180">0.75*(2.7+2.7+2.1+2.7)</f>
        <v>7.6499999999999995</v>
      </c>
      <c r="BHN157" s="14">
        <f t="shared" si="9155"/>
        <v>50.39</v>
      </c>
      <c r="BHO157" s="14"/>
      <c r="BHP157" s="16">
        <f t="shared" si="9156"/>
        <v>75.585000000000008</v>
      </c>
      <c r="BHQ157" s="79">
        <f t="shared" si="18623"/>
        <v>5</v>
      </c>
      <c r="BHR157" s="80"/>
      <c r="BHS157" s="16" t="s">
        <v>236</v>
      </c>
      <c r="BHT157" s="16">
        <f t="shared" ref="BHT157" si="25181">42.74</f>
        <v>42.74</v>
      </c>
      <c r="BHU157" s="16">
        <f t="shared" ref="BHU157" si="25182">0.75*(2.7+2.7+2.1+2.7)</f>
        <v>7.6499999999999995</v>
      </c>
      <c r="BHV157" s="14">
        <f t="shared" si="9160"/>
        <v>50.39</v>
      </c>
      <c r="BHW157" s="14"/>
      <c r="BHX157" s="16">
        <f t="shared" si="9161"/>
        <v>75.585000000000008</v>
      </c>
      <c r="BHY157" s="79">
        <f t="shared" si="18623"/>
        <v>5</v>
      </c>
      <c r="BHZ157" s="80"/>
      <c r="BIA157" s="16" t="s">
        <v>236</v>
      </c>
      <c r="BIB157" s="16">
        <f t="shared" ref="BIB157" si="25183">42.74</f>
        <v>42.74</v>
      </c>
      <c r="BIC157" s="16">
        <f t="shared" ref="BIC157" si="25184">0.75*(2.7+2.7+2.1+2.7)</f>
        <v>7.6499999999999995</v>
      </c>
      <c r="BID157" s="14">
        <f t="shared" si="9165"/>
        <v>50.39</v>
      </c>
      <c r="BIE157" s="14"/>
      <c r="BIF157" s="16">
        <f t="shared" si="9166"/>
        <v>75.585000000000008</v>
      </c>
      <c r="BIG157" s="79">
        <f t="shared" si="18623"/>
        <v>5</v>
      </c>
      <c r="BIH157" s="80"/>
      <c r="BII157" s="16" t="s">
        <v>236</v>
      </c>
      <c r="BIJ157" s="16">
        <f t="shared" ref="BIJ157" si="25185">42.74</f>
        <v>42.74</v>
      </c>
      <c r="BIK157" s="16">
        <f t="shared" ref="BIK157" si="25186">0.75*(2.7+2.7+2.1+2.7)</f>
        <v>7.6499999999999995</v>
      </c>
      <c r="BIL157" s="14">
        <f t="shared" si="9170"/>
        <v>50.39</v>
      </c>
      <c r="BIM157" s="14"/>
      <c r="BIN157" s="16">
        <f t="shared" si="9171"/>
        <v>75.585000000000008</v>
      </c>
      <c r="BIO157" s="79">
        <f t="shared" si="18632"/>
        <v>5</v>
      </c>
      <c r="BIP157" s="80"/>
      <c r="BIQ157" s="16" t="s">
        <v>236</v>
      </c>
      <c r="BIR157" s="16">
        <f t="shared" ref="BIR157" si="25187">42.74</f>
        <v>42.74</v>
      </c>
      <c r="BIS157" s="16">
        <f t="shared" ref="BIS157" si="25188">0.75*(2.7+2.7+2.1+2.7)</f>
        <v>7.6499999999999995</v>
      </c>
      <c r="BIT157" s="14">
        <f t="shared" si="9175"/>
        <v>50.39</v>
      </c>
      <c r="BIU157" s="14"/>
      <c r="BIV157" s="16">
        <f t="shared" si="9176"/>
        <v>75.585000000000008</v>
      </c>
      <c r="BIW157" s="79">
        <f t="shared" si="18632"/>
        <v>5</v>
      </c>
      <c r="BIX157" s="80"/>
      <c r="BIY157" s="16" t="s">
        <v>236</v>
      </c>
      <c r="BIZ157" s="16">
        <f t="shared" ref="BIZ157" si="25189">42.74</f>
        <v>42.74</v>
      </c>
      <c r="BJA157" s="16">
        <f t="shared" ref="BJA157" si="25190">0.75*(2.7+2.7+2.1+2.7)</f>
        <v>7.6499999999999995</v>
      </c>
      <c r="BJB157" s="14">
        <f t="shared" si="9180"/>
        <v>50.39</v>
      </c>
      <c r="BJC157" s="14"/>
      <c r="BJD157" s="16">
        <f t="shared" si="9181"/>
        <v>75.585000000000008</v>
      </c>
      <c r="BJE157" s="79">
        <f t="shared" si="18632"/>
        <v>5</v>
      </c>
      <c r="BJF157" s="80"/>
      <c r="BJG157" s="16" t="s">
        <v>236</v>
      </c>
      <c r="BJH157" s="16">
        <f t="shared" ref="BJH157" si="25191">42.74</f>
        <v>42.74</v>
      </c>
      <c r="BJI157" s="16">
        <f t="shared" ref="BJI157" si="25192">0.75*(2.7+2.7+2.1+2.7)</f>
        <v>7.6499999999999995</v>
      </c>
      <c r="BJJ157" s="14">
        <f t="shared" si="9185"/>
        <v>50.39</v>
      </c>
      <c r="BJK157" s="14"/>
      <c r="BJL157" s="16">
        <f t="shared" si="9186"/>
        <v>75.585000000000008</v>
      </c>
      <c r="BJM157" s="79">
        <f t="shared" si="18632"/>
        <v>5</v>
      </c>
      <c r="BJN157" s="80"/>
      <c r="BJO157" s="16" t="s">
        <v>236</v>
      </c>
      <c r="BJP157" s="16">
        <f t="shared" ref="BJP157" si="25193">42.74</f>
        <v>42.74</v>
      </c>
      <c r="BJQ157" s="16">
        <f t="shared" ref="BJQ157" si="25194">0.75*(2.7+2.7+2.1+2.7)</f>
        <v>7.6499999999999995</v>
      </c>
      <c r="BJR157" s="14">
        <f t="shared" si="9190"/>
        <v>50.39</v>
      </c>
      <c r="BJS157" s="14"/>
      <c r="BJT157" s="16">
        <f t="shared" si="9191"/>
        <v>75.585000000000008</v>
      </c>
      <c r="BJU157" s="79">
        <f t="shared" si="18632"/>
        <v>5</v>
      </c>
      <c r="BJV157" s="80"/>
      <c r="BJW157" s="16" t="s">
        <v>236</v>
      </c>
      <c r="BJX157" s="16">
        <f t="shared" ref="BJX157" si="25195">42.74</f>
        <v>42.74</v>
      </c>
      <c r="BJY157" s="16">
        <f t="shared" ref="BJY157" si="25196">0.75*(2.7+2.7+2.1+2.7)</f>
        <v>7.6499999999999995</v>
      </c>
      <c r="BJZ157" s="14">
        <f t="shared" si="9195"/>
        <v>50.39</v>
      </c>
      <c r="BKA157" s="14"/>
      <c r="BKB157" s="16">
        <f t="shared" si="9196"/>
        <v>75.585000000000008</v>
      </c>
      <c r="BKC157" s="79">
        <f t="shared" si="18632"/>
        <v>5</v>
      </c>
      <c r="BKD157" s="80"/>
      <c r="BKE157" s="16" t="s">
        <v>236</v>
      </c>
      <c r="BKF157" s="16">
        <f t="shared" ref="BKF157" si="25197">42.74</f>
        <v>42.74</v>
      </c>
      <c r="BKG157" s="16">
        <f t="shared" ref="BKG157" si="25198">0.75*(2.7+2.7+2.1+2.7)</f>
        <v>7.6499999999999995</v>
      </c>
      <c r="BKH157" s="14">
        <f t="shared" si="9200"/>
        <v>50.39</v>
      </c>
      <c r="BKI157" s="14"/>
      <c r="BKJ157" s="16">
        <f t="shared" si="9201"/>
        <v>75.585000000000008</v>
      </c>
      <c r="BKK157" s="79">
        <f t="shared" si="18632"/>
        <v>5</v>
      </c>
      <c r="BKL157" s="80"/>
      <c r="BKM157" s="16" t="s">
        <v>236</v>
      </c>
      <c r="BKN157" s="16">
        <f t="shared" ref="BKN157" si="25199">42.74</f>
        <v>42.74</v>
      </c>
      <c r="BKO157" s="16">
        <f t="shared" ref="BKO157" si="25200">0.75*(2.7+2.7+2.1+2.7)</f>
        <v>7.6499999999999995</v>
      </c>
      <c r="BKP157" s="14">
        <f t="shared" si="9205"/>
        <v>50.39</v>
      </c>
      <c r="BKQ157" s="14"/>
      <c r="BKR157" s="16">
        <f t="shared" si="9206"/>
        <v>75.585000000000008</v>
      </c>
      <c r="BKS157" s="79">
        <f t="shared" si="18632"/>
        <v>5</v>
      </c>
      <c r="BKT157" s="80"/>
      <c r="BKU157" s="16" t="s">
        <v>236</v>
      </c>
      <c r="BKV157" s="16">
        <f t="shared" ref="BKV157" si="25201">42.74</f>
        <v>42.74</v>
      </c>
      <c r="BKW157" s="16">
        <f t="shared" ref="BKW157" si="25202">0.75*(2.7+2.7+2.1+2.7)</f>
        <v>7.6499999999999995</v>
      </c>
      <c r="BKX157" s="14">
        <f t="shared" si="9210"/>
        <v>50.39</v>
      </c>
      <c r="BKY157" s="14"/>
      <c r="BKZ157" s="16">
        <f t="shared" si="9211"/>
        <v>75.585000000000008</v>
      </c>
      <c r="BLA157" s="79">
        <f t="shared" si="18641"/>
        <v>5</v>
      </c>
      <c r="BLB157" s="80"/>
      <c r="BLC157" s="16" t="s">
        <v>236</v>
      </c>
      <c r="BLD157" s="16">
        <f t="shared" ref="BLD157" si="25203">42.74</f>
        <v>42.74</v>
      </c>
      <c r="BLE157" s="16">
        <f t="shared" ref="BLE157" si="25204">0.75*(2.7+2.7+2.1+2.7)</f>
        <v>7.6499999999999995</v>
      </c>
      <c r="BLF157" s="14">
        <f t="shared" si="9215"/>
        <v>50.39</v>
      </c>
      <c r="BLG157" s="14"/>
      <c r="BLH157" s="16">
        <f t="shared" si="9216"/>
        <v>75.585000000000008</v>
      </c>
      <c r="BLI157" s="79">
        <f t="shared" si="18641"/>
        <v>5</v>
      </c>
      <c r="BLJ157" s="80"/>
      <c r="BLK157" s="16" t="s">
        <v>236</v>
      </c>
      <c r="BLL157" s="16">
        <f t="shared" ref="BLL157" si="25205">42.74</f>
        <v>42.74</v>
      </c>
      <c r="BLM157" s="16">
        <f t="shared" ref="BLM157" si="25206">0.75*(2.7+2.7+2.1+2.7)</f>
        <v>7.6499999999999995</v>
      </c>
      <c r="BLN157" s="14">
        <f t="shared" si="9220"/>
        <v>50.39</v>
      </c>
      <c r="BLO157" s="14"/>
      <c r="BLP157" s="16">
        <f t="shared" si="9221"/>
        <v>75.585000000000008</v>
      </c>
      <c r="BLQ157" s="79">
        <f t="shared" si="18641"/>
        <v>5</v>
      </c>
      <c r="BLR157" s="80"/>
      <c r="BLS157" s="16" t="s">
        <v>236</v>
      </c>
      <c r="BLT157" s="16">
        <f t="shared" ref="BLT157" si="25207">42.74</f>
        <v>42.74</v>
      </c>
      <c r="BLU157" s="16">
        <f t="shared" ref="BLU157" si="25208">0.75*(2.7+2.7+2.1+2.7)</f>
        <v>7.6499999999999995</v>
      </c>
      <c r="BLV157" s="14">
        <f t="shared" si="9225"/>
        <v>50.39</v>
      </c>
      <c r="BLW157" s="14"/>
      <c r="BLX157" s="16">
        <f t="shared" si="9226"/>
        <v>75.585000000000008</v>
      </c>
      <c r="BLY157" s="79">
        <f t="shared" si="18641"/>
        <v>5</v>
      </c>
      <c r="BLZ157" s="80"/>
      <c r="BMA157" s="16" t="s">
        <v>236</v>
      </c>
      <c r="BMB157" s="16">
        <f t="shared" ref="BMB157" si="25209">42.74</f>
        <v>42.74</v>
      </c>
      <c r="BMC157" s="16">
        <f t="shared" ref="BMC157" si="25210">0.75*(2.7+2.7+2.1+2.7)</f>
        <v>7.6499999999999995</v>
      </c>
      <c r="BMD157" s="14">
        <f t="shared" si="9230"/>
        <v>50.39</v>
      </c>
      <c r="BME157" s="14"/>
      <c r="BMF157" s="16">
        <f t="shared" si="9231"/>
        <v>75.585000000000008</v>
      </c>
      <c r="BMG157" s="79">
        <f t="shared" si="18641"/>
        <v>5</v>
      </c>
      <c r="BMH157" s="80"/>
      <c r="BMI157" s="16" t="s">
        <v>236</v>
      </c>
      <c r="BMJ157" s="16">
        <f t="shared" ref="BMJ157" si="25211">42.74</f>
        <v>42.74</v>
      </c>
      <c r="BMK157" s="16">
        <f t="shared" ref="BMK157" si="25212">0.75*(2.7+2.7+2.1+2.7)</f>
        <v>7.6499999999999995</v>
      </c>
      <c r="BML157" s="14">
        <f t="shared" si="9235"/>
        <v>50.39</v>
      </c>
      <c r="BMM157" s="14"/>
      <c r="BMN157" s="16">
        <f t="shared" si="9236"/>
        <v>75.585000000000008</v>
      </c>
      <c r="BMO157" s="79">
        <f t="shared" si="18641"/>
        <v>5</v>
      </c>
      <c r="BMP157" s="80"/>
      <c r="BMQ157" s="16" t="s">
        <v>236</v>
      </c>
      <c r="BMR157" s="16">
        <f t="shared" ref="BMR157" si="25213">42.74</f>
        <v>42.74</v>
      </c>
      <c r="BMS157" s="16">
        <f t="shared" ref="BMS157" si="25214">0.75*(2.7+2.7+2.1+2.7)</f>
        <v>7.6499999999999995</v>
      </c>
      <c r="BMT157" s="14">
        <f t="shared" si="9240"/>
        <v>50.39</v>
      </c>
      <c r="BMU157" s="14"/>
      <c r="BMV157" s="16">
        <f t="shared" si="9241"/>
        <v>75.585000000000008</v>
      </c>
      <c r="BMW157" s="79">
        <f t="shared" si="18641"/>
        <v>5</v>
      </c>
      <c r="BMX157" s="80"/>
      <c r="BMY157" s="16" t="s">
        <v>236</v>
      </c>
      <c r="BMZ157" s="16">
        <f t="shared" ref="BMZ157" si="25215">42.74</f>
        <v>42.74</v>
      </c>
      <c r="BNA157" s="16">
        <f t="shared" ref="BNA157" si="25216">0.75*(2.7+2.7+2.1+2.7)</f>
        <v>7.6499999999999995</v>
      </c>
      <c r="BNB157" s="14">
        <f t="shared" si="9245"/>
        <v>50.39</v>
      </c>
      <c r="BNC157" s="14"/>
      <c r="BND157" s="16">
        <f t="shared" si="9246"/>
        <v>75.585000000000008</v>
      </c>
      <c r="BNE157" s="79">
        <f t="shared" si="18641"/>
        <v>5</v>
      </c>
      <c r="BNF157" s="80"/>
      <c r="BNG157" s="16" t="s">
        <v>236</v>
      </c>
      <c r="BNH157" s="16">
        <f t="shared" ref="BNH157" si="25217">42.74</f>
        <v>42.74</v>
      </c>
      <c r="BNI157" s="16">
        <f t="shared" ref="BNI157" si="25218">0.75*(2.7+2.7+2.1+2.7)</f>
        <v>7.6499999999999995</v>
      </c>
      <c r="BNJ157" s="14">
        <f t="shared" si="9250"/>
        <v>50.39</v>
      </c>
      <c r="BNK157" s="14"/>
      <c r="BNL157" s="16">
        <f t="shared" si="9251"/>
        <v>75.585000000000008</v>
      </c>
      <c r="BNM157" s="79">
        <f t="shared" si="18650"/>
        <v>5</v>
      </c>
      <c r="BNN157" s="80"/>
      <c r="BNO157" s="16" t="s">
        <v>236</v>
      </c>
      <c r="BNP157" s="16">
        <f t="shared" ref="BNP157" si="25219">42.74</f>
        <v>42.74</v>
      </c>
      <c r="BNQ157" s="16">
        <f t="shared" ref="BNQ157" si="25220">0.75*(2.7+2.7+2.1+2.7)</f>
        <v>7.6499999999999995</v>
      </c>
      <c r="BNR157" s="14">
        <f t="shared" si="9255"/>
        <v>50.39</v>
      </c>
      <c r="BNS157" s="14"/>
      <c r="BNT157" s="16">
        <f t="shared" si="9256"/>
        <v>75.585000000000008</v>
      </c>
      <c r="BNU157" s="79">
        <f t="shared" si="18650"/>
        <v>5</v>
      </c>
      <c r="BNV157" s="80"/>
      <c r="BNW157" s="16" t="s">
        <v>236</v>
      </c>
      <c r="BNX157" s="16">
        <f t="shared" ref="BNX157" si="25221">42.74</f>
        <v>42.74</v>
      </c>
      <c r="BNY157" s="16">
        <f t="shared" ref="BNY157" si="25222">0.75*(2.7+2.7+2.1+2.7)</f>
        <v>7.6499999999999995</v>
      </c>
      <c r="BNZ157" s="14">
        <f t="shared" si="9260"/>
        <v>50.39</v>
      </c>
      <c r="BOA157" s="14"/>
      <c r="BOB157" s="16">
        <f t="shared" si="9261"/>
        <v>75.585000000000008</v>
      </c>
      <c r="BOC157" s="79">
        <f t="shared" si="18650"/>
        <v>5</v>
      </c>
      <c r="BOD157" s="80"/>
      <c r="BOE157" s="16" t="s">
        <v>236</v>
      </c>
      <c r="BOF157" s="16">
        <f t="shared" ref="BOF157" si="25223">42.74</f>
        <v>42.74</v>
      </c>
      <c r="BOG157" s="16">
        <f t="shared" ref="BOG157" si="25224">0.75*(2.7+2.7+2.1+2.7)</f>
        <v>7.6499999999999995</v>
      </c>
      <c r="BOH157" s="14">
        <f t="shared" si="9265"/>
        <v>50.39</v>
      </c>
      <c r="BOI157" s="14"/>
      <c r="BOJ157" s="16">
        <f t="shared" si="9266"/>
        <v>75.585000000000008</v>
      </c>
      <c r="BOK157" s="79">
        <f t="shared" si="18650"/>
        <v>5</v>
      </c>
      <c r="BOL157" s="80"/>
      <c r="BOM157" s="16" t="s">
        <v>236</v>
      </c>
      <c r="BON157" s="16">
        <f t="shared" ref="BON157" si="25225">42.74</f>
        <v>42.74</v>
      </c>
      <c r="BOO157" s="16">
        <f t="shared" ref="BOO157" si="25226">0.75*(2.7+2.7+2.1+2.7)</f>
        <v>7.6499999999999995</v>
      </c>
      <c r="BOP157" s="14">
        <f t="shared" si="9270"/>
        <v>50.39</v>
      </c>
      <c r="BOQ157" s="14"/>
      <c r="BOR157" s="16">
        <f t="shared" si="9271"/>
        <v>75.585000000000008</v>
      </c>
      <c r="BOS157" s="79">
        <f t="shared" si="18650"/>
        <v>5</v>
      </c>
      <c r="BOT157" s="80"/>
      <c r="BOU157" s="16" t="s">
        <v>236</v>
      </c>
      <c r="BOV157" s="16">
        <f t="shared" ref="BOV157" si="25227">42.74</f>
        <v>42.74</v>
      </c>
      <c r="BOW157" s="16">
        <f t="shared" ref="BOW157" si="25228">0.75*(2.7+2.7+2.1+2.7)</f>
        <v>7.6499999999999995</v>
      </c>
      <c r="BOX157" s="14">
        <f t="shared" si="9275"/>
        <v>50.39</v>
      </c>
      <c r="BOY157" s="14"/>
      <c r="BOZ157" s="16">
        <f t="shared" si="9276"/>
        <v>75.585000000000008</v>
      </c>
      <c r="BPA157" s="79">
        <f t="shared" si="18650"/>
        <v>5</v>
      </c>
      <c r="BPB157" s="80"/>
      <c r="BPC157" s="16" t="s">
        <v>236</v>
      </c>
      <c r="BPD157" s="16">
        <f t="shared" ref="BPD157" si="25229">42.74</f>
        <v>42.74</v>
      </c>
      <c r="BPE157" s="16">
        <f t="shared" ref="BPE157" si="25230">0.75*(2.7+2.7+2.1+2.7)</f>
        <v>7.6499999999999995</v>
      </c>
      <c r="BPF157" s="14">
        <f t="shared" si="9280"/>
        <v>50.39</v>
      </c>
      <c r="BPG157" s="14"/>
      <c r="BPH157" s="16">
        <f t="shared" si="9281"/>
        <v>75.585000000000008</v>
      </c>
      <c r="BPI157" s="79">
        <f t="shared" si="18650"/>
        <v>5</v>
      </c>
      <c r="BPJ157" s="80"/>
      <c r="BPK157" s="16" t="s">
        <v>236</v>
      </c>
      <c r="BPL157" s="16">
        <f t="shared" ref="BPL157" si="25231">42.74</f>
        <v>42.74</v>
      </c>
      <c r="BPM157" s="16">
        <f t="shared" ref="BPM157" si="25232">0.75*(2.7+2.7+2.1+2.7)</f>
        <v>7.6499999999999995</v>
      </c>
      <c r="BPN157" s="14">
        <f t="shared" si="9285"/>
        <v>50.39</v>
      </c>
      <c r="BPO157" s="14"/>
      <c r="BPP157" s="16">
        <f t="shared" si="9286"/>
        <v>75.585000000000008</v>
      </c>
      <c r="BPQ157" s="79">
        <f t="shared" si="18650"/>
        <v>5</v>
      </c>
      <c r="BPR157" s="80"/>
      <c r="BPS157" s="16" t="s">
        <v>236</v>
      </c>
      <c r="BPT157" s="16">
        <f t="shared" ref="BPT157" si="25233">42.74</f>
        <v>42.74</v>
      </c>
      <c r="BPU157" s="16">
        <f t="shared" ref="BPU157" si="25234">0.75*(2.7+2.7+2.1+2.7)</f>
        <v>7.6499999999999995</v>
      </c>
      <c r="BPV157" s="14">
        <f t="shared" si="9290"/>
        <v>50.39</v>
      </c>
      <c r="BPW157" s="14"/>
      <c r="BPX157" s="16">
        <f t="shared" si="9291"/>
        <v>75.585000000000008</v>
      </c>
      <c r="BPY157" s="79">
        <f t="shared" si="18659"/>
        <v>5</v>
      </c>
      <c r="BPZ157" s="80"/>
      <c r="BQA157" s="16" t="s">
        <v>236</v>
      </c>
      <c r="BQB157" s="16">
        <f t="shared" ref="BQB157" si="25235">42.74</f>
        <v>42.74</v>
      </c>
      <c r="BQC157" s="16">
        <f t="shared" ref="BQC157" si="25236">0.75*(2.7+2.7+2.1+2.7)</f>
        <v>7.6499999999999995</v>
      </c>
      <c r="BQD157" s="14">
        <f t="shared" si="9295"/>
        <v>50.39</v>
      </c>
      <c r="BQE157" s="14"/>
      <c r="BQF157" s="16">
        <f t="shared" si="9296"/>
        <v>75.585000000000008</v>
      </c>
      <c r="BQG157" s="79">
        <f t="shared" si="18659"/>
        <v>5</v>
      </c>
      <c r="BQH157" s="80"/>
      <c r="BQI157" s="16" t="s">
        <v>236</v>
      </c>
      <c r="BQJ157" s="16">
        <f t="shared" ref="BQJ157" si="25237">42.74</f>
        <v>42.74</v>
      </c>
      <c r="BQK157" s="16">
        <f t="shared" ref="BQK157" si="25238">0.75*(2.7+2.7+2.1+2.7)</f>
        <v>7.6499999999999995</v>
      </c>
      <c r="BQL157" s="14">
        <f t="shared" si="9300"/>
        <v>50.39</v>
      </c>
      <c r="BQM157" s="14"/>
      <c r="BQN157" s="16">
        <f t="shared" si="9301"/>
        <v>75.585000000000008</v>
      </c>
      <c r="BQO157" s="79">
        <f t="shared" si="18659"/>
        <v>5</v>
      </c>
      <c r="BQP157" s="80"/>
      <c r="BQQ157" s="16" t="s">
        <v>236</v>
      </c>
      <c r="BQR157" s="16">
        <f t="shared" ref="BQR157" si="25239">42.74</f>
        <v>42.74</v>
      </c>
      <c r="BQS157" s="16">
        <f t="shared" ref="BQS157" si="25240">0.75*(2.7+2.7+2.1+2.7)</f>
        <v>7.6499999999999995</v>
      </c>
      <c r="BQT157" s="14">
        <f t="shared" si="9305"/>
        <v>50.39</v>
      </c>
      <c r="BQU157" s="14"/>
      <c r="BQV157" s="16">
        <f t="shared" si="9306"/>
        <v>75.585000000000008</v>
      </c>
      <c r="BQW157" s="79">
        <f t="shared" si="18659"/>
        <v>5</v>
      </c>
      <c r="BQX157" s="80"/>
      <c r="BQY157" s="16" t="s">
        <v>236</v>
      </c>
      <c r="BQZ157" s="16">
        <f t="shared" ref="BQZ157" si="25241">42.74</f>
        <v>42.74</v>
      </c>
      <c r="BRA157" s="16">
        <f t="shared" ref="BRA157" si="25242">0.75*(2.7+2.7+2.1+2.7)</f>
        <v>7.6499999999999995</v>
      </c>
      <c r="BRB157" s="14">
        <f t="shared" si="9310"/>
        <v>50.39</v>
      </c>
      <c r="BRC157" s="14"/>
      <c r="BRD157" s="16">
        <f t="shared" si="9311"/>
        <v>75.585000000000008</v>
      </c>
      <c r="BRE157" s="79">
        <f t="shared" si="18659"/>
        <v>5</v>
      </c>
      <c r="BRF157" s="80"/>
      <c r="BRG157" s="16" t="s">
        <v>236</v>
      </c>
      <c r="BRH157" s="16">
        <f t="shared" ref="BRH157" si="25243">42.74</f>
        <v>42.74</v>
      </c>
      <c r="BRI157" s="16">
        <f t="shared" ref="BRI157" si="25244">0.75*(2.7+2.7+2.1+2.7)</f>
        <v>7.6499999999999995</v>
      </c>
      <c r="BRJ157" s="14">
        <f t="shared" si="9315"/>
        <v>50.39</v>
      </c>
      <c r="BRK157" s="14"/>
      <c r="BRL157" s="16">
        <f t="shared" si="9316"/>
        <v>75.585000000000008</v>
      </c>
      <c r="BRM157" s="79">
        <f t="shared" si="18659"/>
        <v>5</v>
      </c>
      <c r="BRN157" s="80"/>
      <c r="BRO157" s="16" t="s">
        <v>236</v>
      </c>
      <c r="BRP157" s="16">
        <f t="shared" ref="BRP157" si="25245">42.74</f>
        <v>42.74</v>
      </c>
      <c r="BRQ157" s="16">
        <f t="shared" ref="BRQ157" si="25246">0.75*(2.7+2.7+2.1+2.7)</f>
        <v>7.6499999999999995</v>
      </c>
      <c r="BRR157" s="14">
        <f t="shared" si="9320"/>
        <v>50.39</v>
      </c>
      <c r="BRS157" s="14"/>
      <c r="BRT157" s="16">
        <f t="shared" si="9321"/>
        <v>75.585000000000008</v>
      </c>
      <c r="BRU157" s="79">
        <f t="shared" si="18659"/>
        <v>5</v>
      </c>
      <c r="BRV157" s="80"/>
      <c r="BRW157" s="16" t="s">
        <v>236</v>
      </c>
      <c r="BRX157" s="16">
        <f t="shared" ref="BRX157" si="25247">42.74</f>
        <v>42.74</v>
      </c>
      <c r="BRY157" s="16">
        <f t="shared" ref="BRY157" si="25248">0.75*(2.7+2.7+2.1+2.7)</f>
        <v>7.6499999999999995</v>
      </c>
      <c r="BRZ157" s="14">
        <f t="shared" si="9325"/>
        <v>50.39</v>
      </c>
      <c r="BSA157" s="14"/>
      <c r="BSB157" s="16">
        <f t="shared" si="9326"/>
        <v>75.585000000000008</v>
      </c>
      <c r="BSC157" s="79">
        <f t="shared" si="18659"/>
        <v>5</v>
      </c>
      <c r="BSD157" s="80"/>
      <c r="BSE157" s="16" t="s">
        <v>236</v>
      </c>
      <c r="BSF157" s="16">
        <f t="shared" ref="BSF157" si="25249">42.74</f>
        <v>42.74</v>
      </c>
      <c r="BSG157" s="16">
        <f t="shared" ref="BSG157" si="25250">0.75*(2.7+2.7+2.1+2.7)</f>
        <v>7.6499999999999995</v>
      </c>
      <c r="BSH157" s="14">
        <f t="shared" si="9330"/>
        <v>50.39</v>
      </c>
      <c r="BSI157" s="14"/>
      <c r="BSJ157" s="16">
        <f t="shared" si="9331"/>
        <v>75.585000000000008</v>
      </c>
      <c r="BSK157" s="79">
        <f t="shared" si="18668"/>
        <v>5</v>
      </c>
      <c r="BSL157" s="80"/>
      <c r="BSM157" s="16" t="s">
        <v>236</v>
      </c>
      <c r="BSN157" s="16">
        <f t="shared" ref="BSN157" si="25251">42.74</f>
        <v>42.74</v>
      </c>
      <c r="BSO157" s="16">
        <f t="shared" ref="BSO157" si="25252">0.75*(2.7+2.7+2.1+2.7)</f>
        <v>7.6499999999999995</v>
      </c>
      <c r="BSP157" s="14">
        <f t="shared" si="9335"/>
        <v>50.39</v>
      </c>
      <c r="BSQ157" s="14"/>
      <c r="BSR157" s="16">
        <f t="shared" si="9336"/>
        <v>75.585000000000008</v>
      </c>
      <c r="BSS157" s="79">
        <f t="shared" si="18668"/>
        <v>5</v>
      </c>
      <c r="BST157" s="80"/>
      <c r="BSU157" s="16" t="s">
        <v>236</v>
      </c>
      <c r="BSV157" s="16">
        <f t="shared" ref="BSV157" si="25253">42.74</f>
        <v>42.74</v>
      </c>
      <c r="BSW157" s="16">
        <f t="shared" ref="BSW157" si="25254">0.75*(2.7+2.7+2.1+2.7)</f>
        <v>7.6499999999999995</v>
      </c>
      <c r="BSX157" s="14">
        <f t="shared" si="9340"/>
        <v>50.39</v>
      </c>
      <c r="BSY157" s="14"/>
      <c r="BSZ157" s="16">
        <f t="shared" si="9341"/>
        <v>75.585000000000008</v>
      </c>
      <c r="BTA157" s="79">
        <f t="shared" si="18668"/>
        <v>5</v>
      </c>
      <c r="BTB157" s="80"/>
      <c r="BTC157" s="16" t="s">
        <v>236</v>
      </c>
      <c r="BTD157" s="16">
        <f t="shared" ref="BTD157" si="25255">42.74</f>
        <v>42.74</v>
      </c>
      <c r="BTE157" s="16">
        <f t="shared" ref="BTE157" si="25256">0.75*(2.7+2.7+2.1+2.7)</f>
        <v>7.6499999999999995</v>
      </c>
      <c r="BTF157" s="14">
        <f t="shared" si="9345"/>
        <v>50.39</v>
      </c>
      <c r="BTG157" s="14"/>
      <c r="BTH157" s="16">
        <f t="shared" si="9346"/>
        <v>75.585000000000008</v>
      </c>
      <c r="BTI157" s="79">
        <f t="shared" si="18668"/>
        <v>5</v>
      </c>
      <c r="BTJ157" s="80"/>
      <c r="BTK157" s="16" t="s">
        <v>236</v>
      </c>
      <c r="BTL157" s="16">
        <f t="shared" ref="BTL157" si="25257">42.74</f>
        <v>42.74</v>
      </c>
      <c r="BTM157" s="16">
        <f t="shared" ref="BTM157" si="25258">0.75*(2.7+2.7+2.1+2.7)</f>
        <v>7.6499999999999995</v>
      </c>
      <c r="BTN157" s="14">
        <f t="shared" si="9350"/>
        <v>50.39</v>
      </c>
      <c r="BTO157" s="14"/>
      <c r="BTP157" s="16">
        <f t="shared" si="9351"/>
        <v>75.585000000000008</v>
      </c>
      <c r="BTQ157" s="79">
        <f t="shared" si="18668"/>
        <v>5</v>
      </c>
      <c r="BTR157" s="80"/>
      <c r="BTS157" s="16" t="s">
        <v>236</v>
      </c>
      <c r="BTT157" s="16">
        <f t="shared" ref="BTT157" si="25259">42.74</f>
        <v>42.74</v>
      </c>
      <c r="BTU157" s="16">
        <f t="shared" ref="BTU157" si="25260">0.75*(2.7+2.7+2.1+2.7)</f>
        <v>7.6499999999999995</v>
      </c>
      <c r="BTV157" s="14">
        <f t="shared" si="9355"/>
        <v>50.39</v>
      </c>
      <c r="BTW157" s="14"/>
      <c r="BTX157" s="16">
        <f t="shared" si="9356"/>
        <v>75.585000000000008</v>
      </c>
      <c r="BTY157" s="79">
        <f t="shared" si="18668"/>
        <v>5</v>
      </c>
      <c r="BTZ157" s="80"/>
      <c r="BUA157" s="16" t="s">
        <v>236</v>
      </c>
      <c r="BUB157" s="16">
        <f t="shared" ref="BUB157" si="25261">42.74</f>
        <v>42.74</v>
      </c>
      <c r="BUC157" s="16">
        <f t="shared" ref="BUC157" si="25262">0.75*(2.7+2.7+2.1+2.7)</f>
        <v>7.6499999999999995</v>
      </c>
      <c r="BUD157" s="14">
        <f t="shared" si="9360"/>
        <v>50.39</v>
      </c>
      <c r="BUE157" s="14"/>
      <c r="BUF157" s="16">
        <f t="shared" si="9361"/>
        <v>75.585000000000008</v>
      </c>
      <c r="BUG157" s="79">
        <f t="shared" si="18668"/>
        <v>5</v>
      </c>
      <c r="BUH157" s="80"/>
      <c r="BUI157" s="16" t="s">
        <v>236</v>
      </c>
      <c r="BUJ157" s="16">
        <f t="shared" ref="BUJ157" si="25263">42.74</f>
        <v>42.74</v>
      </c>
      <c r="BUK157" s="16">
        <f t="shared" ref="BUK157" si="25264">0.75*(2.7+2.7+2.1+2.7)</f>
        <v>7.6499999999999995</v>
      </c>
      <c r="BUL157" s="14">
        <f t="shared" si="9365"/>
        <v>50.39</v>
      </c>
      <c r="BUM157" s="14"/>
      <c r="BUN157" s="16">
        <f t="shared" si="9366"/>
        <v>75.585000000000008</v>
      </c>
      <c r="BUO157" s="79">
        <f t="shared" si="18668"/>
        <v>5</v>
      </c>
      <c r="BUP157" s="80"/>
      <c r="BUQ157" s="16" t="s">
        <v>236</v>
      </c>
      <c r="BUR157" s="16">
        <f t="shared" ref="BUR157" si="25265">42.74</f>
        <v>42.74</v>
      </c>
      <c r="BUS157" s="16">
        <f t="shared" ref="BUS157" si="25266">0.75*(2.7+2.7+2.1+2.7)</f>
        <v>7.6499999999999995</v>
      </c>
      <c r="BUT157" s="14">
        <f t="shared" si="9370"/>
        <v>50.39</v>
      </c>
      <c r="BUU157" s="14"/>
      <c r="BUV157" s="16">
        <f t="shared" si="9371"/>
        <v>75.585000000000008</v>
      </c>
      <c r="BUW157" s="79">
        <f t="shared" si="18677"/>
        <v>5</v>
      </c>
      <c r="BUX157" s="80"/>
      <c r="BUY157" s="16" t="s">
        <v>236</v>
      </c>
      <c r="BUZ157" s="16">
        <f t="shared" ref="BUZ157" si="25267">42.74</f>
        <v>42.74</v>
      </c>
      <c r="BVA157" s="16">
        <f t="shared" ref="BVA157" si="25268">0.75*(2.7+2.7+2.1+2.7)</f>
        <v>7.6499999999999995</v>
      </c>
      <c r="BVB157" s="14">
        <f t="shared" si="9375"/>
        <v>50.39</v>
      </c>
      <c r="BVC157" s="14"/>
      <c r="BVD157" s="16">
        <f t="shared" si="9376"/>
        <v>75.585000000000008</v>
      </c>
      <c r="BVE157" s="79">
        <f t="shared" si="18677"/>
        <v>5</v>
      </c>
      <c r="BVF157" s="80"/>
      <c r="BVG157" s="16" t="s">
        <v>236</v>
      </c>
      <c r="BVH157" s="16">
        <f t="shared" ref="BVH157" si="25269">42.74</f>
        <v>42.74</v>
      </c>
      <c r="BVI157" s="16">
        <f t="shared" ref="BVI157" si="25270">0.75*(2.7+2.7+2.1+2.7)</f>
        <v>7.6499999999999995</v>
      </c>
      <c r="BVJ157" s="14">
        <f t="shared" si="9380"/>
        <v>50.39</v>
      </c>
      <c r="BVK157" s="14"/>
      <c r="BVL157" s="16">
        <f t="shared" si="9381"/>
        <v>75.585000000000008</v>
      </c>
      <c r="BVM157" s="79">
        <f t="shared" si="18677"/>
        <v>5</v>
      </c>
      <c r="BVN157" s="80"/>
      <c r="BVO157" s="16" t="s">
        <v>236</v>
      </c>
      <c r="BVP157" s="16">
        <f t="shared" ref="BVP157" si="25271">42.74</f>
        <v>42.74</v>
      </c>
      <c r="BVQ157" s="16">
        <f t="shared" ref="BVQ157" si="25272">0.75*(2.7+2.7+2.1+2.7)</f>
        <v>7.6499999999999995</v>
      </c>
      <c r="BVR157" s="14">
        <f t="shared" si="9385"/>
        <v>50.39</v>
      </c>
      <c r="BVS157" s="14"/>
      <c r="BVT157" s="16">
        <f t="shared" si="9386"/>
        <v>75.585000000000008</v>
      </c>
      <c r="BVU157" s="79">
        <f t="shared" si="18677"/>
        <v>5</v>
      </c>
      <c r="BVV157" s="80"/>
      <c r="BVW157" s="16" t="s">
        <v>236</v>
      </c>
      <c r="BVX157" s="16">
        <f t="shared" ref="BVX157" si="25273">42.74</f>
        <v>42.74</v>
      </c>
      <c r="BVY157" s="16">
        <f t="shared" ref="BVY157" si="25274">0.75*(2.7+2.7+2.1+2.7)</f>
        <v>7.6499999999999995</v>
      </c>
      <c r="BVZ157" s="14">
        <f t="shared" si="9390"/>
        <v>50.39</v>
      </c>
      <c r="BWA157" s="14"/>
      <c r="BWB157" s="16">
        <f t="shared" si="9391"/>
        <v>75.585000000000008</v>
      </c>
      <c r="BWC157" s="79">
        <f t="shared" si="18677"/>
        <v>5</v>
      </c>
      <c r="BWD157" s="80"/>
      <c r="BWE157" s="16" t="s">
        <v>236</v>
      </c>
      <c r="BWF157" s="16">
        <f t="shared" ref="BWF157" si="25275">42.74</f>
        <v>42.74</v>
      </c>
      <c r="BWG157" s="16">
        <f t="shared" ref="BWG157" si="25276">0.75*(2.7+2.7+2.1+2.7)</f>
        <v>7.6499999999999995</v>
      </c>
      <c r="BWH157" s="14">
        <f t="shared" si="9395"/>
        <v>50.39</v>
      </c>
      <c r="BWI157" s="14"/>
      <c r="BWJ157" s="16">
        <f t="shared" si="9396"/>
        <v>75.585000000000008</v>
      </c>
      <c r="BWK157" s="79">
        <f t="shared" si="18677"/>
        <v>5</v>
      </c>
      <c r="BWL157" s="80"/>
      <c r="BWM157" s="16" t="s">
        <v>236</v>
      </c>
      <c r="BWN157" s="16">
        <f t="shared" ref="BWN157" si="25277">42.74</f>
        <v>42.74</v>
      </c>
      <c r="BWO157" s="16">
        <f t="shared" ref="BWO157" si="25278">0.75*(2.7+2.7+2.1+2.7)</f>
        <v>7.6499999999999995</v>
      </c>
      <c r="BWP157" s="14">
        <f t="shared" si="9400"/>
        <v>50.39</v>
      </c>
      <c r="BWQ157" s="14"/>
      <c r="BWR157" s="16">
        <f t="shared" si="9401"/>
        <v>75.585000000000008</v>
      </c>
      <c r="BWS157" s="79">
        <f t="shared" si="18677"/>
        <v>5</v>
      </c>
      <c r="BWT157" s="80"/>
      <c r="BWU157" s="16" t="s">
        <v>236</v>
      </c>
      <c r="BWV157" s="16">
        <f t="shared" ref="BWV157" si="25279">42.74</f>
        <v>42.74</v>
      </c>
      <c r="BWW157" s="16">
        <f t="shared" ref="BWW157" si="25280">0.75*(2.7+2.7+2.1+2.7)</f>
        <v>7.6499999999999995</v>
      </c>
      <c r="BWX157" s="14">
        <f t="shared" si="9405"/>
        <v>50.39</v>
      </c>
      <c r="BWY157" s="14"/>
      <c r="BWZ157" s="16">
        <f t="shared" si="9406"/>
        <v>75.585000000000008</v>
      </c>
      <c r="BXA157" s="79">
        <f t="shared" si="18677"/>
        <v>5</v>
      </c>
      <c r="BXB157" s="80"/>
      <c r="BXC157" s="16" t="s">
        <v>236</v>
      </c>
      <c r="BXD157" s="16">
        <f t="shared" ref="BXD157" si="25281">42.74</f>
        <v>42.74</v>
      </c>
      <c r="BXE157" s="16">
        <f t="shared" ref="BXE157" si="25282">0.75*(2.7+2.7+2.1+2.7)</f>
        <v>7.6499999999999995</v>
      </c>
      <c r="BXF157" s="14">
        <f t="shared" si="9410"/>
        <v>50.39</v>
      </c>
      <c r="BXG157" s="14"/>
      <c r="BXH157" s="16">
        <f t="shared" si="9411"/>
        <v>75.585000000000008</v>
      </c>
      <c r="BXI157" s="79">
        <f t="shared" si="18686"/>
        <v>5</v>
      </c>
      <c r="BXJ157" s="80"/>
      <c r="BXK157" s="16" t="s">
        <v>236</v>
      </c>
      <c r="BXL157" s="16">
        <f t="shared" ref="BXL157" si="25283">42.74</f>
        <v>42.74</v>
      </c>
      <c r="BXM157" s="16">
        <f t="shared" ref="BXM157" si="25284">0.75*(2.7+2.7+2.1+2.7)</f>
        <v>7.6499999999999995</v>
      </c>
      <c r="BXN157" s="14">
        <f t="shared" si="9415"/>
        <v>50.39</v>
      </c>
      <c r="BXO157" s="14"/>
      <c r="BXP157" s="16">
        <f t="shared" si="9416"/>
        <v>75.585000000000008</v>
      </c>
      <c r="BXQ157" s="79">
        <f t="shared" si="18686"/>
        <v>5</v>
      </c>
      <c r="BXR157" s="80"/>
      <c r="BXS157" s="16" t="s">
        <v>236</v>
      </c>
      <c r="BXT157" s="16">
        <f t="shared" ref="BXT157" si="25285">42.74</f>
        <v>42.74</v>
      </c>
      <c r="BXU157" s="16">
        <f t="shared" ref="BXU157" si="25286">0.75*(2.7+2.7+2.1+2.7)</f>
        <v>7.6499999999999995</v>
      </c>
      <c r="BXV157" s="14">
        <f t="shared" si="9420"/>
        <v>50.39</v>
      </c>
      <c r="BXW157" s="14"/>
      <c r="BXX157" s="16">
        <f t="shared" si="9421"/>
        <v>75.585000000000008</v>
      </c>
      <c r="BXY157" s="79">
        <f t="shared" si="18686"/>
        <v>5</v>
      </c>
      <c r="BXZ157" s="80"/>
      <c r="BYA157" s="16" t="s">
        <v>236</v>
      </c>
      <c r="BYB157" s="16">
        <f t="shared" ref="BYB157" si="25287">42.74</f>
        <v>42.74</v>
      </c>
      <c r="BYC157" s="16">
        <f t="shared" ref="BYC157" si="25288">0.75*(2.7+2.7+2.1+2.7)</f>
        <v>7.6499999999999995</v>
      </c>
      <c r="BYD157" s="14">
        <f t="shared" si="9425"/>
        <v>50.39</v>
      </c>
      <c r="BYE157" s="14"/>
      <c r="BYF157" s="16">
        <f t="shared" si="9426"/>
        <v>75.585000000000008</v>
      </c>
      <c r="BYG157" s="79">
        <f t="shared" si="18686"/>
        <v>5</v>
      </c>
      <c r="BYH157" s="80"/>
      <c r="BYI157" s="16" t="s">
        <v>236</v>
      </c>
      <c r="BYJ157" s="16">
        <f t="shared" ref="BYJ157" si="25289">42.74</f>
        <v>42.74</v>
      </c>
      <c r="BYK157" s="16">
        <f t="shared" ref="BYK157" si="25290">0.75*(2.7+2.7+2.1+2.7)</f>
        <v>7.6499999999999995</v>
      </c>
      <c r="BYL157" s="14">
        <f t="shared" si="9430"/>
        <v>50.39</v>
      </c>
      <c r="BYM157" s="14"/>
      <c r="BYN157" s="16">
        <f t="shared" si="9431"/>
        <v>75.585000000000008</v>
      </c>
      <c r="BYO157" s="79">
        <f t="shared" si="18686"/>
        <v>5</v>
      </c>
      <c r="BYP157" s="80"/>
      <c r="BYQ157" s="16" t="s">
        <v>236</v>
      </c>
      <c r="BYR157" s="16">
        <f t="shared" ref="BYR157" si="25291">42.74</f>
        <v>42.74</v>
      </c>
      <c r="BYS157" s="16">
        <f t="shared" ref="BYS157" si="25292">0.75*(2.7+2.7+2.1+2.7)</f>
        <v>7.6499999999999995</v>
      </c>
      <c r="BYT157" s="14">
        <f t="shared" si="9435"/>
        <v>50.39</v>
      </c>
      <c r="BYU157" s="14"/>
      <c r="BYV157" s="16">
        <f t="shared" si="9436"/>
        <v>75.585000000000008</v>
      </c>
      <c r="BYW157" s="79">
        <f t="shared" si="18686"/>
        <v>5</v>
      </c>
      <c r="BYX157" s="80"/>
      <c r="BYY157" s="16" t="s">
        <v>236</v>
      </c>
      <c r="BYZ157" s="16">
        <f t="shared" ref="BYZ157" si="25293">42.74</f>
        <v>42.74</v>
      </c>
      <c r="BZA157" s="16">
        <f t="shared" ref="BZA157" si="25294">0.75*(2.7+2.7+2.1+2.7)</f>
        <v>7.6499999999999995</v>
      </c>
      <c r="BZB157" s="14">
        <f t="shared" si="9440"/>
        <v>50.39</v>
      </c>
      <c r="BZC157" s="14"/>
      <c r="BZD157" s="16">
        <f t="shared" si="9441"/>
        <v>75.585000000000008</v>
      </c>
      <c r="BZE157" s="79">
        <f t="shared" si="18686"/>
        <v>5</v>
      </c>
      <c r="BZF157" s="80"/>
      <c r="BZG157" s="16" t="s">
        <v>236</v>
      </c>
      <c r="BZH157" s="16">
        <f t="shared" ref="BZH157" si="25295">42.74</f>
        <v>42.74</v>
      </c>
      <c r="BZI157" s="16">
        <f t="shared" ref="BZI157" si="25296">0.75*(2.7+2.7+2.1+2.7)</f>
        <v>7.6499999999999995</v>
      </c>
      <c r="BZJ157" s="14">
        <f t="shared" si="9445"/>
        <v>50.39</v>
      </c>
      <c r="BZK157" s="14"/>
      <c r="BZL157" s="16">
        <f t="shared" si="9446"/>
        <v>75.585000000000008</v>
      </c>
      <c r="BZM157" s="79">
        <f t="shared" si="18686"/>
        <v>5</v>
      </c>
      <c r="BZN157" s="80"/>
      <c r="BZO157" s="16" t="s">
        <v>236</v>
      </c>
      <c r="BZP157" s="16">
        <f t="shared" ref="BZP157" si="25297">42.74</f>
        <v>42.74</v>
      </c>
      <c r="BZQ157" s="16">
        <f t="shared" ref="BZQ157" si="25298">0.75*(2.7+2.7+2.1+2.7)</f>
        <v>7.6499999999999995</v>
      </c>
      <c r="BZR157" s="14">
        <f t="shared" si="9450"/>
        <v>50.39</v>
      </c>
      <c r="BZS157" s="14"/>
      <c r="BZT157" s="16">
        <f t="shared" si="9451"/>
        <v>75.585000000000008</v>
      </c>
      <c r="BZU157" s="79">
        <f t="shared" si="18695"/>
        <v>5</v>
      </c>
      <c r="BZV157" s="80"/>
      <c r="BZW157" s="16" t="s">
        <v>236</v>
      </c>
      <c r="BZX157" s="16">
        <f t="shared" ref="BZX157" si="25299">42.74</f>
        <v>42.74</v>
      </c>
      <c r="BZY157" s="16">
        <f t="shared" ref="BZY157" si="25300">0.75*(2.7+2.7+2.1+2.7)</f>
        <v>7.6499999999999995</v>
      </c>
      <c r="BZZ157" s="14">
        <f t="shared" si="9455"/>
        <v>50.39</v>
      </c>
      <c r="CAA157" s="14"/>
      <c r="CAB157" s="16">
        <f t="shared" si="9456"/>
        <v>75.585000000000008</v>
      </c>
      <c r="CAC157" s="79">
        <f t="shared" si="18695"/>
        <v>5</v>
      </c>
      <c r="CAD157" s="80"/>
      <c r="CAE157" s="16" t="s">
        <v>236</v>
      </c>
      <c r="CAF157" s="16">
        <f t="shared" ref="CAF157" si="25301">42.74</f>
        <v>42.74</v>
      </c>
      <c r="CAG157" s="16">
        <f t="shared" ref="CAG157" si="25302">0.75*(2.7+2.7+2.1+2.7)</f>
        <v>7.6499999999999995</v>
      </c>
      <c r="CAH157" s="14">
        <f t="shared" si="9460"/>
        <v>50.39</v>
      </c>
      <c r="CAI157" s="14"/>
      <c r="CAJ157" s="16">
        <f t="shared" si="9461"/>
        <v>75.585000000000008</v>
      </c>
      <c r="CAK157" s="79">
        <f t="shared" si="18695"/>
        <v>5</v>
      </c>
      <c r="CAL157" s="80"/>
      <c r="CAM157" s="16" t="s">
        <v>236</v>
      </c>
      <c r="CAN157" s="16">
        <f t="shared" ref="CAN157" si="25303">42.74</f>
        <v>42.74</v>
      </c>
      <c r="CAO157" s="16">
        <f t="shared" ref="CAO157" si="25304">0.75*(2.7+2.7+2.1+2.7)</f>
        <v>7.6499999999999995</v>
      </c>
      <c r="CAP157" s="14">
        <f t="shared" si="9465"/>
        <v>50.39</v>
      </c>
      <c r="CAQ157" s="14"/>
      <c r="CAR157" s="16">
        <f t="shared" si="9466"/>
        <v>75.585000000000008</v>
      </c>
      <c r="CAS157" s="79">
        <f t="shared" si="18695"/>
        <v>5</v>
      </c>
      <c r="CAT157" s="80"/>
      <c r="CAU157" s="16" t="s">
        <v>236</v>
      </c>
      <c r="CAV157" s="16">
        <f t="shared" ref="CAV157" si="25305">42.74</f>
        <v>42.74</v>
      </c>
      <c r="CAW157" s="16">
        <f t="shared" ref="CAW157" si="25306">0.75*(2.7+2.7+2.1+2.7)</f>
        <v>7.6499999999999995</v>
      </c>
      <c r="CAX157" s="14">
        <f t="shared" si="9470"/>
        <v>50.39</v>
      </c>
      <c r="CAY157" s="14"/>
      <c r="CAZ157" s="16">
        <f t="shared" si="9471"/>
        <v>75.585000000000008</v>
      </c>
      <c r="CBA157" s="79">
        <f t="shared" si="18695"/>
        <v>5</v>
      </c>
      <c r="CBB157" s="80"/>
      <c r="CBC157" s="16" t="s">
        <v>236</v>
      </c>
      <c r="CBD157" s="16">
        <f t="shared" ref="CBD157" si="25307">42.74</f>
        <v>42.74</v>
      </c>
      <c r="CBE157" s="16">
        <f t="shared" ref="CBE157" si="25308">0.75*(2.7+2.7+2.1+2.7)</f>
        <v>7.6499999999999995</v>
      </c>
      <c r="CBF157" s="14">
        <f t="shared" si="9475"/>
        <v>50.39</v>
      </c>
      <c r="CBG157" s="14"/>
      <c r="CBH157" s="16">
        <f t="shared" si="9476"/>
        <v>75.585000000000008</v>
      </c>
      <c r="CBI157" s="79">
        <f t="shared" si="18695"/>
        <v>5</v>
      </c>
      <c r="CBJ157" s="80"/>
      <c r="CBK157" s="16" t="s">
        <v>236</v>
      </c>
      <c r="CBL157" s="16">
        <f t="shared" ref="CBL157" si="25309">42.74</f>
        <v>42.74</v>
      </c>
      <c r="CBM157" s="16">
        <f t="shared" ref="CBM157" si="25310">0.75*(2.7+2.7+2.1+2.7)</f>
        <v>7.6499999999999995</v>
      </c>
      <c r="CBN157" s="14">
        <f t="shared" si="9480"/>
        <v>50.39</v>
      </c>
      <c r="CBO157" s="14"/>
      <c r="CBP157" s="16">
        <f t="shared" si="9481"/>
        <v>75.585000000000008</v>
      </c>
      <c r="CBQ157" s="79">
        <f t="shared" si="18695"/>
        <v>5</v>
      </c>
      <c r="CBR157" s="80"/>
      <c r="CBS157" s="16" t="s">
        <v>236</v>
      </c>
      <c r="CBT157" s="16">
        <f t="shared" ref="CBT157" si="25311">42.74</f>
        <v>42.74</v>
      </c>
      <c r="CBU157" s="16">
        <f t="shared" ref="CBU157" si="25312">0.75*(2.7+2.7+2.1+2.7)</f>
        <v>7.6499999999999995</v>
      </c>
      <c r="CBV157" s="14">
        <f t="shared" si="9485"/>
        <v>50.39</v>
      </c>
      <c r="CBW157" s="14"/>
      <c r="CBX157" s="16">
        <f t="shared" si="9486"/>
        <v>75.585000000000008</v>
      </c>
      <c r="CBY157" s="79">
        <f t="shared" si="18695"/>
        <v>5</v>
      </c>
      <c r="CBZ157" s="80"/>
      <c r="CCA157" s="16" t="s">
        <v>236</v>
      </c>
      <c r="CCB157" s="16">
        <f t="shared" ref="CCB157" si="25313">42.74</f>
        <v>42.74</v>
      </c>
      <c r="CCC157" s="16">
        <f t="shared" ref="CCC157" si="25314">0.75*(2.7+2.7+2.1+2.7)</f>
        <v>7.6499999999999995</v>
      </c>
      <c r="CCD157" s="14">
        <f t="shared" si="9490"/>
        <v>50.39</v>
      </c>
      <c r="CCE157" s="14"/>
      <c r="CCF157" s="16">
        <f t="shared" si="9491"/>
        <v>75.585000000000008</v>
      </c>
      <c r="CCG157" s="79">
        <f t="shared" si="18704"/>
        <v>5</v>
      </c>
      <c r="CCH157" s="80"/>
      <c r="CCI157" s="16" t="s">
        <v>236</v>
      </c>
      <c r="CCJ157" s="16">
        <f t="shared" ref="CCJ157" si="25315">42.74</f>
        <v>42.74</v>
      </c>
      <c r="CCK157" s="16">
        <f t="shared" ref="CCK157" si="25316">0.75*(2.7+2.7+2.1+2.7)</f>
        <v>7.6499999999999995</v>
      </c>
      <c r="CCL157" s="14">
        <f t="shared" si="9495"/>
        <v>50.39</v>
      </c>
      <c r="CCM157" s="14"/>
      <c r="CCN157" s="16">
        <f t="shared" si="9496"/>
        <v>75.585000000000008</v>
      </c>
      <c r="CCO157" s="79">
        <f t="shared" si="18704"/>
        <v>5</v>
      </c>
      <c r="CCP157" s="80"/>
      <c r="CCQ157" s="16" t="s">
        <v>236</v>
      </c>
      <c r="CCR157" s="16">
        <f t="shared" ref="CCR157" si="25317">42.74</f>
        <v>42.74</v>
      </c>
      <c r="CCS157" s="16">
        <f t="shared" ref="CCS157" si="25318">0.75*(2.7+2.7+2.1+2.7)</f>
        <v>7.6499999999999995</v>
      </c>
      <c r="CCT157" s="14">
        <f t="shared" si="9500"/>
        <v>50.39</v>
      </c>
      <c r="CCU157" s="14"/>
      <c r="CCV157" s="16">
        <f t="shared" si="9501"/>
        <v>75.585000000000008</v>
      </c>
      <c r="CCW157" s="79">
        <f t="shared" si="18704"/>
        <v>5</v>
      </c>
      <c r="CCX157" s="80"/>
      <c r="CCY157" s="16" t="s">
        <v>236</v>
      </c>
      <c r="CCZ157" s="16">
        <f t="shared" ref="CCZ157" si="25319">42.74</f>
        <v>42.74</v>
      </c>
      <c r="CDA157" s="16">
        <f t="shared" ref="CDA157" si="25320">0.75*(2.7+2.7+2.1+2.7)</f>
        <v>7.6499999999999995</v>
      </c>
      <c r="CDB157" s="14">
        <f t="shared" si="9505"/>
        <v>50.39</v>
      </c>
      <c r="CDC157" s="14"/>
      <c r="CDD157" s="16">
        <f t="shared" si="9506"/>
        <v>75.585000000000008</v>
      </c>
      <c r="CDE157" s="79">
        <f t="shared" si="18704"/>
        <v>5</v>
      </c>
      <c r="CDF157" s="80"/>
      <c r="CDG157" s="16" t="s">
        <v>236</v>
      </c>
      <c r="CDH157" s="16">
        <f t="shared" ref="CDH157" si="25321">42.74</f>
        <v>42.74</v>
      </c>
      <c r="CDI157" s="16">
        <f t="shared" ref="CDI157" si="25322">0.75*(2.7+2.7+2.1+2.7)</f>
        <v>7.6499999999999995</v>
      </c>
      <c r="CDJ157" s="14">
        <f t="shared" si="9510"/>
        <v>50.39</v>
      </c>
      <c r="CDK157" s="14"/>
      <c r="CDL157" s="16">
        <f t="shared" si="9511"/>
        <v>75.585000000000008</v>
      </c>
      <c r="CDM157" s="79">
        <f t="shared" si="18704"/>
        <v>5</v>
      </c>
      <c r="CDN157" s="80"/>
      <c r="CDO157" s="16" t="s">
        <v>236</v>
      </c>
      <c r="CDP157" s="16">
        <f t="shared" ref="CDP157" si="25323">42.74</f>
        <v>42.74</v>
      </c>
      <c r="CDQ157" s="16">
        <f t="shared" ref="CDQ157" si="25324">0.75*(2.7+2.7+2.1+2.7)</f>
        <v>7.6499999999999995</v>
      </c>
      <c r="CDR157" s="14">
        <f t="shared" si="9515"/>
        <v>50.39</v>
      </c>
      <c r="CDS157" s="14"/>
      <c r="CDT157" s="16">
        <f t="shared" si="9516"/>
        <v>75.585000000000008</v>
      </c>
      <c r="CDU157" s="79">
        <f t="shared" si="18704"/>
        <v>5</v>
      </c>
      <c r="CDV157" s="80"/>
      <c r="CDW157" s="16" t="s">
        <v>236</v>
      </c>
      <c r="CDX157" s="16">
        <f t="shared" ref="CDX157" si="25325">42.74</f>
        <v>42.74</v>
      </c>
      <c r="CDY157" s="16">
        <f t="shared" ref="CDY157" si="25326">0.75*(2.7+2.7+2.1+2.7)</f>
        <v>7.6499999999999995</v>
      </c>
      <c r="CDZ157" s="14">
        <f t="shared" si="9520"/>
        <v>50.39</v>
      </c>
      <c r="CEA157" s="14"/>
      <c r="CEB157" s="16">
        <f t="shared" si="9521"/>
        <v>75.585000000000008</v>
      </c>
      <c r="CEC157" s="79">
        <f t="shared" si="18704"/>
        <v>5</v>
      </c>
      <c r="CED157" s="80"/>
      <c r="CEE157" s="16" t="s">
        <v>236</v>
      </c>
      <c r="CEF157" s="16">
        <f t="shared" ref="CEF157" si="25327">42.74</f>
        <v>42.74</v>
      </c>
      <c r="CEG157" s="16">
        <f t="shared" ref="CEG157" si="25328">0.75*(2.7+2.7+2.1+2.7)</f>
        <v>7.6499999999999995</v>
      </c>
      <c r="CEH157" s="14">
        <f t="shared" si="9525"/>
        <v>50.39</v>
      </c>
      <c r="CEI157" s="14"/>
      <c r="CEJ157" s="16">
        <f t="shared" si="9526"/>
        <v>75.585000000000008</v>
      </c>
      <c r="CEK157" s="79">
        <f t="shared" si="18704"/>
        <v>5</v>
      </c>
      <c r="CEL157" s="80"/>
      <c r="CEM157" s="16" t="s">
        <v>236</v>
      </c>
      <c r="CEN157" s="16">
        <f t="shared" ref="CEN157" si="25329">42.74</f>
        <v>42.74</v>
      </c>
      <c r="CEO157" s="16">
        <f t="shared" ref="CEO157" si="25330">0.75*(2.7+2.7+2.1+2.7)</f>
        <v>7.6499999999999995</v>
      </c>
      <c r="CEP157" s="14">
        <f t="shared" si="9530"/>
        <v>50.39</v>
      </c>
      <c r="CEQ157" s="14"/>
      <c r="CER157" s="16">
        <f t="shared" si="9531"/>
        <v>75.585000000000008</v>
      </c>
      <c r="CES157" s="79">
        <f t="shared" si="18713"/>
        <v>5</v>
      </c>
      <c r="CET157" s="80"/>
      <c r="CEU157" s="16" t="s">
        <v>236</v>
      </c>
      <c r="CEV157" s="16">
        <f t="shared" ref="CEV157" si="25331">42.74</f>
        <v>42.74</v>
      </c>
      <c r="CEW157" s="16">
        <f t="shared" ref="CEW157" si="25332">0.75*(2.7+2.7+2.1+2.7)</f>
        <v>7.6499999999999995</v>
      </c>
      <c r="CEX157" s="14">
        <f t="shared" si="9535"/>
        <v>50.39</v>
      </c>
      <c r="CEY157" s="14"/>
      <c r="CEZ157" s="16">
        <f t="shared" si="9536"/>
        <v>75.585000000000008</v>
      </c>
      <c r="CFA157" s="79">
        <f t="shared" si="18713"/>
        <v>5</v>
      </c>
      <c r="CFB157" s="80"/>
      <c r="CFC157" s="16" t="s">
        <v>236</v>
      </c>
      <c r="CFD157" s="16">
        <f t="shared" ref="CFD157" si="25333">42.74</f>
        <v>42.74</v>
      </c>
      <c r="CFE157" s="16">
        <f t="shared" ref="CFE157" si="25334">0.75*(2.7+2.7+2.1+2.7)</f>
        <v>7.6499999999999995</v>
      </c>
      <c r="CFF157" s="14">
        <f t="shared" si="9540"/>
        <v>50.39</v>
      </c>
      <c r="CFG157" s="14"/>
      <c r="CFH157" s="16">
        <f t="shared" si="9541"/>
        <v>75.585000000000008</v>
      </c>
      <c r="CFI157" s="79">
        <f t="shared" si="18713"/>
        <v>5</v>
      </c>
      <c r="CFJ157" s="80"/>
      <c r="CFK157" s="16" t="s">
        <v>236</v>
      </c>
      <c r="CFL157" s="16">
        <f t="shared" ref="CFL157" si="25335">42.74</f>
        <v>42.74</v>
      </c>
      <c r="CFM157" s="16">
        <f t="shared" ref="CFM157" si="25336">0.75*(2.7+2.7+2.1+2.7)</f>
        <v>7.6499999999999995</v>
      </c>
      <c r="CFN157" s="14">
        <f t="shared" si="9545"/>
        <v>50.39</v>
      </c>
      <c r="CFO157" s="14"/>
      <c r="CFP157" s="16">
        <f t="shared" si="9546"/>
        <v>75.585000000000008</v>
      </c>
      <c r="CFQ157" s="79">
        <f t="shared" si="18713"/>
        <v>5</v>
      </c>
      <c r="CFR157" s="80"/>
      <c r="CFS157" s="16" t="s">
        <v>236</v>
      </c>
      <c r="CFT157" s="16">
        <f t="shared" ref="CFT157" si="25337">42.74</f>
        <v>42.74</v>
      </c>
      <c r="CFU157" s="16">
        <f t="shared" ref="CFU157" si="25338">0.75*(2.7+2.7+2.1+2.7)</f>
        <v>7.6499999999999995</v>
      </c>
      <c r="CFV157" s="14">
        <f t="shared" si="9550"/>
        <v>50.39</v>
      </c>
      <c r="CFW157" s="14"/>
      <c r="CFX157" s="16">
        <f t="shared" si="9551"/>
        <v>75.585000000000008</v>
      </c>
      <c r="CFY157" s="79">
        <f t="shared" si="18713"/>
        <v>5</v>
      </c>
      <c r="CFZ157" s="80"/>
      <c r="CGA157" s="16" t="s">
        <v>236</v>
      </c>
      <c r="CGB157" s="16">
        <f t="shared" ref="CGB157" si="25339">42.74</f>
        <v>42.74</v>
      </c>
      <c r="CGC157" s="16">
        <f t="shared" ref="CGC157" si="25340">0.75*(2.7+2.7+2.1+2.7)</f>
        <v>7.6499999999999995</v>
      </c>
      <c r="CGD157" s="14">
        <f t="shared" si="9555"/>
        <v>50.39</v>
      </c>
      <c r="CGE157" s="14"/>
      <c r="CGF157" s="16">
        <f t="shared" si="9556"/>
        <v>75.585000000000008</v>
      </c>
      <c r="CGG157" s="79">
        <f t="shared" si="18713"/>
        <v>5</v>
      </c>
      <c r="CGH157" s="80"/>
      <c r="CGI157" s="16" t="s">
        <v>236</v>
      </c>
      <c r="CGJ157" s="16">
        <f t="shared" ref="CGJ157" si="25341">42.74</f>
        <v>42.74</v>
      </c>
      <c r="CGK157" s="16">
        <f t="shared" ref="CGK157" si="25342">0.75*(2.7+2.7+2.1+2.7)</f>
        <v>7.6499999999999995</v>
      </c>
      <c r="CGL157" s="14">
        <f t="shared" si="9560"/>
        <v>50.39</v>
      </c>
      <c r="CGM157" s="14"/>
      <c r="CGN157" s="16">
        <f t="shared" si="9561"/>
        <v>75.585000000000008</v>
      </c>
      <c r="CGO157" s="79">
        <f t="shared" si="18713"/>
        <v>5</v>
      </c>
      <c r="CGP157" s="80"/>
      <c r="CGQ157" s="16" t="s">
        <v>236</v>
      </c>
      <c r="CGR157" s="16">
        <f t="shared" ref="CGR157" si="25343">42.74</f>
        <v>42.74</v>
      </c>
      <c r="CGS157" s="16">
        <f t="shared" ref="CGS157" si="25344">0.75*(2.7+2.7+2.1+2.7)</f>
        <v>7.6499999999999995</v>
      </c>
      <c r="CGT157" s="14">
        <f t="shared" si="9565"/>
        <v>50.39</v>
      </c>
      <c r="CGU157" s="14"/>
      <c r="CGV157" s="16">
        <f t="shared" si="9566"/>
        <v>75.585000000000008</v>
      </c>
      <c r="CGW157" s="79">
        <f t="shared" si="18713"/>
        <v>5</v>
      </c>
      <c r="CGX157" s="80"/>
      <c r="CGY157" s="16" t="s">
        <v>236</v>
      </c>
      <c r="CGZ157" s="16">
        <f t="shared" ref="CGZ157" si="25345">42.74</f>
        <v>42.74</v>
      </c>
      <c r="CHA157" s="16">
        <f t="shared" ref="CHA157" si="25346">0.75*(2.7+2.7+2.1+2.7)</f>
        <v>7.6499999999999995</v>
      </c>
      <c r="CHB157" s="14">
        <f t="shared" si="9570"/>
        <v>50.39</v>
      </c>
      <c r="CHC157" s="14"/>
      <c r="CHD157" s="16">
        <f t="shared" si="9571"/>
        <v>75.585000000000008</v>
      </c>
      <c r="CHE157" s="79">
        <f t="shared" si="18722"/>
        <v>5</v>
      </c>
      <c r="CHF157" s="80"/>
      <c r="CHG157" s="16" t="s">
        <v>236</v>
      </c>
      <c r="CHH157" s="16">
        <f t="shared" ref="CHH157" si="25347">42.74</f>
        <v>42.74</v>
      </c>
      <c r="CHI157" s="16">
        <f t="shared" ref="CHI157" si="25348">0.75*(2.7+2.7+2.1+2.7)</f>
        <v>7.6499999999999995</v>
      </c>
      <c r="CHJ157" s="14">
        <f t="shared" si="9575"/>
        <v>50.39</v>
      </c>
      <c r="CHK157" s="14"/>
      <c r="CHL157" s="16">
        <f t="shared" si="9576"/>
        <v>75.585000000000008</v>
      </c>
      <c r="CHM157" s="79">
        <f t="shared" si="18722"/>
        <v>5</v>
      </c>
      <c r="CHN157" s="80"/>
      <c r="CHO157" s="16" t="s">
        <v>236</v>
      </c>
      <c r="CHP157" s="16">
        <f t="shared" ref="CHP157" si="25349">42.74</f>
        <v>42.74</v>
      </c>
      <c r="CHQ157" s="16">
        <f t="shared" ref="CHQ157" si="25350">0.75*(2.7+2.7+2.1+2.7)</f>
        <v>7.6499999999999995</v>
      </c>
      <c r="CHR157" s="14">
        <f t="shared" si="9580"/>
        <v>50.39</v>
      </c>
      <c r="CHS157" s="14"/>
      <c r="CHT157" s="16">
        <f t="shared" si="9581"/>
        <v>75.585000000000008</v>
      </c>
      <c r="CHU157" s="79">
        <f t="shared" si="18722"/>
        <v>5</v>
      </c>
      <c r="CHV157" s="80"/>
      <c r="CHW157" s="16" t="s">
        <v>236</v>
      </c>
      <c r="CHX157" s="16">
        <f t="shared" ref="CHX157" si="25351">42.74</f>
        <v>42.74</v>
      </c>
      <c r="CHY157" s="16">
        <f t="shared" ref="CHY157" si="25352">0.75*(2.7+2.7+2.1+2.7)</f>
        <v>7.6499999999999995</v>
      </c>
      <c r="CHZ157" s="14">
        <f t="shared" si="9585"/>
        <v>50.39</v>
      </c>
      <c r="CIA157" s="14"/>
      <c r="CIB157" s="16">
        <f t="shared" si="9586"/>
        <v>75.585000000000008</v>
      </c>
      <c r="CIC157" s="79">
        <f t="shared" si="18722"/>
        <v>5</v>
      </c>
      <c r="CID157" s="80"/>
      <c r="CIE157" s="16" t="s">
        <v>236</v>
      </c>
      <c r="CIF157" s="16">
        <f t="shared" ref="CIF157" si="25353">42.74</f>
        <v>42.74</v>
      </c>
      <c r="CIG157" s="16">
        <f t="shared" ref="CIG157" si="25354">0.75*(2.7+2.7+2.1+2.7)</f>
        <v>7.6499999999999995</v>
      </c>
      <c r="CIH157" s="14">
        <f t="shared" si="9590"/>
        <v>50.39</v>
      </c>
      <c r="CII157" s="14"/>
      <c r="CIJ157" s="16">
        <f t="shared" si="9591"/>
        <v>75.585000000000008</v>
      </c>
      <c r="CIK157" s="79">
        <f t="shared" si="18722"/>
        <v>5</v>
      </c>
      <c r="CIL157" s="80"/>
      <c r="CIM157" s="16" t="s">
        <v>236</v>
      </c>
      <c r="CIN157" s="16">
        <f t="shared" ref="CIN157" si="25355">42.74</f>
        <v>42.74</v>
      </c>
      <c r="CIO157" s="16">
        <f t="shared" ref="CIO157" si="25356">0.75*(2.7+2.7+2.1+2.7)</f>
        <v>7.6499999999999995</v>
      </c>
      <c r="CIP157" s="14">
        <f t="shared" si="9595"/>
        <v>50.39</v>
      </c>
      <c r="CIQ157" s="14"/>
      <c r="CIR157" s="16">
        <f t="shared" si="9596"/>
        <v>75.585000000000008</v>
      </c>
      <c r="CIS157" s="79">
        <f t="shared" si="18722"/>
        <v>5</v>
      </c>
      <c r="CIT157" s="80"/>
      <c r="CIU157" s="16" t="s">
        <v>236</v>
      </c>
      <c r="CIV157" s="16">
        <f t="shared" ref="CIV157" si="25357">42.74</f>
        <v>42.74</v>
      </c>
      <c r="CIW157" s="16">
        <f t="shared" ref="CIW157" si="25358">0.75*(2.7+2.7+2.1+2.7)</f>
        <v>7.6499999999999995</v>
      </c>
      <c r="CIX157" s="14">
        <f t="shared" si="9600"/>
        <v>50.39</v>
      </c>
      <c r="CIY157" s="14"/>
      <c r="CIZ157" s="16">
        <f t="shared" si="9601"/>
        <v>75.585000000000008</v>
      </c>
      <c r="CJA157" s="79">
        <f t="shared" si="18722"/>
        <v>5</v>
      </c>
      <c r="CJB157" s="80"/>
      <c r="CJC157" s="16" t="s">
        <v>236</v>
      </c>
      <c r="CJD157" s="16">
        <f t="shared" ref="CJD157" si="25359">42.74</f>
        <v>42.74</v>
      </c>
      <c r="CJE157" s="16">
        <f t="shared" ref="CJE157" si="25360">0.75*(2.7+2.7+2.1+2.7)</f>
        <v>7.6499999999999995</v>
      </c>
      <c r="CJF157" s="14">
        <f t="shared" si="9605"/>
        <v>50.39</v>
      </c>
      <c r="CJG157" s="14"/>
      <c r="CJH157" s="16">
        <f t="shared" si="9606"/>
        <v>75.585000000000008</v>
      </c>
      <c r="CJI157" s="79">
        <f t="shared" si="18722"/>
        <v>5</v>
      </c>
      <c r="CJJ157" s="80"/>
      <c r="CJK157" s="16" t="s">
        <v>236</v>
      </c>
      <c r="CJL157" s="16">
        <f t="shared" ref="CJL157" si="25361">42.74</f>
        <v>42.74</v>
      </c>
      <c r="CJM157" s="16">
        <f t="shared" ref="CJM157" si="25362">0.75*(2.7+2.7+2.1+2.7)</f>
        <v>7.6499999999999995</v>
      </c>
      <c r="CJN157" s="14">
        <f t="shared" si="9610"/>
        <v>50.39</v>
      </c>
      <c r="CJO157" s="14"/>
      <c r="CJP157" s="16">
        <f t="shared" si="9611"/>
        <v>75.585000000000008</v>
      </c>
      <c r="CJQ157" s="79">
        <f t="shared" si="18731"/>
        <v>5</v>
      </c>
      <c r="CJR157" s="80"/>
      <c r="CJS157" s="16" t="s">
        <v>236</v>
      </c>
      <c r="CJT157" s="16">
        <f t="shared" ref="CJT157" si="25363">42.74</f>
        <v>42.74</v>
      </c>
      <c r="CJU157" s="16">
        <f t="shared" ref="CJU157" si="25364">0.75*(2.7+2.7+2.1+2.7)</f>
        <v>7.6499999999999995</v>
      </c>
      <c r="CJV157" s="14">
        <f t="shared" si="9615"/>
        <v>50.39</v>
      </c>
      <c r="CJW157" s="14"/>
      <c r="CJX157" s="16">
        <f t="shared" si="9616"/>
        <v>75.585000000000008</v>
      </c>
      <c r="CJY157" s="79">
        <f t="shared" si="18731"/>
        <v>5</v>
      </c>
      <c r="CJZ157" s="80"/>
      <c r="CKA157" s="16" t="s">
        <v>236</v>
      </c>
      <c r="CKB157" s="16">
        <f t="shared" ref="CKB157" si="25365">42.74</f>
        <v>42.74</v>
      </c>
      <c r="CKC157" s="16">
        <f t="shared" ref="CKC157" si="25366">0.75*(2.7+2.7+2.1+2.7)</f>
        <v>7.6499999999999995</v>
      </c>
      <c r="CKD157" s="14">
        <f t="shared" si="9620"/>
        <v>50.39</v>
      </c>
      <c r="CKE157" s="14"/>
      <c r="CKF157" s="16">
        <f t="shared" si="9621"/>
        <v>75.585000000000008</v>
      </c>
      <c r="CKG157" s="79">
        <f t="shared" si="18731"/>
        <v>5</v>
      </c>
      <c r="CKH157" s="80"/>
      <c r="CKI157" s="16" t="s">
        <v>236</v>
      </c>
      <c r="CKJ157" s="16">
        <f t="shared" ref="CKJ157" si="25367">42.74</f>
        <v>42.74</v>
      </c>
      <c r="CKK157" s="16">
        <f t="shared" ref="CKK157" si="25368">0.75*(2.7+2.7+2.1+2.7)</f>
        <v>7.6499999999999995</v>
      </c>
      <c r="CKL157" s="14">
        <f t="shared" si="9625"/>
        <v>50.39</v>
      </c>
      <c r="CKM157" s="14"/>
      <c r="CKN157" s="16">
        <f t="shared" si="9626"/>
        <v>75.585000000000008</v>
      </c>
      <c r="CKO157" s="79">
        <f t="shared" si="18731"/>
        <v>5</v>
      </c>
      <c r="CKP157" s="80"/>
      <c r="CKQ157" s="16" t="s">
        <v>236</v>
      </c>
      <c r="CKR157" s="16">
        <f t="shared" ref="CKR157" si="25369">42.74</f>
        <v>42.74</v>
      </c>
      <c r="CKS157" s="16">
        <f t="shared" ref="CKS157" si="25370">0.75*(2.7+2.7+2.1+2.7)</f>
        <v>7.6499999999999995</v>
      </c>
      <c r="CKT157" s="14">
        <f t="shared" si="9630"/>
        <v>50.39</v>
      </c>
      <c r="CKU157" s="14"/>
      <c r="CKV157" s="16">
        <f t="shared" si="9631"/>
        <v>75.585000000000008</v>
      </c>
      <c r="CKW157" s="79">
        <f t="shared" si="18731"/>
        <v>5</v>
      </c>
      <c r="CKX157" s="80"/>
      <c r="CKY157" s="16" t="s">
        <v>236</v>
      </c>
      <c r="CKZ157" s="16">
        <f t="shared" ref="CKZ157" si="25371">42.74</f>
        <v>42.74</v>
      </c>
      <c r="CLA157" s="16">
        <f t="shared" ref="CLA157" si="25372">0.75*(2.7+2.7+2.1+2.7)</f>
        <v>7.6499999999999995</v>
      </c>
      <c r="CLB157" s="14">
        <f t="shared" si="9635"/>
        <v>50.39</v>
      </c>
      <c r="CLC157" s="14"/>
      <c r="CLD157" s="16">
        <f t="shared" si="9636"/>
        <v>75.585000000000008</v>
      </c>
      <c r="CLE157" s="79">
        <f t="shared" si="18731"/>
        <v>5</v>
      </c>
      <c r="CLF157" s="80"/>
      <c r="CLG157" s="16" t="s">
        <v>236</v>
      </c>
      <c r="CLH157" s="16">
        <f t="shared" ref="CLH157" si="25373">42.74</f>
        <v>42.74</v>
      </c>
      <c r="CLI157" s="16">
        <f t="shared" ref="CLI157" si="25374">0.75*(2.7+2.7+2.1+2.7)</f>
        <v>7.6499999999999995</v>
      </c>
      <c r="CLJ157" s="14">
        <f t="shared" si="9640"/>
        <v>50.39</v>
      </c>
      <c r="CLK157" s="14"/>
      <c r="CLL157" s="16">
        <f t="shared" si="9641"/>
        <v>75.585000000000008</v>
      </c>
      <c r="CLM157" s="79">
        <f t="shared" si="18731"/>
        <v>5</v>
      </c>
      <c r="CLN157" s="80"/>
      <c r="CLO157" s="16" t="s">
        <v>236</v>
      </c>
      <c r="CLP157" s="16">
        <f t="shared" ref="CLP157" si="25375">42.74</f>
        <v>42.74</v>
      </c>
      <c r="CLQ157" s="16">
        <f t="shared" ref="CLQ157" si="25376">0.75*(2.7+2.7+2.1+2.7)</f>
        <v>7.6499999999999995</v>
      </c>
      <c r="CLR157" s="14">
        <f t="shared" si="9645"/>
        <v>50.39</v>
      </c>
      <c r="CLS157" s="14"/>
      <c r="CLT157" s="16">
        <f t="shared" si="9646"/>
        <v>75.585000000000008</v>
      </c>
      <c r="CLU157" s="79">
        <f t="shared" si="18731"/>
        <v>5</v>
      </c>
      <c r="CLV157" s="80"/>
      <c r="CLW157" s="16" t="s">
        <v>236</v>
      </c>
      <c r="CLX157" s="16">
        <f t="shared" ref="CLX157" si="25377">42.74</f>
        <v>42.74</v>
      </c>
      <c r="CLY157" s="16">
        <f t="shared" ref="CLY157" si="25378">0.75*(2.7+2.7+2.1+2.7)</f>
        <v>7.6499999999999995</v>
      </c>
      <c r="CLZ157" s="14">
        <f t="shared" si="9650"/>
        <v>50.39</v>
      </c>
      <c r="CMA157" s="14"/>
      <c r="CMB157" s="16">
        <f t="shared" si="9651"/>
        <v>75.585000000000008</v>
      </c>
      <c r="CMC157" s="79">
        <f t="shared" si="18740"/>
        <v>5</v>
      </c>
      <c r="CMD157" s="80"/>
      <c r="CME157" s="16" t="s">
        <v>236</v>
      </c>
      <c r="CMF157" s="16">
        <f t="shared" ref="CMF157" si="25379">42.74</f>
        <v>42.74</v>
      </c>
      <c r="CMG157" s="16">
        <f t="shared" ref="CMG157" si="25380">0.75*(2.7+2.7+2.1+2.7)</f>
        <v>7.6499999999999995</v>
      </c>
      <c r="CMH157" s="14">
        <f t="shared" si="9655"/>
        <v>50.39</v>
      </c>
      <c r="CMI157" s="14"/>
      <c r="CMJ157" s="16">
        <f t="shared" si="9656"/>
        <v>75.585000000000008</v>
      </c>
      <c r="CMK157" s="79">
        <f t="shared" si="18740"/>
        <v>5</v>
      </c>
      <c r="CML157" s="80"/>
      <c r="CMM157" s="16" t="s">
        <v>236</v>
      </c>
      <c r="CMN157" s="16">
        <f t="shared" ref="CMN157" si="25381">42.74</f>
        <v>42.74</v>
      </c>
      <c r="CMO157" s="16">
        <f t="shared" ref="CMO157" si="25382">0.75*(2.7+2.7+2.1+2.7)</f>
        <v>7.6499999999999995</v>
      </c>
      <c r="CMP157" s="14">
        <f t="shared" si="9660"/>
        <v>50.39</v>
      </c>
      <c r="CMQ157" s="14"/>
      <c r="CMR157" s="16">
        <f t="shared" si="9661"/>
        <v>75.585000000000008</v>
      </c>
      <c r="CMS157" s="79">
        <f t="shared" si="18740"/>
        <v>5</v>
      </c>
      <c r="CMT157" s="80"/>
      <c r="CMU157" s="16" t="s">
        <v>236</v>
      </c>
      <c r="CMV157" s="16">
        <f t="shared" ref="CMV157" si="25383">42.74</f>
        <v>42.74</v>
      </c>
      <c r="CMW157" s="16">
        <f t="shared" ref="CMW157" si="25384">0.75*(2.7+2.7+2.1+2.7)</f>
        <v>7.6499999999999995</v>
      </c>
      <c r="CMX157" s="14">
        <f t="shared" si="9665"/>
        <v>50.39</v>
      </c>
      <c r="CMY157" s="14"/>
      <c r="CMZ157" s="16">
        <f t="shared" si="9666"/>
        <v>75.585000000000008</v>
      </c>
      <c r="CNA157" s="79">
        <f t="shared" si="18740"/>
        <v>5</v>
      </c>
      <c r="CNB157" s="80"/>
      <c r="CNC157" s="16" t="s">
        <v>236</v>
      </c>
      <c r="CND157" s="16">
        <f t="shared" ref="CND157" si="25385">42.74</f>
        <v>42.74</v>
      </c>
      <c r="CNE157" s="16">
        <f t="shared" ref="CNE157" si="25386">0.75*(2.7+2.7+2.1+2.7)</f>
        <v>7.6499999999999995</v>
      </c>
      <c r="CNF157" s="14">
        <f t="shared" si="9670"/>
        <v>50.39</v>
      </c>
      <c r="CNG157" s="14"/>
      <c r="CNH157" s="16">
        <f t="shared" si="9671"/>
        <v>75.585000000000008</v>
      </c>
      <c r="CNI157" s="79">
        <f t="shared" si="18740"/>
        <v>5</v>
      </c>
      <c r="CNJ157" s="80"/>
      <c r="CNK157" s="16" t="s">
        <v>236</v>
      </c>
      <c r="CNL157" s="16">
        <f t="shared" ref="CNL157" si="25387">42.74</f>
        <v>42.74</v>
      </c>
      <c r="CNM157" s="16">
        <f t="shared" ref="CNM157" si="25388">0.75*(2.7+2.7+2.1+2.7)</f>
        <v>7.6499999999999995</v>
      </c>
      <c r="CNN157" s="14">
        <f t="shared" si="9675"/>
        <v>50.39</v>
      </c>
      <c r="CNO157" s="14"/>
      <c r="CNP157" s="16">
        <f t="shared" si="9676"/>
        <v>75.585000000000008</v>
      </c>
      <c r="CNQ157" s="79">
        <f t="shared" si="18740"/>
        <v>5</v>
      </c>
      <c r="CNR157" s="80"/>
      <c r="CNS157" s="16" t="s">
        <v>236</v>
      </c>
      <c r="CNT157" s="16">
        <f t="shared" ref="CNT157" si="25389">42.74</f>
        <v>42.74</v>
      </c>
      <c r="CNU157" s="16">
        <f t="shared" ref="CNU157" si="25390">0.75*(2.7+2.7+2.1+2.7)</f>
        <v>7.6499999999999995</v>
      </c>
      <c r="CNV157" s="14">
        <f t="shared" si="9680"/>
        <v>50.39</v>
      </c>
      <c r="CNW157" s="14"/>
      <c r="CNX157" s="16">
        <f t="shared" si="9681"/>
        <v>75.585000000000008</v>
      </c>
      <c r="CNY157" s="79">
        <f t="shared" si="18740"/>
        <v>5</v>
      </c>
      <c r="CNZ157" s="80"/>
      <c r="COA157" s="16" t="s">
        <v>236</v>
      </c>
      <c r="COB157" s="16">
        <f t="shared" ref="COB157" si="25391">42.74</f>
        <v>42.74</v>
      </c>
      <c r="COC157" s="16">
        <f t="shared" ref="COC157" si="25392">0.75*(2.7+2.7+2.1+2.7)</f>
        <v>7.6499999999999995</v>
      </c>
      <c r="COD157" s="14">
        <f t="shared" si="9685"/>
        <v>50.39</v>
      </c>
      <c r="COE157" s="14"/>
      <c r="COF157" s="16">
        <f t="shared" si="9686"/>
        <v>75.585000000000008</v>
      </c>
      <c r="COG157" s="79">
        <f t="shared" si="18740"/>
        <v>5</v>
      </c>
      <c r="COH157" s="80"/>
      <c r="COI157" s="16" t="s">
        <v>236</v>
      </c>
      <c r="COJ157" s="16">
        <f t="shared" ref="COJ157" si="25393">42.74</f>
        <v>42.74</v>
      </c>
      <c r="COK157" s="16">
        <f t="shared" ref="COK157" si="25394">0.75*(2.7+2.7+2.1+2.7)</f>
        <v>7.6499999999999995</v>
      </c>
      <c r="COL157" s="14">
        <f t="shared" si="9690"/>
        <v>50.39</v>
      </c>
      <c r="COM157" s="14"/>
      <c r="CON157" s="16">
        <f t="shared" si="9691"/>
        <v>75.585000000000008</v>
      </c>
      <c r="COO157" s="79">
        <f t="shared" si="18749"/>
        <v>5</v>
      </c>
      <c r="COP157" s="80"/>
      <c r="COQ157" s="16" t="s">
        <v>236</v>
      </c>
      <c r="COR157" s="16">
        <f t="shared" ref="COR157" si="25395">42.74</f>
        <v>42.74</v>
      </c>
      <c r="COS157" s="16">
        <f t="shared" ref="COS157" si="25396">0.75*(2.7+2.7+2.1+2.7)</f>
        <v>7.6499999999999995</v>
      </c>
      <c r="COT157" s="14">
        <f t="shared" si="9695"/>
        <v>50.39</v>
      </c>
      <c r="COU157" s="14"/>
      <c r="COV157" s="16">
        <f t="shared" si="9696"/>
        <v>75.585000000000008</v>
      </c>
      <c r="COW157" s="79">
        <f t="shared" si="18749"/>
        <v>5</v>
      </c>
      <c r="COX157" s="80"/>
      <c r="COY157" s="16" t="s">
        <v>236</v>
      </c>
      <c r="COZ157" s="16">
        <f t="shared" ref="COZ157" si="25397">42.74</f>
        <v>42.74</v>
      </c>
      <c r="CPA157" s="16">
        <f t="shared" ref="CPA157" si="25398">0.75*(2.7+2.7+2.1+2.7)</f>
        <v>7.6499999999999995</v>
      </c>
      <c r="CPB157" s="14">
        <f t="shared" si="9700"/>
        <v>50.39</v>
      </c>
      <c r="CPC157" s="14"/>
      <c r="CPD157" s="16">
        <f t="shared" si="9701"/>
        <v>75.585000000000008</v>
      </c>
      <c r="CPE157" s="79">
        <f t="shared" si="18749"/>
        <v>5</v>
      </c>
      <c r="CPF157" s="80"/>
      <c r="CPG157" s="16" t="s">
        <v>236</v>
      </c>
      <c r="CPH157" s="16">
        <f t="shared" ref="CPH157" si="25399">42.74</f>
        <v>42.74</v>
      </c>
      <c r="CPI157" s="16">
        <f t="shared" ref="CPI157" si="25400">0.75*(2.7+2.7+2.1+2.7)</f>
        <v>7.6499999999999995</v>
      </c>
      <c r="CPJ157" s="14">
        <f t="shared" si="9705"/>
        <v>50.39</v>
      </c>
      <c r="CPK157" s="14"/>
      <c r="CPL157" s="16">
        <f t="shared" si="9706"/>
        <v>75.585000000000008</v>
      </c>
      <c r="CPM157" s="79">
        <f t="shared" si="18749"/>
        <v>5</v>
      </c>
      <c r="CPN157" s="80"/>
      <c r="CPO157" s="16" t="s">
        <v>236</v>
      </c>
      <c r="CPP157" s="16">
        <f t="shared" ref="CPP157" si="25401">42.74</f>
        <v>42.74</v>
      </c>
      <c r="CPQ157" s="16">
        <f t="shared" ref="CPQ157" si="25402">0.75*(2.7+2.7+2.1+2.7)</f>
        <v>7.6499999999999995</v>
      </c>
      <c r="CPR157" s="14">
        <f t="shared" si="9710"/>
        <v>50.39</v>
      </c>
      <c r="CPS157" s="14"/>
      <c r="CPT157" s="16">
        <f t="shared" si="9711"/>
        <v>75.585000000000008</v>
      </c>
      <c r="CPU157" s="79">
        <f t="shared" si="18749"/>
        <v>5</v>
      </c>
      <c r="CPV157" s="80"/>
      <c r="CPW157" s="16" t="s">
        <v>236</v>
      </c>
      <c r="CPX157" s="16">
        <f t="shared" ref="CPX157" si="25403">42.74</f>
        <v>42.74</v>
      </c>
      <c r="CPY157" s="16">
        <f t="shared" ref="CPY157" si="25404">0.75*(2.7+2.7+2.1+2.7)</f>
        <v>7.6499999999999995</v>
      </c>
      <c r="CPZ157" s="14">
        <f t="shared" si="9715"/>
        <v>50.39</v>
      </c>
      <c r="CQA157" s="14"/>
      <c r="CQB157" s="16">
        <f t="shared" si="9716"/>
        <v>75.585000000000008</v>
      </c>
      <c r="CQC157" s="79">
        <f t="shared" si="18749"/>
        <v>5</v>
      </c>
      <c r="CQD157" s="80"/>
      <c r="CQE157" s="16" t="s">
        <v>236</v>
      </c>
      <c r="CQF157" s="16">
        <f t="shared" ref="CQF157" si="25405">42.74</f>
        <v>42.74</v>
      </c>
      <c r="CQG157" s="16">
        <f t="shared" ref="CQG157" si="25406">0.75*(2.7+2.7+2.1+2.7)</f>
        <v>7.6499999999999995</v>
      </c>
      <c r="CQH157" s="14">
        <f t="shared" si="9720"/>
        <v>50.39</v>
      </c>
      <c r="CQI157" s="14"/>
      <c r="CQJ157" s="16">
        <f t="shared" si="9721"/>
        <v>75.585000000000008</v>
      </c>
      <c r="CQK157" s="79">
        <f t="shared" si="18749"/>
        <v>5</v>
      </c>
      <c r="CQL157" s="80"/>
      <c r="CQM157" s="16" t="s">
        <v>236</v>
      </c>
      <c r="CQN157" s="16">
        <f t="shared" ref="CQN157" si="25407">42.74</f>
        <v>42.74</v>
      </c>
      <c r="CQO157" s="16">
        <f t="shared" ref="CQO157" si="25408">0.75*(2.7+2.7+2.1+2.7)</f>
        <v>7.6499999999999995</v>
      </c>
      <c r="CQP157" s="14">
        <f t="shared" si="9725"/>
        <v>50.39</v>
      </c>
      <c r="CQQ157" s="14"/>
      <c r="CQR157" s="16">
        <f t="shared" si="9726"/>
        <v>75.585000000000008</v>
      </c>
      <c r="CQS157" s="79">
        <f t="shared" si="18749"/>
        <v>5</v>
      </c>
      <c r="CQT157" s="80"/>
      <c r="CQU157" s="16" t="s">
        <v>236</v>
      </c>
      <c r="CQV157" s="16">
        <f t="shared" ref="CQV157" si="25409">42.74</f>
        <v>42.74</v>
      </c>
      <c r="CQW157" s="16">
        <f t="shared" ref="CQW157" si="25410">0.75*(2.7+2.7+2.1+2.7)</f>
        <v>7.6499999999999995</v>
      </c>
      <c r="CQX157" s="14">
        <f t="shared" si="9730"/>
        <v>50.39</v>
      </c>
      <c r="CQY157" s="14"/>
      <c r="CQZ157" s="16">
        <f t="shared" si="9731"/>
        <v>75.585000000000008</v>
      </c>
      <c r="CRA157" s="79">
        <f t="shared" si="18758"/>
        <v>5</v>
      </c>
      <c r="CRB157" s="80"/>
      <c r="CRC157" s="16" t="s">
        <v>236</v>
      </c>
      <c r="CRD157" s="16">
        <f t="shared" ref="CRD157" si="25411">42.74</f>
        <v>42.74</v>
      </c>
      <c r="CRE157" s="16">
        <f t="shared" ref="CRE157" si="25412">0.75*(2.7+2.7+2.1+2.7)</f>
        <v>7.6499999999999995</v>
      </c>
      <c r="CRF157" s="14">
        <f t="shared" si="9735"/>
        <v>50.39</v>
      </c>
      <c r="CRG157" s="14"/>
      <c r="CRH157" s="16">
        <f t="shared" si="9736"/>
        <v>75.585000000000008</v>
      </c>
      <c r="CRI157" s="79">
        <f t="shared" si="18758"/>
        <v>5</v>
      </c>
      <c r="CRJ157" s="80"/>
      <c r="CRK157" s="16" t="s">
        <v>236</v>
      </c>
      <c r="CRL157" s="16">
        <f t="shared" ref="CRL157" si="25413">42.74</f>
        <v>42.74</v>
      </c>
      <c r="CRM157" s="16">
        <f t="shared" ref="CRM157" si="25414">0.75*(2.7+2.7+2.1+2.7)</f>
        <v>7.6499999999999995</v>
      </c>
      <c r="CRN157" s="14">
        <f t="shared" si="9740"/>
        <v>50.39</v>
      </c>
      <c r="CRO157" s="14"/>
      <c r="CRP157" s="16">
        <f t="shared" si="9741"/>
        <v>75.585000000000008</v>
      </c>
      <c r="CRQ157" s="79">
        <f t="shared" si="18758"/>
        <v>5</v>
      </c>
      <c r="CRR157" s="80"/>
      <c r="CRS157" s="16" t="s">
        <v>236</v>
      </c>
      <c r="CRT157" s="16">
        <f t="shared" ref="CRT157" si="25415">42.74</f>
        <v>42.74</v>
      </c>
      <c r="CRU157" s="16">
        <f t="shared" ref="CRU157" si="25416">0.75*(2.7+2.7+2.1+2.7)</f>
        <v>7.6499999999999995</v>
      </c>
      <c r="CRV157" s="14">
        <f t="shared" si="9745"/>
        <v>50.39</v>
      </c>
      <c r="CRW157" s="14"/>
      <c r="CRX157" s="16">
        <f t="shared" si="9746"/>
        <v>75.585000000000008</v>
      </c>
      <c r="CRY157" s="79">
        <f t="shared" si="18758"/>
        <v>5</v>
      </c>
      <c r="CRZ157" s="80"/>
      <c r="CSA157" s="16" t="s">
        <v>236</v>
      </c>
      <c r="CSB157" s="16">
        <f t="shared" ref="CSB157" si="25417">42.74</f>
        <v>42.74</v>
      </c>
      <c r="CSC157" s="16">
        <f t="shared" ref="CSC157" si="25418">0.75*(2.7+2.7+2.1+2.7)</f>
        <v>7.6499999999999995</v>
      </c>
      <c r="CSD157" s="14">
        <f t="shared" si="9750"/>
        <v>50.39</v>
      </c>
      <c r="CSE157" s="14"/>
      <c r="CSF157" s="16">
        <f t="shared" si="9751"/>
        <v>75.585000000000008</v>
      </c>
      <c r="CSG157" s="79">
        <f t="shared" si="18758"/>
        <v>5</v>
      </c>
      <c r="CSH157" s="80"/>
      <c r="CSI157" s="16" t="s">
        <v>236</v>
      </c>
      <c r="CSJ157" s="16">
        <f t="shared" ref="CSJ157" si="25419">42.74</f>
        <v>42.74</v>
      </c>
      <c r="CSK157" s="16">
        <f t="shared" ref="CSK157" si="25420">0.75*(2.7+2.7+2.1+2.7)</f>
        <v>7.6499999999999995</v>
      </c>
      <c r="CSL157" s="14">
        <f t="shared" si="9755"/>
        <v>50.39</v>
      </c>
      <c r="CSM157" s="14"/>
      <c r="CSN157" s="16">
        <f t="shared" si="9756"/>
        <v>75.585000000000008</v>
      </c>
      <c r="CSO157" s="79">
        <f t="shared" si="18758"/>
        <v>5</v>
      </c>
      <c r="CSP157" s="80"/>
      <c r="CSQ157" s="16" t="s">
        <v>236</v>
      </c>
      <c r="CSR157" s="16">
        <f t="shared" ref="CSR157" si="25421">42.74</f>
        <v>42.74</v>
      </c>
      <c r="CSS157" s="16">
        <f t="shared" ref="CSS157" si="25422">0.75*(2.7+2.7+2.1+2.7)</f>
        <v>7.6499999999999995</v>
      </c>
      <c r="CST157" s="14">
        <f t="shared" si="9760"/>
        <v>50.39</v>
      </c>
      <c r="CSU157" s="14"/>
      <c r="CSV157" s="16">
        <f t="shared" si="9761"/>
        <v>75.585000000000008</v>
      </c>
      <c r="CSW157" s="79">
        <f t="shared" si="18758"/>
        <v>5</v>
      </c>
      <c r="CSX157" s="80"/>
      <c r="CSY157" s="16" t="s">
        <v>236</v>
      </c>
      <c r="CSZ157" s="16">
        <f t="shared" ref="CSZ157" si="25423">42.74</f>
        <v>42.74</v>
      </c>
      <c r="CTA157" s="16">
        <f t="shared" ref="CTA157" si="25424">0.75*(2.7+2.7+2.1+2.7)</f>
        <v>7.6499999999999995</v>
      </c>
      <c r="CTB157" s="14">
        <f t="shared" si="9765"/>
        <v>50.39</v>
      </c>
      <c r="CTC157" s="14"/>
      <c r="CTD157" s="16">
        <f t="shared" si="9766"/>
        <v>75.585000000000008</v>
      </c>
      <c r="CTE157" s="79">
        <f t="shared" si="18758"/>
        <v>5</v>
      </c>
      <c r="CTF157" s="80"/>
      <c r="CTG157" s="16" t="s">
        <v>236</v>
      </c>
      <c r="CTH157" s="16">
        <f t="shared" ref="CTH157" si="25425">42.74</f>
        <v>42.74</v>
      </c>
      <c r="CTI157" s="16">
        <f t="shared" ref="CTI157" si="25426">0.75*(2.7+2.7+2.1+2.7)</f>
        <v>7.6499999999999995</v>
      </c>
      <c r="CTJ157" s="14">
        <f t="shared" si="9770"/>
        <v>50.39</v>
      </c>
      <c r="CTK157" s="14"/>
      <c r="CTL157" s="16">
        <f t="shared" si="9771"/>
        <v>75.585000000000008</v>
      </c>
      <c r="CTM157" s="79">
        <f t="shared" si="18767"/>
        <v>5</v>
      </c>
      <c r="CTN157" s="80"/>
      <c r="CTO157" s="16" t="s">
        <v>236</v>
      </c>
      <c r="CTP157" s="16">
        <f t="shared" ref="CTP157" si="25427">42.74</f>
        <v>42.74</v>
      </c>
      <c r="CTQ157" s="16">
        <f t="shared" ref="CTQ157" si="25428">0.75*(2.7+2.7+2.1+2.7)</f>
        <v>7.6499999999999995</v>
      </c>
      <c r="CTR157" s="14">
        <f t="shared" si="9775"/>
        <v>50.39</v>
      </c>
      <c r="CTS157" s="14"/>
      <c r="CTT157" s="16">
        <f t="shared" si="9776"/>
        <v>75.585000000000008</v>
      </c>
      <c r="CTU157" s="79">
        <f t="shared" si="18767"/>
        <v>5</v>
      </c>
      <c r="CTV157" s="80"/>
      <c r="CTW157" s="16" t="s">
        <v>236</v>
      </c>
      <c r="CTX157" s="16">
        <f t="shared" ref="CTX157" si="25429">42.74</f>
        <v>42.74</v>
      </c>
      <c r="CTY157" s="16">
        <f t="shared" ref="CTY157" si="25430">0.75*(2.7+2.7+2.1+2.7)</f>
        <v>7.6499999999999995</v>
      </c>
      <c r="CTZ157" s="14">
        <f t="shared" si="9780"/>
        <v>50.39</v>
      </c>
      <c r="CUA157" s="14"/>
      <c r="CUB157" s="16">
        <f t="shared" si="9781"/>
        <v>75.585000000000008</v>
      </c>
      <c r="CUC157" s="79">
        <f t="shared" si="18767"/>
        <v>5</v>
      </c>
      <c r="CUD157" s="80"/>
      <c r="CUE157" s="16" t="s">
        <v>236</v>
      </c>
      <c r="CUF157" s="16">
        <f t="shared" ref="CUF157" si="25431">42.74</f>
        <v>42.74</v>
      </c>
      <c r="CUG157" s="16">
        <f t="shared" ref="CUG157" si="25432">0.75*(2.7+2.7+2.1+2.7)</f>
        <v>7.6499999999999995</v>
      </c>
      <c r="CUH157" s="14">
        <f t="shared" si="9785"/>
        <v>50.39</v>
      </c>
      <c r="CUI157" s="14"/>
      <c r="CUJ157" s="16">
        <f t="shared" si="9786"/>
        <v>75.585000000000008</v>
      </c>
      <c r="CUK157" s="79">
        <f t="shared" si="18767"/>
        <v>5</v>
      </c>
      <c r="CUL157" s="80"/>
      <c r="CUM157" s="16" t="s">
        <v>236</v>
      </c>
      <c r="CUN157" s="16">
        <f t="shared" ref="CUN157" si="25433">42.74</f>
        <v>42.74</v>
      </c>
      <c r="CUO157" s="16">
        <f t="shared" ref="CUO157" si="25434">0.75*(2.7+2.7+2.1+2.7)</f>
        <v>7.6499999999999995</v>
      </c>
      <c r="CUP157" s="14">
        <f t="shared" si="9790"/>
        <v>50.39</v>
      </c>
      <c r="CUQ157" s="14"/>
      <c r="CUR157" s="16">
        <f t="shared" si="9791"/>
        <v>75.585000000000008</v>
      </c>
      <c r="CUS157" s="79">
        <f t="shared" si="18767"/>
        <v>5</v>
      </c>
      <c r="CUT157" s="80"/>
      <c r="CUU157" s="16" t="s">
        <v>236</v>
      </c>
      <c r="CUV157" s="16">
        <f t="shared" ref="CUV157" si="25435">42.74</f>
        <v>42.74</v>
      </c>
      <c r="CUW157" s="16">
        <f t="shared" ref="CUW157" si="25436">0.75*(2.7+2.7+2.1+2.7)</f>
        <v>7.6499999999999995</v>
      </c>
      <c r="CUX157" s="14">
        <f t="shared" si="9795"/>
        <v>50.39</v>
      </c>
      <c r="CUY157" s="14"/>
      <c r="CUZ157" s="16">
        <f t="shared" si="9796"/>
        <v>75.585000000000008</v>
      </c>
      <c r="CVA157" s="79">
        <f t="shared" si="18767"/>
        <v>5</v>
      </c>
      <c r="CVB157" s="80"/>
      <c r="CVC157" s="16" t="s">
        <v>236</v>
      </c>
      <c r="CVD157" s="16">
        <f t="shared" ref="CVD157" si="25437">42.74</f>
        <v>42.74</v>
      </c>
      <c r="CVE157" s="16">
        <f t="shared" ref="CVE157" si="25438">0.75*(2.7+2.7+2.1+2.7)</f>
        <v>7.6499999999999995</v>
      </c>
      <c r="CVF157" s="14">
        <f t="shared" si="9800"/>
        <v>50.39</v>
      </c>
      <c r="CVG157" s="14"/>
      <c r="CVH157" s="16">
        <f t="shared" si="9801"/>
        <v>75.585000000000008</v>
      </c>
      <c r="CVI157" s="79">
        <f t="shared" si="18767"/>
        <v>5</v>
      </c>
      <c r="CVJ157" s="80"/>
      <c r="CVK157" s="16" t="s">
        <v>236</v>
      </c>
      <c r="CVL157" s="16">
        <f t="shared" ref="CVL157" si="25439">42.74</f>
        <v>42.74</v>
      </c>
      <c r="CVM157" s="16">
        <f t="shared" ref="CVM157" si="25440">0.75*(2.7+2.7+2.1+2.7)</f>
        <v>7.6499999999999995</v>
      </c>
      <c r="CVN157" s="14">
        <f t="shared" si="9805"/>
        <v>50.39</v>
      </c>
      <c r="CVO157" s="14"/>
      <c r="CVP157" s="16">
        <f t="shared" si="9806"/>
        <v>75.585000000000008</v>
      </c>
      <c r="CVQ157" s="79">
        <f t="shared" si="18767"/>
        <v>5</v>
      </c>
      <c r="CVR157" s="80"/>
      <c r="CVS157" s="16" t="s">
        <v>236</v>
      </c>
      <c r="CVT157" s="16">
        <f t="shared" ref="CVT157" si="25441">42.74</f>
        <v>42.74</v>
      </c>
      <c r="CVU157" s="16">
        <f t="shared" ref="CVU157" si="25442">0.75*(2.7+2.7+2.1+2.7)</f>
        <v>7.6499999999999995</v>
      </c>
      <c r="CVV157" s="14">
        <f t="shared" si="9810"/>
        <v>50.39</v>
      </c>
      <c r="CVW157" s="14"/>
      <c r="CVX157" s="16">
        <f t="shared" si="9811"/>
        <v>75.585000000000008</v>
      </c>
      <c r="CVY157" s="79">
        <f t="shared" si="18776"/>
        <v>5</v>
      </c>
      <c r="CVZ157" s="80"/>
      <c r="CWA157" s="16" t="s">
        <v>236</v>
      </c>
      <c r="CWB157" s="16">
        <f t="shared" ref="CWB157" si="25443">42.74</f>
        <v>42.74</v>
      </c>
      <c r="CWC157" s="16">
        <f t="shared" ref="CWC157" si="25444">0.75*(2.7+2.7+2.1+2.7)</f>
        <v>7.6499999999999995</v>
      </c>
      <c r="CWD157" s="14">
        <f t="shared" si="9815"/>
        <v>50.39</v>
      </c>
      <c r="CWE157" s="14"/>
      <c r="CWF157" s="16">
        <f t="shared" si="9816"/>
        <v>75.585000000000008</v>
      </c>
      <c r="CWG157" s="79">
        <f t="shared" si="18776"/>
        <v>5</v>
      </c>
      <c r="CWH157" s="80"/>
      <c r="CWI157" s="16" t="s">
        <v>236</v>
      </c>
      <c r="CWJ157" s="16">
        <f t="shared" ref="CWJ157" si="25445">42.74</f>
        <v>42.74</v>
      </c>
      <c r="CWK157" s="16">
        <f t="shared" ref="CWK157" si="25446">0.75*(2.7+2.7+2.1+2.7)</f>
        <v>7.6499999999999995</v>
      </c>
      <c r="CWL157" s="14">
        <f t="shared" si="9820"/>
        <v>50.39</v>
      </c>
      <c r="CWM157" s="14"/>
      <c r="CWN157" s="16">
        <f t="shared" si="9821"/>
        <v>75.585000000000008</v>
      </c>
      <c r="CWO157" s="79">
        <f t="shared" si="18776"/>
        <v>5</v>
      </c>
      <c r="CWP157" s="80"/>
      <c r="CWQ157" s="16" t="s">
        <v>236</v>
      </c>
      <c r="CWR157" s="16">
        <f t="shared" ref="CWR157" si="25447">42.74</f>
        <v>42.74</v>
      </c>
      <c r="CWS157" s="16">
        <f t="shared" ref="CWS157" si="25448">0.75*(2.7+2.7+2.1+2.7)</f>
        <v>7.6499999999999995</v>
      </c>
      <c r="CWT157" s="14">
        <f t="shared" si="9825"/>
        <v>50.39</v>
      </c>
      <c r="CWU157" s="14"/>
      <c r="CWV157" s="16">
        <f t="shared" si="9826"/>
        <v>75.585000000000008</v>
      </c>
      <c r="CWW157" s="79">
        <f t="shared" si="18776"/>
        <v>5</v>
      </c>
      <c r="CWX157" s="80"/>
      <c r="CWY157" s="16" t="s">
        <v>236</v>
      </c>
      <c r="CWZ157" s="16">
        <f t="shared" ref="CWZ157" si="25449">42.74</f>
        <v>42.74</v>
      </c>
      <c r="CXA157" s="16">
        <f t="shared" ref="CXA157" si="25450">0.75*(2.7+2.7+2.1+2.7)</f>
        <v>7.6499999999999995</v>
      </c>
      <c r="CXB157" s="14">
        <f t="shared" si="9830"/>
        <v>50.39</v>
      </c>
      <c r="CXC157" s="14"/>
      <c r="CXD157" s="16">
        <f t="shared" si="9831"/>
        <v>75.585000000000008</v>
      </c>
      <c r="CXE157" s="79">
        <f t="shared" si="18776"/>
        <v>5</v>
      </c>
      <c r="CXF157" s="80"/>
      <c r="CXG157" s="16" t="s">
        <v>236</v>
      </c>
      <c r="CXH157" s="16">
        <f t="shared" ref="CXH157" si="25451">42.74</f>
        <v>42.74</v>
      </c>
      <c r="CXI157" s="16">
        <f t="shared" ref="CXI157" si="25452">0.75*(2.7+2.7+2.1+2.7)</f>
        <v>7.6499999999999995</v>
      </c>
      <c r="CXJ157" s="14">
        <f t="shared" si="9835"/>
        <v>50.39</v>
      </c>
      <c r="CXK157" s="14"/>
      <c r="CXL157" s="16">
        <f t="shared" si="9836"/>
        <v>75.585000000000008</v>
      </c>
      <c r="CXM157" s="79">
        <f t="shared" si="18776"/>
        <v>5</v>
      </c>
      <c r="CXN157" s="80"/>
      <c r="CXO157" s="16" t="s">
        <v>236</v>
      </c>
      <c r="CXP157" s="16">
        <f t="shared" ref="CXP157" si="25453">42.74</f>
        <v>42.74</v>
      </c>
      <c r="CXQ157" s="16">
        <f t="shared" ref="CXQ157" si="25454">0.75*(2.7+2.7+2.1+2.7)</f>
        <v>7.6499999999999995</v>
      </c>
      <c r="CXR157" s="14">
        <f t="shared" si="9840"/>
        <v>50.39</v>
      </c>
      <c r="CXS157" s="14"/>
      <c r="CXT157" s="16">
        <f t="shared" si="9841"/>
        <v>75.585000000000008</v>
      </c>
      <c r="CXU157" s="79">
        <f t="shared" si="18776"/>
        <v>5</v>
      </c>
      <c r="CXV157" s="80"/>
      <c r="CXW157" s="16" t="s">
        <v>236</v>
      </c>
      <c r="CXX157" s="16">
        <f t="shared" ref="CXX157" si="25455">42.74</f>
        <v>42.74</v>
      </c>
      <c r="CXY157" s="16">
        <f t="shared" ref="CXY157" si="25456">0.75*(2.7+2.7+2.1+2.7)</f>
        <v>7.6499999999999995</v>
      </c>
      <c r="CXZ157" s="14">
        <f t="shared" si="9845"/>
        <v>50.39</v>
      </c>
      <c r="CYA157" s="14"/>
      <c r="CYB157" s="16">
        <f t="shared" si="9846"/>
        <v>75.585000000000008</v>
      </c>
      <c r="CYC157" s="79">
        <f t="shared" si="18776"/>
        <v>5</v>
      </c>
      <c r="CYD157" s="80"/>
      <c r="CYE157" s="16" t="s">
        <v>236</v>
      </c>
      <c r="CYF157" s="16">
        <f t="shared" ref="CYF157" si="25457">42.74</f>
        <v>42.74</v>
      </c>
      <c r="CYG157" s="16">
        <f t="shared" ref="CYG157" si="25458">0.75*(2.7+2.7+2.1+2.7)</f>
        <v>7.6499999999999995</v>
      </c>
      <c r="CYH157" s="14">
        <f t="shared" si="9850"/>
        <v>50.39</v>
      </c>
      <c r="CYI157" s="14"/>
      <c r="CYJ157" s="16">
        <f t="shared" si="9851"/>
        <v>75.585000000000008</v>
      </c>
      <c r="CYK157" s="79">
        <f t="shared" si="18785"/>
        <v>5</v>
      </c>
      <c r="CYL157" s="80"/>
      <c r="CYM157" s="16" t="s">
        <v>236</v>
      </c>
      <c r="CYN157" s="16">
        <f t="shared" ref="CYN157" si="25459">42.74</f>
        <v>42.74</v>
      </c>
      <c r="CYO157" s="16">
        <f t="shared" ref="CYO157" si="25460">0.75*(2.7+2.7+2.1+2.7)</f>
        <v>7.6499999999999995</v>
      </c>
      <c r="CYP157" s="14">
        <f t="shared" si="9855"/>
        <v>50.39</v>
      </c>
      <c r="CYQ157" s="14"/>
      <c r="CYR157" s="16">
        <f t="shared" si="9856"/>
        <v>75.585000000000008</v>
      </c>
      <c r="CYS157" s="79">
        <f t="shared" si="18785"/>
        <v>5</v>
      </c>
      <c r="CYT157" s="80"/>
      <c r="CYU157" s="16" t="s">
        <v>236</v>
      </c>
      <c r="CYV157" s="16">
        <f t="shared" ref="CYV157" si="25461">42.74</f>
        <v>42.74</v>
      </c>
      <c r="CYW157" s="16">
        <f t="shared" ref="CYW157" si="25462">0.75*(2.7+2.7+2.1+2.7)</f>
        <v>7.6499999999999995</v>
      </c>
      <c r="CYX157" s="14">
        <f t="shared" si="9860"/>
        <v>50.39</v>
      </c>
      <c r="CYY157" s="14"/>
      <c r="CYZ157" s="16">
        <f t="shared" si="9861"/>
        <v>75.585000000000008</v>
      </c>
      <c r="CZA157" s="79">
        <f t="shared" si="18785"/>
        <v>5</v>
      </c>
      <c r="CZB157" s="80"/>
      <c r="CZC157" s="16" t="s">
        <v>236</v>
      </c>
      <c r="CZD157" s="16">
        <f t="shared" ref="CZD157" si="25463">42.74</f>
        <v>42.74</v>
      </c>
      <c r="CZE157" s="16">
        <f t="shared" ref="CZE157" si="25464">0.75*(2.7+2.7+2.1+2.7)</f>
        <v>7.6499999999999995</v>
      </c>
      <c r="CZF157" s="14">
        <f t="shared" si="9865"/>
        <v>50.39</v>
      </c>
      <c r="CZG157" s="14"/>
      <c r="CZH157" s="16">
        <f t="shared" si="9866"/>
        <v>75.585000000000008</v>
      </c>
      <c r="CZI157" s="79">
        <f t="shared" si="18785"/>
        <v>5</v>
      </c>
      <c r="CZJ157" s="80"/>
      <c r="CZK157" s="16" t="s">
        <v>236</v>
      </c>
      <c r="CZL157" s="16">
        <f t="shared" ref="CZL157" si="25465">42.74</f>
        <v>42.74</v>
      </c>
      <c r="CZM157" s="16">
        <f t="shared" ref="CZM157" si="25466">0.75*(2.7+2.7+2.1+2.7)</f>
        <v>7.6499999999999995</v>
      </c>
      <c r="CZN157" s="14">
        <f t="shared" si="9870"/>
        <v>50.39</v>
      </c>
      <c r="CZO157" s="14"/>
      <c r="CZP157" s="16">
        <f t="shared" si="9871"/>
        <v>75.585000000000008</v>
      </c>
      <c r="CZQ157" s="79">
        <f t="shared" si="18785"/>
        <v>5</v>
      </c>
      <c r="CZR157" s="80"/>
      <c r="CZS157" s="16" t="s">
        <v>236</v>
      </c>
      <c r="CZT157" s="16">
        <f t="shared" ref="CZT157" si="25467">42.74</f>
        <v>42.74</v>
      </c>
      <c r="CZU157" s="16">
        <f t="shared" ref="CZU157" si="25468">0.75*(2.7+2.7+2.1+2.7)</f>
        <v>7.6499999999999995</v>
      </c>
      <c r="CZV157" s="14">
        <f t="shared" si="9875"/>
        <v>50.39</v>
      </c>
      <c r="CZW157" s="14"/>
      <c r="CZX157" s="16">
        <f t="shared" si="9876"/>
        <v>75.585000000000008</v>
      </c>
      <c r="CZY157" s="79">
        <f t="shared" si="18785"/>
        <v>5</v>
      </c>
      <c r="CZZ157" s="80"/>
      <c r="DAA157" s="16" t="s">
        <v>236</v>
      </c>
      <c r="DAB157" s="16">
        <f t="shared" ref="DAB157" si="25469">42.74</f>
        <v>42.74</v>
      </c>
      <c r="DAC157" s="16">
        <f t="shared" ref="DAC157" si="25470">0.75*(2.7+2.7+2.1+2.7)</f>
        <v>7.6499999999999995</v>
      </c>
      <c r="DAD157" s="14">
        <f t="shared" si="9880"/>
        <v>50.39</v>
      </c>
      <c r="DAE157" s="14"/>
      <c r="DAF157" s="16">
        <f t="shared" si="9881"/>
        <v>75.585000000000008</v>
      </c>
      <c r="DAG157" s="79">
        <f t="shared" si="18785"/>
        <v>5</v>
      </c>
      <c r="DAH157" s="80"/>
      <c r="DAI157" s="16" t="s">
        <v>236</v>
      </c>
      <c r="DAJ157" s="16">
        <f t="shared" ref="DAJ157" si="25471">42.74</f>
        <v>42.74</v>
      </c>
      <c r="DAK157" s="16">
        <f t="shared" ref="DAK157" si="25472">0.75*(2.7+2.7+2.1+2.7)</f>
        <v>7.6499999999999995</v>
      </c>
      <c r="DAL157" s="14">
        <f t="shared" si="9885"/>
        <v>50.39</v>
      </c>
      <c r="DAM157" s="14"/>
      <c r="DAN157" s="16">
        <f t="shared" si="9886"/>
        <v>75.585000000000008</v>
      </c>
      <c r="DAO157" s="79">
        <f t="shared" si="18785"/>
        <v>5</v>
      </c>
      <c r="DAP157" s="80"/>
      <c r="DAQ157" s="16" t="s">
        <v>236</v>
      </c>
      <c r="DAR157" s="16">
        <f t="shared" ref="DAR157" si="25473">42.74</f>
        <v>42.74</v>
      </c>
      <c r="DAS157" s="16">
        <f t="shared" ref="DAS157" si="25474">0.75*(2.7+2.7+2.1+2.7)</f>
        <v>7.6499999999999995</v>
      </c>
      <c r="DAT157" s="14">
        <f t="shared" si="9890"/>
        <v>50.39</v>
      </c>
      <c r="DAU157" s="14"/>
      <c r="DAV157" s="16">
        <f t="shared" si="9891"/>
        <v>75.585000000000008</v>
      </c>
      <c r="DAW157" s="79">
        <f t="shared" si="18794"/>
        <v>5</v>
      </c>
      <c r="DAX157" s="80"/>
      <c r="DAY157" s="16" t="s">
        <v>236</v>
      </c>
      <c r="DAZ157" s="16">
        <f t="shared" ref="DAZ157" si="25475">42.74</f>
        <v>42.74</v>
      </c>
      <c r="DBA157" s="16">
        <f t="shared" ref="DBA157" si="25476">0.75*(2.7+2.7+2.1+2.7)</f>
        <v>7.6499999999999995</v>
      </c>
      <c r="DBB157" s="14">
        <f t="shared" si="9895"/>
        <v>50.39</v>
      </c>
      <c r="DBC157" s="14"/>
      <c r="DBD157" s="16">
        <f t="shared" si="9896"/>
        <v>75.585000000000008</v>
      </c>
      <c r="DBE157" s="79">
        <f t="shared" si="18794"/>
        <v>5</v>
      </c>
      <c r="DBF157" s="80"/>
      <c r="DBG157" s="16" t="s">
        <v>236</v>
      </c>
      <c r="DBH157" s="16">
        <f t="shared" ref="DBH157" si="25477">42.74</f>
        <v>42.74</v>
      </c>
      <c r="DBI157" s="16">
        <f t="shared" ref="DBI157" si="25478">0.75*(2.7+2.7+2.1+2.7)</f>
        <v>7.6499999999999995</v>
      </c>
      <c r="DBJ157" s="14">
        <f t="shared" si="9900"/>
        <v>50.39</v>
      </c>
      <c r="DBK157" s="14"/>
      <c r="DBL157" s="16">
        <f t="shared" si="9901"/>
        <v>75.585000000000008</v>
      </c>
      <c r="DBM157" s="79">
        <f t="shared" si="18794"/>
        <v>5</v>
      </c>
      <c r="DBN157" s="80"/>
      <c r="DBO157" s="16" t="s">
        <v>236</v>
      </c>
      <c r="DBP157" s="16">
        <f t="shared" ref="DBP157" si="25479">42.74</f>
        <v>42.74</v>
      </c>
      <c r="DBQ157" s="16">
        <f t="shared" ref="DBQ157" si="25480">0.75*(2.7+2.7+2.1+2.7)</f>
        <v>7.6499999999999995</v>
      </c>
      <c r="DBR157" s="14">
        <f t="shared" si="9905"/>
        <v>50.39</v>
      </c>
      <c r="DBS157" s="14"/>
      <c r="DBT157" s="16">
        <f t="shared" si="9906"/>
        <v>75.585000000000008</v>
      </c>
      <c r="DBU157" s="79">
        <f t="shared" si="18794"/>
        <v>5</v>
      </c>
      <c r="DBV157" s="80"/>
      <c r="DBW157" s="16" t="s">
        <v>236</v>
      </c>
      <c r="DBX157" s="16">
        <f t="shared" ref="DBX157" si="25481">42.74</f>
        <v>42.74</v>
      </c>
      <c r="DBY157" s="16">
        <f t="shared" ref="DBY157" si="25482">0.75*(2.7+2.7+2.1+2.7)</f>
        <v>7.6499999999999995</v>
      </c>
      <c r="DBZ157" s="14">
        <f t="shared" si="9910"/>
        <v>50.39</v>
      </c>
      <c r="DCA157" s="14"/>
      <c r="DCB157" s="16">
        <f t="shared" si="9911"/>
        <v>75.585000000000008</v>
      </c>
      <c r="DCC157" s="79">
        <f t="shared" si="18794"/>
        <v>5</v>
      </c>
      <c r="DCD157" s="80"/>
      <c r="DCE157" s="16" t="s">
        <v>236</v>
      </c>
      <c r="DCF157" s="16">
        <f t="shared" ref="DCF157" si="25483">42.74</f>
        <v>42.74</v>
      </c>
      <c r="DCG157" s="16">
        <f t="shared" ref="DCG157" si="25484">0.75*(2.7+2.7+2.1+2.7)</f>
        <v>7.6499999999999995</v>
      </c>
      <c r="DCH157" s="14">
        <f t="shared" si="9915"/>
        <v>50.39</v>
      </c>
      <c r="DCI157" s="14"/>
      <c r="DCJ157" s="16">
        <f t="shared" si="9916"/>
        <v>75.585000000000008</v>
      </c>
      <c r="DCK157" s="79">
        <f t="shared" si="18794"/>
        <v>5</v>
      </c>
      <c r="DCL157" s="80"/>
      <c r="DCM157" s="16" t="s">
        <v>236</v>
      </c>
      <c r="DCN157" s="16">
        <f t="shared" ref="DCN157" si="25485">42.74</f>
        <v>42.74</v>
      </c>
      <c r="DCO157" s="16">
        <f t="shared" ref="DCO157" si="25486">0.75*(2.7+2.7+2.1+2.7)</f>
        <v>7.6499999999999995</v>
      </c>
      <c r="DCP157" s="14">
        <f t="shared" si="9920"/>
        <v>50.39</v>
      </c>
      <c r="DCQ157" s="14"/>
      <c r="DCR157" s="16">
        <f t="shared" si="9921"/>
        <v>75.585000000000008</v>
      </c>
      <c r="DCS157" s="79">
        <f t="shared" si="18794"/>
        <v>5</v>
      </c>
      <c r="DCT157" s="80"/>
      <c r="DCU157" s="16" t="s">
        <v>236</v>
      </c>
      <c r="DCV157" s="16">
        <f t="shared" ref="DCV157" si="25487">42.74</f>
        <v>42.74</v>
      </c>
      <c r="DCW157" s="16">
        <f t="shared" ref="DCW157" si="25488">0.75*(2.7+2.7+2.1+2.7)</f>
        <v>7.6499999999999995</v>
      </c>
      <c r="DCX157" s="14">
        <f t="shared" si="9925"/>
        <v>50.39</v>
      </c>
      <c r="DCY157" s="14"/>
      <c r="DCZ157" s="16">
        <f t="shared" si="9926"/>
        <v>75.585000000000008</v>
      </c>
      <c r="DDA157" s="79">
        <f t="shared" si="18794"/>
        <v>5</v>
      </c>
      <c r="DDB157" s="80"/>
      <c r="DDC157" s="16" t="s">
        <v>236</v>
      </c>
      <c r="DDD157" s="16">
        <f t="shared" ref="DDD157" si="25489">42.74</f>
        <v>42.74</v>
      </c>
      <c r="DDE157" s="16">
        <f t="shared" ref="DDE157" si="25490">0.75*(2.7+2.7+2.1+2.7)</f>
        <v>7.6499999999999995</v>
      </c>
      <c r="DDF157" s="14">
        <f t="shared" si="9930"/>
        <v>50.39</v>
      </c>
      <c r="DDG157" s="14"/>
      <c r="DDH157" s="16">
        <f t="shared" si="9931"/>
        <v>75.585000000000008</v>
      </c>
      <c r="DDI157" s="79">
        <f t="shared" si="18803"/>
        <v>5</v>
      </c>
      <c r="DDJ157" s="80"/>
      <c r="DDK157" s="16" t="s">
        <v>236</v>
      </c>
      <c r="DDL157" s="16">
        <f t="shared" ref="DDL157" si="25491">42.74</f>
        <v>42.74</v>
      </c>
      <c r="DDM157" s="16">
        <f t="shared" ref="DDM157" si="25492">0.75*(2.7+2.7+2.1+2.7)</f>
        <v>7.6499999999999995</v>
      </c>
      <c r="DDN157" s="14">
        <f t="shared" si="9935"/>
        <v>50.39</v>
      </c>
      <c r="DDO157" s="14"/>
      <c r="DDP157" s="16">
        <f t="shared" si="9936"/>
        <v>75.585000000000008</v>
      </c>
      <c r="DDQ157" s="79">
        <f t="shared" si="18803"/>
        <v>5</v>
      </c>
      <c r="DDR157" s="80"/>
      <c r="DDS157" s="16" t="s">
        <v>236</v>
      </c>
      <c r="DDT157" s="16">
        <f t="shared" ref="DDT157" si="25493">42.74</f>
        <v>42.74</v>
      </c>
      <c r="DDU157" s="16">
        <f t="shared" ref="DDU157" si="25494">0.75*(2.7+2.7+2.1+2.7)</f>
        <v>7.6499999999999995</v>
      </c>
      <c r="DDV157" s="14">
        <f t="shared" si="9940"/>
        <v>50.39</v>
      </c>
      <c r="DDW157" s="14"/>
      <c r="DDX157" s="16">
        <f t="shared" si="9941"/>
        <v>75.585000000000008</v>
      </c>
      <c r="DDY157" s="79">
        <f t="shared" si="18803"/>
        <v>5</v>
      </c>
      <c r="DDZ157" s="80"/>
      <c r="DEA157" s="16" t="s">
        <v>236</v>
      </c>
      <c r="DEB157" s="16">
        <f t="shared" ref="DEB157" si="25495">42.74</f>
        <v>42.74</v>
      </c>
      <c r="DEC157" s="16">
        <f t="shared" ref="DEC157" si="25496">0.75*(2.7+2.7+2.1+2.7)</f>
        <v>7.6499999999999995</v>
      </c>
      <c r="DED157" s="14">
        <f t="shared" si="9945"/>
        <v>50.39</v>
      </c>
      <c r="DEE157" s="14"/>
      <c r="DEF157" s="16">
        <f t="shared" si="9946"/>
        <v>75.585000000000008</v>
      </c>
      <c r="DEG157" s="79">
        <f t="shared" si="18803"/>
        <v>5</v>
      </c>
      <c r="DEH157" s="80"/>
      <c r="DEI157" s="16" t="s">
        <v>236</v>
      </c>
      <c r="DEJ157" s="16">
        <f t="shared" ref="DEJ157" si="25497">42.74</f>
        <v>42.74</v>
      </c>
      <c r="DEK157" s="16">
        <f t="shared" ref="DEK157" si="25498">0.75*(2.7+2.7+2.1+2.7)</f>
        <v>7.6499999999999995</v>
      </c>
      <c r="DEL157" s="14">
        <f t="shared" si="9950"/>
        <v>50.39</v>
      </c>
      <c r="DEM157" s="14"/>
      <c r="DEN157" s="16">
        <f t="shared" si="9951"/>
        <v>75.585000000000008</v>
      </c>
      <c r="DEO157" s="79">
        <f t="shared" si="18803"/>
        <v>5</v>
      </c>
      <c r="DEP157" s="80"/>
      <c r="DEQ157" s="16" t="s">
        <v>236</v>
      </c>
      <c r="DER157" s="16">
        <f t="shared" ref="DER157" si="25499">42.74</f>
        <v>42.74</v>
      </c>
      <c r="DES157" s="16">
        <f t="shared" ref="DES157" si="25500">0.75*(2.7+2.7+2.1+2.7)</f>
        <v>7.6499999999999995</v>
      </c>
      <c r="DET157" s="14">
        <f t="shared" si="9955"/>
        <v>50.39</v>
      </c>
      <c r="DEU157" s="14"/>
      <c r="DEV157" s="16">
        <f t="shared" si="9956"/>
        <v>75.585000000000008</v>
      </c>
      <c r="DEW157" s="79">
        <f t="shared" si="18803"/>
        <v>5</v>
      </c>
      <c r="DEX157" s="80"/>
      <c r="DEY157" s="16" t="s">
        <v>236</v>
      </c>
      <c r="DEZ157" s="16">
        <f t="shared" ref="DEZ157" si="25501">42.74</f>
        <v>42.74</v>
      </c>
      <c r="DFA157" s="16">
        <f t="shared" ref="DFA157" si="25502">0.75*(2.7+2.7+2.1+2.7)</f>
        <v>7.6499999999999995</v>
      </c>
      <c r="DFB157" s="14">
        <f t="shared" si="9960"/>
        <v>50.39</v>
      </c>
      <c r="DFC157" s="14"/>
      <c r="DFD157" s="16">
        <f t="shared" si="9961"/>
        <v>75.585000000000008</v>
      </c>
      <c r="DFE157" s="79">
        <f t="shared" si="18803"/>
        <v>5</v>
      </c>
      <c r="DFF157" s="80"/>
      <c r="DFG157" s="16" t="s">
        <v>236</v>
      </c>
      <c r="DFH157" s="16">
        <f t="shared" ref="DFH157" si="25503">42.74</f>
        <v>42.74</v>
      </c>
      <c r="DFI157" s="16">
        <f t="shared" ref="DFI157" si="25504">0.75*(2.7+2.7+2.1+2.7)</f>
        <v>7.6499999999999995</v>
      </c>
      <c r="DFJ157" s="14">
        <f t="shared" si="9965"/>
        <v>50.39</v>
      </c>
      <c r="DFK157" s="14"/>
      <c r="DFL157" s="16">
        <f t="shared" si="9966"/>
        <v>75.585000000000008</v>
      </c>
      <c r="DFM157" s="79">
        <f t="shared" si="18803"/>
        <v>5</v>
      </c>
      <c r="DFN157" s="80"/>
      <c r="DFO157" s="16" t="s">
        <v>236</v>
      </c>
      <c r="DFP157" s="16">
        <f t="shared" ref="DFP157" si="25505">42.74</f>
        <v>42.74</v>
      </c>
      <c r="DFQ157" s="16">
        <f t="shared" ref="DFQ157" si="25506">0.75*(2.7+2.7+2.1+2.7)</f>
        <v>7.6499999999999995</v>
      </c>
      <c r="DFR157" s="14">
        <f t="shared" si="9970"/>
        <v>50.39</v>
      </c>
      <c r="DFS157" s="14"/>
      <c r="DFT157" s="16">
        <f t="shared" si="9971"/>
        <v>75.585000000000008</v>
      </c>
      <c r="DFU157" s="79">
        <f t="shared" si="18812"/>
        <v>5</v>
      </c>
      <c r="DFV157" s="80"/>
      <c r="DFW157" s="16" t="s">
        <v>236</v>
      </c>
      <c r="DFX157" s="16">
        <f t="shared" ref="DFX157" si="25507">42.74</f>
        <v>42.74</v>
      </c>
      <c r="DFY157" s="16">
        <f t="shared" ref="DFY157" si="25508">0.75*(2.7+2.7+2.1+2.7)</f>
        <v>7.6499999999999995</v>
      </c>
      <c r="DFZ157" s="14">
        <f t="shared" si="9975"/>
        <v>50.39</v>
      </c>
      <c r="DGA157" s="14"/>
      <c r="DGB157" s="16">
        <f t="shared" si="9976"/>
        <v>75.585000000000008</v>
      </c>
      <c r="DGC157" s="79">
        <f t="shared" si="18812"/>
        <v>5</v>
      </c>
      <c r="DGD157" s="80"/>
      <c r="DGE157" s="16" t="s">
        <v>236</v>
      </c>
      <c r="DGF157" s="16">
        <f t="shared" ref="DGF157" si="25509">42.74</f>
        <v>42.74</v>
      </c>
      <c r="DGG157" s="16">
        <f t="shared" ref="DGG157" si="25510">0.75*(2.7+2.7+2.1+2.7)</f>
        <v>7.6499999999999995</v>
      </c>
      <c r="DGH157" s="14">
        <f t="shared" si="9980"/>
        <v>50.39</v>
      </c>
      <c r="DGI157" s="14"/>
      <c r="DGJ157" s="16">
        <f t="shared" si="9981"/>
        <v>75.585000000000008</v>
      </c>
      <c r="DGK157" s="79">
        <f t="shared" si="18812"/>
        <v>5</v>
      </c>
      <c r="DGL157" s="80"/>
      <c r="DGM157" s="16" t="s">
        <v>236</v>
      </c>
      <c r="DGN157" s="16">
        <f t="shared" ref="DGN157" si="25511">42.74</f>
        <v>42.74</v>
      </c>
      <c r="DGO157" s="16">
        <f t="shared" ref="DGO157" si="25512">0.75*(2.7+2.7+2.1+2.7)</f>
        <v>7.6499999999999995</v>
      </c>
      <c r="DGP157" s="14">
        <f t="shared" si="9985"/>
        <v>50.39</v>
      </c>
      <c r="DGQ157" s="14"/>
      <c r="DGR157" s="16">
        <f t="shared" si="9986"/>
        <v>75.585000000000008</v>
      </c>
      <c r="DGS157" s="79">
        <f t="shared" si="18812"/>
        <v>5</v>
      </c>
      <c r="DGT157" s="80"/>
      <c r="DGU157" s="16" t="s">
        <v>236</v>
      </c>
      <c r="DGV157" s="16">
        <f t="shared" ref="DGV157" si="25513">42.74</f>
        <v>42.74</v>
      </c>
      <c r="DGW157" s="16">
        <f t="shared" ref="DGW157" si="25514">0.75*(2.7+2.7+2.1+2.7)</f>
        <v>7.6499999999999995</v>
      </c>
      <c r="DGX157" s="14">
        <f t="shared" si="9990"/>
        <v>50.39</v>
      </c>
      <c r="DGY157" s="14"/>
      <c r="DGZ157" s="16">
        <f t="shared" si="9991"/>
        <v>75.585000000000008</v>
      </c>
      <c r="DHA157" s="79">
        <f t="shared" si="18812"/>
        <v>5</v>
      </c>
      <c r="DHB157" s="80"/>
      <c r="DHC157" s="16" t="s">
        <v>236</v>
      </c>
      <c r="DHD157" s="16">
        <f t="shared" ref="DHD157" si="25515">42.74</f>
        <v>42.74</v>
      </c>
      <c r="DHE157" s="16">
        <f t="shared" ref="DHE157" si="25516">0.75*(2.7+2.7+2.1+2.7)</f>
        <v>7.6499999999999995</v>
      </c>
      <c r="DHF157" s="14">
        <f t="shared" si="9995"/>
        <v>50.39</v>
      </c>
      <c r="DHG157" s="14"/>
      <c r="DHH157" s="16">
        <f t="shared" si="9996"/>
        <v>75.585000000000008</v>
      </c>
      <c r="DHI157" s="79">
        <f t="shared" si="18812"/>
        <v>5</v>
      </c>
      <c r="DHJ157" s="80"/>
      <c r="DHK157" s="16" t="s">
        <v>236</v>
      </c>
      <c r="DHL157" s="16">
        <f t="shared" ref="DHL157" si="25517">42.74</f>
        <v>42.74</v>
      </c>
      <c r="DHM157" s="16">
        <f t="shared" ref="DHM157" si="25518">0.75*(2.7+2.7+2.1+2.7)</f>
        <v>7.6499999999999995</v>
      </c>
      <c r="DHN157" s="14">
        <f t="shared" si="10000"/>
        <v>50.39</v>
      </c>
      <c r="DHO157" s="14"/>
      <c r="DHP157" s="16">
        <f t="shared" si="10001"/>
        <v>75.585000000000008</v>
      </c>
      <c r="DHQ157" s="79">
        <f t="shared" si="18812"/>
        <v>5</v>
      </c>
      <c r="DHR157" s="80"/>
      <c r="DHS157" s="16" t="s">
        <v>236</v>
      </c>
      <c r="DHT157" s="16">
        <f t="shared" ref="DHT157" si="25519">42.74</f>
        <v>42.74</v>
      </c>
      <c r="DHU157" s="16">
        <f t="shared" ref="DHU157" si="25520">0.75*(2.7+2.7+2.1+2.7)</f>
        <v>7.6499999999999995</v>
      </c>
      <c r="DHV157" s="14">
        <f t="shared" si="10005"/>
        <v>50.39</v>
      </c>
      <c r="DHW157" s="14"/>
      <c r="DHX157" s="16">
        <f t="shared" si="10006"/>
        <v>75.585000000000008</v>
      </c>
      <c r="DHY157" s="79">
        <f t="shared" si="18812"/>
        <v>5</v>
      </c>
      <c r="DHZ157" s="80"/>
      <c r="DIA157" s="16" t="s">
        <v>236</v>
      </c>
      <c r="DIB157" s="16">
        <f t="shared" ref="DIB157" si="25521">42.74</f>
        <v>42.74</v>
      </c>
      <c r="DIC157" s="16">
        <f t="shared" ref="DIC157" si="25522">0.75*(2.7+2.7+2.1+2.7)</f>
        <v>7.6499999999999995</v>
      </c>
      <c r="DID157" s="14">
        <f t="shared" si="10010"/>
        <v>50.39</v>
      </c>
      <c r="DIE157" s="14"/>
      <c r="DIF157" s="16">
        <f t="shared" si="10011"/>
        <v>75.585000000000008</v>
      </c>
      <c r="DIG157" s="79">
        <f t="shared" si="18821"/>
        <v>5</v>
      </c>
      <c r="DIH157" s="80"/>
      <c r="DII157" s="16" t="s">
        <v>236</v>
      </c>
      <c r="DIJ157" s="16">
        <f t="shared" ref="DIJ157" si="25523">42.74</f>
        <v>42.74</v>
      </c>
      <c r="DIK157" s="16">
        <f t="shared" ref="DIK157" si="25524">0.75*(2.7+2.7+2.1+2.7)</f>
        <v>7.6499999999999995</v>
      </c>
      <c r="DIL157" s="14">
        <f t="shared" si="10015"/>
        <v>50.39</v>
      </c>
      <c r="DIM157" s="14"/>
      <c r="DIN157" s="16">
        <f t="shared" si="10016"/>
        <v>75.585000000000008</v>
      </c>
      <c r="DIO157" s="79">
        <f t="shared" si="18821"/>
        <v>5</v>
      </c>
      <c r="DIP157" s="80"/>
      <c r="DIQ157" s="16" t="s">
        <v>236</v>
      </c>
      <c r="DIR157" s="16">
        <f t="shared" ref="DIR157" si="25525">42.74</f>
        <v>42.74</v>
      </c>
      <c r="DIS157" s="16">
        <f t="shared" ref="DIS157" si="25526">0.75*(2.7+2.7+2.1+2.7)</f>
        <v>7.6499999999999995</v>
      </c>
      <c r="DIT157" s="14">
        <f t="shared" si="10020"/>
        <v>50.39</v>
      </c>
      <c r="DIU157" s="14"/>
      <c r="DIV157" s="16">
        <f t="shared" si="10021"/>
        <v>75.585000000000008</v>
      </c>
      <c r="DIW157" s="79">
        <f t="shared" si="18821"/>
        <v>5</v>
      </c>
      <c r="DIX157" s="80"/>
      <c r="DIY157" s="16" t="s">
        <v>236</v>
      </c>
      <c r="DIZ157" s="16">
        <f t="shared" ref="DIZ157" si="25527">42.74</f>
        <v>42.74</v>
      </c>
      <c r="DJA157" s="16">
        <f t="shared" ref="DJA157" si="25528">0.75*(2.7+2.7+2.1+2.7)</f>
        <v>7.6499999999999995</v>
      </c>
      <c r="DJB157" s="14">
        <f t="shared" si="10025"/>
        <v>50.39</v>
      </c>
      <c r="DJC157" s="14"/>
      <c r="DJD157" s="16">
        <f t="shared" si="10026"/>
        <v>75.585000000000008</v>
      </c>
      <c r="DJE157" s="79">
        <f t="shared" si="18821"/>
        <v>5</v>
      </c>
      <c r="DJF157" s="80"/>
      <c r="DJG157" s="16" t="s">
        <v>236</v>
      </c>
      <c r="DJH157" s="16">
        <f t="shared" ref="DJH157" si="25529">42.74</f>
        <v>42.74</v>
      </c>
      <c r="DJI157" s="16">
        <f t="shared" ref="DJI157" si="25530">0.75*(2.7+2.7+2.1+2.7)</f>
        <v>7.6499999999999995</v>
      </c>
      <c r="DJJ157" s="14">
        <f t="shared" si="10030"/>
        <v>50.39</v>
      </c>
      <c r="DJK157" s="14"/>
      <c r="DJL157" s="16">
        <f t="shared" si="10031"/>
        <v>75.585000000000008</v>
      </c>
      <c r="DJM157" s="79">
        <f t="shared" si="18821"/>
        <v>5</v>
      </c>
      <c r="DJN157" s="80"/>
      <c r="DJO157" s="16" t="s">
        <v>236</v>
      </c>
      <c r="DJP157" s="16">
        <f t="shared" ref="DJP157" si="25531">42.74</f>
        <v>42.74</v>
      </c>
      <c r="DJQ157" s="16">
        <f t="shared" ref="DJQ157" si="25532">0.75*(2.7+2.7+2.1+2.7)</f>
        <v>7.6499999999999995</v>
      </c>
      <c r="DJR157" s="14">
        <f t="shared" si="10035"/>
        <v>50.39</v>
      </c>
      <c r="DJS157" s="14"/>
      <c r="DJT157" s="16">
        <f t="shared" si="10036"/>
        <v>75.585000000000008</v>
      </c>
      <c r="DJU157" s="79">
        <f t="shared" si="18821"/>
        <v>5</v>
      </c>
      <c r="DJV157" s="80"/>
      <c r="DJW157" s="16" t="s">
        <v>236</v>
      </c>
      <c r="DJX157" s="16">
        <f t="shared" ref="DJX157" si="25533">42.74</f>
        <v>42.74</v>
      </c>
      <c r="DJY157" s="16">
        <f t="shared" ref="DJY157" si="25534">0.75*(2.7+2.7+2.1+2.7)</f>
        <v>7.6499999999999995</v>
      </c>
      <c r="DJZ157" s="14">
        <f t="shared" si="10040"/>
        <v>50.39</v>
      </c>
      <c r="DKA157" s="14"/>
      <c r="DKB157" s="16">
        <f t="shared" si="10041"/>
        <v>75.585000000000008</v>
      </c>
      <c r="DKC157" s="79">
        <f t="shared" si="18821"/>
        <v>5</v>
      </c>
      <c r="DKD157" s="80"/>
      <c r="DKE157" s="16" t="s">
        <v>236</v>
      </c>
      <c r="DKF157" s="16">
        <f t="shared" ref="DKF157" si="25535">42.74</f>
        <v>42.74</v>
      </c>
      <c r="DKG157" s="16">
        <f t="shared" ref="DKG157" si="25536">0.75*(2.7+2.7+2.1+2.7)</f>
        <v>7.6499999999999995</v>
      </c>
      <c r="DKH157" s="14">
        <f t="shared" si="10045"/>
        <v>50.39</v>
      </c>
      <c r="DKI157" s="14"/>
      <c r="DKJ157" s="16">
        <f t="shared" si="10046"/>
        <v>75.585000000000008</v>
      </c>
      <c r="DKK157" s="79">
        <f t="shared" si="18821"/>
        <v>5</v>
      </c>
      <c r="DKL157" s="80"/>
      <c r="DKM157" s="16" t="s">
        <v>236</v>
      </c>
      <c r="DKN157" s="16">
        <f t="shared" ref="DKN157" si="25537">42.74</f>
        <v>42.74</v>
      </c>
      <c r="DKO157" s="16">
        <f t="shared" ref="DKO157" si="25538">0.75*(2.7+2.7+2.1+2.7)</f>
        <v>7.6499999999999995</v>
      </c>
      <c r="DKP157" s="14">
        <f t="shared" si="10050"/>
        <v>50.39</v>
      </c>
      <c r="DKQ157" s="14"/>
      <c r="DKR157" s="16">
        <f t="shared" si="10051"/>
        <v>75.585000000000008</v>
      </c>
      <c r="DKS157" s="79">
        <f t="shared" si="18830"/>
        <v>5</v>
      </c>
      <c r="DKT157" s="80"/>
      <c r="DKU157" s="16" t="s">
        <v>236</v>
      </c>
      <c r="DKV157" s="16">
        <f t="shared" ref="DKV157" si="25539">42.74</f>
        <v>42.74</v>
      </c>
      <c r="DKW157" s="16">
        <f t="shared" ref="DKW157" si="25540">0.75*(2.7+2.7+2.1+2.7)</f>
        <v>7.6499999999999995</v>
      </c>
      <c r="DKX157" s="14">
        <f t="shared" si="10055"/>
        <v>50.39</v>
      </c>
      <c r="DKY157" s="14"/>
      <c r="DKZ157" s="16">
        <f t="shared" si="10056"/>
        <v>75.585000000000008</v>
      </c>
      <c r="DLA157" s="79">
        <f t="shared" si="18830"/>
        <v>5</v>
      </c>
      <c r="DLB157" s="80"/>
      <c r="DLC157" s="16" t="s">
        <v>236</v>
      </c>
      <c r="DLD157" s="16">
        <f t="shared" ref="DLD157" si="25541">42.74</f>
        <v>42.74</v>
      </c>
      <c r="DLE157" s="16">
        <f t="shared" ref="DLE157" si="25542">0.75*(2.7+2.7+2.1+2.7)</f>
        <v>7.6499999999999995</v>
      </c>
      <c r="DLF157" s="14">
        <f t="shared" si="10060"/>
        <v>50.39</v>
      </c>
      <c r="DLG157" s="14"/>
      <c r="DLH157" s="16">
        <f t="shared" si="10061"/>
        <v>75.585000000000008</v>
      </c>
      <c r="DLI157" s="79">
        <f t="shared" si="18830"/>
        <v>5</v>
      </c>
      <c r="DLJ157" s="80"/>
      <c r="DLK157" s="16" t="s">
        <v>236</v>
      </c>
      <c r="DLL157" s="16">
        <f t="shared" ref="DLL157" si="25543">42.74</f>
        <v>42.74</v>
      </c>
      <c r="DLM157" s="16">
        <f t="shared" ref="DLM157" si="25544">0.75*(2.7+2.7+2.1+2.7)</f>
        <v>7.6499999999999995</v>
      </c>
      <c r="DLN157" s="14">
        <f t="shared" si="10065"/>
        <v>50.39</v>
      </c>
      <c r="DLO157" s="14"/>
      <c r="DLP157" s="16">
        <f t="shared" si="10066"/>
        <v>75.585000000000008</v>
      </c>
      <c r="DLQ157" s="79">
        <f t="shared" si="18830"/>
        <v>5</v>
      </c>
      <c r="DLR157" s="80"/>
      <c r="DLS157" s="16" t="s">
        <v>236</v>
      </c>
      <c r="DLT157" s="16">
        <f t="shared" ref="DLT157" si="25545">42.74</f>
        <v>42.74</v>
      </c>
      <c r="DLU157" s="16">
        <f t="shared" ref="DLU157" si="25546">0.75*(2.7+2.7+2.1+2.7)</f>
        <v>7.6499999999999995</v>
      </c>
      <c r="DLV157" s="14">
        <f t="shared" si="10070"/>
        <v>50.39</v>
      </c>
      <c r="DLW157" s="14"/>
      <c r="DLX157" s="16">
        <f t="shared" si="10071"/>
        <v>75.585000000000008</v>
      </c>
      <c r="DLY157" s="79">
        <f t="shared" si="18830"/>
        <v>5</v>
      </c>
      <c r="DLZ157" s="80"/>
      <c r="DMA157" s="16" t="s">
        <v>236</v>
      </c>
      <c r="DMB157" s="16">
        <f t="shared" ref="DMB157" si="25547">42.74</f>
        <v>42.74</v>
      </c>
      <c r="DMC157" s="16">
        <f t="shared" ref="DMC157" si="25548">0.75*(2.7+2.7+2.1+2.7)</f>
        <v>7.6499999999999995</v>
      </c>
      <c r="DMD157" s="14">
        <f t="shared" si="10075"/>
        <v>50.39</v>
      </c>
      <c r="DME157" s="14"/>
      <c r="DMF157" s="16">
        <f t="shared" si="10076"/>
        <v>75.585000000000008</v>
      </c>
      <c r="DMG157" s="79">
        <f t="shared" si="18830"/>
        <v>5</v>
      </c>
      <c r="DMH157" s="80"/>
      <c r="DMI157" s="16" t="s">
        <v>236</v>
      </c>
      <c r="DMJ157" s="16">
        <f t="shared" ref="DMJ157" si="25549">42.74</f>
        <v>42.74</v>
      </c>
      <c r="DMK157" s="16">
        <f t="shared" ref="DMK157" si="25550">0.75*(2.7+2.7+2.1+2.7)</f>
        <v>7.6499999999999995</v>
      </c>
      <c r="DML157" s="14">
        <f t="shared" si="10080"/>
        <v>50.39</v>
      </c>
      <c r="DMM157" s="14"/>
      <c r="DMN157" s="16">
        <f t="shared" si="10081"/>
        <v>75.585000000000008</v>
      </c>
      <c r="DMO157" s="79">
        <f t="shared" si="18830"/>
        <v>5</v>
      </c>
      <c r="DMP157" s="80"/>
      <c r="DMQ157" s="16" t="s">
        <v>236</v>
      </c>
      <c r="DMR157" s="16">
        <f t="shared" ref="DMR157" si="25551">42.74</f>
        <v>42.74</v>
      </c>
      <c r="DMS157" s="16">
        <f t="shared" ref="DMS157" si="25552">0.75*(2.7+2.7+2.1+2.7)</f>
        <v>7.6499999999999995</v>
      </c>
      <c r="DMT157" s="14">
        <f t="shared" si="10085"/>
        <v>50.39</v>
      </c>
      <c r="DMU157" s="14"/>
      <c r="DMV157" s="16">
        <f t="shared" si="10086"/>
        <v>75.585000000000008</v>
      </c>
      <c r="DMW157" s="79">
        <f t="shared" si="18830"/>
        <v>5</v>
      </c>
      <c r="DMX157" s="80"/>
      <c r="DMY157" s="16" t="s">
        <v>236</v>
      </c>
      <c r="DMZ157" s="16">
        <f t="shared" ref="DMZ157" si="25553">42.74</f>
        <v>42.74</v>
      </c>
      <c r="DNA157" s="16">
        <f t="shared" ref="DNA157" si="25554">0.75*(2.7+2.7+2.1+2.7)</f>
        <v>7.6499999999999995</v>
      </c>
      <c r="DNB157" s="14">
        <f t="shared" si="10090"/>
        <v>50.39</v>
      </c>
      <c r="DNC157" s="14"/>
      <c r="DND157" s="16">
        <f t="shared" si="10091"/>
        <v>75.585000000000008</v>
      </c>
      <c r="DNE157" s="79">
        <f t="shared" si="18839"/>
        <v>5</v>
      </c>
      <c r="DNF157" s="80"/>
      <c r="DNG157" s="16" t="s">
        <v>236</v>
      </c>
      <c r="DNH157" s="16">
        <f t="shared" ref="DNH157" si="25555">42.74</f>
        <v>42.74</v>
      </c>
      <c r="DNI157" s="16">
        <f t="shared" ref="DNI157" si="25556">0.75*(2.7+2.7+2.1+2.7)</f>
        <v>7.6499999999999995</v>
      </c>
      <c r="DNJ157" s="14">
        <f t="shared" si="10095"/>
        <v>50.39</v>
      </c>
      <c r="DNK157" s="14"/>
      <c r="DNL157" s="16">
        <f t="shared" si="10096"/>
        <v>75.585000000000008</v>
      </c>
      <c r="DNM157" s="79">
        <f t="shared" si="18839"/>
        <v>5</v>
      </c>
      <c r="DNN157" s="80"/>
      <c r="DNO157" s="16" t="s">
        <v>236</v>
      </c>
      <c r="DNP157" s="16">
        <f t="shared" ref="DNP157" si="25557">42.74</f>
        <v>42.74</v>
      </c>
      <c r="DNQ157" s="16">
        <f t="shared" ref="DNQ157" si="25558">0.75*(2.7+2.7+2.1+2.7)</f>
        <v>7.6499999999999995</v>
      </c>
      <c r="DNR157" s="14">
        <f t="shared" si="10100"/>
        <v>50.39</v>
      </c>
      <c r="DNS157" s="14"/>
      <c r="DNT157" s="16">
        <f t="shared" si="10101"/>
        <v>75.585000000000008</v>
      </c>
      <c r="DNU157" s="79">
        <f t="shared" si="18839"/>
        <v>5</v>
      </c>
      <c r="DNV157" s="80"/>
      <c r="DNW157" s="16" t="s">
        <v>236</v>
      </c>
      <c r="DNX157" s="16">
        <f t="shared" ref="DNX157" si="25559">42.74</f>
        <v>42.74</v>
      </c>
      <c r="DNY157" s="16">
        <f t="shared" ref="DNY157" si="25560">0.75*(2.7+2.7+2.1+2.7)</f>
        <v>7.6499999999999995</v>
      </c>
      <c r="DNZ157" s="14">
        <f t="shared" si="10105"/>
        <v>50.39</v>
      </c>
      <c r="DOA157" s="14"/>
      <c r="DOB157" s="16">
        <f t="shared" si="10106"/>
        <v>75.585000000000008</v>
      </c>
      <c r="DOC157" s="79">
        <f t="shared" si="18839"/>
        <v>5</v>
      </c>
      <c r="DOD157" s="80"/>
      <c r="DOE157" s="16" t="s">
        <v>236</v>
      </c>
      <c r="DOF157" s="16">
        <f t="shared" ref="DOF157" si="25561">42.74</f>
        <v>42.74</v>
      </c>
      <c r="DOG157" s="16">
        <f t="shared" ref="DOG157" si="25562">0.75*(2.7+2.7+2.1+2.7)</f>
        <v>7.6499999999999995</v>
      </c>
      <c r="DOH157" s="14">
        <f t="shared" si="10110"/>
        <v>50.39</v>
      </c>
      <c r="DOI157" s="14"/>
      <c r="DOJ157" s="16">
        <f t="shared" si="10111"/>
        <v>75.585000000000008</v>
      </c>
      <c r="DOK157" s="79">
        <f t="shared" si="18839"/>
        <v>5</v>
      </c>
      <c r="DOL157" s="80"/>
      <c r="DOM157" s="16" t="s">
        <v>236</v>
      </c>
      <c r="DON157" s="16">
        <f t="shared" ref="DON157" si="25563">42.74</f>
        <v>42.74</v>
      </c>
      <c r="DOO157" s="16">
        <f t="shared" ref="DOO157" si="25564">0.75*(2.7+2.7+2.1+2.7)</f>
        <v>7.6499999999999995</v>
      </c>
      <c r="DOP157" s="14">
        <f t="shared" si="10115"/>
        <v>50.39</v>
      </c>
      <c r="DOQ157" s="14"/>
      <c r="DOR157" s="16">
        <f t="shared" si="10116"/>
        <v>75.585000000000008</v>
      </c>
      <c r="DOS157" s="79">
        <f t="shared" si="18839"/>
        <v>5</v>
      </c>
      <c r="DOT157" s="80"/>
      <c r="DOU157" s="16" t="s">
        <v>236</v>
      </c>
      <c r="DOV157" s="16">
        <f t="shared" ref="DOV157" si="25565">42.74</f>
        <v>42.74</v>
      </c>
      <c r="DOW157" s="16">
        <f t="shared" ref="DOW157" si="25566">0.75*(2.7+2.7+2.1+2.7)</f>
        <v>7.6499999999999995</v>
      </c>
      <c r="DOX157" s="14">
        <f t="shared" si="10120"/>
        <v>50.39</v>
      </c>
      <c r="DOY157" s="14"/>
      <c r="DOZ157" s="16">
        <f t="shared" si="10121"/>
        <v>75.585000000000008</v>
      </c>
      <c r="DPA157" s="79">
        <f t="shared" si="18839"/>
        <v>5</v>
      </c>
      <c r="DPB157" s="80"/>
      <c r="DPC157" s="16" t="s">
        <v>236</v>
      </c>
      <c r="DPD157" s="16">
        <f t="shared" ref="DPD157" si="25567">42.74</f>
        <v>42.74</v>
      </c>
      <c r="DPE157" s="16">
        <f t="shared" ref="DPE157" si="25568">0.75*(2.7+2.7+2.1+2.7)</f>
        <v>7.6499999999999995</v>
      </c>
      <c r="DPF157" s="14">
        <f t="shared" si="10125"/>
        <v>50.39</v>
      </c>
      <c r="DPG157" s="14"/>
      <c r="DPH157" s="16">
        <f t="shared" si="10126"/>
        <v>75.585000000000008</v>
      </c>
      <c r="DPI157" s="79">
        <f t="shared" si="18839"/>
        <v>5</v>
      </c>
      <c r="DPJ157" s="80"/>
      <c r="DPK157" s="16" t="s">
        <v>236</v>
      </c>
      <c r="DPL157" s="16">
        <f t="shared" ref="DPL157" si="25569">42.74</f>
        <v>42.74</v>
      </c>
      <c r="DPM157" s="16">
        <f t="shared" ref="DPM157" si="25570">0.75*(2.7+2.7+2.1+2.7)</f>
        <v>7.6499999999999995</v>
      </c>
      <c r="DPN157" s="14">
        <f t="shared" si="10130"/>
        <v>50.39</v>
      </c>
      <c r="DPO157" s="14"/>
      <c r="DPP157" s="16">
        <f t="shared" si="10131"/>
        <v>75.585000000000008</v>
      </c>
      <c r="DPQ157" s="79">
        <f t="shared" si="18848"/>
        <v>5</v>
      </c>
      <c r="DPR157" s="80"/>
      <c r="DPS157" s="16" t="s">
        <v>236</v>
      </c>
      <c r="DPT157" s="16">
        <f t="shared" ref="DPT157" si="25571">42.74</f>
        <v>42.74</v>
      </c>
      <c r="DPU157" s="16">
        <f t="shared" ref="DPU157" si="25572">0.75*(2.7+2.7+2.1+2.7)</f>
        <v>7.6499999999999995</v>
      </c>
      <c r="DPV157" s="14">
        <f t="shared" si="10135"/>
        <v>50.39</v>
      </c>
      <c r="DPW157" s="14"/>
      <c r="DPX157" s="16">
        <f t="shared" si="10136"/>
        <v>75.585000000000008</v>
      </c>
      <c r="DPY157" s="79">
        <f t="shared" si="18848"/>
        <v>5</v>
      </c>
      <c r="DPZ157" s="80"/>
      <c r="DQA157" s="16" t="s">
        <v>236</v>
      </c>
      <c r="DQB157" s="16">
        <f t="shared" ref="DQB157" si="25573">42.74</f>
        <v>42.74</v>
      </c>
      <c r="DQC157" s="16">
        <f t="shared" ref="DQC157" si="25574">0.75*(2.7+2.7+2.1+2.7)</f>
        <v>7.6499999999999995</v>
      </c>
      <c r="DQD157" s="14">
        <f t="shared" si="10140"/>
        <v>50.39</v>
      </c>
      <c r="DQE157" s="14"/>
      <c r="DQF157" s="16">
        <f t="shared" si="10141"/>
        <v>75.585000000000008</v>
      </c>
      <c r="DQG157" s="79">
        <f t="shared" si="18848"/>
        <v>5</v>
      </c>
      <c r="DQH157" s="80"/>
      <c r="DQI157" s="16" t="s">
        <v>236</v>
      </c>
      <c r="DQJ157" s="16">
        <f t="shared" ref="DQJ157" si="25575">42.74</f>
        <v>42.74</v>
      </c>
      <c r="DQK157" s="16">
        <f t="shared" ref="DQK157" si="25576">0.75*(2.7+2.7+2.1+2.7)</f>
        <v>7.6499999999999995</v>
      </c>
      <c r="DQL157" s="14">
        <f t="shared" si="10145"/>
        <v>50.39</v>
      </c>
      <c r="DQM157" s="14"/>
      <c r="DQN157" s="16">
        <f t="shared" si="10146"/>
        <v>75.585000000000008</v>
      </c>
      <c r="DQO157" s="79">
        <f t="shared" si="18848"/>
        <v>5</v>
      </c>
      <c r="DQP157" s="80"/>
      <c r="DQQ157" s="16" t="s">
        <v>236</v>
      </c>
      <c r="DQR157" s="16">
        <f t="shared" ref="DQR157" si="25577">42.74</f>
        <v>42.74</v>
      </c>
      <c r="DQS157" s="16">
        <f t="shared" ref="DQS157" si="25578">0.75*(2.7+2.7+2.1+2.7)</f>
        <v>7.6499999999999995</v>
      </c>
      <c r="DQT157" s="14">
        <f t="shared" si="10150"/>
        <v>50.39</v>
      </c>
      <c r="DQU157" s="14"/>
      <c r="DQV157" s="16">
        <f t="shared" si="10151"/>
        <v>75.585000000000008</v>
      </c>
      <c r="DQW157" s="79">
        <f t="shared" si="18848"/>
        <v>5</v>
      </c>
      <c r="DQX157" s="80"/>
      <c r="DQY157" s="16" t="s">
        <v>236</v>
      </c>
      <c r="DQZ157" s="16">
        <f t="shared" ref="DQZ157" si="25579">42.74</f>
        <v>42.74</v>
      </c>
      <c r="DRA157" s="16">
        <f t="shared" ref="DRA157" si="25580">0.75*(2.7+2.7+2.1+2.7)</f>
        <v>7.6499999999999995</v>
      </c>
      <c r="DRB157" s="14">
        <f t="shared" si="10155"/>
        <v>50.39</v>
      </c>
      <c r="DRC157" s="14"/>
      <c r="DRD157" s="16">
        <f t="shared" si="10156"/>
        <v>75.585000000000008</v>
      </c>
      <c r="DRE157" s="79">
        <f t="shared" si="18848"/>
        <v>5</v>
      </c>
      <c r="DRF157" s="80"/>
      <c r="DRG157" s="16" t="s">
        <v>236</v>
      </c>
      <c r="DRH157" s="16">
        <f t="shared" ref="DRH157" si="25581">42.74</f>
        <v>42.74</v>
      </c>
      <c r="DRI157" s="16">
        <f t="shared" ref="DRI157" si="25582">0.75*(2.7+2.7+2.1+2.7)</f>
        <v>7.6499999999999995</v>
      </c>
      <c r="DRJ157" s="14">
        <f t="shared" si="10160"/>
        <v>50.39</v>
      </c>
      <c r="DRK157" s="14"/>
      <c r="DRL157" s="16">
        <f t="shared" si="10161"/>
        <v>75.585000000000008</v>
      </c>
      <c r="DRM157" s="79">
        <f t="shared" si="18848"/>
        <v>5</v>
      </c>
      <c r="DRN157" s="80"/>
      <c r="DRO157" s="16" t="s">
        <v>236</v>
      </c>
      <c r="DRP157" s="16">
        <f t="shared" ref="DRP157" si="25583">42.74</f>
        <v>42.74</v>
      </c>
      <c r="DRQ157" s="16">
        <f t="shared" ref="DRQ157" si="25584">0.75*(2.7+2.7+2.1+2.7)</f>
        <v>7.6499999999999995</v>
      </c>
      <c r="DRR157" s="14">
        <f t="shared" si="10165"/>
        <v>50.39</v>
      </c>
      <c r="DRS157" s="14"/>
      <c r="DRT157" s="16">
        <f t="shared" si="10166"/>
        <v>75.585000000000008</v>
      </c>
      <c r="DRU157" s="79">
        <f t="shared" si="18848"/>
        <v>5</v>
      </c>
      <c r="DRV157" s="80"/>
      <c r="DRW157" s="16" t="s">
        <v>236</v>
      </c>
      <c r="DRX157" s="16">
        <f t="shared" ref="DRX157" si="25585">42.74</f>
        <v>42.74</v>
      </c>
      <c r="DRY157" s="16">
        <f t="shared" ref="DRY157" si="25586">0.75*(2.7+2.7+2.1+2.7)</f>
        <v>7.6499999999999995</v>
      </c>
      <c r="DRZ157" s="14">
        <f t="shared" si="10170"/>
        <v>50.39</v>
      </c>
      <c r="DSA157" s="14"/>
      <c r="DSB157" s="16">
        <f t="shared" si="10171"/>
        <v>75.585000000000008</v>
      </c>
      <c r="DSC157" s="79">
        <f t="shared" si="18857"/>
        <v>5</v>
      </c>
      <c r="DSD157" s="80"/>
      <c r="DSE157" s="16" t="s">
        <v>236</v>
      </c>
      <c r="DSF157" s="16">
        <f t="shared" ref="DSF157" si="25587">42.74</f>
        <v>42.74</v>
      </c>
      <c r="DSG157" s="16">
        <f t="shared" ref="DSG157" si="25588">0.75*(2.7+2.7+2.1+2.7)</f>
        <v>7.6499999999999995</v>
      </c>
      <c r="DSH157" s="14">
        <f t="shared" si="10175"/>
        <v>50.39</v>
      </c>
      <c r="DSI157" s="14"/>
      <c r="DSJ157" s="16">
        <f t="shared" si="10176"/>
        <v>75.585000000000008</v>
      </c>
      <c r="DSK157" s="79">
        <f t="shared" si="18857"/>
        <v>5</v>
      </c>
      <c r="DSL157" s="80"/>
      <c r="DSM157" s="16" t="s">
        <v>236</v>
      </c>
      <c r="DSN157" s="16">
        <f t="shared" ref="DSN157" si="25589">42.74</f>
        <v>42.74</v>
      </c>
      <c r="DSO157" s="16">
        <f t="shared" ref="DSO157" si="25590">0.75*(2.7+2.7+2.1+2.7)</f>
        <v>7.6499999999999995</v>
      </c>
      <c r="DSP157" s="14">
        <f t="shared" si="10180"/>
        <v>50.39</v>
      </c>
      <c r="DSQ157" s="14"/>
      <c r="DSR157" s="16">
        <f t="shared" si="10181"/>
        <v>75.585000000000008</v>
      </c>
      <c r="DSS157" s="79">
        <f t="shared" si="18857"/>
        <v>5</v>
      </c>
      <c r="DST157" s="80"/>
      <c r="DSU157" s="16" t="s">
        <v>236</v>
      </c>
      <c r="DSV157" s="16">
        <f t="shared" ref="DSV157" si="25591">42.74</f>
        <v>42.74</v>
      </c>
      <c r="DSW157" s="16">
        <f t="shared" ref="DSW157" si="25592">0.75*(2.7+2.7+2.1+2.7)</f>
        <v>7.6499999999999995</v>
      </c>
      <c r="DSX157" s="14">
        <f t="shared" si="10185"/>
        <v>50.39</v>
      </c>
      <c r="DSY157" s="14"/>
      <c r="DSZ157" s="16">
        <f t="shared" si="10186"/>
        <v>75.585000000000008</v>
      </c>
      <c r="DTA157" s="79">
        <f t="shared" si="18857"/>
        <v>5</v>
      </c>
      <c r="DTB157" s="80"/>
      <c r="DTC157" s="16" t="s">
        <v>236</v>
      </c>
      <c r="DTD157" s="16">
        <f t="shared" ref="DTD157" si="25593">42.74</f>
        <v>42.74</v>
      </c>
      <c r="DTE157" s="16">
        <f t="shared" ref="DTE157" si="25594">0.75*(2.7+2.7+2.1+2.7)</f>
        <v>7.6499999999999995</v>
      </c>
      <c r="DTF157" s="14">
        <f t="shared" si="10190"/>
        <v>50.39</v>
      </c>
      <c r="DTG157" s="14"/>
      <c r="DTH157" s="16">
        <f t="shared" si="10191"/>
        <v>75.585000000000008</v>
      </c>
      <c r="DTI157" s="79">
        <f t="shared" si="18857"/>
        <v>5</v>
      </c>
      <c r="DTJ157" s="80"/>
      <c r="DTK157" s="16" t="s">
        <v>236</v>
      </c>
      <c r="DTL157" s="16">
        <f t="shared" ref="DTL157" si="25595">42.74</f>
        <v>42.74</v>
      </c>
      <c r="DTM157" s="16">
        <f t="shared" ref="DTM157" si="25596">0.75*(2.7+2.7+2.1+2.7)</f>
        <v>7.6499999999999995</v>
      </c>
      <c r="DTN157" s="14">
        <f t="shared" si="10195"/>
        <v>50.39</v>
      </c>
      <c r="DTO157" s="14"/>
      <c r="DTP157" s="16">
        <f t="shared" si="10196"/>
        <v>75.585000000000008</v>
      </c>
      <c r="DTQ157" s="79">
        <f t="shared" si="18857"/>
        <v>5</v>
      </c>
      <c r="DTR157" s="80"/>
      <c r="DTS157" s="16" t="s">
        <v>236</v>
      </c>
      <c r="DTT157" s="16">
        <f t="shared" ref="DTT157" si="25597">42.74</f>
        <v>42.74</v>
      </c>
      <c r="DTU157" s="16">
        <f t="shared" ref="DTU157" si="25598">0.75*(2.7+2.7+2.1+2.7)</f>
        <v>7.6499999999999995</v>
      </c>
      <c r="DTV157" s="14">
        <f t="shared" si="10200"/>
        <v>50.39</v>
      </c>
      <c r="DTW157" s="14"/>
      <c r="DTX157" s="16">
        <f t="shared" si="10201"/>
        <v>75.585000000000008</v>
      </c>
      <c r="DTY157" s="79">
        <f t="shared" si="18857"/>
        <v>5</v>
      </c>
      <c r="DTZ157" s="80"/>
      <c r="DUA157" s="16" t="s">
        <v>236</v>
      </c>
      <c r="DUB157" s="16">
        <f t="shared" ref="DUB157" si="25599">42.74</f>
        <v>42.74</v>
      </c>
      <c r="DUC157" s="16">
        <f t="shared" ref="DUC157" si="25600">0.75*(2.7+2.7+2.1+2.7)</f>
        <v>7.6499999999999995</v>
      </c>
      <c r="DUD157" s="14">
        <f t="shared" si="10205"/>
        <v>50.39</v>
      </c>
      <c r="DUE157" s="14"/>
      <c r="DUF157" s="16">
        <f t="shared" si="10206"/>
        <v>75.585000000000008</v>
      </c>
      <c r="DUG157" s="79">
        <f t="shared" si="18857"/>
        <v>5</v>
      </c>
      <c r="DUH157" s="80"/>
      <c r="DUI157" s="16" t="s">
        <v>236</v>
      </c>
      <c r="DUJ157" s="16">
        <f t="shared" ref="DUJ157" si="25601">42.74</f>
        <v>42.74</v>
      </c>
      <c r="DUK157" s="16">
        <f t="shared" ref="DUK157" si="25602">0.75*(2.7+2.7+2.1+2.7)</f>
        <v>7.6499999999999995</v>
      </c>
      <c r="DUL157" s="14">
        <f t="shared" si="10210"/>
        <v>50.39</v>
      </c>
      <c r="DUM157" s="14"/>
      <c r="DUN157" s="16">
        <f t="shared" si="10211"/>
        <v>75.585000000000008</v>
      </c>
      <c r="DUO157" s="79">
        <f t="shared" si="18866"/>
        <v>5</v>
      </c>
      <c r="DUP157" s="80"/>
      <c r="DUQ157" s="16" t="s">
        <v>236</v>
      </c>
      <c r="DUR157" s="16">
        <f t="shared" ref="DUR157" si="25603">42.74</f>
        <v>42.74</v>
      </c>
      <c r="DUS157" s="16">
        <f t="shared" ref="DUS157" si="25604">0.75*(2.7+2.7+2.1+2.7)</f>
        <v>7.6499999999999995</v>
      </c>
      <c r="DUT157" s="14">
        <f t="shared" si="10215"/>
        <v>50.39</v>
      </c>
      <c r="DUU157" s="14"/>
      <c r="DUV157" s="16">
        <f t="shared" si="10216"/>
        <v>75.585000000000008</v>
      </c>
      <c r="DUW157" s="79">
        <f t="shared" si="18866"/>
        <v>5</v>
      </c>
      <c r="DUX157" s="80"/>
      <c r="DUY157" s="16" t="s">
        <v>236</v>
      </c>
      <c r="DUZ157" s="16">
        <f t="shared" ref="DUZ157" si="25605">42.74</f>
        <v>42.74</v>
      </c>
      <c r="DVA157" s="16">
        <f t="shared" ref="DVA157" si="25606">0.75*(2.7+2.7+2.1+2.7)</f>
        <v>7.6499999999999995</v>
      </c>
      <c r="DVB157" s="14">
        <f t="shared" si="10220"/>
        <v>50.39</v>
      </c>
      <c r="DVC157" s="14"/>
      <c r="DVD157" s="16">
        <f t="shared" si="10221"/>
        <v>75.585000000000008</v>
      </c>
      <c r="DVE157" s="79">
        <f t="shared" si="18866"/>
        <v>5</v>
      </c>
      <c r="DVF157" s="80"/>
      <c r="DVG157" s="16" t="s">
        <v>236</v>
      </c>
      <c r="DVH157" s="16">
        <f t="shared" ref="DVH157" si="25607">42.74</f>
        <v>42.74</v>
      </c>
      <c r="DVI157" s="16">
        <f t="shared" ref="DVI157" si="25608">0.75*(2.7+2.7+2.1+2.7)</f>
        <v>7.6499999999999995</v>
      </c>
      <c r="DVJ157" s="14">
        <f t="shared" si="10225"/>
        <v>50.39</v>
      </c>
      <c r="DVK157" s="14"/>
      <c r="DVL157" s="16">
        <f t="shared" si="10226"/>
        <v>75.585000000000008</v>
      </c>
      <c r="DVM157" s="79">
        <f t="shared" si="18866"/>
        <v>5</v>
      </c>
      <c r="DVN157" s="80"/>
      <c r="DVO157" s="16" t="s">
        <v>236</v>
      </c>
      <c r="DVP157" s="16">
        <f t="shared" ref="DVP157" si="25609">42.74</f>
        <v>42.74</v>
      </c>
      <c r="DVQ157" s="16">
        <f t="shared" ref="DVQ157" si="25610">0.75*(2.7+2.7+2.1+2.7)</f>
        <v>7.6499999999999995</v>
      </c>
      <c r="DVR157" s="14">
        <f t="shared" si="10230"/>
        <v>50.39</v>
      </c>
      <c r="DVS157" s="14"/>
      <c r="DVT157" s="16">
        <f t="shared" si="10231"/>
        <v>75.585000000000008</v>
      </c>
      <c r="DVU157" s="79">
        <f t="shared" si="18866"/>
        <v>5</v>
      </c>
      <c r="DVV157" s="80"/>
      <c r="DVW157" s="16" t="s">
        <v>236</v>
      </c>
      <c r="DVX157" s="16">
        <f t="shared" ref="DVX157" si="25611">42.74</f>
        <v>42.74</v>
      </c>
      <c r="DVY157" s="16">
        <f t="shared" ref="DVY157" si="25612">0.75*(2.7+2.7+2.1+2.7)</f>
        <v>7.6499999999999995</v>
      </c>
      <c r="DVZ157" s="14">
        <f t="shared" si="10235"/>
        <v>50.39</v>
      </c>
      <c r="DWA157" s="14"/>
      <c r="DWB157" s="16">
        <f t="shared" si="10236"/>
        <v>75.585000000000008</v>
      </c>
      <c r="DWC157" s="79">
        <f t="shared" si="18866"/>
        <v>5</v>
      </c>
      <c r="DWD157" s="80"/>
      <c r="DWE157" s="16" t="s">
        <v>236</v>
      </c>
      <c r="DWF157" s="16">
        <f t="shared" ref="DWF157" si="25613">42.74</f>
        <v>42.74</v>
      </c>
      <c r="DWG157" s="16">
        <f t="shared" ref="DWG157" si="25614">0.75*(2.7+2.7+2.1+2.7)</f>
        <v>7.6499999999999995</v>
      </c>
      <c r="DWH157" s="14">
        <f t="shared" si="10240"/>
        <v>50.39</v>
      </c>
      <c r="DWI157" s="14"/>
      <c r="DWJ157" s="16">
        <f t="shared" si="10241"/>
        <v>75.585000000000008</v>
      </c>
      <c r="DWK157" s="79">
        <f t="shared" si="18866"/>
        <v>5</v>
      </c>
      <c r="DWL157" s="80"/>
      <c r="DWM157" s="16" t="s">
        <v>236</v>
      </c>
      <c r="DWN157" s="16">
        <f t="shared" ref="DWN157" si="25615">42.74</f>
        <v>42.74</v>
      </c>
      <c r="DWO157" s="16">
        <f t="shared" ref="DWO157" si="25616">0.75*(2.7+2.7+2.1+2.7)</f>
        <v>7.6499999999999995</v>
      </c>
      <c r="DWP157" s="14">
        <f t="shared" si="10245"/>
        <v>50.39</v>
      </c>
      <c r="DWQ157" s="14"/>
      <c r="DWR157" s="16">
        <f t="shared" si="10246"/>
        <v>75.585000000000008</v>
      </c>
      <c r="DWS157" s="79">
        <f t="shared" si="18866"/>
        <v>5</v>
      </c>
      <c r="DWT157" s="80"/>
      <c r="DWU157" s="16" t="s">
        <v>236</v>
      </c>
      <c r="DWV157" s="16">
        <f t="shared" ref="DWV157" si="25617">42.74</f>
        <v>42.74</v>
      </c>
      <c r="DWW157" s="16">
        <f t="shared" ref="DWW157" si="25618">0.75*(2.7+2.7+2.1+2.7)</f>
        <v>7.6499999999999995</v>
      </c>
      <c r="DWX157" s="14">
        <f t="shared" si="10250"/>
        <v>50.39</v>
      </c>
      <c r="DWY157" s="14"/>
      <c r="DWZ157" s="16">
        <f t="shared" si="10251"/>
        <v>75.585000000000008</v>
      </c>
      <c r="DXA157" s="79">
        <f t="shared" si="18875"/>
        <v>5</v>
      </c>
      <c r="DXB157" s="80"/>
      <c r="DXC157" s="16" t="s">
        <v>236</v>
      </c>
      <c r="DXD157" s="16">
        <f t="shared" ref="DXD157" si="25619">42.74</f>
        <v>42.74</v>
      </c>
      <c r="DXE157" s="16">
        <f t="shared" ref="DXE157" si="25620">0.75*(2.7+2.7+2.1+2.7)</f>
        <v>7.6499999999999995</v>
      </c>
      <c r="DXF157" s="14">
        <f t="shared" si="10255"/>
        <v>50.39</v>
      </c>
      <c r="DXG157" s="14"/>
      <c r="DXH157" s="16">
        <f t="shared" si="10256"/>
        <v>75.585000000000008</v>
      </c>
      <c r="DXI157" s="79">
        <f t="shared" si="18875"/>
        <v>5</v>
      </c>
      <c r="DXJ157" s="80"/>
      <c r="DXK157" s="16" t="s">
        <v>236</v>
      </c>
      <c r="DXL157" s="16">
        <f t="shared" ref="DXL157" si="25621">42.74</f>
        <v>42.74</v>
      </c>
      <c r="DXM157" s="16">
        <f t="shared" ref="DXM157" si="25622">0.75*(2.7+2.7+2.1+2.7)</f>
        <v>7.6499999999999995</v>
      </c>
      <c r="DXN157" s="14">
        <f t="shared" si="10260"/>
        <v>50.39</v>
      </c>
      <c r="DXO157" s="14"/>
      <c r="DXP157" s="16">
        <f t="shared" si="10261"/>
        <v>75.585000000000008</v>
      </c>
      <c r="DXQ157" s="79">
        <f t="shared" si="18875"/>
        <v>5</v>
      </c>
      <c r="DXR157" s="80"/>
      <c r="DXS157" s="16" t="s">
        <v>236</v>
      </c>
      <c r="DXT157" s="16">
        <f t="shared" ref="DXT157" si="25623">42.74</f>
        <v>42.74</v>
      </c>
      <c r="DXU157" s="16">
        <f t="shared" ref="DXU157" si="25624">0.75*(2.7+2.7+2.1+2.7)</f>
        <v>7.6499999999999995</v>
      </c>
      <c r="DXV157" s="14">
        <f t="shared" si="10265"/>
        <v>50.39</v>
      </c>
      <c r="DXW157" s="14"/>
      <c r="DXX157" s="16">
        <f t="shared" si="10266"/>
        <v>75.585000000000008</v>
      </c>
      <c r="DXY157" s="79">
        <f t="shared" si="18875"/>
        <v>5</v>
      </c>
      <c r="DXZ157" s="80"/>
      <c r="DYA157" s="16" t="s">
        <v>236</v>
      </c>
      <c r="DYB157" s="16">
        <f t="shared" ref="DYB157" si="25625">42.74</f>
        <v>42.74</v>
      </c>
      <c r="DYC157" s="16">
        <f t="shared" ref="DYC157" si="25626">0.75*(2.7+2.7+2.1+2.7)</f>
        <v>7.6499999999999995</v>
      </c>
      <c r="DYD157" s="14">
        <f t="shared" si="10270"/>
        <v>50.39</v>
      </c>
      <c r="DYE157" s="14"/>
      <c r="DYF157" s="16">
        <f t="shared" si="10271"/>
        <v>75.585000000000008</v>
      </c>
      <c r="DYG157" s="79">
        <f t="shared" si="18875"/>
        <v>5</v>
      </c>
      <c r="DYH157" s="80"/>
      <c r="DYI157" s="16" t="s">
        <v>236</v>
      </c>
      <c r="DYJ157" s="16">
        <f t="shared" ref="DYJ157" si="25627">42.74</f>
        <v>42.74</v>
      </c>
      <c r="DYK157" s="16">
        <f t="shared" ref="DYK157" si="25628">0.75*(2.7+2.7+2.1+2.7)</f>
        <v>7.6499999999999995</v>
      </c>
      <c r="DYL157" s="14">
        <f t="shared" si="10275"/>
        <v>50.39</v>
      </c>
      <c r="DYM157" s="14"/>
      <c r="DYN157" s="16">
        <f t="shared" si="10276"/>
        <v>75.585000000000008</v>
      </c>
      <c r="DYO157" s="79">
        <f t="shared" si="18875"/>
        <v>5</v>
      </c>
      <c r="DYP157" s="80"/>
      <c r="DYQ157" s="16" t="s">
        <v>236</v>
      </c>
      <c r="DYR157" s="16">
        <f t="shared" ref="DYR157" si="25629">42.74</f>
        <v>42.74</v>
      </c>
      <c r="DYS157" s="16">
        <f t="shared" ref="DYS157" si="25630">0.75*(2.7+2.7+2.1+2.7)</f>
        <v>7.6499999999999995</v>
      </c>
      <c r="DYT157" s="14">
        <f t="shared" si="10280"/>
        <v>50.39</v>
      </c>
      <c r="DYU157" s="14"/>
      <c r="DYV157" s="16">
        <f t="shared" si="10281"/>
        <v>75.585000000000008</v>
      </c>
      <c r="DYW157" s="79">
        <f t="shared" si="18875"/>
        <v>5</v>
      </c>
      <c r="DYX157" s="80"/>
      <c r="DYY157" s="16" t="s">
        <v>236</v>
      </c>
      <c r="DYZ157" s="16">
        <f t="shared" ref="DYZ157" si="25631">42.74</f>
        <v>42.74</v>
      </c>
      <c r="DZA157" s="16">
        <f t="shared" ref="DZA157" si="25632">0.75*(2.7+2.7+2.1+2.7)</f>
        <v>7.6499999999999995</v>
      </c>
      <c r="DZB157" s="14">
        <f t="shared" si="10285"/>
        <v>50.39</v>
      </c>
      <c r="DZC157" s="14"/>
      <c r="DZD157" s="16">
        <f t="shared" si="10286"/>
        <v>75.585000000000008</v>
      </c>
      <c r="DZE157" s="79">
        <f t="shared" si="18875"/>
        <v>5</v>
      </c>
      <c r="DZF157" s="80"/>
      <c r="DZG157" s="16" t="s">
        <v>236</v>
      </c>
      <c r="DZH157" s="16">
        <f t="shared" ref="DZH157" si="25633">42.74</f>
        <v>42.74</v>
      </c>
      <c r="DZI157" s="16">
        <f t="shared" ref="DZI157" si="25634">0.75*(2.7+2.7+2.1+2.7)</f>
        <v>7.6499999999999995</v>
      </c>
      <c r="DZJ157" s="14">
        <f t="shared" si="10290"/>
        <v>50.39</v>
      </c>
      <c r="DZK157" s="14"/>
      <c r="DZL157" s="16">
        <f t="shared" si="10291"/>
        <v>75.585000000000008</v>
      </c>
      <c r="DZM157" s="79">
        <f t="shared" si="18884"/>
        <v>5</v>
      </c>
      <c r="DZN157" s="80"/>
      <c r="DZO157" s="16" t="s">
        <v>236</v>
      </c>
      <c r="DZP157" s="16">
        <f t="shared" ref="DZP157" si="25635">42.74</f>
        <v>42.74</v>
      </c>
      <c r="DZQ157" s="16">
        <f t="shared" ref="DZQ157" si="25636">0.75*(2.7+2.7+2.1+2.7)</f>
        <v>7.6499999999999995</v>
      </c>
      <c r="DZR157" s="14">
        <f t="shared" si="10295"/>
        <v>50.39</v>
      </c>
      <c r="DZS157" s="14"/>
      <c r="DZT157" s="16">
        <f t="shared" si="10296"/>
        <v>75.585000000000008</v>
      </c>
      <c r="DZU157" s="79">
        <f t="shared" si="18884"/>
        <v>5</v>
      </c>
      <c r="DZV157" s="80"/>
      <c r="DZW157" s="16" t="s">
        <v>236</v>
      </c>
      <c r="DZX157" s="16">
        <f t="shared" ref="DZX157" si="25637">42.74</f>
        <v>42.74</v>
      </c>
      <c r="DZY157" s="16">
        <f t="shared" ref="DZY157" si="25638">0.75*(2.7+2.7+2.1+2.7)</f>
        <v>7.6499999999999995</v>
      </c>
      <c r="DZZ157" s="14">
        <f t="shared" si="10300"/>
        <v>50.39</v>
      </c>
      <c r="EAA157" s="14"/>
      <c r="EAB157" s="16">
        <f t="shared" si="10301"/>
        <v>75.585000000000008</v>
      </c>
      <c r="EAC157" s="79">
        <f t="shared" si="18884"/>
        <v>5</v>
      </c>
      <c r="EAD157" s="80"/>
      <c r="EAE157" s="16" t="s">
        <v>236</v>
      </c>
      <c r="EAF157" s="16">
        <f t="shared" ref="EAF157" si="25639">42.74</f>
        <v>42.74</v>
      </c>
      <c r="EAG157" s="16">
        <f t="shared" ref="EAG157" si="25640">0.75*(2.7+2.7+2.1+2.7)</f>
        <v>7.6499999999999995</v>
      </c>
      <c r="EAH157" s="14">
        <f t="shared" si="10305"/>
        <v>50.39</v>
      </c>
      <c r="EAI157" s="14"/>
      <c r="EAJ157" s="16">
        <f t="shared" si="10306"/>
        <v>75.585000000000008</v>
      </c>
      <c r="EAK157" s="79">
        <f t="shared" si="18884"/>
        <v>5</v>
      </c>
      <c r="EAL157" s="80"/>
      <c r="EAM157" s="16" t="s">
        <v>236</v>
      </c>
      <c r="EAN157" s="16">
        <f t="shared" ref="EAN157" si="25641">42.74</f>
        <v>42.74</v>
      </c>
      <c r="EAO157" s="16">
        <f t="shared" ref="EAO157" si="25642">0.75*(2.7+2.7+2.1+2.7)</f>
        <v>7.6499999999999995</v>
      </c>
      <c r="EAP157" s="14">
        <f t="shared" si="10310"/>
        <v>50.39</v>
      </c>
      <c r="EAQ157" s="14"/>
      <c r="EAR157" s="16">
        <f t="shared" si="10311"/>
        <v>75.585000000000008</v>
      </c>
      <c r="EAS157" s="79">
        <f t="shared" si="18884"/>
        <v>5</v>
      </c>
      <c r="EAT157" s="80"/>
      <c r="EAU157" s="16" t="s">
        <v>236</v>
      </c>
      <c r="EAV157" s="16">
        <f t="shared" ref="EAV157" si="25643">42.74</f>
        <v>42.74</v>
      </c>
      <c r="EAW157" s="16">
        <f t="shared" ref="EAW157" si="25644">0.75*(2.7+2.7+2.1+2.7)</f>
        <v>7.6499999999999995</v>
      </c>
      <c r="EAX157" s="14">
        <f t="shared" si="10315"/>
        <v>50.39</v>
      </c>
      <c r="EAY157" s="14"/>
      <c r="EAZ157" s="16">
        <f t="shared" si="10316"/>
        <v>75.585000000000008</v>
      </c>
      <c r="EBA157" s="79">
        <f t="shared" si="18884"/>
        <v>5</v>
      </c>
      <c r="EBB157" s="80"/>
      <c r="EBC157" s="16" t="s">
        <v>236</v>
      </c>
      <c r="EBD157" s="16">
        <f t="shared" ref="EBD157" si="25645">42.74</f>
        <v>42.74</v>
      </c>
      <c r="EBE157" s="16">
        <f t="shared" ref="EBE157" si="25646">0.75*(2.7+2.7+2.1+2.7)</f>
        <v>7.6499999999999995</v>
      </c>
      <c r="EBF157" s="14">
        <f t="shared" si="10320"/>
        <v>50.39</v>
      </c>
      <c r="EBG157" s="14"/>
      <c r="EBH157" s="16">
        <f t="shared" si="10321"/>
        <v>75.585000000000008</v>
      </c>
      <c r="EBI157" s="79">
        <f t="shared" si="18884"/>
        <v>5</v>
      </c>
      <c r="EBJ157" s="80"/>
      <c r="EBK157" s="16" t="s">
        <v>236</v>
      </c>
      <c r="EBL157" s="16">
        <f t="shared" ref="EBL157" si="25647">42.74</f>
        <v>42.74</v>
      </c>
      <c r="EBM157" s="16">
        <f t="shared" ref="EBM157" si="25648">0.75*(2.7+2.7+2.1+2.7)</f>
        <v>7.6499999999999995</v>
      </c>
      <c r="EBN157" s="14">
        <f t="shared" si="10325"/>
        <v>50.39</v>
      </c>
      <c r="EBO157" s="14"/>
      <c r="EBP157" s="16">
        <f t="shared" si="10326"/>
        <v>75.585000000000008</v>
      </c>
      <c r="EBQ157" s="79">
        <f t="shared" si="18884"/>
        <v>5</v>
      </c>
      <c r="EBR157" s="80"/>
      <c r="EBS157" s="16" t="s">
        <v>236</v>
      </c>
      <c r="EBT157" s="16">
        <f t="shared" ref="EBT157" si="25649">42.74</f>
        <v>42.74</v>
      </c>
      <c r="EBU157" s="16">
        <f t="shared" ref="EBU157" si="25650">0.75*(2.7+2.7+2.1+2.7)</f>
        <v>7.6499999999999995</v>
      </c>
      <c r="EBV157" s="14">
        <f t="shared" si="10330"/>
        <v>50.39</v>
      </c>
      <c r="EBW157" s="14"/>
      <c r="EBX157" s="16">
        <f t="shared" si="10331"/>
        <v>75.585000000000008</v>
      </c>
      <c r="EBY157" s="79">
        <f t="shared" si="18893"/>
        <v>5</v>
      </c>
      <c r="EBZ157" s="80"/>
      <c r="ECA157" s="16" t="s">
        <v>236</v>
      </c>
      <c r="ECB157" s="16">
        <f t="shared" ref="ECB157" si="25651">42.74</f>
        <v>42.74</v>
      </c>
      <c r="ECC157" s="16">
        <f t="shared" ref="ECC157" si="25652">0.75*(2.7+2.7+2.1+2.7)</f>
        <v>7.6499999999999995</v>
      </c>
      <c r="ECD157" s="14">
        <f t="shared" si="10335"/>
        <v>50.39</v>
      </c>
      <c r="ECE157" s="14"/>
      <c r="ECF157" s="16">
        <f t="shared" si="10336"/>
        <v>75.585000000000008</v>
      </c>
      <c r="ECG157" s="79">
        <f t="shared" si="18893"/>
        <v>5</v>
      </c>
      <c r="ECH157" s="80"/>
      <c r="ECI157" s="16" t="s">
        <v>236</v>
      </c>
      <c r="ECJ157" s="16">
        <f t="shared" ref="ECJ157" si="25653">42.74</f>
        <v>42.74</v>
      </c>
      <c r="ECK157" s="16">
        <f t="shared" ref="ECK157" si="25654">0.75*(2.7+2.7+2.1+2.7)</f>
        <v>7.6499999999999995</v>
      </c>
      <c r="ECL157" s="14">
        <f t="shared" si="10340"/>
        <v>50.39</v>
      </c>
      <c r="ECM157" s="14"/>
      <c r="ECN157" s="16">
        <f t="shared" si="10341"/>
        <v>75.585000000000008</v>
      </c>
      <c r="ECO157" s="79">
        <f t="shared" si="18893"/>
        <v>5</v>
      </c>
      <c r="ECP157" s="80"/>
      <c r="ECQ157" s="16" t="s">
        <v>236</v>
      </c>
      <c r="ECR157" s="16">
        <f t="shared" ref="ECR157" si="25655">42.74</f>
        <v>42.74</v>
      </c>
      <c r="ECS157" s="16">
        <f t="shared" ref="ECS157" si="25656">0.75*(2.7+2.7+2.1+2.7)</f>
        <v>7.6499999999999995</v>
      </c>
      <c r="ECT157" s="14">
        <f t="shared" si="10345"/>
        <v>50.39</v>
      </c>
      <c r="ECU157" s="14"/>
      <c r="ECV157" s="16">
        <f t="shared" si="10346"/>
        <v>75.585000000000008</v>
      </c>
      <c r="ECW157" s="79">
        <f t="shared" si="18893"/>
        <v>5</v>
      </c>
      <c r="ECX157" s="80"/>
      <c r="ECY157" s="16" t="s">
        <v>236</v>
      </c>
      <c r="ECZ157" s="16">
        <f t="shared" ref="ECZ157" si="25657">42.74</f>
        <v>42.74</v>
      </c>
      <c r="EDA157" s="16">
        <f t="shared" ref="EDA157" si="25658">0.75*(2.7+2.7+2.1+2.7)</f>
        <v>7.6499999999999995</v>
      </c>
      <c r="EDB157" s="14">
        <f t="shared" si="10350"/>
        <v>50.39</v>
      </c>
      <c r="EDC157" s="14"/>
      <c r="EDD157" s="16">
        <f t="shared" si="10351"/>
        <v>75.585000000000008</v>
      </c>
      <c r="EDE157" s="79">
        <f t="shared" si="18893"/>
        <v>5</v>
      </c>
      <c r="EDF157" s="80"/>
      <c r="EDG157" s="16" t="s">
        <v>236</v>
      </c>
      <c r="EDH157" s="16">
        <f t="shared" ref="EDH157" si="25659">42.74</f>
        <v>42.74</v>
      </c>
      <c r="EDI157" s="16">
        <f t="shared" ref="EDI157" si="25660">0.75*(2.7+2.7+2.1+2.7)</f>
        <v>7.6499999999999995</v>
      </c>
      <c r="EDJ157" s="14">
        <f t="shared" si="10355"/>
        <v>50.39</v>
      </c>
      <c r="EDK157" s="14"/>
      <c r="EDL157" s="16">
        <f t="shared" si="10356"/>
        <v>75.585000000000008</v>
      </c>
      <c r="EDM157" s="79">
        <f t="shared" si="18893"/>
        <v>5</v>
      </c>
      <c r="EDN157" s="80"/>
      <c r="EDO157" s="16" t="s">
        <v>236</v>
      </c>
      <c r="EDP157" s="16">
        <f t="shared" ref="EDP157" si="25661">42.74</f>
        <v>42.74</v>
      </c>
      <c r="EDQ157" s="16">
        <f t="shared" ref="EDQ157" si="25662">0.75*(2.7+2.7+2.1+2.7)</f>
        <v>7.6499999999999995</v>
      </c>
      <c r="EDR157" s="14">
        <f t="shared" si="10360"/>
        <v>50.39</v>
      </c>
      <c r="EDS157" s="14"/>
      <c r="EDT157" s="16">
        <f t="shared" si="10361"/>
        <v>75.585000000000008</v>
      </c>
      <c r="EDU157" s="79">
        <f t="shared" si="18893"/>
        <v>5</v>
      </c>
      <c r="EDV157" s="80"/>
      <c r="EDW157" s="16" t="s">
        <v>236</v>
      </c>
      <c r="EDX157" s="16">
        <f t="shared" ref="EDX157" si="25663">42.74</f>
        <v>42.74</v>
      </c>
      <c r="EDY157" s="16">
        <f t="shared" ref="EDY157" si="25664">0.75*(2.7+2.7+2.1+2.7)</f>
        <v>7.6499999999999995</v>
      </c>
      <c r="EDZ157" s="14">
        <f t="shared" si="10365"/>
        <v>50.39</v>
      </c>
      <c r="EEA157" s="14"/>
      <c r="EEB157" s="16">
        <f t="shared" si="10366"/>
        <v>75.585000000000008</v>
      </c>
      <c r="EEC157" s="79">
        <f t="shared" si="18893"/>
        <v>5</v>
      </c>
      <c r="EED157" s="80"/>
      <c r="EEE157" s="16" t="s">
        <v>236</v>
      </c>
      <c r="EEF157" s="16">
        <f t="shared" ref="EEF157" si="25665">42.74</f>
        <v>42.74</v>
      </c>
      <c r="EEG157" s="16">
        <f t="shared" ref="EEG157" si="25666">0.75*(2.7+2.7+2.1+2.7)</f>
        <v>7.6499999999999995</v>
      </c>
      <c r="EEH157" s="14">
        <f t="shared" si="10370"/>
        <v>50.39</v>
      </c>
      <c r="EEI157" s="14"/>
      <c r="EEJ157" s="16">
        <f t="shared" si="10371"/>
        <v>75.585000000000008</v>
      </c>
      <c r="EEK157" s="79">
        <f t="shared" si="18902"/>
        <v>5</v>
      </c>
      <c r="EEL157" s="80"/>
      <c r="EEM157" s="16" t="s">
        <v>236</v>
      </c>
      <c r="EEN157" s="16">
        <f t="shared" ref="EEN157" si="25667">42.74</f>
        <v>42.74</v>
      </c>
      <c r="EEO157" s="16">
        <f t="shared" ref="EEO157" si="25668">0.75*(2.7+2.7+2.1+2.7)</f>
        <v>7.6499999999999995</v>
      </c>
      <c r="EEP157" s="14">
        <f t="shared" si="10375"/>
        <v>50.39</v>
      </c>
      <c r="EEQ157" s="14"/>
      <c r="EER157" s="16">
        <f t="shared" si="10376"/>
        <v>75.585000000000008</v>
      </c>
      <c r="EES157" s="79">
        <f t="shared" si="18902"/>
        <v>5</v>
      </c>
      <c r="EET157" s="80"/>
      <c r="EEU157" s="16" t="s">
        <v>236</v>
      </c>
      <c r="EEV157" s="16">
        <f t="shared" ref="EEV157" si="25669">42.74</f>
        <v>42.74</v>
      </c>
      <c r="EEW157" s="16">
        <f t="shared" ref="EEW157" si="25670">0.75*(2.7+2.7+2.1+2.7)</f>
        <v>7.6499999999999995</v>
      </c>
      <c r="EEX157" s="14">
        <f t="shared" si="10380"/>
        <v>50.39</v>
      </c>
      <c r="EEY157" s="14"/>
      <c r="EEZ157" s="16">
        <f t="shared" si="10381"/>
        <v>75.585000000000008</v>
      </c>
      <c r="EFA157" s="79">
        <f t="shared" si="18902"/>
        <v>5</v>
      </c>
      <c r="EFB157" s="80"/>
      <c r="EFC157" s="16" t="s">
        <v>236</v>
      </c>
      <c r="EFD157" s="16">
        <f t="shared" ref="EFD157" si="25671">42.74</f>
        <v>42.74</v>
      </c>
      <c r="EFE157" s="16">
        <f t="shared" ref="EFE157" si="25672">0.75*(2.7+2.7+2.1+2.7)</f>
        <v>7.6499999999999995</v>
      </c>
      <c r="EFF157" s="14">
        <f t="shared" si="10385"/>
        <v>50.39</v>
      </c>
      <c r="EFG157" s="14"/>
      <c r="EFH157" s="16">
        <f t="shared" si="10386"/>
        <v>75.585000000000008</v>
      </c>
      <c r="EFI157" s="79">
        <f t="shared" si="18902"/>
        <v>5</v>
      </c>
      <c r="EFJ157" s="80"/>
      <c r="EFK157" s="16" t="s">
        <v>236</v>
      </c>
      <c r="EFL157" s="16">
        <f t="shared" ref="EFL157" si="25673">42.74</f>
        <v>42.74</v>
      </c>
      <c r="EFM157" s="16">
        <f t="shared" ref="EFM157" si="25674">0.75*(2.7+2.7+2.1+2.7)</f>
        <v>7.6499999999999995</v>
      </c>
      <c r="EFN157" s="14">
        <f t="shared" si="10390"/>
        <v>50.39</v>
      </c>
      <c r="EFO157" s="14"/>
      <c r="EFP157" s="16">
        <f t="shared" si="10391"/>
        <v>75.585000000000008</v>
      </c>
      <c r="EFQ157" s="79">
        <f t="shared" si="18902"/>
        <v>5</v>
      </c>
      <c r="EFR157" s="80"/>
      <c r="EFS157" s="16" t="s">
        <v>236</v>
      </c>
      <c r="EFT157" s="16">
        <f t="shared" ref="EFT157" si="25675">42.74</f>
        <v>42.74</v>
      </c>
      <c r="EFU157" s="16">
        <f t="shared" ref="EFU157" si="25676">0.75*(2.7+2.7+2.1+2.7)</f>
        <v>7.6499999999999995</v>
      </c>
      <c r="EFV157" s="14">
        <f t="shared" si="10395"/>
        <v>50.39</v>
      </c>
      <c r="EFW157" s="14"/>
      <c r="EFX157" s="16">
        <f t="shared" si="10396"/>
        <v>75.585000000000008</v>
      </c>
      <c r="EFY157" s="79">
        <f t="shared" si="18902"/>
        <v>5</v>
      </c>
      <c r="EFZ157" s="80"/>
      <c r="EGA157" s="16" t="s">
        <v>236</v>
      </c>
      <c r="EGB157" s="16">
        <f t="shared" ref="EGB157" si="25677">42.74</f>
        <v>42.74</v>
      </c>
      <c r="EGC157" s="16">
        <f t="shared" ref="EGC157" si="25678">0.75*(2.7+2.7+2.1+2.7)</f>
        <v>7.6499999999999995</v>
      </c>
      <c r="EGD157" s="14">
        <f t="shared" si="10400"/>
        <v>50.39</v>
      </c>
      <c r="EGE157" s="14"/>
      <c r="EGF157" s="16">
        <f t="shared" si="10401"/>
        <v>75.585000000000008</v>
      </c>
      <c r="EGG157" s="79">
        <f t="shared" si="18902"/>
        <v>5</v>
      </c>
      <c r="EGH157" s="80"/>
      <c r="EGI157" s="16" t="s">
        <v>236</v>
      </c>
      <c r="EGJ157" s="16">
        <f t="shared" ref="EGJ157" si="25679">42.74</f>
        <v>42.74</v>
      </c>
      <c r="EGK157" s="16">
        <f t="shared" ref="EGK157" si="25680">0.75*(2.7+2.7+2.1+2.7)</f>
        <v>7.6499999999999995</v>
      </c>
      <c r="EGL157" s="14">
        <f t="shared" si="10405"/>
        <v>50.39</v>
      </c>
      <c r="EGM157" s="14"/>
      <c r="EGN157" s="16">
        <f t="shared" si="10406"/>
        <v>75.585000000000008</v>
      </c>
      <c r="EGO157" s="79">
        <f t="shared" si="18902"/>
        <v>5</v>
      </c>
      <c r="EGP157" s="80"/>
      <c r="EGQ157" s="16" t="s">
        <v>236</v>
      </c>
      <c r="EGR157" s="16">
        <f t="shared" ref="EGR157" si="25681">42.74</f>
        <v>42.74</v>
      </c>
      <c r="EGS157" s="16">
        <f t="shared" ref="EGS157" si="25682">0.75*(2.7+2.7+2.1+2.7)</f>
        <v>7.6499999999999995</v>
      </c>
      <c r="EGT157" s="14">
        <f t="shared" si="10410"/>
        <v>50.39</v>
      </c>
      <c r="EGU157" s="14"/>
      <c r="EGV157" s="16">
        <f t="shared" si="10411"/>
        <v>75.585000000000008</v>
      </c>
      <c r="EGW157" s="79">
        <f t="shared" si="18911"/>
        <v>5</v>
      </c>
      <c r="EGX157" s="80"/>
      <c r="EGY157" s="16" t="s">
        <v>236</v>
      </c>
      <c r="EGZ157" s="16">
        <f t="shared" ref="EGZ157" si="25683">42.74</f>
        <v>42.74</v>
      </c>
      <c r="EHA157" s="16">
        <f t="shared" ref="EHA157" si="25684">0.75*(2.7+2.7+2.1+2.7)</f>
        <v>7.6499999999999995</v>
      </c>
      <c r="EHB157" s="14">
        <f t="shared" si="10415"/>
        <v>50.39</v>
      </c>
      <c r="EHC157" s="14"/>
      <c r="EHD157" s="16">
        <f t="shared" si="10416"/>
        <v>75.585000000000008</v>
      </c>
      <c r="EHE157" s="79">
        <f t="shared" si="18911"/>
        <v>5</v>
      </c>
      <c r="EHF157" s="80"/>
      <c r="EHG157" s="16" t="s">
        <v>236</v>
      </c>
      <c r="EHH157" s="16">
        <f t="shared" ref="EHH157" si="25685">42.74</f>
        <v>42.74</v>
      </c>
      <c r="EHI157" s="16">
        <f t="shared" ref="EHI157" si="25686">0.75*(2.7+2.7+2.1+2.7)</f>
        <v>7.6499999999999995</v>
      </c>
      <c r="EHJ157" s="14">
        <f t="shared" si="10420"/>
        <v>50.39</v>
      </c>
      <c r="EHK157" s="14"/>
      <c r="EHL157" s="16">
        <f t="shared" si="10421"/>
        <v>75.585000000000008</v>
      </c>
      <c r="EHM157" s="79">
        <f t="shared" si="18911"/>
        <v>5</v>
      </c>
      <c r="EHN157" s="80"/>
      <c r="EHO157" s="16" t="s">
        <v>236</v>
      </c>
      <c r="EHP157" s="16">
        <f t="shared" ref="EHP157" si="25687">42.74</f>
        <v>42.74</v>
      </c>
      <c r="EHQ157" s="16">
        <f t="shared" ref="EHQ157" si="25688">0.75*(2.7+2.7+2.1+2.7)</f>
        <v>7.6499999999999995</v>
      </c>
      <c r="EHR157" s="14">
        <f t="shared" si="10425"/>
        <v>50.39</v>
      </c>
      <c r="EHS157" s="14"/>
      <c r="EHT157" s="16">
        <f t="shared" si="10426"/>
        <v>75.585000000000008</v>
      </c>
      <c r="EHU157" s="79">
        <f t="shared" si="18911"/>
        <v>5</v>
      </c>
      <c r="EHV157" s="80"/>
      <c r="EHW157" s="16" t="s">
        <v>236</v>
      </c>
      <c r="EHX157" s="16">
        <f t="shared" ref="EHX157" si="25689">42.74</f>
        <v>42.74</v>
      </c>
      <c r="EHY157" s="16">
        <f t="shared" ref="EHY157" si="25690">0.75*(2.7+2.7+2.1+2.7)</f>
        <v>7.6499999999999995</v>
      </c>
      <c r="EHZ157" s="14">
        <f t="shared" si="10430"/>
        <v>50.39</v>
      </c>
      <c r="EIA157" s="14"/>
      <c r="EIB157" s="16">
        <f t="shared" si="10431"/>
        <v>75.585000000000008</v>
      </c>
      <c r="EIC157" s="79">
        <f t="shared" si="18911"/>
        <v>5</v>
      </c>
      <c r="EID157" s="80"/>
      <c r="EIE157" s="16" t="s">
        <v>236</v>
      </c>
      <c r="EIF157" s="16">
        <f t="shared" ref="EIF157" si="25691">42.74</f>
        <v>42.74</v>
      </c>
      <c r="EIG157" s="16">
        <f t="shared" ref="EIG157" si="25692">0.75*(2.7+2.7+2.1+2.7)</f>
        <v>7.6499999999999995</v>
      </c>
      <c r="EIH157" s="14">
        <f t="shared" si="10435"/>
        <v>50.39</v>
      </c>
      <c r="EII157" s="14"/>
      <c r="EIJ157" s="16">
        <f t="shared" si="10436"/>
        <v>75.585000000000008</v>
      </c>
      <c r="EIK157" s="79">
        <f t="shared" si="18911"/>
        <v>5</v>
      </c>
      <c r="EIL157" s="80"/>
      <c r="EIM157" s="16" t="s">
        <v>236</v>
      </c>
      <c r="EIN157" s="16">
        <f t="shared" ref="EIN157" si="25693">42.74</f>
        <v>42.74</v>
      </c>
      <c r="EIO157" s="16">
        <f t="shared" ref="EIO157" si="25694">0.75*(2.7+2.7+2.1+2.7)</f>
        <v>7.6499999999999995</v>
      </c>
      <c r="EIP157" s="14">
        <f t="shared" si="10440"/>
        <v>50.39</v>
      </c>
      <c r="EIQ157" s="14"/>
      <c r="EIR157" s="16">
        <f t="shared" si="10441"/>
        <v>75.585000000000008</v>
      </c>
      <c r="EIS157" s="79">
        <f t="shared" si="18911"/>
        <v>5</v>
      </c>
      <c r="EIT157" s="80"/>
      <c r="EIU157" s="16" t="s">
        <v>236</v>
      </c>
      <c r="EIV157" s="16">
        <f t="shared" ref="EIV157" si="25695">42.74</f>
        <v>42.74</v>
      </c>
      <c r="EIW157" s="16">
        <f t="shared" ref="EIW157" si="25696">0.75*(2.7+2.7+2.1+2.7)</f>
        <v>7.6499999999999995</v>
      </c>
      <c r="EIX157" s="14">
        <f t="shared" si="10445"/>
        <v>50.39</v>
      </c>
      <c r="EIY157" s="14"/>
      <c r="EIZ157" s="16">
        <f t="shared" si="10446"/>
        <v>75.585000000000008</v>
      </c>
      <c r="EJA157" s="79">
        <f t="shared" si="18911"/>
        <v>5</v>
      </c>
      <c r="EJB157" s="80"/>
      <c r="EJC157" s="16" t="s">
        <v>236</v>
      </c>
      <c r="EJD157" s="16">
        <f t="shared" ref="EJD157" si="25697">42.74</f>
        <v>42.74</v>
      </c>
      <c r="EJE157" s="16">
        <f t="shared" ref="EJE157" si="25698">0.75*(2.7+2.7+2.1+2.7)</f>
        <v>7.6499999999999995</v>
      </c>
      <c r="EJF157" s="14">
        <f t="shared" si="10450"/>
        <v>50.39</v>
      </c>
      <c r="EJG157" s="14"/>
      <c r="EJH157" s="16">
        <f t="shared" si="10451"/>
        <v>75.585000000000008</v>
      </c>
      <c r="EJI157" s="79">
        <f t="shared" si="18920"/>
        <v>5</v>
      </c>
      <c r="EJJ157" s="80"/>
      <c r="EJK157" s="16" t="s">
        <v>236</v>
      </c>
      <c r="EJL157" s="16">
        <f t="shared" ref="EJL157" si="25699">42.74</f>
        <v>42.74</v>
      </c>
      <c r="EJM157" s="16">
        <f t="shared" ref="EJM157" si="25700">0.75*(2.7+2.7+2.1+2.7)</f>
        <v>7.6499999999999995</v>
      </c>
      <c r="EJN157" s="14">
        <f t="shared" si="10455"/>
        <v>50.39</v>
      </c>
      <c r="EJO157" s="14"/>
      <c r="EJP157" s="16">
        <f t="shared" si="10456"/>
        <v>75.585000000000008</v>
      </c>
      <c r="EJQ157" s="79">
        <f t="shared" si="18920"/>
        <v>5</v>
      </c>
      <c r="EJR157" s="80"/>
      <c r="EJS157" s="16" t="s">
        <v>236</v>
      </c>
      <c r="EJT157" s="16">
        <f t="shared" ref="EJT157" si="25701">42.74</f>
        <v>42.74</v>
      </c>
      <c r="EJU157" s="16">
        <f t="shared" ref="EJU157" si="25702">0.75*(2.7+2.7+2.1+2.7)</f>
        <v>7.6499999999999995</v>
      </c>
      <c r="EJV157" s="14">
        <f t="shared" si="10460"/>
        <v>50.39</v>
      </c>
      <c r="EJW157" s="14"/>
      <c r="EJX157" s="16">
        <f t="shared" si="10461"/>
        <v>75.585000000000008</v>
      </c>
      <c r="EJY157" s="79">
        <f t="shared" si="18920"/>
        <v>5</v>
      </c>
      <c r="EJZ157" s="80"/>
      <c r="EKA157" s="16" t="s">
        <v>236</v>
      </c>
      <c r="EKB157" s="16">
        <f t="shared" ref="EKB157" si="25703">42.74</f>
        <v>42.74</v>
      </c>
      <c r="EKC157" s="16">
        <f t="shared" ref="EKC157" si="25704">0.75*(2.7+2.7+2.1+2.7)</f>
        <v>7.6499999999999995</v>
      </c>
      <c r="EKD157" s="14">
        <f t="shared" si="10465"/>
        <v>50.39</v>
      </c>
      <c r="EKE157" s="14"/>
      <c r="EKF157" s="16">
        <f t="shared" si="10466"/>
        <v>75.585000000000008</v>
      </c>
      <c r="EKG157" s="79">
        <f t="shared" si="18920"/>
        <v>5</v>
      </c>
      <c r="EKH157" s="80"/>
      <c r="EKI157" s="16" t="s">
        <v>236</v>
      </c>
      <c r="EKJ157" s="16">
        <f t="shared" ref="EKJ157" si="25705">42.74</f>
        <v>42.74</v>
      </c>
      <c r="EKK157" s="16">
        <f t="shared" ref="EKK157" si="25706">0.75*(2.7+2.7+2.1+2.7)</f>
        <v>7.6499999999999995</v>
      </c>
      <c r="EKL157" s="14">
        <f t="shared" si="10470"/>
        <v>50.39</v>
      </c>
      <c r="EKM157" s="14"/>
      <c r="EKN157" s="16">
        <f t="shared" si="10471"/>
        <v>75.585000000000008</v>
      </c>
      <c r="EKO157" s="79">
        <f t="shared" si="18920"/>
        <v>5</v>
      </c>
      <c r="EKP157" s="80"/>
      <c r="EKQ157" s="16" t="s">
        <v>236</v>
      </c>
      <c r="EKR157" s="16">
        <f t="shared" ref="EKR157" si="25707">42.74</f>
        <v>42.74</v>
      </c>
      <c r="EKS157" s="16">
        <f t="shared" ref="EKS157" si="25708">0.75*(2.7+2.7+2.1+2.7)</f>
        <v>7.6499999999999995</v>
      </c>
      <c r="EKT157" s="14">
        <f t="shared" si="10475"/>
        <v>50.39</v>
      </c>
      <c r="EKU157" s="14"/>
      <c r="EKV157" s="16">
        <f t="shared" si="10476"/>
        <v>75.585000000000008</v>
      </c>
      <c r="EKW157" s="79">
        <f t="shared" si="18920"/>
        <v>5</v>
      </c>
      <c r="EKX157" s="80"/>
      <c r="EKY157" s="16" t="s">
        <v>236</v>
      </c>
      <c r="EKZ157" s="16">
        <f t="shared" ref="EKZ157" si="25709">42.74</f>
        <v>42.74</v>
      </c>
      <c r="ELA157" s="16">
        <f t="shared" ref="ELA157" si="25710">0.75*(2.7+2.7+2.1+2.7)</f>
        <v>7.6499999999999995</v>
      </c>
      <c r="ELB157" s="14">
        <f t="shared" si="10480"/>
        <v>50.39</v>
      </c>
      <c r="ELC157" s="14"/>
      <c r="ELD157" s="16">
        <f t="shared" si="10481"/>
        <v>75.585000000000008</v>
      </c>
      <c r="ELE157" s="79">
        <f t="shared" si="18920"/>
        <v>5</v>
      </c>
      <c r="ELF157" s="80"/>
      <c r="ELG157" s="16" t="s">
        <v>236</v>
      </c>
      <c r="ELH157" s="16">
        <f t="shared" ref="ELH157" si="25711">42.74</f>
        <v>42.74</v>
      </c>
      <c r="ELI157" s="16">
        <f t="shared" ref="ELI157" si="25712">0.75*(2.7+2.7+2.1+2.7)</f>
        <v>7.6499999999999995</v>
      </c>
      <c r="ELJ157" s="14">
        <f t="shared" si="10485"/>
        <v>50.39</v>
      </c>
      <c r="ELK157" s="14"/>
      <c r="ELL157" s="16">
        <f t="shared" si="10486"/>
        <v>75.585000000000008</v>
      </c>
      <c r="ELM157" s="79">
        <f t="shared" si="18920"/>
        <v>5</v>
      </c>
      <c r="ELN157" s="80"/>
      <c r="ELO157" s="16" t="s">
        <v>236</v>
      </c>
      <c r="ELP157" s="16">
        <f t="shared" ref="ELP157" si="25713">42.74</f>
        <v>42.74</v>
      </c>
      <c r="ELQ157" s="16">
        <f t="shared" ref="ELQ157" si="25714">0.75*(2.7+2.7+2.1+2.7)</f>
        <v>7.6499999999999995</v>
      </c>
      <c r="ELR157" s="14">
        <f t="shared" si="10490"/>
        <v>50.39</v>
      </c>
      <c r="ELS157" s="14"/>
      <c r="ELT157" s="16">
        <f t="shared" si="10491"/>
        <v>75.585000000000008</v>
      </c>
      <c r="ELU157" s="79">
        <f t="shared" si="18929"/>
        <v>5</v>
      </c>
      <c r="ELV157" s="80"/>
      <c r="ELW157" s="16" t="s">
        <v>236</v>
      </c>
      <c r="ELX157" s="16">
        <f t="shared" ref="ELX157" si="25715">42.74</f>
        <v>42.74</v>
      </c>
      <c r="ELY157" s="16">
        <f t="shared" ref="ELY157" si="25716">0.75*(2.7+2.7+2.1+2.7)</f>
        <v>7.6499999999999995</v>
      </c>
      <c r="ELZ157" s="14">
        <f t="shared" si="10495"/>
        <v>50.39</v>
      </c>
      <c r="EMA157" s="14"/>
      <c r="EMB157" s="16">
        <f t="shared" si="10496"/>
        <v>75.585000000000008</v>
      </c>
      <c r="EMC157" s="79">
        <f t="shared" si="18929"/>
        <v>5</v>
      </c>
      <c r="EMD157" s="80"/>
      <c r="EME157" s="16" t="s">
        <v>236</v>
      </c>
      <c r="EMF157" s="16">
        <f t="shared" ref="EMF157" si="25717">42.74</f>
        <v>42.74</v>
      </c>
      <c r="EMG157" s="16">
        <f t="shared" ref="EMG157" si="25718">0.75*(2.7+2.7+2.1+2.7)</f>
        <v>7.6499999999999995</v>
      </c>
      <c r="EMH157" s="14">
        <f t="shared" si="10500"/>
        <v>50.39</v>
      </c>
      <c r="EMI157" s="14"/>
      <c r="EMJ157" s="16">
        <f t="shared" si="10501"/>
        <v>75.585000000000008</v>
      </c>
      <c r="EMK157" s="79">
        <f t="shared" si="18929"/>
        <v>5</v>
      </c>
      <c r="EML157" s="80"/>
      <c r="EMM157" s="16" t="s">
        <v>236</v>
      </c>
      <c r="EMN157" s="16">
        <f t="shared" ref="EMN157" si="25719">42.74</f>
        <v>42.74</v>
      </c>
      <c r="EMO157" s="16">
        <f t="shared" ref="EMO157" si="25720">0.75*(2.7+2.7+2.1+2.7)</f>
        <v>7.6499999999999995</v>
      </c>
      <c r="EMP157" s="14">
        <f t="shared" si="10505"/>
        <v>50.39</v>
      </c>
      <c r="EMQ157" s="14"/>
      <c r="EMR157" s="16">
        <f t="shared" si="10506"/>
        <v>75.585000000000008</v>
      </c>
      <c r="EMS157" s="79">
        <f t="shared" si="18929"/>
        <v>5</v>
      </c>
      <c r="EMT157" s="80"/>
      <c r="EMU157" s="16" t="s">
        <v>236</v>
      </c>
      <c r="EMV157" s="16">
        <f t="shared" ref="EMV157" si="25721">42.74</f>
        <v>42.74</v>
      </c>
      <c r="EMW157" s="16">
        <f t="shared" ref="EMW157" si="25722">0.75*(2.7+2.7+2.1+2.7)</f>
        <v>7.6499999999999995</v>
      </c>
      <c r="EMX157" s="14">
        <f t="shared" si="10510"/>
        <v>50.39</v>
      </c>
      <c r="EMY157" s="14"/>
      <c r="EMZ157" s="16">
        <f t="shared" si="10511"/>
        <v>75.585000000000008</v>
      </c>
      <c r="ENA157" s="79">
        <f t="shared" si="18929"/>
        <v>5</v>
      </c>
      <c r="ENB157" s="80"/>
      <c r="ENC157" s="16" t="s">
        <v>236</v>
      </c>
      <c r="END157" s="16">
        <f t="shared" ref="END157" si="25723">42.74</f>
        <v>42.74</v>
      </c>
      <c r="ENE157" s="16">
        <f t="shared" ref="ENE157" si="25724">0.75*(2.7+2.7+2.1+2.7)</f>
        <v>7.6499999999999995</v>
      </c>
      <c r="ENF157" s="14">
        <f t="shared" si="10515"/>
        <v>50.39</v>
      </c>
      <c r="ENG157" s="14"/>
      <c r="ENH157" s="16">
        <f t="shared" si="10516"/>
        <v>75.585000000000008</v>
      </c>
      <c r="ENI157" s="79">
        <f t="shared" si="18929"/>
        <v>5</v>
      </c>
      <c r="ENJ157" s="80"/>
      <c r="ENK157" s="16" t="s">
        <v>236</v>
      </c>
      <c r="ENL157" s="16">
        <f t="shared" ref="ENL157" si="25725">42.74</f>
        <v>42.74</v>
      </c>
      <c r="ENM157" s="16">
        <f t="shared" ref="ENM157" si="25726">0.75*(2.7+2.7+2.1+2.7)</f>
        <v>7.6499999999999995</v>
      </c>
      <c r="ENN157" s="14">
        <f t="shared" si="10520"/>
        <v>50.39</v>
      </c>
      <c r="ENO157" s="14"/>
      <c r="ENP157" s="16">
        <f t="shared" si="10521"/>
        <v>75.585000000000008</v>
      </c>
      <c r="ENQ157" s="79">
        <f t="shared" si="18929"/>
        <v>5</v>
      </c>
      <c r="ENR157" s="80"/>
      <c r="ENS157" s="16" t="s">
        <v>236</v>
      </c>
      <c r="ENT157" s="16">
        <f t="shared" ref="ENT157" si="25727">42.74</f>
        <v>42.74</v>
      </c>
      <c r="ENU157" s="16">
        <f t="shared" ref="ENU157" si="25728">0.75*(2.7+2.7+2.1+2.7)</f>
        <v>7.6499999999999995</v>
      </c>
      <c r="ENV157" s="14">
        <f t="shared" si="10525"/>
        <v>50.39</v>
      </c>
      <c r="ENW157" s="14"/>
      <c r="ENX157" s="16">
        <f t="shared" si="10526"/>
        <v>75.585000000000008</v>
      </c>
      <c r="ENY157" s="79">
        <f t="shared" si="18929"/>
        <v>5</v>
      </c>
      <c r="ENZ157" s="80"/>
      <c r="EOA157" s="16" t="s">
        <v>236</v>
      </c>
      <c r="EOB157" s="16">
        <f t="shared" ref="EOB157" si="25729">42.74</f>
        <v>42.74</v>
      </c>
      <c r="EOC157" s="16">
        <f t="shared" ref="EOC157" si="25730">0.75*(2.7+2.7+2.1+2.7)</f>
        <v>7.6499999999999995</v>
      </c>
      <c r="EOD157" s="14">
        <f t="shared" si="10530"/>
        <v>50.39</v>
      </c>
      <c r="EOE157" s="14"/>
      <c r="EOF157" s="16">
        <f t="shared" si="10531"/>
        <v>75.585000000000008</v>
      </c>
      <c r="EOG157" s="79">
        <f t="shared" si="18938"/>
        <v>5</v>
      </c>
      <c r="EOH157" s="80"/>
      <c r="EOI157" s="16" t="s">
        <v>236</v>
      </c>
      <c r="EOJ157" s="16">
        <f t="shared" ref="EOJ157" si="25731">42.74</f>
        <v>42.74</v>
      </c>
      <c r="EOK157" s="16">
        <f t="shared" ref="EOK157" si="25732">0.75*(2.7+2.7+2.1+2.7)</f>
        <v>7.6499999999999995</v>
      </c>
      <c r="EOL157" s="14">
        <f t="shared" si="10535"/>
        <v>50.39</v>
      </c>
      <c r="EOM157" s="14"/>
      <c r="EON157" s="16">
        <f t="shared" si="10536"/>
        <v>75.585000000000008</v>
      </c>
      <c r="EOO157" s="79">
        <f t="shared" si="18938"/>
        <v>5</v>
      </c>
      <c r="EOP157" s="80"/>
      <c r="EOQ157" s="16" t="s">
        <v>236</v>
      </c>
      <c r="EOR157" s="16">
        <f t="shared" ref="EOR157" si="25733">42.74</f>
        <v>42.74</v>
      </c>
      <c r="EOS157" s="16">
        <f t="shared" ref="EOS157" si="25734">0.75*(2.7+2.7+2.1+2.7)</f>
        <v>7.6499999999999995</v>
      </c>
      <c r="EOT157" s="14">
        <f t="shared" si="10540"/>
        <v>50.39</v>
      </c>
      <c r="EOU157" s="14"/>
      <c r="EOV157" s="16">
        <f t="shared" si="10541"/>
        <v>75.585000000000008</v>
      </c>
      <c r="EOW157" s="79">
        <f t="shared" si="18938"/>
        <v>5</v>
      </c>
      <c r="EOX157" s="80"/>
      <c r="EOY157" s="16" t="s">
        <v>236</v>
      </c>
      <c r="EOZ157" s="16">
        <f t="shared" ref="EOZ157" si="25735">42.74</f>
        <v>42.74</v>
      </c>
      <c r="EPA157" s="16">
        <f t="shared" ref="EPA157" si="25736">0.75*(2.7+2.7+2.1+2.7)</f>
        <v>7.6499999999999995</v>
      </c>
      <c r="EPB157" s="14">
        <f t="shared" si="10545"/>
        <v>50.39</v>
      </c>
      <c r="EPC157" s="14"/>
      <c r="EPD157" s="16">
        <f t="shared" si="10546"/>
        <v>75.585000000000008</v>
      </c>
      <c r="EPE157" s="79">
        <f t="shared" si="18938"/>
        <v>5</v>
      </c>
      <c r="EPF157" s="80"/>
      <c r="EPG157" s="16" t="s">
        <v>236</v>
      </c>
      <c r="EPH157" s="16">
        <f t="shared" ref="EPH157" si="25737">42.74</f>
        <v>42.74</v>
      </c>
      <c r="EPI157" s="16">
        <f t="shared" ref="EPI157" si="25738">0.75*(2.7+2.7+2.1+2.7)</f>
        <v>7.6499999999999995</v>
      </c>
      <c r="EPJ157" s="14">
        <f t="shared" si="10550"/>
        <v>50.39</v>
      </c>
      <c r="EPK157" s="14"/>
      <c r="EPL157" s="16">
        <f t="shared" si="10551"/>
        <v>75.585000000000008</v>
      </c>
      <c r="EPM157" s="79">
        <f t="shared" si="18938"/>
        <v>5</v>
      </c>
      <c r="EPN157" s="80"/>
      <c r="EPO157" s="16" t="s">
        <v>236</v>
      </c>
      <c r="EPP157" s="16">
        <f t="shared" ref="EPP157" si="25739">42.74</f>
        <v>42.74</v>
      </c>
      <c r="EPQ157" s="16">
        <f t="shared" ref="EPQ157" si="25740">0.75*(2.7+2.7+2.1+2.7)</f>
        <v>7.6499999999999995</v>
      </c>
      <c r="EPR157" s="14">
        <f t="shared" si="10555"/>
        <v>50.39</v>
      </c>
      <c r="EPS157" s="14"/>
      <c r="EPT157" s="16">
        <f t="shared" si="10556"/>
        <v>75.585000000000008</v>
      </c>
      <c r="EPU157" s="79">
        <f t="shared" si="18938"/>
        <v>5</v>
      </c>
      <c r="EPV157" s="80"/>
      <c r="EPW157" s="16" t="s">
        <v>236</v>
      </c>
      <c r="EPX157" s="16">
        <f t="shared" ref="EPX157" si="25741">42.74</f>
        <v>42.74</v>
      </c>
      <c r="EPY157" s="16">
        <f t="shared" ref="EPY157" si="25742">0.75*(2.7+2.7+2.1+2.7)</f>
        <v>7.6499999999999995</v>
      </c>
      <c r="EPZ157" s="14">
        <f t="shared" si="10560"/>
        <v>50.39</v>
      </c>
      <c r="EQA157" s="14"/>
      <c r="EQB157" s="16">
        <f t="shared" si="10561"/>
        <v>75.585000000000008</v>
      </c>
      <c r="EQC157" s="79">
        <f t="shared" si="18938"/>
        <v>5</v>
      </c>
      <c r="EQD157" s="80"/>
      <c r="EQE157" s="16" t="s">
        <v>236</v>
      </c>
      <c r="EQF157" s="16">
        <f t="shared" ref="EQF157" si="25743">42.74</f>
        <v>42.74</v>
      </c>
      <c r="EQG157" s="16">
        <f t="shared" ref="EQG157" si="25744">0.75*(2.7+2.7+2.1+2.7)</f>
        <v>7.6499999999999995</v>
      </c>
      <c r="EQH157" s="14">
        <f t="shared" si="10565"/>
        <v>50.39</v>
      </c>
      <c r="EQI157" s="14"/>
      <c r="EQJ157" s="16">
        <f t="shared" si="10566"/>
        <v>75.585000000000008</v>
      </c>
      <c r="EQK157" s="79">
        <f t="shared" si="18938"/>
        <v>5</v>
      </c>
      <c r="EQL157" s="80"/>
      <c r="EQM157" s="16" t="s">
        <v>236</v>
      </c>
      <c r="EQN157" s="16">
        <f t="shared" ref="EQN157" si="25745">42.74</f>
        <v>42.74</v>
      </c>
      <c r="EQO157" s="16">
        <f t="shared" ref="EQO157" si="25746">0.75*(2.7+2.7+2.1+2.7)</f>
        <v>7.6499999999999995</v>
      </c>
      <c r="EQP157" s="14">
        <f t="shared" si="10570"/>
        <v>50.39</v>
      </c>
      <c r="EQQ157" s="14"/>
      <c r="EQR157" s="16">
        <f t="shared" si="10571"/>
        <v>75.585000000000008</v>
      </c>
      <c r="EQS157" s="79">
        <f t="shared" si="18947"/>
        <v>5</v>
      </c>
      <c r="EQT157" s="80"/>
      <c r="EQU157" s="16" t="s">
        <v>236</v>
      </c>
      <c r="EQV157" s="16">
        <f t="shared" ref="EQV157" si="25747">42.74</f>
        <v>42.74</v>
      </c>
      <c r="EQW157" s="16">
        <f t="shared" ref="EQW157" si="25748">0.75*(2.7+2.7+2.1+2.7)</f>
        <v>7.6499999999999995</v>
      </c>
      <c r="EQX157" s="14">
        <f t="shared" si="10575"/>
        <v>50.39</v>
      </c>
      <c r="EQY157" s="14"/>
      <c r="EQZ157" s="16">
        <f t="shared" si="10576"/>
        <v>75.585000000000008</v>
      </c>
      <c r="ERA157" s="79">
        <f t="shared" si="18947"/>
        <v>5</v>
      </c>
      <c r="ERB157" s="80"/>
      <c r="ERC157" s="16" t="s">
        <v>236</v>
      </c>
      <c r="ERD157" s="16">
        <f t="shared" ref="ERD157" si="25749">42.74</f>
        <v>42.74</v>
      </c>
      <c r="ERE157" s="16">
        <f t="shared" ref="ERE157" si="25750">0.75*(2.7+2.7+2.1+2.7)</f>
        <v>7.6499999999999995</v>
      </c>
      <c r="ERF157" s="14">
        <f t="shared" si="10580"/>
        <v>50.39</v>
      </c>
      <c r="ERG157" s="14"/>
      <c r="ERH157" s="16">
        <f t="shared" si="10581"/>
        <v>75.585000000000008</v>
      </c>
      <c r="ERI157" s="79">
        <f t="shared" si="18947"/>
        <v>5</v>
      </c>
      <c r="ERJ157" s="80"/>
      <c r="ERK157" s="16" t="s">
        <v>236</v>
      </c>
      <c r="ERL157" s="16">
        <f t="shared" ref="ERL157" si="25751">42.74</f>
        <v>42.74</v>
      </c>
      <c r="ERM157" s="16">
        <f t="shared" ref="ERM157" si="25752">0.75*(2.7+2.7+2.1+2.7)</f>
        <v>7.6499999999999995</v>
      </c>
      <c r="ERN157" s="14">
        <f t="shared" si="10585"/>
        <v>50.39</v>
      </c>
      <c r="ERO157" s="14"/>
      <c r="ERP157" s="16">
        <f t="shared" si="10586"/>
        <v>75.585000000000008</v>
      </c>
      <c r="ERQ157" s="79">
        <f t="shared" si="18947"/>
        <v>5</v>
      </c>
      <c r="ERR157" s="80"/>
      <c r="ERS157" s="16" t="s">
        <v>236</v>
      </c>
      <c r="ERT157" s="16">
        <f t="shared" ref="ERT157" si="25753">42.74</f>
        <v>42.74</v>
      </c>
      <c r="ERU157" s="16">
        <f t="shared" ref="ERU157" si="25754">0.75*(2.7+2.7+2.1+2.7)</f>
        <v>7.6499999999999995</v>
      </c>
      <c r="ERV157" s="14">
        <f t="shared" si="10590"/>
        <v>50.39</v>
      </c>
      <c r="ERW157" s="14"/>
      <c r="ERX157" s="16">
        <f t="shared" si="10591"/>
        <v>75.585000000000008</v>
      </c>
      <c r="ERY157" s="79">
        <f t="shared" si="18947"/>
        <v>5</v>
      </c>
      <c r="ERZ157" s="80"/>
      <c r="ESA157" s="16" t="s">
        <v>236</v>
      </c>
      <c r="ESB157" s="16">
        <f t="shared" ref="ESB157" si="25755">42.74</f>
        <v>42.74</v>
      </c>
      <c r="ESC157" s="16">
        <f t="shared" ref="ESC157" si="25756">0.75*(2.7+2.7+2.1+2.7)</f>
        <v>7.6499999999999995</v>
      </c>
      <c r="ESD157" s="14">
        <f t="shared" si="10595"/>
        <v>50.39</v>
      </c>
      <c r="ESE157" s="14"/>
      <c r="ESF157" s="16">
        <f t="shared" si="10596"/>
        <v>75.585000000000008</v>
      </c>
      <c r="ESG157" s="79">
        <f t="shared" si="18947"/>
        <v>5</v>
      </c>
      <c r="ESH157" s="80"/>
      <c r="ESI157" s="16" t="s">
        <v>236</v>
      </c>
      <c r="ESJ157" s="16">
        <f t="shared" ref="ESJ157" si="25757">42.74</f>
        <v>42.74</v>
      </c>
      <c r="ESK157" s="16">
        <f t="shared" ref="ESK157" si="25758">0.75*(2.7+2.7+2.1+2.7)</f>
        <v>7.6499999999999995</v>
      </c>
      <c r="ESL157" s="14">
        <f t="shared" si="10600"/>
        <v>50.39</v>
      </c>
      <c r="ESM157" s="14"/>
      <c r="ESN157" s="16">
        <f t="shared" si="10601"/>
        <v>75.585000000000008</v>
      </c>
      <c r="ESO157" s="79">
        <f t="shared" si="18947"/>
        <v>5</v>
      </c>
      <c r="ESP157" s="80"/>
      <c r="ESQ157" s="16" t="s">
        <v>236</v>
      </c>
      <c r="ESR157" s="16">
        <f t="shared" ref="ESR157" si="25759">42.74</f>
        <v>42.74</v>
      </c>
      <c r="ESS157" s="16">
        <f t="shared" ref="ESS157" si="25760">0.75*(2.7+2.7+2.1+2.7)</f>
        <v>7.6499999999999995</v>
      </c>
      <c r="EST157" s="14">
        <f t="shared" si="10605"/>
        <v>50.39</v>
      </c>
      <c r="ESU157" s="14"/>
      <c r="ESV157" s="16">
        <f t="shared" si="10606"/>
        <v>75.585000000000008</v>
      </c>
      <c r="ESW157" s="79">
        <f t="shared" si="18947"/>
        <v>5</v>
      </c>
      <c r="ESX157" s="80"/>
      <c r="ESY157" s="16" t="s">
        <v>236</v>
      </c>
      <c r="ESZ157" s="16">
        <f t="shared" ref="ESZ157" si="25761">42.74</f>
        <v>42.74</v>
      </c>
      <c r="ETA157" s="16">
        <f t="shared" ref="ETA157" si="25762">0.75*(2.7+2.7+2.1+2.7)</f>
        <v>7.6499999999999995</v>
      </c>
      <c r="ETB157" s="14">
        <f t="shared" si="10610"/>
        <v>50.39</v>
      </c>
      <c r="ETC157" s="14"/>
      <c r="ETD157" s="16">
        <f t="shared" si="10611"/>
        <v>75.585000000000008</v>
      </c>
      <c r="ETE157" s="79">
        <f t="shared" si="18956"/>
        <v>5</v>
      </c>
      <c r="ETF157" s="80"/>
      <c r="ETG157" s="16" t="s">
        <v>236</v>
      </c>
      <c r="ETH157" s="16">
        <f t="shared" ref="ETH157" si="25763">42.74</f>
        <v>42.74</v>
      </c>
      <c r="ETI157" s="16">
        <f t="shared" ref="ETI157" si="25764">0.75*(2.7+2.7+2.1+2.7)</f>
        <v>7.6499999999999995</v>
      </c>
      <c r="ETJ157" s="14">
        <f t="shared" si="10615"/>
        <v>50.39</v>
      </c>
      <c r="ETK157" s="14"/>
      <c r="ETL157" s="16">
        <f t="shared" si="10616"/>
        <v>75.585000000000008</v>
      </c>
      <c r="ETM157" s="79">
        <f t="shared" si="18956"/>
        <v>5</v>
      </c>
      <c r="ETN157" s="80"/>
      <c r="ETO157" s="16" t="s">
        <v>236</v>
      </c>
      <c r="ETP157" s="16">
        <f t="shared" ref="ETP157" si="25765">42.74</f>
        <v>42.74</v>
      </c>
      <c r="ETQ157" s="16">
        <f t="shared" ref="ETQ157" si="25766">0.75*(2.7+2.7+2.1+2.7)</f>
        <v>7.6499999999999995</v>
      </c>
      <c r="ETR157" s="14">
        <f t="shared" si="10620"/>
        <v>50.39</v>
      </c>
      <c r="ETS157" s="14"/>
      <c r="ETT157" s="16">
        <f t="shared" si="10621"/>
        <v>75.585000000000008</v>
      </c>
      <c r="ETU157" s="79">
        <f t="shared" si="18956"/>
        <v>5</v>
      </c>
      <c r="ETV157" s="80"/>
      <c r="ETW157" s="16" t="s">
        <v>236</v>
      </c>
      <c r="ETX157" s="16">
        <f t="shared" ref="ETX157" si="25767">42.74</f>
        <v>42.74</v>
      </c>
      <c r="ETY157" s="16">
        <f t="shared" ref="ETY157" si="25768">0.75*(2.7+2.7+2.1+2.7)</f>
        <v>7.6499999999999995</v>
      </c>
      <c r="ETZ157" s="14">
        <f t="shared" si="10625"/>
        <v>50.39</v>
      </c>
      <c r="EUA157" s="14"/>
      <c r="EUB157" s="16">
        <f t="shared" si="10626"/>
        <v>75.585000000000008</v>
      </c>
      <c r="EUC157" s="79">
        <f t="shared" si="18956"/>
        <v>5</v>
      </c>
      <c r="EUD157" s="80"/>
      <c r="EUE157" s="16" t="s">
        <v>236</v>
      </c>
      <c r="EUF157" s="16">
        <f t="shared" ref="EUF157" si="25769">42.74</f>
        <v>42.74</v>
      </c>
      <c r="EUG157" s="16">
        <f t="shared" ref="EUG157" si="25770">0.75*(2.7+2.7+2.1+2.7)</f>
        <v>7.6499999999999995</v>
      </c>
      <c r="EUH157" s="14">
        <f t="shared" si="10630"/>
        <v>50.39</v>
      </c>
      <c r="EUI157" s="14"/>
      <c r="EUJ157" s="16">
        <f t="shared" si="10631"/>
        <v>75.585000000000008</v>
      </c>
      <c r="EUK157" s="79">
        <f t="shared" si="18956"/>
        <v>5</v>
      </c>
      <c r="EUL157" s="80"/>
      <c r="EUM157" s="16" t="s">
        <v>236</v>
      </c>
      <c r="EUN157" s="16">
        <f t="shared" ref="EUN157" si="25771">42.74</f>
        <v>42.74</v>
      </c>
      <c r="EUO157" s="16">
        <f t="shared" ref="EUO157" si="25772">0.75*(2.7+2.7+2.1+2.7)</f>
        <v>7.6499999999999995</v>
      </c>
      <c r="EUP157" s="14">
        <f t="shared" si="10635"/>
        <v>50.39</v>
      </c>
      <c r="EUQ157" s="14"/>
      <c r="EUR157" s="16">
        <f t="shared" si="10636"/>
        <v>75.585000000000008</v>
      </c>
      <c r="EUS157" s="79">
        <f t="shared" si="18956"/>
        <v>5</v>
      </c>
      <c r="EUT157" s="80"/>
      <c r="EUU157" s="16" t="s">
        <v>236</v>
      </c>
      <c r="EUV157" s="16">
        <f t="shared" ref="EUV157" si="25773">42.74</f>
        <v>42.74</v>
      </c>
      <c r="EUW157" s="16">
        <f t="shared" ref="EUW157" si="25774">0.75*(2.7+2.7+2.1+2.7)</f>
        <v>7.6499999999999995</v>
      </c>
      <c r="EUX157" s="14">
        <f t="shared" si="10640"/>
        <v>50.39</v>
      </c>
      <c r="EUY157" s="14"/>
      <c r="EUZ157" s="16">
        <f t="shared" si="10641"/>
        <v>75.585000000000008</v>
      </c>
      <c r="EVA157" s="79">
        <f t="shared" si="18956"/>
        <v>5</v>
      </c>
      <c r="EVB157" s="80"/>
      <c r="EVC157" s="16" t="s">
        <v>236</v>
      </c>
      <c r="EVD157" s="16">
        <f t="shared" ref="EVD157" si="25775">42.74</f>
        <v>42.74</v>
      </c>
      <c r="EVE157" s="16">
        <f t="shared" ref="EVE157" si="25776">0.75*(2.7+2.7+2.1+2.7)</f>
        <v>7.6499999999999995</v>
      </c>
      <c r="EVF157" s="14">
        <f t="shared" si="10645"/>
        <v>50.39</v>
      </c>
      <c r="EVG157" s="14"/>
      <c r="EVH157" s="16">
        <f t="shared" si="10646"/>
        <v>75.585000000000008</v>
      </c>
      <c r="EVI157" s="79">
        <f t="shared" si="18956"/>
        <v>5</v>
      </c>
      <c r="EVJ157" s="80"/>
      <c r="EVK157" s="16" t="s">
        <v>236</v>
      </c>
      <c r="EVL157" s="16">
        <f t="shared" ref="EVL157" si="25777">42.74</f>
        <v>42.74</v>
      </c>
      <c r="EVM157" s="16">
        <f t="shared" ref="EVM157" si="25778">0.75*(2.7+2.7+2.1+2.7)</f>
        <v>7.6499999999999995</v>
      </c>
      <c r="EVN157" s="14">
        <f t="shared" si="10650"/>
        <v>50.39</v>
      </c>
      <c r="EVO157" s="14"/>
      <c r="EVP157" s="16">
        <f t="shared" si="10651"/>
        <v>75.585000000000008</v>
      </c>
      <c r="EVQ157" s="79">
        <f t="shared" si="18965"/>
        <v>5</v>
      </c>
      <c r="EVR157" s="80"/>
      <c r="EVS157" s="16" t="s">
        <v>236</v>
      </c>
      <c r="EVT157" s="16">
        <f t="shared" ref="EVT157" si="25779">42.74</f>
        <v>42.74</v>
      </c>
      <c r="EVU157" s="16">
        <f t="shared" ref="EVU157" si="25780">0.75*(2.7+2.7+2.1+2.7)</f>
        <v>7.6499999999999995</v>
      </c>
      <c r="EVV157" s="14">
        <f t="shared" si="10655"/>
        <v>50.39</v>
      </c>
      <c r="EVW157" s="14"/>
      <c r="EVX157" s="16">
        <f t="shared" si="10656"/>
        <v>75.585000000000008</v>
      </c>
      <c r="EVY157" s="79">
        <f t="shared" si="18965"/>
        <v>5</v>
      </c>
      <c r="EVZ157" s="80"/>
      <c r="EWA157" s="16" t="s">
        <v>236</v>
      </c>
      <c r="EWB157" s="16">
        <f t="shared" ref="EWB157" si="25781">42.74</f>
        <v>42.74</v>
      </c>
      <c r="EWC157" s="16">
        <f t="shared" ref="EWC157" si="25782">0.75*(2.7+2.7+2.1+2.7)</f>
        <v>7.6499999999999995</v>
      </c>
      <c r="EWD157" s="14">
        <f t="shared" si="10660"/>
        <v>50.39</v>
      </c>
      <c r="EWE157" s="14"/>
      <c r="EWF157" s="16">
        <f t="shared" si="10661"/>
        <v>75.585000000000008</v>
      </c>
      <c r="EWG157" s="79">
        <f t="shared" si="18965"/>
        <v>5</v>
      </c>
      <c r="EWH157" s="80"/>
      <c r="EWI157" s="16" t="s">
        <v>236</v>
      </c>
      <c r="EWJ157" s="16">
        <f t="shared" ref="EWJ157" si="25783">42.74</f>
        <v>42.74</v>
      </c>
      <c r="EWK157" s="16">
        <f t="shared" ref="EWK157" si="25784">0.75*(2.7+2.7+2.1+2.7)</f>
        <v>7.6499999999999995</v>
      </c>
      <c r="EWL157" s="14">
        <f t="shared" si="10665"/>
        <v>50.39</v>
      </c>
      <c r="EWM157" s="14"/>
      <c r="EWN157" s="16">
        <f t="shared" si="10666"/>
        <v>75.585000000000008</v>
      </c>
      <c r="EWO157" s="79">
        <f t="shared" si="18965"/>
        <v>5</v>
      </c>
      <c r="EWP157" s="80"/>
      <c r="EWQ157" s="16" t="s">
        <v>236</v>
      </c>
      <c r="EWR157" s="16">
        <f t="shared" ref="EWR157" si="25785">42.74</f>
        <v>42.74</v>
      </c>
      <c r="EWS157" s="16">
        <f t="shared" ref="EWS157" si="25786">0.75*(2.7+2.7+2.1+2.7)</f>
        <v>7.6499999999999995</v>
      </c>
      <c r="EWT157" s="14">
        <f t="shared" si="10670"/>
        <v>50.39</v>
      </c>
      <c r="EWU157" s="14"/>
      <c r="EWV157" s="16">
        <f t="shared" si="10671"/>
        <v>75.585000000000008</v>
      </c>
      <c r="EWW157" s="79">
        <f t="shared" si="18965"/>
        <v>5</v>
      </c>
      <c r="EWX157" s="80"/>
      <c r="EWY157" s="16" t="s">
        <v>236</v>
      </c>
      <c r="EWZ157" s="16">
        <f t="shared" ref="EWZ157" si="25787">42.74</f>
        <v>42.74</v>
      </c>
      <c r="EXA157" s="16">
        <f t="shared" ref="EXA157" si="25788">0.75*(2.7+2.7+2.1+2.7)</f>
        <v>7.6499999999999995</v>
      </c>
      <c r="EXB157" s="14">
        <f t="shared" si="10675"/>
        <v>50.39</v>
      </c>
      <c r="EXC157" s="14"/>
      <c r="EXD157" s="16">
        <f t="shared" si="10676"/>
        <v>75.585000000000008</v>
      </c>
      <c r="EXE157" s="79">
        <f t="shared" si="18965"/>
        <v>5</v>
      </c>
      <c r="EXF157" s="80"/>
      <c r="EXG157" s="16" t="s">
        <v>236</v>
      </c>
      <c r="EXH157" s="16">
        <f t="shared" ref="EXH157" si="25789">42.74</f>
        <v>42.74</v>
      </c>
      <c r="EXI157" s="16">
        <f t="shared" ref="EXI157" si="25790">0.75*(2.7+2.7+2.1+2.7)</f>
        <v>7.6499999999999995</v>
      </c>
      <c r="EXJ157" s="14">
        <f t="shared" si="10680"/>
        <v>50.39</v>
      </c>
      <c r="EXK157" s="14"/>
      <c r="EXL157" s="16">
        <f t="shared" si="10681"/>
        <v>75.585000000000008</v>
      </c>
      <c r="EXM157" s="79">
        <f t="shared" si="18965"/>
        <v>5</v>
      </c>
      <c r="EXN157" s="80"/>
      <c r="EXO157" s="16" t="s">
        <v>236</v>
      </c>
      <c r="EXP157" s="16">
        <f t="shared" ref="EXP157" si="25791">42.74</f>
        <v>42.74</v>
      </c>
      <c r="EXQ157" s="16">
        <f t="shared" ref="EXQ157" si="25792">0.75*(2.7+2.7+2.1+2.7)</f>
        <v>7.6499999999999995</v>
      </c>
      <c r="EXR157" s="14">
        <f t="shared" si="10685"/>
        <v>50.39</v>
      </c>
      <c r="EXS157" s="14"/>
      <c r="EXT157" s="16">
        <f t="shared" si="10686"/>
        <v>75.585000000000008</v>
      </c>
      <c r="EXU157" s="79">
        <f t="shared" si="18965"/>
        <v>5</v>
      </c>
      <c r="EXV157" s="80"/>
      <c r="EXW157" s="16" t="s">
        <v>236</v>
      </c>
      <c r="EXX157" s="16">
        <f t="shared" ref="EXX157" si="25793">42.74</f>
        <v>42.74</v>
      </c>
      <c r="EXY157" s="16">
        <f t="shared" ref="EXY157" si="25794">0.75*(2.7+2.7+2.1+2.7)</f>
        <v>7.6499999999999995</v>
      </c>
      <c r="EXZ157" s="14">
        <f t="shared" si="10690"/>
        <v>50.39</v>
      </c>
      <c r="EYA157" s="14"/>
      <c r="EYB157" s="16">
        <f t="shared" si="10691"/>
        <v>75.585000000000008</v>
      </c>
      <c r="EYC157" s="79">
        <f t="shared" si="18974"/>
        <v>5</v>
      </c>
      <c r="EYD157" s="80"/>
      <c r="EYE157" s="16" t="s">
        <v>236</v>
      </c>
      <c r="EYF157" s="16">
        <f t="shared" ref="EYF157" si="25795">42.74</f>
        <v>42.74</v>
      </c>
      <c r="EYG157" s="16">
        <f t="shared" ref="EYG157" si="25796">0.75*(2.7+2.7+2.1+2.7)</f>
        <v>7.6499999999999995</v>
      </c>
      <c r="EYH157" s="14">
        <f t="shared" si="10695"/>
        <v>50.39</v>
      </c>
      <c r="EYI157" s="14"/>
      <c r="EYJ157" s="16">
        <f t="shared" si="10696"/>
        <v>75.585000000000008</v>
      </c>
      <c r="EYK157" s="79">
        <f t="shared" si="18974"/>
        <v>5</v>
      </c>
      <c r="EYL157" s="80"/>
      <c r="EYM157" s="16" t="s">
        <v>236</v>
      </c>
      <c r="EYN157" s="16">
        <f t="shared" ref="EYN157" si="25797">42.74</f>
        <v>42.74</v>
      </c>
      <c r="EYO157" s="16">
        <f t="shared" ref="EYO157" si="25798">0.75*(2.7+2.7+2.1+2.7)</f>
        <v>7.6499999999999995</v>
      </c>
      <c r="EYP157" s="14">
        <f t="shared" si="10700"/>
        <v>50.39</v>
      </c>
      <c r="EYQ157" s="14"/>
      <c r="EYR157" s="16">
        <f t="shared" si="10701"/>
        <v>75.585000000000008</v>
      </c>
      <c r="EYS157" s="79">
        <f t="shared" si="18974"/>
        <v>5</v>
      </c>
      <c r="EYT157" s="80"/>
      <c r="EYU157" s="16" t="s">
        <v>236</v>
      </c>
      <c r="EYV157" s="16">
        <f t="shared" ref="EYV157" si="25799">42.74</f>
        <v>42.74</v>
      </c>
      <c r="EYW157" s="16">
        <f t="shared" ref="EYW157" si="25800">0.75*(2.7+2.7+2.1+2.7)</f>
        <v>7.6499999999999995</v>
      </c>
      <c r="EYX157" s="14">
        <f t="shared" si="10705"/>
        <v>50.39</v>
      </c>
      <c r="EYY157" s="14"/>
      <c r="EYZ157" s="16">
        <f t="shared" si="10706"/>
        <v>75.585000000000008</v>
      </c>
      <c r="EZA157" s="79">
        <f t="shared" si="18974"/>
        <v>5</v>
      </c>
      <c r="EZB157" s="80"/>
      <c r="EZC157" s="16" t="s">
        <v>236</v>
      </c>
      <c r="EZD157" s="16">
        <f t="shared" ref="EZD157" si="25801">42.74</f>
        <v>42.74</v>
      </c>
      <c r="EZE157" s="16">
        <f t="shared" ref="EZE157" si="25802">0.75*(2.7+2.7+2.1+2.7)</f>
        <v>7.6499999999999995</v>
      </c>
      <c r="EZF157" s="14">
        <f t="shared" si="10710"/>
        <v>50.39</v>
      </c>
      <c r="EZG157" s="14"/>
      <c r="EZH157" s="16">
        <f t="shared" si="10711"/>
        <v>75.585000000000008</v>
      </c>
      <c r="EZI157" s="79">
        <f t="shared" si="18974"/>
        <v>5</v>
      </c>
      <c r="EZJ157" s="80"/>
      <c r="EZK157" s="16" t="s">
        <v>236</v>
      </c>
      <c r="EZL157" s="16">
        <f t="shared" ref="EZL157" si="25803">42.74</f>
        <v>42.74</v>
      </c>
      <c r="EZM157" s="16">
        <f t="shared" ref="EZM157" si="25804">0.75*(2.7+2.7+2.1+2.7)</f>
        <v>7.6499999999999995</v>
      </c>
      <c r="EZN157" s="14">
        <f t="shared" si="10715"/>
        <v>50.39</v>
      </c>
      <c r="EZO157" s="14"/>
      <c r="EZP157" s="16">
        <f t="shared" si="10716"/>
        <v>75.585000000000008</v>
      </c>
      <c r="EZQ157" s="79">
        <f t="shared" si="18974"/>
        <v>5</v>
      </c>
      <c r="EZR157" s="80"/>
      <c r="EZS157" s="16" t="s">
        <v>236</v>
      </c>
      <c r="EZT157" s="16">
        <f t="shared" ref="EZT157" si="25805">42.74</f>
        <v>42.74</v>
      </c>
      <c r="EZU157" s="16">
        <f t="shared" ref="EZU157" si="25806">0.75*(2.7+2.7+2.1+2.7)</f>
        <v>7.6499999999999995</v>
      </c>
      <c r="EZV157" s="14">
        <f t="shared" si="10720"/>
        <v>50.39</v>
      </c>
      <c r="EZW157" s="14"/>
      <c r="EZX157" s="16">
        <f t="shared" si="10721"/>
        <v>75.585000000000008</v>
      </c>
      <c r="EZY157" s="79">
        <f t="shared" si="18974"/>
        <v>5</v>
      </c>
      <c r="EZZ157" s="80"/>
      <c r="FAA157" s="16" t="s">
        <v>236</v>
      </c>
      <c r="FAB157" s="16">
        <f t="shared" ref="FAB157" si="25807">42.74</f>
        <v>42.74</v>
      </c>
      <c r="FAC157" s="16">
        <f t="shared" ref="FAC157" si="25808">0.75*(2.7+2.7+2.1+2.7)</f>
        <v>7.6499999999999995</v>
      </c>
      <c r="FAD157" s="14">
        <f t="shared" si="10725"/>
        <v>50.39</v>
      </c>
      <c r="FAE157" s="14"/>
      <c r="FAF157" s="16">
        <f t="shared" si="10726"/>
        <v>75.585000000000008</v>
      </c>
      <c r="FAG157" s="79">
        <f t="shared" si="18974"/>
        <v>5</v>
      </c>
      <c r="FAH157" s="80"/>
      <c r="FAI157" s="16" t="s">
        <v>236</v>
      </c>
      <c r="FAJ157" s="16">
        <f t="shared" ref="FAJ157" si="25809">42.74</f>
        <v>42.74</v>
      </c>
      <c r="FAK157" s="16">
        <f t="shared" ref="FAK157" si="25810">0.75*(2.7+2.7+2.1+2.7)</f>
        <v>7.6499999999999995</v>
      </c>
      <c r="FAL157" s="14">
        <f t="shared" si="10730"/>
        <v>50.39</v>
      </c>
      <c r="FAM157" s="14"/>
      <c r="FAN157" s="16">
        <f t="shared" si="10731"/>
        <v>75.585000000000008</v>
      </c>
      <c r="FAO157" s="79">
        <f t="shared" si="18983"/>
        <v>5</v>
      </c>
      <c r="FAP157" s="80"/>
      <c r="FAQ157" s="16" t="s">
        <v>236</v>
      </c>
      <c r="FAR157" s="16">
        <f t="shared" ref="FAR157" si="25811">42.74</f>
        <v>42.74</v>
      </c>
      <c r="FAS157" s="16">
        <f t="shared" ref="FAS157" si="25812">0.75*(2.7+2.7+2.1+2.7)</f>
        <v>7.6499999999999995</v>
      </c>
      <c r="FAT157" s="14">
        <f t="shared" si="10735"/>
        <v>50.39</v>
      </c>
      <c r="FAU157" s="14"/>
      <c r="FAV157" s="16">
        <f t="shared" si="10736"/>
        <v>75.585000000000008</v>
      </c>
      <c r="FAW157" s="79">
        <f t="shared" si="18983"/>
        <v>5</v>
      </c>
      <c r="FAX157" s="80"/>
      <c r="FAY157" s="16" t="s">
        <v>236</v>
      </c>
      <c r="FAZ157" s="16">
        <f t="shared" ref="FAZ157" si="25813">42.74</f>
        <v>42.74</v>
      </c>
      <c r="FBA157" s="16">
        <f t="shared" ref="FBA157" si="25814">0.75*(2.7+2.7+2.1+2.7)</f>
        <v>7.6499999999999995</v>
      </c>
      <c r="FBB157" s="14">
        <f t="shared" si="10740"/>
        <v>50.39</v>
      </c>
      <c r="FBC157" s="14"/>
      <c r="FBD157" s="16">
        <f t="shared" si="10741"/>
        <v>75.585000000000008</v>
      </c>
      <c r="FBE157" s="79">
        <f t="shared" si="18983"/>
        <v>5</v>
      </c>
      <c r="FBF157" s="80"/>
      <c r="FBG157" s="16" t="s">
        <v>236</v>
      </c>
      <c r="FBH157" s="16">
        <f t="shared" ref="FBH157" si="25815">42.74</f>
        <v>42.74</v>
      </c>
      <c r="FBI157" s="16">
        <f t="shared" ref="FBI157" si="25816">0.75*(2.7+2.7+2.1+2.7)</f>
        <v>7.6499999999999995</v>
      </c>
      <c r="FBJ157" s="14">
        <f t="shared" si="10745"/>
        <v>50.39</v>
      </c>
      <c r="FBK157" s="14"/>
      <c r="FBL157" s="16">
        <f t="shared" si="10746"/>
        <v>75.585000000000008</v>
      </c>
      <c r="FBM157" s="79">
        <f t="shared" si="18983"/>
        <v>5</v>
      </c>
      <c r="FBN157" s="80"/>
      <c r="FBO157" s="16" t="s">
        <v>236</v>
      </c>
      <c r="FBP157" s="16">
        <f t="shared" ref="FBP157" si="25817">42.74</f>
        <v>42.74</v>
      </c>
      <c r="FBQ157" s="16">
        <f t="shared" ref="FBQ157" si="25818">0.75*(2.7+2.7+2.1+2.7)</f>
        <v>7.6499999999999995</v>
      </c>
      <c r="FBR157" s="14">
        <f t="shared" si="10750"/>
        <v>50.39</v>
      </c>
      <c r="FBS157" s="14"/>
      <c r="FBT157" s="16">
        <f t="shared" si="10751"/>
        <v>75.585000000000008</v>
      </c>
      <c r="FBU157" s="79">
        <f t="shared" si="18983"/>
        <v>5</v>
      </c>
      <c r="FBV157" s="80"/>
      <c r="FBW157" s="16" t="s">
        <v>236</v>
      </c>
      <c r="FBX157" s="16">
        <f t="shared" ref="FBX157" si="25819">42.74</f>
        <v>42.74</v>
      </c>
      <c r="FBY157" s="16">
        <f t="shared" ref="FBY157" si="25820">0.75*(2.7+2.7+2.1+2.7)</f>
        <v>7.6499999999999995</v>
      </c>
      <c r="FBZ157" s="14">
        <f t="shared" si="10755"/>
        <v>50.39</v>
      </c>
      <c r="FCA157" s="14"/>
      <c r="FCB157" s="16">
        <f t="shared" si="10756"/>
        <v>75.585000000000008</v>
      </c>
      <c r="FCC157" s="79">
        <f t="shared" si="18983"/>
        <v>5</v>
      </c>
      <c r="FCD157" s="80"/>
      <c r="FCE157" s="16" t="s">
        <v>236</v>
      </c>
      <c r="FCF157" s="16">
        <f t="shared" ref="FCF157" si="25821">42.74</f>
        <v>42.74</v>
      </c>
      <c r="FCG157" s="16">
        <f t="shared" ref="FCG157" si="25822">0.75*(2.7+2.7+2.1+2.7)</f>
        <v>7.6499999999999995</v>
      </c>
      <c r="FCH157" s="14">
        <f t="shared" si="10760"/>
        <v>50.39</v>
      </c>
      <c r="FCI157" s="14"/>
      <c r="FCJ157" s="16">
        <f t="shared" si="10761"/>
        <v>75.585000000000008</v>
      </c>
      <c r="FCK157" s="79">
        <f t="shared" si="18983"/>
        <v>5</v>
      </c>
      <c r="FCL157" s="80"/>
      <c r="FCM157" s="16" t="s">
        <v>236</v>
      </c>
      <c r="FCN157" s="16">
        <f t="shared" ref="FCN157" si="25823">42.74</f>
        <v>42.74</v>
      </c>
      <c r="FCO157" s="16">
        <f t="shared" ref="FCO157" si="25824">0.75*(2.7+2.7+2.1+2.7)</f>
        <v>7.6499999999999995</v>
      </c>
      <c r="FCP157" s="14">
        <f t="shared" si="10765"/>
        <v>50.39</v>
      </c>
      <c r="FCQ157" s="14"/>
      <c r="FCR157" s="16">
        <f t="shared" si="10766"/>
        <v>75.585000000000008</v>
      </c>
      <c r="FCS157" s="79">
        <f t="shared" si="18983"/>
        <v>5</v>
      </c>
      <c r="FCT157" s="80"/>
      <c r="FCU157" s="16" t="s">
        <v>236</v>
      </c>
      <c r="FCV157" s="16">
        <f t="shared" ref="FCV157" si="25825">42.74</f>
        <v>42.74</v>
      </c>
      <c r="FCW157" s="16">
        <f t="shared" ref="FCW157" si="25826">0.75*(2.7+2.7+2.1+2.7)</f>
        <v>7.6499999999999995</v>
      </c>
      <c r="FCX157" s="14">
        <f t="shared" si="10770"/>
        <v>50.39</v>
      </c>
      <c r="FCY157" s="14"/>
      <c r="FCZ157" s="16">
        <f t="shared" si="10771"/>
        <v>75.585000000000008</v>
      </c>
      <c r="FDA157" s="79">
        <f t="shared" si="18992"/>
        <v>5</v>
      </c>
      <c r="FDB157" s="80"/>
      <c r="FDC157" s="16" t="s">
        <v>236</v>
      </c>
      <c r="FDD157" s="16">
        <f t="shared" ref="FDD157" si="25827">42.74</f>
        <v>42.74</v>
      </c>
      <c r="FDE157" s="16">
        <f t="shared" ref="FDE157" si="25828">0.75*(2.7+2.7+2.1+2.7)</f>
        <v>7.6499999999999995</v>
      </c>
      <c r="FDF157" s="14">
        <f t="shared" si="10775"/>
        <v>50.39</v>
      </c>
      <c r="FDG157" s="14"/>
      <c r="FDH157" s="16">
        <f t="shared" si="10776"/>
        <v>75.585000000000008</v>
      </c>
      <c r="FDI157" s="79">
        <f t="shared" si="18992"/>
        <v>5</v>
      </c>
      <c r="FDJ157" s="80"/>
      <c r="FDK157" s="16" t="s">
        <v>236</v>
      </c>
      <c r="FDL157" s="16">
        <f t="shared" ref="FDL157" si="25829">42.74</f>
        <v>42.74</v>
      </c>
      <c r="FDM157" s="16">
        <f t="shared" ref="FDM157" si="25830">0.75*(2.7+2.7+2.1+2.7)</f>
        <v>7.6499999999999995</v>
      </c>
      <c r="FDN157" s="14">
        <f t="shared" si="10780"/>
        <v>50.39</v>
      </c>
      <c r="FDO157" s="14"/>
      <c r="FDP157" s="16">
        <f t="shared" si="10781"/>
        <v>75.585000000000008</v>
      </c>
      <c r="FDQ157" s="79">
        <f t="shared" si="18992"/>
        <v>5</v>
      </c>
      <c r="FDR157" s="80"/>
      <c r="FDS157" s="16" t="s">
        <v>236</v>
      </c>
      <c r="FDT157" s="16">
        <f t="shared" ref="FDT157" si="25831">42.74</f>
        <v>42.74</v>
      </c>
      <c r="FDU157" s="16">
        <f t="shared" ref="FDU157" si="25832">0.75*(2.7+2.7+2.1+2.7)</f>
        <v>7.6499999999999995</v>
      </c>
      <c r="FDV157" s="14">
        <f t="shared" si="10785"/>
        <v>50.39</v>
      </c>
      <c r="FDW157" s="14"/>
      <c r="FDX157" s="16">
        <f t="shared" si="10786"/>
        <v>75.585000000000008</v>
      </c>
      <c r="FDY157" s="79">
        <f t="shared" si="18992"/>
        <v>5</v>
      </c>
      <c r="FDZ157" s="80"/>
      <c r="FEA157" s="16" t="s">
        <v>236</v>
      </c>
      <c r="FEB157" s="16">
        <f t="shared" ref="FEB157" si="25833">42.74</f>
        <v>42.74</v>
      </c>
      <c r="FEC157" s="16">
        <f t="shared" ref="FEC157" si="25834">0.75*(2.7+2.7+2.1+2.7)</f>
        <v>7.6499999999999995</v>
      </c>
      <c r="FED157" s="14">
        <f t="shared" si="10790"/>
        <v>50.39</v>
      </c>
      <c r="FEE157" s="14"/>
      <c r="FEF157" s="16">
        <f t="shared" si="10791"/>
        <v>75.585000000000008</v>
      </c>
      <c r="FEG157" s="79">
        <f t="shared" si="18992"/>
        <v>5</v>
      </c>
      <c r="FEH157" s="80"/>
      <c r="FEI157" s="16" t="s">
        <v>236</v>
      </c>
      <c r="FEJ157" s="16">
        <f t="shared" ref="FEJ157" si="25835">42.74</f>
        <v>42.74</v>
      </c>
      <c r="FEK157" s="16">
        <f t="shared" ref="FEK157" si="25836">0.75*(2.7+2.7+2.1+2.7)</f>
        <v>7.6499999999999995</v>
      </c>
      <c r="FEL157" s="14">
        <f t="shared" si="10795"/>
        <v>50.39</v>
      </c>
      <c r="FEM157" s="14"/>
      <c r="FEN157" s="16">
        <f t="shared" si="10796"/>
        <v>75.585000000000008</v>
      </c>
      <c r="FEO157" s="79">
        <f t="shared" si="18992"/>
        <v>5</v>
      </c>
      <c r="FEP157" s="80"/>
      <c r="FEQ157" s="16" t="s">
        <v>236</v>
      </c>
      <c r="FER157" s="16">
        <f t="shared" ref="FER157" si="25837">42.74</f>
        <v>42.74</v>
      </c>
      <c r="FES157" s="16">
        <f t="shared" ref="FES157" si="25838">0.75*(2.7+2.7+2.1+2.7)</f>
        <v>7.6499999999999995</v>
      </c>
      <c r="FET157" s="14">
        <f t="shared" si="10800"/>
        <v>50.39</v>
      </c>
      <c r="FEU157" s="14"/>
      <c r="FEV157" s="16">
        <f t="shared" si="10801"/>
        <v>75.585000000000008</v>
      </c>
      <c r="FEW157" s="79">
        <f t="shared" si="18992"/>
        <v>5</v>
      </c>
      <c r="FEX157" s="80"/>
      <c r="FEY157" s="16" t="s">
        <v>236</v>
      </c>
      <c r="FEZ157" s="16">
        <f t="shared" ref="FEZ157" si="25839">42.74</f>
        <v>42.74</v>
      </c>
      <c r="FFA157" s="16">
        <f t="shared" ref="FFA157" si="25840">0.75*(2.7+2.7+2.1+2.7)</f>
        <v>7.6499999999999995</v>
      </c>
      <c r="FFB157" s="14">
        <f t="shared" si="10805"/>
        <v>50.39</v>
      </c>
      <c r="FFC157" s="14"/>
      <c r="FFD157" s="16">
        <f t="shared" si="10806"/>
        <v>75.585000000000008</v>
      </c>
      <c r="FFE157" s="79">
        <f t="shared" si="18992"/>
        <v>5</v>
      </c>
      <c r="FFF157" s="80"/>
      <c r="FFG157" s="16" t="s">
        <v>236</v>
      </c>
      <c r="FFH157" s="16">
        <f t="shared" ref="FFH157" si="25841">42.74</f>
        <v>42.74</v>
      </c>
      <c r="FFI157" s="16">
        <f t="shared" ref="FFI157" si="25842">0.75*(2.7+2.7+2.1+2.7)</f>
        <v>7.6499999999999995</v>
      </c>
      <c r="FFJ157" s="14">
        <f t="shared" si="10810"/>
        <v>50.39</v>
      </c>
      <c r="FFK157" s="14"/>
      <c r="FFL157" s="16">
        <f t="shared" si="10811"/>
        <v>75.585000000000008</v>
      </c>
      <c r="FFM157" s="79">
        <f t="shared" si="19001"/>
        <v>5</v>
      </c>
      <c r="FFN157" s="80"/>
      <c r="FFO157" s="16" t="s">
        <v>236</v>
      </c>
      <c r="FFP157" s="16">
        <f t="shared" ref="FFP157" si="25843">42.74</f>
        <v>42.74</v>
      </c>
      <c r="FFQ157" s="16">
        <f t="shared" ref="FFQ157" si="25844">0.75*(2.7+2.7+2.1+2.7)</f>
        <v>7.6499999999999995</v>
      </c>
      <c r="FFR157" s="14">
        <f t="shared" si="10815"/>
        <v>50.39</v>
      </c>
      <c r="FFS157" s="14"/>
      <c r="FFT157" s="16">
        <f t="shared" si="10816"/>
        <v>75.585000000000008</v>
      </c>
      <c r="FFU157" s="79">
        <f t="shared" si="19001"/>
        <v>5</v>
      </c>
      <c r="FFV157" s="80"/>
      <c r="FFW157" s="16" t="s">
        <v>236</v>
      </c>
      <c r="FFX157" s="16">
        <f t="shared" ref="FFX157" si="25845">42.74</f>
        <v>42.74</v>
      </c>
      <c r="FFY157" s="16">
        <f t="shared" ref="FFY157" si="25846">0.75*(2.7+2.7+2.1+2.7)</f>
        <v>7.6499999999999995</v>
      </c>
      <c r="FFZ157" s="14">
        <f t="shared" si="10820"/>
        <v>50.39</v>
      </c>
      <c r="FGA157" s="14"/>
      <c r="FGB157" s="16">
        <f t="shared" si="10821"/>
        <v>75.585000000000008</v>
      </c>
      <c r="FGC157" s="79">
        <f t="shared" si="19001"/>
        <v>5</v>
      </c>
      <c r="FGD157" s="80"/>
      <c r="FGE157" s="16" t="s">
        <v>236</v>
      </c>
      <c r="FGF157" s="16">
        <f t="shared" ref="FGF157" si="25847">42.74</f>
        <v>42.74</v>
      </c>
      <c r="FGG157" s="16">
        <f t="shared" ref="FGG157" si="25848">0.75*(2.7+2.7+2.1+2.7)</f>
        <v>7.6499999999999995</v>
      </c>
      <c r="FGH157" s="14">
        <f t="shared" si="10825"/>
        <v>50.39</v>
      </c>
      <c r="FGI157" s="14"/>
      <c r="FGJ157" s="16">
        <f t="shared" si="10826"/>
        <v>75.585000000000008</v>
      </c>
      <c r="FGK157" s="79">
        <f t="shared" si="19001"/>
        <v>5</v>
      </c>
      <c r="FGL157" s="80"/>
      <c r="FGM157" s="16" t="s">
        <v>236</v>
      </c>
      <c r="FGN157" s="16">
        <f t="shared" ref="FGN157" si="25849">42.74</f>
        <v>42.74</v>
      </c>
      <c r="FGO157" s="16">
        <f t="shared" ref="FGO157" si="25850">0.75*(2.7+2.7+2.1+2.7)</f>
        <v>7.6499999999999995</v>
      </c>
      <c r="FGP157" s="14">
        <f t="shared" si="10830"/>
        <v>50.39</v>
      </c>
      <c r="FGQ157" s="14"/>
      <c r="FGR157" s="16">
        <f t="shared" si="10831"/>
        <v>75.585000000000008</v>
      </c>
      <c r="FGS157" s="79">
        <f t="shared" si="19001"/>
        <v>5</v>
      </c>
      <c r="FGT157" s="80"/>
      <c r="FGU157" s="16" t="s">
        <v>236</v>
      </c>
      <c r="FGV157" s="16">
        <f t="shared" ref="FGV157" si="25851">42.74</f>
        <v>42.74</v>
      </c>
      <c r="FGW157" s="16">
        <f t="shared" ref="FGW157" si="25852">0.75*(2.7+2.7+2.1+2.7)</f>
        <v>7.6499999999999995</v>
      </c>
      <c r="FGX157" s="14">
        <f t="shared" si="10835"/>
        <v>50.39</v>
      </c>
      <c r="FGY157" s="14"/>
      <c r="FGZ157" s="16">
        <f t="shared" si="10836"/>
        <v>75.585000000000008</v>
      </c>
      <c r="FHA157" s="79">
        <f t="shared" si="19001"/>
        <v>5</v>
      </c>
      <c r="FHB157" s="80"/>
      <c r="FHC157" s="16" t="s">
        <v>236</v>
      </c>
      <c r="FHD157" s="16">
        <f t="shared" ref="FHD157" si="25853">42.74</f>
        <v>42.74</v>
      </c>
      <c r="FHE157" s="16">
        <f t="shared" ref="FHE157" si="25854">0.75*(2.7+2.7+2.1+2.7)</f>
        <v>7.6499999999999995</v>
      </c>
      <c r="FHF157" s="14">
        <f t="shared" si="10840"/>
        <v>50.39</v>
      </c>
      <c r="FHG157" s="14"/>
      <c r="FHH157" s="16">
        <f t="shared" si="10841"/>
        <v>75.585000000000008</v>
      </c>
      <c r="FHI157" s="79">
        <f t="shared" si="19001"/>
        <v>5</v>
      </c>
      <c r="FHJ157" s="80"/>
      <c r="FHK157" s="16" t="s">
        <v>236</v>
      </c>
      <c r="FHL157" s="16">
        <f t="shared" ref="FHL157" si="25855">42.74</f>
        <v>42.74</v>
      </c>
      <c r="FHM157" s="16">
        <f t="shared" ref="FHM157" si="25856">0.75*(2.7+2.7+2.1+2.7)</f>
        <v>7.6499999999999995</v>
      </c>
      <c r="FHN157" s="14">
        <f t="shared" si="10845"/>
        <v>50.39</v>
      </c>
      <c r="FHO157" s="14"/>
      <c r="FHP157" s="16">
        <f t="shared" si="10846"/>
        <v>75.585000000000008</v>
      </c>
      <c r="FHQ157" s="79">
        <f t="shared" si="19001"/>
        <v>5</v>
      </c>
      <c r="FHR157" s="80"/>
      <c r="FHS157" s="16" t="s">
        <v>236</v>
      </c>
      <c r="FHT157" s="16">
        <f t="shared" ref="FHT157" si="25857">42.74</f>
        <v>42.74</v>
      </c>
      <c r="FHU157" s="16">
        <f t="shared" ref="FHU157" si="25858">0.75*(2.7+2.7+2.1+2.7)</f>
        <v>7.6499999999999995</v>
      </c>
      <c r="FHV157" s="14">
        <f t="shared" si="10850"/>
        <v>50.39</v>
      </c>
      <c r="FHW157" s="14"/>
      <c r="FHX157" s="16">
        <f t="shared" si="10851"/>
        <v>75.585000000000008</v>
      </c>
      <c r="FHY157" s="79">
        <f t="shared" si="19010"/>
        <v>5</v>
      </c>
      <c r="FHZ157" s="80"/>
      <c r="FIA157" s="16" t="s">
        <v>236</v>
      </c>
      <c r="FIB157" s="16">
        <f t="shared" ref="FIB157" si="25859">42.74</f>
        <v>42.74</v>
      </c>
      <c r="FIC157" s="16">
        <f t="shared" ref="FIC157" si="25860">0.75*(2.7+2.7+2.1+2.7)</f>
        <v>7.6499999999999995</v>
      </c>
      <c r="FID157" s="14">
        <f t="shared" si="10855"/>
        <v>50.39</v>
      </c>
      <c r="FIE157" s="14"/>
      <c r="FIF157" s="16">
        <f t="shared" si="10856"/>
        <v>75.585000000000008</v>
      </c>
      <c r="FIG157" s="79">
        <f t="shared" si="19010"/>
        <v>5</v>
      </c>
      <c r="FIH157" s="80"/>
      <c r="FII157" s="16" t="s">
        <v>236</v>
      </c>
      <c r="FIJ157" s="16">
        <f t="shared" ref="FIJ157" si="25861">42.74</f>
        <v>42.74</v>
      </c>
      <c r="FIK157" s="16">
        <f t="shared" ref="FIK157" si="25862">0.75*(2.7+2.7+2.1+2.7)</f>
        <v>7.6499999999999995</v>
      </c>
      <c r="FIL157" s="14">
        <f t="shared" si="10860"/>
        <v>50.39</v>
      </c>
      <c r="FIM157" s="14"/>
      <c r="FIN157" s="16">
        <f t="shared" si="10861"/>
        <v>75.585000000000008</v>
      </c>
      <c r="FIO157" s="79">
        <f t="shared" si="19010"/>
        <v>5</v>
      </c>
      <c r="FIP157" s="80"/>
      <c r="FIQ157" s="16" t="s">
        <v>236</v>
      </c>
      <c r="FIR157" s="16">
        <f t="shared" ref="FIR157" si="25863">42.74</f>
        <v>42.74</v>
      </c>
      <c r="FIS157" s="16">
        <f t="shared" ref="FIS157" si="25864">0.75*(2.7+2.7+2.1+2.7)</f>
        <v>7.6499999999999995</v>
      </c>
      <c r="FIT157" s="14">
        <f t="shared" si="10865"/>
        <v>50.39</v>
      </c>
      <c r="FIU157" s="14"/>
      <c r="FIV157" s="16">
        <f t="shared" si="10866"/>
        <v>75.585000000000008</v>
      </c>
      <c r="FIW157" s="79">
        <f t="shared" si="19010"/>
        <v>5</v>
      </c>
      <c r="FIX157" s="80"/>
      <c r="FIY157" s="16" t="s">
        <v>236</v>
      </c>
      <c r="FIZ157" s="16">
        <f t="shared" ref="FIZ157" si="25865">42.74</f>
        <v>42.74</v>
      </c>
      <c r="FJA157" s="16">
        <f t="shared" ref="FJA157" si="25866">0.75*(2.7+2.7+2.1+2.7)</f>
        <v>7.6499999999999995</v>
      </c>
      <c r="FJB157" s="14">
        <f t="shared" si="10870"/>
        <v>50.39</v>
      </c>
      <c r="FJC157" s="14"/>
      <c r="FJD157" s="16">
        <f t="shared" si="10871"/>
        <v>75.585000000000008</v>
      </c>
      <c r="FJE157" s="79">
        <f t="shared" si="19010"/>
        <v>5</v>
      </c>
      <c r="FJF157" s="80"/>
      <c r="FJG157" s="16" t="s">
        <v>236</v>
      </c>
      <c r="FJH157" s="16">
        <f t="shared" ref="FJH157" si="25867">42.74</f>
        <v>42.74</v>
      </c>
      <c r="FJI157" s="16">
        <f t="shared" ref="FJI157" si="25868">0.75*(2.7+2.7+2.1+2.7)</f>
        <v>7.6499999999999995</v>
      </c>
      <c r="FJJ157" s="14">
        <f t="shared" si="10875"/>
        <v>50.39</v>
      </c>
      <c r="FJK157" s="14"/>
      <c r="FJL157" s="16">
        <f t="shared" si="10876"/>
        <v>75.585000000000008</v>
      </c>
      <c r="FJM157" s="79">
        <f t="shared" si="19010"/>
        <v>5</v>
      </c>
      <c r="FJN157" s="80"/>
      <c r="FJO157" s="16" t="s">
        <v>236</v>
      </c>
      <c r="FJP157" s="16">
        <f t="shared" ref="FJP157" si="25869">42.74</f>
        <v>42.74</v>
      </c>
      <c r="FJQ157" s="16">
        <f t="shared" ref="FJQ157" si="25870">0.75*(2.7+2.7+2.1+2.7)</f>
        <v>7.6499999999999995</v>
      </c>
      <c r="FJR157" s="14">
        <f t="shared" si="10880"/>
        <v>50.39</v>
      </c>
      <c r="FJS157" s="14"/>
      <c r="FJT157" s="16">
        <f t="shared" si="10881"/>
        <v>75.585000000000008</v>
      </c>
      <c r="FJU157" s="79">
        <f t="shared" si="19010"/>
        <v>5</v>
      </c>
      <c r="FJV157" s="80"/>
      <c r="FJW157" s="16" t="s">
        <v>236</v>
      </c>
      <c r="FJX157" s="16">
        <f t="shared" ref="FJX157" si="25871">42.74</f>
        <v>42.74</v>
      </c>
      <c r="FJY157" s="16">
        <f t="shared" ref="FJY157" si="25872">0.75*(2.7+2.7+2.1+2.7)</f>
        <v>7.6499999999999995</v>
      </c>
      <c r="FJZ157" s="14">
        <f t="shared" si="10885"/>
        <v>50.39</v>
      </c>
      <c r="FKA157" s="14"/>
      <c r="FKB157" s="16">
        <f t="shared" si="10886"/>
        <v>75.585000000000008</v>
      </c>
      <c r="FKC157" s="79">
        <f t="shared" si="19010"/>
        <v>5</v>
      </c>
      <c r="FKD157" s="80"/>
      <c r="FKE157" s="16" t="s">
        <v>236</v>
      </c>
      <c r="FKF157" s="16">
        <f t="shared" ref="FKF157" si="25873">42.74</f>
        <v>42.74</v>
      </c>
      <c r="FKG157" s="16">
        <f t="shared" ref="FKG157" si="25874">0.75*(2.7+2.7+2.1+2.7)</f>
        <v>7.6499999999999995</v>
      </c>
      <c r="FKH157" s="14">
        <f t="shared" si="10890"/>
        <v>50.39</v>
      </c>
      <c r="FKI157" s="14"/>
      <c r="FKJ157" s="16">
        <f t="shared" si="10891"/>
        <v>75.585000000000008</v>
      </c>
      <c r="FKK157" s="79">
        <f t="shared" si="19019"/>
        <v>5</v>
      </c>
      <c r="FKL157" s="80"/>
      <c r="FKM157" s="16" t="s">
        <v>236</v>
      </c>
      <c r="FKN157" s="16">
        <f t="shared" ref="FKN157" si="25875">42.74</f>
        <v>42.74</v>
      </c>
      <c r="FKO157" s="16">
        <f t="shared" ref="FKO157" si="25876">0.75*(2.7+2.7+2.1+2.7)</f>
        <v>7.6499999999999995</v>
      </c>
      <c r="FKP157" s="14">
        <f t="shared" si="10895"/>
        <v>50.39</v>
      </c>
      <c r="FKQ157" s="14"/>
      <c r="FKR157" s="16">
        <f t="shared" si="10896"/>
        <v>75.585000000000008</v>
      </c>
      <c r="FKS157" s="79">
        <f t="shared" si="19019"/>
        <v>5</v>
      </c>
      <c r="FKT157" s="80"/>
      <c r="FKU157" s="16" t="s">
        <v>236</v>
      </c>
      <c r="FKV157" s="16">
        <f t="shared" ref="FKV157" si="25877">42.74</f>
        <v>42.74</v>
      </c>
      <c r="FKW157" s="16">
        <f t="shared" ref="FKW157" si="25878">0.75*(2.7+2.7+2.1+2.7)</f>
        <v>7.6499999999999995</v>
      </c>
      <c r="FKX157" s="14">
        <f t="shared" si="10900"/>
        <v>50.39</v>
      </c>
      <c r="FKY157" s="14"/>
      <c r="FKZ157" s="16">
        <f t="shared" si="10901"/>
        <v>75.585000000000008</v>
      </c>
      <c r="FLA157" s="79">
        <f t="shared" si="19019"/>
        <v>5</v>
      </c>
      <c r="FLB157" s="80"/>
      <c r="FLC157" s="16" t="s">
        <v>236</v>
      </c>
      <c r="FLD157" s="16">
        <f t="shared" ref="FLD157" si="25879">42.74</f>
        <v>42.74</v>
      </c>
      <c r="FLE157" s="16">
        <f t="shared" ref="FLE157" si="25880">0.75*(2.7+2.7+2.1+2.7)</f>
        <v>7.6499999999999995</v>
      </c>
      <c r="FLF157" s="14">
        <f t="shared" si="10905"/>
        <v>50.39</v>
      </c>
      <c r="FLG157" s="14"/>
      <c r="FLH157" s="16">
        <f t="shared" si="10906"/>
        <v>75.585000000000008</v>
      </c>
      <c r="FLI157" s="79">
        <f t="shared" si="19019"/>
        <v>5</v>
      </c>
      <c r="FLJ157" s="80"/>
      <c r="FLK157" s="16" t="s">
        <v>236</v>
      </c>
      <c r="FLL157" s="16">
        <f t="shared" ref="FLL157" si="25881">42.74</f>
        <v>42.74</v>
      </c>
      <c r="FLM157" s="16">
        <f t="shared" ref="FLM157" si="25882">0.75*(2.7+2.7+2.1+2.7)</f>
        <v>7.6499999999999995</v>
      </c>
      <c r="FLN157" s="14">
        <f t="shared" si="10910"/>
        <v>50.39</v>
      </c>
      <c r="FLO157" s="14"/>
      <c r="FLP157" s="16">
        <f t="shared" si="10911"/>
        <v>75.585000000000008</v>
      </c>
      <c r="FLQ157" s="79">
        <f t="shared" si="19019"/>
        <v>5</v>
      </c>
      <c r="FLR157" s="80"/>
      <c r="FLS157" s="16" t="s">
        <v>236</v>
      </c>
      <c r="FLT157" s="16">
        <f t="shared" ref="FLT157" si="25883">42.74</f>
        <v>42.74</v>
      </c>
      <c r="FLU157" s="16">
        <f t="shared" ref="FLU157" si="25884">0.75*(2.7+2.7+2.1+2.7)</f>
        <v>7.6499999999999995</v>
      </c>
      <c r="FLV157" s="14">
        <f t="shared" si="10915"/>
        <v>50.39</v>
      </c>
      <c r="FLW157" s="14"/>
      <c r="FLX157" s="16">
        <f t="shared" si="10916"/>
        <v>75.585000000000008</v>
      </c>
      <c r="FLY157" s="79">
        <f t="shared" si="19019"/>
        <v>5</v>
      </c>
      <c r="FLZ157" s="80"/>
      <c r="FMA157" s="16" t="s">
        <v>236</v>
      </c>
      <c r="FMB157" s="16">
        <f t="shared" ref="FMB157" si="25885">42.74</f>
        <v>42.74</v>
      </c>
      <c r="FMC157" s="16">
        <f t="shared" ref="FMC157" si="25886">0.75*(2.7+2.7+2.1+2.7)</f>
        <v>7.6499999999999995</v>
      </c>
      <c r="FMD157" s="14">
        <f t="shared" si="10920"/>
        <v>50.39</v>
      </c>
      <c r="FME157" s="14"/>
      <c r="FMF157" s="16">
        <f t="shared" si="10921"/>
        <v>75.585000000000008</v>
      </c>
      <c r="FMG157" s="79">
        <f t="shared" si="19019"/>
        <v>5</v>
      </c>
      <c r="FMH157" s="80"/>
      <c r="FMI157" s="16" t="s">
        <v>236</v>
      </c>
      <c r="FMJ157" s="16">
        <f t="shared" ref="FMJ157" si="25887">42.74</f>
        <v>42.74</v>
      </c>
      <c r="FMK157" s="16">
        <f t="shared" ref="FMK157" si="25888">0.75*(2.7+2.7+2.1+2.7)</f>
        <v>7.6499999999999995</v>
      </c>
      <c r="FML157" s="14">
        <f t="shared" si="10925"/>
        <v>50.39</v>
      </c>
      <c r="FMM157" s="14"/>
      <c r="FMN157" s="16">
        <f t="shared" si="10926"/>
        <v>75.585000000000008</v>
      </c>
      <c r="FMO157" s="79">
        <f t="shared" si="19019"/>
        <v>5</v>
      </c>
      <c r="FMP157" s="80"/>
      <c r="FMQ157" s="16" t="s">
        <v>236</v>
      </c>
      <c r="FMR157" s="16">
        <f t="shared" ref="FMR157" si="25889">42.74</f>
        <v>42.74</v>
      </c>
      <c r="FMS157" s="16">
        <f t="shared" ref="FMS157" si="25890">0.75*(2.7+2.7+2.1+2.7)</f>
        <v>7.6499999999999995</v>
      </c>
      <c r="FMT157" s="14">
        <f t="shared" si="10930"/>
        <v>50.39</v>
      </c>
      <c r="FMU157" s="14"/>
      <c r="FMV157" s="16">
        <f t="shared" si="10931"/>
        <v>75.585000000000008</v>
      </c>
      <c r="FMW157" s="79">
        <f t="shared" si="19028"/>
        <v>5</v>
      </c>
      <c r="FMX157" s="80"/>
      <c r="FMY157" s="16" t="s">
        <v>236</v>
      </c>
      <c r="FMZ157" s="16">
        <f t="shared" ref="FMZ157" si="25891">42.74</f>
        <v>42.74</v>
      </c>
      <c r="FNA157" s="16">
        <f t="shared" ref="FNA157" si="25892">0.75*(2.7+2.7+2.1+2.7)</f>
        <v>7.6499999999999995</v>
      </c>
      <c r="FNB157" s="14">
        <f t="shared" si="10935"/>
        <v>50.39</v>
      </c>
      <c r="FNC157" s="14"/>
      <c r="FND157" s="16">
        <f t="shared" si="10936"/>
        <v>75.585000000000008</v>
      </c>
      <c r="FNE157" s="79">
        <f t="shared" si="19028"/>
        <v>5</v>
      </c>
      <c r="FNF157" s="80"/>
      <c r="FNG157" s="16" t="s">
        <v>236</v>
      </c>
      <c r="FNH157" s="16">
        <f t="shared" ref="FNH157" si="25893">42.74</f>
        <v>42.74</v>
      </c>
      <c r="FNI157" s="16">
        <f t="shared" ref="FNI157" si="25894">0.75*(2.7+2.7+2.1+2.7)</f>
        <v>7.6499999999999995</v>
      </c>
      <c r="FNJ157" s="14">
        <f t="shared" si="10940"/>
        <v>50.39</v>
      </c>
      <c r="FNK157" s="14"/>
      <c r="FNL157" s="16">
        <f t="shared" si="10941"/>
        <v>75.585000000000008</v>
      </c>
      <c r="FNM157" s="79">
        <f t="shared" si="19028"/>
        <v>5</v>
      </c>
      <c r="FNN157" s="80"/>
      <c r="FNO157" s="16" t="s">
        <v>236</v>
      </c>
      <c r="FNP157" s="16">
        <f t="shared" ref="FNP157" si="25895">42.74</f>
        <v>42.74</v>
      </c>
      <c r="FNQ157" s="16">
        <f t="shared" ref="FNQ157" si="25896">0.75*(2.7+2.7+2.1+2.7)</f>
        <v>7.6499999999999995</v>
      </c>
      <c r="FNR157" s="14">
        <f t="shared" si="10945"/>
        <v>50.39</v>
      </c>
      <c r="FNS157" s="14"/>
      <c r="FNT157" s="16">
        <f t="shared" si="10946"/>
        <v>75.585000000000008</v>
      </c>
      <c r="FNU157" s="79">
        <f t="shared" si="19028"/>
        <v>5</v>
      </c>
      <c r="FNV157" s="80"/>
      <c r="FNW157" s="16" t="s">
        <v>236</v>
      </c>
      <c r="FNX157" s="16">
        <f t="shared" ref="FNX157" si="25897">42.74</f>
        <v>42.74</v>
      </c>
      <c r="FNY157" s="16">
        <f t="shared" ref="FNY157" si="25898">0.75*(2.7+2.7+2.1+2.7)</f>
        <v>7.6499999999999995</v>
      </c>
      <c r="FNZ157" s="14">
        <f t="shared" si="10950"/>
        <v>50.39</v>
      </c>
      <c r="FOA157" s="14"/>
      <c r="FOB157" s="16">
        <f t="shared" si="10951"/>
        <v>75.585000000000008</v>
      </c>
      <c r="FOC157" s="79">
        <f t="shared" si="19028"/>
        <v>5</v>
      </c>
      <c r="FOD157" s="80"/>
      <c r="FOE157" s="16" t="s">
        <v>236</v>
      </c>
      <c r="FOF157" s="16">
        <f t="shared" ref="FOF157" si="25899">42.74</f>
        <v>42.74</v>
      </c>
      <c r="FOG157" s="16">
        <f t="shared" ref="FOG157" si="25900">0.75*(2.7+2.7+2.1+2.7)</f>
        <v>7.6499999999999995</v>
      </c>
      <c r="FOH157" s="14">
        <f t="shared" si="10955"/>
        <v>50.39</v>
      </c>
      <c r="FOI157" s="14"/>
      <c r="FOJ157" s="16">
        <f t="shared" si="10956"/>
        <v>75.585000000000008</v>
      </c>
      <c r="FOK157" s="79">
        <f t="shared" si="19028"/>
        <v>5</v>
      </c>
      <c r="FOL157" s="80"/>
      <c r="FOM157" s="16" t="s">
        <v>236</v>
      </c>
      <c r="FON157" s="16">
        <f t="shared" ref="FON157" si="25901">42.74</f>
        <v>42.74</v>
      </c>
      <c r="FOO157" s="16">
        <f t="shared" ref="FOO157" si="25902">0.75*(2.7+2.7+2.1+2.7)</f>
        <v>7.6499999999999995</v>
      </c>
      <c r="FOP157" s="14">
        <f t="shared" si="10960"/>
        <v>50.39</v>
      </c>
      <c r="FOQ157" s="14"/>
      <c r="FOR157" s="16">
        <f t="shared" si="10961"/>
        <v>75.585000000000008</v>
      </c>
      <c r="FOS157" s="79">
        <f t="shared" si="19028"/>
        <v>5</v>
      </c>
      <c r="FOT157" s="80"/>
      <c r="FOU157" s="16" t="s">
        <v>236</v>
      </c>
      <c r="FOV157" s="16">
        <f t="shared" ref="FOV157" si="25903">42.74</f>
        <v>42.74</v>
      </c>
      <c r="FOW157" s="16">
        <f t="shared" ref="FOW157" si="25904">0.75*(2.7+2.7+2.1+2.7)</f>
        <v>7.6499999999999995</v>
      </c>
      <c r="FOX157" s="14">
        <f t="shared" si="10965"/>
        <v>50.39</v>
      </c>
      <c r="FOY157" s="14"/>
      <c r="FOZ157" s="16">
        <f t="shared" si="10966"/>
        <v>75.585000000000008</v>
      </c>
      <c r="FPA157" s="79">
        <f t="shared" si="19028"/>
        <v>5</v>
      </c>
      <c r="FPB157" s="80"/>
      <c r="FPC157" s="16" t="s">
        <v>236</v>
      </c>
      <c r="FPD157" s="16">
        <f t="shared" ref="FPD157" si="25905">42.74</f>
        <v>42.74</v>
      </c>
      <c r="FPE157" s="16">
        <f t="shared" ref="FPE157" si="25906">0.75*(2.7+2.7+2.1+2.7)</f>
        <v>7.6499999999999995</v>
      </c>
      <c r="FPF157" s="14">
        <f t="shared" si="10970"/>
        <v>50.39</v>
      </c>
      <c r="FPG157" s="14"/>
      <c r="FPH157" s="16">
        <f t="shared" si="10971"/>
        <v>75.585000000000008</v>
      </c>
      <c r="FPI157" s="79">
        <f t="shared" si="19037"/>
        <v>5</v>
      </c>
      <c r="FPJ157" s="80"/>
      <c r="FPK157" s="16" t="s">
        <v>236</v>
      </c>
      <c r="FPL157" s="16">
        <f t="shared" ref="FPL157" si="25907">42.74</f>
        <v>42.74</v>
      </c>
      <c r="FPM157" s="16">
        <f t="shared" ref="FPM157" si="25908">0.75*(2.7+2.7+2.1+2.7)</f>
        <v>7.6499999999999995</v>
      </c>
      <c r="FPN157" s="14">
        <f t="shared" si="10975"/>
        <v>50.39</v>
      </c>
      <c r="FPO157" s="14"/>
      <c r="FPP157" s="16">
        <f t="shared" si="10976"/>
        <v>75.585000000000008</v>
      </c>
      <c r="FPQ157" s="79">
        <f t="shared" si="19037"/>
        <v>5</v>
      </c>
      <c r="FPR157" s="80"/>
      <c r="FPS157" s="16" t="s">
        <v>236</v>
      </c>
      <c r="FPT157" s="16">
        <f t="shared" ref="FPT157" si="25909">42.74</f>
        <v>42.74</v>
      </c>
      <c r="FPU157" s="16">
        <f t="shared" ref="FPU157" si="25910">0.75*(2.7+2.7+2.1+2.7)</f>
        <v>7.6499999999999995</v>
      </c>
      <c r="FPV157" s="14">
        <f t="shared" si="10980"/>
        <v>50.39</v>
      </c>
      <c r="FPW157" s="14"/>
      <c r="FPX157" s="16">
        <f t="shared" si="10981"/>
        <v>75.585000000000008</v>
      </c>
      <c r="FPY157" s="79">
        <f t="shared" si="19037"/>
        <v>5</v>
      </c>
      <c r="FPZ157" s="80"/>
      <c r="FQA157" s="16" t="s">
        <v>236</v>
      </c>
      <c r="FQB157" s="16">
        <f t="shared" ref="FQB157" si="25911">42.74</f>
        <v>42.74</v>
      </c>
      <c r="FQC157" s="16">
        <f t="shared" ref="FQC157" si="25912">0.75*(2.7+2.7+2.1+2.7)</f>
        <v>7.6499999999999995</v>
      </c>
      <c r="FQD157" s="14">
        <f t="shared" si="10985"/>
        <v>50.39</v>
      </c>
      <c r="FQE157" s="14"/>
      <c r="FQF157" s="16">
        <f t="shared" si="10986"/>
        <v>75.585000000000008</v>
      </c>
      <c r="FQG157" s="79">
        <f t="shared" si="19037"/>
        <v>5</v>
      </c>
      <c r="FQH157" s="80"/>
      <c r="FQI157" s="16" t="s">
        <v>236</v>
      </c>
      <c r="FQJ157" s="16">
        <f t="shared" ref="FQJ157" si="25913">42.74</f>
        <v>42.74</v>
      </c>
      <c r="FQK157" s="16">
        <f t="shared" ref="FQK157" si="25914">0.75*(2.7+2.7+2.1+2.7)</f>
        <v>7.6499999999999995</v>
      </c>
      <c r="FQL157" s="14">
        <f t="shared" si="10990"/>
        <v>50.39</v>
      </c>
      <c r="FQM157" s="14"/>
      <c r="FQN157" s="16">
        <f t="shared" si="10991"/>
        <v>75.585000000000008</v>
      </c>
      <c r="FQO157" s="79">
        <f t="shared" si="19037"/>
        <v>5</v>
      </c>
      <c r="FQP157" s="80"/>
      <c r="FQQ157" s="16" t="s">
        <v>236</v>
      </c>
      <c r="FQR157" s="16">
        <f t="shared" ref="FQR157" si="25915">42.74</f>
        <v>42.74</v>
      </c>
      <c r="FQS157" s="16">
        <f t="shared" ref="FQS157" si="25916">0.75*(2.7+2.7+2.1+2.7)</f>
        <v>7.6499999999999995</v>
      </c>
      <c r="FQT157" s="14">
        <f t="shared" si="10995"/>
        <v>50.39</v>
      </c>
      <c r="FQU157" s="14"/>
      <c r="FQV157" s="16">
        <f t="shared" si="10996"/>
        <v>75.585000000000008</v>
      </c>
      <c r="FQW157" s="79">
        <f t="shared" si="19037"/>
        <v>5</v>
      </c>
      <c r="FQX157" s="80"/>
      <c r="FQY157" s="16" t="s">
        <v>236</v>
      </c>
      <c r="FQZ157" s="16">
        <f t="shared" ref="FQZ157" si="25917">42.74</f>
        <v>42.74</v>
      </c>
      <c r="FRA157" s="16">
        <f t="shared" ref="FRA157" si="25918">0.75*(2.7+2.7+2.1+2.7)</f>
        <v>7.6499999999999995</v>
      </c>
      <c r="FRB157" s="14">
        <f t="shared" si="11000"/>
        <v>50.39</v>
      </c>
      <c r="FRC157" s="14"/>
      <c r="FRD157" s="16">
        <f t="shared" si="11001"/>
        <v>75.585000000000008</v>
      </c>
      <c r="FRE157" s="79">
        <f t="shared" si="19037"/>
        <v>5</v>
      </c>
      <c r="FRF157" s="80"/>
      <c r="FRG157" s="16" t="s">
        <v>236</v>
      </c>
      <c r="FRH157" s="16">
        <f t="shared" ref="FRH157" si="25919">42.74</f>
        <v>42.74</v>
      </c>
      <c r="FRI157" s="16">
        <f t="shared" ref="FRI157" si="25920">0.75*(2.7+2.7+2.1+2.7)</f>
        <v>7.6499999999999995</v>
      </c>
      <c r="FRJ157" s="14">
        <f t="shared" si="11005"/>
        <v>50.39</v>
      </c>
      <c r="FRK157" s="14"/>
      <c r="FRL157" s="16">
        <f t="shared" si="11006"/>
        <v>75.585000000000008</v>
      </c>
      <c r="FRM157" s="79">
        <f t="shared" si="19037"/>
        <v>5</v>
      </c>
      <c r="FRN157" s="80"/>
      <c r="FRO157" s="16" t="s">
        <v>236</v>
      </c>
      <c r="FRP157" s="16">
        <f t="shared" ref="FRP157" si="25921">42.74</f>
        <v>42.74</v>
      </c>
      <c r="FRQ157" s="16">
        <f t="shared" ref="FRQ157" si="25922">0.75*(2.7+2.7+2.1+2.7)</f>
        <v>7.6499999999999995</v>
      </c>
      <c r="FRR157" s="14">
        <f t="shared" si="11010"/>
        <v>50.39</v>
      </c>
      <c r="FRS157" s="14"/>
      <c r="FRT157" s="16">
        <f t="shared" si="11011"/>
        <v>75.585000000000008</v>
      </c>
      <c r="FRU157" s="79">
        <f t="shared" si="19046"/>
        <v>5</v>
      </c>
      <c r="FRV157" s="80"/>
      <c r="FRW157" s="16" t="s">
        <v>236</v>
      </c>
      <c r="FRX157" s="16">
        <f t="shared" ref="FRX157" si="25923">42.74</f>
        <v>42.74</v>
      </c>
      <c r="FRY157" s="16">
        <f t="shared" ref="FRY157" si="25924">0.75*(2.7+2.7+2.1+2.7)</f>
        <v>7.6499999999999995</v>
      </c>
      <c r="FRZ157" s="14">
        <f t="shared" si="11015"/>
        <v>50.39</v>
      </c>
      <c r="FSA157" s="14"/>
      <c r="FSB157" s="16">
        <f t="shared" si="11016"/>
        <v>75.585000000000008</v>
      </c>
      <c r="FSC157" s="79">
        <f t="shared" si="19046"/>
        <v>5</v>
      </c>
      <c r="FSD157" s="80"/>
      <c r="FSE157" s="16" t="s">
        <v>236</v>
      </c>
      <c r="FSF157" s="16">
        <f t="shared" ref="FSF157" si="25925">42.74</f>
        <v>42.74</v>
      </c>
      <c r="FSG157" s="16">
        <f t="shared" ref="FSG157" si="25926">0.75*(2.7+2.7+2.1+2.7)</f>
        <v>7.6499999999999995</v>
      </c>
      <c r="FSH157" s="14">
        <f t="shared" si="11020"/>
        <v>50.39</v>
      </c>
      <c r="FSI157" s="14"/>
      <c r="FSJ157" s="16">
        <f t="shared" si="11021"/>
        <v>75.585000000000008</v>
      </c>
      <c r="FSK157" s="79">
        <f t="shared" si="19046"/>
        <v>5</v>
      </c>
      <c r="FSL157" s="80"/>
      <c r="FSM157" s="16" t="s">
        <v>236</v>
      </c>
      <c r="FSN157" s="16">
        <f t="shared" ref="FSN157" si="25927">42.74</f>
        <v>42.74</v>
      </c>
      <c r="FSO157" s="16">
        <f t="shared" ref="FSO157" si="25928">0.75*(2.7+2.7+2.1+2.7)</f>
        <v>7.6499999999999995</v>
      </c>
      <c r="FSP157" s="14">
        <f t="shared" si="11025"/>
        <v>50.39</v>
      </c>
      <c r="FSQ157" s="14"/>
      <c r="FSR157" s="16">
        <f t="shared" si="11026"/>
        <v>75.585000000000008</v>
      </c>
      <c r="FSS157" s="79">
        <f t="shared" si="19046"/>
        <v>5</v>
      </c>
      <c r="FST157" s="80"/>
      <c r="FSU157" s="16" t="s">
        <v>236</v>
      </c>
      <c r="FSV157" s="16">
        <f t="shared" ref="FSV157" si="25929">42.74</f>
        <v>42.74</v>
      </c>
      <c r="FSW157" s="16">
        <f t="shared" ref="FSW157" si="25930">0.75*(2.7+2.7+2.1+2.7)</f>
        <v>7.6499999999999995</v>
      </c>
      <c r="FSX157" s="14">
        <f t="shared" si="11030"/>
        <v>50.39</v>
      </c>
      <c r="FSY157" s="14"/>
      <c r="FSZ157" s="16">
        <f t="shared" si="11031"/>
        <v>75.585000000000008</v>
      </c>
      <c r="FTA157" s="79">
        <f t="shared" si="19046"/>
        <v>5</v>
      </c>
      <c r="FTB157" s="80"/>
      <c r="FTC157" s="16" t="s">
        <v>236</v>
      </c>
      <c r="FTD157" s="16">
        <f t="shared" ref="FTD157" si="25931">42.74</f>
        <v>42.74</v>
      </c>
      <c r="FTE157" s="16">
        <f t="shared" ref="FTE157" si="25932">0.75*(2.7+2.7+2.1+2.7)</f>
        <v>7.6499999999999995</v>
      </c>
      <c r="FTF157" s="14">
        <f t="shared" si="11035"/>
        <v>50.39</v>
      </c>
      <c r="FTG157" s="14"/>
      <c r="FTH157" s="16">
        <f t="shared" si="11036"/>
        <v>75.585000000000008</v>
      </c>
      <c r="FTI157" s="79">
        <f t="shared" si="19046"/>
        <v>5</v>
      </c>
      <c r="FTJ157" s="80"/>
      <c r="FTK157" s="16" t="s">
        <v>236</v>
      </c>
      <c r="FTL157" s="16">
        <f t="shared" ref="FTL157" si="25933">42.74</f>
        <v>42.74</v>
      </c>
      <c r="FTM157" s="16">
        <f t="shared" ref="FTM157" si="25934">0.75*(2.7+2.7+2.1+2.7)</f>
        <v>7.6499999999999995</v>
      </c>
      <c r="FTN157" s="14">
        <f t="shared" si="11040"/>
        <v>50.39</v>
      </c>
      <c r="FTO157" s="14"/>
      <c r="FTP157" s="16">
        <f t="shared" si="11041"/>
        <v>75.585000000000008</v>
      </c>
      <c r="FTQ157" s="79">
        <f t="shared" si="19046"/>
        <v>5</v>
      </c>
      <c r="FTR157" s="80"/>
      <c r="FTS157" s="16" t="s">
        <v>236</v>
      </c>
      <c r="FTT157" s="16">
        <f t="shared" ref="FTT157" si="25935">42.74</f>
        <v>42.74</v>
      </c>
      <c r="FTU157" s="16">
        <f t="shared" ref="FTU157" si="25936">0.75*(2.7+2.7+2.1+2.7)</f>
        <v>7.6499999999999995</v>
      </c>
      <c r="FTV157" s="14">
        <f t="shared" si="11045"/>
        <v>50.39</v>
      </c>
      <c r="FTW157" s="14"/>
      <c r="FTX157" s="16">
        <f t="shared" si="11046"/>
        <v>75.585000000000008</v>
      </c>
      <c r="FTY157" s="79">
        <f t="shared" si="19046"/>
        <v>5</v>
      </c>
      <c r="FTZ157" s="80"/>
      <c r="FUA157" s="16" t="s">
        <v>236</v>
      </c>
      <c r="FUB157" s="16">
        <f t="shared" ref="FUB157" si="25937">42.74</f>
        <v>42.74</v>
      </c>
      <c r="FUC157" s="16">
        <f t="shared" ref="FUC157" si="25938">0.75*(2.7+2.7+2.1+2.7)</f>
        <v>7.6499999999999995</v>
      </c>
      <c r="FUD157" s="14">
        <f t="shared" si="11050"/>
        <v>50.39</v>
      </c>
      <c r="FUE157" s="14"/>
      <c r="FUF157" s="16">
        <f t="shared" si="11051"/>
        <v>75.585000000000008</v>
      </c>
      <c r="FUG157" s="79">
        <f t="shared" si="19055"/>
        <v>5</v>
      </c>
      <c r="FUH157" s="80"/>
      <c r="FUI157" s="16" t="s">
        <v>236</v>
      </c>
      <c r="FUJ157" s="16">
        <f t="shared" ref="FUJ157" si="25939">42.74</f>
        <v>42.74</v>
      </c>
      <c r="FUK157" s="16">
        <f t="shared" ref="FUK157" si="25940">0.75*(2.7+2.7+2.1+2.7)</f>
        <v>7.6499999999999995</v>
      </c>
      <c r="FUL157" s="14">
        <f t="shared" si="11055"/>
        <v>50.39</v>
      </c>
      <c r="FUM157" s="14"/>
      <c r="FUN157" s="16">
        <f t="shared" si="11056"/>
        <v>75.585000000000008</v>
      </c>
      <c r="FUO157" s="79">
        <f t="shared" si="19055"/>
        <v>5</v>
      </c>
      <c r="FUP157" s="80"/>
      <c r="FUQ157" s="16" t="s">
        <v>236</v>
      </c>
      <c r="FUR157" s="16">
        <f t="shared" ref="FUR157" si="25941">42.74</f>
        <v>42.74</v>
      </c>
      <c r="FUS157" s="16">
        <f t="shared" ref="FUS157" si="25942">0.75*(2.7+2.7+2.1+2.7)</f>
        <v>7.6499999999999995</v>
      </c>
      <c r="FUT157" s="14">
        <f t="shared" si="11060"/>
        <v>50.39</v>
      </c>
      <c r="FUU157" s="14"/>
      <c r="FUV157" s="16">
        <f t="shared" si="11061"/>
        <v>75.585000000000008</v>
      </c>
      <c r="FUW157" s="79">
        <f t="shared" si="19055"/>
        <v>5</v>
      </c>
      <c r="FUX157" s="80"/>
      <c r="FUY157" s="16" t="s">
        <v>236</v>
      </c>
      <c r="FUZ157" s="16">
        <f t="shared" ref="FUZ157" si="25943">42.74</f>
        <v>42.74</v>
      </c>
      <c r="FVA157" s="16">
        <f t="shared" ref="FVA157" si="25944">0.75*(2.7+2.7+2.1+2.7)</f>
        <v>7.6499999999999995</v>
      </c>
      <c r="FVB157" s="14">
        <f t="shared" si="11065"/>
        <v>50.39</v>
      </c>
      <c r="FVC157" s="14"/>
      <c r="FVD157" s="16">
        <f t="shared" si="11066"/>
        <v>75.585000000000008</v>
      </c>
      <c r="FVE157" s="79">
        <f t="shared" si="19055"/>
        <v>5</v>
      </c>
      <c r="FVF157" s="80"/>
      <c r="FVG157" s="16" t="s">
        <v>236</v>
      </c>
      <c r="FVH157" s="16">
        <f t="shared" ref="FVH157" si="25945">42.74</f>
        <v>42.74</v>
      </c>
      <c r="FVI157" s="16">
        <f t="shared" ref="FVI157" si="25946">0.75*(2.7+2.7+2.1+2.7)</f>
        <v>7.6499999999999995</v>
      </c>
      <c r="FVJ157" s="14">
        <f t="shared" si="11070"/>
        <v>50.39</v>
      </c>
      <c r="FVK157" s="14"/>
      <c r="FVL157" s="16">
        <f t="shared" si="11071"/>
        <v>75.585000000000008</v>
      </c>
      <c r="FVM157" s="79">
        <f t="shared" si="19055"/>
        <v>5</v>
      </c>
      <c r="FVN157" s="80"/>
      <c r="FVO157" s="16" t="s">
        <v>236</v>
      </c>
      <c r="FVP157" s="16">
        <f t="shared" ref="FVP157" si="25947">42.74</f>
        <v>42.74</v>
      </c>
      <c r="FVQ157" s="16">
        <f t="shared" ref="FVQ157" si="25948">0.75*(2.7+2.7+2.1+2.7)</f>
        <v>7.6499999999999995</v>
      </c>
      <c r="FVR157" s="14">
        <f t="shared" si="11075"/>
        <v>50.39</v>
      </c>
      <c r="FVS157" s="14"/>
      <c r="FVT157" s="16">
        <f t="shared" si="11076"/>
        <v>75.585000000000008</v>
      </c>
      <c r="FVU157" s="79">
        <f t="shared" si="19055"/>
        <v>5</v>
      </c>
      <c r="FVV157" s="80"/>
      <c r="FVW157" s="16" t="s">
        <v>236</v>
      </c>
      <c r="FVX157" s="16">
        <f t="shared" ref="FVX157" si="25949">42.74</f>
        <v>42.74</v>
      </c>
      <c r="FVY157" s="16">
        <f t="shared" ref="FVY157" si="25950">0.75*(2.7+2.7+2.1+2.7)</f>
        <v>7.6499999999999995</v>
      </c>
      <c r="FVZ157" s="14">
        <f t="shared" si="11080"/>
        <v>50.39</v>
      </c>
      <c r="FWA157" s="14"/>
      <c r="FWB157" s="16">
        <f t="shared" si="11081"/>
        <v>75.585000000000008</v>
      </c>
      <c r="FWC157" s="79">
        <f t="shared" si="19055"/>
        <v>5</v>
      </c>
      <c r="FWD157" s="80"/>
      <c r="FWE157" s="16" t="s">
        <v>236</v>
      </c>
      <c r="FWF157" s="16">
        <f t="shared" ref="FWF157" si="25951">42.74</f>
        <v>42.74</v>
      </c>
      <c r="FWG157" s="16">
        <f t="shared" ref="FWG157" si="25952">0.75*(2.7+2.7+2.1+2.7)</f>
        <v>7.6499999999999995</v>
      </c>
      <c r="FWH157" s="14">
        <f t="shared" si="11085"/>
        <v>50.39</v>
      </c>
      <c r="FWI157" s="14"/>
      <c r="FWJ157" s="16">
        <f t="shared" si="11086"/>
        <v>75.585000000000008</v>
      </c>
      <c r="FWK157" s="79">
        <f t="shared" si="19055"/>
        <v>5</v>
      </c>
      <c r="FWL157" s="80"/>
      <c r="FWM157" s="16" t="s">
        <v>236</v>
      </c>
      <c r="FWN157" s="16">
        <f t="shared" ref="FWN157" si="25953">42.74</f>
        <v>42.74</v>
      </c>
      <c r="FWO157" s="16">
        <f t="shared" ref="FWO157" si="25954">0.75*(2.7+2.7+2.1+2.7)</f>
        <v>7.6499999999999995</v>
      </c>
      <c r="FWP157" s="14">
        <f t="shared" si="11090"/>
        <v>50.39</v>
      </c>
      <c r="FWQ157" s="14"/>
      <c r="FWR157" s="16">
        <f t="shared" si="11091"/>
        <v>75.585000000000008</v>
      </c>
      <c r="FWS157" s="79">
        <f t="shared" si="19064"/>
        <v>5</v>
      </c>
      <c r="FWT157" s="80"/>
      <c r="FWU157" s="16" t="s">
        <v>236</v>
      </c>
      <c r="FWV157" s="16">
        <f t="shared" ref="FWV157" si="25955">42.74</f>
        <v>42.74</v>
      </c>
      <c r="FWW157" s="16">
        <f t="shared" ref="FWW157" si="25956">0.75*(2.7+2.7+2.1+2.7)</f>
        <v>7.6499999999999995</v>
      </c>
      <c r="FWX157" s="14">
        <f t="shared" si="11095"/>
        <v>50.39</v>
      </c>
      <c r="FWY157" s="14"/>
      <c r="FWZ157" s="16">
        <f t="shared" si="11096"/>
        <v>75.585000000000008</v>
      </c>
      <c r="FXA157" s="79">
        <f t="shared" si="19064"/>
        <v>5</v>
      </c>
      <c r="FXB157" s="80"/>
      <c r="FXC157" s="16" t="s">
        <v>236</v>
      </c>
      <c r="FXD157" s="16">
        <f t="shared" ref="FXD157" si="25957">42.74</f>
        <v>42.74</v>
      </c>
      <c r="FXE157" s="16">
        <f t="shared" ref="FXE157" si="25958">0.75*(2.7+2.7+2.1+2.7)</f>
        <v>7.6499999999999995</v>
      </c>
      <c r="FXF157" s="14">
        <f t="shared" si="11100"/>
        <v>50.39</v>
      </c>
      <c r="FXG157" s="14"/>
      <c r="FXH157" s="16">
        <f t="shared" si="11101"/>
        <v>75.585000000000008</v>
      </c>
      <c r="FXI157" s="79">
        <f t="shared" si="19064"/>
        <v>5</v>
      </c>
      <c r="FXJ157" s="80"/>
      <c r="FXK157" s="16" t="s">
        <v>236</v>
      </c>
      <c r="FXL157" s="16">
        <f t="shared" ref="FXL157" si="25959">42.74</f>
        <v>42.74</v>
      </c>
      <c r="FXM157" s="16">
        <f t="shared" ref="FXM157" si="25960">0.75*(2.7+2.7+2.1+2.7)</f>
        <v>7.6499999999999995</v>
      </c>
      <c r="FXN157" s="14">
        <f t="shared" si="11105"/>
        <v>50.39</v>
      </c>
      <c r="FXO157" s="14"/>
      <c r="FXP157" s="16">
        <f t="shared" si="11106"/>
        <v>75.585000000000008</v>
      </c>
      <c r="FXQ157" s="79">
        <f t="shared" si="19064"/>
        <v>5</v>
      </c>
      <c r="FXR157" s="80"/>
      <c r="FXS157" s="16" t="s">
        <v>236</v>
      </c>
      <c r="FXT157" s="16">
        <f t="shared" ref="FXT157" si="25961">42.74</f>
        <v>42.74</v>
      </c>
      <c r="FXU157" s="16">
        <f t="shared" ref="FXU157" si="25962">0.75*(2.7+2.7+2.1+2.7)</f>
        <v>7.6499999999999995</v>
      </c>
      <c r="FXV157" s="14">
        <f t="shared" si="11110"/>
        <v>50.39</v>
      </c>
      <c r="FXW157" s="14"/>
      <c r="FXX157" s="16">
        <f t="shared" si="11111"/>
        <v>75.585000000000008</v>
      </c>
      <c r="FXY157" s="79">
        <f t="shared" si="19064"/>
        <v>5</v>
      </c>
      <c r="FXZ157" s="80"/>
      <c r="FYA157" s="16" t="s">
        <v>236</v>
      </c>
      <c r="FYB157" s="16">
        <f t="shared" ref="FYB157" si="25963">42.74</f>
        <v>42.74</v>
      </c>
      <c r="FYC157" s="16">
        <f t="shared" ref="FYC157" si="25964">0.75*(2.7+2.7+2.1+2.7)</f>
        <v>7.6499999999999995</v>
      </c>
      <c r="FYD157" s="14">
        <f t="shared" si="11115"/>
        <v>50.39</v>
      </c>
      <c r="FYE157" s="14"/>
      <c r="FYF157" s="16">
        <f t="shared" si="11116"/>
        <v>75.585000000000008</v>
      </c>
      <c r="FYG157" s="79">
        <f t="shared" si="19064"/>
        <v>5</v>
      </c>
      <c r="FYH157" s="80"/>
      <c r="FYI157" s="16" t="s">
        <v>236</v>
      </c>
      <c r="FYJ157" s="16">
        <f t="shared" ref="FYJ157" si="25965">42.74</f>
        <v>42.74</v>
      </c>
      <c r="FYK157" s="16">
        <f t="shared" ref="FYK157" si="25966">0.75*(2.7+2.7+2.1+2.7)</f>
        <v>7.6499999999999995</v>
      </c>
      <c r="FYL157" s="14">
        <f t="shared" si="11120"/>
        <v>50.39</v>
      </c>
      <c r="FYM157" s="14"/>
      <c r="FYN157" s="16">
        <f t="shared" si="11121"/>
        <v>75.585000000000008</v>
      </c>
      <c r="FYO157" s="79">
        <f t="shared" si="19064"/>
        <v>5</v>
      </c>
      <c r="FYP157" s="80"/>
      <c r="FYQ157" s="16" t="s">
        <v>236</v>
      </c>
      <c r="FYR157" s="16">
        <f t="shared" ref="FYR157" si="25967">42.74</f>
        <v>42.74</v>
      </c>
      <c r="FYS157" s="16">
        <f t="shared" ref="FYS157" si="25968">0.75*(2.7+2.7+2.1+2.7)</f>
        <v>7.6499999999999995</v>
      </c>
      <c r="FYT157" s="14">
        <f t="shared" si="11125"/>
        <v>50.39</v>
      </c>
      <c r="FYU157" s="14"/>
      <c r="FYV157" s="16">
        <f t="shared" si="11126"/>
        <v>75.585000000000008</v>
      </c>
      <c r="FYW157" s="79">
        <f t="shared" si="19064"/>
        <v>5</v>
      </c>
      <c r="FYX157" s="80"/>
      <c r="FYY157" s="16" t="s">
        <v>236</v>
      </c>
      <c r="FYZ157" s="16">
        <f t="shared" ref="FYZ157" si="25969">42.74</f>
        <v>42.74</v>
      </c>
      <c r="FZA157" s="16">
        <f t="shared" ref="FZA157" si="25970">0.75*(2.7+2.7+2.1+2.7)</f>
        <v>7.6499999999999995</v>
      </c>
      <c r="FZB157" s="14">
        <f t="shared" si="11130"/>
        <v>50.39</v>
      </c>
      <c r="FZC157" s="14"/>
      <c r="FZD157" s="16">
        <f t="shared" si="11131"/>
        <v>75.585000000000008</v>
      </c>
      <c r="FZE157" s="79">
        <f t="shared" si="19073"/>
        <v>5</v>
      </c>
      <c r="FZF157" s="80"/>
      <c r="FZG157" s="16" t="s">
        <v>236</v>
      </c>
      <c r="FZH157" s="16">
        <f t="shared" ref="FZH157" si="25971">42.74</f>
        <v>42.74</v>
      </c>
      <c r="FZI157" s="16">
        <f t="shared" ref="FZI157" si="25972">0.75*(2.7+2.7+2.1+2.7)</f>
        <v>7.6499999999999995</v>
      </c>
      <c r="FZJ157" s="14">
        <f t="shared" si="11135"/>
        <v>50.39</v>
      </c>
      <c r="FZK157" s="14"/>
      <c r="FZL157" s="16">
        <f t="shared" si="11136"/>
        <v>75.585000000000008</v>
      </c>
      <c r="FZM157" s="79">
        <f t="shared" si="19073"/>
        <v>5</v>
      </c>
      <c r="FZN157" s="80"/>
      <c r="FZO157" s="16" t="s">
        <v>236</v>
      </c>
      <c r="FZP157" s="16">
        <f t="shared" ref="FZP157" si="25973">42.74</f>
        <v>42.74</v>
      </c>
      <c r="FZQ157" s="16">
        <f t="shared" ref="FZQ157" si="25974">0.75*(2.7+2.7+2.1+2.7)</f>
        <v>7.6499999999999995</v>
      </c>
      <c r="FZR157" s="14">
        <f t="shared" si="11140"/>
        <v>50.39</v>
      </c>
      <c r="FZS157" s="14"/>
      <c r="FZT157" s="16">
        <f t="shared" si="11141"/>
        <v>75.585000000000008</v>
      </c>
      <c r="FZU157" s="79">
        <f t="shared" si="19073"/>
        <v>5</v>
      </c>
      <c r="FZV157" s="80"/>
      <c r="FZW157" s="16" t="s">
        <v>236</v>
      </c>
      <c r="FZX157" s="16">
        <f t="shared" ref="FZX157" si="25975">42.74</f>
        <v>42.74</v>
      </c>
      <c r="FZY157" s="16">
        <f t="shared" ref="FZY157" si="25976">0.75*(2.7+2.7+2.1+2.7)</f>
        <v>7.6499999999999995</v>
      </c>
      <c r="FZZ157" s="14">
        <f t="shared" si="11145"/>
        <v>50.39</v>
      </c>
      <c r="GAA157" s="14"/>
      <c r="GAB157" s="16">
        <f t="shared" si="11146"/>
        <v>75.585000000000008</v>
      </c>
      <c r="GAC157" s="79">
        <f t="shared" si="19073"/>
        <v>5</v>
      </c>
      <c r="GAD157" s="80"/>
      <c r="GAE157" s="16" t="s">
        <v>236</v>
      </c>
      <c r="GAF157" s="16">
        <f t="shared" ref="GAF157" si="25977">42.74</f>
        <v>42.74</v>
      </c>
      <c r="GAG157" s="16">
        <f t="shared" ref="GAG157" si="25978">0.75*(2.7+2.7+2.1+2.7)</f>
        <v>7.6499999999999995</v>
      </c>
      <c r="GAH157" s="14">
        <f t="shared" si="11150"/>
        <v>50.39</v>
      </c>
      <c r="GAI157" s="14"/>
      <c r="GAJ157" s="16">
        <f t="shared" si="11151"/>
        <v>75.585000000000008</v>
      </c>
      <c r="GAK157" s="79">
        <f t="shared" si="19073"/>
        <v>5</v>
      </c>
      <c r="GAL157" s="80"/>
      <c r="GAM157" s="16" t="s">
        <v>236</v>
      </c>
      <c r="GAN157" s="16">
        <f t="shared" ref="GAN157" si="25979">42.74</f>
        <v>42.74</v>
      </c>
      <c r="GAO157" s="16">
        <f t="shared" ref="GAO157" si="25980">0.75*(2.7+2.7+2.1+2.7)</f>
        <v>7.6499999999999995</v>
      </c>
      <c r="GAP157" s="14">
        <f t="shared" si="11155"/>
        <v>50.39</v>
      </c>
      <c r="GAQ157" s="14"/>
      <c r="GAR157" s="16">
        <f t="shared" si="11156"/>
        <v>75.585000000000008</v>
      </c>
      <c r="GAS157" s="79">
        <f t="shared" si="19073"/>
        <v>5</v>
      </c>
      <c r="GAT157" s="80"/>
      <c r="GAU157" s="16" t="s">
        <v>236</v>
      </c>
      <c r="GAV157" s="16">
        <f t="shared" ref="GAV157" si="25981">42.74</f>
        <v>42.74</v>
      </c>
      <c r="GAW157" s="16">
        <f t="shared" ref="GAW157" si="25982">0.75*(2.7+2.7+2.1+2.7)</f>
        <v>7.6499999999999995</v>
      </c>
      <c r="GAX157" s="14">
        <f t="shared" si="11160"/>
        <v>50.39</v>
      </c>
      <c r="GAY157" s="14"/>
      <c r="GAZ157" s="16">
        <f t="shared" si="11161"/>
        <v>75.585000000000008</v>
      </c>
      <c r="GBA157" s="79">
        <f t="shared" si="19073"/>
        <v>5</v>
      </c>
      <c r="GBB157" s="80"/>
      <c r="GBC157" s="16" t="s">
        <v>236</v>
      </c>
      <c r="GBD157" s="16">
        <f t="shared" ref="GBD157" si="25983">42.74</f>
        <v>42.74</v>
      </c>
      <c r="GBE157" s="16">
        <f t="shared" ref="GBE157" si="25984">0.75*(2.7+2.7+2.1+2.7)</f>
        <v>7.6499999999999995</v>
      </c>
      <c r="GBF157" s="14">
        <f t="shared" si="11165"/>
        <v>50.39</v>
      </c>
      <c r="GBG157" s="14"/>
      <c r="GBH157" s="16">
        <f t="shared" si="11166"/>
        <v>75.585000000000008</v>
      </c>
      <c r="GBI157" s="79">
        <f t="shared" si="19073"/>
        <v>5</v>
      </c>
      <c r="GBJ157" s="80"/>
      <c r="GBK157" s="16" t="s">
        <v>236</v>
      </c>
      <c r="GBL157" s="16">
        <f t="shared" ref="GBL157" si="25985">42.74</f>
        <v>42.74</v>
      </c>
      <c r="GBM157" s="16">
        <f t="shared" ref="GBM157" si="25986">0.75*(2.7+2.7+2.1+2.7)</f>
        <v>7.6499999999999995</v>
      </c>
      <c r="GBN157" s="14">
        <f t="shared" si="11170"/>
        <v>50.39</v>
      </c>
      <c r="GBO157" s="14"/>
      <c r="GBP157" s="16">
        <f t="shared" si="11171"/>
        <v>75.585000000000008</v>
      </c>
      <c r="GBQ157" s="79">
        <f t="shared" si="19082"/>
        <v>5</v>
      </c>
      <c r="GBR157" s="80"/>
      <c r="GBS157" s="16" t="s">
        <v>236</v>
      </c>
      <c r="GBT157" s="16">
        <f t="shared" ref="GBT157" si="25987">42.74</f>
        <v>42.74</v>
      </c>
      <c r="GBU157" s="16">
        <f t="shared" ref="GBU157" si="25988">0.75*(2.7+2.7+2.1+2.7)</f>
        <v>7.6499999999999995</v>
      </c>
      <c r="GBV157" s="14">
        <f t="shared" si="11175"/>
        <v>50.39</v>
      </c>
      <c r="GBW157" s="14"/>
      <c r="GBX157" s="16">
        <f t="shared" si="11176"/>
        <v>75.585000000000008</v>
      </c>
      <c r="GBY157" s="79">
        <f t="shared" si="19082"/>
        <v>5</v>
      </c>
      <c r="GBZ157" s="80"/>
      <c r="GCA157" s="16" t="s">
        <v>236</v>
      </c>
      <c r="GCB157" s="16">
        <f t="shared" ref="GCB157" si="25989">42.74</f>
        <v>42.74</v>
      </c>
      <c r="GCC157" s="16">
        <f t="shared" ref="GCC157" si="25990">0.75*(2.7+2.7+2.1+2.7)</f>
        <v>7.6499999999999995</v>
      </c>
      <c r="GCD157" s="14">
        <f t="shared" si="11180"/>
        <v>50.39</v>
      </c>
      <c r="GCE157" s="14"/>
      <c r="GCF157" s="16">
        <f t="shared" si="11181"/>
        <v>75.585000000000008</v>
      </c>
      <c r="GCG157" s="79">
        <f t="shared" si="19082"/>
        <v>5</v>
      </c>
      <c r="GCH157" s="80"/>
      <c r="GCI157" s="16" t="s">
        <v>236</v>
      </c>
      <c r="GCJ157" s="16">
        <f t="shared" ref="GCJ157" si="25991">42.74</f>
        <v>42.74</v>
      </c>
      <c r="GCK157" s="16">
        <f t="shared" ref="GCK157" si="25992">0.75*(2.7+2.7+2.1+2.7)</f>
        <v>7.6499999999999995</v>
      </c>
      <c r="GCL157" s="14">
        <f t="shared" si="11185"/>
        <v>50.39</v>
      </c>
      <c r="GCM157" s="14"/>
      <c r="GCN157" s="16">
        <f t="shared" si="11186"/>
        <v>75.585000000000008</v>
      </c>
      <c r="GCO157" s="79">
        <f t="shared" si="19082"/>
        <v>5</v>
      </c>
      <c r="GCP157" s="80"/>
      <c r="GCQ157" s="16" t="s">
        <v>236</v>
      </c>
      <c r="GCR157" s="16">
        <f t="shared" ref="GCR157" si="25993">42.74</f>
        <v>42.74</v>
      </c>
      <c r="GCS157" s="16">
        <f t="shared" ref="GCS157" si="25994">0.75*(2.7+2.7+2.1+2.7)</f>
        <v>7.6499999999999995</v>
      </c>
      <c r="GCT157" s="14">
        <f t="shared" si="11190"/>
        <v>50.39</v>
      </c>
      <c r="GCU157" s="14"/>
      <c r="GCV157" s="16">
        <f t="shared" si="11191"/>
        <v>75.585000000000008</v>
      </c>
      <c r="GCW157" s="79">
        <f t="shared" si="19082"/>
        <v>5</v>
      </c>
      <c r="GCX157" s="80"/>
      <c r="GCY157" s="16" t="s">
        <v>236</v>
      </c>
      <c r="GCZ157" s="16">
        <f t="shared" ref="GCZ157" si="25995">42.74</f>
        <v>42.74</v>
      </c>
      <c r="GDA157" s="16">
        <f t="shared" ref="GDA157" si="25996">0.75*(2.7+2.7+2.1+2.7)</f>
        <v>7.6499999999999995</v>
      </c>
      <c r="GDB157" s="14">
        <f t="shared" si="11195"/>
        <v>50.39</v>
      </c>
      <c r="GDC157" s="14"/>
      <c r="GDD157" s="16">
        <f t="shared" si="11196"/>
        <v>75.585000000000008</v>
      </c>
      <c r="GDE157" s="79">
        <f t="shared" si="19082"/>
        <v>5</v>
      </c>
      <c r="GDF157" s="80"/>
      <c r="GDG157" s="16" t="s">
        <v>236</v>
      </c>
      <c r="GDH157" s="16">
        <f t="shared" ref="GDH157" si="25997">42.74</f>
        <v>42.74</v>
      </c>
      <c r="GDI157" s="16">
        <f t="shared" ref="GDI157" si="25998">0.75*(2.7+2.7+2.1+2.7)</f>
        <v>7.6499999999999995</v>
      </c>
      <c r="GDJ157" s="14">
        <f t="shared" si="11200"/>
        <v>50.39</v>
      </c>
      <c r="GDK157" s="14"/>
      <c r="GDL157" s="16">
        <f t="shared" si="11201"/>
        <v>75.585000000000008</v>
      </c>
      <c r="GDM157" s="79">
        <f t="shared" si="19082"/>
        <v>5</v>
      </c>
      <c r="GDN157" s="80"/>
      <c r="GDO157" s="16" t="s">
        <v>236</v>
      </c>
      <c r="GDP157" s="16">
        <f t="shared" ref="GDP157" si="25999">42.74</f>
        <v>42.74</v>
      </c>
      <c r="GDQ157" s="16">
        <f t="shared" ref="GDQ157" si="26000">0.75*(2.7+2.7+2.1+2.7)</f>
        <v>7.6499999999999995</v>
      </c>
      <c r="GDR157" s="14">
        <f t="shared" si="11205"/>
        <v>50.39</v>
      </c>
      <c r="GDS157" s="14"/>
      <c r="GDT157" s="16">
        <f t="shared" si="11206"/>
        <v>75.585000000000008</v>
      </c>
      <c r="GDU157" s="79">
        <f t="shared" si="19082"/>
        <v>5</v>
      </c>
      <c r="GDV157" s="80"/>
      <c r="GDW157" s="16" t="s">
        <v>236</v>
      </c>
      <c r="GDX157" s="16">
        <f t="shared" ref="GDX157" si="26001">42.74</f>
        <v>42.74</v>
      </c>
      <c r="GDY157" s="16">
        <f t="shared" ref="GDY157" si="26002">0.75*(2.7+2.7+2.1+2.7)</f>
        <v>7.6499999999999995</v>
      </c>
      <c r="GDZ157" s="14">
        <f t="shared" si="11210"/>
        <v>50.39</v>
      </c>
      <c r="GEA157" s="14"/>
      <c r="GEB157" s="16">
        <f t="shared" si="11211"/>
        <v>75.585000000000008</v>
      </c>
      <c r="GEC157" s="79">
        <f t="shared" si="19091"/>
        <v>5</v>
      </c>
      <c r="GED157" s="80"/>
      <c r="GEE157" s="16" t="s">
        <v>236</v>
      </c>
      <c r="GEF157" s="16">
        <f t="shared" ref="GEF157" si="26003">42.74</f>
        <v>42.74</v>
      </c>
      <c r="GEG157" s="16">
        <f t="shared" ref="GEG157" si="26004">0.75*(2.7+2.7+2.1+2.7)</f>
        <v>7.6499999999999995</v>
      </c>
      <c r="GEH157" s="14">
        <f t="shared" si="11215"/>
        <v>50.39</v>
      </c>
      <c r="GEI157" s="14"/>
      <c r="GEJ157" s="16">
        <f t="shared" si="11216"/>
        <v>75.585000000000008</v>
      </c>
      <c r="GEK157" s="79">
        <f t="shared" si="19091"/>
        <v>5</v>
      </c>
      <c r="GEL157" s="80"/>
      <c r="GEM157" s="16" t="s">
        <v>236</v>
      </c>
      <c r="GEN157" s="16">
        <f t="shared" ref="GEN157" si="26005">42.74</f>
        <v>42.74</v>
      </c>
      <c r="GEO157" s="16">
        <f t="shared" ref="GEO157" si="26006">0.75*(2.7+2.7+2.1+2.7)</f>
        <v>7.6499999999999995</v>
      </c>
      <c r="GEP157" s="14">
        <f t="shared" si="11220"/>
        <v>50.39</v>
      </c>
      <c r="GEQ157" s="14"/>
      <c r="GER157" s="16">
        <f t="shared" si="11221"/>
        <v>75.585000000000008</v>
      </c>
      <c r="GES157" s="79">
        <f t="shared" si="19091"/>
        <v>5</v>
      </c>
      <c r="GET157" s="80"/>
      <c r="GEU157" s="16" t="s">
        <v>236</v>
      </c>
      <c r="GEV157" s="16">
        <f t="shared" ref="GEV157" si="26007">42.74</f>
        <v>42.74</v>
      </c>
      <c r="GEW157" s="16">
        <f t="shared" ref="GEW157" si="26008">0.75*(2.7+2.7+2.1+2.7)</f>
        <v>7.6499999999999995</v>
      </c>
      <c r="GEX157" s="14">
        <f t="shared" si="11225"/>
        <v>50.39</v>
      </c>
      <c r="GEY157" s="14"/>
      <c r="GEZ157" s="16">
        <f t="shared" si="11226"/>
        <v>75.585000000000008</v>
      </c>
      <c r="GFA157" s="79">
        <f t="shared" si="19091"/>
        <v>5</v>
      </c>
      <c r="GFB157" s="80"/>
      <c r="GFC157" s="16" t="s">
        <v>236</v>
      </c>
      <c r="GFD157" s="16">
        <f t="shared" ref="GFD157" si="26009">42.74</f>
        <v>42.74</v>
      </c>
      <c r="GFE157" s="16">
        <f t="shared" ref="GFE157" si="26010">0.75*(2.7+2.7+2.1+2.7)</f>
        <v>7.6499999999999995</v>
      </c>
      <c r="GFF157" s="14">
        <f t="shared" si="11230"/>
        <v>50.39</v>
      </c>
      <c r="GFG157" s="14"/>
      <c r="GFH157" s="16">
        <f t="shared" si="11231"/>
        <v>75.585000000000008</v>
      </c>
      <c r="GFI157" s="79">
        <f t="shared" si="19091"/>
        <v>5</v>
      </c>
      <c r="GFJ157" s="80"/>
      <c r="GFK157" s="16" t="s">
        <v>236</v>
      </c>
      <c r="GFL157" s="16">
        <f t="shared" ref="GFL157" si="26011">42.74</f>
        <v>42.74</v>
      </c>
      <c r="GFM157" s="16">
        <f t="shared" ref="GFM157" si="26012">0.75*(2.7+2.7+2.1+2.7)</f>
        <v>7.6499999999999995</v>
      </c>
      <c r="GFN157" s="14">
        <f t="shared" si="11235"/>
        <v>50.39</v>
      </c>
      <c r="GFO157" s="14"/>
      <c r="GFP157" s="16">
        <f t="shared" si="11236"/>
        <v>75.585000000000008</v>
      </c>
      <c r="GFQ157" s="79">
        <f t="shared" si="19091"/>
        <v>5</v>
      </c>
      <c r="GFR157" s="80"/>
      <c r="GFS157" s="16" t="s">
        <v>236</v>
      </c>
      <c r="GFT157" s="16">
        <f t="shared" ref="GFT157" si="26013">42.74</f>
        <v>42.74</v>
      </c>
      <c r="GFU157" s="16">
        <f t="shared" ref="GFU157" si="26014">0.75*(2.7+2.7+2.1+2.7)</f>
        <v>7.6499999999999995</v>
      </c>
      <c r="GFV157" s="14">
        <f t="shared" si="11240"/>
        <v>50.39</v>
      </c>
      <c r="GFW157" s="14"/>
      <c r="GFX157" s="16">
        <f t="shared" si="11241"/>
        <v>75.585000000000008</v>
      </c>
      <c r="GFY157" s="79">
        <f t="shared" si="19091"/>
        <v>5</v>
      </c>
      <c r="GFZ157" s="80"/>
      <c r="GGA157" s="16" t="s">
        <v>236</v>
      </c>
      <c r="GGB157" s="16">
        <f t="shared" ref="GGB157" si="26015">42.74</f>
        <v>42.74</v>
      </c>
      <c r="GGC157" s="16">
        <f t="shared" ref="GGC157" si="26016">0.75*(2.7+2.7+2.1+2.7)</f>
        <v>7.6499999999999995</v>
      </c>
      <c r="GGD157" s="14">
        <f t="shared" si="11245"/>
        <v>50.39</v>
      </c>
      <c r="GGE157" s="14"/>
      <c r="GGF157" s="16">
        <f t="shared" si="11246"/>
        <v>75.585000000000008</v>
      </c>
      <c r="GGG157" s="79">
        <f t="shared" si="19091"/>
        <v>5</v>
      </c>
      <c r="GGH157" s="80"/>
      <c r="GGI157" s="16" t="s">
        <v>236</v>
      </c>
      <c r="GGJ157" s="16">
        <f t="shared" ref="GGJ157" si="26017">42.74</f>
        <v>42.74</v>
      </c>
      <c r="GGK157" s="16">
        <f t="shared" ref="GGK157" si="26018">0.75*(2.7+2.7+2.1+2.7)</f>
        <v>7.6499999999999995</v>
      </c>
      <c r="GGL157" s="14">
        <f t="shared" si="11250"/>
        <v>50.39</v>
      </c>
      <c r="GGM157" s="14"/>
      <c r="GGN157" s="16">
        <f t="shared" si="11251"/>
        <v>75.585000000000008</v>
      </c>
      <c r="GGO157" s="79">
        <f t="shared" si="19100"/>
        <v>5</v>
      </c>
      <c r="GGP157" s="80"/>
      <c r="GGQ157" s="16" t="s">
        <v>236</v>
      </c>
      <c r="GGR157" s="16">
        <f t="shared" ref="GGR157" si="26019">42.74</f>
        <v>42.74</v>
      </c>
      <c r="GGS157" s="16">
        <f t="shared" ref="GGS157" si="26020">0.75*(2.7+2.7+2.1+2.7)</f>
        <v>7.6499999999999995</v>
      </c>
      <c r="GGT157" s="14">
        <f t="shared" si="11255"/>
        <v>50.39</v>
      </c>
      <c r="GGU157" s="14"/>
      <c r="GGV157" s="16">
        <f t="shared" si="11256"/>
        <v>75.585000000000008</v>
      </c>
      <c r="GGW157" s="79">
        <f t="shared" si="19100"/>
        <v>5</v>
      </c>
      <c r="GGX157" s="80"/>
      <c r="GGY157" s="16" t="s">
        <v>236</v>
      </c>
      <c r="GGZ157" s="16">
        <f t="shared" ref="GGZ157" si="26021">42.74</f>
        <v>42.74</v>
      </c>
      <c r="GHA157" s="16">
        <f t="shared" ref="GHA157" si="26022">0.75*(2.7+2.7+2.1+2.7)</f>
        <v>7.6499999999999995</v>
      </c>
      <c r="GHB157" s="14">
        <f t="shared" si="11260"/>
        <v>50.39</v>
      </c>
      <c r="GHC157" s="14"/>
      <c r="GHD157" s="16">
        <f t="shared" si="11261"/>
        <v>75.585000000000008</v>
      </c>
      <c r="GHE157" s="79">
        <f t="shared" si="19100"/>
        <v>5</v>
      </c>
      <c r="GHF157" s="80"/>
      <c r="GHG157" s="16" t="s">
        <v>236</v>
      </c>
      <c r="GHH157" s="16">
        <f t="shared" ref="GHH157" si="26023">42.74</f>
        <v>42.74</v>
      </c>
      <c r="GHI157" s="16">
        <f t="shared" ref="GHI157" si="26024">0.75*(2.7+2.7+2.1+2.7)</f>
        <v>7.6499999999999995</v>
      </c>
      <c r="GHJ157" s="14">
        <f t="shared" si="11265"/>
        <v>50.39</v>
      </c>
      <c r="GHK157" s="14"/>
      <c r="GHL157" s="16">
        <f t="shared" si="11266"/>
        <v>75.585000000000008</v>
      </c>
      <c r="GHM157" s="79">
        <f t="shared" si="19100"/>
        <v>5</v>
      </c>
      <c r="GHN157" s="80"/>
      <c r="GHO157" s="16" t="s">
        <v>236</v>
      </c>
      <c r="GHP157" s="16">
        <f t="shared" ref="GHP157" si="26025">42.74</f>
        <v>42.74</v>
      </c>
      <c r="GHQ157" s="16">
        <f t="shared" ref="GHQ157" si="26026">0.75*(2.7+2.7+2.1+2.7)</f>
        <v>7.6499999999999995</v>
      </c>
      <c r="GHR157" s="14">
        <f t="shared" si="11270"/>
        <v>50.39</v>
      </c>
      <c r="GHS157" s="14"/>
      <c r="GHT157" s="16">
        <f t="shared" si="11271"/>
        <v>75.585000000000008</v>
      </c>
      <c r="GHU157" s="79">
        <f t="shared" si="19100"/>
        <v>5</v>
      </c>
      <c r="GHV157" s="80"/>
      <c r="GHW157" s="16" t="s">
        <v>236</v>
      </c>
      <c r="GHX157" s="16">
        <f t="shared" ref="GHX157" si="26027">42.74</f>
        <v>42.74</v>
      </c>
      <c r="GHY157" s="16">
        <f t="shared" ref="GHY157" si="26028">0.75*(2.7+2.7+2.1+2.7)</f>
        <v>7.6499999999999995</v>
      </c>
      <c r="GHZ157" s="14">
        <f t="shared" si="11275"/>
        <v>50.39</v>
      </c>
      <c r="GIA157" s="14"/>
      <c r="GIB157" s="16">
        <f t="shared" si="11276"/>
        <v>75.585000000000008</v>
      </c>
      <c r="GIC157" s="79">
        <f t="shared" si="19100"/>
        <v>5</v>
      </c>
      <c r="GID157" s="80"/>
      <c r="GIE157" s="16" t="s">
        <v>236</v>
      </c>
      <c r="GIF157" s="16">
        <f t="shared" ref="GIF157" si="26029">42.74</f>
        <v>42.74</v>
      </c>
      <c r="GIG157" s="16">
        <f t="shared" ref="GIG157" si="26030">0.75*(2.7+2.7+2.1+2.7)</f>
        <v>7.6499999999999995</v>
      </c>
      <c r="GIH157" s="14">
        <f t="shared" si="11280"/>
        <v>50.39</v>
      </c>
      <c r="GII157" s="14"/>
      <c r="GIJ157" s="16">
        <f t="shared" si="11281"/>
        <v>75.585000000000008</v>
      </c>
      <c r="GIK157" s="79">
        <f t="shared" si="19100"/>
        <v>5</v>
      </c>
      <c r="GIL157" s="80"/>
      <c r="GIM157" s="16" t="s">
        <v>236</v>
      </c>
      <c r="GIN157" s="16">
        <f t="shared" ref="GIN157" si="26031">42.74</f>
        <v>42.74</v>
      </c>
      <c r="GIO157" s="16">
        <f t="shared" ref="GIO157" si="26032">0.75*(2.7+2.7+2.1+2.7)</f>
        <v>7.6499999999999995</v>
      </c>
      <c r="GIP157" s="14">
        <f t="shared" si="11285"/>
        <v>50.39</v>
      </c>
      <c r="GIQ157" s="14"/>
      <c r="GIR157" s="16">
        <f t="shared" si="11286"/>
        <v>75.585000000000008</v>
      </c>
      <c r="GIS157" s="79">
        <f t="shared" si="19100"/>
        <v>5</v>
      </c>
      <c r="GIT157" s="80"/>
      <c r="GIU157" s="16" t="s">
        <v>236</v>
      </c>
      <c r="GIV157" s="16">
        <f t="shared" ref="GIV157" si="26033">42.74</f>
        <v>42.74</v>
      </c>
      <c r="GIW157" s="16">
        <f t="shared" ref="GIW157" si="26034">0.75*(2.7+2.7+2.1+2.7)</f>
        <v>7.6499999999999995</v>
      </c>
      <c r="GIX157" s="14">
        <f t="shared" si="11290"/>
        <v>50.39</v>
      </c>
      <c r="GIY157" s="14"/>
      <c r="GIZ157" s="16">
        <f t="shared" si="11291"/>
        <v>75.585000000000008</v>
      </c>
      <c r="GJA157" s="79">
        <f t="shared" si="19109"/>
        <v>5</v>
      </c>
      <c r="GJB157" s="80"/>
      <c r="GJC157" s="16" t="s">
        <v>236</v>
      </c>
      <c r="GJD157" s="16">
        <f t="shared" ref="GJD157" si="26035">42.74</f>
        <v>42.74</v>
      </c>
      <c r="GJE157" s="16">
        <f t="shared" ref="GJE157" si="26036">0.75*(2.7+2.7+2.1+2.7)</f>
        <v>7.6499999999999995</v>
      </c>
      <c r="GJF157" s="14">
        <f t="shared" si="11295"/>
        <v>50.39</v>
      </c>
      <c r="GJG157" s="14"/>
      <c r="GJH157" s="16">
        <f t="shared" si="11296"/>
        <v>75.585000000000008</v>
      </c>
      <c r="GJI157" s="79">
        <f t="shared" si="19109"/>
        <v>5</v>
      </c>
      <c r="GJJ157" s="80"/>
      <c r="GJK157" s="16" t="s">
        <v>236</v>
      </c>
      <c r="GJL157" s="16">
        <f t="shared" ref="GJL157" si="26037">42.74</f>
        <v>42.74</v>
      </c>
      <c r="GJM157" s="16">
        <f t="shared" ref="GJM157" si="26038">0.75*(2.7+2.7+2.1+2.7)</f>
        <v>7.6499999999999995</v>
      </c>
      <c r="GJN157" s="14">
        <f t="shared" si="11300"/>
        <v>50.39</v>
      </c>
      <c r="GJO157" s="14"/>
      <c r="GJP157" s="16">
        <f t="shared" si="11301"/>
        <v>75.585000000000008</v>
      </c>
      <c r="GJQ157" s="79">
        <f t="shared" si="19109"/>
        <v>5</v>
      </c>
      <c r="GJR157" s="80"/>
      <c r="GJS157" s="16" t="s">
        <v>236</v>
      </c>
      <c r="GJT157" s="16">
        <f t="shared" ref="GJT157" si="26039">42.74</f>
        <v>42.74</v>
      </c>
      <c r="GJU157" s="16">
        <f t="shared" ref="GJU157" si="26040">0.75*(2.7+2.7+2.1+2.7)</f>
        <v>7.6499999999999995</v>
      </c>
      <c r="GJV157" s="14">
        <f t="shared" si="11305"/>
        <v>50.39</v>
      </c>
      <c r="GJW157" s="14"/>
      <c r="GJX157" s="16">
        <f t="shared" si="11306"/>
        <v>75.585000000000008</v>
      </c>
      <c r="GJY157" s="79">
        <f t="shared" si="19109"/>
        <v>5</v>
      </c>
      <c r="GJZ157" s="80"/>
      <c r="GKA157" s="16" t="s">
        <v>236</v>
      </c>
      <c r="GKB157" s="16">
        <f t="shared" ref="GKB157" si="26041">42.74</f>
        <v>42.74</v>
      </c>
      <c r="GKC157" s="16">
        <f t="shared" ref="GKC157" si="26042">0.75*(2.7+2.7+2.1+2.7)</f>
        <v>7.6499999999999995</v>
      </c>
      <c r="GKD157" s="14">
        <f t="shared" si="11310"/>
        <v>50.39</v>
      </c>
      <c r="GKE157" s="14"/>
      <c r="GKF157" s="16">
        <f t="shared" si="11311"/>
        <v>75.585000000000008</v>
      </c>
      <c r="GKG157" s="79">
        <f t="shared" si="19109"/>
        <v>5</v>
      </c>
      <c r="GKH157" s="80"/>
      <c r="GKI157" s="16" t="s">
        <v>236</v>
      </c>
      <c r="GKJ157" s="16">
        <f t="shared" ref="GKJ157" si="26043">42.74</f>
        <v>42.74</v>
      </c>
      <c r="GKK157" s="16">
        <f t="shared" ref="GKK157" si="26044">0.75*(2.7+2.7+2.1+2.7)</f>
        <v>7.6499999999999995</v>
      </c>
      <c r="GKL157" s="14">
        <f t="shared" si="11315"/>
        <v>50.39</v>
      </c>
      <c r="GKM157" s="14"/>
      <c r="GKN157" s="16">
        <f t="shared" si="11316"/>
        <v>75.585000000000008</v>
      </c>
      <c r="GKO157" s="79">
        <f t="shared" si="19109"/>
        <v>5</v>
      </c>
      <c r="GKP157" s="80"/>
      <c r="GKQ157" s="16" t="s">
        <v>236</v>
      </c>
      <c r="GKR157" s="16">
        <f t="shared" ref="GKR157" si="26045">42.74</f>
        <v>42.74</v>
      </c>
      <c r="GKS157" s="16">
        <f t="shared" ref="GKS157" si="26046">0.75*(2.7+2.7+2.1+2.7)</f>
        <v>7.6499999999999995</v>
      </c>
      <c r="GKT157" s="14">
        <f t="shared" si="11320"/>
        <v>50.39</v>
      </c>
      <c r="GKU157" s="14"/>
      <c r="GKV157" s="16">
        <f t="shared" si="11321"/>
        <v>75.585000000000008</v>
      </c>
      <c r="GKW157" s="79">
        <f t="shared" si="19109"/>
        <v>5</v>
      </c>
      <c r="GKX157" s="80"/>
      <c r="GKY157" s="16" t="s">
        <v>236</v>
      </c>
      <c r="GKZ157" s="16">
        <f t="shared" ref="GKZ157" si="26047">42.74</f>
        <v>42.74</v>
      </c>
      <c r="GLA157" s="16">
        <f t="shared" ref="GLA157" si="26048">0.75*(2.7+2.7+2.1+2.7)</f>
        <v>7.6499999999999995</v>
      </c>
      <c r="GLB157" s="14">
        <f t="shared" si="11325"/>
        <v>50.39</v>
      </c>
      <c r="GLC157" s="14"/>
      <c r="GLD157" s="16">
        <f t="shared" si="11326"/>
        <v>75.585000000000008</v>
      </c>
      <c r="GLE157" s="79">
        <f t="shared" si="19109"/>
        <v>5</v>
      </c>
      <c r="GLF157" s="80"/>
      <c r="GLG157" s="16" t="s">
        <v>236</v>
      </c>
      <c r="GLH157" s="16">
        <f t="shared" ref="GLH157" si="26049">42.74</f>
        <v>42.74</v>
      </c>
      <c r="GLI157" s="16">
        <f t="shared" ref="GLI157" si="26050">0.75*(2.7+2.7+2.1+2.7)</f>
        <v>7.6499999999999995</v>
      </c>
      <c r="GLJ157" s="14">
        <f t="shared" si="11330"/>
        <v>50.39</v>
      </c>
      <c r="GLK157" s="14"/>
      <c r="GLL157" s="16">
        <f t="shared" si="11331"/>
        <v>75.585000000000008</v>
      </c>
      <c r="GLM157" s="79">
        <f t="shared" si="19118"/>
        <v>5</v>
      </c>
      <c r="GLN157" s="80"/>
      <c r="GLO157" s="16" t="s">
        <v>236</v>
      </c>
      <c r="GLP157" s="16">
        <f t="shared" ref="GLP157" si="26051">42.74</f>
        <v>42.74</v>
      </c>
      <c r="GLQ157" s="16">
        <f t="shared" ref="GLQ157" si="26052">0.75*(2.7+2.7+2.1+2.7)</f>
        <v>7.6499999999999995</v>
      </c>
      <c r="GLR157" s="14">
        <f t="shared" si="11335"/>
        <v>50.39</v>
      </c>
      <c r="GLS157" s="14"/>
      <c r="GLT157" s="16">
        <f t="shared" si="11336"/>
        <v>75.585000000000008</v>
      </c>
      <c r="GLU157" s="79">
        <f t="shared" si="19118"/>
        <v>5</v>
      </c>
      <c r="GLV157" s="80"/>
      <c r="GLW157" s="16" t="s">
        <v>236</v>
      </c>
      <c r="GLX157" s="16">
        <f t="shared" ref="GLX157" si="26053">42.74</f>
        <v>42.74</v>
      </c>
      <c r="GLY157" s="16">
        <f t="shared" ref="GLY157" si="26054">0.75*(2.7+2.7+2.1+2.7)</f>
        <v>7.6499999999999995</v>
      </c>
      <c r="GLZ157" s="14">
        <f t="shared" si="11340"/>
        <v>50.39</v>
      </c>
      <c r="GMA157" s="14"/>
      <c r="GMB157" s="16">
        <f t="shared" si="11341"/>
        <v>75.585000000000008</v>
      </c>
      <c r="GMC157" s="79">
        <f t="shared" si="19118"/>
        <v>5</v>
      </c>
      <c r="GMD157" s="80"/>
      <c r="GME157" s="16" t="s">
        <v>236</v>
      </c>
      <c r="GMF157" s="16">
        <f t="shared" ref="GMF157" si="26055">42.74</f>
        <v>42.74</v>
      </c>
      <c r="GMG157" s="16">
        <f t="shared" ref="GMG157" si="26056">0.75*(2.7+2.7+2.1+2.7)</f>
        <v>7.6499999999999995</v>
      </c>
      <c r="GMH157" s="14">
        <f t="shared" si="11345"/>
        <v>50.39</v>
      </c>
      <c r="GMI157" s="14"/>
      <c r="GMJ157" s="16">
        <f t="shared" si="11346"/>
        <v>75.585000000000008</v>
      </c>
      <c r="GMK157" s="79">
        <f t="shared" si="19118"/>
        <v>5</v>
      </c>
      <c r="GML157" s="80"/>
      <c r="GMM157" s="16" t="s">
        <v>236</v>
      </c>
      <c r="GMN157" s="16">
        <f t="shared" ref="GMN157" si="26057">42.74</f>
        <v>42.74</v>
      </c>
      <c r="GMO157" s="16">
        <f t="shared" ref="GMO157" si="26058">0.75*(2.7+2.7+2.1+2.7)</f>
        <v>7.6499999999999995</v>
      </c>
      <c r="GMP157" s="14">
        <f t="shared" si="11350"/>
        <v>50.39</v>
      </c>
      <c r="GMQ157" s="14"/>
      <c r="GMR157" s="16">
        <f t="shared" si="11351"/>
        <v>75.585000000000008</v>
      </c>
      <c r="GMS157" s="79">
        <f t="shared" si="19118"/>
        <v>5</v>
      </c>
      <c r="GMT157" s="80"/>
      <c r="GMU157" s="16" t="s">
        <v>236</v>
      </c>
      <c r="GMV157" s="16">
        <f t="shared" ref="GMV157" si="26059">42.74</f>
        <v>42.74</v>
      </c>
      <c r="GMW157" s="16">
        <f t="shared" ref="GMW157" si="26060">0.75*(2.7+2.7+2.1+2.7)</f>
        <v>7.6499999999999995</v>
      </c>
      <c r="GMX157" s="14">
        <f t="shared" si="11355"/>
        <v>50.39</v>
      </c>
      <c r="GMY157" s="14"/>
      <c r="GMZ157" s="16">
        <f t="shared" si="11356"/>
        <v>75.585000000000008</v>
      </c>
      <c r="GNA157" s="79">
        <f t="shared" si="19118"/>
        <v>5</v>
      </c>
      <c r="GNB157" s="80"/>
      <c r="GNC157" s="16" t="s">
        <v>236</v>
      </c>
      <c r="GND157" s="16">
        <f t="shared" ref="GND157" si="26061">42.74</f>
        <v>42.74</v>
      </c>
      <c r="GNE157" s="16">
        <f t="shared" ref="GNE157" si="26062">0.75*(2.7+2.7+2.1+2.7)</f>
        <v>7.6499999999999995</v>
      </c>
      <c r="GNF157" s="14">
        <f t="shared" si="11360"/>
        <v>50.39</v>
      </c>
      <c r="GNG157" s="14"/>
      <c r="GNH157" s="16">
        <f t="shared" si="11361"/>
        <v>75.585000000000008</v>
      </c>
      <c r="GNI157" s="79">
        <f t="shared" si="19118"/>
        <v>5</v>
      </c>
      <c r="GNJ157" s="80"/>
      <c r="GNK157" s="16" t="s">
        <v>236</v>
      </c>
      <c r="GNL157" s="16">
        <f t="shared" ref="GNL157" si="26063">42.74</f>
        <v>42.74</v>
      </c>
      <c r="GNM157" s="16">
        <f t="shared" ref="GNM157" si="26064">0.75*(2.7+2.7+2.1+2.7)</f>
        <v>7.6499999999999995</v>
      </c>
      <c r="GNN157" s="14">
        <f t="shared" si="11365"/>
        <v>50.39</v>
      </c>
      <c r="GNO157" s="14"/>
      <c r="GNP157" s="16">
        <f t="shared" si="11366"/>
        <v>75.585000000000008</v>
      </c>
      <c r="GNQ157" s="79">
        <f t="shared" si="19118"/>
        <v>5</v>
      </c>
      <c r="GNR157" s="80"/>
      <c r="GNS157" s="16" t="s">
        <v>236</v>
      </c>
      <c r="GNT157" s="16">
        <f t="shared" ref="GNT157" si="26065">42.74</f>
        <v>42.74</v>
      </c>
      <c r="GNU157" s="16">
        <f t="shared" ref="GNU157" si="26066">0.75*(2.7+2.7+2.1+2.7)</f>
        <v>7.6499999999999995</v>
      </c>
      <c r="GNV157" s="14">
        <f t="shared" si="11370"/>
        <v>50.39</v>
      </c>
      <c r="GNW157" s="14"/>
      <c r="GNX157" s="16">
        <f t="shared" si="11371"/>
        <v>75.585000000000008</v>
      </c>
      <c r="GNY157" s="79">
        <f t="shared" si="19127"/>
        <v>5</v>
      </c>
      <c r="GNZ157" s="80"/>
      <c r="GOA157" s="16" t="s">
        <v>236</v>
      </c>
      <c r="GOB157" s="16">
        <f t="shared" ref="GOB157" si="26067">42.74</f>
        <v>42.74</v>
      </c>
      <c r="GOC157" s="16">
        <f t="shared" ref="GOC157" si="26068">0.75*(2.7+2.7+2.1+2.7)</f>
        <v>7.6499999999999995</v>
      </c>
      <c r="GOD157" s="14">
        <f t="shared" si="11375"/>
        <v>50.39</v>
      </c>
      <c r="GOE157" s="14"/>
      <c r="GOF157" s="16">
        <f t="shared" si="11376"/>
        <v>75.585000000000008</v>
      </c>
      <c r="GOG157" s="79">
        <f t="shared" si="19127"/>
        <v>5</v>
      </c>
      <c r="GOH157" s="80"/>
      <c r="GOI157" s="16" t="s">
        <v>236</v>
      </c>
      <c r="GOJ157" s="16">
        <f t="shared" ref="GOJ157" si="26069">42.74</f>
        <v>42.74</v>
      </c>
      <c r="GOK157" s="16">
        <f t="shared" ref="GOK157" si="26070">0.75*(2.7+2.7+2.1+2.7)</f>
        <v>7.6499999999999995</v>
      </c>
      <c r="GOL157" s="14">
        <f t="shared" si="11380"/>
        <v>50.39</v>
      </c>
      <c r="GOM157" s="14"/>
      <c r="GON157" s="16">
        <f t="shared" si="11381"/>
        <v>75.585000000000008</v>
      </c>
      <c r="GOO157" s="79">
        <f t="shared" si="19127"/>
        <v>5</v>
      </c>
      <c r="GOP157" s="80"/>
      <c r="GOQ157" s="16" t="s">
        <v>236</v>
      </c>
      <c r="GOR157" s="16">
        <f t="shared" ref="GOR157" si="26071">42.74</f>
        <v>42.74</v>
      </c>
      <c r="GOS157" s="16">
        <f t="shared" ref="GOS157" si="26072">0.75*(2.7+2.7+2.1+2.7)</f>
        <v>7.6499999999999995</v>
      </c>
      <c r="GOT157" s="14">
        <f t="shared" si="11385"/>
        <v>50.39</v>
      </c>
      <c r="GOU157" s="14"/>
      <c r="GOV157" s="16">
        <f t="shared" si="11386"/>
        <v>75.585000000000008</v>
      </c>
      <c r="GOW157" s="79">
        <f t="shared" si="19127"/>
        <v>5</v>
      </c>
      <c r="GOX157" s="80"/>
      <c r="GOY157" s="16" t="s">
        <v>236</v>
      </c>
      <c r="GOZ157" s="16">
        <f t="shared" ref="GOZ157" si="26073">42.74</f>
        <v>42.74</v>
      </c>
      <c r="GPA157" s="16">
        <f t="shared" ref="GPA157" si="26074">0.75*(2.7+2.7+2.1+2.7)</f>
        <v>7.6499999999999995</v>
      </c>
      <c r="GPB157" s="14">
        <f t="shared" si="11390"/>
        <v>50.39</v>
      </c>
      <c r="GPC157" s="14"/>
      <c r="GPD157" s="16">
        <f t="shared" si="11391"/>
        <v>75.585000000000008</v>
      </c>
      <c r="GPE157" s="79">
        <f t="shared" si="19127"/>
        <v>5</v>
      </c>
      <c r="GPF157" s="80"/>
      <c r="GPG157" s="16" t="s">
        <v>236</v>
      </c>
      <c r="GPH157" s="16">
        <f t="shared" ref="GPH157" si="26075">42.74</f>
        <v>42.74</v>
      </c>
      <c r="GPI157" s="16">
        <f t="shared" ref="GPI157" si="26076">0.75*(2.7+2.7+2.1+2.7)</f>
        <v>7.6499999999999995</v>
      </c>
      <c r="GPJ157" s="14">
        <f t="shared" si="11395"/>
        <v>50.39</v>
      </c>
      <c r="GPK157" s="14"/>
      <c r="GPL157" s="16">
        <f t="shared" si="11396"/>
        <v>75.585000000000008</v>
      </c>
      <c r="GPM157" s="79">
        <f t="shared" si="19127"/>
        <v>5</v>
      </c>
      <c r="GPN157" s="80"/>
      <c r="GPO157" s="16" t="s">
        <v>236</v>
      </c>
      <c r="GPP157" s="16">
        <f t="shared" ref="GPP157" si="26077">42.74</f>
        <v>42.74</v>
      </c>
      <c r="GPQ157" s="16">
        <f t="shared" ref="GPQ157" si="26078">0.75*(2.7+2.7+2.1+2.7)</f>
        <v>7.6499999999999995</v>
      </c>
      <c r="GPR157" s="14">
        <f t="shared" si="11400"/>
        <v>50.39</v>
      </c>
      <c r="GPS157" s="14"/>
      <c r="GPT157" s="16">
        <f t="shared" si="11401"/>
        <v>75.585000000000008</v>
      </c>
      <c r="GPU157" s="79">
        <f t="shared" si="19127"/>
        <v>5</v>
      </c>
      <c r="GPV157" s="80"/>
      <c r="GPW157" s="16" t="s">
        <v>236</v>
      </c>
      <c r="GPX157" s="16">
        <f t="shared" ref="GPX157" si="26079">42.74</f>
        <v>42.74</v>
      </c>
      <c r="GPY157" s="16">
        <f t="shared" ref="GPY157" si="26080">0.75*(2.7+2.7+2.1+2.7)</f>
        <v>7.6499999999999995</v>
      </c>
      <c r="GPZ157" s="14">
        <f t="shared" si="11405"/>
        <v>50.39</v>
      </c>
      <c r="GQA157" s="14"/>
      <c r="GQB157" s="16">
        <f t="shared" si="11406"/>
        <v>75.585000000000008</v>
      </c>
      <c r="GQC157" s="79">
        <f t="shared" si="19127"/>
        <v>5</v>
      </c>
      <c r="GQD157" s="80"/>
      <c r="GQE157" s="16" t="s">
        <v>236</v>
      </c>
      <c r="GQF157" s="16">
        <f t="shared" ref="GQF157" si="26081">42.74</f>
        <v>42.74</v>
      </c>
      <c r="GQG157" s="16">
        <f t="shared" ref="GQG157" si="26082">0.75*(2.7+2.7+2.1+2.7)</f>
        <v>7.6499999999999995</v>
      </c>
      <c r="GQH157" s="14">
        <f t="shared" si="11410"/>
        <v>50.39</v>
      </c>
      <c r="GQI157" s="14"/>
      <c r="GQJ157" s="16">
        <f t="shared" si="11411"/>
        <v>75.585000000000008</v>
      </c>
      <c r="GQK157" s="79">
        <f t="shared" si="19136"/>
        <v>5</v>
      </c>
      <c r="GQL157" s="80"/>
      <c r="GQM157" s="16" t="s">
        <v>236</v>
      </c>
      <c r="GQN157" s="16">
        <f t="shared" ref="GQN157" si="26083">42.74</f>
        <v>42.74</v>
      </c>
      <c r="GQO157" s="16">
        <f t="shared" ref="GQO157" si="26084">0.75*(2.7+2.7+2.1+2.7)</f>
        <v>7.6499999999999995</v>
      </c>
      <c r="GQP157" s="14">
        <f t="shared" si="11415"/>
        <v>50.39</v>
      </c>
      <c r="GQQ157" s="14"/>
      <c r="GQR157" s="16">
        <f t="shared" si="11416"/>
        <v>75.585000000000008</v>
      </c>
      <c r="GQS157" s="79">
        <f t="shared" si="19136"/>
        <v>5</v>
      </c>
      <c r="GQT157" s="80"/>
      <c r="GQU157" s="16" t="s">
        <v>236</v>
      </c>
      <c r="GQV157" s="16">
        <f t="shared" ref="GQV157" si="26085">42.74</f>
        <v>42.74</v>
      </c>
      <c r="GQW157" s="16">
        <f t="shared" ref="GQW157" si="26086">0.75*(2.7+2.7+2.1+2.7)</f>
        <v>7.6499999999999995</v>
      </c>
      <c r="GQX157" s="14">
        <f t="shared" si="11420"/>
        <v>50.39</v>
      </c>
      <c r="GQY157" s="14"/>
      <c r="GQZ157" s="16">
        <f t="shared" si="11421"/>
        <v>75.585000000000008</v>
      </c>
      <c r="GRA157" s="79">
        <f t="shared" si="19136"/>
        <v>5</v>
      </c>
      <c r="GRB157" s="80"/>
      <c r="GRC157" s="16" t="s">
        <v>236</v>
      </c>
      <c r="GRD157" s="16">
        <f t="shared" ref="GRD157" si="26087">42.74</f>
        <v>42.74</v>
      </c>
      <c r="GRE157" s="16">
        <f t="shared" ref="GRE157" si="26088">0.75*(2.7+2.7+2.1+2.7)</f>
        <v>7.6499999999999995</v>
      </c>
      <c r="GRF157" s="14">
        <f t="shared" si="11425"/>
        <v>50.39</v>
      </c>
      <c r="GRG157" s="14"/>
      <c r="GRH157" s="16">
        <f t="shared" si="11426"/>
        <v>75.585000000000008</v>
      </c>
      <c r="GRI157" s="79">
        <f t="shared" si="19136"/>
        <v>5</v>
      </c>
      <c r="GRJ157" s="80"/>
      <c r="GRK157" s="16" t="s">
        <v>236</v>
      </c>
      <c r="GRL157" s="16">
        <f t="shared" ref="GRL157" si="26089">42.74</f>
        <v>42.74</v>
      </c>
      <c r="GRM157" s="16">
        <f t="shared" ref="GRM157" si="26090">0.75*(2.7+2.7+2.1+2.7)</f>
        <v>7.6499999999999995</v>
      </c>
      <c r="GRN157" s="14">
        <f t="shared" si="11430"/>
        <v>50.39</v>
      </c>
      <c r="GRO157" s="14"/>
      <c r="GRP157" s="16">
        <f t="shared" si="11431"/>
        <v>75.585000000000008</v>
      </c>
      <c r="GRQ157" s="79">
        <f t="shared" si="19136"/>
        <v>5</v>
      </c>
      <c r="GRR157" s="80"/>
      <c r="GRS157" s="16" t="s">
        <v>236</v>
      </c>
      <c r="GRT157" s="16">
        <f t="shared" ref="GRT157" si="26091">42.74</f>
        <v>42.74</v>
      </c>
      <c r="GRU157" s="16">
        <f t="shared" ref="GRU157" si="26092">0.75*(2.7+2.7+2.1+2.7)</f>
        <v>7.6499999999999995</v>
      </c>
      <c r="GRV157" s="14">
        <f t="shared" si="11435"/>
        <v>50.39</v>
      </c>
      <c r="GRW157" s="14"/>
      <c r="GRX157" s="16">
        <f t="shared" si="11436"/>
        <v>75.585000000000008</v>
      </c>
      <c r="GRY157" s="79">
        <f t="shared" si="19136"/>
        <v>5</v>
      </c>
      <c r="GRZ157" s="80"/>
      <c r="GSA157" s="16" t="s">
        <v>236</v>
      </c>
      <c r="GSB157" s="16">
        <f t="shared" ref="GSB157" si="26093">42.74</f>
        <v>42.74</v>
      </c>
      <c r="GSC157" s="16">
        <f t="shared" ref="GSC157" si="26094">0.75*(2.7+2.7+2.1+2.7)</f>
        <v>7.6499999999999995</v>
      </c>
      <c r="GSD157" s="14">
        <f t="shared" si="11440"/>
        <v>50.39</v>
      </c>
      <c r="GSE157" s="14"/>
      <c r="GSF157" s="16">
        <f t="shared" si="11441"/>
        <v>75.585000000000008</v>
      </c>
      <c r="GSG157" s="79">
        <f t="shared" si="19136"/>
        <v>5</v>
      </c>
      <c r="GSH157" s="80"/>
      <c r="GSI157" s="16" t="s">
        <v>236</v>
      </c>
      <c r="GSJ157" s="16">
        <f t="shared" ref="GSJ157" si="26095">42.74</f>
        <v>42.74</v>
      </c>
      <c r="GSK157" s="16">
        <f t="shared" ref="GSK157" si="26096">0.75*(2.7+2.7+2.1+2.7)</f>
        <v>7.6499999999999995</v>
      </c>
      <c r="GSL157" s="14">
        <f t="shared" si="11445"/>
        <v>50.39</v>
      </c>
      <c r="GSM157" s="14"/>
      <c r="GSN157" s="16">
        <f t="shared" si="11446"/>
        <v>75.585000000000008</v>
      </c>
      <c r="GSO157" s="79">
        <f t="shared" si="19136"/>
        <v>5</v>
      </c>
      <c r="GSP157" s="80"/>
      <c r="GSQ157" s="16" t="s">
        <v>236</v>
      </c>
      <c r="GSR157" s="16">
        <f t="shared" ref="GSR157" si="26097">42.74</f>
        <v>42.74</v>
      </c>
      <c r="GSS157" s="16">
        <f t="shared" ref="GSS157" si="26098">0.75*(2.7+2.7+2.1+2.7)</f>
        <v>7.6499999999999995</v>
      </c>
      <c r="GST157" s="14">
        <f t="shared" si="11450"/>
        <v>50.39</v>
      </c>
      <c r="GSU157" s="14"/>
      <c r="GSV157" s="16">
        <f t="shared" si="11451"/>
        <v>75.585000000000008</v>
      </c>
      <c r="GSW157" s="79">
        <f t="shared" si="19145"/>
        <v>5</v>
      </c>
      <c r="GSX157" s="80"/>
      <c r="GSY157" s="16" t="s">
        <v>236</v>
      </c>
      <c r="GSZ157" s="16">
        <f t="shared" ref="GSZ157" si="26099">42.74</f>
        <v>42.74</v>
      </c>
      <c r="GTA157" s="16">
        <f t="shared" ref="GTA157" si="26100">0.75*(2.7+2.7+2.1+2.7)</f>
        <v>7.6499999999999995</v>
      </c>
      <c r="GTB157" s="14">
        <f t="shared" si="11455"/>
        <v>50.39</v>
      </c>
      <c r="GTC157" s="14"/>
      <c r="GTD157" s="16">
        <f t="shared" si="11456"/>
        <v>75.585000000000008</v>
      </c>
      <c r="GTE157" s="79">
        <f t="shared" si="19145"/>
        <v>5</v>
      </c>
      <c r="GTF157" s="80"/>
      <c r="GTG157" s="16" t="s">
        <v>236</v>
      </c>
      <c r="GTH157" s="16">
        <f t="shared" ref="GTH157" si="26101">42.74</f>
        <v>42.74</v>
      </c>
      <c r="GTI157" s="16">
        <f t="shared" ref="GTI157" si="26102">0.75*(2.7+2.7+2.1+2.7)</f>
        <v>7.6499999999999995</v>
      </c>
      <c r="GTJ157" s="14">
        <f t="shared" si="11460"/>
        <v>50.39</v>
      </c>
      <c r="GTK157" s="14"/>
      <c r="GTL157" s="16">
        <f t="shared" si="11461"/>
        <v>75.585000000000008</v>
      </c>
      <c r="GTM157" s="79">
        <f t="shared" si="19145"/>
        <v>5</v>
      </c>
      <c r="GTN157" s="80"/>
      <c r="GTO157" s="16" t="s">
        <v>236</v>
      </c>
      <c r="GTP157" s="16">
        <f t="shared" ref="GTP157" si="26103">42.74</f>
        <v>42.74</v>
      </c>
      <c r="GTQ157" s="16">
        <f t="shared" ref="GTQ157" si="26104">0.75*(2.7+2.7+2.1+2.7)</f>
        <v>7.6499999999999995</v>
      </c>
      <c r="GTR157" s="14">
        <f t="shared" si="11465"/>
        <v>50.39</v>
      </c>
      <c r="GTS157" s="14"/>
      <c r="GTT157" s="16">
        <f t="shared" si="11466"/>
        <v>75.585000000000008</v>
      </c>
      <c r="GTU157" s="79">
        <f t="shared" si="19145"/>
        <v>5</v>
      </c>
      <c r="GTV157" s="80"/>
      <c r="GTW157" s="16" t="s">
        <v>236</v>
      </c>
      <c r="GTX157" s="16">
        <f t="shared" ref="GTX157" si="26105">42.74</f>
        <v>42.74</v>
      </c>
      <c r="GTY157" s="16">
        <f t="shared" ref="GTY157" si="26106">0.75*(2.7+2.7+2.1+2.7)</f>
        <v>7.6499999999999995</v>
      </c>
      <c r="GTZ157" s="14">
        <f t="shared" si="11470"/>
        <v>50.39</v>
      </c>
      <c r="GUA157" s="14"/>
      <c r="GUB157" s="16">
        <f t="shared" si="11471"/>
        <v>75.585000000000008</v>
      </c>
      <c r="GUC157" s="79">
        <f t="shared" si="19145"/>
        <v>5</v>
      </c>
      <c r="GUD157" s="80"/>
      <c r="GUE157" s="16" t="s">
        <v>236</v>
      </c>
      <c r="GUF157" s="16">
        <f t="shared" ref="GUF157" si="26107">42.74</f>
        <v>42.74</v>
      </c>
      <c r="GUG157" s="16">
        <f t="shared" ref="GUG157" si="26108">0.75*(2.7+2.7+2.1+2.7)</f>
        <v>7.6499999999999995</v>
      </c>
      <c r="GUH157" s="14">
        <f t="shared" si="11475"/>
        <v>50.39</v>
      </c>
      <c r="GUI157" s="14"/>
      <c r="GUJ157" s="16">
        <f t="shared" si="11476"/>
        <v>75.585000000000008</v>
      </c>
      <c r="GUK157" s="79">
        <f t="shared" si="19145"/>
        <v>5</v>
      </c>
      <c r="GUL157" s="80"/>
      <c r="GUM157" s="16" t="s">
        <v>236</v>
      </c>
      <c r="GUN157" s="16">
        <f t="shared" ref="GUN157" si="26109">42.74</f>
        <v>42.74</v>
      </c>
      <c r="GUO157" s="16">
        <f t="shared" ref="GUO157" si="26110">0.75*(2.7+2.7+2.1+2.7)</f>
        <v>7.6499999999999995</v>
      </c>
      <c r="GUP157" s="14">
        <f t="shared" si="11480"/>
        <v>50.39</v>
      </c>
      <c r="GUQ157" s="14"/>
      <c r="GUR157" s="16">
        <f t="shared" si="11481"/>
        <v>75.585000000000008</v>
      </c>
      <c r="GUS157" s="79">
        <f t="shared" si="19145"/>
        <v>5</v>
      </c>
      <c r="GUT157" s="80"/>
      <c r="GUU157" s="16" t="s">
        <v>236</v>
      </c>
      <c r="GUV157" s="16">
        <f t="shared" ref="GUV157" si="26111">42.74</f>
        <v>42.74</v>
      </c>
      <c r="GUW157" s="16">
        <f t="shared" ref="GUW157" si="26112">0.75*(2.7+2.7+2.1+2.7)</f>
        <v>7.6499999999999995</v>
      </c>
      <c r="GUX157" s="14">
        <f t="shared" si="11485"/>
        <v>50.39</v>
      </c>
      <c r="GUY157" s="14"/>
      <c r="GUZ157" s="16">
        <f t="shared" si="11486"/>
        <v>75.585000000000008</v>
      </c>
      <c r="GVA157" s="79">
        <f t="shared" si="19145"/>
        <v>5</v>
      </c>
      <c r="GVB157" s="80"/>
      <c r="GVC157" s="16" t="s">
        <v>236</v>
      </c>
      <c r="GVD157" s="16">
        <f t="shared" ref="GVD157" si="26113">42.74</f>
        <v>42.74</v>
      </c>
      <c r="GVE157" s="16">
        <f t="shared" ref="GVE157" si="26114">0.75*(2.7+2.7+2.1+2.7)</f>
        <v>7.6499999999999995</v>
      </c>
      <c r="GVF157" s="14">
        <f t="shared" si="11490"/>
        <v>50.39</v>
      </c>
      <c r="GVG157" s="14"/>
      <c r="GVH157" s="16">
        <f t="shared" si="11491"/>
        <v>75.585000000000008</v>
      </c>
      <c r="GVI157" s="79">
        <f t="shared" si="19154"/>
        <v>5</v>
      </c>
      <c r="GVJ157" s="80"/>
      <c r="GVK157" s="16" t="s">
        <v>236</v>
      </c>
      <c r="GVL157" s="16">
        <f t="shared" ref="GVL157" si="26115">42.74</f>
        <v>42.74</v>
      </c>
      <c r="GVM157" s="16">
        <f t="shared" ref="GVM157" si="26116">0.75*(2.7+2.7+2.1+2.7)</f>
        <v>7.6499999999999995</v>
      </c>
      <c r="GVN157" s="14">
        <f t="shared" si="11495"/>
        <v>50.39</v>
      </c>
      <c r="GVO157" s="14"/>
      <c r="GVP157" s="16">
        <f t="shared" si="11496"/>
        <v>75.585000000000008</v>
      </c>
      <c r="GVQ157" s="79">
        <f t="shared" si="19154"/>
        <v>5</v>
      </c>
      <c r="GVR157" s="80"/>
      <c r="GVS157" s="16" t="s">
        <v>236</v>
      </c>
      <c r="GVT157" s="16">
        <f t="shared" ref="GVT157" si="26117">42.74</f>
        <v>42.74</v>
      </c>
      <c r="GVU157" s="16">
        <f t="shared" ref="GVU157" si="26118">0.75*(2.7+2.7+2.1+2.7)</f>
        <v>7.6499999999999995</v>
      </c>
      <c r="GVV157" s="14">
        <f t="shared" si="11500"/>
        <v>50.39</v>
      </c>
      <c r="GVW157" s="14"/>
      <c r="GVX157" s="16">
        <f t="shared" si="11501"/>
        <v>75.585000000000008</v>
      </c>
      <c r="GVY157" s="79">
        <f t="shared" si="19154"/>
        <v>5</v>
      </c>
      <c r="GVZ157" s="80"/>
      <c r="GWA157" s="16" t="s">
        <v>236</v>
      </c>
      <c r="GWB157" s="16">
        <f t="shared" ref="GWB157" si="26119">42.74</f>
        <v>42.74</v>
      </c>
      <c r="GWC157" s="16">
        <f t="shared" ref="GWC157" si="26120">0.75*(2.7+2.7+2.1+2.7)</f>
        <v>7.6499999999999995</v>
      </c>
      <c r="GWD157" s="14">
        <f t="shared" si="11505"/>
        <v>50.39</v>
      </c>
      <c r="GWE157" s="14"/>
      <c r="GWF157" s="16">
        <f t="shared" si="11506"/>
        <v>75.585000000000008</v>
      </c>
      <c r="GWG157" s="79">
        <f t="shared" si="19154"/>
        <v>5</v>
      </c>
      <c r="GWH157" s="80"/>
      <c r="GWI157" s="16" t="s">
        <v>236</v>
      </c>
      <c r="GWJ157" s="16">
        <f t="shared" ref="GWJ157" si="26121">42.74</f>
        <v>42.74</v>
      </c>
      <c r="GWK157" s="16">
        <f t="shared" ref="GWK157" si="26122">0.75*(2.7+2.7+2.1+2.7)</f>
        <v>7.6499999999999995</v>
      </c>
      <c r="GWL157" s="14">
        <f t="shared" si="11510"/>
        <v>50.39</v>
      </c>
      <c r="GWM157" s="14"/>
      <c r="GWN157" s="16">
        <f t="shared" si="11511"/>
        <v>75.585000000000008</v>
      </c>
      <c r="GWO157" s="79">
        <f t="shared" si="19154"/>
        <v>5</v>
      </c>
      <c r="GWP157" s="80"/>
      <c r="GWQ157" s="16" t="s">
        <v>236</v>
      </c>
      <c r="GWR157" s="16">
        <f t="shared" ref="GWR157" si="26123">42.74</f>
        <v>42.74</v>
      </c>
      <c r="GWS157" s="16">
        <f t="shared" ref="GWS157" si="26124">0.75*(2.7+2.7+2.1+2.7)</f>
        <v>7.6499999999999995</v>
      </c>
      <c r="GWT157" s="14">
        <f t="shared" si="11515"/>
        <v>50.39</v>
      </c>
      <c r="GWU157" s="14"/>
      <c r="GWV157" s="16">
        <f t="shared" si="11516"/>
        <v>75.585000000000008</v>
      </c>
      <c r="GWW157" s="79">
        <f t="shared" si="19154"/>
        <v>5</v>
      </c>
      <c r="GWX157" s="80"/>
      <c r="GWY157" s="16" t="s">
        <v>236</v>
      </c>
      <c r="GWZ157" s="16">
        <f t="shared" ref="GWZ157" si="26125">42.74</f>
        <v>42.74</v>
      </c>
      <c r="GXA157" s="16">
        <f t="shared" ref="GXA157" si="26126">0.75*(2.7+2.7+2.1+2.7)</f>
        <v>7.6499999999999995</v>
      </c>
      <c r="GXB157" s="14">
        <f t="shared" si="11520"/>
        <v>50.39</v>
      </c>
      <c r="GXC157" s="14"/>
      <c r="GXD157" s="16">
        <f t="shared" si="11521"/>
        <v>75.585000000000008</v>
      </c>
      <c r="GXE157" s="79">
        <f t="shared" si="19154"/>
        <v>5</v>
      </c>
      <c r="GXF157" s="80"/>
      <c r="GXG157" s="16" t="s">
        <v>236</v>
      </c>
      <c r="GXH157" s="16">
        <f t="shared" ref="GXH157" si="26127">42.74</f>
        <v>42.74</v>
      </c>
      <c r="GXI157" s="16">
        <f t="shared" ref="GXI157" si="26128">0.75*(2.7+2.7+2.1+2.7)</f>
        <v>7.6499999999999995</v>
      </c>
      <c r="GXJ157" s="14">
        <f t="shared" si="11525"/>
        <v>50.39</v>
      </c>
      <c r="GXK157" s="14"/>
      <c r="GXL157" s="16">
        <f t="shared" si="11526"/>
        <v>75.585000000000008</v>
      </c>
      <c r="GXM157" s="79">
        <f t="shared" si="19154"/>
        <v>5</v>
      </c>
      <c r="GXN157" s="80"/>
      <c r="GXO157" s="16" t="s">
        <v>236</v>
      </c>
      <c r="GXP157" s="16">
        <f t="shared" ref="GXP157" si="26129">42.74</f>
        <v>42.74</v>
      </c>
      <c r="GXQ157" s="16">
        <f t="shared" ref="GXQ157" si="26130">0.75*(2.7+2.7+2.1+2.7)</f>
        <v>7.6499999999999995</v>
      </c>
      <c r="GXR157" s="14">
        <f t="shared" si="11530"/>
        <v>50.39</v>
      </c>
      <c r="GXS157" s="14"/>
      <c r="GXT157" s="16">
        <f t="shared" si="11531"/>
        <v>75.585000000000008</v>
      </c>
      <c r="GXU157" s="79">
        <f t="shared" si="19163"/>
        <v>5</v>
      </c>
      <c r="GXV157" s="80"/>
      <c r="GXW157" s="16" t="s">
        <v>236</v>
      </c>
      <c r="GXX157" s="16">
        <f t="shared" ref="GXX157" si="26131">42.74</f>
        <v>42.74</v>
      </c>
      <c r="GXY157" s="16">
        <f t="shared" ref="GXY157" si="26132">0.75*(2.7+2.7+2.1+2.7)</f>
        <v>7.6499999999999995</v>
      </c>
      <c r="GXZ157" s="14">
        <f t="shared" si="11535"/>
        <v>50.39</v>
      </c>
      <c r="GYA157" s="14"/>
      <c r="GYB157" s="16">
        <f t="shared" si="11536"/>
        <v>75.585000000000008</v>
      </c>
      <c r="GYC157" s="79">
        <f t="shared" si="19163"/>
        <v>5</v>
      </c>
      <c r="GYD157" s="80"/>
      <c r="GYE157" s="16" t="s">
        <v>236</v>
      </c>
      <c r="GYF157" s="16">
        <f t="shared" ref="GYF157" si="26133">42.74</f>
        <v>42.74</v>
      </c>
      <c r="GYG157" s="16">
        <f t="shared" ref="GYG157" si="26134">0.75*(2.7+2.7+2.1+2.7)</f>
        <v>7.6499999999999995</v>
      </c>
      <c r="GYH157" s="14">
        <f t="shared" si="11540"/>
        <v>50.39</v>
      </c>
      <c r="GYI157" s="14"/>
      <c r="GYJ157" s="16">
        <f t="shared" si="11541"/>
        <v>75.585000000000008</v>
      </c>
      <c r="GYK157" s="79">
        <f t="shared" si="19163"/>
        <v>5</v>
      </c>
      <c r="GYL157" s="80"/>
      <c r="GYM157" s="16" t="s">
        <v>236</v>
      </c>
      <c r="GYN157" s="16">
        <f t="shared" ref="GYN157" si="26135">42.74</f>
        <v>42.74</v>
      </c>
      <c r="GYO157" s="16">
        <f t="shared" ref="GYO157" si="26136">0.75*(2.7+2.7+2.1+2.7)</f>
        <v>7.6499999999999995</v>
      </c>
      <c r="GYP157" s="14">
        <f t="shared" si="11545"/>
        <v>50.39</v>
      </c>
      <c r="GYQ157" s="14"/>
      <c r="GYR157" s="16">
        <f t="shared" si="11546"/>
        <v>75.585000000000008</v>
      </c>
      <c r="GYS157" s="79">
        <f t="shared" si="19163"/>
        <v>5</v>
      </c>
      <c r="GYT157" s="80"/>
      <c r="GYU157" s="16" t="s">
        <v>236</v>
      </c>
      <c r="GYV157" s="16">
        <f t="shared" ref="GYV157" si="26137">42.74</f>
        <v>42.74</v>
      </c>
      <c r="GYW157" s="16">
        <f t="shared" ref="GYW157" si="26138">0.75*(2.7+2.7+2.1+2.7)</f>
        <v>7.6499999999999995</v>
      </c>
      <c r="GYX157" s="14">
        <f t="shared" si="11550"/>
        <v>50.39</v>
      </c>
      <c r="GYY157" s="14"/>
      <c r="GYZ157" s="16">
        <f t="shared" si="11551"/>
        <v>75.585000000000008</v>
      </c>
      <c r="GZA157" s="79">
        <f t="shared" si="19163"/>
        <v>5</v>
      </c>
      <c r="GZB157" s="80"/>
      <c r="GZC157" s="16" t="s">
        <v>236</v>
      </c>
      <c r="GZD157" s="16">
        <f t="shared" ref="GZD157" si="26139">42.74</f>
        <v>42.74</v>
      </c>
      <c r="GZE157" s="16">
        <f t="shared" ref="GZE157" si="26140">0.75*(2.7+2.7+2.1+2.7)</f>
        <v>7.6499999999999995</v>
      </c>
      <c r="GZF157" s="14">
        <f t="shared" si="11555"/>
        <v>50.39</v>
      </c>
      <c r="GZG157" s="14"/>
      <c r="GZH157" s="16">
        <f t="shared" si="11556"/>
        <v>75.585000000000008</v>
      </c>
      <c r="GZI157" s="79">
        <f t="shared" si="19163"/>
        <v>5</v>
      </c>
      <c r="GZJ157" s="80"/>
      <c r="GZK157" s="16" t="s">
        <v>236</v>
      </c>
      <c r="GZL157" s="16">
        <f t="shared" ref="GZL157" si="26141">42.74</f>
        <v>42.74</v>
      </c>
      <c r="GZM157" s="16">
        <f t="shared" ref="GZM157" si="26142">0.75*(2.7+2.7+2.1+2.7)</f>
        <v>7.6499999999999995</v>
      </c>
      <c r="GZN157" s="14">
        <f t="shared" si="11560"/>
        <v>50.39</v>
      </c>
      <c r="GZO157" s="14"/>
      <c r="GZP157" s="16">
        <f t="shared" si="11561"/>
        <v>75.585000000000008</v>
      </c>
      <c r="GZQ157" s="79">
        <f t="shared" si="19163"/>
        <v>5</v>
      </c>
      <c r="GZR157" s="80"/>
      <c r="GZS157" s="16" t="s">
        <v>236</v>
      </c>
      <c r="GZT157" s="16">
        <f t="shared" ref="GZT157" si="26143">42.74</f>
        <v>42.74</v>
      </c>
      <c r="GZU157" s="16">
        <f t="shared" ref="GZU157" si="26144">0.75*(2.7+2.7+2.1+2.7)</f>
        <v>7.6499999999999995</v>
      </c>
      <c r="GZV157" s="14">
        <f t="shared" si="11565"/>
        <v>50.39</v>
      </c>
      <c r="GZW157" s="14"/>
      <c r="GZX157" s="16">
        <f t="shared" si="11566"/>
        <v>75.585000000000008</v>
      </c>
      <c r="GZY157" s="79">
        <f t="shared" si="19163"/>
        <v>5</v>
      </c>
      <c r="GZZ157" s="80"/>
      <c r="HAA157" s="16" t="s">
        <v>236</v>
      </c>
      <c r="HAB157" s="16">
        <f t="shared" ref="HAB157" si="26145">42.74</f>
        <v>42.74</v>
      </c>
      <c r="HAC157" s="16">
        <f t="shared" ref="HAC157" si="26146">0.75*(2.7+2.7+2.1+2.7)</f>
        <v>7.6499999999999995</v>
      </c>
      <c r="HAD157" s="14">
        <f t="shared" si="11570"/>
        <v>50.39</v>
      </c>
      <c r="HAE157" s="14"/>
      <c r="HAF157" s="16">
        <f t="shared" si="11571"/>
        <v>75.585000000000008</v>
      </c>
      <c r="HAG157" s="79">
        <f t="shared" si="19172"/>
        <v>5</v>
      </c>
      <c r="HAH157" s="80"/>
      <c r="HAI157" s="16" t="s">
        <v>236</v>
      </c>
      <c r="HAJ157" s="16">
        <f t="shared" ref="HAJ157" si="26147">42.74</f>
        <v>42.74</v>
      </c>
      <c r="HAK157" s="16">
        <f t="shared" ref="HAK157" si="26148">0.75*(2.7+2.7+2.1+2.7)</f>
        <v>7.6499999999999995</v>
      </c>
      <c r="HAL157" s="14">
        <f t="shared" si="11575"/>
        <v>50.39</v>
      </c>
      <c r="HAM157" s="14"/>
      <c r="HAN157" s="16">
        <f t="shared" si="11576"/>
        <v>75.585000000000008</v>
      </c>
      <c r="HAO157" s="79">
        <f t="shared" si="19172"/>
        <v>5</v>
      </c>
      <c r="HAP157" s="80"/>
      <c r="HAQ157" s="16" t="s">
        <v>236</v>
      </c>
      <c r="HAR157" s="16">
        <f t="shared" ref="HAR157" si="26149">42.74</f>
        <v>42.74</v>
      </c>
      <c r="HAS157" s="16">
        <f t="shared" ref="HAS157" si="26150">0.75*(2.7+2.7+2.1+2.7)</f>
        <v>7.6499999999999995</v>
      </c>
      <c r="HAT157" s="14">
        <f t="shared" si="11580"/>
        <v>50.39</v>
      </c>
      <c r="HAU157" s="14"/>
      <c r="HAV157" s="16">
        <f t="shared" si="11581"/>
        <v>75.585000000000008</v>
      </c>
      <c r="HAW157" s="79">
        <f t="shared" si="19172"/>
        <v>5</v>
      </c>
      <c r="HAX157" s="80"/>
      <c r="HAY157" s="16" t="s">
        <v>236</v>
      </c>
      <c r="HAZ157" s="16">
        <f t="shared" ref="HAZ157" si="26151">42.74</f>
        <v>42.74</v>
      </c>
      <c r="HBA157" s="16">
        <f t="shared" ref="HBA157" si="26152">0.75*(2.7+2.7+2.1+2.7)</f>
        <v>7.6499999999999995</v>
      </c>
      <c r="HBB157" s="14">
        <f t="shared" si="11585"/>
        <v>50.39</v>
      </c>
      <c r="HBC157" s="14"/>
      <c r="HBD157" s="16">
        <f t="shared" si="11586"/>
        <v>75.585000000000008</v>
      </c>
      <c r="HBE157" s="79">
        <f t="shared" si="19172"/>
        <v>5</v>
      </c>
      <c r="HBF157" s="80"/>
      <c r="HBG157" s="16" t="s">
        <v>236</v>
      </c>
      <c r="HBH157" s="16">
        <f t="shared" ref="HBH157" si="26153">42.74</f>
        <v>42.74</v>
      </c>
      <c r="HBI157" s="16">
        <f t="shared" ref="HBI157" si="26154">0.75*(2.7+2.7+2.1+2.7)</f>
        <v>7.6499999999999995</v>
      </c>
      <c r="HBJ157" s="14">
        <f t="shared" si="11590"/>
        <v>50.39</v>
      </c>
      <c r="HBK157" s="14"/>
      <c r="HBL157" s="16">
        <f t="shared" si="11591"/>
        <v>75.585000000000008</v>
      </c>
      <c r="HBM157" s="79">
        <f t="shared" si="19172"/>
        <v>5</v>
      </c>
      <c r="HBN157" s="80"/>
      <c r="HBO157" s="16" t="s">
        <v>236</v>
      </c>
      <c r="HBP157" s="16">
        <f t="shared" ref="HBP157" si="26155">42.74</f>
        <v>42.74</v>
      </c>
      <c r="HBQ157" s="16">
        <f t="shared" ref="HBQ157" si="26156">0.75*(2.7+2.7+2.1+2.7)</f>
        <v>7.6499999999999995</v>
      </c>
      <c r="HBR157" s="14">
        <f t="shared" si="11595"/>
        <v>50.39</v>
      </c>
      <c r="HBS157" s="14"/>
      <c r="HBT157" s="16">
        <f t="shared" si="11596"/>
        <v>75.585000000000008</v>
      </c>
      <c r="HBU157" s="79">
        <f t="shared" si="19172"/>
        <v>5</v>
      </c>
      <c r="HBV157" s="80"/>
      <c r="HBW157" s="16" t="s">
        <v>236</v>
      </c>
      <c r="HBX157" s="16">
        <f t="shared" ref="HBX157" si="26157">42.74</f>
        <v>42.74</v>
      </c>
      <c r="HBY157" s="16">
        <f t="shared" ref="HBY157" si="26158">0.75*(2.7+2.7+2.1+2.7)</f>
        <v>7.6499999999999995</v>
      </c>
      <c r="HBZ157" s="14">
        <f t="shared" si="11600"/>
        <v>50.39</v>
      </c>
      <c r="HCA157" s="14"/>
      <c r="HCB157" s="16">
        <f t="shared" si="11601"/>
        <v>75.585000000000008</v>
      </c>
      <c r="HCC157" s="79">
        <f t="shared" si="19172"/>
        <v>5</v>
      </c>
      <c r="HCD157" s="80"/>
      <c r="HCE157" s="16" t="s">
        <v>236</v>
      </c>
      <c r="HCF157" s="16">
        <f t="shared" ref="HCF157" si="26159">42.74</f>
        <v>42.74</v>
      </c>
      <c r="HCG157" s="16">
        <f t="shared" ref="HCG157" si="26160">0.75*(2.7+2.7+2.1+2.7)</f>
        <v>7.6499999999999995</v>
      </c>
      <c r="HCH157" s="14">
        <f t="shared" si="11605"/>
        <v>50.39</v>
      </c>
      <c r="HCI157" s="14"/>
      <c r="HCJ157" s="16">
        <f t="shared" si="11606"/>
        <v>75.585000000000008</v>
      </c>
      <c r="HCK157" s="79">
        <f t="shared" si="19172"/>
        <v>5</v>
      </c>
      <c r="HCL157" s="80"/>
      <c r="HCM157" s="16" t="s">
        <v>236</v>
      </c>
      <c r="HCN157" s="16">
        <f t="shared" ref="HCN157" si="26161">42.74</f>
        <v>42.74</v>
      </c>
      <c r="HCO157" s="16">
        <f t="shared" ref="HCO157" si="26162">0.75*(2.7+2.7+2.1+2.7)</f>
        <v>7.6499999999999995</v>
      </c>
      <c r="HCP157" s="14">
        <f t="shared" si="11610"/>
        <v>50.39</v>
      </c>
      <c r="HCQ157" s="14"/>
      <c r="HCR157" s="16">
        <f t="shared" si="11611"/>
        <v>75.585000000000008</v>
      </c>
      <c r="HCS157" s="79">
        <f t="shared" si="19181"/>
        <v>5</v>
      </c>
      <c r="HCT157" s="80"/>
      <c r="HCU157" s="16" t="s">
        <v>236</v>
      </c>
      <c r="HCV157" s="16">
        <f t="shared" ref="HCV157" si="26163">42.74</f>
        <v>42.74</v>
      </c>
      <c r="HCW157" s="16">
        <f t="shared" ref="HCW157" si="26164">0.75*(2.7+2.7+2.1+2.7)</f>
        <v>7.6499999999999995</v>
      </c>
      <c r="HCX157" s="14">
        <f t="shared" si="11615"/>
        <v>50.39</v>
      </c>
      <c r="HCY157" s="14"/>
      <c r="HCZ157" s="16">
        <f t="shared" si="11616"/>
        <v>75.585000000000008</v>
      </c>
      <c r="HDA157" s="79">
        <f t="shared" si="19181"/>
        <v>5</v>
      </c>
      <c r="HDB157" s="80"/>
      <c r="HDC157" s="16" t="s">
        <v>236</v>
      </c>
      <c r="HDD157" s="16">
        <f t="shared" ref="HDD157" si="26165">42.74</f>
        <v>42.74</v>
      </c>
      <c r="HDE157" s="16">
        <f t="shared" ref="HDE157" si="26166">0.75*(2.7+2.7+2.1+2.7)</f>
        <v>7.6499999999999995</v>
      </c>
      <c r="HDF157" s="14">
        <f t="shared" si="11620"/>
        <v>50.39</v>
      </c>
      <c r="HDG157" s="14"/>
      <c r="HDH157" s="16">
        <f t="shared" si="11621"/>
        <v>75.585000000000008</v>
      </c>
      <c r="HDI157" s="79">
        <f t="shared" si="19181"/>
        <v>5</v>
      </c>
      <c r="HDJ157" s="80"/>
      <c r="HDK157" s="16" t="s">
        <v>236</v>
      </c>
      <c r="HDL157" s="16">
        <f t="shared" ref="HDL157" si="26167">42.74</f>
        <v>42.74</v>
      </c>
      <c r="HDM157" s="16">
        <f t="shared" ref="HDM157" si="26168">0.75*(2.7+2.7+2.1+2.7)</f>
        <v>7.6499999999999995</v>
      </c>
      <c r="HDN157" s="14">
        <f t="shared" si="11625"/>
        <v>50.39</v>
      </c>
      <c r="HDO157" s="14"/>
      <c r="HDP157" s="16">
        <f t="shared" si="11626"/>
        <v>75.585000000000008</v>
      </c>
      <c r="HDQ157" s="79">
        <f t="shared" si="19181"/>
        <v>5</v>
      </c>
      <c r="HDR157" s="80"/>
      <c r="HDS157" s="16" t="s">
        <v>236</v>
      </c>
      <c r="HDT157" s="16">
        <f t="shared" ref="HDT157" si="26169">42.74</f>
        <v>42.74</v>
      </c>
      <c r="HDU157" s="16">
        <f t="shared" ref="HDU157" si="26170">0.75*(2.7+2.7+2.1+2.7)</f>
        <v>7.6499999999999995</v>
      </c>
      <c r="HDV157" s="14">
        <f t="shared" si="11630"/>
        <v>50.39</v>
      </c>
      <c r="HDW157" s="14"/>
      <c r="HDX157" s="16">
        <f t="shared" si="11631"/>
        <v>75.585000000000008</v>
      </c>
      <c r="HDY157" s="79">
        <f t="shared" si="19181"/>
        <v>5</v>
      </c>
      <c r="HDZ157" s="80"/>
      <c r="HEA157" s="16" t="s">
        <v>236</v>
      </c>
      <c r="HEB157" s="16">
        <f t="shared" ref="HEB157" si="26171">42.74</f>
        <v>42.74</v>
      </c>
      <c r="HEC157" s="16">
        <f t="shared" ref="HEC157" si="26172">0.75*(2.7+2.7+2.1+2.7)</f>
        <v>7.6499999999999995</v>
      </c>
      <c r="HED157" s="14">
        <f t="shared" si="11635"/>
        <v>50.39</v>
      </c>
      <c r="HEE157" s="14"/>
      <c r="HEF157" s="16">
        <f t="shared" si="11636"/>
        <v>75.585000000000008</v>
      </c>
      <c r="HEG157" s="79">
        <f t="shared" si="19181"/>
        <v>5</v>
      </c>
      <c r="HEH157" s="80"/>
      <c r="HEI157" s="16" t="s">
        <v>236</v>
      </c>
      <c r="HEJ157" s="16">
        <f t="shared" ref="HEJ157" si="26173">42.74</f>
        <v>42.74</v>
      </c>
      <c r="HEK157" s="16">
        <f t="shared" ref="HEK157" si="26174">0.75*(2.7+2.7+2.1+2.7)</f>
        <v>7.6499999999999995</v>
      </c>
      <c r="HEL157" s="14">
        <f t="shared" si="11640"/>
        <v>50.39</v>
      </c>
      <c r="HEM157" s="14"/>
      <c r="HEN157" s="16">
        <f t="shared" si="11641"/>
        <v>75.585000000000008</v>
      </c>
      <c r="HEO157" s="79">
        <f t="shared" si="19181"/>
        <v>5</v>
      </c>
      <c r="HEP157" s="80"/>
      <c r="HEQ157" s="16" t="s">
        <v>236</v>
      </c>
      <c r="HER157" s="16">
        <f t="shared" ref="HER157" si="26175">42.74</f>
        <v>42.74</v>
      </c>
      <c r="HES157" s="16">
        <f t="shared" ref="HES157" si="26176">0.75*(2.7+2.7+2.1+2.7)</f>
        <v>7.6499999999999995</v>
      </c>
      <c r="HET157" s="14">
        <f t="shared" si="11645"/>
        <v>50.39</v>
      </c>
      <c r="HEU157" s="14"/>
      <c r="HEV157" s="16">
        <f t="shared" si="11646"/>
        <v>75.585000000000008</v>
      </c>
      <c r="HEW157" s="79">
        <f t="shared" si="19181"/>
        <v>5</v>
      </c>
      <c r="HEX157" s="80"/>
      <c r="HEY157" s="16" t="s">
        <v>236</v>
      </c>
      <c r="HEZ157" s="16">
        <f t="shared" ref="HEZ157" si="26177">42.74</f>
        <v>42.74</v>
      </c>
      <c r="HFA157" s="16">
        <f t="shared" ref="HFA157" si="26178">0.75*(2.7+2.7+2.1+2.7)</f>
        <v>7.6499999999999995</v>
      </c>
      <c r="HFB157" s="14">
        <f t="shared" si="11650"/>
        <v>50.39</v>
      </c>
      <c r="HFC157" s="14"/>
      <c r="HFD157" s="16">
        <f t="shared" si="11651"/>
        <v>75.585000000000008</v>
      </c>
      <c r="HFE157" s="79">
        <f t="shared" si="19190"/>
        <v>5</v>
      </c>
      <c r="HFF157" s="80"/>
      <c r="HFG157" s="16" t="s">
        <v>236</v>
      </c>
      <c r="HFH157" s="16">
        <f t="shared" ref="HFH157" si="26179">42.74</f>
        <v>42.74</v>
      </c>
      <c r="HFI157" s="16">
        <f t="shared" ref="HFI157" si="26180">0.75*(2.7+2.7+2.1+2.7)</f>
        <v>7.6499999999999995</v>
      </c>
      <c r="HFJ157" s="14">
        <f t="shared" si="11655"/>
        <v>50.39</v>
      </c>
      <c r="HFK157" s="14"/>
      <c r="HFL157" s="16">
        <f t="shared" si="11656"/>
        <v>75.585000000000008</v>
      </c>
      <c r="HFM157" s="79">
        <f t="shared" si="19190"/>
        <v>5</v>
      </c>
      <c r="HFN157" s="80"/>
      <c r="HFO157" s="16" t="s">
        <v>236</v>
      </c>
      <c r="HFP157" s="16">
        <f t="shared" ref="HFP157" si="26181">42.74</f>
        <v>42.74</v>
      </c>
      <c r="HFQ157" s="16">
        <f t="shared" ref="HFQ157" si="26182">0.75*(2.7+2.7+2.1+2.7)</f>
        <v>7.6499999999999995</v>
      </c>
      <c r="HFR157" s="14">
        <f t="shared" si="11660"/>
        <v>50.39</v>
      </c>
      <c r="HFS157" s="14"/>
      <c r="HFT157" s="16">
        <f t="shared" si="11661"/>
        <v>75.585000000000008</v>
      </c>
      <c r="HFU157" s="79">
        <f t="shared" si="19190"/>
        <v>5</v>
      </c>
      <c r="HFV157" s="80"/>
      <c r="HFW157" s="16" t="s">
        <v>236</v>
      </c>
      <c r="HFX157" s="16">
        <f t="shared" ref="HFX157" si="26183">42.74</f>
        <v>42.74</v>
      </c>
      <c r="HFY157" s="16">
        <f t="shared" ref="HFY157" si="26184">0.75*(2.7+2.7+2.1+2.7)</f>
        <v>7.6499999999999995</v>
      </c>
      <c r="HFZ157" s="14">
        <f t="shared" si="11665"/>
        <v>50.39</v>
      </c>
      <c r="HGA157" s="14"/>
      <c r="HGB157" s="16">
        <f t="shared" si="11666"/>
        <v>75.585000000000008</v>
      </c>
      <c r="HGC157" s="79">
        <f t="shared" si="19190"/>
        <v>5</v>
      </c>
      <c r="HGD157" s="80"/>
      <c r="HGE157" s="16" t="s">
        <v>236</v>
      </c>
      <c r="HGF157" s="16">
        <f t="shared" ref="HGF157" si="26185">42.74</f>
        <v>42.74</v>
      </c>
      <c r="HGG157" s="16">
        <f t="shared" ref="HGG157" si="26186">0.75*(2.7+2.7+2.1+2.7)</f>
        <v>7.6499999999999995</v>
      </c>
      <c r="HGH157" s="14">
        <f t="shared" si="11670"/>
        <v>50.39</v>
      </c>
      <c r="HGI157" s="14"/>
      <c r="HGJ157" s="16">
        <f t="shared" si="11671"/>
        <v>75.585000000000008</v>
      </c>
      <c r="HGK157" s="79">
        <f t="shared" si="19190"/>
        <v>5</v>
      </c>
      <c r="HGL157" s="80"/>
      <c r="HGM157" s="16" t="s">
        <v>236</v>
      </c>
      <c r="HGN157" s="16">
        <f t="shared" ref="HGN157" si="26187">42.74</f>
        <v>42.74</v>
      </c>
      <c r="HGO157" s="16">
        <f t="shared" ref="HGO157" si="26188">0.75*(2.7+2.7+2.1+2.7)</f>
        <v>7.6499999999999995</v>
      </c>
      <c r="HGP157" s="14">
        <f t="shared" si="11675"/>
        <v>50.39</v>
      </c>
      <c r="HGQ157" s="14"/>
      <c r="HGR157" s="16">
        <f t="shared" si="11676"/>
        <v>75.585000000000008</v>
      </c>
      <c r="HGS157" s="79">
        <f t="shared" si="19190"/>
        <v>5</v>
      </c>
      <c r="HGT157" s="80"/>
      <c r="HGU157" s="16" t="s">
        <v>236</v>
      </c>
      <c r="HGV157" s="16">
        <f t="shared" ref="HGV157" si="26189">42.74</f>
        <v>42.74</v>
      </c>
      <c r="HGW157" s="16">
        <f t="shared" ref="HGW157" si="26190">0.75*(2.7+2.7+2.1+2.7)</f>
        <v>7.6499999999999995</v>
      </c>
      <c r="HGX157" s="14">
        <f t="shared" si="11680"/>
        <v>50.39</v>
      </c>
      <c r="HGY157" s="14"/>
      <c r="HGZ157" s="16">
        <f t="shared" si="11681"/>
        <v>75.585000000000008</v>
      </c>
      <c r="HHA157" s="79">
        <f t="shared" si="19190"/>
        <v>5</v>
      </c>
      <c r="HHB157" s="80"/>
      <c r="HHC157" s="16" t="s">
        <v>236</v>
      </c>
      <c r="HHD157" s="16">
        <f t="shared" ref="HHD157" si="26191">42.74</f>
        <v>42.74</v>
      </c>
      <c r="HHE157" s="16">
        <f t="shared" ref="HHE157" si="26192">0.75*(2.7+2.7+2.1+2.7)</f>
        <v>7.6499999999999995</v>
      </c>
      <c r="HHF157" s="14">
        <f t="shared" si="11685"/>
        <v>50.39</v>
      </c>
      <c r="HHG157" s="14"/>
      <c r="HHH157" s="16">
        <f t="shared" si="11686"/>
        <v>75.585000000000008</v>
      </c>
      <c r="HHI157" s="79">
        <f t="shared" si="19190"/>
        <v>5</v>
      </c>
      <c r="HHJ157" s="80"/>
      <c r="HHK157" s="16" t="s">
        <v>236</v>
      </c>
      <c r="HHL157" s="16">
        <f t="shared" ref="HHL157" si="26193">42.74</f>
        <v>42.74</v>
      </c>
      <c r="HHM157" s="16">
        <f t="shared" ref="HHM157" si="26194">0.75*(2.7+2.7+2.1+2.7)</f>
        <v>7.6499999999999995</v>
      </c>
      <c r="HHN157" s="14">
        <f t="shared" si="11690"/>
        <v>50.39</v>
      </c>
      <c r="HHO157" s="14"/>
      <c r="HHP157" s="16">
        <f t="shared" si="11691"/>
        <v>75.585000000000008</v>
      </c>
      <c r="HHQ157" s="79">
        <f t="shared" si="19199"/>
        <v>5</v>
      </c>
      <c r="HHR157" s="80"/>
      <c r="HHS157" s="16" t="s">
        <v>236</v>
      </c>
      <c r="HHT157" s="16">
        <f t="shared" ref="HHT157" si="26195">42.74</f>
        <v>42.74</v>
      </c>
      <c r="HHU157" s="16">
        <f t="shared" ref="HHU157" si="26196">0.75*(2.7+2.7+2.1+2.7)</f>
        <v>7.6499999999999995</v>
      </c>
      <c r="HHV157" s="14">
        <f t="shared" si="11695"/>
        <v>50.39</v>
      </c>
      <c r="HHW157" s="14"/>
      <c r="HHX157" s="16">
        <f t="shared" si="11696"/>
        <v>75.585000000000008</v>
      </c>
      <c r="HHY157" s="79">
        <f t="shared" si="19199"/>
        <v>5</v>
      </c>
      <c r="HHZ157" s="80"/>
      <c r="HIA157" s="16" t="s">
        <v>236</v>
      </c>
      <c r="HIB157" s="16">
        <f t="shared" ref="HIB157" si="26197">42.74</f>
        <v>42.74</v>
      </c>
      <c r="HIC157" s="16">
        <f t="shared" ref="HIC157" si="26198">0.75*(2.7+2.7+2.1+2.7)</f>
        <v>7.6499999999999995</v>
      </c>
      <c r="HID157" s="14">
        <f t="shared" si="11700"/>
        <v>50.39</v>
      </c>
      <c r="HIE157" s="14"/>
      <c r="HIF157" s="16">
        <f t="shared" si="11701"/>
        <v>75.585000000000008</v>
      </c>
      <c r="HIG157" s="79">
        <f t="shared" si="19199"/>
        <v>5</v>
      </c>
      <c r="HIH157" s="80"/>
      <c r="HII157" s="16" t="s">
        <v>236</v>
      </c>
      <c r="HIJ157" s="16">
        <f t="shared" ref="HIJ157" si="26199">42.74</f>
        <v>42.74</v>
      </c>
      <c r="HIK157" s="16">
        <f t="shared" ref="HIK157" si="26200">0.75*(2.7+2.7+2.1+2.7)</f>
        <v>7.6499999999999995</v>
      </c>
      <c r="HIL157" s="14">
        <f t="shared" si="11705"/>
        <v>50.39</v>
      </c>
      <c r="HIM157" s="14"/>
      <c r="HIN157" s="16">
        <f t="shared" si="11706"/>
        <v>75.585000000000008</v>
      </c>
      <c r="HIO157" s="79">
        <f t="shared" si="19199"/>
        <v>5</v>
      </c>
      <c r="HIP157" s="80"/>
      <c r="HIQ157" s="16" t="s">
        <v>236</v>
      </c>
      <c r="HIR157" s="16">
        <f t="shared" ref="HIR157" si="26201">42.74</f>
        <v>42.74</v>
      </c>
      <c r="HIS157" s="16">
        <f t="shared" ref="HIS157" si="26202">0.75*(2.7+2.7+2.1+2.7)</f>
        <v>7.6499999999999995</v>
      </c>
      <c r="HIT157" s="14">
        <f t="shared" si="11710"/>
        <v>50.39</v>
      </c>
      <c r="HIU157" s="14"/>
      <c r="HIV157" s="16">
        <f t="shared" si="11711"/>
        <v>75.585000000000008</v>
      </c>
      <c r="HIW157" s="79">
        <f t="shared" si="19199"/>
        <v>5</v>
      </c>
      <c r="HIX157" s="80"/>
      <c r="HIY157" s="16" t="s">
        <v>236</v>
      </c>
      <c r="HIZ157" s="16">
        <f t="shared" ref="HIZ157" si="26203">42.74</f>
        <v>42.74</v>
      </c>
      <c r="HJA157" s="16">
        <f t="shared" ref="HJA157" si="26204">0.75*(2.7+2.7+2.1+2.7)</f>
        <v>7.6499999999999995</v>
      </c>
      <c r="HJB157" s="14">
        <f t="shared" si="11715"/>
        <v>50.39</v>
      </c>
      <c r="HJC157" s="14"/>
      <c r="HJD157" s="16">
        <f t="shared" si="11716"/>
        <v>75.585000000000008</v>
      </c>
      <c r="HJE157" s="79">
        <f t="shared" si="19199"/>
        <v>5</v>
      </c>
      <c r="HJF157" s="80"/>
      <c r="HJG157" s="16" t="s">
        <v>236</v>
      </c>
      <c r="HJH157" s="16">
        <f t="shared" ref="HJH157" si="26205">42.74</f>
        <v>42.74</v>
      </c>
      <c r="HJI157" s="16">
        <f t="shared" ref="HJI157" si="26206">0.75*(2.7+2.7+2.1+2.7)</f>
        <v>7.6499999999999995</v>
      </c>
      <c r="HJJ157" s="14">
        <f t="shared" si="11720"/>
        <v>50.39</v>
      </c>
      <c r="HJK157" s="14"/>
      <c r="HJL157" s="16">
        <f t="shared" si="11721"/>
        <v>75.585000000000008</v>
      </c>
      <c r="HJM157" s="79">
        <f t="shared" si="19199"/>
        <v>5</v>
      </c>
      <c r="HJN157" s="80"/>
      <c r="HJO157" s="16" t="s">
        <v>236</v>
      </c>
      <c r="HJP157" s="16">
        <f t="shared" ref="HJP157" si="26207">42.74</f>
        <v>42.74</v>
      </c>
      <c r="HJQ157" s="16">
        <f t="shared" ref="HJQ157" si="26208">0.75*(2.7+2.7+2.1+2.7)</f>
        <v>7.6499999999999995</v>
      </c>
      <c r="HJR157" s="14">
        <f t="shared" si="11725"/>
        <v>50.39</v>
      </c>
      <c r="HJS157" s="14"/>
      <c r="HJT157" s="16">
        <f t="shared" si="11726"/>
        <v>75.585000000000008</v>
      </c>
      <c r="HJU157" s="79">
        <f t="shared" si="19199"/>
        <v>5</v>
      </c>
      <c r="HJV157" s="80"/>
      <c r="HJW157" s="16" t="s">
        <v>236</v>
      </c>
      <c r="HJX157" s="16">
        <f t="shared" ref="HJX157" si="26209">42.74</f>
        <v>42.74</v>
      </c>
      <c r="HJY157" s="16">
        <f t="shared" ref="HJY157" si="26210">0.75*(2.7+2.7+2.1+2.7)</f>
        <v>7.6499999999999995</v>
      </c>
      <c r="HJZ157" s="14">
        <f t="shared" si="11730"/>
        <v>50.39</v>
      </c>
      <c r="HKA157" s="14"/>
      <c r="HKB157" s="16">
        <f t="shared" si="11731"/>
        <v>75.585000000000008</v>
      </c>
      <c r="HKC157" s="79">
        <f t="shared" si="19208"/>
        <v>5</v>
      </c>
      <c r="HKD157" s="80"/>
      <c r="HKE157" s="16" t="s">
        <v>236</v>
      </c>
      <c r="HKF157" s="16">
        <f t="shared" ref="HKF157" si="26211">42.74</f>
        <v>42.74</v>
      </c>
      <c r="HKG157" s="16">
        <f t="shared" ref="HKG157" si="26212">0.75*(2.7+2.7+2.1+2.7)</f>
        <v>7.6499999999999995</v>
      </c>
      <c r="HKH157" s="14">
        <f t="shared" si="11735"/>
        <v>50.39</v>
      </c>
      <c r="HKI157" s="14"/>
      <c r="HKJ157" s="16">
        <f t="shared" si="11736"/>
        <v>75.585000000000008</v>
      </c>
      <c r="HKK157" s="79">
        <f t="shared" si="19208"/>
        <v>5</v>
      </c>
      <c r="HKL157" s="80"/>
      <c r="HKM157" s="16" t="s">
        <v>236</v>
      </c>
      <c r="HKN157" s="16">
        <f t="shared" ref="HKN157" si="26213">42.74</f>
        <v>42.74</v>
      </c>
      <c r="HKO157" s="16">
        <f t="shared" ref="HKO157" si="26214">0.75*(2.7+2.7+2.1+2.7)</f>
        <v>7.6499999999999995</v>
      </c>
      <c r="HKP157" s="14">
        <f t="shared" si="11740"/>
        <v>50.39</v>
      </c>
      <c r="HKQ157" s="14"/>
      <c r="HKR157" s="16">
        <f t="shared" si="11741"/>
        <v>75.585000000000008</v>
      </c>
      <c r="HKS157" s="79">
        <f t="shared" si="19208"/>
        <v>5</v>
      </c>
      <c r="HKT157" s="80"/>
      <c r="HKU157" s="16" t="s">
        <v>236</v>
      </c>
      <c r="HKV157" s="16">
        <f t="shared" ref="HKV157" si="26215">42.74</f>
        <v>42.74</v>
      </c>
      <c r="HKW157" s="16">
        <f t="shared" ref="HKW157" si="26216">0.75*(2.7+2.7+2.1+2.7)</f>
        <v>7.6499999999999995</v>
      </c>
      <c r="HKX157" s="14">
        <f t="shared" si="11745"/>
        <v>50.39</v>
      </c>
      <c r="HKY157" s="14"/>
      <c r="HKZ157" s="16">
        <f t="shared" si="11746"/>
        <v>75.585000000000008</v>
      </c>
      <c r="HLA157" s="79">
        <f t="shared" si="19208"/>
        <v>5</v>
      </c>
      <c r="HLB157" s="80"/>
      <c r="HLC157" s="16" t="s">
        <v>236</v>
      </c>
      <c r="HLD157" s="16">
        <f t="shared" ref="HLD157" si="26217">42.74</f>
        <v>42.74</v>
      </c>
      <c r="HLE157" s="16">
        <f t="shared" ref="HLE157" si="26218">0.75*(2.7+2.7+2.1+2.7)</f>
        <v>7.6499999999999995</v>
      </c>
      <c r="HLF157" s="14">
        <f t="shared" si="11750"/>
        <v>50.39</v>
      </c>
      <c r="HLG157" s="14"/>
      <c r="HLH157" s="16">
        <f t="shared" si="11751"/>
        <v>75.585000000000008</v>
      </c>
      <c r="HLI157" s="79">
        <f t="shared" si="19208"/>
        <v>5</v>
      </c>
      <c r="HLJ157" s="80"/>
      <c r="HLK157" s="16" t="s">
        <v>236</v>
      </c>
      <c r="HLL157" s="16">
        <f t="shared" ref="HLL157" si="26219">42.74</f>
        <v>42.74</v>
      </c>
      <c r="HLM157" s="16">
        <f t="shared" ref="HLM157" si="26220">0.75*(2.7+2.7+2.1+2.7)</f>
        <v>7.6499999999999995</v>
      </c>
      <c r="HLN157" s="14">
        <f t="shared" si="11755"/>
        <v>50.39</v>
      </c>
      <c r="HLO157" s="14"/>
      <c r="HLP157" s="16">
        <f t="shared" si="11756"/>
        <v>75.585000000000008</v>
      </c>
      <c r="HLQ157" s="79">
        <f t="shared" si="19208"/>
        <v>5</v>
      </c>
      <c r="HLR157" s="80"/>
      <c r="HLS157" s="16" t="s">
        <v>236</v>
      </c>
      <c r="HLT157" s="16">
        <f t="shared" ref="HLT157" si="26221">42.74</f>
        <v>42.74</v>
      </c>
      <c r="HLU157" s="16">
        <f t="shared" ref="HLU157" si="26222">0.75*(2.7+2.7+2.1+2.7)</f>
        <v>7.6499999999999995</v>
      </c>
      <c r="HLV157" s="14">
        <f t="shared" si="11760"/>
        <v>50.39</v>
      </c>
      <c r="HLW157" s="14"/>
      <c r="HLX157" s="16">
        <f t="shared" si="11761"/>
        <v>75.585000000000008</v>
      </c>
      <c r="HLY157" s="79">
        <f t="shared" si="19208"/>
        <v>5</v>
      </c>
      <c r="HLZ157" s="80"/>
      <c r="HMA157" s="16" t="s">
        <v>236</v>
      </c>
      <c r="HMB157" s="16">
        <f t="shared" ref="HMB157" si="26223">42.74</f>
        <v>42.74</v>
      </c>
      <c r="HMC157" s="16">
        <f t="shared" ref="HMC157" si="26224">0.75*(2.7+2.7+2.1+2.7)</f>
        <v>7.6499999999999995</v>
      </c>
      <c r="HMD157" s="14">
        <f t="shared" si="11765"/>
        <v>50.39</v>
      </c>
      <c r="HME157" s="14"/>
      <c r="HMF157" s="16">
        <f t="shared" si="11766"/>
        <v>75.585000000000008</v>
      </c>
      <c r="HMG157" s="79">
        <f t="shared" si="19208"/>
        <v>5</v>
      </c>
      <c r="HMH157" s="80"/>
      <c r="HMI157" s="16" t="s">
        <v>236</v>
      </c>
      <c r="HMJ157" s="16">
        <f t="shared" ref="HMJ157" si="26225">42.74</f>
        <v>42.74</v>
      </c>
      <c r="HMK157" s="16">
        <f t="shared" ref="HMK157" si="26226">0.75*(2.7+2.7+2.1+2.7)</f>
        <v>7.6499999999999995</v>
      </c>
      <c r="HML157" s="14">
        <f t="shared" si="11770"/>
        <v>50.39</v>
      </c>
      <c r="HMM157" s="14"/>
      <c r="HMN157" s="16">
        <f t="shared" si="11771"/>
        <v>75.585000000000008</v>
      </c>
      <c r="HMO157" s="79">
        <f t="shared" si="19217"/>
        <v>5</v>
      </c>
      <c r="HMP157" s="80"/>
      <c r="HMQ157" s="16" t="s">
        <v>236</v>
      </c>
      <c r="HMR157" s="16">
        <f t="shared" ref="HMR157" si="26227">42.74</f>
        <v>42.74</v>
      </c>
      <c r="HMS157" s="16">
        <f t="shared" ref="HMS157" si="26228">0.75*(2.7+2.7+2.1+2.7)</f>
        <v>7.6499999999999995</v>
      </c>
      <c r="HMT157" s="14">
        <f t="shared" si="11775"/>
        <v>50.39</v>
      </c>
      <c r="HMU157" s="14"/>
      <c r="HMV157" s="16">
        <f t="shared" si="11776"/>
        <v>75.585000000000008</v>
      </c>
      <c r="HMW157" s="79">
        <f t="shared" si="19217"/>
        <v>5</v>
      </c>
      <c r="HMX157" s="80"/>
      <c r="HMY157" s="16" t="s">
        <v>236</v>
      </c>
      <c r="HMZ157" s="16">
        <f t="shared" ref="HMZ157" si="26229">42.74</f>
        <v>42.74</v>
      </c>
      <c r="HNA157" s="16">
        <f t="shared" ref="HNA157" si="26230">0.75*(2.7+2.7+2.1+2.7)</f>
        <v>7.6499999999999995</v>
      </c>
      <c r="HNB157" s="14">
        <f t="shared" si="11780"/>
        <v>50.39</v>
      </c>
      <c r="HNC157" s="14"/>
      <c r="HND157" s="16">
        <f t="shared" si="11781"/>
        <v>75.585000000000008</v>
      </c>
      <c r="HNE157" s="79">
        <f t="shared" si="19217"/>
        <v>5</v>
      </c>
      <c r="HNF157" s="80"/>
      <c r="HNG157" s="16" t="s">
        <v>236</v>
      </c>
      <c r="HNH157" s="16">
        <f t="shared" ref="HNH157" si="26231">42.74</f>
        <v>42.74</v>
      </c>
      <c r="HNI157" s="16">
        <f t="shared" ref="HNI157" si="26232">0.75*(2.7+2.7+2.1+2.7)</f>
        <v>7.6499999999999995</v>
      </c>
      <c r="HNJ157" s="14">
        <f t="shared" si="11785"/>
        <v>50.39</v>
      </c>
      <c r="HNK157" s="14"/>
      <c r="HNL157" s="16">
        <f t="shared" si="11786"/>
        <v>75.585000000000008</v>
      </c>
      <c r="HNM157" s="79">
        <f t="shared" si="19217"/>
        <v>5</v>
      </c>
      <c r="HNN157" s="80"/>
      <c r="HNO157" s="16" t="s">
        <v>236</v>
      </c>
      <c r="HNP157" s="16">
        <f t="shared" ref="HNP157" si="26233">42.74</f>
        <v>42.74</v>
      </c>
      <c r="HNQ157" s="16">
        <f t="shared" ref="HNQ157" si="26234">0.75*(2.7+2.7+2.1+2.7)</f>
        <v>7.6499999999999995</v>
      </c>
      <c r="HNR157" s="14">
        <f t="shared" si="11790"/>
        <v>50.39</v>
      </c>
      <c r="HNS157" s="14"/>
      <c r="HNT157" s="16">
        <f t="shared" si="11791"/>
        <v>75.585000000000008</v>
      </c>
      <c r="HNU157" s="79">
        <f t="shared" si="19217"/>
        <v>5</v>
      </c>
      <c r="HNV157" s="80"/>
      <c r="HNW157" s="16" t="s">
        <v>236</v>
      </c>
      <c r="HNX157" s="16">
        <f t="shared" ref="HNX157" si="26235">42.74</f>
        <v>42.74</v>
      </c>
      <c r="HNY157" s="16">
        <f t="shared" ref="HNY157" si="26236">0.75*(2.7+2.7+2.1+2.7)</f>
        <v>7.6499999999999995</v>
      </c>
      <c r="HNZ157" s="14">
        <f t="shared" si="11795"/>
        <v>50.39</v>
      </c>
      <c r="HOA157" s="14"/>
      <c r="HOB157" s="16">
        <f t="shared" si="11796"/>
        <v>75.585000000000008</v>
      </c>
      <c r="HOC157" s="79">
        <f t="shared" si="19217"/>
        <v>5</v>
      </c>
      <c r="HOD157" s="80"/>
      <c r="HOE157" s="16" t="s">
        <v>236</v>
      </c>
      <c r="HOF157" s="16">
        <f t="shared" ref="HOF157" si="26237">42.74</f>
        <v>42.74</v>
      </c>
      <c r="HOG157" s="16">
        <f t="shared" ref="HOG157" si="26238">0.75*(2.7+2.7+2.1+2.7)</f>
        <v>7.6499999999999995</v>
      </c>
      <c r="HOH157" s="14">
        <f t="shared" si="11800"/>
        <v>50.39</v>
      </c>
      <c r="HOI157" s="14"/>
      <c r="HOJ157" s="16">
        <f t="shared" si="11801"/>
        <v>75.585000000000008</v>
      </c>
      <c r="HOK157" s="79">
        <f t="shared" si="19217"/>
        <v>5</v>
      </c>
      <c r="HOL157" s="80"/>
      <c r="HOM157" s="16" t="s">
        <v>236</v>
      </c>
      <c r="HON157" s="16">
        <f t="shared" ref="HON157" si="26239">42.74</f>
        <v>42.74</v>
      </c>
      <c r="HOO157" s="16">
        <f t="shared" ref="HOO157" si="26240">0.75*(2.7+2.7+2.1+2.7)</f>
        <v>7.6499999999999995</v>
      </c>
      <c r="HOP157" s="14">
        <f t="shared" si="11805"/>
        <v>50.39</v>
      </c>
      <c r="HOQ157" s="14"/>
      <c r="HOR157" s="16">
        <f t="shared" si="11806"/>
        <v>75.585000000000008</v>
      </c>
      <c r="HOS157" s="79">
        <f t="shared" si="19217"/>
        <v>5</v>
      </c>
      <c r="HOT157" s="80"/>
      <c r="HOU157" s="16" t="s">
        <v>236</v>
      </c>
      <c r="HOV157" s="16">
        <f t="shared" ref="HOV157" si="26241">42.74</f>
        <v>42.74</v>
      </c>
      <c r="HOW157" s="16">
        <f t="shared" ref="HOW157" si="26242">0.75*(2.7+2.7+2.1+2.7)</f>
        <v>7.6499999999999995</v>
      </c>
      <c r="HOX157" s="14">
        <f t="shared" si="11810"/>
        <v>50.39</v>
      </c>
      <c r="HOY157" s="14"/>
      <c r="HOZ157" s="16">
        <f t="shared" si="11811"/>
        <v>75.585000000000008</v>
      </c>
      <c r="HPA157" s="79">
        <f t="shared" si="19226"/>
        <v>5</v>
      </c>
      <c r="HPB157" s="80"/>
      <c r="HPC157" s="16" t="s">
        <v>236</v>
      </c>
      <c r="HPD157" s="16">
        <f t="shared" ref="HPD157" si="26243">42.74</f>
        <v>42.74</v>
      </c>
      <c r="HPE157" s="16">
        <f t="shared" ref="HPE157" si="26244">0.75*(2.7+2.7+2.1+2.7)</f>
        <v>7.6499999999999995</v>
      </c>
      <c r="HPF157" s="14">
        <f t="shared" si="11815"/>
        <v>50.39</v>
      </c>
      <c r="HPG157" s="14"/>
      <c r="HPH157" s="16">
        <f t="shared" si="11816"/>
        <v>75.585000000000008</v>
      </c>
      <c r="HPI157" s="79">
        <f t="shared" si="19226"/>
        <v>5</v>
      </c>
      <c r="HPJ157" s="80"/>
      <c r="HPK157" s="16" t="s">
        <v>236</v>
      </c>
      <c r="HPL157" s="16">
        <f t="shared" ref="HPL157" si="26245">42.74</f>
        <v>42.74</v>
      </c>
      <c r="HPM157" s="16">
        <f t="shared" ref="HPM157" si="26246">0.75*(2.7+2.7+2.1+2.7)</f>
        <v>7.6499999999999995</v>
      </c>
      <c r="HPN157" s="14">
        <f t="shared" si="11820"/>
        <v>50.39</v>
      </c>
      <c r="HPO157" s="14"/>
      <c r="HPP157" s="16">
        <f t="shared" si="11821"/>
        <v>75.585000000000008</v>
      </c>
      <c r="HPQ157" s="79">
        <f t="shared" si="19226"/>
        <v>5</v>
      </c>
      <c r="HPR157" s="80"/>
      <c r="HPS157" s="16" t="s">
        <v>236</v>
      </c>
      <c r="HPT157" s="16">
        <f t="shared" ref="HPT157" si="26247">42.74</f>
        <v>42.74</v>
      </c>
      <c r="HPU157" s="16">
        <f t="shared" ref="HPU157" si="26248">0.75*(2.7+2.7+2.1+2.7)</f>
        <v>7.6499999999999995</v>
      </c>
      <c r="HPV157" s="14">
        <f t="shared" si="11825"/>
        <v>50.39</v>
      </c>
      <c r="HPW157" s="14"/>
      <c r="HPX157" s="16">
        <f t="shared" si="11826"/>
        <v>75.585000000000008</v>
      </c>
      <c r="HPY157" s="79">
        <f t="shared" si="19226"/>
        <v>5</v>
      </c>
      <c r="HPZ157" s="80"/>
      <c r="HQA157" s="16" t="s">
        <v>236</v>
      </c>
      <c r="HQB157" s="16">
        <f t="shared" ref="HQB157" si="26249">42.74</f>
        <v>42.74</v>
      </c>
      <c r="HQC157" s="16">
        <f t="shared" ref="HQC157" si="26250">0.75*(2.7+2.7+2.1+2.7)</f>
        <v>7.6499999999999995</v>
      </c>
      <c r="HQD157" s="14">
        <f t="shared" si="11830"/>
        <v>50.39</v>
      </c>
      <c r="HQE157" s="14"/>
      <c r="HQF157" s="16">
        <f t="shared" si="11831"/>
        <v>75.585000000000008</v>
      </c>
      <c r="HQG157" s="79">
        <f t="shared" si="19226"/>
        <v>5</v>
      </c>
      <c r="HQH157" s="80"/>
      <c r="HQI157" s="16" t="s">
        <v>236</v>
      </c>
      <c r="HQJ157" s="16">
        <f t="shared" ref="HQJ157" si="26251">42.74</f>
        <v>42.74</v>
      </c>
      <c r="HQK157" s="16">
        <f t="shared" ref="HQK157" si="26252">0.75*(2.7+2.7+2.1+2.7)</f>
        <v>7.6499999999999995</v>
      </c>
      <c r="HQL157" s="14">
        <f t="shared" si="11835"/>
        <v>50.39</v>
      </c>
      <c r="HQM157" s="14"/>
      <c r="HQN157" s="16">
        <f t="shared" si="11836"/>
        <v>75.585000000000008</v>
      </c>
      <c r="HQO157" s="79">
        <f t="shared" si="19226"/>
        <v>5</v>
      </c>
      <c r="HQP157" s="80"/>
      <c r="HQQ157" s="16" t="s">
        <v>236</v>
      </c>
      <c r="HQR157" s="16">
        <f t="shared" ref="HQR157" si="26253">42.74</f>
        <v>42.74</v>
      </c>
      <c r="HQS157" s="16">
        <f t="shared" ref="HQS157" si="26254">0.75*(2.7+2.7+2.1+2.7)</f>
        <v>7.6499999999999995</v>
      </c>
      <c r="HQT157" s="14">
        <f t="shared" si="11840"/>
        <v>50.39</v>
      </c>
      <c r="HQU157" s="14"/>
      <c r="HQV157" s="16">
        <f t="shared" si="11841"/>
        <v>75.585000000000008</v>
      </c>
      <c r="HQW157" s="79">
        <f t="shared" si="19226"/>
        <v>5</v>
      </c>
      <c r="HQX157" s="80"/>
      <c r="HQY157" s="16" t="s">
        <v>236</v>
      </c>
      <c r="HQZ157" s="16">
        <f t="shared" ref="HQZ157" si="26255">42.74</f>
        <v>42.74</v>
      </c>
      <c r="HRA157" s="16">
        <f t="shared" ref="HRA157" si="26256">0.75*(2.7+2.7+2.1+2.7)</f>
        <v>7.6499999999999995</v>
      </c>
      <c r="HRB157" s="14">
        <f t="shared" si="11845"/>
        <v>50.39</v>
      </c>
      <c r="HRC157" s="14"/>
      <c r="HRD157" s="16">
        <f t="shared" si="11846"/>
        <v>75.585000000000008</v>
      </c>
      <c r="HRE157" s="79">
        <f t="shared" si="19226"/>
        <v>5</v>
      </c>
      <c r="HRF157" s="80"/>
      <c r="HRG157" s="16" t="s">
        <v>236</v>
      </c>
      <c r="HRH157" s="16">
        <f t="shared" ref="HRH157" si="26257">42.74</f>
        <v>42.74</v>
      </c>
      <c r="HRI157" s="16">
        <f t="shared" ref="HRI157" si="26258">0.75*(2.7+2.7+2.1+2.7)</f>
        <v>7.6499999999999995</v>
      </c>
      <c r="HRJ157" s="14">
        <f t="shared" si="11850"/>
        <v>50.39</v>
      </c>
      <c r="HRK157" s="14"/>
      <c r="HRL157" s="16">
        <f t="shared" si="11851"/>
        <v>75.585000000000008</v>
      </c>
      <c r="HRM157" s="79">
        <f t="shared" si="19235"/>
        <v>5</v>
      </c>
      <c r="HRN157" s="80"/>
      <c r="HRO157" s="16" t="s">
        <v>236</v>
      </c>
      <c r="HRP157" s="16">
        <f t="shared" ref="HRP157" si="26259">42.74</f>
        <v>42.74</v>
      </c>
      <c r="HRQ157" s="16">
        <f t="shared" ref="HRQ157" si="26260">0.75*(2.7+2.7+2.1+2.7)</f>
        <v>7.6499999999999995</v>
      </c>
      <c r="HRR157" s="14">
        <f t="shared" si="11855"/>
        <v>50.39</v>
      </c>
      <c r="HRS157" s="14"/>
      <c r="HRT157" s="16">
        <f t="shared" si="11856"/>
        <v>75.585000000000008</v>
      </c>
      <c r="HRU157" s="79">
        <f t="shared" si="19235"/>
        <v>5</v>
      </c>
      <c r="HRV157" s="80"/>
      <c r="HRW157" s="16" t="s">
        <v>236</v>
      </c>
      <c r="HRX157" s="16">
        <f t="shared" ref="HRX157" si="26261">42.74</f>
        <v>42.74</v>
      </c>
      <c r="HRY157" s="16">
        <f t="shared" ref="HRY157" si="26262">0.75*(2.7+2.7+2.1+2.7)</f>
        <v>7.6499999999999995</v>
      </c>
      <c r="HRZ157" s="14">
        <f t="shared" si="11860"/>
        <v>50.39</v>
      </c>
      <c r="HSA157" s="14"/>
      <c r="HSB157" s="16">
        <f t="shared" si="11861"/>
        <v>75.585000000000008</v>
      </c>
      <c r="HSC157" s="79">
        <f t="shared" si="19235"/>
        <v>5</v>
      </c>
      <c r="HSD157" s="80"/>
      <c r="HSE157" s="16" t="s">
        <v>236</v>
      </c>
      <c r="HSF157" s="16">
        <f t="shared" ref="HSF157" si="26263">42.74</f>
        <v>42.74</v>
      </c>
      <c r="HSG157" s="16">
        <f t="shared" ref="HSG157" si="26264">0.75*(2.7+2.7+2.1+2.7)</f>
        <v>7.6499999999999995</v>
      </c>
      <c r="HSH157" s="14">
        <f t="shared" si="11865"/>
        <v>50.39</v>
      </c>
      <c r="HSI157" s="14"/>
      <c r="HSJ157" s="16">
        <f t="shared" si="11866"/>
        <v>75.585000000000008</v>
      </c>
      <c r="HSK157" s="79">
        <f t="shared" si="19235"/>
        <v>5</v>
      </c>
      <c r="HSL157" s="80"/>
      <c r="HSM157" s="16" t="s">
        <v>236</v>
      </c>
      <c r="HSN157" s="16">
        <f t="shared" ref="HSN157" si="26265">42.74</f>
        <v>42.74</v>
      </c>
      <c r="HSO157" s="16">
        <f t="shared" ref="HSO157" si="26266">0.75*(2.7+2.7+2.1+2.7)</f>
        <v>7.6499999999999995</v>
      </c>
      <c r="HSP157" s="14">
        <f t="shared" si="11870"/>
        <v>50.39</v>
      </c>
      <c r="HSQ157" s="14"/>
      <c r="HSR157" s="16">
        <f t="shared" si="11871"/>
        <v>75.585000000000008</v>
      </c>
      <c r="HSS157" s="79">
        <f t="shared" si="19235"/>
        <v>5</v>
      </c>
      <c r="HST157" s="80"/>
      <c r="HSU157" s="16" t="s">
        <v>236</v>
      </c>
      <c r="HSV157" s="16">
        <f t="shared" ref="HSV157" si="26267">42.74</f>
        <v>42.74</v>
      </c>
      <c r="HSW157" s="16">
        <f t="shared" ref="HSW157" si="26268">0.75*(2.7+2.7+2.1+2.7)</f>
        <v>7.6499999999999995</v>
      </c>
      <c r="HSX157" s="14">
        <f t="shared" si="11875"/>
        <v>50.39</v>
      </c>
      <c r="HSY157" s="14"/>
      <c r="HSZ157" s="16">
        <f t="shared" si="11876"/>
        <v>75.585000000000008</v>
      </c>
      <c r="HTA157" s="79">
        <f t="shared" si="19235"/>
        <v>5</v>
      </c>
      <c r="HTB157" s="80"/>
      <c r="HTC157" s="16" t="s">
        <v>236</v>
      </c>
      <c r="HTD157" s="16">
        <f t="shared" ref="HTD157" si="26269">42.74</f>
        <v>42.74</v>
      </c>
      <c r="HTE157" s="16">
        <f t="shared" ref="HTE157" si="26270">0.75*(2.7+2.7+2.1+2.7)</f>
        <v>7.6499999999999995</v>
      </c>
      <c r="HTF157" s="14">
        <f t="shared" si="11880"/>
        <v>50.39</v>
      </c>
      <c r="HTG157" s="14"/>
      <c r="HTH157" s="16">
        <f t="shared" si="11881"/>
        <v>75.585000000000008</v>
      </c>
      <c r="HTI157" s="79">
        <f t="shared" si="19235"/>
        <v>5</v>
      </c>
      <c r="HTJ157" s="80"/>
      <c r="HTK157" s="16" t="s">
        <v>236</v>
      </c>
      <c r="HTL157" s="16">
        <f t="shared" ref="HTL157" si="26271">42.74</f>
        <v>42.74</v>
      </c>
      <c r="HTM157" s="16">
        <f t="shared" ref="HTM157" si="26272">0.75*(2.7+2.7+2.1+2.7)</f>
        <v>7.6499999999999995</v>
      </c>
      <c r="HTN157" s="14">
        <f t="shared" si="11885"/>
        <v>50.39</v>
      </c>
      <c r="HTO157" s="14"/>
      <c r="HTP157" s="16">
        <f t="shared" si="11886"/>
        <v>75.585000000000008</v>
      </c>
      <c r="HTQ157" s="79">
        <f t="shared" si="19235"/>
        <v>5</v>
      </c>
      <c r="HTR157" s="80"/>
      <c r="HTS157" s="16" t="s">
        <v>236</v>
      </c>
      <c r="HTT157" s="16">
        <f t="shared" ref="HTT157" si="26273">42.74</f>
        <v>42.74</v>
      </c>
      <c r="HTU157" s="16">
        <f t="shared" ref="HTU157" si="26274">0.75*(2.7+2.7+2.1+2.7)</f>
        <v>7.6499999999999995</v>
      </c>
      <c r="HTV157" s="14">
        <f t="shared" si="11890"/>
        <v>50.39</v>
      </c>
      <c r="HTW157" s="14"/>
      <c r="HTX157" s="16">
        <f t="shared" si="11891"/>
        <v>75.585000000000008</v>
      </c>
      <c r="HTY157" s="79">
        <f t="shared" si="19244"/>
        <v>5</v>
      </c>
      <c r="HTZ157" s="80"/>
      <c r="HUA157" s="16" t="s">
        <v>236</v>
      </c>
      <c r="HUB157" s="16">
        <f t="shared" ref="HUB157" si="26275">42.74</f>
        <v>42.74</v>
      </c>
      <c r="HUC157" s="16">
        <f t="shared" ref="HUC157" si="26276">0.75*(2.7+2.7+2.1+2.7)</f>
        <v>7.6499999999999995</v>
      </c>
      <c r="HUD157" s="14">
        <f t="shared" si="11895"/>
        <v>50.39</v>
      </c>
      <c r="HUE157" s="14"/>
      <c r="HUF157" s="16">
        <f t="shared" si="11896"/>
        <v>75.585000000000008</v>
      </c>
      <c r="HUG157" s="79">
        <f t="shared" si="19244"/>
        <v>5</v>
      </c>
      <c r="HUH157" s="80"/>
      <c r="HUI157" s="16" t="s">
        <v>236</v>
      </c>
      <c r="HUJ157" s="16">
        <f t="shared" ref="HUJ157" si="26277">42.74</f>
        <v>42.74</v>
      </c>
      <c r="HUK157" s="16">
        <f t="shared" ref="HUK157" si="26278">0.75*(2.7+2.7+2.1+2.7)</f>
        <v>7.6499999999999995</v>
      </c>
      <c r="HUL157" s="14">
        <f t="shared" si="11900"/>
        <v>50.39</v>
      </c>
      <c r="HUM157" s="14"/>
      <c r="HUN157" s="16">
        <f t="shared" si="11901"/>
        <v>75.585000000000008</v>
      </c>
      <c r="HUO157" s="79">
        <f t="shared" si="19244"/>
        <v>5</v>
      </c>
      <c r="HUP157" s="80"/>
      <c r="HUQ157" s="16" t="s">
        <v>236</v>
      </c>
      <c r="HUR157" s="16">
        <f t="shared" ref="HUR157" si="26279">42.74</f>
        <v>42.74</v>
      </c>
      <c r="HUS157" s="16">
        <f t="shared" ref="HUS157" si="26280">0.75*(2.7+2.7+2.1+2.7)</f>
        <v>7.6499999999999995</v>
      </c>
      <c r="HUT157" s="14">
        <f t="shared" si="11905"/>
        <v>50.39</v>
      </c>
      <c r="HUU157" s="14"/>
      <c r="HUV157" s="16">
        <f t="shared" si="11906"/>
        <v>75.585000000000008</v>
      </c>
      <c r="HUW157" s="79">
        <f t="shared" si="19244"/>
        <v>5</v>
      </c>
      <c r="HUX157" s="80"/>
      <c r="HUY157" s="16" t="s">
        <v>236</v>
      </c>
      <c r="HUZ157" s="16">
        <f t="shared" ref="HUZ157" si="26281">42.74</f>
        <v>42.74</v>
      </c>
      <c r="HVA157" s="16">
        <f t="shared" ref="HVA157" si="26282">0.75*(2.7+2.7+2.1+2.7)</f>
        <v>7.6499999999999995</v>
      </c>
      <c r="HVB157" s="14">
        <f t="shared" si="11910"/>
        <v>50.39</v>
      </c>
      <c r="HVC157" s="14"/>
      <c r="HVD157" s="16">
        <f t="shared" si="11911"/>
        <v>75.585000000000008</v>
      </c>
      <c r="HVE157" s="79">
        <f t="shared" si="19244"/>
        <v>5</v>
      </c>
      <c r="HVF157" s="80"/>
      <c r="HVG157" s="16" t="s">
        <v>236</v>
      </c>
      <c r="HVH157" s="16">
        <f t="shared" ref="HVH157" si="26283">42.74</f>
        <v>42.74</v>
      </c>
      <c r="HVI157" s="16">
        <f t="shared" ref="HVI157" si="26284">0.75*(2.7+2.7+2.1+2.7)</f>
        <v>7.6499999999999995</v>
      </c>
      <c r="HVJ157" s="14">
        <f t="shared" si="11915"/>
        <v>50.39</v>
      </c>
      <c r="HVK157" s="14"/>
      <c r="HVL157" s="16">
        <f t="shared" si="11916"/>
        <v>75.585000000000008</v>
      </c>
      <c r="HVM157" s="79">
        <f t="shared" si="19244"/>
        <v>5</v>
      </c>
      <c r="HVN157" s="80"/>
      <c r="HVO157" s="16" t="s">
        <v>236</v>
      </c>
      <c r="HVP157" s="16">
        <f t="shared" ref="HVP157" si="26285">42.74</f>
        <v>42.74</v>
      </c>
      <c r="HVQ157" s="16">
        <f t="shared" ref="HVQ157" si="26286">0.75*(2.7+2.7+2.1+2.7)</f>
        <v>7.6499999999999995</v>
      </c>
      <c r="HVR157" s="14">
        <f t="shared" si="11920"/>
        <v>50.39</v>
      </c>
      <c r="HVS157" s="14"/>
      <c r="HVT157" s="16">
        <f t="shared" si="11921"/>
        <v>75.585000000000008</v>
      </c>
      <c r="HVU157" s="79">
        <f t="shared" si="19244"/>
        <v>5</v>
      </c>
      <c r="HVV157" s="80"/>
      <c r="HVW157" s="16" t="s">
        <v>236</v>
      </c>
      <c r="HVX157" s="16">
        <f t="shared" ref="HVX157" si="26287">42.74</f>
        <v>42.74</v>
      </c>
      <c r="HVY157" s="16">
        <f t="shared" ref="HVY157" si="26288">0.75*(2.7+2.7+2.1+2.7)</f>
        <v>7.6499999999999995</v>
      </c>
      <c r="HVZ157" s="14">
        <f t="shared" si="11925"/>
        <v>50.39</v>
      </c>
      <c r="HWA157" s="14"/>
      <c r="HWB157" s="16">
        <f t="shared" si="11926"/>
        <v>75.585000000000008</v>
      </c>
      <c r="HWC157" s="79">
        <f t="shared" si="19244"/>
        <v>5</v>
      </c>
      <c r="HWD157" s="80"/>
      <c r="HWE157" s="16" t="s">
        <v>236</v>
      </c>
      <c r="HWF157" s="16">
        <f t="shared" ref="HWF157" si="26289">42.74</f>
        <v>42.74</v>
      </c>
      <c r="HWG157" s="16">
        <f t="shared" ref="HWG157" si="26290">0.75*(2.7+2.7+2.1+2.7)</f>
        <v>7.6499999999999995</v>
      </c>
      <c r="HWH157" s="14">
        <f t="shared" si="11930"/>
        <v>50.39</v>
      </c>
      <c r="HWI157" s="14"/>
      <c r="HWJ157" s="16">
        <f t="shared" si="11931"/>
        <v>75.585000000000008</v>
      </c>
      <c r="HWK157" s="79">
        <f t="shared" si="19253"/>
        <v>5</v>
      </c>
      <c r="HWL157" s="80"/>
      <c r="HWM157" s="16" t="s">
        <v>236</v>
      </c>
      <c r="HWN157" s="16">
        <f t="shared" ref="HWN157" si="26291">42.74</f>
        <v>42.74</v>
      </c>
      <c r="HWO157" s="16">
        <f t="shared" ref="HWO157" si="26292">0.75*(2.7+2.7+2.1+2.7)</f>
        <v>7.6499999999999995</v>
      </c>
      <c r="HWP157" s="14">
        <f t="shared" si="11935"/>
        <v>50.39</v>
      </c>
      <c r="HWQ157" s="14"/>
      <c r="HWR157" s="16">
        <f t="shared" si="11936"/>
        <v>75.585000000000008</v>
      </c>
      <c r="HWS157" s="79">
        <f t="shared" si="19253"/>
        <v>5</v>
      </c>
      <c r="HWT157" s="80"/>
      <c r="HWU157" s="16" t="s">
        <v>236</v>
      </c>
      <c r="HWV157" s="16">
        <f t="shared" ref="HWV157" si="26293">42.74</f>
        <v>42.74</v>
      </c>
      <c r="HWW157" s="16">
        <f t="shared" ref="HWW157" si="26294">0.75*(2.7+2.7+2.1+2.7)</f>
        <v>7.6499999999999995</v>
      </c>
      <c r="HWX157" s="14">
        <f t="shared" si="11940"/>
        <v>50.39</v>
      </c>
      <c r="HWY157" s="14"/>
      <c r="HWZ157" s="16">
        <f t="shared" si="11941"/>
        <v>75.585000000000008</v>
      </c>
      <c r="HXA157" s="79">
        <f t="shared" si="19253"/>
        <v>5</v>
      </c>
      <c r="HXB157" s="80"/>
      <c r="HXC157" s="16" t="s">
        <v>236</v>
      </c>
      <c r="HXD157" s="16">
        <f t="shared" ref="HXD157" si="26295">42.74</f>
        <v>42.74</v>
      </c>
      <c r="HXE157" s="16">
        <f t="shared" ref="HXE157" si="26296">0.75*(2.7+2.7+2.1+2.7)</f>
        <v>7.6499999999999995</v>
      </c>
      <c r="HXF157" s="14">
        <f t="shared" si="11945"/>
        <v>50.39</v>
      </c>
      <c r="HXG157" s="14"/>
      <c r="HXH157" s="16">
        <f t="shared" si="11946"/>
        <v>75.585000000000008</v>
      </c>
      <c r="HXI157" s="79">
        <f t="shared" si="19253"/>
        <v>5</v>
      </c>
      <c r="HXJ157" s="80"/>
      <c r="HXK157" s="16" t="s">
        <v>236</v>
      </c>
      <c r="HXL157" s="16">
        <f t="shared" ref="HXL157" si="26297">42.74</f>
        <v>42.74</v>
      </c>
      <c r="HXM157" s="16">
        <f t="shared" ref="HXM157" si="26298">0.75*(2.7+2.7+2.1+2.7)</f>
        <v>7.6499999999999995</v>
      </c>
      <c r="HXN157" s="14">
        <f t="shared" si="11950"/>
        <v>50.39</v>
      </c>
      <c r="HXO157" s="14"/>
      <c r="HXP157" s="16">
        <f t="shared" si="11951"/>
        <v>75.585000000000008</v>
      </c>
      <c r="HXQ157" s="79">
        <f t="shared" si="19253"/>
        <v>5</v>
      </c>
      <c r="HXR157" s="80"/>
      <c r="HXS157" s="16" t="s">
        <v>236</v>
      </c>
      <c r="HXT157" s="16">
        <f t="shared" ref="HXT157" si="26299">42.74</f>
        <v>42.74</v>
      </c>
      <c r="HXU157" s="16">
        <f t="shared" ref="HXU157" si="26300">0.75*(2.7+2.7+2.1+2.7)</f>
        <v>7.6499999999999995</v>
      </c>
      <c r="HXV157" s="14">
        <f t="shared" si="11955"/>
        <v>50.39</v>
      </c>
      <c r="HXW157" s="14"/>
      <c r="HXX157" s="16">
        <f t="shared" si="11956"/>
        <v>75.585000000000008</v>
      </c>
      <c r="HXY157" s="79">
        <f t="shared" si="19253"/>
        <v>5</v>
      </c>
      <c r="HXZ157" s="80"/>
      <c r="HYA157" s="16" t="s">
        <v>236</v>
      </c>
      <c r="HYB157" s="16">
        <f t="shared" ref="HYB157" si="26301">42.74</f>
        <v>42.74</v>
      </c>
      <c r="HYC157" s="16">
        <f t="shared" ref="HYC157" si="26302">0.75*(2.7+2.7+2.1+2.7)</f>
        <v>7.6499999999999995</v>
      </c>
      <c r="HYD157" s="14">
        <f t="shared" si="11960"/>
        <v>50.39</v>
      </c>
      <c r="HYE157" s="14"/>
      <c r="HYF157" s="16">
        <f t="shared" si="11961"/>
        <v>75.585000000000008</v>
      </c>
      <c r="HYG157" s="79">
        <f t="shared" si="19253"/>
        <v>5</v>
      </c>
      <c r="HYH157" s="80"/>
      <c r="HYI157" s="16" t="s">
        <v>236</v>
      </c>
      <c r="HYJ157" s="16">
        <f t="shared" ref="HYJ157" si="26303">42.74</f>
        <v>42.74</v>
      </c>
      <c r="HYK157" s="16">
        <f t="shared" ref="HYK157" si="26304">0.75*(2.7+2.7+2.1+2.7)</f>
        <v>7.6499999999999995</v>
      </c>
      <c r="HYL157" s="14">
        <f t="shared" si="11965"/>
        <v>50.39</v>
      </c>
      <c r="HYM157" s="14"/>
      <c r="HYN157" s="16">
        <f t="shared" si="11966"/>
        <v>75.585000000000008</v>
      </c>
      <c r="HYO157" s="79">
        <f t="shared" si="19253"/>
        <v>5</v>
      </c>
      <c r="HYP157" s="80"/>
      <c r="HYQ157" s="16" t="s">
        <v>236</v>
      </c>
      <c r="HYR157" s="16">
        <f t="shared" ref="HYR157" si="26305">42.74</f>
        <v>42.74</v>
      </c>
      <c r="HYS157" s="16">
        <f t="shared" ref="HYS157" si="26306">0.75*(2.7+2.7+2.1+2.7)</f>
        <v>7.6499999999999995</v>
      </c>
      <c r="HYT157" s="14">
        <f t="shared" si="11970"/>
        <v>50.39</v>
      </c>
      <c r="HYU157" s="14"/>
      <c r="HYV157" s="16">
        <f t="shared" si="11971"/>
        <v>75.585000000000008</v>
      </c>
      <c r="HYW157" s="79">
        <f t="shared" si="19262"/>
        <v>5</v>
      </c>
      <c r="HYX157" s="80"/>
      <c r="HYY157" s="16" t="s">
        <v>236</v>
      </c>
      <c r="HYZ157" s="16">
        <f t="shared" ref="HYZ157" si="26307">42.74</f>
        <v>42.74</v>
      </c>
      <c r="HZA157" s="16">
        <f t="shared" ref="HZA157" si="26308">0.75*(2.7+2.7+2.1+2.7)</f>
        <v>7.6499999999999995</v>
      </c>
      <c r="HZB157" s="14">
        <f t="shared" si="11975"/>
        <v>50.39</v>
      </c>
      <c r="HZC157" s="14"/>
      <c r="HZD157" s="16">
        <f t="shared" si="11976"/>
        <v>75.585000000000008</v>
      </c>
      <c r="HZE157" s="79">
        <f t="shared" si="19262"/>
        <v>5</v>
      </c>
      <c r="HZF157" s="80"/>
      <c r="HZG157" s="16" t="s">
        <v>236</v>
      </c>
      <c r="HZH157" s="16">
        <f t="shared" ref="HZH157" si="26309">42.74</f>
        <v>42.74</v>
      </c>
      <c r="HZI157" s="16">
        <f t="shared" ref="HZI157" si="26310">0.75*(2.7+2.7+2.1+2.7)</f>
        <v>7.6499999999999995</v>
      </c>
      <c r="HZJ157" s="14">
        <f t="shared" si="11980"/>
        <v>50.39</v>
      </c>
      <c r="HZK157" s="14"/>
      <c r="HZL157" s="16">
        <f t="shared" si="11981"/>
        <v>75.585000000000008</v>
      </c>
      <c r="HZM157" s="79">
        <f t="shared" si="19262"/>
        <v>5</v>
      </c>
      <c r="HZN157" s="80"/>
      <c r="HZO157" s="16" t="s">
        <v>236</v>
      </c>
      <c r="HZP157" s="16">
        <f t="shared" ref="HZP157" si="26311">42.74</f>
        <v>42.74</v>
      </c>
      <c r="HZQ157" s="16">
        <f t="shared" ref="HZQ157" si="26312">0.75*(2.7+2.7+2.1+2.7)</f>
        <v>7.6499999999999995</v>
      </c>
      <c r="HZR157" s="14">
        <f t="shared" si="11985"/>
        <v>50.39</v>
      </c>
      <c r="HZS157" s="14"/>
      <c r="HZT157" s="16">
        <f t="shared" si="11986"/>
        <v>75.585000000000008</v>
      </c>
      <c r="HZU157" s="79">
        <f t="shared" si="19262"/>
        <v>5</v>
      </c>
      <c r="HZV157" s="80"/>
      <c r="HZW157" s="16" t="s">
        <v>236</v>
      </c>
      <c r="HZX157" s="16">
        <f t="shared" ref="HZX157" si="26313">42.74</f>
        <v>42.74</v>
      </c>
      <c r="HZY157" s="16">
        <f t="shared" ref="HZY157" si="26314">0.75*(2.7+2.7+2.1+2.7)</f>
        <v>7.6499999999999995</v>
      </c>
      <c r="HZZ157" s="14">
        <f t="shared" si="11990"/>
        <v>50.39</v>
      </c>
      <c r="IAA157" s="14"/>
      <c r="IAB157" s="16">
        <f t="shared" si="11991"/>
        <v>75.585000000000008</v>
      </c>
      <c r="IAC157" s="79">
        <f t="shared" si="19262"/>
        <v>5</v>
      </c>
      <c r="IAD157" s="80"/>
      <c r="IAE157" s="16" t="s">
        <v>236</v>
      </c>
      <c r="IAF157" s="16">
        <f t="shared" ref="IAF157" si="26315">42.74</f>
        <v>42.74</v>
      </c>
      <c r="IAG157" s="16">
        <f t="shared" ref="IAG157" si="26316">0.75*(2.7+2.7+2.1+2.7)</f>
        <v>7.6499999999999995</v>
      </c>
      <c r="IAH157" s="14">
        <f t="shared" si="11995"/>
        <v>50.39</v>
      </c>
      <c r="IAI157" s="14"/>
      <c r="IAJ157" s="16">
        <f t="shared" si="11996"/>
        <v>75.585000000000008</v>
      </c>
      <c r="IAK157" s="79">
        <f t="shared" si="19262"/>
        <v>5</v>
      </c>
      <c r="IAL157" s="80"/>
      <c r="IAM157" s="16" t="s">
        <v>236</v>
      </c>
      <c r="IAN157" s="16">
        <f t="shared" ref="IAN157" si="26317">42.74</f>
        <v>42.74</v>
      </c>
      <c r="IAO157" s="16">
        <f t="shared" ref="IAO157" si="26318">0.75*(2.7+2.7+2.1+2.7)</f>
        <v>7.6499999999999995</v>
      </c>
      <c r="IAP157" s="14">
        <f t="shared" si="12000"/>
        <v>50.39</v>
      </c>
      <c r="IAQ157" s="14"/>
      <c r="IAR157" s="16">
        <f t="shared" si="12001"/>
        <v>75.585000000000008</v>
      </c>
      <c r="IAS157" s="79">
        <f t="shared" si="19262"/>
        <v>5</v>
      </c>
      <c r="IAT157" s="80"/>
      <c r="IAU157" s="16" t="s">
        <v>236</v>
      </c>
      <c r="IAV157" s="16">
        <f t="shared" ref="IAV157" si="26319">42.74</f>
        <v>42.74</v>
      </c>
      <c r="IAW157" s="16">
        <f t="shared" ref="IAW157" si="26320">0.75*(2.7+2.7+2.1+2.7)</f>
        <v>7.6499999999999995</v>
      </c>
      <c r="IAX157" s="14">
        <f t="shared" si="12005"/>
        <v>50.39</v>
      </c>
      <c r="IAY157" s="14"/>
      <c r="IAZ157" s="16">
        <f t="shared" si="12006"/>
        <v>75.585000000000008</v>
      </c>
      <c r="IBA157" s="79">
        <f t="shared" si="19262"/>
        <v>5</v>
      </c>
      <c r="IBB157" s="80"/>
      <c r="IBC157" s="16" t="s">
        <v>236</v>
      </c>
      <c r="IBD157" s="16">
        <f t="shared" ref="IBD157" si="26321">42.74</f>
        <v>42.74</v>
      </c>
      <c r="IBE157" s="16">
        <f t="shared" ref="IBE157" si="26322">0.75*(2.7+2.7+2.1+2.7)</f>
        <v>7.6499999999999995</v>
      </c>
      <c r="IBF157" s="14">
        <f t="shared" si="12010"/>
        <v>50.39</v>
      </c>
      <c r="IBG157" s="14"/>
      <c r="IBH157" s="16">
        <f t="shared" si="12011"/>
        <v>75.585000000000008</v>
      </c>
      <c r="IBI157" s="79">
        <f t="shared" si="19271"/>
        <v>5</v>
      </c>
      <c r="IBJ157" s="80"/>
      <c r="IBK157" s="16" t="s">
        <v>236</v>
      </c>
      <c r="IBL157" s="16">
        <f t="shared" ref="IBL157" si="26323">42.74</f>
        <v>42.74</v>
      </c>
      <c r="IBM157" s="16">
        <f t="shared" ref="IBM157" si="26324">0.75*(2.7+2.7+2.1+2.7)</f>
        <v>7.6499999999999995</v>
      </c>
      <c r="IBN157" s="14">
        <f t="shared" si="12015"/>
        <v>50.39</v>
      </c>
      <c r="IBO157" s="14"/>
      <c r="IBP157" s="16">
        <f t="shared" si="12016"/>
        <v>75.585000000000008</v>
      </c>
      <c r="IBQ157" s="79">
        <f t="shared" si="19271"/>
        <v>5</v>
      </c>
      <c r="IBR157" s="80"/>
      <c r="IBS157" s="16" t="s">
        <v>236</v>
      </c>
      <c r="IBT157" s="16">
        <f t="shared" ref="IBT157" si="26325">42.74</f>
        <v>42.74</v>
      </c>
      <c r="IBU157" s="16">
        <f t="shared" ref="IBU157" si="26326">0.75*(2.7+2.7+2.1+2.7)</f>
        <v>7.6499999999999995</v>
      </c>
      <c r="IBV157" s="14">
        <f t="shared" si="12020"/>
        <v>50.39</v>
      </c>
      <c r="IBW157" s="14"/>
      <c r="IBX157" s="16">
        <f t="shared" si="12021"/>
        <v>75.585000000000008</v>
      </c>
      <c r="IBY157" s="79">
        <f t="shared" si="19271"/>
        <v>5</v>
      </c>
      <c r="IBZ157" s="80"/>
      <c r="ICA157" s="16" t="s">
        <v>236</v>
      </c>
      <c r="ICB157" s="16">
        <f t="shared" ref="ICB157" si="26327">42.74</f>
        <v>42.74</v>
      </c>
      <c r="ICC157" s="16">
        <f t="shared" ref="ICC157" si="26328">0.75*(2.7+2.7+2.1+2.7)</f>
        <v>7.6499999999999995</v>
      </c>
      <c r="ICD157" s="14">
        <f t="shared" si="12025"/>
        <v>50.39</v>
      </c>
      <c r="ICE157" s="14"/>
      <c r="ICF157" s="16">
        <f t="shared" si="12026"/>
        <v>75.585000000000008</v>
      </c>
      <c r="ICG157" s="79">
        <f t="shared" si="19271"/>
        <v>5</v>
      </c>
      <c r="ICH157" s="80"/>
      <c r="ICI157" s="16" t="s">
        <v>236</v>
      </c>
      <c r="ICJ157" s="16">
        <f t="shared" ref="ICJ157" si="26329">42.74</f>
        <v>42.74</v>
      </c>
      <c r="ICK157" s="16">
        <f t="shared" ref="ICK157" si="26330">0.75*(2.7+2.7+2.1+2.7)</f>
        <v>7.6499999999999995</v>
      </c>
      <c r="ICL157" s="14">
        <f t="shared" si="12030"/>
        <v>50.39</v>
      </c>
      <c r="ICM157" s="14"/>
      <c r="ICN157" s="16">
        <f t="shared" si="12031"/>
        <v>75.585000000000008</v>
      </c>
      <c r="ICO157" s="79">
        <f t="shared" si="19271"/>
        <v>5</v>
      </c>
      <c r="ICP157" s="80"/>
      <c r="ICQ157" s="16" t="s">
        <v>236</v>
      </c>
      <c r="ICR157" s="16">
        <f t="shared" ref="ICR157" si="26331">42.74</f>
        <v>42.74</v>
      </c>
      <c r="ICS157" s="16">
        <f t="shared" ref="ICS157" si="26332">0.75*(2.7+2.7+2.1+2.7)</f>
        <v>7.6499999999999995</v>
      </c>
      <c r="ICT157" s="14">
        <f t="shared" si="12035"/>
        <v>50.39</v>
      </c>
      <c r="ICU157" s="14"/>
      <c r="ICV157" s="16">
        <f t="shared" si="12036"/>
        <v>75.585000000000008</v>
      </c>
      <c r="ICW157" s="79">
        <f t="shared" si="19271"/>
        <v>5</v>
      </c>
      <c r="ICX157" s="80"/>
      <c r="ICY157" s="16" t="s">
        <v>236</v>
      </c>
      <c r="ICZ157" s="16">
        <f t="shared" ref="ICZ157" si="26333">42.74</f>
        <v>42.74</v>
      </c>
      <c r="IDA157" s="16">
        <f t="shared" ref="IDA157" si="26334">0.75*(2.7+2.7+2.1+2.7)</f>
        <v>7.6499999999999995</v>
      </c>
      <c r="IDB157" s="14">
        <f t="shared" si="12040"/>
        <v>50.39</v>
      </c>
      <c r="IDC157" s="14"/>
      <c r="IDD157" s="16">
        <f t="shared" si="12041"/>
        <v>75.585000000000008</v>
      </c>
      <c r="IDE157" s="79">
        <f t="shared" si="19271"/>
        <v>5</v>
      </c>
      <c r="IDF157" s="80"/>
      <c r="IDG157" s="16" t="s">
        <v>236</v>
      </c>
      <c r="IDH157" s="16">
        <f t="shared" ref="IDH157" si="26335">42.74</f>
        <v>42.74</v>
      </c>
      <c r="IDI157" s="16">
        <f t="shared" ref="IDI157" si="26336">0.75*(2.7+2.7+2.1+2.7)</f>
        <v>7.6499999999999995</v>
      </c>
      <c r="IDJ157" s="14">
        <f t="shared" si="12045"/>
        <v>50.39</v>
      </c>
      <c r="IDK157" s="14"/>
      <c r="IDL157" s="16">
        <f t="shared" si="12046"/>
        <v>75.585000000000008</v>
      </c>
      <c r="IDM157" s="79">
        <f t="shared" si="19271"/>
        <v>5</v>
      </c>
      <c r="IDN157" s="80"/>
      <c r="IDO157" s="16" t="s">
        <v>236</v>
      </c>
      <c r="IDP157" s="16">
        <f t="shared" ref="IDP157" si="26337">42.74</f>
        <v>42.74</v>
      </c>
      <c r="IDQ157" s="16">
        <f t="shared" ref="IDQ157" si="26338">0.75*(2.7+2.7+2.1+2.7)</f>
        <v>7.6499999999999995</v>
      </c>
      <c r="IDR157" s="14">
        <f t="shared" si="12050"/>
        <v>50.39</v>
      </c>
      <c r="IDS157" s="14"/>
      <c r="IDT157" s="16">
        <f t="shared" si="12051"/>
        <v>75.585000000000008</v>
      </c>
      <c r="IDU157" s="79">
        <f t="shared" si="19280"/>
        <v>5</v>
      </c>
      <c r="IDV157" s="80"/>
      <c r="IDW157" s="16" t="s">
        <v>236</v>
      </c>
      <c r="IDX157" s="16">
        <f t="shared" ref="IDX157" si="26339">42.74</f>
        <v>42.74</v>
      </c>
      <c r="IDY157" s="16">
        <f t="shared" ref="IDY157" si="26340">0.75*(2.7+2.7+2.1+2.7)</f>
        <v>7.6499999999999995</v>
      </c>
      <c r="IDZ157" s="14">
        <f t="shared" si="12055"/>
        <v>50.39</v>
      </c>
      <c r="IEA157" s="14"/>
      <c r="IEB157" s="16">
        <f t="shared" si="12056"/>
        <v>75.585000000000008</v>
      </c>
      <c r="IEC157" s="79">
        <f t="shared" si="19280"/>
        <v>5</v>
      </c>
      <c r="IED157" s="80"/>
      <c r="IEE157" s="16" t="s">
        <v>236</v>
      </c>
      <c r="IEF157" s="16">
        <f t="shared" ref="IEF157" si="26341">42.74</f>
        <v>42.74</v>
      </c>
      <c r="IEG157" s="16">
        <f t="shared" ref="IEG157" si="26342">0.75*(2.7+2.7+2.1+2.7)</f>
        <v>7.6499999999999995</v>
      </c>
      <c r="IEH157" s="14">
        <f t="shared" si="12060"/>
        <v>50.39</v>
      </c>
      <c r="IEI157" s="14"/>
      <c r="IEJ157" s="16">
        <f t="shared" si="12061"/>
        <v>75.585000000000008</v>
      </c>
      <c r="IEK157" s="79">
        <f t="shared" si="19280"/>
        <v>5</v>
      </c>
      <c r="IEL157" s="80"/>
      <c r="IEM157" s="16" t="s">
        <v>236</v>
      </c>
      <c r="IEN157" s="16">
        <f t="shared" ref="IEN157" si="26343">42.74</f>
        <v>42.74</v>
      </c>
      <c r="IEO157" s="16">
        <f t="shared" ref="IEO157" si="26344">0.75*(2.7+2.7+2.1+2.7)</f>
        <v>7.6499999999999995</v>
      </c>
      <c r="IEP157" s="14">
        <f t="shared" si="12065"/>
        <v>50.39</v>
      </c>
      <c r="IEQ157" s="14"/>
      <c r="IER157" s="16">
        <f t="shared" si="12066"/>
        <v>75.585000000000008</v>
      </c>
      <c r="IES157" s="79">
        <f t="shared" si="19280"/>
        <v>5</v>
      </c>
      <c r="IET157" s="80"/>
      <c r="IEU157" s="16" t="s">
        <v>236</v>
      </c>
      <c r="IEV157" s="16">
        <f t="shared" ref="IEV157" si="26345">42.74</f>
        <v>42.74</v>
      </c>
      <c r="IEW157" s="16">
        <f t="shared" ref="IEW157" si="26346">0.75*(2.7+2.7+2.1+2.7)</f>
        <v>7.6499999999999995</v>
      </c>
      <c r="IEX157" s="14">
        <f t="shared" si="12070"/>
        <v>50.39</v>
      </c>
      <c r="IEY157" s="14"/>
      <c r="IEZ157" s="16">
        <f t="shared" si="12071"/>
        <v>75.585000000000008</v>
      </c>
      <c r="IFA157" s="79">
        <f t="shared" si="19280"/>
        <v>5</v>
      </c>
      <c r="IFB157" s="80"/>
      <c r="IFC157" s="16" t="s">
        <v>236</v>
      </c>
      <c r="IFD157" s="16">
        <f t="shared" ref="IFD157" si="26347">42.74</f>
        <v>42.74</v>
      </c>
      <c r="IFE157" s="16">
        <f t="shared" ref="IFE157" si="26348">0.75*(2.7+2.7+2.1+2.7)</f>
        <v>7.6499999999999995</v>
      </c>
      <c r="IFF157" s="14">
        <f t="shared" si="12075"/>
        <v>50.39</v>
      </c>
      <c r="IFG157" s="14"/>
      <c r="IFH157" s="16">
        <f t="shared" si="12076"/>
        <v>75.585000000000008</v>
      </c>
      <c r="IFI157" s="79">
        <f t="shared" si="19280"/>
        <v>5</v>
      </c>
      <c r="IFJ157" s="80"/>
      <c r="IFK157" s="16" t="s">
        <v>236</v>
      </c>
      <c r="IFL157" s="16">
        <f t="shared" ref="IFL157" si="26349">42.74</f>
        <v>42.74</v>
      </c>
      <c r="IFM157" s="16">
        <f t="shared" ref="IFM157" si="26350">0.75*(2.7+2.7+2.1+2.7)</f>
        <v>7.6499999999999995</v>
      </c>
      <c r="IFN157" s="14">
        <f t="shared" si="12080"/>
        <v>50.39</v>
      </c>
      <c r="IFO157" s="14"/>
      <c r="IFP157" s="16">
        <f t="shared" si="12081"/>
        <v>75.585000000000008</v>
      </c>
      <c r="IFQ157" s="79">
        <f t="shared" si="19280"/>
        <v>5</v>
      </c>
      <c r="IFR157" s="80"/>
      <c r="IFS157" s="16" t="s">
        <v>236</v>
      </c>
      <c r="IFT157" s="16">
        <f t="shared" ref="IFT157" si="26351">42.74</f>
        <v>42.74</v>
      </c>
      <c r="IFU157" s="16">
        <f t="shared" ref="IFU157" si="26352">0.75*(2.7+2.7+2.1+2.7)</f>
        <v>7.6499999999999995</v>
      </c>
      <c r="IFV157" s="14">
        <f t="shared" si="12085"/>
        <v>50.39</v>
      </c>
      <c r="IFW157" s="14"/>
      <c r="IFX157" s="16">
        <f t="shared" si="12086"/>
        <v>75.585000000000008</v>
      </c>
      <c r="IFY157" s="79">
        <f t="shared" si="19280"/>
        <v>5</v>
      </c>
      <c r="IFZ157" s="80"/>
      <c r="IGA157" s="16" t="s">
        <v>236</v>
      </c>
      <c r="IGB157" s="16">
        <f t="shared" ref="IGB157" si="26353">42.74</f>
        <v>42.74</v>
      </c>
      <c r="IGC157" s="16">
        <f t="shared" ref="IGC157" si="26354">0.75*(2.7+2.7+2.1+2.7)</f>
        <v>7.6499999999999995</v>
      </c>
      <c r="IGD157" s="14">
        <f t="shared" si="12090"/>
        <v>50.39</v>
      </c>
      <c r="IGE157" s="14"/>
      <c r="IGF157" s="16">
        <f t="shared" si="12091"/>
        <v>75.585000000000008</v>
      </c>
      <c r="IGG157" s="79">
        <f t="shared" si="19289"/>
        <v>5</v>
      </c>
      <c r="IGH157" s="80"/>
      <c r="IGI157" s="16" t="s">
        <v>236</v>
      </c>
      <c r="IGJ157" s="16">
        <f t="shared" ref="IGJ157" si="26355">42.74</f>
        <v>42.74</v>
      </c>
      <c r="IGK157" s="16">
        <f t="shared" ref="IGK157" si="26356">0.75*(2.7+2.7+2.1+2.7)</f>
        <v>7.6499999999999995</v>
      </c>
      <c r="IGL157" s="14">
        <f t="shared" si="12095"/>
        <v>50.39</v>
      </c>
      <c r="IGM157" s="14"/>
      <c r="IGN157" s="16">
        <f t="shared" si="12096"/>
        <v>75.585000000000008</v>
      </c>
      <c r="IGO157" s="79">
        <f t="shared" si="19289"/>
        <v>5</v>
      </c>
      <c r="IGP157" s="80"/>
      <c r="IGQ157" s="16" t="s">
        <v>236</v>
      </c>
      <c r="IGR157" s="16">
        <f t="shared" ref="IGR157" si="26357">42.74</f>
        <v>42.74</v>
      </c>
      <c r="IGS157" s="16">
        <f t="shared" ref="IGS157" si="26358">0.75*(2.7+2.7+2.1+2.7)</f>
        <v>7.6499999999999995</v>
      </c>
      <c r="IGT157" s="14">
        <f t="shared" si="12100"/>
        <v>50.39</v>
      </c>
      <c r="IGU157" s="14"/>
      <c r="IGV157" s="16">
        <f t="shared" si="12101"/>
        <v>75.585000000000008</v>
      </c>
      <c r="IGW157" s="79">
        <f t="shared" si="19289"/>
        <v>5</v>
      </c>
      <c r="IGX157" s="80"/>
      <c r="IGY157" s="16" t="s">
        <v>236</v>
      </c>
      <c r="IGZ157" s="16">
        <f t="shared" ref="IGZ157" si="26359">42.74</f>
        <v>42.74</v>
      </c>
      <c r="IHA157" s="16">
        <f t="shared" ref="IHA157" si="26360">0.75*(2.7+2.7+2.1+2.7)</f>
        <v>7.6499999999999995</v>
      </c>
      <c r="IHB157" s="14">
        <f t="shared" si="12105"/>
        <v>50.39</v>
      </c>
      <c r="IHC157" s="14"/>
      <c r="IHD157" s="16">
        <f t="shared" si="12106"/>
        <v>75.585000000000008</v>
      </c>
      <c r="IHE157" s="79">
        <f t="shared" si="19289"/>
        <v>5</v>
      </c>
      <c r="IHF157" s="80"/>
      <c r="IHG157" s="16" t="s">
        <v>236</v>
      </c>
      <c r="IHH157" s="16">
        <f t="shared" ref="IHH157" si="26361">42.74</f>
        <v>42.74</v>
      </c>
      <c r="IHI157" s="16">
        <f t="shared" ref="IHI157" si="26362">0.75*(2.7+2.7+2.1+2.7)</f>
        <v>7.6499999999999995</v>
      </c>
      <c r="IHJ157" s="14">
        <f t="shared" si="12110"/>
        <v>50.39</v>
      </c>
      <c r="IHK157" s="14"/>
      <c r="IHL157" s="16">
        <f t="shared" si="12111"/>
        <v>75.585000000000008</v>
      </c>
      <c r="IHM157" s="79">
        <f t="shared" si="19289"/>
        <v>5</v>
      </c>
      <c r="IHN157" s="80"/>
      <c r="IHO157" s="16" t="s">
        <v>236</v>
      </c>
      <c r="IHP157" s="16">
        <f t="shared" ref="IHP157" si="26363">42.74</f>
        <v>42.74</v>
      </c>
      <c r="IHQ157" s="16">
        <f t="shared" ref="IHQ157" si="26364">0.75*(2.7+2.7+2.1+2.7)</f>
        <v>7.6499999999999995</v>
      </c>
      <c r="IHR157" s="14">
        <f t="shared" si="12115"/>
        <v>50.39</v>
      </c>
      <c r="IHS157" s="14"/>
      <c r="IHT157" s="16">
        <f t="shared" si="12116"/>
        <v>75.585000000000008</v>
      </c>
      <c r="IHU157" s="79">
        <f t="shared" si="19289"/>
        <v>5</v>
      </c>
      <c r="IHV157" s="80"/>
      <c r="IHW157" s="16" t="s">
        <v>236</v>
      </c>
      <c r="IHX157" s="16">
        <f t="shared" ref="IHX157" si="26365">42.74</f>
        <v>42.74</v>
      </c>
      <c r="IHY157" s="16">
        <f t="shared" ref="IHY157" si="26366">0.75*(2.7+2.7+2.1+2.7)</f>
        <v>7.6499999999999995</v>
      </c>
      <c r="IHZ157" s="14">
        <f t="shared" si="12120"/>
        <v>50.39</v>
      </c>
      <c r="IIA157" s="14"/>
      <c r="IIB157" s="16">
        <f t="shared" si="12121"/>
        <v>75.585000000000008</v>
      </c>
      <c r="IIC157" s="79">
        <f t="shared" si="19289"/>
        <v>5</v>
      </c>
      <c r="IID157" s="80"/>
      <c r="IIE157" s="16" t="s">
        <v>236</v>
      </c>
      <c r="IIF157" s="16">
        <f t="shared" ref="IIF157" si="26367">42.74</f>
        <v>42.74</v>
      </c>
      <c r="IIG157" s="16">
        <f t="shared" ref="IIG157" si="26368">0.75*(2.7+2.7+2.1+2.7)</f>
        <v>7.6499999999999995</v>
      </c>
      <c r="IIH157" s="14">
        <f t="shared" si="12125"/>
        <v>50.39</v>
      </c>
      <c r="III157" s="14"/>
      <c r="IIJ157" s="16">
        <f t="shared" si="12126"/>
        <v>75.585000000000008</v>
      </c>
      <c r="IIK157" s="79">
        <f t="shared" si="19289"/>
        <v>5</v>
      </c>
      <c r="IIL157" s="80"/>
      <c r="IIM157" s="16" t="s">
        <v>236</v>
      </c>
      <c r="IIN157" s="16">
        <f t="shared" ref="IIN157" si="26369">42.74</f>
        <v>42.74</v>
      </c>
      <c r="IIO157" s="16">
        <f t="shared" ref="IIO157" si="26370">0.75*(2.7+2.7+2.1+2.7)</f>
        <v>7.6499999999999995</v>
      </c>
      <c r="IIP157" s="14">
        <f t="shared" si="12130"/>
        <v>50.39</v>
      </c>
      <c r="IIQ157" s="14"/>
      <c r="IIR157" s="16">
        <f t="shared" si="12131"/>
        <v>75.585000000000008</v>
      </c>
      <c r="IIS157" s="79">
        <f t="shared" si="19298"/>
        <v>5</v>
      </c>
      <c r="IIT157" s="80"/>
      <c r="IIU157" s="16" t="s">
        <v>236</v>
      </c>
      <c r="IIV157" s="16">
        <f t="shared" ref="IIV157" si="26371">42.74</f>
        <v>42.74</v>
      </c>
      <c r="IIW157" s="16">
        <f t="shared" ref="IIW157" si="26372">0.75*(2.7+2.7+2.1+2.7)</f>
        <v>7.6499999999999995</v>
      </c>
      <c r="IIX157" s="14">
        <f t="shared" si="12135"/>
        <v>50.39</v>
      </c>
      <c r="IIY157" s="14"/>
      <c r="IIZ157" s="16">
        <f t="shared" si="12136"/>
        <v>75.585000000000008</v>
      </c>
      <c r="IJA157" s="79">
        <f t="shared" si="19298"/>
        <v>5</v>
      </c>
      <c r="IJB157" s="80"/>
      <c r="IJC157" s="16" t="s">
        <v>236</v>
      </c>
      <c r="IJD157" s="16">
        <f t="shared" ref="IJD157" si="26373">42.74</f>
        <v>42.74</v>
      </c>
      <c r="IJE157" s="16">
        <f t="shared" ref="IJE157" si="26374">0.75*(2.7+2.7+2.1+2.7)</f>
        <v>7.6499999999999995</v>
      </c>
      <c r="IJF157" s="14">
        <f t="shared" si="12140"/>
        <v>50.39</v>
      </c>
      <c r="IJG157" s="14"/>
      <c r="IJH157" s="16">
        <f t="shared" si="12141"/>
        <v>75.585000000000008</v>
      </c>
      <c r="IJI157" s="79">
        <f t="shared" si="19298"/>
        <v>5</v>
      </c>
      <c r="IJJ157" s="80"/>
      <c r="IJK157" s="16" t="s">
        <v>236</v>
      </c>
      <c r="IJL157" s="16">
        <f t="shared" ref="IJL157" si="26375">42.74</f>
        <v>42.74</v>
      </c>
      <c r="IJM157" s="16">
        <f t="shared" ref="IJM157" si="26376">0.75*(2.7+2.7+2.1+2.7)</f>
        <v>7.6499999999999995</v>
      </c>
      <c r="IJN157" s="14">
        <f t="shared" si="12145"/>
        <v>50.39</v>
      </c>
      <c r="IJO157" s="14"/>
      <c r="IJP157" s="16">
        <f t="shared" si="12146"/>
        <v>75.585000000000008</v>
      </c>
      <c r="IJQ157" s="79">
        <f t="shared" si="19298"/>
        <v>5</v>
      </c>
      <c r="IJR157" s="80"/>
      <c r="IJS157" s="16" t="s">
        <v>236</v>
      </c>
      <c r="IJT157" s="16">
        <f t="shared" ref="IJT157" si="26377">42.74</f>
        <v>42.74</v>
      </c>
      <c r="IJU157" s="16">
        <f t="shared" ref="IJU157" si="26378">0.75*(2.7+2.7+2.1+2.7)</f>
        <v>7.6499999999999995</v>
      </c>
      <c r="IJV157" s="14">
        <f t="shared" si="12150"/>
        <v>50.39</v>
      </c>
      <c r="IJW157" s="14"/>
      <c r="IJX157" s="16">
        <f t="shared" si="12151"/>
        <v>75.585000000000008</v>
      </c>
      <c r="IJY157" s="79">
        <f t="shared" si="19298"/>
        <v>5</v>
      </c>
      <c r="IJZ157" s="80"/>
      <c r="IKA157" s="16" t="s">
        <v>236</v>
      </c>
      <c r="IKB157" s="16">
        <f t="shared" ref="IKB157" si="26379">42.74</f>
        <v>42.74</v>
      </c>
      <c r="IKC157" s="16">
        <f t="shared" ref="IKC157" si="26380">0.75*(2.7+2.7+2.1+2.7)</f>
        <v>7.6499999999999995</v>
      </c>
      <c r="IKD157" s="14">
        <f t="shared" si="12155"/>
        <v>50.39</v>
      </c>
      <c r="IKE157" s="14"/>
      <c r="IKF157" s="16">
        <f t="shared" si="12156"/>
        <v>75.585000000000008</v>
      </c>
      <c r="IKG157" s="79">
        <f t="shared" si="19298"/>
        <v>5</v>
      </c>
      <c r="IKH157" s="80"/>
      <c r="IKI157" s="16" t="s">
        <v>236</v>
      </c>
      <c r="IKJ157" s="16">
        <f t="shared" ref="IKJ157" si="26381">42.74</f>
        <v>42.74</v>
      </c>
      <c r="IKK157" s="16">
        <f t="shared" ref="IKK157" si="26382">0.75*(2.7+2.7+2.1+2.7)</f>
        <v>7.6499999999999995</v>
      </c>
      <c r="IKL157" s="14">
        <f t="shared" si="12160"/>
        <v>50.39</v>
      </c>
      <c r="IKM157" s="14"/>
      <c r="IKN157" s="16">
        <f t="shared" si="12161"/>
        <v>75.585000000000008</v>
      </c>
      <c r="IKO157" s="79">
        <f t="shared" si="19298"/>
        <v>5</v>
      </c>
      <c r="IKP157" s="80"/>
      <c r="IKQ157" s="16" t="s">
        <v>236</v>
      </c>
      <c r="IKR157" s="16">
        <f t="shared" ref="IKR157" si="26383">42.74</f>
        <v>42.74</v>
      </c>
      <c r="IKS157" s="16">
        <f t="shared" ref="IKS157" si="26384">0.75*(2.7+2.7+2.1+2.7)</f>
        <v>7.6499999999999995</v>
      </c>
      <c r="IKT157" s="14">
        <f t="shared" si="12165"/>
        <v>50.39</v>
      </c>
      <c r="IKU157" s="14"/>
      <c r="IKV157" s="16">
        <f t="shared" si="12166"/>
        <v>75.585000000000008</v>
      </c>
      <c r="IKW157" s="79">
        <f t="shared" si="19298"/>
        <v>5</v>
      </c>
      <c r="IKX157" s="80"/>
      <c r="IKY157" s="16" t="s">
        <v>236</v>
      </c>
      <c r="IKZ157" s="16">
        <f t="shared" ref="IKZ157" si="26385">42.74</f>
        <v>42.74</v>
      </c>
      <c r="ILA157" s="16">
        <f t="shared" ref="ILA157" si="26386">0.75*(2.7+2.7+2.1+2.7)</f>
        <v>7.6499999999999995</v>
      </c>
      <c r="ILB157" s="14">
        <f t="shared" si="12170"/>
        <v>50.39</v>
      </c>
      <c r="ILC157" s="14"/>
      <c r="ILD157" s="16">
        <f t="shared" si="12171"/>
        <v>75.585000000000008</v>
      </c>
      <c r="ILE157" s="79">
        <f t="shared" si="19307"/>
        <v>5</v>
      </c>
      <c r="ILF157" s="80"/>
      <c r="ILG157" s="16" t="s">
        <v>236</v>
      </c>
      <c r="ILH157" s="16">
        <f t="shared" ref="ILH157" si="26387">42.74</f>
        <v>42.74</v>
      </c>
      <c r="ILI157" s="16">
        <f t="shared" ref="ILI157" si="26388">0.75*(2.7+2.7+2.1+2.7)</f>
        <v>7.6499999999999995</v>
      </c>
      <c r="ILJ157" s="14">
        <f t="shared" si="12175"/>
        <v>50.39</v>
      </c>
      <c r="ILK157" s="14"/>
      <c r="ILL157" s="16">
        <f t="shared" si="12176"/>
        <v>75.585000000000008</v>
      </c>
      <c r="ILM157" s="79">
        <f t="shared" si="19307"/>
        <v>5</v>
      </c>
      <c r="ILN157" s="80"/>
      <c r="ILO157" s="16" t="s">
        <v>236</v>
      </c>
      <c r="ILP157" s="16">
        <f t="shared" ref="ILP157" si="26389">42.74</f>
        <v>42.74</v>
      </c>
      <c r="ILQ157" s="16">
        <f t="shared" ref="ILQ157" si="26390">0.75*(2.7+2.7+2.1+2.7)</f>
        <v>7.6499999999999995</v>
      </c>
      <c r="ILR157" s="14">
        <f t="shared" si="12180"/>
        <v>50.39</v>
      </c>
      <c r="ILS157" s="14"/>
      <c r="ILT157" s="16">
        <f t="shared" si="12181"/>
        <v>75.585000000000008</v>
      </c>
      <c r="ILU157" s="79">
        <f t="shared" si="19307"/>
        <v>5</v>
      </c>
      <c r="ILV157" s="80"/>
      <c r="ILW157" s="16" t="s">
        <v>236</v>
      </c>
      <c r="ILX157" s="16">
        <f t="shared" ref="ILX157" si="26391">42.74</f>
        <v>42.74</v>
      </c>
      <c r="ILY157" s="16">
        <f t="shared" ref="ILY157" si="26392">0.75*(2.7+2.7+2.1+2.7)</f>
        <v>7.6499999999999995</v>
      </c>
      <c r="ILZ157" s="14">
        <f t="shared" si="12185"/>
        <v>50.39</v>
      </c>
      <c r="IMA157" s="14"/>
      <c r="IMB157" s="16">
        <f t="shared" si="12186"/>
        <v>75.585000000000008</v>
      </c>
      <c r="IMC157" s="79">
        <f t="shared" si="19307"/>
        <v>5</v>
      </c>
      <c r="IMD157" s="80"/>
      <c r="IME157" s="16" t="s">
        <v>236</v>
      </c>
      <c r="IMF157" s="16">
        <f t="shared" ref="IMF157" si="26393">42.74</f>
        <v>42.74</v>
      </c>
      <c r="IMG157" s="16">
        <f t="shared" ref="IMG157" si="26394">0.75*(2.7+2.7+2.1+2.7)</f>
        <v>7.6499999999999995</v>
      </c>
      <c r="IMH157" s="14">
        <f t="shared" si="12190"/>
        <v>50.39</v>
      </c>
      <c r="IMI157" s="14"/>
      <c r="IMJ157" s="16">
        <f t="shared" si="12191"/>
        <v>75.585000000000008</v>
      </c>
      <c r="IMK157" s="79">
        <f t="shared" si="19307"/>
        <v>5</v>
      </c>
      <c r="IML157" s="80"/>
      <c r="IMM157" s="16" t="s">
        <v>236</v>
      </c>
      <c r="IMN157" s="16">
        <f t="shared" ref="IMN157" si="26395">42.74</f>
        <v>42.74</v>
      </c>
      <c r="IMO157" s="16">
        <f t="shared" ref="IMO157" si="26396">0.75*(2.7+2.7+2.1+2.7)</f>
        <v>7.6499999999999995</v>
      </c>
      <c r="IMP157" s="14">
        <f t="shared" si="12195"/>
        <v>50.39</v>
      </c>
      <c r="IMQ157" s="14"/>
      <c r="IMR157" s="16">
        <f t="shared" si="12196"/>
        <v>75.585000000000008</v>
      </c>
      <c r="IMS157" s="79">
        <f t="shared" si="19307"/>
        <v>5</v>
      </c>
      <c r="IMT157" s="80"/>
      <c r="IMU157" s="16" t="s">
        <v>236</v>
      </c>
      <c r="IMV157" s="16">
        <f t="shared" ref="IMV157" si="26397">42.74</f>
        <v>42.74</v>
      </c>
      <c r="IMW157" s="16">
        <f t="shared" ref="IMW157" si="26398">0.75*(2.7+2.7+2.1+2.7)</f>
        <v>7.6499999999999995</v>
      </c>
      <c r="IMX157" s="14">
        <f t="shared" si="12200"/>
        <v>50.39</v>
      </c>
      <c r="IMY157" s="14"/>
      <c r="IMZ157" s="16">
        <f t="shared" si="12201"/>
        <v>75.585000000000008</v>
      </c>
      <c r="INA157" s="79">
        <f t="shared" si="19307"/>
        <v>5</v>
      </c>
      <c r="INB157" s="80"/>
      <c r="INC157" s="16" t="s">
        <v>236</v>
      </c>
      <c r="IND157" s="16">
        <f t="shared" ref="IND157" si="26399">42.74</f>
        <v>42.74</v>
      </c>
      <c r="INE157" s="16">
        <f t="shared" ref="INE157" si="26400">0.75*(2.7+2.7+2.1+2.7)</f>
        <v>7.6499999999999995</v>
      </c>
      <c r="INF157" s="14">
        <f t="shared" si="12205"/>
        <v>50.39</v>
      </c>
      <c r="ING157" s="14"/>
      <c r="INH157" s="16">
        <f t="shared" si="12206"/>
        <v>75.585000000000008</v>
      </c>
      <c r="INI157" s="79">
        <f t="shared" si="19307"/>
        <v>5</v>
      </c>
      <c r="INJ157" s="80"/>
      <c r="INK157" s="16" t="s">
        <v>236</v>
      </c>
      <c r="INL157" s="16">
        <f t="shared" ref="INL157" si="26401">42.74</f>
        <v>42.74</v>
      </c>
      <c r="INM157" s="16">
        <f t="shared" ref="INM157" si="26402">0.75*(2.7+2.7+2.1+2.7)</f>
        <v>7.6499999999999995</v>
      </c>
      <c r="INN157" s="14">
        <f t="shared" si="12210"/>
        <v>50.39</v>
      </c>
      <c r="INO157" s="14"/>
      <c r="INP157" s="16">
        <f t="shared" si="12211"/>
        <v>75.585000000000008</v>
      </c>
      <c r="INQ157" s="79">
        <f t="shared" si="19316"/>
        <v>5</v>
      </c>
      <c r="INR157" s="80"/>
      <c r="INS157" s="16" t="s">
        <v>236</v>
      </c>
      <c r="INT157" s="16">
        <f t="shared" ref="INT157" si="26403">42.74</f>
        <v>42.74</v>
      </c>
      <c r="INU157" s="16">
        <f t="shared" ref="INU157" si="26404">0.75*(2.7+2.7+2.1+2.7)</f>
        <v>7.6499999999999995</v>
      </c>
      <c r="INV157" s="14">
        <f t="shared" si="12215"/>
        <v>50.39</v>
      </c>
      <c r="INW157" s="14"/>
      <c r="INX157" s="16">
        <f t="shared" si="12216"/>
        <v>75.585000000000008</v>
      </c>
      <c r="INY157" s="79">
        <f t="shared" si="19316"/>
        <v>5</v>
      </c>
      <c r="INZ157" s="80"/>
      <c r="IOA157" s="16" t="s">
        <v>236</v>
      </c>
      <c r="IOB157" s="16">
        <f t="shared" ref="IOB157" si="26405">42.74</f>
        <v>42.74</v>
      </c>
      <c r="IOC157" s="16">
        <f t="shared" ref="IOC157" si="26406">0.75*(2.7+2.7+2.1+2.7)</f>
        <v>7.6499999999999995</v>
      </c>
      <c r="IOD157" s="14">
        <f t="shared" si="12220"/>
        <v>50.39</v>
      </c>
      <c r="IOE157" s="14"/>
      <c r="IOF157" s="16">
        <f t="shared" si="12221"/>
        <v>75.585000000000008</v>
      </c>
      <c r="IOG157" s="79">
        <f t="shared" si="19316"/>
        <v>5</v>
      </c>
      <c r="IOH157" s="80"/>
      <c r="IOI157" s="16" t="s">
        <v>236</v>
      </c>
      <c r="IOJ157" s="16">
        <f t="shared" ref="IOJ157" si="26407">42.74</f>
        <v>42.74</v>
      </c>
      <c r="IOK157" s="16">
        <f t="shared" ref="IOK157" si="26408">0.75*(2.7+2.7+2.1+2.7)</f>
        <v>7.6499999999999995</v>
      </c>
      <c r="IOL157" s="14">
        <f t="shared" si="12225"/>
        <v>50.39</v>
      </c>
      <c r="IOM157" s="14"/>
      <c r="ION157" s="16">
        <f t="shared" si="12226"/>
        <v>75.585000000000008</v>
      </c>
      <c r="IOO157" s="79">
        <f t="shared" si="19316"/>
        <v>5</v>
      </c>
      <c r="IOP157" s="80"/>
      <c r="IOQ157" s="16" t="s">
        <v>236</v>
      </c>
      <c r="IOR157" s="16">
        <f t="shared" ref="IOR157" si="26409">42.74</f>
        <v>42.74</v>
      </c>
      <c r="IOS157" s="16">
        <f t="shared" ref="IOS157" si="26410">0.75*(2.7+2.7+2.1+2.7)</f>
        <v>7.6499999999999995</v>
      </c>
      <c r="IOT157" s="14">
        <f t="shared" si="12230"/>
        <v>50.39</v>
      </c>
      <c r="IOU157" s="14"/>
      <c r="IOV157" s="16">
        <f t="shared" si="12231"/>
        <v>75.585000000000008</v>
      </c>
      <c r="IOW157" s="79">
        <f t="shared" si="19316"/>
        <v>5</v>
      </c>
      <c r="IOX157" s="80"/>
      <c r="IOY157" s="16" t="s">
        <v>236</v>
      </c>
      <c r="IOZ157" s="16">
        <f t="shared" ref="IOZ157" si="26411">42.74</f>
        <v>42.74</v>
      </c>
      <c r="IPA157" s="16">
        <f t="shared" ref="IPA157" si="26412">0.75*(2.7+2.7+2.1+2.7)</f>
        <v>7.6499999999999995</v>
      </c>
      <c r="IPB157" s="14">
        <f t="shared" si="12235"/>
        <v>50.39</v>
      </c>
      <c r="IPC157" s="14"/>
      <c r="IPD157" s="16">
        <f t="shared" si="12236"/>
        <v>75.585000000000008</v>
      </c>
      <c r="IPE157" s="79">
        <f t="shared" si="19316"/>
        <v>5</v>
      </c>
      <c r="IPF157" s="80"/>
      <c r="IPG157" s="16" t="s">
        <v>236</v>
      </c>
      <c r="IPH157" s="16">
        <f t="shared" ref="IPH157" si="26413">42.74</f>
        <v>42.74</v>
      </c>
      <c r="IPI157" s="16">
        <f t="shared" ref="IPI157" si="26414">0.75*(2.7+2.7+2.1+2.7)</f>
        <v>7.6499999999999995</v>
      </c>
      <c r="IPJ157" s="14">
        <f t="shared" si="12240"/>
        <v>50.39</v>
      </c>
      <c r="IPK157" s="14"/>
      <c r="IPL157" s="16">
        <f t="shared" si="12241"/>
        <v>75.585000000000008</v>
      </c>
      <c r="IPM157" s="79">
        <f t="shared" si="19316"/>
        <v>5</v>
      </c>
      <c r="IPN157" s="80"/>
      <c r="IPO157" s="16" t="s">
        <v>236</v>
      </c>
      <c r="IPP157" s="16">
        <f t="shared" ref="IPP157" si="26415">42.74</f>
        <v>42.74</v>
      </c>
      <c r="IPQ157" s="16">
        <f t="shared" ref="IPQ157" si="26416">0.75*(2.7+2.7+2.1+2.7)</f>
        <v>7.6499999999999995</v>
      </c>
      <c r="IPR157" s="14">
        <f t="shared" si="12245"/>
        <v>50.39</v>
      </c>
      <c r="IPS157" s="14"/>
      <c r="IPT157" s="16">
        <f t="shared" si="12246"/>
        <v>75.585000000000008</v>
      </c>
      <c r="IPU157" s="79">
        <f t="shared" si="19316"/>
        <v>5</v>
      </c>
      <c r="IPV157" s="80"/>
      <c r="IPW157" s="16" t="s">
        <v>236</v>
      </c>
      <c r="IPX157" s="16">
        <f t="shared" ref="IPX157" si="26417">42.74</f>
        <v>42.74</v>
      </c>
      <c r="IPY157" s="16">
        <f t="shared" ref="IPY157" si="26418">0.75*(2.7+2.7+2.1+2.7)</f>
        <v>7.6499999999999995</v>
      </c>
      <c r="IPZ157" s="14">
        <f t="shared" si="12250"/>
        <v>50.39</v>
      </c>
      <c r="IQA157" s="14"/>
      <c r="IQB157" s="16">
        <f t="shared" si="12251"/>
        <v>75.585000000000008</v>
      </c>
      <c r="IQC157" s="79">
        <f t="shared" si="19325"/>
        <v>5</v>
      </c>
      <c r="IQD157" s="80"/>
      <c r="IQE157" s="16" t="s">
        <v>236</v>
      </c>
      <c r="IQF157" s="16">
        <f t="shared" ref="IQF157" si="26419">42.74</f>
        <v>42.74</v>
      </c>
      <c r="IQG157" s="16">
        <f t="shared" ref="IQG157" si="26420">0.75*(2.7+2.7+2.1+2.7)</f>
        <v>7.6499999999999995</v>
      </c>
      <c r="IQH157" s="14">
        <f t="shared" si="12255"/>
        <v>50.39</v>
      </c>
      <c r="IQI157" s="14"/>
      <c r="IQJ157" s="16">
        <f t="shared" si="12256"/>
        <v>75.585000000000008</v>
      </c>
      <c r="IQK157" s="79">
        <f t="shared" si="19325"/>
        <v>5</v>
      </c>
      <c r="IQL157" s="80"/>
      <c r="IQM157" s="16" t="s">
        <v>236</v>
      </c>
      <c r="IQN157" s="16">
        <f t="shared" ref="IQN157" si="26421">42.74</f>
        <v>42.74</v>
      </c>
      <c r="IQO157" s="16">
        <f t="shared" ref="IQO157" si="26422">0.75*(2.7+2.7+2.1+2.7)</f>
        <v>7.6499999999999995</v>
      </c>
      <c r="IQP157" s="14">
        <f t="shared" si="12260"/>
        <v>50.39</v>
      </c>
      <c r="IQQ157" s="14"/>
      <c r="IQR157" s="16">
        <f t="shared" si="12261"/>
        <v>75.585000000000008</v>
      </c>
      <c r="IQS157" s="79">
        <f t="shared" si="19325"/>
        <v>5</v>
      </c>
      <c r="IQT157" s="80"/>
      <c r="IQU157" s="16" t="s">
        <v>236</v>
      </c>
      <c r="IQV157" s="16">
        <f t="shared" ref="IQV157" si="26423">42.74</f>
        <v>42.74</v>
      </c>
      <c r="IQW157" s="16">
        <f t="shared" ref="IQW157" si="26424">0.75*(2.7+2.7+2.1+2.7)</f>
        <v>7.6499999999999995</v>
      </c>
      <c r="IQX157" s="14">
        <f t="shared" si="12265"/>
        <v>50.39</v>
      </c>
      <c r="IQY157" s="14"/>
      <c r="IQZ157" s="16">
        <f t="shared" si="12266"/>
        <v>75.585000000000008</v>
      </c>
      <c r="IRA157" s="79">
        <f t="shared" si="19325"/>
        <v>5</v>
      </c>
      <c r="IRB157" s="80"/>
      <c r="IRC157" s="16" t="s">
        <v>236</v>
      </c>
      <c r="IRD157" s="16">
        <f t="shared" ref="IRD157" si="26425">42.74</f>
        <v>42.74</v>
      </c>
      <c r="IRE157" s="16">
        <f t="shared" ref="IRE157" si="26426">0.75*(2.7+2.7+2.1+2.7)</f>
        <v>7.6499999999999995</v>
      </c>
      <c r="IRF157" s="14">
        <f t="shared" si="12270"/>
        <v>50.39</v>
      </c>
      <c r="IRG157" s="14"/>
      <c r="IRH157" s="16">
        <f t="shared" si="12271"/>
        <v>75.585000000000008</v>
      </c>
      <c r="IRI157" s="79">
        <f t="shared" si="19325"/>
        <v>5</v>
      </c>
      <c r="IRJ157" s="80"/>
      <c r="IRK157" s="16" t="s">
        <v>236</v>
      </c>
      <c r="IRL157" s="16">
        <f t="shared" ref="IRL157" si="26427">42.74</f>
        <v>42.74</v>
      </c>
      <c r="IRM157" s="16">
        <f t="shared" ref="IRM157" si="26428">0.75*(2.7+2.7+2.1+2.7)</f>
        <v>7.6499999999999995</v>
      </c>
      <c r="IRN157" s="14">
        <f t="shared" si="12275"/>
        <v>50.39</v>
      </c>
      <c r="IRO157" s="14"/>
      <c r="IRP157" s="16">
        <f t="shared" si="12276"/>
        <v>75.585000000000008</v>
      </c>
      <c r="IRQ157" s="79">
        <f t="shared" si="19325"/>
        <v>5</v>
      </c>
      <c r="IRR157" s="80"/>
      <c r="IRS157" s="16" t="s">
        <v>236</v>
      </c>
      <c r="IRT157" s="16">
        <f t="shared" ref="IRT157" si="26429">42.74</f>
        <v>42.74</v>
      </c>
      <c r="IRU157" s="16">
        <f t="shared" ref="IRU157" si="26430">0.75*(2.7+2.7+2.1+2.7)</f>
        <v>7.6499999999999995</v>
      </c>
      <c r="IRV157" s="14">
        <f t="shared" si="12280"/>
        <v>50.39</v>
      </c>
      <c r="IRW157" s="14"/>
      <c r="IRX157" s="16">
        <f t="shared" si="12281"/>
        <v>75.585000000000008</v>
      </c>
      <c r="IRY157" s="79">
        <f t="shared" si="19325"/>
        <v>5</v>
      </c>
      <c r="IRZ157" s="80"/>
      <c r="ISA157" s="16" t="s">
        <v>236</v>
      </c>
      <c r="ISB157" s="16">
        <f t="shared" ref="ISB157" si="26431">42.74</f>
        <v>42.74</v>
      </c>
      <c r="ISC157" s="16">
        <f t="shared" ref="ISC157" si="26432">0.75*(2.7+2.7+2.1+2.7)</f>
        <v>7.6499999999999995</v>
      </c>
      <c r="ISD157" s="14">
        <f t="shared" si="12285"/>
        <v>50.39</v>
      </c>
      <c r="ISE157" s="14"/>
      <c r="ISF157" s="16">
        <f t="shared" si="12286"/>
        <v>75.585000000000008</v>
      </c>
      <c r="ISG157" s="79">
        <f t="shared" si="19325"/>
        <v>5</v>
      </c>
      <c r="ISH157" s="80"/>
      <c r="ISI157" s="16" t="s">
        <v>236</v>
      </c>
      <c r="ISJ157" s="16">
        <f t="shared" ref="ISJ157" si="26433">42.74</f>
        <v>42.74</v>
      </c>
      <c r="ISK157" s="16">
        <f t="shared" ref="ISK157" si="26434">0.75*(2.7+2.7+2.1+2.7)</f>
        <v>7.6499999999999995</v>
      </c>
      <c r="ISL157" s="14">
        <f t="shared" si="12290"/>
        <v>50.39</v>
      </c>
      <c r="ISM157" s="14"/>
      <c r="ISN157" s="16">
        <f t="shared" si="12291"/>
        <v>75.585000000000008</v>
      </c>
      <c r="ISO157" s="79">
        <f t="shared" si="19334"/>
        <v>5</v>
      </c>
      <c r="ISP157" s="80"/>
      <c r="ISQ157" s="16" t="s">
        <v>236</v>
      </c>
      <c r="ISR157" s="16">
        <f t="shared" ref="ISR157" si="26435">42.74</f>
        <v>42.74</v>
      </c>
      <c r="ISS157" s="16">
        <f t="shared" ref="ISS157" si="26436">0.75*(2.7+2.7+2.1+2.7)</f>
        <v>7.6499999999999995</v>
      </c>
      <c r="IST157" s="14">
        <f t="shared" si="12295"/>
        <v>50.39</v>
      </c>
      <c r="ISU157" s="14"/>
      <c r="ISV157" s="16">
        <f t="shared" si="12296"/>
        <v>75.585000000000008</v>
      </c>
      <c r="ISW157" s="79">
        <f t="shared" si="19334"/>
        <v>5</v>
      </c>
      <c r="ISX157" s="80"/>
      <c r="ISY157" s="16" t="s">
        <v>236</v>
      </c>
      <c r="ISZ157" s="16">
        <f t="shared" ref="ISZ157" si="26437">42.74</f>
        <v>42.74</v>
      </c>
      <c r="ITA157" s="16">
        <f t="shared" ref="ITA157" si="26438">0.75*(2.7+2.7+2.1+2.7)</f>
        <v>7.6499999999999995</v>
      </c>
      <c r="ITB157" s="14">
        <f t="shared" si="12300"/>
        <v>50.39</v>
      </c>
      <c r="ITC157" s="14"/>
      <c r="ITD157" s="16">
        <f t="shared" si="12301"/>
        <v>75.585000000000008</v>
      </c>
      <c r="ITE157" s="79">
        <f t="shared" si="19334"/>
        <v>5</v>
      </c>
      <c r="ITF157" s="80"/>
      <c r="ITG157" s="16" t="s">
        <v>236</v>
      </c>
      <c r="ITH157" s="16">
        <f t="shared" ref="ITH157" si="26439">42.74</f>
        <v>42.74</v>
      </c>
      <c r="ITI157" s="16">
        <f t="shared" ref="ITI157" si="26440">0.75*(2.7+2.7+2.1+2.7)</f>
        <v>7.6499999999999995</v>
      </c>
      <c r="ITJ157" s="14">
        <f t="shared" si="12305"/>
        <v>50.39</v>
      </c>
      <c r="ITK157" s="14"/>
      <c r="ITL157" s="16">
        <f t="shared" si="12306"/>
        <v>75.585000000000008</v>
      </c>
      <c r="ITM157" s="79">
        <f t="shared" si="19334"/>
        <v>5</v>
      </c>
      <c r="ITN157" s="80"/>
      <c r="ITO157" s="16" t="s">
        <v>236</v>
      </c>
      <c r="ITP157" s="16">
        <f t="shared" ref="ITP157" si="26441">42.74</f>
        <v>42.74</v>
      </c>
      <c r="ITQ157" s="16">
        <f t="shared" ref="ITQ157" si="26442">0.75*(2.7+2.7+2.1+2.7)</f>
        <v>7.6499999999999995</v>
      </c>
      <c r="ITR157" s="14">
        <f t="shared" si="12310"/>
        <v>50.39</v>
      </c>
      <c r="ITS157" s="14"/>
      <c r="ITT157" s="16">
        <f t="shared" si="12311"/>
        <v>75.585000000000008</v>
      </c>
      <c r="ITU157" s="79">
        <f t="shared" si="19334"/>
        <v>5</v>
      </c>
      <c r="ITV157" s="80"/>
      <c r="ITW157" s="16" t="s">
        <v>236</v>
      </c>
      <c r="ITX157" s="16">
        <f t="shared" ref="ITX157" si="26443">42.74</f>
        <v>42.74</v>
      </c>
      <c r="ITY157" s="16">
        <f t="shared" ref="ITY157" si="26444">0.75*(2.7+2.7+2.1+2.7)</f>
        <v>7.6499999999999995</v>
      </c>
      <c r="ITZ157" s="14">
        <f t="shared" si="12315"/>
        <v>50.39</v>
      </c>
      <c r="IUA157" s="14"/>
      <c r="IUB157" s="16">
        <f t="shared" si="12316"/>
        <v>75.585000000000008</v>
      </c>
      <c r="IUC157" s="79">
        <f t="shared" si="19334"/>
        <v>5</v>
      </c>
      <c r="IUD157" s="80"/>
      <c r="IUE157" s="16" t="s">
        <v>236</v>
      </c>
      <c r="IUF157" s="16">
        <f t="shared" ref="IUF157" si="26445">42.74</f>
        <v>42.74</v>
      </c>
      <c r="IUG157" s="16">
        <f t="shared" ref="IUG157" si="26446">0.75*(2.7+2.7+2.1+2.7)</f>
        <v>7.6499999999999995</v>
      </c>
      <c r="IUH157" s="14">
        <f t="shared" si="12320"/>
        <v>50.39</v>
      </c>
      <c r="IUI157" s="14"/>
      <c r="IUJ157" s="16">
        <f t="shared" si="12321"/>
        <v>75.585000000000008</v>
      </c>
      <c r="IUK157" s="79">
        <f t="shared" si="19334"/>
        <v>5</v>
      </c>
      <c r="IUL157" s="80"/>
      <c r="IUM157" s="16" t="s">
        <v>236</v>
      </c>
      <c r="IUN157" s="16">
        <f t="shared" ref="IUN157" si="26447">42.74</f>
        <v>42.74</v>
      </c>
      <c r="IUO157" s="16">
        <f t="shared" ref="IUO157" si="26448">0.75*(2.7+2.7+2.1+2.7)</f>
        <v>7.6499999999999995</v>
      </c>
      <c r="IUP157" s="14">
        <f t="shared" si="12325"/>
        <v>50.39</v>
      </c>
      <c r="IUQ157" s="14"/>
      <c r="IUR157" s="16">
        <f t="shared" si="12326"/>
        <v>75.585000000000008</v>
      </c>
      <c r="IUS157" s="79">
        <f t="shared" si="19334"/>
        <v>5</v>
      </c>
      <c r="IUT157" s="80"/>
      <c r="IUU157" s="16" t="s">
        <v>236</v>
      </c>
      <c r="IUV157" s="16">
        <f t="shared" ref="IUV157" si="26449">42.74</f>
        <v>42.74</v>
      </c>
      <c r="IUW157" s="16">
        <f t="shared" ref="IUW157" si="26450">0.75*(2.7+2.7+2.1+2.7)</f>
        <v>7.6499999999999995</v>
      </c>
      <c r="IUX157" s="14">
        <f t="shared" si="12330"/>
        <v>50.39</v>
      </c>
      <c r="IUY157" s="14"/>
      <c r="IUZ157" s="16">
        <f t="shared" si="12331"/>
        <v>75.585000000000008</v>
      </c>
      <c r="IVA157" s="79">
        <f t="shared" si="19343"/>
        <v>5</v>
      </c>
      <c r="IVB157" s="80"/>
      <c r="IVC157" s="16" t="s">
        <v>236</v>
      </c>
      <c r="IVD157" s="16">
        <f t="shared" ref="IVD157" si="26451">42.74</f>
        <v>42.74</v>
      </c>
      <c r="IVE157" s="16">
        <f t="shared" ref="IVE157" si="26452">0.75*(2.7+2.7+2.1+2.7)</f>
        <v>7.6499999999999995</v>
      </c>
      <c r="IVF157" s="14">
        <f t="shared" si="12335"/>
        <v>50.39</v>
      </c>
      <c r="IVG157" s="14"/>
      <c r="IVH157" s="16">
        <f t="shared" si="12336"/>
        <v>75.585000000000008</v>
      </c>
      <c r="IVI157" s="79">
        <f t="shared" si="19343"/>
        <v>5</v>
      </c>
      <c r="IVJ157" s="80"/>
      <c r="IVK157" s="16" t="s">
        <v>236</v>
      </c>
      <c r="IVL157" s="16">
        <f t="shared" ref="IVL157" si="26453">42.74</f>
        <v>42.74</v>
      </c>
      <c r="IVM157" s="16">
        <f t="shared" ref="IVM157" si="26454">0.75*(2.7+2.7+2.1+2.7)</f>
        <v>7.6499999999999995</v>
      </c>
      <c r="IVN157" s="14">
        <f t="shared" si="12340"/>
        <v>50.39</v>
      </c>
      <c r="IVO157" s="14"/>
      <c r="IVP157" s="16">
        <f t="shared" si="12341"/>
        <v>75.585000000000008</v>
      </c>
      <c r="IVQ157" s="79">
        <f t="shared" si="19343"/>
        <v>5</v>
      </c>
      <c r="IVR157" s="80"/>
      <c r="IVS157" s="16" t="s">
        <v>236</v>
      </c>
      <c r="IVT157" s="16">
        <f t="shared" ref="IVT157" si="26455">42.74</f>
        <v>42.74</v>
      </c>
      <c r="IVU157" s="16">
        <f t="shared" ref="IVU157" si="26456">0.75*(2.7+2.7+2.1+2.7)</f>
        <v>7.6499999999999995</v>
      </c>
      <c r="IVV157" s="14">
        <f t="shared" si="12345"/>
        <v>50.39</v>
      </c>
      <c r="IVW157" s="14"/>
      <c r="IVX157" s="16">
        <f t="shared" si="12346"/>
        <v>75.585000000000008</v>
      </c>
      <c r="IVY157" s="79">
        <f t="shared" si="19343"/>
        <v>5</v>
      </c>
      <c r="IVZ157" s="80"/>
      <c r="IWA157" s="16" t="s">
        <v>236</v>
      </c>
      <c r="IWB157" s="16">
        <f t="shared" ref="IWB157" si="26457">42.74</f>
        <v>42.74</v>
      </c>
      <c r="IWC157" s="16">
        <f t="shared" ref="IWC157" si="26458">0.75*(2.7+2.7+2.1+2.7)</f>
        <v>7.6499999999999995</v>
      </c>
      <c r="IWD157" s="14">
        <f t="shared" si="12350"/>
        <v>50.39</v>
      </c>
      <c r="IWE157" s="14"/>
      <c r="IWF157" s="16">
        <f t="shared" si="12351"/>
        <v>75.585000000000008</v>
      </c>
      <c r="IWG157" s="79">
        <f t="shared" si="19343"/>
        <v>5</v>
      </c>
      <c r="IWH157" s="80"/>
      <c r="IWI157" s="16" t="s">
        <v>236</v>
      </c>
      <c r="IWJ157" s="16">
        <f t="shared" ref="IWJ157" si="26459">42.74</f>
        <v>42.74</v>
      </c>
      <c r="IWK157" s="16">
        <f t="shared" ref="IWK157" si="26460">0.75*(2.7+2.7+2.1+2.7)</f>
        <v>7.6499999999999995</v>
      </c>
      <c r="IWL157" s="14">
        <f t="shared" si="12355"/>
        <v>50.39</v>
      </c>
      <c r="IWM157" s="14"/>
      <c r="IWN157" s="16">
        <f t="shared" si="12356"/>
        <v>75.585000000000008</v>
      </c>
      <c r="IWO157" s="79">
        <f t="shared" si="19343"/>
        <v>5</v>
      </c>
      <c r="IWP157" s="80"/>
      <c r="IWQ157" s="16" t="s">
        <v>236</v>
      </c>
      <c r="IWR157" s="16">
        <f t="shared" ref="IWR157" si="26461">42.74</f>
        <v>42.74</v>
      </c>
      <c r="IWS157" s="16">
        <f t="shared" ref="IWS157" si="26462">0.75*(2.7+2.7+2.1+2.7)</f>
        <v>7.6499999999999995</v>
      </c>
      <c r="IWT157" s="14">
        <f t="shared" si="12360"/>
        <v>50.39</v>
      </c>
      <c r="IWU157" s="14"/>
      <c r="IWV157" s="16">
        <f t="shared" si="12361"/>
        <v>75.585000000000008</v>
      </c>
      <c r="IWW157" s="79">
        <f t="shared" si="19343"/>
        <v>5</v>
      </c>
      <c r="IWX157" s="80"/>
      <c r="IWY157" s="16" t="s">
        <v>236</v>
      </c>
      <c r="IWZ157" s="16">
        <f t="shared" ref="IWZ157" si="26463">42.74</f>
        <v>42.74</v>
      </c>
      <c r="IXA157" s="16">
        <f t="shared" ref="IXA157" si="26464">0.75*(2.7+2.7+2.1+2.7)</f>
        <v>7.6499999999999995</v>
      </c>
      <c r="IXB157" s="14">
        <f t="shared" si="12365"/>
        <v>50.39</v>
      </c>
      <c r="IXC157" s="14"/>
      <c r="IXD157" s="16">
        <f t="shared" si="12366"/>
        <v>75.585000000000008</v>
      </c>
      <c r="IXE157" s="79">
        <f t="shared" si="19343"/>
        <v>5</v>
      </c>
      <c r="IXF157" s="80"/>
      <c r="IXG157" s="16" t="s">
        <v>236</v>
      </c>
      <c r="IXH157" s="16">
        <f t="shared" ref="IXH157" si="26465">42.74</f>
        <v>42.74</v>
      </c>
      <c r="IXI157" s="16">
        <f t="shared" ref="IXI157" si="26466">0.75*(2.7+2.7+2.1+2.7)</f>
        <v>7.6499999999999995</v>
      </c>
      <c r="IXJ157" s="14">
        <f t="shared" si="12370"/>
        <v>50.39</v>
      </c>
      <c r="IXK157" s="14"/>
      <c r="IXL157" s="16">
        <f t="shared" si="12371"/>
        <v>75.585000000000008</v>
      </c>
      <c r="IXM157" s="79">
        <f t="shared" si="19352"/>
        <v>5</v>
      </c>
      <c r="IXN157" s="80"/>
      <c r="IXO157" s="16" t="s">
        <v>236</v>
      </c>
      <c r="IXP157" s="16">
        <f t="shared" ref="IXP157" si="26467">42.74</f>
        <v>42.74</v>
      </c>
      <c r="IXQ157" s="16">
        <f t="shared" ref="IXQ157" si="26468">0.75*(2.7+2.7+2.1+2.7)</f>
        <v>7.6499999999999995</v>
      </c>
      <c r="IXR157" s="14">
        <f t="shared" si="12375"/>
        <v>50.39</v>
      </c>
      <c r="IXS157" s="14"/>
      <c r="IXT157" s="16">
        <f t="shared" si="12376"/>
        <v>75.585000000000008</v>
      </c>
      <c r="IXU157" s="79">
        <f t="shared" si="19352"/>
        <v>5</v>
      </c>
      <c r="IXV157" s="80"/>
      <c r="IXW157" s="16" t="s">
        <v>236</v>
      </c>
      <c r="IXX157" s="16">
        <f t="shared" ref="IXX157" si="26469">42.74</f>
        <v>42.74</v>
      </c>
      <c r="IXY157" s="16">
        <f t="shared" ref="IXY157" si="26470">0.75*(2.7+2.7+2.1+2.7)</f>
        <v>7.6499999999999995</v>
      </c>
      <c r="IXZ157" s="14">
        <f t="shared" si="12380"/>
        <v>50.39</v>
      </c>
      <c r="IYA157" s="14"/>
      <c r="IYB157" s="16">
        <f t="shared" si="12381"/>
        <v>75.585000000000008</v>
      </c>
      <c r="IYC157" s="79">
        <f t="shared" si="19352"/>
        <v>5</v>
      </c>
      <c r="IYD157" s="80"/>
      <c r="IYE157" s="16" t="s">
        <v>236</v>
      </c>
      <c r="IYF157" s="16">
        <f t="shared" ref="IYF157" si="26471">42.74</f>
        <v>42.74</v>
      </c>
      <c r="IYG157" s="16">
        <f t="shared" ref="IYG157" si="26472">0.75*(2.7+2.7+2.1+2.7)</f>
        <v>7.6499999999999995</v>
      </c>
      <c r="IYH157" s="14">
        <f t="shared" si="12385"/>
        <v>50.39</v>
      </c>
      <c r="IYI157" s="14"/>
      <c r="IYJ157" s="16">
        <f t="shared" si="12386"/>
        <v>75.585000000000008</v>
      </c>
      <c r="IYK157" s="79">
        <f t="shared" si="19352"/>
        <v>5</v>
      </c>
      <c r="IYL157" s="80"/>
      <c r="IYM157" s="16" t="s">
        <v>236</v>
      </c>
      <c r="IYN157" s="16">
        <f t="shared" ref="IYN157" si="26473">42.74</f>
        <v>42.74</v>
      </c>
      <c r="IYO157" s="16">
        <f t="shared" ref="IYO157" si="26474">0.75*(2.7+2.7+2.1+2.7)</f>
        <v>7.6499999999999995</v>
      </c>
      <c r="IYP157" s="14">
        <f t="shared" si="12390"/>
        <v>50.39</v>
      </c>
      <c r="IYQ157" s="14"/>
      <c r="IYR157" s="16">
        <f t="shared" si="12391"/>
        <v>75.585000000000008</v>
      </c>
      <c r="IYS157" s="79">
        <f t="shared" si="19352"/>
        <v>5</v>
      </c>
      <c r="IYT157" s="80"/>
      <c r="IYU157" s="16" t="s">
        <v>236</v>
      </c>
      <c r="IYV157" s="16">
        <f t="shared" ref="IYV157" si="26475">42.74</f>
        <v>42.74</v>
      </c>
      <c r="IYW157" s="16">
        <f t="shared" ref="IYW157" si="26476">0.75*(2.7+2.7+2.1+2.7)</f>
        <v>7.6499999999999995</v>
      </c>
      <c r="IYX157" s="14">
        <f t="shared" si="12395"/>
        <v>50.39</v>
      </c>
      <c r="IYY157" s="14"/>
      <c r="IYZ157" s="16">
        <f t="shared" si="12396"/>
        <v>75.585000000000008</v>
      </c>
      <c r="IZA157" s="79">
        <f t="shared" si="19352"/>
        <v>5</v>
      </c>
      <c r="IZB157" s="80"/>
      <c r="IZC157" s="16" t="s">
        <v>236</v>
      </c>
      <c r="IZD157" s="16">
        <f t="shared" ref="IZD157" si="26477">42.74</f>
        <v>42.74</v>
      </c>
      <c r="IZE157" s="16">
        <f t="shared" ref="IZE157" si="26478">0.75*(2.7+2.7+2.1+2.7)</f>
        <v>7.6499999999999995</v>
      </c>
      <c r="IZF157" s="14">
        <f t="shared" si="12400"/>
        <v>50.39</v>
      </c>
      <c r="IZG157" s="14"/>
      <c r="IZH157" s="16">
        <f t="shared" si="12401"/>
        <v>75.585000000000008</v>
      </c>
      <c r="IZI157" s="79">
        <f t="shared" si="19352"/>
        <v>5</v>
      </c>
      <c r="IZJ157" s="80"/>
      <c r="IZK157" s="16" t="s">
        <v>236</v>
      </c>
      <c r="IZL157" s="16">
        <f t="shared" ref="IZL157" si="26479">42.74</f>
        <v>42.74</v>
      </c>
      <c r="IZM157" s="16">
        <f t="shared" ref="IZM157" si="26480">0.75*(2.7+2.7+2.1+2.7)</f>
        <v>7.6499999999999995</v>
      </c>
      <c r="IZN157" s="14">
        <f t="shared" si="12405"/>
        <v>50.39</v>
      </c>
      <c r="IZO157" s="14"/>
      <c r="IZP157" s="16">
        <f t="shared" si="12406"/>
        <v>75.585000000000008</v>
      </c>
      <c r="IZQ157" s="79">
        <f t="shared" si="19352"/>
        <v>5</v>
      </c>
      <c r="IZR157" s="80"/>
      <c r="IZS157" s="16" t="s">
        <v>236</v>
      </c>
      <c r="IZT157" s="16">
        <f t="shared" ref="IZT157" si="26481">42.74</f>
        <v>42.74</v>
      </c>
      <c r="IZU157" s="16">
        <f t="shared" ref="IZU157" si="26482">0.75*(2.7+2.7+2.1+2.7)</f>
        <v>7.6499999999999995</v>
      </c>
      <c r="IZV157" s="14">
        <f t="shared" si="12410"/>
        <v>50.39</v>
      </c>
      <c r="IZW157" s="14"/>
      <c r="IZX157" s="16">
        <f t="shared" si="12411"/>
        <v>75.585000000000008</v>
      </c>
      <c r="IZY157" s="79">
        <f t="shared" si="19361"/>
        <v>5</v>
      </c>
      <c r="IZZ157" s="80"/>
      <c r="JAA157" s="16" t="s">
        <v>236</v>
      </c>
      <c r="JAB157" s="16">
        <f t="shared" ref="JAB157" si="26483">42.74</f>
        <v>42.74</v>
      </c>
      <c r="JAC157" s="16">
        <f t="shared" ref="JAC157" si="26484">0.75*(2.7+2.7+2.1+2.7)</f>
        <v>7.6499999999999995</v>
      </c>
      <c r="JAD157" s="14">
        <f t="shared" si="12415"/>
        <v>50.39</v>
      </c>
      <c r="JAE157" s="14"/>
      <c r="JAF157" s="16">
        <f t="shared" si="12416"/>
        <v>75.585000000000008</v>
      </c>
      <c r="JAG157" s="79">
        <f t="shared" si="19361"/>
        <v>5</v>
      </c>
      <c r="JAH157" s="80"/>
      <c r="JAI157" s="16" t="s">
        <v>236</v>
      </c>
      <c r="JAJ157" s="16">
        <f t="shared" ref="JAJ157" si="26485">42.74</f>
        <v>42.74</v>
      </c>
      <c r="JAK157" s="16">
        <f t="shared" ref="JAK157" si="26486">0.75*(2.7+2.7+2.1+2.7)</f>
        <v>7.6499999999999995</v>
      </c>
      <c r="JAL157" s="14">
        <f t="shared" si="12420"/>
        <v>50.39</v>
      </c>
      <c r="JAM157" s="14"/>
      <c r="JAN157" s="16">
        <f t="shared" si="12421"/>
        <v>75.585000000000008</v>
      </c>
      <c r="JAO157" s="79">
        <f t="shared" si="19361"/>
        <v>5</v>
      </c>
      <c r="JAP157" s="80"/>
      <c r="JAQ157" s="16" t="s">
        <v>236</v>
      </c>
      <c r="JAR157" s="16">
        <f t="shared" ref="JAR157" si="26487">42.74</f>
        <v>42.74</v>
      </c>
      <c r="JAS157" s="16">
        <f t="shared" ref="JAS157" si="26488">0.75*(2.7+2.7+2.1+2.7)</f>
        <v>7.6499999999999995</v>
      </c>
      <c r="JAT157" s="14">
        <f t="shared" si="12425"/>
        <v>50.39</v>
      </c>
      <c r="JAU157" s="14"/>
      <c r="JAV157" s="16">
        <f t="shared" si="12426"/>
        <v>75.585000000000008</v>
      </c>
      <c r="JAW157" s="79">
        <f t="shared" si="19361"/>
        <v>5</v>
      </c>
      <c r="JAX157" s="80"/>
      <c r="JAY157" s="16" t="s">
        <v>236</v>
      </c>
      <c r="JAZ157" s="16">
        <f t="shared" ref="JAZ157" si="26489">42.74</f>
        <v>42.74</v>
      </c>
      <c r="JBA157" s="16">
        <f t="shared" ref="JBA157" si="26490">0.75*(2.7+2.7+2.1+2.7)</f>
        <v>7.6499999999999995</v>
      </c>
      <c r="JBB157" s="14">
        <f t="shared" si="12430"/>
        <v>50.39</v>
      </c>
      <c r="JBC157" s="14"/>
      <c r="JBD157" s="16">
        <f t="shared" si="12431"/>
        <v>75.585000000000008</v>
      </c>
      <c r="JBE157" s="79">
        <f t="shared" si="19361"/>
        <v>5</v>
      </c>
      <c r="JBF157" s="80"/>
      <c r="JBG157" s="16" t="s">
        <v>236</v>
      </c>
      <c r="JBH157" s="16">
        <f t="shared" ref="JBH157" si="26491">42.74</f>
        <v>42.74</v>
      </c>
      <c r="JBI157" s="16">
        <f t="shared" ref="JBI157" si="26492">0.75*(2.7+2.7+2.1+2.7)</f>
        <v>7.6499999999999995</v>
      </c>
      <c r="JBJ157" s="14">
        <f t="shared" si="12435"/>
        <v>50.39</v>
      </c>
      <c r="JBK157" s="14"/>
      <c r="JBL157" s="16">
        <f t="shared" si="12436"/>
        <v>75.585000000000008</v>
      </c>
      <c r="JBM157" s="79">
        <f t="shared" si="19361"/>
        <v>5</v>
      </c>
      <c r="JBN157" s="80"/>
      <c r="JBO157" s="16" t="s">
        <v>236</v>
      </c>
      <c r="JBP157" s="16">
        <f t="shared" ref="JBP157" si="26493">42.74</f>
        <v>42.74</v>
      </c>
      <c r="JBQ157" s="16">
        <f t="shared" ref="JBQ157" si="26494">0.75*(2.7+2.7+2.1+2.7)</f>
        <v>7.6499999999999995</v>
      </c>
      <c r="JBR157" s="14">
        <f t="shared" si="12440"/>
        <v>50.39</v>
      </c>
      <c r="JBS157" s="14"/>
      <c r="JBT157" s="16">
        <f t="shared" si="12441"/>
        <v>75.585000000000008</v>
      </c>
      <c r="JBU157" s="79">
        <f t="shared" si="19361"/>
        <v>5</v>
      </c>
      <c r="JBV157" s="80"/>
      <c r="JBW157" s="16" t="s">
        <v>236</v>
      </c>
      <c r="JBX157" s="16">
        <f t="shared" ref="JBX157" si="26495">42.74</f>
        <v>42.74</v>
      </c>
      <c r="JBY157" s="16">
        <f t="shared" ref="JBY157" si="26496">0.75*(2.7+2.7+2.1+2.7)</f>
        <v>7.6499999999999995</v>
      </c>
      <c r="JBZ157" s="14">
        <f t="shared" si="12445"/>
        <v>50.39</v>
      </c>
      <c r="JCA157" s="14"/>
      <c r="JCB157" s="16">
        <f t="shared" si="12446"/>
        <v>75.585000000000008</v>
      </c>
      <c r="JCC157" s="79">
        <f t="shared" si="19361"/>
        <v>5</v>
      </c>
      <c r="JCD157" s="80"/>
      <c r="JCE157" s="16" t="s">
        <v>236</v>
      </c>
      <c r="JCF157" s="16">
        <f t="shared" ref="JCF157" si="26497">42.74</f>
        <v>42.74</v>
      </c>
      <c r="JCG157" s="16">
        <f t="shared" ref="JCG157" si="26498">0.75*(2.7+2.7+2.1+2.7)</f>
        <v>7.6499999999999995</v>
      </c>
      <c r="JCH157" s="14">
        <f t="shared" si="12450"/>
        <v>50.39</v>
      </c>
      <c r="JCI157" s="14"/>
      <c r="JCJ157" s="16">
        <f t="shared" si="12451"/>
        <v>75.585000000000008</v>
      </c>
      <c r="JCK157" s="79">
        <f t="shared" si="19370"/>
        <v>5</v>
      </c>
      <c r="JCL157" s="80"/>
      <c r="JCM157" s="16" t="s">
        <v>236</v>
      </c>
      <c r="JCN157" s="16">
        <f t="shared" ref="JCN157" si="26499">42.74</f>
        <v>42.74</v>
      </c>
      <c r="JCO157" s="16">
        <f t="shared" ref="JCO157" si="26500">0.75*(2.7+2.7+2.1+2.7)</f>
        <v>7.6499999999999995</v>
      </c>
      <c r="JCP157" s="14">
        <f t="shared" si="12455"/>
        <v>50.39</v>
      </c>
      <c r="JCQ157" s="14"/>
      <c r="JCR157" s="16">
        <f t="shared" si="12456"/>
        <v>75.585000000000008</v>
      </c>
      <c r="JCS157" s="79">
        <f t="shared" si="19370"/>
        <v>5</v>
      </c>
      <c r="JCT157" s="80"/>
      <c r="JCU157" s="16" t="s">
        <v>236</v>
      </c>
      <c r="JCV157" s="16">
        <f t="shared" ref="JCV157" si="26501">42.74</f>
        <v>42.74</v>
      </c>
      <c r="JCW157" s="16">
        <f t="shared" ref="JCW157" si="26502">0.75*(2.7+2.7+2.1+2.7)</f>
        <v>7.6499999999999995</v>
      </c>
      <c r="JCX157" s="14">
        <f t="shared" si="12460"/>
        <v>50.39</v>
      </c>
      <c r="JCY157" s="14"/>
      <c r="JCZ157" s="16">
        <f t="shared" si="12461"/>
        <v>75.585000000000008</v>
      </c>
      <c r="JDA157" s="79">
        <f t="shared" si="19370"/>
        <v>5</v>
      </c>
      <c r="JDB157" s="80"/>
      <c r="JDC157" s="16" t="s">
        <v>236</v>
      </c>
      <c r="JDD157" s="16">
        <f t="shared" ref="JDD157" si="26503">42.74</f>
        <v>42.74</v>
      </c>
      <c r="JDE157" s="16">
        <f t="shared" ref="JDE157" si="26504">0.75*(2.7+2.7+2.1+2.7)</f>
        <v>7.6499999999999995</v>
      </c>
      <c r="JDF157" s="14">
        <f t="shared" si="12465"/>
        <v>50.39</v>
      </c>
      <c r="JDG157" s="14"/>
      <c r="JDH157" s="16">
        <f t="shared" si="12466"/>
        <v>75.585000000000008</v>
      </c>
      <c r="JDI157" s="79">
        <f t="shared" si="19370"/>
        <v>5</v>
      </c>
      <c r="JDJ157" s="80"/>
      <c r="JDK157" s="16" t="s">
        <v>236</v>
      </c>
      <c r="JDL157" s="16">
        <f t="shared" ref="JDL157" si="26505">42.74</f>
        <v>42.74</v>
      </c>
      <c r="JDM157" s="16">
        <f t="shared" ref="JDM157" si="26506">0.75*(2.7+2.7+2.1+2.7)</f>
        <v>7.6499999999999995</v>
      </c>
      <c r="JDN157" s="14">
        <f t="shared" si="12470"/>
        <v>50.39</v>
      </c>
      <c r="JDO157" s="14"/>
      <c r="JDP157" s="16">
        <f t="shared" si="12471"/>
        <v>75.585000000000008</v>
      </c>
      <c r="JDQ157" s="79">
        <f t="shared" si="19370"/>
        <v>5</v>
      </c>
      <c r="JDR157" s="80"/>
      <c r="JDS157" s="16" t="s">
        <v>236</v>
      </c>
      <c r="JDT157" s="16">
        <f t="shared" ref="JDT157" si="26507">42.74</f>
        <v>42.74</v>
      </c>
      <c r="JDU157" s="16">
        <f t="shared" ref="JDU157" si="26508">0.75*(2.7+2.7+2.1+2.7)</f>
        <v>7.6499999999999995</v>
      </c>
      <c r="JDV157" s="14">
        <f t="shared" si="12475"/>
        <v>50.39</v>
      </c>
      <c r="JDW157" s="14"/>
      <c r="JDX157" s="16">
        <f t="shared" si="12476"/>
        <v>75.585000000000008</v>
      </c>
      <c r="JDY157" s="79">
        <f t="shared" si="19370"/>
        <v>5</v>
      </c>
      <c r="JDZ157" s="80"/>
      <c r="JEA157" s="16" t="s">
        <v>236</v>
      </c>
      <c r="JEB157" s="16">
        <f t="shared" ref="JEB157" si="26509">42.74</f>
        <v>42.74</v>
      </c>
      <c r="JEC157" s="16">
        <f t="shared" ref="JEC157" si="26510">0.75*(2.7+2.7+2.1+2.7)</f>
        <v>7.6499999999999995</v>
      </c>
      <c r="JED157" s="14">
        <f t="shared" si="12480"/>
        <v>50.39</v>
      </c>
      <c r="JEE157" s="14"/>
      <c r="JEF157" s="16">
        <f t="shared" si="12481"/>
        <v>75.585000000000008</v>
      </c>
      <c r="JEG157" s="79">
        <f t="shared" si="19370"/>
        <v>5</v>
      </c>
      <c r="JEH157" s="80"/>
      <c r="JEI157" s="16" t="s">
        <v>236</v>
      </c>
      <c r="JEJ157" s="16">
        <f t="shared" ref="JEJ157" si="26511">42.74</f>
        <v>42.74</v>
      </c>
      <c r="JEK157" s="16">
        <f t="shared" ref="JEK157" si="26512">0.75*(2.7+2.7+2.1+2.7)</f>
        <v>7.6499999999999995</v>
      </c>
      <c r="JEL157" s="14">
        <f t="shared" si="12485"/>
        <v>50.39</v>
      </c>
      <c r="JEM157" s="14"/>
      <c r="JEN157" s="16">
        <f t="shared" si="12486"/>
        <v>75.585000000000008</v>
      </c>
      <c r="JEO157" s="79">
        <f t="shared" si="19370"/>
        <v>5</v>
      </c>
      <c r="JEP157" s="80"/>
      <c r="JEQ157" s="16" t="s">
        <v>236</v>
      </c>
      <c r="JER157" s="16">
        <f t="shared" ref="JER157" si="26513">42.74</f>
        <v>42.74</v>
      </c>
      <c r="JES157" s="16">
        <f t="shared" ref="JES157" si="26514">0.75*(2.7+2.7+2.1+2.7)</f>
        <v>7.6499999999999995</v>
      </c>
      <c r="JET157" s="14">
        <f t="shared" si="12490"/>
        <v>50.39</v>
      </c>
      <c r="JEU157" s="14"/>
      <c r="JEV157" s="16">
        <f t="shared" si="12491"/>
        <v>75.585000000000008</v>
      </c>
      <c r="JEW157" s="79">
        <f t="shared" si="19379"/>
        <v>5</v>
      </c>
      <c r="JEX157" s="80"/>
      <c r="JEY157" s="16" t="s">
        <v>236</v>
      </c>
      <c r="JEZ157" s="16">
        <f t="shared" ref="JEZ157" si="26515">42.74</f>
        <v>42.74</v>
      </c>
      <c r="JFA157" s="16">
        <f t="shared" ref="JFA157" si="26516">0.75*(2.7+2.7+2.1+2.7)</f>
        <v>7.6499999999999995</v>
      </c>
      <c r="JFB157" s="14">
        <f t="shared" si="12495"/>
        <v>50.39</v>
      </c>
      <c r="JFC157" s="14"/>
      <c r="JFD157" s="16">
        <f t="shared" si="12496"/>
        <v>75.585000000000008</v>
      </c>
      <c r="JFE157" s="79">
        <f t="shared" si="19379"/>
        <v>5</v>
      </c>
      <c r="JFF157" s="80"/>
      <c r="JFG157" s="16" t="s">
        <v>236</v>
      </c>
      <c r="JFH157" s="16">
        <f t="shared" ref="JFH157" si="26517">42.74</f>
        <v>42.74</v>
      </c>
      <c r="JFI157" s="16">
        <f t="shared" ref="JFI157" si="26518">0.75*(2.7+2.7+2.1+2.7)</f>
        <v>7.6499999999999995</v>
      </c>
      <c r="JFJ157" s="14">
        <f t="shared" si="12500"/>
        <v>50.39</v>
      </c>
      <c r="JFK157" s="14"/>
      <c r="JFL157" s="16">
        <f t="shared" si="12501"/>
        <v>75.585000000000008</v>
      </c>
      <c r="JFM157" s="79">
        <f t="shared" si="19379"/>
        <v>5</v>
      </c>
      <c r="JFN157" s="80"/>
      <c r="JFO157" s="16" t="s">
        <v>236</v>
      </c>
      <c r="JFP157" s="16">
        <f t="shared" ref="JFP157" si="26519">42.74</f>
        <v>42.74</v>
      </c>
      <c r="JFQ157" s="16">
        <f t="shared" ref="JFQ157" si="26520">0.75*(2.7+2.7+2.1+2.7)</f>
        <v>7.6499999999999995</v>
      </c>
      <c r="JFR157" s="14">
        <f t="shared" si="12505"/>
        <v>50.39</v>
      </c>
      <c r="JFS157" s="14"/>
      <c r="JFT157" s="16">
        <f t="shared" si="12506"/>
        <v>75.585000000000008</v>
      </c>
      <c r="JFU157" s="79">
        <f t="shared" si="19379"/>
        <v>5</v>
      </c>
      <c r="JFV157" s="80"/>
      <c r="JFW157" s="16" t="s">
        <v>236</v>
      </c>
      <c r="JFX157" s="16">
        <f t="shared" ref="JFX157" si="26521">42.74</f>
        <v>42.74</v>
      </c>
      <c r="JFY157" s="16">
        <f t="shared" ref="JFY157" si="26522">0.75*(2.7+2.7+2.1+2.7)</f>
        <v>7.6499999999999995</v>
      </c>
      <c r="JFZ157" s="14">
        <f t="shared" si="12510"/>
        <v>50.39</v>
      </c>
      <c r="JGA157" s="14"/>
      <c r="JGB157" s="16">
        <f t="shared" si="12511"/>
        <v>75.585000000000008</v>
      </c>
      <c r="JGC157" s="79">
        <f t="shared" si="19379"/>
        <v>5</v>
      </c>
      <c r="JGD157" s="80"/>
      <c r="JGE157" s="16" t="s">
        <v>236</v>
      </c>
      <c r="JGF157" s="16">
        <f t="shared" ref="JGF157" si="26523">42.74</f>
        <v>42.74</v>
      </c>
      <c r="JGG157" s="16">
        <f t="shared" ref="JGG157" si="26524">0.75*(2.7+2.7+2.1+2.7)</f>
        <v>7.6499999999999995</v>
      </c>
      <c r="JGH157" s="14">
        <f t="shared" si="12515"/>
        <v>50.39</v>
      </c>
      <c r="JGI157" s="14"/>
      <c r="JGJ157" s="16">
        <f t="shared" si="12516"/>
        <v>75.585000000000008</v>
      </c>
      <c r="JGK157" s="79">
        <f t="shared" si="19379"/>
        <v>5</v>
      </c>
      <c r="JGL157" s="80"/>
      <c r="JGM157" s="16" t="s">
        <v>236</v>
      </c>
      <c r="JGN157" s="16">
        <f t="shared" ref="JGN157" si="26525">42.74</f>
        <v>42.74</v>
      </c>
      <c r="JGO157" s="16">
        <f t="shared" ref="JGO157" si="26526">0.75*(2.7+2.7+2.1+2.7)</f>
        <v>7.6499999999999995</v>
      </c>
      <c r="JGP157" s="14">
        <f t="shared" si="12520"/>
        <v>50.39</v>
      </c>
      <c r="JGQ157" s="14"/>
      <c r="JGR157" s="16">
        <f t="shared" si="12521"/>
        <v>75.585000000000008</v>
      </c>
      <c r="JGS157" s="79">
        <f t="shared" si="19379"/>
        <v>5</v>
      </c>
      <c r="JGT157" s="80"/>
      <c r="JGU157" s="16" t="s">
        <v>236</v>
      </c>
      <c r="JGV157" s="16">
        <f t="shared" ref="JGV157" si="26527">42.74</f>
        <v>42.74</v>
      </c>
      <c r="JGW157" s="16">
        <f t="shared" ref="JGW157" si="26528">0.75*(2.7+2.7+2.1+2.7)</f>
        <v>7.6499999999999995</v>
      </c>
      <c r="JGX157" s="14">
        <f t="shared" si="12525"/>
        <v>50.39</v>
      </c>
      <c r="JGY157" s="14"/>
      <c r="JGZ157" s="16">
        <f t="shared" si="12526"/>
        <v>75.585000000000008</v>
      </c>
      <c r="JHA157" s="79">
        <f t="shared" si="19379"/>
        <v>5</v>
      </c>
      <c r="JHB157" s="80"/>
      <c r="JHC157" s="16" t="s">
        <v>236</v>
      </c>
      <c r="JHD157" s="16">
        <f t="shared" ref="JHD157" si="26529">42.74</f>
        <v>42.74</v>
      </c>
      <c r="JHE157" s="16">
        <f t="shared" ref="JHE157" si="26530">0.75*(2.7+2.7+2.1+2.7)</f>
        <v>7.6499999999999995</v>
      </c>
      <c r="JHF157" s="14">
        <f t="shared" si="12530"/>
        <v>50.39</v>
      </c>
      <c r="JHG157" s="14"/>
      <c r="JHH157" s="16">
        <f t="shared" si="12531"/>
        <v>75.585000000000008</v>
      </c>
      <c r="JHI157" s="79">
        <f t="shared" si="19388"/>
        <v>5</v>
      </c>
      <c r="JHJ157" s="80"/>
      <c r="JHK157" s="16" t="s">
        <v>236</v>
      </c>
      <c r="JHL157" s="16">
        <f t="shared" ref="JHL157" si="26531">42.74</f>
        <v>42.74</v>
      </c>
      <c r="JHM157" s="16">
        <f t="shared" ref="JHM157" si="26532">0.75*(2.7+2.7+2.1+2.7)</f>
        <v>7.6499999999999995</v>
      </c>
      <c r="JHN157" s="14">
        <f t="shared" si="12535"/>
        <v>50.39</v>
      </c>
      <c r="JHO157" s="14"/>
      <c r="JHP157" s="16">
        <f t="shared" si="12536"/>
        <v>75.585000000000008</v>
      </c>
      <c r="JHQ157" s="79">
        <f t="shared" si="19388"/>
        <v>5</v>
      </c>
      <c r="JHR157" s="80"/>
      <c r="JHS157" s="16" t="s">
        <v>236</v>
      </c>
      <c r="JHT157" s="16">
        <f t="shared" ref="JHT157" si="26533">42.74</f>
        <v>42.74</v>
      </c>
      <c r="JHU157" s="16">
        <f t="shared" ref="JHU157" si="26534">0.75*(2.7+2.7+2.1+2.7)</f>
        <v>7.6499999999999995</v>
      </c>
      <c r="JHV157" s="14">
        <f t="shared" si="12540"/>
        <v>50.39</v>
      </c>
      <c r="JHW157" s="14"/>
      <c r="JHX157" s="16">
        <f t="shared" si="12541"/>
        <v>75.585000000000008</v>
      </c>
      <c r="JHY157" s="79">
        <f t="shared" si="19388"/>
        <v>5</v>
      </c>
      <c r="JHZ157" s="80"/>
      <c r="JIA157" s="16" t="s">
        <v>236</v>
      </c>
      <c r="JIB157" s="16">
        <f t="shared" ref="JIB157" si="26535">42.74</f>
        <v>42.74</v>
      </c>
      <c r="JIC157" s="16">
        <f t="shared" ref="JIC157" si="26536">0.75*(2.7+2.7+2.1+2.7)</f>
        <v>7.6499999999999995</v>
      </c>
      <c r="JID157" s="14">
        <f t="shared" si="12545"/>
        <v>50.39</v>
      </c>
      <c r="JIE157" s="14"/>
      <c r="JIF157" s="16">
        <f t="shared" si="12546"/>
        <v>75.585000000000008</v>
      </c>
      <c r="JIG157" s="79">
        <f t="shared" si="19388"/>
        <v>5</v>
      </c>
      <c r="JIH157" s="80"/>
      <c r="JII157" s="16" t="s">
        <v>236</v>
      </c>
      <c r="JIJ157" s="16">
        <f t="shared" ref="JIJ157" si="26537">42.74</f>
        <v>42.74</v>
      </c>
      <c r="JIK157" s="16">
        <f t="shared" ref="JIK157" si="26538">0.75*(2.7+2.7+2.1+2.7)</f>
        <v>7.6499999999999995</v>
      </c>
      <c r="JIL157" s="14">
        <f t="shared" si="12550"/>
        <v>50.39</v>
      </c>
      <c r="JIM157" s="14"/>
      <c r="JIN157" s="16">
        <f t="shared" si="12551"/>
        <v>75.585000000000008</v>
      </c>
      <c r="JIO157" s="79">
        <f t="shared" si="19388"/>
        <v>5</v>
      </c>
      <c r="JIP157" s="80"/>
      <c r="JIQ157" s="16" t="s">
        <v>236</v>
      </c>
      <c r="JIR157" s="16">
        <f t="shared" ref="JIR157" si="26539">42.74</f>
        <v>42.74</v>
      </c>
      <c r="JIS157" s="16">
        <f t="shared" ref="JIS157" si="26540">0.75*(2.7+2.7+2.1+2.7)</f>
        <v>7.6499999999999995</v>
      </c>
      <c r="JIT157" s="14">
        <f t="shared" si="12555"/>
        <v>50.39</v>
      </c>
      <c r="JIU157" s="14"/>
      <c r="JIV157" s="16">
        <f t="shared" si="12556"/>
        <v>75.585000000000008</v>
      </c>
      <c r="JIW157" s="79">
        <f t="shared" si="19388"/>
        <v>5</v>
      </c>
      <c r="JIX157" s="80"/>
      <c r="JIY157" s="16" t="s">
        <v>236</v>
      </c>
      <c r="JIZ157" s="16">
        <f t="shared" ref="JIZ157" si="26541">42.74</f>
        <v>42.74</v>
      </c>
      <c r="JJA157" s="16">
        <f t="shared" ref="JJA157" si="26542">0.75*(2.7+2.7+2.1+2.7)</f>
        <v>7.6499999999999995</v>
      </c>
      <c r="JJB157" s="14">
        <f t="shared" si="12560"/>
        <v>50.39</v>
      </c>
      <c r="JJC157" s="14"/>
      <c r="JJD157" s="16">
        <f t="shared" si="12561"/>
        <v>75.585000000000008</v>
      </c>
      <c r="JJE157" s="79">
        <f t="shared" si="19388"/>
        <v>5</v>
      </c>
      <c r="JJF157" s="80"/>
      <c r="JJG157" s="16" t="s">
        <v>236</v>
      </c>
      <c r="JJH157" s="16">
        <f t="shared" ref="JJH157" si="26543">42.74</f>
        <v>42.74</v>
      </c>
      <c r="JJI157" s="16">
        <f t="shared" ref="JJI157" si="26544">0.75*(2.7+2.7+2.1+2.7)</f>
        <v>7.6499999999999995</v>
      </c>
      <c r="JJJ157" s="14">
        <f t="shared" si="12565"/>
        <v>50.39</v>
      </c>
      <c r="JJK157" s="14"/>
      <c r="JJL157" s="16">
        <f t="shared" si="12566"/>
        <v>75.585000000000008</v>
      </c>
      <c r="JJM157" s="79">
        <f t="shared" si="19388"/>
        <v>5</v>
      </c>
      <c r="JJN157" s="80"/>
      <c r="JJO157" s="16" t="s">
        <v>236</v>
      </c>
      <c r="JJP157" s="16">
        <f t="shared" ref="JJP157" si="26545">42.74</f>
        <v>42.74</v>
      </c>
      <c r="JJQ157" s="16">
        <f t="shared" ref="JJQ157" si="26546">0.75*(2.7+2.7+2.1+2.7)</f>
        <v>7.6499999999999995</v>
      </c>
      <c r="JJR157" s="14">
        <f t="shared" si="12570"/>
        <v>50.39</v>
      </c>
      <c r="JJS157" s="14"/>
      <c r="JJT157" s="16">
        <f t="shared" si="12571"/>
        <v>75.585000000000008</v>
      </c>
      <c r="JJU157" s="79">
        <f t="shared" si="19397"/>
        <v>5</v>
      </c>
      <c r="JJV157" s="80"/>
      <c r="JJW157" s="16" t="s">
        <v>236</v>
      </c>
      <c r="JJX157" s="16">
        <f t="shared" ref="JJX157" si="26547">42.74</f>
        <v>42.74</v>
      </c>
      <c r="JJY157" s="16">
        <f t="shared" ref="JJY157" si="26548">0.75*(2.7+2.7+2.1+2.7)</f>
        <v>7.6499999999999995</v>
      </c>
      <c r="JJZ157" s="14">
        <f t="shared" si="12575"/>
        <v>50.39</v>
      </c>
      <c r="JKA157" s="14"/>
      <c r="JKB157" s="16">
        <f t="shared" si="12576"/>
        <v>75.585000000000008</v>
      </c>
      <c r="JKC157" s="79">
        <f t="shared" si="19397"/>
        <v>5</v>
      </c>
      <c r="JKD157" s="80"/>
      <c r="JKE157" s="16" t="s">
        <v>236</v>
      </c>
      <c r="JKF157" s="16">
        <f t="shared" ref="JKF157" si="26549">42.74</f>
        <v>42.74</v>
      </c>
      <c r="JKG157" s="16">
        <f t="shared" ref="JKG157" si="26550">0.75*(2.7+2.7+2.1+2.7)</f>
        <v>7.6499999999999995</v>
      </c>
      <c r="JKH157" s="14">
        <f t="shared" si="12580"/>
        <v>50.39</v>
      </c>
      <c r="JKI157" s="14"/>
      <c r="JKJ157" s="16">
        <f t="shared" si="12581"/>
        <v>75.585000000000008</v>
      </c>
      <c r="JKK157" s="79">
        <f t="shared" si="19397"/>
        <v>5</v>
      </c>
      <c r="JKL157" s="80"/>
      <c r="JKM157" s="16" t="s">
        <v>236</v>
      </c>
      <c r="JKN157" s="16">
        <f t="shared" ref="JKN157" si="26551">42.74</f>
        <v>42.74</v>
      </c>
      <c r="JKO157" s="16">
        <f t="shared" ref="JKO157" si="26552">0.75*(2.7+2.7+2.1+2.7)</f>
        <v>7.6499999999999995</v>
      </c>
      <c r="JKP157" s="14">
        <f t="shared" si="12585"/>
        <v>50.39</v>
      </c>
      <c r="JKQ157" s="14"/>
      <c r="JKR157" s="16">
        <f t="shared" si="12586"/>
        <v>75.585000000000008</v>
      </c>
      <c r="JKS157" s="79">
        <f t="shared" si="19397"/>
        <v>5</v>
      </c>
      <c r="JKT157" s="80"/>
      <c r="JKU157" s="16" t="s">
        <v>236</v>
      </c>
      <c r="JKV157" s="16">
        <f t="shared" ref="JKV157" si="26553">42.74</f>
        <v>42.74</v>
      </c>
      <c r="JKW157" s="16">
        <f t="shared" ref="JKW157" si="26554">0.75*(2.7+2.7+2.1+2.7)</f>
        <v>7.6499999999999995</v>
      </c>
      <c r="JKX157" s="14">
        <f t="shared" si="12590"/>
        <v>50.39</v>
      </c>
      <c r="JKY157" s="14"/>
      <c r="JKZ157" s="16">
        <f t="shared" si="12591"/>
        <v>75.585000000000008</v>
      </c>
      <c r="JLA157" s="79">
        <f t="shared" si="19397"/>
        <v>5</v>
      </c>
      <c r="JLB157" s="80"/>
      <c r="JLC157" s="16" t="s">
        <v>236</v>
      </c>
      <c r="JLD157" s="16">
        <f t="shared" ref="JLD157" si="26555">42.74</f>
        <v>42.74</v>
      </c>
      <c r="JLE157" s="16">
        <f t="shared" ref="JLE157" si="26556">0.75*(2.7+2.7+2.1+2.7)</f>
        <v>7.6499999999999995</v>
      </c>
      <c r="JLF157" s="14">
        <f t="shared" si="12595"/>
        <v>50.39</v>
      </c>
      <c r="JLG157" s="14"/>
      <c r="JLH157" s="16">
        <f t="shared" si="12596"/>
        <v>75.585000000000008</v>
      </c>
      <c r="JLI157" s="79">
        <f t="shared" si="19397"/>
        <v>5</v>
      </c>
      <c r="JLJ157" s="80"/>
      <c r="JLK157" s="16" t="s">
        <v>236</v>
      </c>
      <c r="JLL157" s="16">
        <f t="shared" ref="JLL157" si="26557">42.74</f>
        <v>42.74</v>
      </c>
      <c r="JLM157" s="16">
        <f t="shared" ref="JLM157" si="26558">0.75*(2.7+2.7+2.1+2.7)</f>
        <v>7.6499999999999995</v>
      </c>
      <c r="JLN157" s="14">
        <f t="shared" si="12600"/>
        <v>50.39</v>
      </c>
      <c r="JLO157" s="14"/>
      <c r="JLP157" s="16">
        <f t="shared" si="12601"/>
        <v>75.585000000000008</v>
      </c>
      <c r="JLQ157" s="79">
        <f t="shared" si="19397"/>
        <v>5</v>
      </c>
      <c r="JLR157" s="80"/>
      <c r="JLS157" s="16" t="s">
        <v>236</v>
      </c>
      <c r="JLT157" s="16">
        <f t="shared" ref="JLT157" si="26559">42.74</f>
        <v>42.74</v>
      </c>
      <c r="JLU157" s="16">
        <f t="shared" ref="JLU157" si="26560">0.75*(2.7+2.7+2.1+2.7)</f>
        <v>7.6499999999999995</v>
      </c>
      <c r="JLV157" s="14">
        <f t="shared" si="12605"/>
        <v>50.39</v>
      </c>
      <c r="JLW157" s="14"/>
      <c r="JLX157" s="16">
        <f t="shared" si="12606"/>
        <v>75.585000000000008</v>
      </c>
      <c r="JLY157" s="79">
        <f t="shared" si="19397"/>
        <v>5</v>
      </c>
      <c r="JLZ157" s="80"/>
      <c r="JMA157" s="16" t="s">
        <v>236</v>
      </c>
      <c r="JMB157" s="16">
        <f t="shared" ref="JMB157" si="26561">42.74</f>
        <v>42.74</v>
      </c>
      <c r="JMC157" s="16">
        <f t="shared" ref="JMC157" si="26562">0.75*(2.7+2.7+2.1+2.7)</f>
        <v>7.6499999999999995</v>
      </c>
      <c r="JMD157" s="14">
        <f t="shared" si="12610"/>
        <v>50.39</v>
      </c>
      <c r="JME157" s="14"/>
      <c r="JMF157" s="16">
        <f t="shared" si="12611"/>
        <v>75.585000000000008</v>
      </c>
      <c r="JMG157" s="79">
        <f t="shared" si="19406"/>
        <v>5</v>
      </c>
      <c r="JMH157" s="80"/>
      <c r="JMI157" s="16" t="s">
        <v>236</v>
      </c>
      <c r="JMJ157" s="16">
        <f t="shared" ref="JMJ157" si="26563">42.74</f>
        <v>42.74</v>
      </c>
      <c r="JMK157" s="16">
        <f t="shared" ref="JMK157" si="26564">0.75*(2.7+2.7+2.1+2.7)</f>
        <v>7.6499999999999995</v>
      </c>
      <c r="JML157" s="14">
        <f t="shared" si="12615"/>
        <v>50.39</v>
      </c>
      <c r="JMM157" s="14"/>
      <c r="JMN157" s="16">
        <f t="shared" si="12616"/>
        <v>75.585000000000008</v>
      </c>
      <c r="JMO157" s="79">
        <f t="shared" si="19406"/>
        <v>5</v>
      </c>
      <c r="JMP157" s="80"/>
      <c r="JMQ157" s="16" t="s">
        <v>236</v>
      </c>
      <c r="JMR157" s="16">
        <f t="shared" ref="JMR157" si="26565">42.74</f>
        <v>42.74</v>
      </c>
      <c r="JMS157" s="16">
        <f t="shared" ref="JMS157" si="26566">0.75*(2.7+2.7+2.1+2.7)</f>
        <v>7.6499999999999995</v>
      </c>
      <c r="JMT157" s="14">
        <f t="shared" si="12620"/>
        <v>50.39</v>
      </c>
      <c r="JMU157" s="14"/>
      <c r="JMV157" s="16">
        <f t="shared" si="12621"/>
        <v>75.585000000000008</v>
      </c>
      <c r="JMW157" s="79">
        <f t="shared" si="19406"/>
        <v>5</v>
      </c>
      <c r="JMX157" s="80"/>
      <c r="JMY157" s="16" t="s">
        <v>236</v>
      </c>
      <c r="JMZ157" s="16">
        <f t="shared" ref="JMZ157" si="26567">42.74</f>
        <v>42.74</v>
      </c>
      <c r="JNA157" s="16">
        <f t="shared" ref="JNA157" si="26568">0.75*(2.7+2.7+2.1+2.7)</f>
        <v>7.6499999999999995</v>
      </c>
      <c r="JNB157" s="14">
        <f t="shared" si="12625"/>
        <v>50.39</v>
      </c>
      <c r="JNC157" s="14"/>
      <c r="JND157" s="16">
        <f t="shared" si="12626"/>
        <v>75.585000000000008</v>
      </c>
      <c r="JNE157" s="79">
        <f t="shared" si="19406"/>
        <v>5</v>
      </c>
      <c r="JNF157" s="80"/>
      <c r="JNG157" s="16" t="s">
        <v>236</v>
      </c>
      <c r="JNH157" s="16">
        <f t="shared" ref="JNH157" si="26569">42.74</f>
        <v>42.74</v>
      </c>
      <c r="JNI157" s="16">
        <f t="shared" ref="JNI157" si="26570">0.75*(2.7+2.7+2.1+2.7)</f>
        <v>7.6499999999999995</v>
      </c>
      <c r="JNJ157" s="14">
        <f t="shared" si="12630"/>
        <v>50.39</v>
      </c>
      <c r="JNK157" s="14"/>
      <c r="JNL157" s="16">
        <f t="shared" si="12631"/>
        <v>75.585000000000008</v>
      </c>
      <c r="JNM157" s="79">
        <f t="shared" si="19406"/>
        <v>5</v>
      </c>
      <c r="JNN157" s="80"/>
      <c r="JNO157" s="16" t="s">
        <v>236</v>
      </c>
      <c r="JNP157" s="16">
        <f t="shared" ref="JNP157" si="26571">42.74</f>
        <v>42.74</v>
      </c>
      <c r="JNQ157" s="16">
        <f t="shared" ref="JNQ157" si="26572">0.75*(2.7+2.7+2.1+2.7)</f>
        <v>7.6499999999999995</v>
      </c>
      <c r="JNR157" s="14">
        <f t="shared" si="12635"/>
        <v>50.39</v>
      </c>
      <c r="JNS157" s="14"/>
      <c r="JNT157" s="16">
        <f t="shared" si="12636"/>
        <v>75.585000000000008</v>
      </c>
      <c r="JNU157" s="79">
        <f t="shared" si="19406"/>
        <v>5</v>
      </c>
      <c r="JNV157" s="80"/>
      <c r="JNW157" s="16" t="s">
        <v>236</v>
      </c>
      <c r="JNX157" s="16">
        <f t="shared" ref="JNX157" si="26573">42.74</f>
        <v>42.74</v>
      </c>
      <c r="JNY157" s="16">
        <f t="shared" ref="JNY157" si="26574">0.75*(2.7+2.7+2.1+2.7)</f>
        <v>7.6499999999999995</v>
      </c>
      <c r="JNZ157" s="14">
        <f t="shared" si="12640"/>
        <v>50.39</v>
      </c>
      <c r="JOA157" s="14"/>
      <c r="JOB157" s="16">
        <f t="shared" si="12641"/>
        <v>75.585000000000008</v>
      </c>
      <c r="JOC157" s="79">
        <f t="shared" si="19406"/>
        <v>5</v>
      </c>
      <c r="JOD157" s="80"/>
      <c r="JOE157" s="16" t="s">
        <v>236</v>
      </c>
      <c r="JOF157" s="16">
        <f t="shared" ref="JOF157" si="26575">42.74</f>
        <v>42.74</v>
      </c>
      <c r="JOG157" s="16">
        <f t="shared" ref="JOG157" si="26576">0.75*(2.7+2.7+2.1+2.7)</f>
        <v>7.6499999999999995</v>
      </c>
      <c r="JOH157" s="14">
        <f t="shared" si="12645"/>
        <v>50.39</v>
      </c>
      <c r="JOI157" s="14"/>
      <c r="JOJ157" s="16">
        <f t="shared" si="12646"/>
        <v>75.585000000000008</v>
      </c>
      <c r="JOK157" s="79">
        <f t="shared" si="19406"/>
        <v>5</v>
      </c>
      <c r="JOL157" s="80"/>
      <c r="JOM157" s="16" t="s">
        <v>236</v>
      </c>
      <c r="JON157" s="16">
        <f t="shared" ref="JON157" si="26577">42.74</f>
        <v>42.74</v>
      </c>
      <c r="JOO157" s="16">
        <f t="shared" ref="JOO157" si="26578">0.75*(2.7+2.7+2.1+2.7)</f>
        <v>7.6499999999999995</v>
      </c>
      <c r="JOP157" s="14">
        <f t="shared" si="12650"/>
        <v>50.39</v>
      </c>
      <c r="JOQ157" s="14"/>
      <c r="JOR157" s="16">
        <f t="shared" si="12651"/>
        <v>75.585000000000008</v>
      </c>
      <c r="JOS157" s="79">
        <f t="shared" si="19415"/>
        <v>5</v>
      </c>
      <c r="JOT157" s="80"/>
      <c r="JOU157" s="16" t="s">
        <v>236</v>
      </c>
      <c r="JOV157" s="16">
        <f t="shared" ref="JOV157" si="26579">42.74</f>
        <v>42.74</v>
      </c>
      <c r="JOW157" s="16">
        <f t="shared" ref="JOW157" si="26580">0.75*(2.7+2.7+2.1+2.7)</f>
        <v>7.6499999999999995</v>
      </c>
      <c r="JOX157" s="14">
        <f t="shared" si="12655"/>
        <v>50.39</v>
      </c>
      <c r="JOY157" s="14"/>
      <c r="JOZ157" s="16">
        <f t="shared" si="12656"/>
        <v>75.585000000000008</v>
      </c>
      <c r="JPA157" s="79">
        <f t="shared" si="19415"/>
        <v>5</v>
      </c>
      <c r="JPB157" s="80"/>
      <c r="JPC157" s="16" t="s">
        <v>236</v>
      </c>
      <c r="JPD157" s="16">
        <f t="shared" ref="JPD157" si="26581">42.74</f>
        <v>42.74</v>
      </c>
      <c r="JPE157" s="16">
        <f t="shared" ref="JPE157" si="26582">0.75*(2.7+2.7+2.1+2.7)</f>
        <v>7.6499999999999995</v>
      </c>
      <c r="JPF157" s="14">
        <f t="shared" si="12660"/>
        <v>50.39</v>
      </c>
      <c r="JPG157" s="14"/>
      <c r="JPH157" s="16">
        <f t="shared" si="12661"/>
        <v>75.585000000000008</v>
      </c>
      <c r="JPI157" s="79">
        <f t="shared" si="19415"/>
        <v>5</v>
      </c>
      <c r="JPJ157" s="80"/>
      <c r="JPK157" s="16" t="s">
        <v>236</v>
      </c>
      <c r="JPL157" s="16">
        <f t="shared" ref="JPL157" si="26583">42.74</f>
        <v>42.74</v>
      </c>
      <c r="JPM157" s="16">
        <f t="shared" ref="JPM157" si="26584">0.75*(2.7+2.7+2.1+2.7)</f>
        <v>7.6499999999999995</v>
      </c>
      <c r="JPN157" s="14">
        <f t="shared" si="12665"/>
        <v>50.39</v>
      </c>
      <c r="JPO157" s="14"/>
      <c r="JPP157" s="16">
        <f t="shared" si="12666"/>
        <v>75.585000000000008</v>
      </c>
      <c r="JPQ157" s="79">
        <f t="shared" si="19415"/>
        <v>5</v>
      </c>
      <c r="JPR157" s="80"/>
      <c r="JPS157" s="16" t="s">
        <v>236</v>
      </c>
      <c r="JPT157" s="16">
        <f t="shared" ref="JPT157" si="26585">42.74</f>
        <v>42.74</v>
      </c>
      <c r="JPU157" s="16">
        <f t="shared" ref="JPU157" si="26586">0.75*(2.7+2.7+2.1+2.7)</f>
        <v>7.6499999999999995</v>
      </c>
      <c r="JPV157" s="14">
        <f t="shared" si="12670"/>
        <v>50.39</v>
      </c>
      <c r="JPW157" s="14"/>
      <c r="JPX157" s="16">
        <f t="shared" si="12671"/>
        <v>75.585000000000008</v>
      </c>
      <c r="JPY157" s="79">
        <f t="shared" si="19415"/>
        <v>5</v>
      </c>
      <c r="JPZ157" s="80"/>
      <c r="JQA157" s="16" t="s">
        <v>236</v>
      </c>
      <c r="JQB157" s="16">
        <f t="shared" ref="JQB157" si="26587">42.74</f>
        <v>42.74</v>
      </c>
      <c r="JQC157" s="16">
        <f t="shared" ref="JQC157" si="26588">0.75*(2.7+2.7+2.1+2.7)</f>
        <v>7.6499999999999995</v>
      </c>
      <c r="JQD157" s="14">
        <f t="shared" si="12675"/>
        <v>50.39</v>
      </c>
      <c r="JQE157" s="14"/>
      <c r="JQF157" s="16">
        <f t="shared" si="12676"/>
        <v>75.585000000000008</v>
      </c>
      <c r="JQG157" s="79">
        <f t="shared" si="19415"/>
        <v>5</v>
      </c>
      <c r="JQH157" s="80"/>
      <c r="JQI157" s="16" t="s">
        <v>236</v>
      </c>
      <c r="JQJ157" s="16">
        <f t="shared" ref="JQJ157" si="26589">42.74</f>
        <v>42.74</v>
      </c>
      <c r="JQK157" s="16">
        <f t="shared" ref="JQK157" si="26590">0.75*(2.7+2.7+2.1+2.7)</f>
        <v>7.6499999999999995</v>
      </c>
      <c r="JQL157" s="14">
        <f t="shared" si="12680"/>
        <v>50.39</v>
      </c>
      <c r="JQM157" s="14"/>
      <c r="JQN157" s="16">
        <f t="shared" si="12681"/>
        <v>75.585000000000008</v>
      </c>
      <c r="JQO157" s="79">
        <f t="shared" si="19415"/>
        <v>5</v>
      </c>
      <c r="JQP157" s="80"/>
      <c r="JQQ157" s="16" t="s">
        <v>236</v>
      </c>
      <c r="JQR157" s="16">
        <f t="shared" ref="JQR157" si="26591">42.74</f>
        <v>42.74</v>
      </c>
      <c r="JQS157" s="16">
        <f t="shared" ref="JQS157" si="26592">0.75*(2.7+2.7+2.1+2.7)</f>
        <v>7.6499999999999995</v>
      </c>
      <c r="JQT157" s="14">
        <f t="shared" si="12685"/>
        <v>50.39</v>
      </c>
      <c r="JQU157" s="14"/>
      <c r="JQV157" s="16">
        <f t="shared" si="12686"/>
        <v>75.585000000000008</v>
      </c>
      <c r="JQW157" s="79">
        <f t="shared" si="19415"/>
        <v>5</v>
      </c>
      <c r="JQX157" s="80"/>
      <c r="JQY157" s="16" t="s">
        <v>236</v>
      </c>
      <c r="JQZ157" s="16">
        <f t="shared" ref="JQZ157" si="26593">42.74</f>
        <v>42.74</v>
      </c>
      <c r="JRA157" s="16">
        <f t="shared" ref="JRA157" si="26594">0.75*(2.7+2.7+2.1+2.7)</f>
        <v>7.6499999999999995</v>
      </c>
      <c r="JRB157" s="14">
        <f t="shared" si="12690"/>
        <v>50.39</v>
      </c>
      <c r="JRC157" s="14"/>
      <c r="JRD157" s="16">
        <f t="shared" si="12691"/>
        <v>75.585000000000008</v>
      </c>
      <c r="JRE157" s="79">
        <f t="shared" si="19424"/>
        <v>5</v>
      </c>
      <c r="JRF157" s="80"/>
      <c r="JRG157" s="16" t="s">
        <v>236</v>
      </c>
      <c r="JRH157" s="16">
        <f t="shared" ref="JRH157" si="26595">42.74</f>
        <v>42.74</v>
      </c>
      <c r="JRI157" s="16">
        <f t="shared" ref="JRI157" si="26596">0.75*(2.7+2.7+2.1+2.7)</f>
        <v>7.6499999999999995</v>
      </c>
      <c r="JRJ157" s="14">
        <f t="shared" si="12695"/>
        <v>50.39</v>
      </c>
      <c r="JRK157" s="14"/>
      <c r="JRL157" s="16">
        <f t="shared" si="12696"/>
        <v>75.585000000000008</v>
      </c>
      <c r="JRM157" s="79">
        <f t="shared" si="19424"/>
        <v>5</v>
      </c>
      <c r="JRN157" s="80"/>
      <c r="JRO157" s="16" t="s">
        <v>236</v>
      </c>
      <c r="JRP157" s="16">
        <f t="shared" ref="JRP157" si="26597">42.74</f>
        <v>42.74</v>
      </c>
      <c r="JRQ157" s="16">
        <f t="shared" ref="JRQ157" si="26598">0.75*(2.7+2.7+2.1+2.7)</f>
        <v>7.6499999999999995</v>
      </c>
      <c r="JRR157" s="14">
        <f t="shared" si="12700"/>
        <v>50.39</v>
      </c>
      <c r="JRS157" s="14"/>
      <c r="JRT157" s="16">
        <f t="shared" si="12701"/>
        <v>75.585000000000008</v>
      </c>
      <c r="JRU157" s="79">
        <f t="shared" si="19424"/>
        <v>5</v>
      </c>
      <c r="JRV157" s="80"/>
      <c r="JRW157" s="16" t="s">
        <v>236</v>
      </c>
      <c r="JRX157" s="16">
        <f t="shared" ref="JRX157" si="26599">42.74</f>
        <v>42.74</v>
      </c>
      <c r="JRY157" s="16">
        <f t="shared" ref="JRY157" si="26600">0.75*(2.7+2.7+2.1+2.7)</f>
        <v>7.6499999999999995</v>
      </c>
      <c r="JRZ157" s="14">
        <f t="shared" si="12705"/>
        <v>50.39</v>
      </c>
      <c r="JSA157" s="14"/>
      <c r="JSB157" s="16">
        <f t="shared" si="12706"/>
        <v>75.585000000000008</v>
      </c>
      <c r="JSC157" s="79">
        <f t="shared" si="19424"/>
        <v>5</v>
      </c>
      <c r="JSD157" s="80"/>
      <c r="JSE157" s="16" t="s">
        <v>236</v>
      </c>
      <c r="JSF157" s="16">
        <f t="shared" ref="JSF157" si="26601">42.74</f>
        <v>42.74</v>
      </c>
      <c r="JSG157" s="16">
        <f t="shared" ref="JSG157" si="26602">0.75*(2.7+2.7+2.1+2.7)</f>
        <v>7.6499999999999995</v>
      </c>
      <c r="JSH157" s="14">
        <f t="shared" si="12710"/>
        <v>50.39</v>
      </c>
      <c r="JSI157" s="14"/>
      <c r="JSJ157" s="16">
        <f t="shared" si="12711"/>
        <v>75.585000000000008</v>
      </c>
      <c r="JSK157" s="79">
        <f t="shared" si="19424"/>
        <v>5</v>
      </c>
      <c r="JSL157" s="80"/>
      <c r="JSM157" s="16" t="s">
        <v>236</v>
      </c>
      <c r="JSN157" s="16">
        <f t="shared" ref="JSN157" si="26603">42.74</f>
        <v>42.74</v>
      </c>
      <c r="JSO157" s="16">
        <f t="shared" ref="JSO157" si="26604">0.75*(2.7+2.7+2.1+2.7)</f>
        <v>7.6499999999999995</v>
      </c>
      <c r="JSP157" s="14">
        <f t="shared" si="12715"/>
        <v>50.39</v>
      </c>
      <c r="JSQ157" s="14"/>
      <c r="JSR157" s="16">
        <f t="shared" si="12716"/>
        <v>75.585000000000008</v>
      </c>
      <c r="JSS157" s="79">
        <f t="shared" si="19424"/>
        <v>5</v>
      </c>
      <c r="JST157" s="80"/>
      <c r="JSU157" s="16" t="s">
        <v>236</v>
      </c>
      <c r="JSV157" s="16">
        <f t="shared" ref="JSV157" si="26605">42.74</f>
        <v>42.74</v>
      </c>
      <c r="JSW157" s="16">
        <f t="shared" ref="JSW157" si="26606">0.75*(2.7+2.7+2.1+2.7)</f>
        <v>7.6499999999999995</v>
      </c>
      <c r="JSX157" s="14">
        <f t="shared" si="12720"/>
        <v>50.39</v>
      </c>
      <c r="JSY157" s="14"/>
      <c r="JSZ157" s="16">
        <f t="shared" si="12721"/>
        <v>75.585000000000008</v>
      </c>
      <c r="JTA157" s="79">
        <f t="shared" si="19424"/>
        <v>5</v>
      </c>
      <c r="JTB157" s="80"/>
      <c r="JTC157" s="16" t="s">
        <v>236</v>
      </c>
      <c r="JTD157" s="16">
        <f t="shared" ref="JTD157" si="26607">42.74</f>
        <v>42.74</v>
      </c>
      <c r="JTE157" s="16">
        <f t="shared" ref="JTE157" si="26608">0.75*(2.7+2.7+2.1+2.7)</f>
        <v>7.6499999999999995</v>
      </c>
      <c r="JTF157" s="14">
        <f t="shared" si="12725"/>
        <v>50.39</v>
      </c>
      <c r="JTG157" s="14"/>
      <c r="JTH157" s="16">
        <f t="shared" si="12726"/>
        <v>75.585000000000008</v>
      </c>
      <c r="JTI157" s="79">
        <f t="shared" si="19424"/>
        <v>5</v>
      </c>
      <c r="JTJ157" s="80"/>
      <c r="JTK157" s="16" t="s">
        <v>236</v>
      </c>
      <c r="JTL157" s="16">
        <f t="shared" ref="JTL157" si="26609">42.74</f>
        <v>42.74</v>
      </c>
      <c r="JTM157" s="16">
        <f t="shared" ref="JTM157" si="26610">0.75*(2.7+2.7+2.1+2.7)</f>
        <v>7.6499999999999995</v>
      </c>
      <c r="JTN157" s="14">
        <f t="shared" si="12730"/>
        <v>50.39</v>
      </c>
      <c r="JTO157" s="14"/>
      <c r="JTP157" s="16">
        <f t="shared" si="12731"/>
        <v>75.585000000000008</v>
      </c>
      <c r="JTQ157" s="79">
        <f t="shared" si="19433"/>
        <v>5</v>
      </c>
      <c r="JTR157" s="80"/>
      <c r="JTS157" s="16" t="s">
        <v>236</v>
      </c>
      <c r="JTT157" s="16">
        <f t="shared" ref="JTT157" si="26611">42.74</f>
        <v>42.74</v>
      </c>
      <c r="JTU157" s="16">
        <f t="shared" ref="JTU157" si="26612">0.75*(2.7+2.7+2.1+2.7)</f>
        <v>7.6499999999999995</v>
      </c>
      <c r="JTV157" s="14">
        <f t="shared" si="12735"/>
        <v>50.39</v>
      </c>
      <c r="JTW157" s="14"/>
      <c r="JTX157" s="16">
        <f t="shared" si="12736"/>
        <v>75.585000000000008</v>
      </c>
      <c r="JTY157" s="79">
        <f t="shared" si="19433"/>
        <v>5</v>
      </c>
      <c r="JTZ157" s="80"/>
      <c r="JUA157" s="16" t="s">
        <v>236</v>
      </c>
      <c r="JUB157" s="16">
        <f t="shared" ref="JUB157" si="26613">42.74</f>
        <v>42.74</v>
      </c>
      <c r="JUC157" s="16">
        <f t="shared" ref="JUC157" si="26614">0.75*(2.7+2.7+2.1+2.7)</f>
        <v>7.6499999999999995</v>
      </c>
      <c r="JUD157" s="14">
        <f t="shared" si="12740"/>
        <v>50.39</v>
      </c>
      <c r="JUE157" s="14"/>
      <c r="JUF157" s="16">
        <f t="shared" si="12741"/>
        <v>75.585000000000008</v>
      </c>
      <c r="JUG157" s="79">
        <f t="shared" si="19433"/>
        <v>5</v>
      </c>
      <c r="JUH157" s="80"/>
      <c r="JUI157" s="16" t="s">
        <v>236</v>
      </c>
      <c r="JUJ157" s="16">
        <f t="shared" ref="JUJ157" si="26615">42.74</f>
        <v>42.74</v>
      </c>
      <c r="JUK157" s="16">
        <f t="shared" ref="JUK157" si="26616">0.75*(2.7+2.7+2.1+2.7)</f>
        <v>7.6499999999999995</v>
      </c>
      <c r="JUL157" s="14">
        <f t="shared" si="12745"/>
        <v>50.39</v>
      </c>
      <c r="JUM157" s="14"/>
      <c r="JUN157" s="16">
        <f t="shared" si="12746"/>
        <v>75.585000000000008</v>
      </c>
      <c r="JUO157" s="79">
        <f t="shared" si="19433"/>
        <v>5</v>
      </c>
      <c r="JUP157" s="80"/>
      <c r="JUQ157" s="16" t="s">
        <v>236</v>
      </c>
      <c r="JUR157" s="16">
        <f t="shared" ref="JUR157" si="26617">42.74</f>
        <v>42.74</v>
      </c>
      <c r="JUS157" s="16">
        <f t="shared" ref="JUS157" si="26618">0.75*(2.7+2.7+2.1+2.7)</f>
        <v>7.6499999999999995</v>
      </c>
      <c r="JUT157" s="14">
        <f t="shared" si="12750"/>
        <v>50.39</v>
      </c>
      <c r="JUU157" s="14"/>
      <c r="JUV157" s="16">
        <f t="shared" si="12751"/>
        <v>75.585000000000008</v>
      </c>
      <c r="JUW157" s="79">
        <f t="shared" si="19433"/>
        <v>5</v>
      </c>
      <c r="JUX157" s="80"/>
      <c r="JUY157" s="16" t="s">
        <v>236</v>
      </c>
      <c r="JUZ157" s="16">
        <f t="shared" ref="JUZ157" si="26619">42.74</f>
        <v>42.74</v>
      </c>
      <c r="JVA157" s="16">
        <f t="shared" ref="JVA157" si="26620">0.75*(2.7+2.7+2.1+2.7)</f>
        <v>7.6499999999999995</v>
      </c>
      <c r="JVB157" s="14">
        <f t="shared" si="12755"/>
        <v>50.39</v>
      </c>
      <c r="JVC157" s="14"/>
      <c r="JVD157" s="16">
        <f t="shared" si="12756"/>
        <v>75.585000000000008</v>
      </c>
      <c r="JVE157" s="79">
        <f t="shared" si="19433"/>
        <v>5</v>
      </c>
      <c r="JVF157" s="80"/>
      <c r="JVG157" s="16" t="s">
        <v>236</v>
      </c>
      <c r="JVH157" s="16">
        <f t="shared" ref="JVH157" si="26621">42.74</f>
        <v>42.74</v>
      </c>
      <c r="JVI157" s="16">
        <f t="shared" ref="JVI157" si="26622">0.75*(2.7+2.7+2.1+2.7)</f>
        <v>7.6499999999999995</v>
      </c>
      <c r="JVJ157" s="14">
        <f t="shared" si="12760"/>
        <v>50.39</v>
      </c>
      <c r="JVK157" s="14"/>
      <c r="JVL157" s="16">
        <f t="shared" si="12761"/>
        <v>75.585000000000008</v>
      </c>
      <c r="JVM157" s="79">
        <f t="shared" si="19433"/>
        <v>5</v>
      </c>
      <c r="JVN157" s="80"/>
      <c r="JVO157" s="16" t="s">
        <v>236</v>
      </c>
      <c r="JVP157" s="16">
        <f t="shared" ref="JVP157" si="26623">42.74</f>
        <v>42.74</v>
      </c>
      <c r="JVQ157" s="16">
        <f t="shared" ref="JVQ157" si="26624">0.75*(2.7+2.7+2.1+2.7)</f>
        <v>7.6499999999999995</v>
      </c>
      <c r="JVR157" s="14">
        <f t="shared" si="12765"/>
        <v>50.39</v>
      </c>
      <c r="JVS157" s="14"/>
      <c r="JVT157" s="16">
        <f t="shared" si="12766"/>
        <v>75.585000000000008</v>
      </c>
      <c r="JVU157" s="79">
        <f t="shared" si="19433"/>
        <v>5</v>
      </c>
      <c r="JVV157" s="80"/>
      <c r="JVW157" s="16" t="s">
        <v>236</v>
      </c>
      <c r="JVX157" s="16">
        <f t="shared" ref="JVX157" si="26625">42.74</f>
        <v>42.74</v>
      </c>
      <c r="JVY157" s="16">
        <f t="shared" ref="JVY157" si="26626">0.75*(2.7+2.7+2.1+2.7)</f>
        <v>7.6499999999999995</v>
      </c>
      <c r="JVZ157" s="14">
        <f t="shared" si="12770"/>
        <v>50.39</v>
      </c>
      <c r="JWA157" s="14"/>
      <c r="JWB157" s="16">
        <f t="shared" si="12771"/>
        <v>75.585000000000008</v>
      </c>
      <c r="JWC157" s="79">
        <f t="shared" si="19442"/>
        <v>5</v>
      </c>
      <c r="JWD157" s="80"/>
      <c r="JWE157" s="16" t="s">
        <v>236</v>
      </c>
      <c r="JWF157" s="16">
        <f t="shared" ref="JWF157" si="26627">42.74</f>
        <v>42.74</v>
      </c>
      <c r="JWG157" s="16">
        <f t="shared" ref="JWG157" si="26628">0.75*(2.7+2.7+2.1+2.7)</f>
        <v>7.6499999999999995</v>
      </c>
      <c r="JWH157" s="14">
        <f t="shared" si="12775"/>
        <v>50.39</v>
      </c>
      <c r="JWI157" s="14"/>
      <c r="JWJ157" s="16">
        <f t="shared" si="12776"/>
        <v>75.585000000000008</v>
      </c>
      <c r="JWK157" s="79">
        <f t="shared" si="19442"/>
        <v>5</v>
      </c>
      <c r="JWL157" s="80"/>
      <c r="JWM157" s="16" t="s">
        <v>236</v>
      </c>
      <c r="JWN157" s="16">
        <f t="shared" ref="JWN157" si="26629">42.74</f>
        <v>42.74</v>
      </c>
      <c r="JWO157" s="16">
        <f t="shared" ref="JWO157" si="26630">0.75*(2.7+2.7+2.1+2.7)</f>
        <v>7.6499999999999995</v>
      </c>
      <c r="JWP157" s="14">
        <f t="shared" si="12780"/>
        <v>50.39</v>
      </c>
      <c r="JWQ157" s="14"/>
      <c r="JWR157" s="16">
        <f t="shared" si="12781"/>
        <v>75.585000000000008</v>
      </c>
      <c r="JWS157" s="79">
        <f t="shared" si="19442"/>
        <v>5</v>
      </c>
      <c r="JWT157" s="80"/>
      <c r="JWU157" s="16" t="s">
        <v>236</v>
      </c>
      <c r="JWV157" s="16">
        <f t="shared" ref="JWV157" si="26631">42.74</f>
        <v>42.74</v>
      </c>
      <c r="JWW157" s="16">
        <f t="shared" ref="JWW157" si="26632">0.75*(2.7+2.7+2.1+2.7)</f>
        <v>7.6499999999999995</v>
      </c>
      <c r="JWX157" s="14">
        <f t="shared" si="12785"/>
        <v>50.39</v>
      </c>
      <c r="JWY157" s="14"/>
      <c r="JWZ157" s="16">
        <f t="shared" si="12786"/>
        <v>75.585000000000008</v>
      </c>
      <c r="JXA157" s="79">
        <f t="shared" si="19442"/>
        <v>5</v>
      </c>
      <c r="JXB157" s="80"/>
      <c r="JXC157" s="16" t="s">
        <v>236</v>
      </c>
      <c r="JXD157" s="16">
        <f t="shared" ref="JXD157" si="26633">42.74</f>
        <v>42.74</v>
      </c>
      <c r="JXE157" s="16">
        <f t="shared" ref="JXE157" si="26634">0.75*(2.7+2.7+2.1+2.7)</f>
        <v>7.6499999999999995</v>
      </c>
      <c r="JXF157" s="14">
        <f t="shared" si="12790"/>
        <v>50.39</v>
      </c>
      <c r="JXG157" s="14"/>
      <c r="JXH157" s="16">
        <f t="shared" si="12791"/>
        <v>75.585000000000008</v>
      </c>
      <c r="JXI157" s="79">
        <f t="shared" si="19442"/>
        <v>5</v>
      </c>
      <c r="JXJ157" s="80"/>
      <c r="JXK157" s="16" t="s">
        <v>236</v>
      </c>
      <c r="JXL157" s="16">
        <f t="shared" ref="JXL157" si="26635">42.74</f>
        <v>42.74</v>
      </c>
      <c r="JXM157" s="16">
        <f t="shared" ref="JXM157" si="26636">0.75*(2.7+2.7+2.1+2.7)</f>
        <v>7.6499999999999995</v>
      </c>
      <c r="JXN157" s="14">
        <f t="shared" si="12795"/>
        <v>50.39</v>
      </c>
      <c r="JXO157" s="14"/>
      <c r="JXP157" s="16">
        <f t="shared" si="12796"/>
        <v>75.585000000000008</v>
      </c>
      <c r="JXQ157" s="79">
        <f t="shared" si="19442"/>
        <v>5</v>
      </c>
      <c r="JXR157" s="80"/>
      <c r="JXS157" s="16" t="s">
        <v>236</v>
      </c>
      <c r="JXT157" s="16">
        <f t="shared" ref="JXT157" si="26637">42.74</f>
        <v>42.74</v>
      </c>
      <c r="JXU157" s="16">
        <f t="shared" ref="JXU157" si="26638">0.75*(2.7+2.7+2.1+2.7)</f>
        <v>7.6499999999999995</v>
      </c>
      <c r="JXV157" s="14">
        <f t="shared" si="12800"/>
        <v>50.39</v>
      </c>
      <c r="JXW157" s="14"/>
      <c r="JXX157" s="16">
        <f t="shared" si="12801"/>
        <v>75.585000000000008</v>
      </c>
      <c r="JXY157" s="79">
        <f t="shared" si="19442"/>
        <v>5</v>
      </c>
      <c r="JXZ157" s="80"/>
      <c r="JYA157" s="16" t="s">
        <v>236</v>
      </c>
      <c r="JYB157" s="16">
        <f t="shared" ref="JYB157" si="26639">42.74</f>
        <v>42.74</v>
      </c>
      <c r="JYC157" s="16">
        <f t="shared" ref="JYC157" si="26640">0.75*(2.7+2.7+2.1+2.7)</f>
        <v>7.6499999999999995</v>
      </c>
      <c r="JYD157" s="14">
        <f t="shared" si="12805"/>
        <v>50.39</v>
      </c>
      <c r="JYE157" s="14"/>
      <c r="JYF157" s="16">
        <f t="shared" si="12806"/>
        <v>75.585000000000008</v>
      </c>
      <c r="JYG157" s="79">
        <f t="shared" si="19442"/>
        <v>5</v>
      </c>
      <c r="JYH157" s="80"/>
      <c r="JYI157" s="16" t="s">
        <v>236</v>
      </c>
      <c r="JYJ157" s="16">
        <f t="shared" ref="JYJ157" si="26641">42.74</f>
        <v>42.74</v>
      </c>
      <c r="JYK157" s="16">
        <f t="shared" ref="JYK157" si="26642">0.75*(2.7+2.7+2.1+2.7)</f>
        <v>7.6499999999999995</v>
      </c>
      <c r="JYL157" s="14">
        <f t="shared" si="12810"/>
        <v>50.39</v>
      </c>
      <c r="JYM157" s="14"/>
      <c r="JYN157" s="16">
        <f t="shared" si="12811"/>
        <v>75.585000000000008</v>
      </c>
      <c r="JYO157" s="79">
        <f t="shared" si="19451"/>
        <v>5</v>
      </c>
      <c r="JYP157" s="80"/>
      <c r="JYQ157" s="16" t="s">
        <v>236</v>
      </c>
      <c r="JYR157" s="16">
        <f t="shared" ref="JYR157" si="26643">42.74</f>
        <v>42.74</v>
      </c>
      <c r="JYS157" s="16">
        <f t="shared" ref="JYS157" si="26644">0.75*(2.7+2.7+2.1+2.7)</f>
        <v>7.6499999999999995</v>
      </c>
      <c r="JYT157" s="14">
        <f t="shared" si="12815"/>
        <v>50.39</v>
      </c>
      <c r="JYU157" s="14"/>
      <c r="JYV157" s="16">
        <f t="shared" si="12816"/>
        <v>75.585000000000008</v>
      </c>
      <c r="JYW157" s="79">
        <f t="shared" si="19451"/>
        <v>5</v>
      </c>
      <c r="JYX157" s="80"/>
      <c r="JYY157" s="16" t="s">
        <v>236</v>
      </c>
      <c r="JYZ157" s="16">
        <f t="shared" ref="JYZ157" si="26645">42.74</f>
        <v>42.74</v>
      </c>
      <c r="JZA157" s="16">
        <f t="shared" ref="JZA157" si="26646">0.75*(2.7+2.7+2.1+2.7)</f>
        <v>7.6499999999999995</v>
      </c>
      <c r="JZB157" s="14">
        <f t="shared" si="12820"/>
        <v>50.39</v>
      </c>
      <c r="JZC157" s="14"/>
      <c r="JZD157" s="16">
        <f t="shared" si="12821"/>
        <v>75.585000000000008</v>
      </c>
      <c r="JZE157" s="79">
        <f t="shared" si="19451"/>
        <v>5</v>
      </c>
      <c r="JZF157" s="80"/>
      <c r="JZG157" s="16" t="s">
        <v>236</v>
      </c>
      <c r="JZH157" s="16">
        <f t="shared" ref="JZH157" si="26647">42.74</f>
        <v>42.74</v>
      </c>
      <c r="JZI157" s="16">
        <f t="shared" ref="JZI157" si="26648">0.75*(2.7+2.7+2.1+2.7)</f>
        <v>7.6499999999999995</v>
      </c>
      <c r="JZJ157" s="14">
        <f t="shared" si="12825"/>
        <v>50.39</v>
      </c>
      <c r="JZK157" s="14"/>
      <c r="JZL157" s="16">
        <f t="shared" si="12826"/>
        <v>75.585000000000008</v>
      </c>
      <c r="JZM157" s="79">
        <f t="shared" si="19451"/>
        <v>5</v>
      </c>
      <c r="JZN157" s="80"/>
      <c r="JZO157" s="16" t="s">
        <v>236</v>
      </c>
      <c r="JZP157" s="16">
        <f t="shared" ref="JZP157" si="26649">42.74</f>
        <v>42.74</v>
      </c>
      <c r="JZQ157" s="16">
        <f t="shared" ref="JZQ157" si="26650">0.75*(2.7+2.7+2.1+2.7)</f>
        <v>7.6499999999999995</v>
      </c>
      <c r="JZR157" s="14">
        <f t="shared" si="12830"/>
        <v>50.39</v>
      </c>
      <c r="JZS157" s="14"/>
      <c r="JZT157" s="16">
        <f t="shared" si="12831"/>
        <v>75.585000000000008</v>
      </c>
      <c r="JZU157" s="79">
        <f t="shared" si="19451"/>
        <v>5</v>
      </c>
      <c r="JZV157" s="80"/>
      <c r="JZW157" s="16" t="s">
        <v>236</v>
      </c>
      <c r="JZX157" s="16">
        <f t="shared" ref="JZX157" si="26651">42.74</f>
        <v>42.74</v>
      </c>
      <c r="JZY157" s="16">
        <f t="shared" ref="JZY157" si="26652">0.75*(2.7+2.7+2.1+2.7)</f>
        <v>7.6499999999999995</v>
      </c>
      <c r="JZZ157" s="14">
        <f t="shared" si="12835"/>
        <v>50.39</v>
      </c>
      <c r="KAA157" s="14"/>
      <c r="KAB157" s="16">
        <f t="shared" si="12836"/>
        <v>75.585000000000008</v>
      </c>
      <c r="KAC157" s="79">
        <f t="shared" si="19451"/>
        <v>5</v>
      </c>
      <c r="KAD157" s="80"/>
      <c r="KAE157" s="16" t="s">
        <v>236</v>
      </c>
      <c r="KAF157" s="16">
        <f t="shared" ref="KAF157" si="26653">42.74</f>
        <v>42.74</v>
      </c>
      <c r="KAG157" s="16">
        <f t="shared" ref="KAG157" si="26654">0.75*(2.7+2.7+2.1+2.7)</f>
        <v>7.6499999999999995</v>
      </c>
      <c r="KAH157" s="14">
        <f t="shared" si="12840"/>
        <v>50.39</v>
      </c>
      <c r="KAI157" s="14"/>
      <c r="KAJ157" s="16">
        <f t="shared" si="12841"/>
        <v>75.585000000000008</v>
      </c>
      <c r="KAK157" s="79">
        <f t="shared" si="19451"/>
        <v>5</v>
      </c>
      <c r="KAL157" s="80"/>
      <c r="KAM157" s="16" t="s">
        <v>236</v>
      </c>
      <c r="KAN157" s="16">
        <f t="shared" ref="KAN157" si="26655">42.74</f>
        <v>42.74</v>
      </c>
      <c r="KAO157" s="16">
        <f t="shared" ref="KAO157" si="26656">0.75*(2.7+2.7+2.1+2.7)</f>
        <v>7.6499999999999995</v>
      </c>
      <c r="KAP157" s="14">
        <f t="shared" si="12845"/>
        <v>50.39</v>
      </c>
      <c r="KAQ157" s="14"/>
      <c r="KAR157" s="16">
        <f t="shared" si="12846"/>
        <v>75.585000000000008</v>
      </c>
      <c r="KAS157" s="79">
        <f t="shared" si="19451"/>
        <v>5</v>
      </c>
      <c r="KAT157" s="80"/>
      <c r="KAU157" s="16" t="s">
        <v>236</v>
      </c>
      <c r="KAV157" s="16">
        <f t="shared" ref="KAV157" si="26657">42.74</f>
        <v>42.74</v>
      </c>
      <c r="KAW157" s="16">
        <f t="shared" ref="KAW157" si="26658">0.75*(2.7+2.7+2.1+2.7)</f>
        <v>7.6499999999999995</v>
      </c>
      <c r="KAX157" s="14">
        <f t="shared" si="12850"/>
        <v>50.39</v>
      </c>
      <c r="KAY157" s="14"/>
      <c r="KAZ157" s="16">
        <f t="shared" si="12851"/>
        <v>75.585000000000008</v>
      </c>
      <c r="KBA157" s="79">
        <f t="shared" si="19460"/>
        <v>5</v>
      </c>
      <c r="KBB157" s="80"/>
      <c r="KBC157" s="16" t="s">
        <v>236</v>
      </c>
      <c r="KBD157" s="16">
        <f t="shared" ref="KBD157" si="26659">42.74</f>
        <v>42.74</v>
      </c>
      <c r="KBE157" s="16">
        <f t="shared" ref="KBE157" si="26660">0.75*(2.7+2.7+2.1+2.7)</f>
        <v>7.6499999999999995</v>
      </c>
      <c r="KBF157" s="14">
        <f t="shared" si="12855"/>
        <v>50.39</v>
      </c>
      <c r="KBG157" s="14"/>
      <c r="KBH157" s="16">
        <f t="shared" si="12856"/>
        <v>75.585000000000008</v>
      </c>
      <c r="KBI157" s="79">
        <f t="shared" si="19460"/>
        <v>5</v>
      </c>
      <c r="KBJ157" s="80"/>
      <c r="KBK157" s="16" t="s">
        <v>236</v>
      </c>
      <c r="KBL157" s="16">
        <f t="shared" ref="KBL157" si="26661">42.74</f>
        <v>42.74</v>
      </c>
      <c r="KBM157" s="16">
        <f t="shared" ref="KBM157" si="26662">0.75*(2.7+2.7+2.1+2.7)</f>
        <v>7.6499999999999995</v>
      </c>
      <c r="KBN157" s="14">
        <f t="shared" si="12860"/>
        <v>50.39</v>
      </c>
      <c r="KBO157" s="14"/>
      <c r="KBP157" s="16">
        <f t="shared" si="12861"/>
        <v>75.585000000000008</v>
      </c>
      <c r="KBQ157" s="79">
        <f t="shared" si="19460"/>
        <v>5</v>
      </c>
      <c r="KBR157" s="80"/>
      <c r="KBS157" s="16" t="s">
        <v>236</v>
      </c>
      <c r="KBT157" s="16">
        <f t="shared" ref="KBT157" si="26663">42.74</f>
        <v>42.74</v>
      </c>
      <c r="KBU157" s="16">
        <f t="shared" ref="KBU157" si="26664">0.75*(2.7+2.7+2.1+2.7)</f>
        <v>7.6499999999999995</v>
      </c>
      <c r="KBV157" s="14">
        <f t="shared" si="12865"/>
        <v>50.39</v>
      </c>
      <c r="KBW157" s="14"/>
      <c r="KBX157" s="16">
        <f t="shared" si="12866"/>
        <v>75.585000000000008</v>
      </c>
      <c r="KBY157" s="79">
        <f t="shared" si="19460"/>
        <v>5</v>
      </c>
      <c r="KBZ157" s="80"/>
      <c r="KCA157" s="16" t="s">
        <v>236</v>
      </c>
      <c r="KCB157" s="16">
        <f t="shared" ref="KCB157" si="26665">42.74</f>
        <v>42.74</v>
      </c>
      <c r="KCC157" s="16">
        <f t="shared" ref="KCC157" si="26666">0.75*(2.7+2.7+2.1+2.7)</f>
        <v>7.6499999999999995</v>
      </c>
      <c r="KCD157" s="14">
        <f t="shared" si="12870"/>
        <v>50.39</v>
      </c>
      <c r="KCE157" s="14"/>
      <c r="KCF157" s="16">
        <f t="shared" si="12871"/>
        <v>75.585000000000008</v>
      </c>
      <c r="KCG157" s="79">
        <f t="shared" si="19460"/>
        <v>5</v>
      </c>
      <c r="KCH157" s="80"/>
      <c r="KCI157" s="16" t="s">
        <v>236</v>
      </c>
      <c r="KCJ157" s="16">
        <f t="shared" ref="KCJ157" si="26667">42.74</f>
        <v>42.74</v>
      </c>
      <c r="KCK157" s="16">
        <f t="shared" ref="KCK157" si="26668">0.75*(2.7+2.7+2.1+2.7)</f>
        <v>7.6499999999999995</v>
      </c>
      <c r="KCL157" s="14">
        <f t="shared" si="12875"/>
        <v>50.39</v>
      </c>
      <c r="KCM157" s="14"/>
      <c r="KCN157" s="16">
        <f t="shared" si="12876"/>
        <v>75.585000000000008</v>
      </c>
      <c r="KCO157" s="79">
        <f t="shared" si="19460"/>
        <v>5</v>
      </c>
      <c r="KCP157" s="80"/>
      <c r="KCQ157" s="16" t="s">
        <v>236</v>
      </c>
      <c r="KCR157" s="16">
        <f t="shared" ref="KCR157" si="26669">42.74</f>
        <v>42.74</v>
      </c>
      <c r="KCS157" s="16">
        <f t="shared" ref="KCS157" si="26670">0.75*(2.7+2.7+2.1+2.7)</f>
        <v>7.6499999999999995</v>
      </c>
      <c r="KCT157" s="14">
        <f t="shared" si="12880"/>
        <v>50.39</v>
      </c>
      <c r="KCU157" s="14"/>
      <c r="KCV157" s="16">
        <f t="shared" si="12881"/>
        <v>75.585000000000008</v>
      </c>
      <c r="KCW157" s="79">
        <f t="shared" si="19460"/>
        <v>5</v>
      </c>
      <c r="KCX157" s="80"/>
      <c r="KCY157" s="16" t="s">
        <v>236</v>
      </c>
      <c r="KCZ157" s="16">
        <f t="shared" ref="KCZ157" si="26671">42.74</f>
        <v>42.74</v>
      </c>
      <c r="KDA157" s="16">
        <f t="shared" ref="KDA157" si="26672">0.75*(2.7+2.7+2.1+2.7)</f>
        <v>7.6499999999999995</v>
      </c>
      <c r="KDB157" s="14">
        <f t="shared" si="12885"/>
        <v>50.39</v>
      </c>
      <c r="KDC157" s="14"/>
      <c r="KDD157" s="16">
        <f t="shared" si="12886"/>
        <v>75.585000000000008</v>
      </c>
      <c r="KDE157" s="79">
        <f t="shared" si="19460"/>
        <v>5</v>
      </c>
      <c r="KDF157" s="80"/>
      <c r="KDG157" s="16" t="s">
        <v>236</v>
      </c>
      <c r="KDH157" s="16">
        <f t="shared" ref="KDH157" si="26673">42.74</f>
        <v>42.74</v>
      </c>
      <c r="KDI157" s="16">
        <f t="shared" ref="KDI157" si="26674">0.75*(2.7+2.7+2.1+2.7)</f>
        <v>7.6499999999999995</v>
      </c>
      <c r="KDJ157" s="14">
        <f t="shared" si="12890"/>
        <v>50.39</v>
      </c>
      <c r="KDK157" s="14"/>
      <c r="KDL157" s="16">
        <f t="shared" si="12891"/>
        <v>75.585000000000008</v>
      </c>
      <c r="KDM157" s="79">
        <f t="shared" si="19469"/>
        <v>5</v>
      </c>
      <c r="KDN157" s="80"/>
      <c r="KDO157" s="16" t="s">
        <v>236</v>
      </c>
      <c r="KDP157" s="16">
        <f t="shared" ref="KDP157" si="26675">42.74</f>
        <v>42.74</v>
      </c>
      <c r="KDQ157" s="16">
        <f t="shared" ref="KDQ157" si="26676">0.75*(2.7+2.7+2.1+2.7)</f>
        <v>7.6499999999999995</v>
      </c>
      <c r="KDR157" s="14">
        <f t="shared" si="12895"/>
        <v>50.39</v>
      </c>
      <c r="KDS157" s="14"/>
      <c r="KDT157" s="16">
        <f t="shared" si="12896"/>
        <v>75.585000000000008</v>
      </c>
      <c r="KDU157" s="79">
        <f t="shared" si="19469"/>
        <v>5</v>
      </c>
      <c r="KDV157" s="80"/>
      <c r="KDW157" s="16" t="s">
        <v>236</v>
      </c>
      <c r="KDX157" s="16">
        <f t="shared" ref="KDX157" si="26677">42.74</f>
        <v>42.74</v>
      </c>
      <c r="KDY157" s="16">
        <f t="shared" ref="KDY157" si="26678">0.75*(2.7+2.7+2.1+2.7)</f>
        <v>7.6499999999999995</v>
      </c>
      <c r="KDZ157" s="14">
        <f t="shared" si="12900"/>
        <v>50.39</v>
      </c>
      <c r="KEA157" s="14"/>
      <c r="KEB157" s="16">
        <f t="shared" si="12901"/>
        <v>75.585000000000008</v>
      </c>
      <c r="KEC157" s="79">
        <f t="shared" si="19469"/>
        <v>5</v>
      </c>
      <c r="KED157" s="80"/>
      <c r="KEE157" s="16" t="s">
        <v>236</v>
      </c>
      <c r="KEF157" s="16">
        <f t="shared" ref="KEF157" si="26679">42.74</f>
        <v>42.74</v>
      </c>
      <c r="KEG157" s="16">
        <f t="shared" ref="KEG157" si="26680">0.75*(2.7+2.7+2.1+2.7)</f>
        <v>7.6499999999999995</v>
      </c>
      <c r="KEH157" s="14">
        <f t="shared" si="12905"/>
        <v>50.39</v>
      </c>
      <c r="KEI157" s="14"/>
      <c r="KEJ157" s="16">
        <f t="shared" si="12906"/>
        <v>75.585000000000008</v>
      </c>
      <c r="KEK157" s="79">
        <f t="shared" si="19469"/>
        <v>5</v>
      </c>
      <c r="KEL157" s="80"/>
      <c r="KEM157" s="16" t="s">
        <v>236</v>
      </c>
      <c r="KEN157" s="16">
        <f t="shared" ref="KEN157" si="26681">42.74</f>
        <v>42.74</v>
      </c>
      <c r="KEO157" s="16">
        <f t="shared" ref="KEO157" si="26682">0.75*(2.7+2.7+2.1+2.7)</f>
        <v>7.6499999999999995</v>
      </c>
      <c r="KEP157" s="14">
        <f t="shared" si="12910"/>
        <v>50.39</v>
      </c>
      <c r="KEQ157" s="14"/>
      <c r="KER157" s="16">
        <f t="shared" si="12911"/>
        <v>75.585000000000008</v>
      </c>
      <c r="KES157" s="79">
        <f t="shared" si="19469"/>
        <v>5</v>
      </c>
      <c r="KET157" s="80"/>
      <c r="KEU157" s="16" t="s">
        <v>236</v>
      </c>
      <c r="KEV157" s="16">
        <f t="shared" ref="KEV157" si="26683">42.74</f>
        <v>42.74</v>
      </c>
      <c r="KEW157" s="16">
        <f t="shared" ref="KEW157" si="26684">0.75*(2.7+2.7+2.1+2.7)</f>
        <v>7.6499999999999995</v>
      </c>
      <c r="KEX157" s="14">
        <f t="shared" si="12915"/>
        <v>50.39</v>
      </c>
      <c r="KEY157" s="14"/>
      <c r="KEZ157" s="16">
        <f t="shared" si="12916"/>
        <v>75.585000000000008</v>
      </c>
      <c r="KFA157" s="79">
        <f t="shared" si="19469"/>
        <v>5</v>
      </c>
      <c r="KFB157" s="80"/>
      <c r="KFC157" s="16" t="s">
        <v>236</v>
      </c>
      <c r="KFD157" s="16">
        <f t="shared" ref="KFD157" si="26685">42.74</f>
        <v>42.74</v>
      </c>
      <c r="KFE157" s="16">
        <f t="shared" ref="KFE157" si="26686">0.75*(2.7+2.7+2.1+2.7)</f>
        <v>7.6499999999999995</v>
      </c>
      <c r="KFF157" s="14">
        <f t="shared" si="12920"/>
        <v>50.39</v>
      </c>
      <c r="KFG157" s="14"/>
      <c r="KFH157" s="16">
        <f t="shared" si="12921"/>
        <v>75.585000000000008</v>
      </c>
      <c r="KFI157" s="79">
        <f t="shared" si="19469"/>
        <v>5</v>
      </c>
      <c r="KFJ157" s="80"/>
      <c r="KFK157" s="16" t="s">
        <v>236</v>
      </c>
      <c r="KFL157" s="16">
        <f t="shared" ref="KFL157" si="26687">42.74</f>
        <v>42.74</v>
      </c>
      <c r="KFM157" s="16">
        <f t="shared" ref="KFM157" si="26688">0.75*(2.7+2.7+2.1+2.7)</f>
        <v>7.6499999999999995</v>
      </c>
      <c r="KFN157" s="14">
        <f t="shared" si="12925"/>
        <v>50.39</v>
      </c>
      <c r="KFO157" s="14"/>
      <c r="KFP157" s="16">
        <f t="shared" si="12926"/>
        <v>75.585000000000008</v>
      </c>
      <c r="KFQ157" s="79">
        <f t="shared" si="19469"/>
        <v>5</v>
      </c>
      <c r="KFR157" s="80"/>
      <c r="KFS157" s="16" t="s">
        <v>236</v>
      </c>
      <c r="KFT157" s="16">
        <f t="shared" ref="KFT157" si="26689">42.74</f>
        <v>42.74</v>
      </c>
      <c r="KFU157" s="16">
        <f t="shared" ref="KFU157" si="26690">0.75*(2.7+2.7+2.1+2.7)</f>
        <v>7.6499999999999995</v>
      </c>
      <c r="KFV157" s="14">
        <f t="shared" si="12930"/>
        <v>50.39</v>
      </c>
      <c r="KFW157" s="14"/>
      <c r="KFX157" s="16">
        <f t="shared" si="12931"/>
        <v>75.585000000000008</v>
      </c>
      <c r="KFY157" s="79">
        <f t="shared" si="19478"/>
        <v>5</v>
      </c>
      <c r="KFZ157" s="80"/>
      <c r="KGA157" s="16" t="s">
        <v>236</v>
      </c>
      <c r="KGB157" s="16">
        <f t="shared" ref="KGB157" si="26691">42.74</f>
        <v>42.74</v>
      </c>
      <c r="KGC157" s="16">
        <f t="shared" ref="KGC157" si="26692">0.75*(2.7+2.7+2.1+2.7)</f>
        <v>7.6499999999999995</v>
      </c>
      <c r="KGD157" s="14">
        <f t="shared" si="12935"/>
        <v>50.39</v>
      </c>
      <c r="KGE157" s="14"/>
      <c r="KGF157" s="16">
        <f t="shared" si="12936"/>
        <v>75.585000000000008</v>
      </c>
      <c r="KGG157" s="79">
        <f t="shared" si="19478"/>
        <v>5</v>
      </c>
      <c r="KGH157" s="80"/>
      <c r="KGI157" s="16" t="s">
        <v>236</v>
      </c>
      <c r="KGJ157" s="16">
        <f t="shared" ref="KGJ157" si="26693">42.74</f>
        <v>42.74</v>
      </c>
      <c r="KGK157" s="16">
        <f t="shared" ref="KGK157" si="26694">0.75*(2.7+2.7+2.1+2.7)</f>
        <v>7.6499999999999995</v>
      </c>
      <c r="KGL157" s="14">
        <f t="shared" si="12940"/>
        <v>50.39</v>
      </c>
      <c r="KGM157" s="14"/>
      <c r="KGN157" s="16">
        <f t="shared" si="12941"/>
        <v>75.585000000000008</v>
      </c>
      <c r="KGO157" s="79">
        <f t="shared" si="19478"/>
        <v>5</v>
      </c>
      <c r="KGP157" s="80"/>
      <c r="KGQ157" s="16" t="s">
        <v>236</v>
      </c>
      <c r="KGR157" s="16">
        <f t="shared" ref="KGR157" si="26695">42.74</f>
        <v>42.74</v>
      </c>
      <c r="KGS157" s="16">
        <f t="shared" ref="KGS157" si="26696">0.75*(2.7+2.7+2.1+2.7)</f>
        <v>7.6499999999999995</v>
      </c>
      <c r="KGT157" s="14">
        <f t="shared" si="12945"/>
        <v>50.39</v>
      </c>
      <c r="KGU157" s="14"/>
      <c r="KGV157" s="16">
        <f t="shared" si="12946"/>
        <v>75.585000000000008</v>
      </c>
      <c r="KGW157" s="79">
        <f t="shared" si="19478"/>
        <v>5</v>
      </c>
      <c r="KGX157" s="80"/>
      <c r="KGY157" s="16" t="s">
        <v>236</v>
      </c>
      <c r="KGZ157" s="16">
        <f t="shared" ref="KGZ157" si="26697">42.74</f>
        <v>42.74</v>
      </c>
      <c r="KHA157" s="16">
        <f t="shared" ref="KHA157" si="26698">0.75*(2.7+2.7+2.1+2.7)</f>
        <v>7.6499999999999995</v>
      </c>
      <c r="KHB157" s="14">
        <f t="shared" si="12950"/>
        <v>50.39</v>
      </c>
      <c r="KHC157" s="14"/>
      <c r="KHD157" s="16">
        <f t="shared" si="12951"/>
        <v>75.585000000000008</v>
      </c>
      <c r="KHE157" s="79">
        <f t="shared" si="19478"/>
        <v>5</v>
      </c>
      <c r="KHF157" s="80"/>
      <c r="KHG157" s="16" t="s">
        <v>236</v>
      </c>
      <c r="KHH157" s="16">
        <f t="shared" ref="KHH157" si="26699">42.74</f>
        <v>42.74</v>
      </c>
      <c r="KHI157" s="16">
        <f t="shared" ref="KHI157" si="26700">0.75*(2.7+2.7+2.1+2.7)</f>
        <v>7.6499999999999995</v>
      </c>
      <c r="KHJ157" s="14">
        <f t="shared" si="12955"/>
        <v>50.39</v>
      </c>
      <c r="KHK157" s="14"/>
      <c r="KHL157" s="16">
        <f t="shared" si="12956"/>
        <v>75.585000000000008</v>
      </c>
      <c r="KHM157" s="79">
        <f t="shared" si="19478"/>
        <v>5</v>
      </c>
      <c r="KHN157" s="80"/>
      <c r="KHO157" s="16" t="s">
        <v>236</v>
      </c>
      <c r="KHP157" s="16">
        <f t="shared" ref="KHP157" si="26701">42.74</f>
        <v>42.74</v>
      </c>
      <c r="KHQ157" s="16">
        <f t="shared" ref="KHQ157" si="26702">0.75*(2.7+2.7+2.1+2.7)</f>
        <v>7.6499999999999995</v>
      </c>
      <c r="KHR157" s="14">
        <f t="shared" si="12960"/>
        <v>50.39</v>
      </c>
      <c r="KHS157" s="14"/>
      <c r="KHT157" s="16">
        <f t="shared" si="12961"/>
        <v>75.585000000000008</v>
      </c>
      <c r="KHU157" s="79">
        <f t="shared" si="19478"/>
        <v>5</v>
      </c>
      <c r="KHV157" s="80"/>
      <c r="KHW157" s="16" t="s">
        <v>236</v>
      </c>
      <c r="KHX157" s="16">
        <f t="shared" ref="KHX157" si="26703">42.74</f>
        <v>42.74</v>
      </c>
      <c r="KHY157" s="16">
        <f t="shared" ref="KHY157" si="26704">0.75*(2.7+2.7+2.1+2.7)</f>
        <v>7.6499999999999995</v>
      </c>
      <c r="KHZ157" s="14">
        <f t="shared" si="12965"/>
        <v>50.39</v>
      </c>
      <c r="KIA157" s="14"/>
      <c r="KIB157" s="16">
        <f t="shared" si="12966"/>
        <v>75.585000000000008</v>
      </c>
      <c r="KIC157" s="79">
        <f t="shared" si="19478"/>
        <v>5</v>
      </c>
      <c r="KID157" s="80"/>
      <c r="KIE157" s="16" t="s">
        <v>236</v>
      </c>
      <c r="KIF157" s="16">
        <f t="shared" ref="KIF157" si="26705">42.74</f>
        <v>42.74</v>
      </c>
      <c r="KIG157" s="16">
        <f t="shared" ref="KIG157" si="26706">0.75*(2.7+2.7+2.1+2.7)</f>
        <v>7.6499999999999995</v>
      </c>
      <c r="KIH157" s="14">
        <f t="shared" si="12970"/>
        <v>50.39</v>
      </c>
      <c r="KII157" s="14"/>
      <c r="KIJ157" s="16">
        <f t="shared" si="12971"/>
        <v>75.585000000000008</v>
      </c>
      <c r="KIK157" s="79">
        <f t="shared" si="19487"/>
        <v>5</v>
      </c>
      <c r="KIL157" s="80"/>
      <c r="KIM157" s="16" t="s">
        <v>236</v>
      </c>
      <c r="KIN157" s="16">
        <f t="shared" ref="KIN157" si="26707">42.74</f>
        <v>42.74</v>
      </c>
      <c r="KIO157" s="16">
        <f t="shared" ref="KIO157" si="26708">0.75*(2.7+2.7+2.1+2.7)</f>
        <v>7.6499999999999995</v>
      </c>
      <c r="KIP157" s="14">
        <f t="shared" si="12975"/>
        <v>50.39</v>
      </c>
      <c r="KIQ157" s="14"/>
      <c r="KIR157" s="16">
        <f t="shared" si="12976"/>
        <v>75.585000000000008</v>
      </c>
      <c r="KIS157" s="79">
        <f t="shared" si="19487"/>
        <v>5</v>
      </c>
      <c r="KIT157" s="80"/>
      <c r="KIU157" s="16" t="s">
        <v>236</v>
      </c>
      <c r="KIV157" s="16">
        <f t="shared" ref="KIV157" si="26709">42.74</f>
        <v>42.74</v>
      </c>
      <c r="KIW157" s="16">
        <f t="shared" ref="KIW157" si="26710">0.75*(2.7+2.7+2.1+2.7)</f>
        <v>7.6499999999999995</v>
      </c>
      <c r="KIX157" s="14">
        <f t="shared" si="12980"/>
        <v>50.39</v>
      </c>
      <c r="KIY157" s="14"/>
      <c r="KIZ157" s="16">
        <f t="shared" si="12981"/>
        <v>75.585000000000008</v>
      </c>
      <c r="KJA157" s="79">
        <f t="shared" si="19487"/>
        <v>5</v>
      </c>
      <c r="KJB157" s="80"/>
      <c r="KJC157" s="16" t="s">
        <v>236</v>
      </c>
      <c r="KJD157" s="16">
        <f t="shared" ref="KJD157" si="26711">42.74</f>
        <v>42.74</v>
      </c>
      <c r="KJE157" s="16">
        <f t="shared" ref="KJE157" si="26712">0.75*(2.7+2.7+2.1+2.7)</f>
        <v>7.6499999999999995</v>
      </c>
      <c r="KJF157" s="14">
        <f t="shared" si="12985"/>
        <v>50.39</v>
      </c>
      <c r="KJG157" s="14"/>
      <c r="KJH157" s="16">
        <f t="shared" si="12986"/>
        <v>75.585000000000008</v>
      </c>
      <c r="KJI157" s="79">
        <f t="shared" si="19487"/>
        <v>5</v>
      </c>
      <c r="KJJ157" s="80"/>
      <c r="KJK157" s="16" t="s">
        <v>236</v>
      </c>
      <c r="KJL157" s="16">
        <f t="shared" ref="KJL157" si="26713">42.74</f>
        <v>42.74</v>
      </c>
      <c r="KJM157" s="16">
        <f t="shared" ref="KJM157" si="26714">0.75*(2.7+2.7+2.1+2.7)</f>
        <v>7.6499999999999995</v>
      </c>
      <c r="KJN157" s="14">
        <f t="shared" si="12990"/>
        <v>50.39</v>
      </c>
      <c r="KJO157" s="14"/>
      <c r="KJP157" s="16">
        <f t="shared" si="12991"/>
        <v>75.585000000000008</v>
      </c>
      <c r="KJQ157" s="79">
        <f t="shared" si="19487"/>
        <v>5</v>
      </c>
      <c r="KJR157" s="80"/>
      <c r="KJS157" s="16" t="s">
        <v>236</v>
      </c>
      <c r="KJT157" s="16">
        <f t="shared" ref="KJT157" si="26715">42.74</f>
        <v>42.74</v>
      </c>
      <c r="KJU157" s="16">
        <f t="shared" ref="KJU157" si="26716">0.75*(2.7+2.7+2.1+2.7)</f>
        <v>7.6499999999999995</v>
      </c>
      <c r="KJV157" s="14">
        <f t="shared" si="12995"/>
        <v>50.39</v>
      </c>
      <c r="KJW157" s="14"/>
      <c r="KJX157" s="16">
        <f t="shared" si="12996"/>
        <v>75.585000000000008</v>
      </c>
      <c r="KJY157" s="79">
        <f t="shared" si="19487"/>
        <v>5</v>
      </c>
      <c r="KJZ157" s="80"/>
      <c r="KKA157" s="16" t="s">
        <v>236</v>
      </c>
      <c r="KKB157" s="16">
        <f t="shared" ref="KKB157" si="26717">42.74</f>
        <v>42.74</v>
      </c>
      <c r="KKC157" s="16">
        <f t="shared" ref="KKC157" si="26718">0.75*(2.7+2.7+2.1+2.7)</f>
        <v>7.6499999999999995</v>
      </c>
      <c r="KKD157" s="14">
        <f t="shared" si="13000"/>
        <v>50.39</v>
      </c>
      <c r="KKE157" s="14"/>
      <c r="KKF157" s="16">
        <f t="shared" si="13001"/>
        <v>75.585000000000008</v>
      </c>
      <c r="KKG157" s="79">
        <f t="shared" si="19487"/>
        <v>5</v>
      </c>
      <c r="KKH157" s="80"/>
      <c r="KKI157" s="16" t="s">
        <v>236</v>
      </c>
      <c r="KKJ157" s="16">
        <f t="shared" ref="KKJ157" si="26719">42.74</f>
        <v>42.74</v>
      </c>
      <c r="KKK157" s="16">
        <f t="shared" ref="KKK157" si="26720">0.75*(2.7+2.7+2.1+2.7)</f>
        <v>7.6499999999999995</v>
      </c>
      <c r="KKL157" s="14">
        <f t="shared" si="13005"/>
        <v>50.39</v>
      </c>
      <c r="KKM157" s="14"/>
      <c r="KKN157" s="16">
        <f t="shared" si="13006"/>
        <v>75.585000000000008</v>
      </c>
      <c r="KKO157" s="79">
        <f t="shared" si="19487"/>
        <v>5</v>
      </c>
      <c r="KKP157" s="80"/>
      <c r="KKQ157" s="16" t="s">
        <v>236</v>
      </c>
      <c r="KKR157" s="16">
        <f t="shared" ref="KKR157" si="26721">42.74</f>
        <v>42.74</v>
      </c>
      <c r="KKS157" s="16">
        <f t="shared" ref="KKS157" si="26722">0.75*(2.7+2.7+2.1+2.7)</f>
        <v>7.6499999999999995</v>
      </c>
      <c r="KKT157" s="14">
        <f t="shared" si="13010"/>
        <v>50.39</v>
      </c>
      <c r="KKU157" s="14"/>
      <c r="KKV157" s="16">
        <f t="shared" si="13011"/>
        <v>75.585000000000008</v>
      </c>
      <c r="KKW157" s="79">
        <f t="shared" si="19496"/>
        <v>5</v>
      </c>
      <c r="KKX157" s="80"/>
      <c r="KKY157" s="16" t="s">
        <v>236</v>
      </c>
      <c r="KKZ157" s="16">
        <f t="shared" ref="KKZ157" si="26723">42.74</f>
        <v>42.74</v>
      </c>
      <c r="KLA157" s="16">
        <f t="shared" ref="KLA157" si="26724">0.75*(2.7+2.7+2.1+2.7)</f>
        <v>7.6499999999999995</v>
      </c>
      <c r="KLB157" s="14">
        <f t="shared" si="13015"/>
        <v>50.39</v>
      </c>
      <c r="KLC157" s="14"/>
      <c r="KLD157" s="16">
        <f t="shared" si="13016"/>
        <v>75.585000000000008</v>
      </c>
      <c r="KLE157" s="79">
        <f t="shared" si="19496"/>
        <v>5</v>
      </c>
      <c r="KLF157" s="80"/>
      <c r="KLG157" s="16" t="s">
        <v>236</v>
      </c>
      <c r="KLH157" s="16">
        <f t="shared" ref="KLH157" si="26725">42.74</f>
        <v>42.74</v>
      </c>
      <c r="KLI157" s="16">
        <f t="shared" ref="KLI157" si="26726">0.75*(2.7+2.7+2.1+2.7)</f>
        <v>7.6499999999999995</v>
      </c>
      <c r="KLJ157" s="14">
        <f t="shared" si="13020"/>
        <v>50.39</v>
      </c>
      <c r="KLK157" s="14"/>
      <c r="KLL157" s="16">
        <f t="shared" si="13021"/>
        <v>75.585000000000008</v>
      </c>
      <c r="KLM157" s="79">
        <f t="shared" si="19496"/>
        <v>5</v>
      </c>
      <c r="KLN157" s="80"/>
      <c r="KLO157" s="16" t="s">
        <v>236</v>
      </c>
      <c r="KLP157" s="16">
        <f t="shared" ref="KLP157" si="26727">42.74</f>
        <v>42.74</v>
      </c>
      <c r="KLQ157" s="16">
        <f t="shared" ref="KLQ157" si="26728">0.75*(2.7+2.7+2.1+2.7)</f>
        <v>7.6499999999999995</v>
      </c>
      <c r="KLR157" s="14">
        <f t="shared" si="13025"/>
        <v>50.39</v>
      </c>
      <c r="KLS157" s="14"/>
      <c r="KLT157" s="16">
        <f t="shared" si="13026"/>
        <v>75.585000000000008</v>
      </c>
      <c r="KLU157" s="79">
        <f t="shared" si="19496"/>
        <v>5</v>
      </c>
      <c r="KLV157" s="80"/>
      <c r="KLW157" s="16" t="s">
        <v>236</v>
      </c>
      <c r="KLX157" s="16">
        <f t="shared" ref="KLX157" si="26729">42.74</f>
        <v>42.74</v>
      </c>
      <c r="KLY157" s="16">
        <f t="shared" ref="KLY157" si="26730">0.75*(2.7+2.7+2.1+2.7)</f>
        <v>7.6499999999999995</v>
      </c>
      <c r="KLZ157" s="14">
        <f t="shared" si="13030"/>
        <v>50.39</v>
      </c>
      <c r="KMA157" s="14"/>
      <c r="KMB157" s="16">
        <f t="shared" si="13031"/>
        <v>75.585000000000008</v>
      </c>
      <c r="KMC157" s="79">
        <f t="shared" si="19496"/>
        <v>5</v>
      </c>
      <c r="KMD157" s="80"/>
      <c r="KME157" s="16" t="s">
        <v>236</v>
      </c>
      <c r="KMF157" s="16">
        <f t="shared" ref="KMF157" si="26731">42.74</f>
        <v>42.74</v>
      </c>
      <c r="KMG157" s="16">
        <f t="shared" ref="KMG157" si="26732">0.75*(2.7+2.7+2.1+2.7)</f>
        <v>7.6499999999999995</v>
      </c>
      <c r="KMH157" s="14">
        <f t="shared" si="13035"/>
        <v>50.39</v>
      </c>
      <c r="KMI157" s="14"/>
      <c r="KMJ157" s="16">
        <f t="shared" si="13036"/>
        <v>75.585000000000008</v>
      </c>
      <c r="KMK157" s="79">
        <f t="shared" si="19496"/>
        <v>5</v>
      </c>
      <c r="KML157" s="80"/>
      <c r="KMM157" s="16" t="s">
        <v>236</v>
      </c>
      <c r="KMN157" s="16">
        <f t="shared" ref="KMN157" si="26733">42.74</f>
        <v>42.74</v>
      </c>
      <c r="KMO157" s="16">
        <f t="shared" ref="KMO157" si="26734">0.75*(2.7+2.7+2.1+2.7)</f>
        <v>7.6499999999999995</v>
      </c>
      <c r="KMP157" s="14">
        <f t="shared" si="13040"/>
        <v>50.39</v>
      </c>
      <c r="KMQ157" s="14"/>
      <c r="KMR157" s="16">
        <f t="shared" si="13041"/>
        <v>75.585000000000008</v>
      </c>
      <c r="KMS157" s="79">
        <f t="shared" si="19496"/>
        <v>5</v>
      </c>
      <c r="KMT157" s="80"/>
      <c r="KMU157" s="16" t="s">
        <v>236</v>
      </c>
      <c r="KMV157" s="16">
        <f t="shared" ref="KMV157" si="26735">42.74</f>
        <v>42.74</v>
      </c>
      <c r="KMW157" s="16">
        <f t="shared" ref="KMW157" si="26736">0.75*(2.7+2.7+2.1+2.7)</f>
        <v>7.6499999999999995</v>
      </c>
      <c r="KMX157" s="14">
        <f t="shared" si="13045"/>
        <v>50.39</v>
      </c>
      <c r="KMY157" s="14"/>
      <c r="KMZ157" s="16">
        <f t="shared" si="13046"/>
        <v>75.585000000000008</v>
      </c>
      <c r="KNA157" s="79">
        <f t="shared" si="19496"/>
        <v>5</v>
      </c>
      <c r="KNB157" s="80"/>
      <c r="KNC157" s="16" t="s">
        <v>236</v>
      </c>
      <c r="KND157" s="16">
        <f t="shared" ref="KND157" si="26737">42.74</f>
        <v>42.74</v>
      </c>
      <c r="KNE157" s="16">
        <f t="shared" ref="KNE157" si="26738">0.75*(2.7+2.7+2.1+2.7)</f>
        <v>7.6499999999999995</v>
      </c>
      <c r="KNF157" s="14">
        <f t="shared" si="13050"/>
        <v>50.39</v>
      </c>
      <c r="KNG157" s="14"/>
      <c r="KNH157" s="16">
        <f t="shared" si="13051"/>
        <v>75.585000000000008</v>
      </c>
      <c r="KNI157" s="79">
        <f t="shared" si="19505"/>
        <v>5</v>
      </c>
      <c r="KNJ157" s="80"/>
      <c r="KNK157" s="16" t="s">
        <v>236</v>
      </c>
      <c r="KNL157" s="16">
        <f t="shared" ref="KNL157" si="26739">42.74</f>
        <v>42.74</v>
      </c>
      <c r="KNM157" s="16">
        <f t="shared" ref="KNM157" si="26740">0.75*(2.7+2.7+2.1+2.7)</f>
        <v>7.6499999999999995</v>
      </c>
      <c r="KNN157" s="14">
        <f t="shared" si="13055"/>
        <v>50.39</v>
      </c>
      <c r="KNO157" s="14"/>
      <c r="KNP157" s="16">
        <f t="shared" si="13056"/>
        <v>75.585000000000008</v>
      </c>
      <c r="KNQ157" s="79">
        <f t="shared" si="19505"/>
        <v>5</v>
      </c>
      <c r="KNR157" s="80"/>
      <c r="KNS157" s="16" t="s">
        <v>236</v>
      </c>
      <c r="KNT157" s="16">
        <f t="shared" ref="KNT157" si="26741">42.74</f>
        <v>42.74</v>
      </c>
      <c r="KNU157" s="16">
        <f t="shared" ref="KNU157" si="26742">0.75*(2.7+2.7+2.1+2.7)</f>
        <v>7.6499999999999995</v>
      </c>
      <c r="KNV157" s="14">
        <f t="shared" si="13060"/>
        <v>50.39</v>
      </c>
      <c r="KNW157" s="14"/>
      <c r="KNX157" s="16">
        <f t="shared" si="13061"/>
        <v>75.585000000000008</v>
      </c>
      <c r="KNY157" s="79">
        <f t="shared" si="19505"/>
        <v>5</v>
      </c>
      <c r="KNZ157" s="80"/>
      <c r="KOA157" s="16" t="s">
        <v>236</v>
      </c>
      <c r="KOB157" s="16">
        <f t="shared" ref="KOB157" si="26743">42.74</f>
        <v>42.74</v>
      </c>
      <c r="KOC157" s="16">
        <f t="shared" ref="KOC157" si="26744">0.75*(2.7+2.7+2.1+2.7)</f>
        <v>7.6499999999999995</v>
      </c>
      <c r="KOD157" s="14">
        <f t="shared" si="13065"/>
        <v>50.39</v>
      </c>
      <c r="KOE157" s="14"/>
      <c r="KOF157" s="16">
        <f t="shared" si="13066"/>
        <v>75.585000000000008</v>
      </c>
      <c r="KOG157" s="79">
        <f t="shared" si="19505"/>
        <v>5</v>
      </c>
      <c r="KOH157" s="80"/>
      <c r="KOI157" s="16" t="s">
        <v>236</v>
      </c>
      <c r="KOJ157" s="16">
        <f t="shared" ref="KOJ157" si="26745">42.74</f>
        <v>42.74</v>
      </c>
      <c r="KOK157" s="16">
        <f t="shared" ref="KOK157" si="26746">0.75*(2.7+2.7+2.1+2.7)</f>
        <v>7.6499999999999995</v>
      </c>
      <c r="KOL157" s="14">
        <f t="shared" si="13070"/>
        <v>50.39</v>
      </c>
      <c r="KOM157" s="14"/>
      <c r="KON157" s="16">
        <f t="shared" si="13071"/>
        <v>75.585000000000008</v>
      </c>
      <c r="KOO157" s="79">
        <f t="shared" si="19505"/>
        <v>5</v>
      </c>
      <c r="KOP157" s="80"/>
      <c r="KOQ157" s="16" t="s">
        <v>236</v>
      </c>
      <c r="KOR157" s="16">
        <f t="shared" ref="KOR157" si="26747">42.74</f>
        <v>42.74</v>
      </c>
      <c r="KOS157" s="16">
        <f t="shared" ref="KOS157" si="26748">0.75*(2.7+2.7+2.1+2.7)</f>
        <v>7.6499999999999995</v>
      </c>
      <c r="KOT157" s="14">
        <f t="shared" si="13075"/>
        <v>50.39</v>
      </c>
      <c r="KOU157" s="14"/>
      <c r="KOV157" s="16">
        <f t="shared" si="13076"/>
        <v>75.585000000000008</v>
      </c>
      <c r="KOW157" s="79">
        <f t="shared" si="19505"/>
        <v>5</v>
      </c>
      <c r="KOX157" s="80"/>
      <c r="KOY157" s="16" t="s">
        <v>236</v>
      </c>
      <c r="KOZ157" s="16">
        <f t="shared" ref="KOZ157" si="26749">42.74</f>
        <v>42.74</v>
      </c>
      <c r="KPA157" s="16">
        <f t="shared" ref="KPA157" si="26750">0.75*(2.7+2.7+2.1+2.7)</f>
        <v>7.6499999999999995</v>
      </c>
      <c r="KPB157" s="14">
        <f t="shared" si="13080"/>
        <v>50.39</v>
      </c>
      <c r="KPC157" s="14"/>
      <c r="KPD157" s="16">
        <f t="shared" si="13081"/>
        <v>75.585000000000008</v>
      </c>
      <c r="KPE157" s="79">
        <f t="shared" si="19505"/>
        <v>5</v>
      </c>
      <c r="KPF157" s="80"/>
      <c r="KPG157" s="16" t="s">
        <v>236</v>
      </c>
      <c r="KPH157" s="16">
        <f t="shared" ref="KPH157" si="26751">42.74</f>
        <v>42.74</v>
      </c>
      <c r="KPI157" s="16">
        <f t="shared" ref="KPI157" si="26752">0.75*(2.7+2.7+2.1+2.7)</f>
        <v>7.6499999999999995</v>
      </c>
      <c r="KPJ157" s="14">
        <f t="shared" si="13085"/>
        <v>50.39</v>
      </c>
      <c r="KPK157" s="14"/>
      <c r="KPL157" s="16">
        <f t="shared" si="13086"/>
        <v>75.585000000000008</v>
      </c>
      <c r="KPM157" s="79">
        <f t="shared" si="19505"/>
        <v>5</v>
      </c>
      <c r="KPN157" s="80"/>
      <c r="KPO157" s="16" t="s">
        <v>236</v>
      </c>
      <c r="KPP157" s="16">
        <f t="shared" ref="KPP157" si="26753">42.74</f>
        <v>42.74</v>
      </c>
      <c r="KPQ157" s="16">
        <f t="shared" ref="KPQ157" si="26754">0.75*(2.7+2.7+2.1+2.7)</f>
        <v>7.6499999999999995</v>
      </c>
      <c r="KPR157" s="14">
        <f t="shared" si="13090"/>
        <v>50.39</v>
      </c>
      <c r="KPS157" s="14"/>
      <c r="KPT157" s="16">
        <f t="shared" si="13091"/>
        <v>75.585000000000008</v>
      </c>
      <c r="KPU157" s="79">
        <f t="shared" si="19514"/>
        <v>5</v>
      </c>
      <c r="KPV157" s="80"/>
      <c r="KPW157" s="16" t="s">
        <v>236</v>
      </c>
      <c r="KPX157" s="16">
        <f t="shared" ref="KPX157" si="26755">42.74</f>
        <v>42.74</v>
      </c>
      <c r="KPY157" s="16">
        <f t="shared" ref="KPY157" si="26756">0.75*(2.7+2.7+2.1+2.7)</f>
        <v>7.6499999999999995</v>
      </c>
      <c r="KPZ157" s="14">
        <f t="shared" si="13095"/>
        <v>50.39</v>
      </c>
      <c r="KQA157" s="14"/>
      <c r="KQB157" s="16">
        <f t="shared" si="13096"/>
        <v>75.585000000000008</v>
      </c>
      <c r="KQC157" s="79">
        <f t="shared" si="19514"/>
        <v>5</v>
      </c>
      <c r="KQD157" s="80"/>
      <c r="KQE157" s="16" t="s">
        <v>236</v>
      </c>
      <c r="KQF157" s="16">
        <f t="shared" ref="KQF157" si="26757">42.74</f>
        <v>42.74</v>
      </c>
      <c r="KQG157" s="16">
        <f t="shared" ref="KQG157" si="26758">0.75*(2.7+2.7+2.1+2.7)</f>
        <v>7.6499999999999995</v>
      </c>
      <c r="KQH157" s="14">
        <f t="shared" si="13100"/>
        <v>50.39</v>
      </c>
      <c r="KQI157" s="14"/>
      <c r="KQJ157" s="16">
        <f t="shared" si="13101"/>
        <v>75.585000000000008</v>
      </c>
      <c r="KQK157" s="79">
        <f t="shared" si="19514"/>
        <v>5</v>
      </c>
      <c r="KQL157" s="80"/>
      <c r="KQM157" s="16" t="s">
        <v>236</v>
      </c>
      <c r="KQN157" s="16">
        <f t="shared" ref="KQN157" si="26759">42.74</f>
        <v>42.74</v>
      </c>
      <c r="KQO157" s="16">
        <f t="shared" ref="KQO157" si="26760">0.75*(2.7+2.7+2.1+2.7)</f>
        <v>7.6499999999999995</v>
      </c>
      <c r="KQP157" s="14">
        <f t="shared" si="13105"/>
        <v>50.39</v>
      </c>
      <c r="KQQ157" s="14"/>
      <c r="KQR157" s="16">
        <f t="shared" si="13106"/>
        <v>75.585000000000008</v>
      </c>
      <c r="KQS157" s="79">
        <f t="shared" si="19514"/>
        <v>5</v>
      </c>
      <c r="KQT157" s="80"/>
      <c r="KQU157" s="16" t="s">
        <v>236</v>
      </c>
      <c r="KQV157" s="16">
        <f t="shared" ref="KQV157" si="26761">42.74</f>
        <v>42.74</v>
      </c>
      <c r="KQW157" s="16">
        <f t="shared" ref="KQW157" si="26762">0.75*(2.7+2.7+2.1+2.7)</f>
        <v>7.6499999999999995</v>
      </c>
      <c r="KQX157" s="14">
        <f t="shared" si="13110"/>
        <v>50.39</v>
      </c>
      <c r="KQY157" s="14"/>
      <c r="KQZ157" s="16">
        <f t="shared" si="13111"/>
        <v>75.585000000000008</v>
      </c>
      <c r="KRA157" s="79">
        <f t="shared" si="19514"/>
        <v>5</v>
      </c>
      <c r="KRB157" s="80"/>
      <c r="KRC157" s="16" t="s">
        <v>236</v>
      </c>
      <c r="KRD157" s="16">
        <f t="shared" ref="KRD157" si="26763">42.74</f>
        <v>42.74</v>
      </c>
      <c r="KRE157" s="16">
        <f t="shared" ref="KRE157" si="26764">0.75*(2.7+2.7+2.1+2.7)</f>
        <v>7.6499999999999995</v>
      </c>
      <c r="KRF157" s="14">
        <f t="shared" si="13115"/>
        <v>50.39</v>
      </c>
      <c r="KRG157" s="14"/>
      <c r="KRH157" s="16">
        <f t="shared" si="13116"/>
        <v>75.585000000000008</v>
      </c>
      <c r="KRI157" s="79">
        <f t="shared" si="19514"/>
        <v>5</v>
      </c>
      <c r="KRJ157" s="80"/>
      <c r="KRK157" s="16" t="s">
        <v>236</v>
      </c>
      <c r="KRL157" s="16">
        <f t="shared" ref="KRL157" si="26765">42.74</f>
        <v>42.74</v>
      </c>
      <c r="KRM157" s="16">
        <f t="shared" ref="KRM157" si="26766">0.75*(2.7+2.7+2.1+2.7)</f>
        <v>7.6499999999999995</v>
      </c>
      <c r="KRN157" s="14">
        <f t="shared" si="13120"/>
        <v>50.39</v>
      </c>
      <c r="KRO157" s="14"/>
      <c r="KRP157" s="16">
        <f t="shared" si="13121"/>
        <v>75.585000000000008</v>
      </c>
      <c r="KRQ157" s="79">
        <f t="shared" si="19514"/>
        <v>5</v>
      </c>
      <c r="KRR157" s="80"/>
      <c r="KRS157" s="16" t="s">
        <v>236</v>
      </c>
      <c r="KRT157" s="16">
        <f t="shared" ref="KRT157" si="26767">42.74</f>
        <v>42.74</v>
      </c>
      <c r="KRU157" s="16">
        <f t="shared" ref="KRU157" si="26768">0.75*(2.7+2.7+2.1+2.7)</f>
        <v>7.6499999999999995</v>
      </c>
      <c r="KRV157" s="14">
        <f t="shared" si="13125"/>
        <v>50.39</v>
      </c>
      <c r="KRW157" s="14"/>
      <c r="KRX157" s="16">
        <f t="shared" si="13126"/>
        <v>75.585000000000008</v>
      </c>
      <c r="KRY157" s="79">
        <f t="shared" si="19514"/>
        <v>5</v>
      </c>
      <c r="KRZ157" s="80"/>
      <c r="KSA157" s="16" t="s">
        <v>236</v>
      </c>
      <c r="KSB157" s="16">
        <f t="shared" ref="KSB157" si="26769">42.74</f>
        <v>42.74</v>
      </c>
      <c r="KSC157" s="16">
        <f t="shared" ref="KSC157" si="26770">0.75*(2.7+2.7+2.1+2.7)</f>
        <v>7.6499999999999995</v>
      </c>
      <c r="KSD157" s="14">
        <f t="shared" si="13130"/>
        <v>50.39</v>
      </c>
      <c r="KSE157" s="14"/>
      <c r="KSF157" s="16">
        <f t="shared" si="13131"/>
        <v>75.585000000000008</v>
      </c>
      <c r="KSG157" s="79">
        <f t="shared" si="19523"/>
        <v>5</v>
      </c>
      <c r="KSH157" s="80"/>
      <c r="KSI157" s="16" t="s">
        <v>236</v>
      </c>
      <c r="KSJ157" s="16">
        <f t="shared" ref="KSJ157" si="26771">42.74</f>
        <v>42.74</v>
      </c>
      <c r="KSK157" s="16">
        <f t="shared" ref="KSK157" si="26772">0.75*(2.7+2.7+2.1+2.7)</f>
        <v>7.6499999999999995</v>
      </c>
      <c r="KSL157" s="14">
        <f t="shared" si="13135"/>
        <v>50.39</v>
      </c>
      <c r="KSM157" s="14"/>
      <c r="KSN157" s="16">
        <f t="shared" si="13136"/>
        <v>75.585000000000008</v>
      </c>
      <c r="KSO157" s="79">
        <f t="shared" si="19523"/>
        <v>5</v>
      </c>
      <c r="KSP157" s="80"/>
      <c r="KSQ157" s="16" t="s">
        <v>236</v>
      </c>
      <c r="KSR157" s="16">
        <f t="shared" ref="KSR157" si="26773">42.74</f>
        <v>42.74</v>
      </c>
      <c r="KSS157" s="16">
        <f t="shared" ref="KSS157" si="26774">0.75*(2.7+2.7+2.1+2.7)</f>
        <v>7.6499999999999995</v>
      </c>
      <c r="KST157" s="14">
        <f t="shared" si="13140"/>
        <v>50.39</v>
      </c>
      <c r="KSU157" s="14"/>
      <c r="KSV157" s="16">
        <f t="shared" si="13141"/>
        <v>75.585000000000008</v>
      </c>
      <c r="KSW157" s="79">
        <f t="shared" si="19523"/>
        <v>5</v>
      </c>
      <c r="KSX157" s="80"/>
      <c r="KSY157" s="16" t="s">
        <v>236</v>
      </c>
      <c r="KSZ157" s="16">
        <f t="shared" ref="KSZ157" si="26775">42.74</f>
        <v>42.74</v>
      </c>
      <c r="KTA157" s="16">
        <f t="shared" ref="KTA157" si="26776">0.75*(2.7+2.7+2.1+2.7)</f>
        <v>7.6499999999999995</v>
      </c>
      <c r="KTB157" s="14">
        <f t="shared" si="13145"/>
        <v>50.39</v>
      </c>
      <c r="KTC157" s="14"/>
      <c r="KTD157" s="16">
        <f t="shared" si="13146"/>
        <v>75.585000000000008</v>
      </c>
      <c r="KTE157" s="79">
        <f t="shared" si="19523"/>
        <v>5</v>
      </c>
      <c r="KTF157" s="80"/>
      <c r="KTG157" s="16" t="s">
        <v>236</v>
      </c>
      <c r="KTH157" s="16">
        <f t="shared" ref="KTH157" si="26777">42.74</f>
        <v>42.74</v>
      </c>
      <c r="KTI157" s="16">
        <f t="shared" ref="KTI157" si="26778">0.75*(2.7+2.7+2.1+2.7)</f>
        <v>7.6499999999999995</v>
      </c>
      <c r="KTJ157" s="14">
        <f t="shared" si="13150"/>
        <v>50.39</v>
      </c>
      <c r="KTK157" s="14"/>
      <c r="KTL157" s="16">
        <f t="shared" si="13151"/>
        <v>75.585000000000008</v>
      </c>
      <c r="KTM157" s="79">
        <f t="shared" si="19523"/>
        <v>5</v>
      </c>
      <c r="KTN157" s="80"/>
      <c r="KTO157" s="16" t="s">
        <v>236</v>
      </c>
      <c r="KTP157" s="16">
        <f t="shared" ref="KTP157" si="26779">42.74</f>
        <v>42.74</v>
      </c>
      <c r="KTQ157" s="16">
        <f t="shared" ref="KTQ157" si="26780">0.75*(2.7+2.7+2.1+2.7)</f>
        <v>7.6499999999999995</v>
      </c>
      <c r="KTR157" s="14">
        <f t="shared" si="13155"/>
        <v>50.39</v>
      </c>
      <c r="KTS157" s="14"/>
      <c r="KTT157" s="16">
        <f t="shared" si="13156"/>
        <v>75.585000000000008</v>
      </c>
      <c r="KTU157" s="79">
        <f t="shared" si="19523"/>
        <v>5</v>
      </c>
      <c r="KTV157" s="80"/>
      <c r="KTW157" s="16" t="s">
        <v>236</v>
      </c>
      <c r="KTX157" s="16">
        <f t="shared" ref="KTX157" si="26781">42.74</f>
        <v>42.74</v>
      </c>
      <c r="KTY157" s="16">
        <f t="shared" ref="KTY157" si="26782">0.75*(2.7+2.7+2.1+2.7)</f>
        <v>7.6499999999999995</v>
      </c>
      <c r="KTZ157" s="14">
        <f t="shared" si="13160"/>
        <v>50.39</v>
      </c>
      <c r="KUA157" s="14"/>
      <c r="KUB157" s="16">
        <f t="shared" si="13161"/>
        <v>75.585000000000008</v>
      </c>
      <c r="KUC157" s="79">
        <f t="shared" si="19523"/>
        <v>5</v>
      </c>
      <c r="KUD157" s="80"/>
      <c r="KUE157" s="16" t="s">
        <v>236</v>
      </c>
      <c r="KUF157" s="16">
        <f t="shared" ref="KUF157" si="26783">42.74</f>
        <v>42.74</v>
      </c>
      <c r="KUG157" s="16">
        <f t="shared" ref="KUG157" si="26784">0.75*(2.7+2.7+2.1+2.7)</f>
        <v>7.6499999999999995</v>
      </c>
      <c r="KUH157" s="14">
        <f t="shared" si="13165"/>
        <v>50.39</v>
      </c>
      <c r="KUI157" s="14"/>
      <c r="KUJ157" s="16">
        <f t="shared" si="13166"/>
        <v>75.585000000000008</v>
      </c>
      <c r="KUK157" s="79">
        <f t="shared" si="19523"/>
        <v>5</v>
      </c>
      <c r="KUL157" s="80"/>
      <c r="KUM157" s="16" t="s">
        <v>236</v>
      </c>
      <c r="KUN157" s="16">
        <f t="shared" ref="KUN157" si="26785">42.74</f>
        <v>42.74</v>
      </c>
      <c r="KUO157" s="16">
        <f t="shared" ref="KUO157" si="26786">0.75*(2.7+2.7+2.1+2.7)</f>
        <v>7.6499999999999995</v>
      </c>
      <c r="KUP157" s="14">
        <f t="shared" si="13170"/>
        <v>50.39</v>
      </c>
      <c r="KUQ157" s="14"/>
      <c r="KUR157" s="16">
        <f t="shared" si="13171"/>
        <v>75.585000000000008</v>
      </c>
      <c r="KUS157" s="79">
        <f t="shared" si="19532"/>
        <v>5</v>
      </c>
      <c r="KUT157" s="80"/>
      <c r="KUU157" s="16" t="s">
        <v>236</v>
      </c>
      <c r="KUV157" s="16">
        <f t="shared" ref="KUV157" si="26787">42.74</f>
        <v>42.74</v>
      </c>
      <c r="KUW157" s="16">
        <f t="shared" ref="KUW157" si="26788">0.75*(2.7+2.7+2.1+2.7)</f>
        <v>7.6499999999999995</v>
      </c>
      <c r="KUX157" s="14">
        <f t="shared" si="13175"/>
        <v>50.39</v>
      </c>
      <c r="KUY157" s="14"/>
      <c r="KUZ157" s="16">
        <f t="shared" si="13176"/>
        <v>75.585000000000008</v>
      </c>
      <c r="KVA157" s="79">
        <f t="shared" si="19532"/>
        <v>5</v>
      </c>
      <c r="KVB157" s="80"/>
      <c r="KVC157" s="16" t="s">
        <v>236</v>
      </c>
      <c r="KVD157" s="16">
        <f t="shared" ref="KVD157" si="26789">42.74</f>
        <v>42.74</v>
      </c>
      <c r="KVE157" s="16">
        <f t="shared" ref="KVE157" si="26790">0.75*(2.7+2.7+2.1+2.7)</f>
        <v>7.6499999999999995</v>
      </c>
      <c r="KVF157" s="14">
        <f t="shared" si="13180"/>
        <v>50.39</v>
      </c>
      <c r="KVG157" s="14"/>
      <c r="KVH157" s="16">
        <f t="shared" si="13181"/>
        <v>75.585000000000008</v>
      </c>
      <c r="KVI157" s="79">
        <f t="shared" si="19532"/>
        <v>5</v>
      </c>
      <c r="KVJ157" s="80"/>
      <c r="KVK157" s="16" t="s">
        <v>236</v>
      </c>
      <c r="KVL157" s="16">
        <f t="shared" ref="KVL157" si="26791">42.74</f>
        <v>42.74</v>
      </c>
      <c r="KVM157" s="16">
        <f t="shared" ref="KVM157" si="26792">0.75*(2.7+2.7+2.1+2.7)</f>
        <v>7.6499999999999995</v>
      </c>
      <c r="KVN157" s="14">
        <f t="shared" si="13185"/>
        <v>50.39</v>
      </c>
      <c r="KVO157" s="14"/>
      <c r="KVP157" s="16">
        <f t="shared" si="13186"/>
        <v>75.585000000000008</v>
      </c>
      <c r="KVQ157" s="79">
        <f t="shared" si="19532"/>
        <v>5</v>
      </c>
      <c r="KVR157" s="80"/>
      <c r="KVS157" s="16" t="s">
        <v>236</v>
      </c>
      <c r="KVT157" s="16">
        <f t="shared" ref="KVT157" si="26793">42.74</f>
        <v>42.74</v>
      </c>
      <c r="KVU157" s="16">
        <f t="shared" ref="KVU157" si="26794">0.75*(2.7+2.7+2.1+2.7)</f>
        <v>7.6499999999999995</v>
      </c>
      <c r="KVV157" s="14">
        <f t="shared" si="13190"/>
        <v>50.39</v>
      </c>
      <c r="KVW157" s="14"/>
      <c r="KVX157" s="16">
        <f t="shared" si="13191"/>
        <v>75.585000000000008</v>
      </c>
      <c r="KVY157" s="79">
        <f t="shared" si="19532"/>
        <v>5</v>
      </c>
      <c r="KVZ157" s="80"/>
      <c r="KWA157" s="16" t="s">
        <v>236</v>
      </c>
      <c r="KWB157" s="16">
        <f t="shared" ref="KWB157" si="26795">42.74</f>
        <v>42.74</v>
      </c>
      <c r="KWC157" s="16">
        <f t="shared" ref="KWC157" si="26796">0.75*(2.7+2.7+2.1+2.7)</f>
        <v>7.6499999999999995</v>
      </c>
      <c r="KWD157" s="14">
        <f t="shared" si="13195"/>
        <v>50.39</v>
      </c>
      <c r="KWE157" s="14"/>
      <c r="KWF157" s="16">
        <f t="shared" si="13196"/>
        <v>75.585000000000008</v>
      </c>
      <c r="KWG157" s="79">
        <f t="shared" si="19532"/>
        <v>5</v>
      </c>
      <c r="KWH157" s="80"/>
      <c r="KWI157" s="16" t="s">
        <v>236</v>
      </c>
      <c r="KWJ157" s="16">
        <f t="shared" ref="KWJ157" si="26797">42.74</f>
        <v>42.74</v>
      </c>
      <c r="KWK157" s="16">
        <f t="shared" ref="KWK157" si="26798">0.75*(2.7+2.7+2.1+2.7)</f>
        <v>7.6499999999999995</v>
      </c>
      <c r="KWL157" s="14">
        <f t="shared" si="13200"/>
        <v>50.39</v>
      </c>
      <c r="KWM157" s="14"/>
      <c r="KWN157" s="16">
        <f t="shared" si="13201"/>
        <v>75.585000000000008</v>
      </c>
      <c r="KWO157" s="79">
        <f t="shared" si="19532"/>
        <v>5</v>
      </c>
      <c r="KWP157" s="80"/>
      <c r="KWQ157" s="16" t="s">
        <v>236</v>
      </c>
      <c r="KWR157" s="16">
        <f t="shared" ref="KWR157" si="26799">42.74</f>
        <v>42.74</v>
      </c>
      <c r="KWS157" s="16">
        <f t="shared" ref="KWS157" si="26800">0.75*(2.7+2.7+2.1+2.7)</f>
        <v>7.6499999999999995</v>
      </c>
      <c r="KWT157" s="14">
        <f t="shared" si="13205"/>
        <v>50.39</v>
      </c>
      <c r="KWU157" s="14"/>
      <c r="KWV157" s="16">
        <f t="shared" si="13206"/>
        <v>75.585000000000008</v>
      </c>
      <c r="KWW157" s="79">
        <f t="shared" si="19532"/>
        <v>5</v>
      </c>
      <c r="KWX157" s="80"/>
      <c r="KWY157" s="16" t="s">
        <v>236</v>
      </c>
      <c r="KWZ157" s="16">
        <f t="shared" ref="KWZ157" si="26801">42.74</f>
        <v>42.74</v>
      </c>
      <c r="KXA157" s="16">
        <f t="shared" ref="KXA157" si="26802">0.75*(2.7+2.7+2.1+2.7)</f>
        <v>7.6499999999999995</v>
      </c>
      <c r="KXB157" s="14">
        <f t="shared" si="13210"/>
        <v>50.39</v>
      </c>
      <c r="KXC157" s="14"/>
      <c r="KXD157" s="16">
        <f t="shared" si="13211"/>
        <v>75.585000000000008</v>
      </c>
      <c r="KXE157" s="79">
        <f t="shared" si="19541"/>
        <v>5</v>
      </c>
      <c r="KXF157" s="80"/>
      <c r="KXG157" s="16" t="s">
        <v>236</v>
      </c>
      <c r="KXH157" s="16">
        <f t="shared" ref="KXH157" si="26803">42.74</f>
        <v>42.74</v>
      </c>
      <c r="KXI157" s="16">
        <f t="shared" ref="KXI157" si="26804">0.75*(2.7+2.7+2.1+2.7)</f>
        <v>7.6499999999999995</v>
      </c>
      <c r="KXJ157" s="14">
        <f t="shared" si="13215"/>
        <v>50.39</v>
      </c>
      <c r="KXK157" s="14"/>
      <c r="KXL157" s="16">
        <f t="shared" si="13216"/>
        <v>75.585000000000008</v>
      </c>
      <c r="KXM157" s="79">
        <f t="shared" si="19541"/>
        <v>5</v>
      </c>
      <c r="KXN157" s="80"/>
      <c r="KXO157" s="16" t="s">
        <v>236</v>
      </c>
      <c r="KXP157" s="16">
        <f t="shared" ref="KXP157" si="26805">42.74</f>
        <v>42.74</v>
      </c>
      <c r="KXQ157" s="16">
        <f t="shared" ref="KXQ157" si="26806">0.75*(2.7+2.7+2.1+2.7)</f>
        <v>7.6499999999999995</v>
      </c>
      <c r="KXR157" s="14">
        <f t="shared" si="13220"/>
        <v>50.39</v>
      </c>
      <c r="KXS157" s="14"/>
      <c r="KXT157" s="16">
        <f t="shared" si="13221"/>
        <v>75.585000000000008</v>
      </c>
      <c r="KXU157" s="79">
        <f t="shared" si="19541"/>
        <v>5</v>
      </c>
      <c r="KXV157" s="80"/>
      <c r="KXW157" s="16" t="s">
        <v>236</v>
      </c>
      <c r="KXX157" s="16">
        <f t="shared" ref="KXX157" si="26807">42.74</f>
        <v>42.74</v>
      </c>
      <c r="KXY157" s="16">
        <f t="shared" ref="KXY157" si="26808">0.75*(2.7+2.7+2.1+2.7)</f>
        <v>7.6499999999999995</v>
      </c>
      <c r="KXZ157" s="14">
        <f t="shared" si="13225"/>
        <v>50.39</v>
      </c>
      <c r="KYA157" s="14"/>
      <c r="KYB157" s="16">
        <f t="shared" si="13226"/>
        <v>75.585000000000008</v>
      </c>
      <c r="KYC157" s="79">
        <f t="shared" si="19541"/>
        <v>5</v>
      </c>
      <c r="KYD157" s="80"/>
      <c r="KYE157" s="16" t="s">
        <v>236</v>
      </c>
      <c r="KYF157" s="16">
        <f t="shared" ref="KYF157" si="26809">42.74</f>
        <v>42.74</v>
      </c>
      <c r="KYG157" s="16">
        <f t="shared" ref="KYG157" si="26810">0.75*(2.7+2.7+2.1+2.7)</f>
        <v>7.6499999999999995</v>
      </c>
      <c r="KYH157" s="14">
        <f t="shared" si="13230"/>
        <v>50.39</v>
      </c>
      <c r="KYI157" s="14"/>
      <c r="KYJ157" s="16">
        <f t="shared" si="13231"/>
        <v>75.585000000000008</v>
      </c>
      <c r="KYK157" s="79">
        <f t="shared" si="19541"/>
        <v>5</v>
      </c>
      <c r="KYL157" s="80"/>
      <c r="KYM157" s="16" t="s">
        <v>236</v>
      </c>
      <c r="KYN157" s="16">
        <f t="shared" ref="KYN157" si="26811">42.74</f>
        <v>42.74</v>
      </c>
      <c r="KYO157" s="16">
        <f t="shared" ref="KYO157" si="26812">0.75*(2.7+2.7+2.1+2.7)</f>
        <v>7.6499999999999995</v>
      </c>
      <c r="KYP157" s="14">
        <f t="shared" si="13235"/>
        <v>50.39</v>
      </c>
      <c r="KYQ157" s="14"/>
      <c r="KYR157" s="16">
        <f t="shared" si="13236"/>
        <v>75.585000000000008</v>
      </c>
      <c r="KYS157" s="79">
        <f t="shared" si="19541"/>
        <v>5</v>
      </c>
      <c r="KYT157" s="80"/>
      <c r="KYU157" s="16" t="s">
        <v>236</v>
      </c>
      <c r="KYV157" s="16">
        <f t="shared" ref="KYV157" si="26813">42.74</f>
        <v>42.74</v>
      </c>
      <c r="KYW157" s="16">
        <f t="shared" ref="KYW157" si="26814">0.75*(2.7+2.7+2.1+2.7)</f>
        <v>7.6499999999999995</v>
      </c>
      <c r="KYX157" s="14">
        <f t="shared" si="13240"/>
        <v>50.39</v>
      </c>
      <c r="KYY157" s="14"/>
      <c r="KYZ157" s="16">
        <f t="shared" si="13241"/>
        <v>75.585000000000008</v>
      </c>
      <c r="KZA157" s="79">
        <f t="shared" si="19541"/>
        <v>5</v>
      </c>
      <c r="KZB157" s="80"/>
      <c r="KZC157" s="16" t="s">
        <v>236</v>
      </c>
      <c r="KZD157" s="16">
        <f t="shared" ref="KZD157" si="26815">42.74</f>
        <v>42.74</v>
      </c>
      <c r="KZE157" s="16">
        <f t="shared" ref="KZE157" si="26816">0.75*(2.7+2.7+2.1+2.7)</f>
        <v>7.6499999999999995</v>
      </c>
      <c r="KZF157" s="14">
        <f t="shared" si="13245"/>
        <v>50.39</v>
      </c>
      <c r="KZG157" s="14"/>
      <c r="KZH157" s="16">
        <f t="shared" si="13246"/>
        <v>75.585000000000008</v>
      </c>
      <c r="KZI157" s="79">
        <f t="shared" si="19541"/>
        <v>5</v>
      </c>
      <c r="KZJ157" s="80"/>
      <c r="KZK157" s="16" t="s">
        <v>236</v>
      </c>
      <c r="KZL157" s="16">
        <f t="shared" ref="KZL157" si="26817">42.74</f>
        <v>42.74</v>
      </c>
      <c r="KZM157" s="16">
        <f t="shared" ref="KZM157" si="26818">0.75*(2.7+2.7+2.1+2.7)</f>
        <v>7.6499999999999995</v>
      </c>
      <c r="KZN157" s="14">
        <f t="shared" si="13250"/>
        <v>50.39</v>
      </c>
      <c r="KZO157" s="14"/>
      <c r="KZP157" s="16">
        <f t="shared" si="13251"/>
        <v>75.585000000000008</v>
      </c>
      <c r="KZQ157" s="79">
        <f t="shared" si="19550"/>
        <v>5</v>
      </c>
      <c r="KZR157" s="80"/>
      <c r="KZS157" s="16" t="s">
        <v>236</v>
      </c>
      <c r="KZT157" s="16">
        <f t="shared" ref="KZT157" si="26819">42.74</f>
        <v>42.74</v>
      </c>
      <c r="KZU157" s="16">
        <f t="shared" ref="KZU157" si="26820">0.75*(2.7+2.7+2.1+2.7)</f>
        <v>7.6499999999999995</v>
      </c>
      <c r="KZV157" s="14">
        <f t="shared" si="13255"/>
        <v>50.39</v>
      </c>
      <c r="KZW157" s="14"/>
      <c r="KZX157" s="16">
        <f t="shared" si="13256"/>
        <v>75.585000000000008</v>
      </c>
      <c r="KZY157" s="79">
        <f t="shared" si="19550"/>
        <v>5</v>
      </c>
      <c r="KZZ157" s="80"/>
      <c r="LAA157" s="16" t="s">
        <v>236</v>
      </c>
      <c r="LAB157" s="16">
        <f t="shared" ref="LAB157" si="26821">42.74</f>
        <v>42.74</v>
      </c>
      <c r="LAC157" s="16">
        <f t="shared" ref="LAC157" si="26822">0.75*(2.7+2.7+2.1+2.7)</f>
        <v>7.6499999999999995</v>
      </c>
      <c r="LAD157" s="14">
        <f t="shared" si="13260"/>
        <v>50.39</v>
      </c>
      <c r="LAE157" s="14"/>
      <c r="LAF157" s="16">
        <f t="shared" si="13261"/>
        <v>75.585000000000008</v>
      </c>
      <c r="LAG157" s="79">
        <f t="shared" si="19550"/>
        <v>5</v>
      </c>
      <c r="LAH157" s="80"/>
      <c r="LAI157" s="16" t="s">
        <v>236</v>
      </c>
      <c r="LAJ157" s="16">
        <f t="shared" ref="LAJ157" si="26823">42.74</f>
        <v>42.74</v>
      </c>
      <c r="LAK157" s="16">
        <f t="shared" ref="LAK157" si="26824">0.75*(2.7+2.7+2.1+2.7)</f>
        <v>7.6499999999999995</v>
      </c>
      <c r="LAL157" s="14">
        <f t="shared" si="13265"/>
        <v>50.39</v>
      </c>
      <c r="LAM157" s="14"/>
      <c r="LAN157" s="16">
        <f t="shared" si="13266"/>
        <v>75.585000000000008</v>
      </c>
      <c r="LAO157" s="79">
        <f t="shared" si="19550"/>
        <v>5</v>
      </c>
      <c r="LAP157" s="80"/>
      <c r="LAQ157" s="16" t="s">
        <v>236</v>
      </c>
      <c r="LAR157" s="16">
        <f t="shared" ref="LAR157" si="26825">42.74</f>
        <v>42.74</v>
      </c>
      <c r="LAS157" s="16">
        <f t="shared" ref="LAS157" si="26826">0.75*(2.7+2.7+2.1+2.7)</f>
        <v>7.6499999999999995</v>
      </c>
      <c r="LAT157" s="14">
        <f t="shared" si="13270"/>
        <v>50.39</v>
      </c>
      <c r="LAU157" s="14"/>
      <c r="LAV157" s="16">
        <f t="shared" si="13271"/>
        <v>75.585000000000008</v>
      </c>
      <c r="LAW157" s="79">
        <f t="shared" si="19550"/>
        <v>5</v>
      </c>
      <c r="LAX157" s="80"/>
      <c r="LAY157" s="16" t="s">
        <v>236</v>
      </c>
      <c r="LAZ157" s="16">
        <f t="shared" ref="LAZ157" si="26827">42.74</f>
        <v>42.74</v>
      </c>
      <c r="LBA157" s="16">
        <f t="shared" ref="LBA157" si="26828">0.75*(2.7+2.7+2.1+2.7)</f>
        <v>7.6499999999999995</v>
      </c>
      <c r="LBB157" s="14">
        <f t="shared" si="13275"/>
        <v>50.39</v>
      </c>
      <c r="LBC157" s="14"/>
      <c r="LBD157" s="16">
        <f t="shared" si="13276"/>
        <v>75.585000000000008</v>
      </c>
      <c r="LBE157" s="79">
        <f t="shared" si="19550"/>
        <v>5</v>
      </c>
      <c r="LBF157" s="80"/>
      <c r="LBG157" s="16" t="s">
        <v>236</v>
      </c>
      <c r="LBH157" s="16">
        <f t="shared" ref="LBH157" si="26829">42.74</f>
        <v>42.74</v>
      </c>
      <c r="LBI157" s="16">
        <f t="shared" ref="LBI157" si="26830">0.75*(2.7+2.7+2.1+2.7)</f>
        <v>7.6499999999999995</v>
      </c>
      <c r="LBJ157" s="14">
        <f t="shared" si="13280"/>
        <v>50.39</v>
      </c>
      <c r="LBK157" s="14"/>
      <c r="LBL157" s="16">
        <f t="shared" si="13281"/>
        <v>75.585000000000008</v>
      </c>
      <c r="LBM157" s="79">
        <f t="shared" si="19550"/>
        <v>5</v>
      </c>
      <c r="LBN157" s="80"/>
      <c r="LBO157" s="16" t="s">
        <v>236</v>
      </c>
      <c r="LBP157" s="16">
        <f t="shared" ref="LBP157" si="26831">42.74</f>
        <v>42.74</v>
      </c>
      <c r="LBQ157" s="16">
        <f t="shared" ref="LBQ157" si="26832">0.75*(2.7+2.7+2.1+2.7)</f>
        <v>7.6499999999999995</v>
      </c>
      <c r="LBR157" s="14">
        <f t="shared" si="13285"/>
        <v>50.39</v>
      </c>
      <c r="LBS157" s="14"/>
      <c r="LBT157" s="16">
        <f t="shared" si="13286"/>
        <v>75.585000000000008</v>
      </c>
      <c r="LBU157" s="79">
        <f t="shared" si="19550"/>
        <v>5</v>
      </c>
      <c r="LBV157" s="80"/>
      <c r="LBW157" s="16" t="s">
        <v>236</v>
      </c>
      <c r="LBX157" s="16">
        <f t="shared" ref="LBX157" si="26833">42.74</f>
        <v>42.74</v>
      </c>
      <c r="LBY157" s="16">
        <f t="shared" ref="LBY157" si="26834">0.75*(2.7+2.7+2.1+2.7)</f>
        <v>7.6499999999999995</v>
      </c>
      <c r="LBZ157" s="14">
        <f t="shared" si="13290"/>
        <v>50.39</v>
      </c>
      <c r="LCA157" s="14"/>
      <c r="LCB157" s="16">
        <f t="shared" si="13291"/>
        <v>75.585000000000008</v>
      </c>
      <c r="LCC157" s="79">
        <f t="shared" si="19559"/>
        <v>5</v>
      </c>
      <c r="LCD157" s="80"/>
      <c r="LCE157" s="16" t="s">
        <v>236</v>
      </c>
      <c r="LCF157" s="16">
        <f t="shared" ref="LCF157" si="26835">42.74</f>
        <v>42.74</v>
      </c>
      <c r="LCG157" s="16">
        <f t="shared" ref="LCG157" si="26836">0.75*(2.7+2.7+2.1+2.7)</f>
        <v>7.6499999999999995</v>
      </c>
      <c r="LCH157" s="14">
        <f t="shared" si="13295"/>
        <v>50.39</v>
      </c>
      <c r="LCI157" s="14"/>
      <c r="LCJ157" s="16">
        <f t="shared" si="13296"/>
        <v>75.585000000000008</v>
      </c>
      <c r="LCK157" s="79">
        <f t="shared" si="19559"/>
        <v>5</v>
      </c>
      <c r="LCL157" s="80"/>
      <c r="LCM157" s="16" t="s">
        <v>236</v>
      </c>
      <c r="LCN157" s="16">
        <f t="shared" ref="LCN157" si="26837">42.74</f>
        <v>42.74</v>
      </c>
      <c r="LCO157" s="16">
        <f t="shared" ref="LCO157" si="26838">0.75*(2.7+2.7+2.1+2.7)</f>
        <v>7.6499999999999995</v>
      </c>
      <c r="LCP157" s="14">
        <f t="shared" si="13300"/>
        <v>50.39</v>
      </c>
      <c r="LCQ157" s="14"/>
      <c r="LCR157" s="16">
        <f t="shared" si="13301"/>
        <v>75.585000000000008</v>
      </c>
      <c r="LCS157" s="79">
        <f t="shared" si="19559"/>
        <v>5</v>
      </c>
      <c r="LCT157" s="80"/>
      <c r="LCU157" s="16" t="s">
        <v>236</v>
      </c>
      <c r="LCV157" s="16">
        <f t="shared" ref="LCV157" si="26839">42.74</f>
        <v>42.74</v>
      </c>
      <c r="LCW157" s="16">
        <f t="shared" ref="LCW157" si="26840">0.75*(2.7+2.7+2.1+2.7)</f>
        <v>7.6499999999999995</v>
      </c>
      <c r="LCX157" s="14">
        <f t="shared" si="13305"/>
        <v>50.39</v>
      </c>
      <c r="LCY157" s="14"/>
      <c r="LCZ157" s="16">
        <f t="shared" si="13306"/>
        <v>75.585000000000008</v>
      </c>
      <c r="LDA157" s="79">
        <f t="shared" si="19559"/>
        <v>5</v>
      </c>
      <c r="LDB157" s="80"/>
      <c r="LDC157" s="16" t="s">
        <v>236</v>
      </c>
      <c r="LDD157" s="16">
        <f t="shared" ref="LDD157" si="26841">42.74</f>
        <v>42.74</v>
      </c>
      <c r="LDE157" s="16">
        <f t="shared" ref="LDE157" si="26842">0.75*(2.7+2.7+2.1+2.7)</f>
        <v>7.6499999999999995</v>
      </c>
      <c r="LDF157" s="14">
        <f t="shared" si="13310"/>
        <v>50.39</v>
      </c>
      <c r="LDG157" s="14"/>
      <c r="LDH157" s="16">
        <f t="shared" si="13311"/>
        <v>75.585000000000008</v>
      </c>
      <c r="LDI157" s="79">
        <f t="shared" si="19559"/>
        <v>5</v>
      </c>
      <c r="LDJ157" s="80"/>
      <c r="LDK157" s="16" t="s">
        <v>236</v>
      </c>
      <c r="LDL157" s="16">
        <f t="shared" ref="LDL157" si="26843">42.74</f>
        <v>42.74</v>
      </c>
      <c r="LDM157" s="16">
        <f t="shared" ref="LDM157" si="26844">0.75*(2.7+2.7+2.1+2.7)</f>
        <v>7.6499999999999995</v>
      </c>
      <c r="LDN157" s="14">
        <f t="shared" si="13315"/>
        <v>50.39</v>
      </c>
      <c r="LDO157" s="14"/>
      <c r="LDP157" s="16">
        <f t="shared" si="13316"/>
        <v>75.585000000000008</v>
      </c>
      <c r="LDQ157" s="79">
        <f t="shared" si="19559"/>
        <v>5</v>
      </c>
      <c r="LDR157" s="80"/>
      <c r="LDS157" s="16" t="s">
        <v>236</v>
      </c>
      <c r="LDT157" s="16">
        <f t="shared" ref="LDT157" si="26845">42.74</f>
        <v>42.74</v>
      </c>
      <c r="LDU157" s="16">
        <f t="shared" ref="LDU157" si="26846">0.75*(2.7+2.7+2.1+2.7)</f>
        <v>7.6499999999999995</v>
      </c>
      <c r="LDV157" s="14">
        <f t="shared" si="13320"/>
        <v>50.39</v>
      </c>
      <c r="LDW157" s="14"/>
      <c r="LDX157" s="16">
        <f t="shared" si="13321"/>
        <v>75.585000000000008</v>
      </c>
      <c r="LDY157" s="79">
        <f t="shared" si="19559"/>
        <v>5</v>
      </c>
      <c r="LDZ157" s="80"/>
      <c r="LEA157" s="16" t="s">
        <v>236</v>
      </c>
      <c r="LEB157" s="16">
        <f t="shared" ref="LEB157" si="26847">42.74</f>
        <v>42.74</v>
      </c>
      <c r="LEC157" s="16">
        <f t="shared" ref="LEC157" si="26848">0.75*(2.7+2.7+2.1+2.7)</f>
        <v>7.6499999999999995</v>
      </c>
      <c r="LED157" s="14">
        <f t="shared" si="13325"/>
        <v>50.39</v>
      </c>
      <c r="LEE157" s="14"/>
      <c r="LEF157" s="16">
        <f t="shared" si="13326"/>
        <v>75.585000000000008</v>
      </c>
      <c r="LEG157" s="79">
        <f t="shared" si="19559"/>
        <v>5</v>
      </c>
      <c r="LEH157" s="80"/>
      <c r="LEI157" s="16" t="s">
        <v>236</v>
      </c>
      <c r="LEJ157" s="16">
        <f t="shared" ref="LEJ157" si="26849">42.74</f>
        <v>42.74</v>
      </c>
      <c r="LEK157" s="16">
        <f t="shared" ref="LEK157" si="26850">0.75*(2.7+2.7+2.1+2.7)</f>
        <v>7.6499999999999995</v>
      </c>
      <c r="LEL157" s="14">
        <f t="shared" si="13330"/>
        <v>50.39</v>
      </c>
      <c r="LEM157" s="14"/>
      <c r="LEN157" s="16">
        <f t="shared" si="13331"/>
        <v>75.585000000000008</v>
      </c>
      <c r="LEO157" s="79">
        <f t="shared" si="19568"/>
        <v>5</v>
      </c>
      <c r="LEP157" s="80"/>
      <c r="LEQ157" s="16" t="s">
        <v>236</v>
      </c>
      <c r="LER157" s="16">
        <f t="shared" ref="LER157" si="26851">42.74</f>
        <v>42.74</v>
      </c>
      <c r="LES157" s="16">
        <f t="shared" ref="LES157" si="26852">0.75*(2.7+2.7+2.1+2.7)</f>
        <v>7.6499999999999995</v>
      </c>
      <c r="LET157" s="14">
        <f t="shared" si="13335"/>
        <v>50.39</v>
      </c>
      <c r="LEU157" s="14"/>
      <c r="LEV157" s="16">
        <f t="shared" si="13336"/>
        <v>75.585000000000008</v>
      </c>
      <c r="LEW157" s="79">
        <f t="shared" si="19568"/>
        <v>5</v>
      </c>
      <c r="LEX157" s="80"/>
      <c r="LEY157" s="16" t="s">
        <v>236</v>
      </c>
      <c r="LEZ157" s="16">
        <f t="shared" ref="LEZ157" si="26853">42.74</f>
        <v>42.74</v>
      </c>
      <c r="LFA157" s="16">
        <f t="shared" ref="LFA157" si="26854">0.75*(2.7+2.7+2.1+2.7)</f>
        <v>7.6499999999999995</v>
      </c>
      <c r="LFB157" s="14">
        <f t="shared" si="13340"/>
        <v>50.39</v>
      </c>
      <c r="LFC157" s="14"/>
      <c r="LFD157" s="16">
        <f t="shared" si="13341"/>
        <v>75.585000000000008</v>
      </c>
      <c r="LFE157" s="79">
        <f t="shared" si="19568"/>
        <v>5</v>
      </c>
      <c r="LFF157" s="80"/>
      <c r="LFG157" s="16" t="s">
        <v>236</v>
      </c>
      <c r="LFH157" s="16">
        <f t="shared" ref="LFH157" si="26855">42.74</f>
        <v>42.74</v>
      </c>
      <c r="LFI157" s="16">
        <f t="shared" ref="LFI157" si="26856">0.75*(2.7+2.7+2.1+2.7)</f>
        <v>7.6499999999999995</v>
      </c>
      <c r="LFJ157" s="14">
        <f t="shared" si="13345"/>
        <v>50.39</v>
      </c>
      <c r="LFK157" s="14"/>
      <c r="LFL157" s="16">
        <f t="shared" si="13346"/>
        <v>75.585000000000008</v>
      </c>
      <c r="LFM157" s="79">
        <f t="shared" si="19568"/>
        <v>5</v>
      </c>
      <c r="LFN157" s="80"/>
      <c r="LFO157" s="16" t="s">
        <v>236</v>
      </c>
      <c r="LFP157" s="16">
        <f t="shared" ref="LFP157" si="26857">42.74</f>
        <v>42.74</v>
      </c>
      <c r="LFQ157" s="16">
        <f t="shared" ref="LFQ157" si="26858">0.75*(2.7+2.7+2.1+2.7)</f>
        <v>7.6499999999999995</v>
      </c>
      <c r="LFR157" s="14">
        <f t="shared" si="13350"/>
        <v>50.39</v>
      </c>
      <c r="LFS157" s="14"/>
      <c r="LFT157" s="16">
        <f t="shared" si="13351"/>
        <v>75.585000000000008</v>
      </c>
      <c r="LFU157" s="79">
        <f t="shared" si="19568"/>
        <v>5</v>
      </c>
      <c r="LFV157" s="80"/>
      <c r="LFW157" s="16" t="s">
        <v>236</v>
      </c>
      <c r="LFX157" s="16">
        <f t="shared" ref="LFX157" si="26859">42.74</f>
        <v>42.74</v>
      </c>
      <c r="LFY157" s="16">
        <f t="shared" ref="LFY157" si="26860">0.75*(2.7+2.7+2.1+2.7)</f>
        <v>7.6499999999999995</v>
      </c>
      <c r="LFZ157" s="14">
        <f t="shared" si="13355"/>
        <v>50.39</v>
      </c>
      <c r="LGA157" s="14"/>
      <c r="LGB157" s="16">
        <f t="shared" si="13356"/>
        <v>75.585000000000008</v>
      </c>
      <c r="LGC157" s="79">
        <f t="shared" si="19568"/>
        <v>5</v>
      </c>
      <c r="LGD157" s="80"/>
      <c r="LGE157" s="16" t="s">
        <v>236</v>
      </c>
      <c r="LGF157" s="16">
        <f t="shared" ref="LGF157" si="26861">42.74</f>
        <v>42.74</v>
      </c>
      <c r="LGG157" s="16">
        <f t="shared" ref="LGG157" si="26862">0.75*(2.7+2.7+2.1+2.7)</f>
        <v>7.6499999999999995</v>
      </c>
      <c r="LGH157" s="14">
        <f t="shared" si="13360"/>
        <v>50.39</v>
      </c>
      <c r="LGI157" s="14"/>
      <c r="LGJ157" s="16">
        <f t="shared" si="13361"/>
        <v>75.585000000000008</v>
      </c>
      <c r="LGK157" s="79">
        <f t="shared" si="19568"/>
        <v>5</v>
      </c>
      <c r="LGL157" s="80"/>
      <c r="LGM157" s="16" t="s">
        <v>236</v>
      </c>
      <c r="LGN157" s="16">
        <f t="shared" ref="LGN157" si="26863">42.74</f>
        <v>42.74</v>
      </c>
      <c r="LGO157" s="16">
        <f t="shared" ref="LGO157" si="26864">0.75*(2.7+2.7+2.1+2.7)</f>
        <v>7.6499999999999995</v>
      </c>
      <c r="LGP157" s="14">
        <f t="shared" si="13365"/>
        <v>50.39</v>
      </c>
      <c r="LGQ157" s="14"/>
      <c r="LGR157" s="16">
        <f t="shared" si="13366"/>
        <v>75.585000000000008</v>
      </c>
      <c r="LGS157" s="79">
        <f t="shared" si="19568"/>
        <v>5</v>
      </c>
      <c r="LGT157" s="80"/>
      <c r="LGU157" s="16" t="s">
        <v>236</v>
      </c>
      <c r="LGV157" s="16">
        <f t="shared" ref="LGV157" si="26865">42.74</f>
        <v>42.74</v>
      </c>
      <c r="LGW157" s="16">
        <f t="shared" ref="LGW157" si="26866">0.75*(2.7+2.7+2.1+2.7)</f>
        <v>7.6499999999999995</v>
      </c>
      <c r="LGX157" s="14">
        <f t="shared" si="13370"/>
        <v>50.39</v>
      </c>
      <c r="LGY157" s="14"/>
      <c r="LGZ157" s="16">
        <f t="shared" si="13371"/>
        <v>75.585000000000008</v>
      </c>
      <c r="LHA157" s="79">
        <f t="shared" si="19577"/>
        <v>5</v>
      </c>
      <c r="LHB157" s="80"/>
      <c r="LHC157" s="16" t="s">
        <v>236</v>
      </c>
      <c r="LHD157" s="16">
        <f t="shared" ref="LHD157" si="26867">42.74</f>
        <v>42.74</v>
      </c>
      <c r="LHE157" s="16">
        <f t="shared" ref="LHE157" si="26868">0.75*(2.7+2.7+2.1+2.7)</f>
        <v>7.6499999999999995</v>
      </c>
      <c r="LHF157" s="14">
        <f t="shared" si="13375"/>
        <v>50.39</v>
      </c>
      <c r="LHG157" s="14"/>
      <c r="LHH157" s="16">
        <f t="shared" si="13376"/>
        <v>75.585000000000008</v>
      </c>
      <c r="LHI157" s="79">
        <f t="shared" si="19577"/>
        <v>5</v>
      </c>
      <c r="LHJ157" s="80"/>
      <c r="LHK157" s="16" t="s">
        <v>236</v>
      </c>
      <c r="LHL157" s="16">
        <f t="shared" ref="LHL157" si="26869">42.74</f>
        <v>42.74</v>
      </c>
      <c r="LHM157" s="16">
        <f t="shared" ref="LHM157" si="26870">0.75*(2.7+2.7+2.1+2.7)</f>
        <v>7.6499999999999995</v>
      </c>
      <c r="LHN157" s="14">
        <f t="shared" si="13380"/>
        <v>50.39</v>
      </c>
      <c r="LHO157" s="14"/>
      <c r="LHP157" s="16">
        <f t="shared" si="13381"/>
        <v>75.585000000000008</v>
      </c>
      <c r="LHQ157" s="79">
        <f t="shared" si="19577"/>
        <v>5</v>
      </c>
      <c r="LHR157" s="80"/>
      <c r="LHS157" s="16" t="s">
        <v>236</v>
      </c>
      <c r="LHT157" s="16">
        <f t="shared" ref="LHT157" si="26871">42.74</f>
        <v>42.74</v>
      </c>
      <c r="LHU157" s="16">
        <f t="shared" ref="LHU157" si="26872">0.75*(2.7+2.7+2.1+2.7)</f>
        <v>7.6499999999999995</v>
      </c>
      <c r="LHV157" s="14">
        <f t="shared" si="13385"/>
        <v>50.39</v>
      </c>
      <c r="LHW157" s="14"/>
      <c r="LHX157" s="16">
        <f t="shared" si="13386"/>
        <v>75.585000000000008</v>
      </c>
      <c r="LHY157" s="79">
        <f t="shared" si="19577"/>
        <v>5</v>
      </c>
      <c r="LHZ157" s="80"/>
      <c r="LIA157" s="16" t="s">
        <v>236</v>
      </c>
      <c r="LIB157" s="16">
        <f t="shared" ref="LIB157" si="26873">42.74</f>
        <v>42.74</v>
      </c>
      <c r="LIC157" s="16">
        <f t="shared" ref="LIC157" si="26874">0.75*(2.7+2.7+2.1+2.7)</f>
        <v>7.6499999999999995</v>
      </c>
      <c r="LID157" s="14">
        <f t="shared" si="13390"/>
        <v>50.39</v>
      </c>
      <c r="LIE157" s="14"/>
      <c r="LIF157" s="16">
        <f t="shared" si="13391"/>
        <v>75.585000000000008</v>
      </c>
      <c r="LIG157" s="79">
        <f t="shared" si="19577"/>
        <v>5</v>
      </c>
      <c r="LIH157" s="80"/>
      <c r="LII157" s="16" t="s">
        <v>236</v>
      </c>
      <c r="LIJ157" s="16">
        <f t="shared" ref="LIJ157" si="26875">42.74</f>
        <v>42.74</v>
      </c>
      <c r="LIK157" s="16">
        <f t="shared" ref="LIK157" si="26876">0.75*(2.7+2.7+2.1+2.7)</f>
        <v>7.6499999999999995</v>
      </c>
      <c r="LIL157" s="14">
        <f t="shared" si="13395"/>
        <v>50.39</v>
      </c>
      <c r="LIM157" s="14"/>
      <c r="LIN157" s="16">
        <f t="shared" si="13396"/>
        <v>75.585000000000008</v>
      </c>
      <c r="LIO157" s="79">
        <f t="shared" si="19577"/>
        <v>5</v>
      </c>
      <c r="LIP157" s="80"/>
      <c r="LIQ157" s="16" t="s">
        <v>236</v>
      </c>
      <c r="LIR157" s="16">
        <f t="shared" ref="LIR157" si="26877">42.74</f>
        <v>42.74</v>
      </c>
      <c r="LIS157" s="16">
        <f t="shared" ref="LIS157" si="26878">0.75*(2.7+2.7+2.1+2.7)</f>
        <v>7.6499999999999995</v>
      </c>
      <c r="LIT157" s="14">
        <f t="shared" si="13400"/>
        <v>50.39</v>
      </c>
      <c r="LIU157" s="14"/>
      <c r="LIV157" s="16">
        <f t="shared" si="13401"/>
        <v>75.585000000000008</v>
      </c>
      <c r="LIW157" s="79">
        <f t="shared" si="19577"/>
        <v>5</v>
      </c>
      <c r="LIX157" s="80"/>
      <c r="LIY157" s="16" t="s">
        <v>236</v>
      </c>
      <c r="LIZ157" s="16">
        <f t="shared" ref="LIZ157" si="26879">42.74</f>
        <v>42.74</v>
      </c>
      <c r="LJA157" s="16">
        <f t="shared" ref="LJA157" si="26880">0.75*(2.7+2.7+2.1+2.7)</f>
        <v>7.6499999999999995</v>
      </c>
      <c r="LJB157" s="14">
        <f t="shared" si="13405"/>
        <v>50.39</v>
      </c>
      <c r="LJC157" s="14"/>
      <c r="LJD157" s="16">
        <f t="shared" si="13406"/>
        <v>75.585000000000008</v>
      </c>
      <c r="LJE157" s="79">
        <f t="shared" si="19577"/>
        <v>5</v>
      </c>
      <c r="LJF157" s="80"/>
      <c r="LJG157" s="16" t="s">
        <v>236</v>
      </c>
      <c r="LJH157" s="16">
        <f t="shared" ref="LJH157" si="26881">42.74</f>
        <v>42.74</v>
      </c>
      <c r="LJI157" s="16">
        <f t="shared" ref="LJI157" si="26882">0.75*(2.7+2.7+2.1+2.7)</f>
        <v>7.6499999999999995</v>
      </c>
      <c r="LJJ157" s="14">
        <f t="shared" si="13410"/>
        <v>50.39</v>
      </c>
      <c r="LJK157" s="14"/>
      <c r="LJL157" s="16">
        <f t="shared" si="13411"/>
        <v>75.585000000000008</v>
      </c>
      <c r="LJM157" s="79">
        <f t="shared" si="19586"/>
        <v>5</v>
      </c>
      <c r="LJN157" s="80"/>
      <c r="LJO157" s="16" t="s">
        <v>236</v>
      </c>
      <c r="LJP157" s="16">
        <f t="shared" ref="LJP157" si="26883">42.74</f>
        <v>42.74</v>
      </c>
      <c r="LJQ157" s="16">
        <f t="shared" ref="LJQ157" si="26884">0.75*(2.7+2.7+2.1+2.7)</f>
        <v>7.6499999999999995</v>
      </c>
      <c r="LJR157" s="14">
        <f t="shared" si="13415"/>
        <v>50.39</v>
      </c>
      <c r="LJS157" s="14"/>
      <c r="LJT157" s="16">
        <f t="shared" si="13416"/>
        <v>75.585000000000008</v>
      </c>
      <c r="LJU157" s="79">
        <f t="shared" si="19586"/>
        <v>5</v>
      </c>
      <c r="LJV157" s="80"/>
      <c r="LJW157" s="16" t="s">
        <v>236</v>
      </c>
      <c r="LJX157" s="16">
        <f t="shared" ref="LJX157" si="26885">42.74</f>
        <v>42.74</v>
      </c>
      <c r="LJY157" s="16">
        <f t="shared" ref="LJY157" si="26886">0.75*(2.7+2.7+2.1+2.7)</f>
        <v>7.6499999999999995</v>
      </c>
      <c r="LJZ157" s="14">
        <f t="shared" si="13420"/>
        <v>50.39</v>
      </c>
      <c r="LKA157" s="14"/>
      <c r="LKB157" s="16">
        <f t="shared" si="13421"/>
        <v>75.585000000000008</v>
      </c>
      <c r="LKC157" s="79">
        <f t="shared" si="19586"/>
        <v>5</v>
      </c>
      <c r="LKD157" s="80"/>
      <c r="LKE157" s="16" t="s">
        <v>236</v>
      </c>
      <c r="LKF157" s="16">
        <f t="shared" ref="LKF157" si="26887">42.74</f>
        <v>42.74</v>
      </c>
      <c r="LKG157" s="16">
        <f t="shared" ref="LKG157" si="26888">0.75*(2.7+2.7+2.1+2.7)</f>
        <v>7.6499999999999995</v>
      </c>
      <c r="LKH157" s="14">
        <f t="shared" si="13425"/>
        <v>50.39</v>
      </c>
      <c r="LKI157" s="14"/>
      <c r="LKJ157" s="16">
        <f t="shared" si="13426"/>
        <v>75.585000000000008</v>
      </c>
      <c r="LKK157" s="79">
        <f t="shared" si="19586"/>
        <v>5</v>
      </c>
      <c r="LKL157" s="80"/>
      <c r="LKM157" s="16" t="s">
        <v>236</v>
      </c>
      <c r="LKN157" s="16">
        <f t="shared" ref="LKN157" si="26889">42.74</f>
        <v>42.74</v>
      </c>
      <c r="LKO157" s="16">
        <f t="shared" ref="LKO157" si="26890">0.75*(2.7+2.7+2.1+2.7)</f>
        <v>7.6499999999999995</v>
      </c>
      <c r="LKP157" s="14">
        <f t="shared" si="13430"/>
        <v>50.39</v>
      </c>
      <c r="LKQ157" s="14"/>
      <c r="LKR157" s="16">
        <f t="shared" si="13431"/>
        <v>75.585000000000008</v>
      </c>
      <c r="LKS157" s="79">
        <f t="shared" si="19586"/>
        <v>5</v>
      </c>
      <c r="LKT157" s="80"/>
      <c r="LKU157" s="16" t="s">
        <v>236</v>
      </c>
      <c r="LKV157" s="16">
        <f t="shared" ref="LKV157" si="26891">42.74</f>
        <v>42.74</v>
      </c>
      <c r="LKW157" s="16">
        <f t="shared" ref="LKW157" si="26892">0.75*(2.7+2.7+2.1+2.7)</f>
        <v>7.6499999999999995</v>
      </c>
      <c r="LKX157" s="14">
        <f t="shared" si="13435"/>
        <v>50.39</v>
      </c>
      <c r="LKY157" s="14"/>
      <c r="LKZ157" s="16">
        <f t="shared" si="13436"/>
        <v>75.585000000000008</v>
      </c>
      <c r="LLA157" s="79">
        <f t="shared" si="19586"/>
        <v>5</v>
      </c>
      <c r="LLB157" s="80"/>
      <c r="LLC157" s="16" t="s">
        <v>236</v>
      </c>
      <c r="LLD157" s="16">
        <f t="shared" ref="LLD157" si="26893">42.74</f>
        <v>42.74</v>
      </c>
      <c r="LLE157" s="16">
        <f t="shared" ref="LLE157" si="26894">0.75*(2.7+2.7+2.1+2.7)</f>
        <v>7.6499999999999995</v>
      </c>
      <c r="LLF157" s="14">
        <f t="shared" si="13440"/>
        <v>50.39</v>
      </c>
      <c r="LLG157" s="14"/>
      <c r="LLH157" s="16">
        <f t="shared" si="13441"/>
        <v>75.585000000000008</v>
      </c>
      <c r="LLI157" s="79">
        <f t="shared" si="19586"/>
        <v>5</v>
      </c>
      <c r="LLJ157" s="80"/>
      <c r="LLK157" s="16" t="s">
        <v>236</v>
      </c>
      <c r="LLL157" s="16">
        <f t="shared" ref="LLL157" si="26895">42.74</f>
        <v>42.74</v>
      </c>
      <c r="LLM157" s="16">
        <f t="shared" ref="LLM157" si="26896">0.75*(2.7+2.7+2.1+2.7)</f>
        <v>7.6499999999999995</v>
      </c>
      <c r="LLN157" s="14">
        <f t="shared" si="13445"/>
        <v>50.39</v>
      </c>
      <c r="LLO157" s="14"/>
      <c r="LLP157" s="16">
        <f t="shared" si="13446"/>
        <v>75.585000000000008</v>
      </c>
      <c r="LLQ157" s="79">
        <f t="shared" si="19586"/>
        <v>5</v>
      </c>
      <c r="LLR157" s="80"/>
      <c r="LLS157" s="16" t="s">
        <v>236</v>
      </c>
      <c r="LLT157" s="16">
        <f t="shared" ref="LLT157" si="26897">42.74</f>
        <v>42.74</v>
      </c>
      <c r="LLU157" s="16">
        <f t="shared" ref="LLU157" si="26898">0.75*(2.7+2.7+2.1+2.7)</f>
        <v>7.6499999999999995</v>
      </c>
      <c r="LLV157" s="14">
        <f t="shared" si="13450"/>
        <v>50.39</v>
      </c>
      <c r="LLW157" s="14"/>
      <c r="LLX157" s="16">
        <f t="shared" si="13451"/>
        <v>75.585000000000008</v>
      </c>
      <c r="LLY157" s="79">
        <f t="shared" si="19595"/>
        <v>5</v>
      </c>
      <c r="LLZ157" s="80"/>
      <c r="LMA157" s="16" t="s">
        <v>236</v>
      </c>
      <c r="LMB157" s="16">
        <f t="shared" ref="LMB157" si="26899">42.74</f>
        <v>42.74</v>
      </c>
      <c r="LMC157" s="16">
        <f t="shared" ref="LMC157" si="26900">0.75*(2.7+2.7+2.1+2.7)</f>
        <v>7.6499999999999995</v>
      </c>
      <c r="LMD157" s="14">
        <f t="shared" si="13455"/>
        <v>50.39</v>
      </c>
      <c r="LME157" s="14"/>
      <c r="LMF157" s="16">
        <f t="shared" si="13456"/>
        <v>75.585000000000008</v>
      </c>
      <c r="LMG157" s="79">
        <f t="shared" si="19595"/>
        <v>5</v>
      </c>
      <c r="LMH157" s="80"/>
      <c r="LMI157" s="16" t="s">
        <v>236</v>
      </c>
      <c r="LMJ157" s="16">
        <f t="shared" ref="LMJ157" si="26901">42.74</f>
        <v>42.74</v>
      </c>
      <c r="LMK157" s="16">
        <f t="shared" ref="LMK157" si="26902">0.75*(2.7+2.7+2.1+2.7)</f>
        <v>7.6499999999999995</v>
      </c>
      <c r="LML157" s="14">
        <f t="shared" si="13460"/>
        <v>50.39</v>
      </c>
      <c r="LMM157" s="14"/>
      <c r="LMN157" s="16">
        <f t="shared" si="13461"/>
        <v>75.585000000000008</v>
      </c>
      <c r="LMO157" s="79">
        <f t="shared" si="19595"/>
        <v>5</v>
      </c>
      <c r="LMP157" s="80"/>
      <c r="LMQ157" s="16" t="s">
        <v>236</v>
      </c>
      <c r="LMR157" s="16">
        <f t="shared" ref="LMR157" si="26903">42.74</f>
        <v>42.74</v>
      </c>
      <c r="LMS157" s="16">
        <f t="shared" ref="LMS157" si="26904">0.75*(2.7+2.7+2.1+2.7)</f>
        <v>7.6499999999999995</v>
      </c>
      <c r="LMT157" s="14">
        <f t="shared" si="13465"/>
        <v>50.39</v>
      </c>
      <c r="LMU157" s="14"/>
      <c r="LMV157" s="16">
        <f t="shared" si="13466"/>
        <v>75.585000000000008</v>
      </c>
      <c r="LMW157" s="79">
        <f t="shared" si="19595"/>
        <v>5</v>
      </c>
      <c r="LMX157" s="80"/>
      <c r="LMY157" s="16" t="s">
        <v>236</v>
      </c>
      <c r="LMZ157" s="16">
        <f t="shared" ref="LMZ157" si="26905">42.74</f>
        <v>42.74</v>
      </c>
      <c r="LNA157" s="16">
        <f t="shared" ref="LNA157" si="26906">0.75*(2.7+2.7+2.1+2.7)</f>
        <v>7.6499999999999995</v>
      </c>
      <c r="LNB157" s="14">
        <f t="shared" si="13470"/>
        <v>50.39</v>
      </c>
      <c r="LNC157" s="14"/>
      <c r="LND157" s="16">
        <f t="shared" si="13471"/>
        <v>75.585000000000008</v>
      </c>
      <c r="LNE157" s="79">
        <f t="shared" si="19595"/>
        <v>5</v>
      </c>
      <c r="LNF157" s="80"/>
      <c r="LNG157" s="16" t="s">
        <v>236</v>
      </c>
      <c r="LNH157" s="16">
        <f t="shared" ref="LNH157" si="26907">42.74</f>
        <v>42.74</v>
      </c>
      <c r="LNI157" s="16">
        <f t="shared" ref="LNI157" si="26908">0.75*(2.7+2.7+2.1+2.7)</f>
        <v>7.6499999999999995</v>
      </c>
      <c r="LNJ157" s="14">
        <f t="shared" si="13475"/>
        <v>50.39</v>
      </c>
      <c r="LNK157" s="14"/>
      <c r="LNL157" s="16">
        <f t="shared" si="13476"/>
        <v>75.585000000000008</v>
      </c>
      <c r="LNM157" s="79">
        <f t="shared" si="19595"/>
        <v>5</v>
      </c>
      <c r="LNN157" s="80"/>
      <c r="LNO157" s="16" t="s">
        <v>236</v>
      </c>
      <c r="LNP157" s="16">
        <f t="shared" ref="LNP157" si="26909">42.74</f>
        <v>42.74</v>
      </c>
      <c r="LNQ157" s="16">
        <f t="shared" ref="LNQ157" si="26910">0.75*(2.7+2.7+2.1+2.7)</f>
        <v>7.6499999999999995</v>
      </c>
      <c r="LNR157" s="14">
        <f t="shared" si="13480"/>
        <v>50.39</v>
      </c>
      <c r="LNS157" s="14"/>
      <c r="LNT157" s="16">
        <f t="shared" si="13481"/>
        <v>75.585000000000008</v>
      </c>
      <c r="LNU157" s="79">
        <f t="shared" si="19595"/>
        <v>5</v>
      </c>
      <c r="LNV157" s="80"/>
      <c r="LNW157" s="16" t="s">
        <v>236</v>
      </c>
      <c r="LNX157" s="16">
        <f t="shared" ref="LNX157" si="26911">42.74</f>
        <v>42.74</v>
      </c>
      <c r="LNY157" s="16">
        <f t="shared" ref="LNY157" si="26912">0.75*(2.7+2.7+2.1+2.7)</f>
        <v>7.6499999999999995</v>
      </c>
      <c r="LNZ157" s="14">
        <f t="shared" si="13485"/>
        <v>50.39</v>
      </c>
      <c r="LOA157" s="14"/>
      <c r="LOB157" s="16">
        <f t="shared" si="13486"/>
        <v>75.585000000000008</v>
      </c>
      <c r="LOC157" s="79">
        <f t="shared" si="19595"/>
        <v>5</v>
      </c>
      <c r="LOD157" s="80"/>
      <c r="LOE157" s="16" t="s">
        <v>236</v>
      </c>
      <c r="LOF157" s="16">
        <f t="shared" ref="LOF157" si="26913">42.74</f>
        <v>42.74</v>
      </c>
      <c r="LOG157" s="16">
        <f t="shared" ref="LOG157" si="26914">0.75*(2.7+2.7+2.1+2.7)</f>
        <v>7.6499999999999995</v>
      </c>
      <c r="LOH157" s="14">
        <f t="shared" si="13490"/>
        <v>50.39</v>
      </c>
      <c r="LOI157" s="14"/>
      <c r="LOJ157" s="16">
        <f t="shared" si="13491"/>
        <v>75.585000000000008</v>
      </c>
      <c r="LOK157" s="79">
        <f t="shared" si="19604"/>
        <v>5</v>
      </c>
      <c r="LOL157" s="80"/>
      <c r="LOM157" s="16" t="s">
        <v>236</v>
      </c>
      <c r="LON157" s="16">
        <f t="shared" ref="LON157" si="26915">42.74</f>
        <v>42.74</v>
      </c>
      <c r="LOO157" s="16">
        <f t="shared" ref="LOO157" si="26916">0.75*(2.7+2.7+2.1+2.7)</f>
        <v>7.6499999999999995</v>
      </c>
      <c r="LOP157" s="14">
        <f t="shared" si="13495"/>
        <v>50.39</v>
      </c>
      <c r="LOQ157" s="14"/>
      <c r="LOR157" s="16">
        <f t="shared" si="13496"/>
        <v>75.585000000000008</v>
      </c>
      <c r="LOS157" s="79">
        <f t="shared" si="19604"/>
        <v>5</v>
      </c>
      <c r="LOT157" s="80"/>
      <c r="LOU157" s="16" t="s">
        <v>236</v>
      </c>
      <c r="LOV157" s="16">
        <f t="shared" ref="LOV157" si="26917">42.74</f>
        <v>42.74</v>
      </c>
      <c r="LOW157" s="16">
        <f t="shared" ref="LOW157" si="26918">0.75*(2.7+2.7+2.1+2.7)</f>
        <v>7.6499999999999995</v>
      </c>
      <c r="LOX157" s="14">
        <f t="shared" si="13500"/>
        <v>50.39</v>
      </c>
      <c r="LOY157" s="14"/>
      <c r="LOZ157" s="16">
        <f t="shared" si="13501"/>
        <v>75.585000000000008</v>
      </c>
      <c r="LPA157" s="79">
        <f t="shared" si="19604"/>
        <v>5</v>
      </c>
      <c r="LPB157" s="80"/>
      <c r="LPC157" s="16" t="s">
        <v>236</v>
      </c>
      <c r="LPD157" s="16">
        <f t="shared" ref="LPD157" si="26919">42.74</f>
        <v>42.74</v>
      </c>
      <c r="LPE157" s="16">
        <f t="shared" ref="LPE157" si="26920">0.75*(2.7+2.7+2.1+2.7)</f>
        <v>7.6499999999999995</v>
      </c>
      <c r="LPF157" s="14">
        <f t="shared" si="13505"/>
        <v>50.39</v>
      </c>
      <c r="LPG157" s="14"/>
      <c r="LPH157" s="16">
        <f t="shared" si="13506"/>
        <v>75.585000000000008</v>
      </c>
      <c r="LPI157" s="79">
        <f t="shared" si="19604"/>
        <v>5</v>
      </c>
      <c r="LPJ157" s="80"/>
      <c r="LPK157" s="16" t="s">
        <v>236</v>
      </c>
      <c r="LPL157" s="16">
        <f t="shared" ref="LPL157" si="26921">42.74</f>
        <v>42.74</v>
      </c>
      <c r="LPM157" s="16">
        <f t="shared" ref="LPM157" si="26922">0.75*(2.7+2.7+2.1+2.7)</f>
        <v>7.6499999999999995</v>
      </c>
      <c r="LPN157" s="14">
        <f t="shared" si="13510"/>
        <v>50.39</v>
      </c>
      <c r="LPO157" s="14"/>
      <c r="LPP157" s="16">
        <f t="shared" si="13511"/>
        <v>75.585000000000008</v>
      </c>
      <c r="LPQ157" s="79">
        <f t="shared" si="19604"/>
        <v>5</v>
      </c>
      <c r="LPR157" s="80"/>
      <c r="LPS157" s="16" t="s">
        <v>236</v>
      </c>
      <c r="LPT157" s="16">
        <f t="shared" ref="LPT157" si="26923">42.74</f>
        <v>42.74</v>
      </c>
      <c r="LPU157" s="16">
        <f t="shared" ref="LPU157" si="26924">0.75*(2.7+2.7+2.1+2.7)</f>
        <v>7.6499999999999995</v>
      </c>
      <c r="LPV157" s="14">
        <f t="shared" si="13515"/>
        <v>50.39</v>
      </c>
      <c r="LPW157" s="14"/>
      <c r="LPX157" s="16">
        <f t="shared" si="13516"/>
        <v>75.585000000000008</v>
      </c>
      <c r="LPY157" s="79">
        <f t="shared" si="19604"/>
        <v>5</v>
      </c>
      <c r="LPZ157" s="80"/>
      <c r="LQA157" s="16" t="s">
        <v>236</v>
      </c>
      <c r="LQB157" s="16">
        <f t="shared" ref="LQB157" si="26925">42.74</f>
        <v>42.74</v>
      </c>
      <c r="LQC157" s="16">
        <f t="shared" ref="LQC157" si="26926">0.75*(2.7+2.7+2.1+2.7)</f>
        <v>7.6499999999999995</v>
      </c>
      <c r="LQD157" s="14">
        <f t="shared" si="13520"/>
        <v>50.39</v>
      </c>
      <c r="LQE157" s="14"/>
      <c r="LQF157" s="16">
        <f t="shared" si="13521"/>
        <v>75.585000000000008</v>
      </c>
      <c r="LQG157" s="79">
        <f t="shared" si="19604"/>
        <v>5</v>
      </c>
      <c r="LQH157" s="80"/>
      <c r="LQI157" s="16" t="s">
        <v>236</v>
      </c>
      <c r="LQJ157" s="16">
        <f t="shared" ref="LQJ157" si="26927">42.74</f>
        <v>42.74</v>
      </c>
      <c r="LQK157" s="16">
        <f t="shared" ref="LQK157" si="26928">0.75*(2.7+2.7+2.1+2.7)</f>
        <v>7.6499999999999995</v>
      </c>
      <c r="LQL157" s="14">
        <f t="shared" si="13525"/>
        <v>50.39</v>
      </c>
      <c r="LQM157" s="14"/>
      <c r="LQN157" s="16">
        <f t="shared" si="13526"/>
        <v>75.585000000000008</v>
      </c>
      <c r="LQO157" s="79">
        <f t="shared" si="19604"/>
        <v>5</v>
      </c>
      <c r="LQP157" s="80"/>
      <c r="LQQ157" s="16" t="s">
        <v>236</v>
      </c>
      <c r="LQR157" s="16">
        <f t="shared" ref="LQR157" si="26929">42.74</f>
        <v>42.74</v>
      </c>
      <c r="LQS157" s="16">
        <f t="shared" ref="LQS157" si="26930">0.75*(2.7+2.7+2.1+2.7)</f>
        <v>7.6499999999999995</v>
      </c>
      <c r="LQT157" s="14">
        <f t="shared" si="13530"/>
        <v>50.39</v>
      </c>
      <c r="LQU157" s="14"/>
      <c r="LQV157" s="16">
        <f t="shared" si="13531"/>
        <v>75.585000000000008</v>
      </c>
      <c r="LQW157" s="79">
        <f t="shared" si="19613"/>
        <v>5</v>
      </c>
      <c r="LQX157" s="80"/>
      <c r="LQY157" s="16" t="s">
        <v>236</v>
      </c>
      <c r="LQZ157" s="16">
        <f t="shared" ref="LQZ157" si="26931">42.74</f>
        <v>42.74</v>
      </c>
      <c r="LRA157" s="16">
        <f t="shared" ref="LRA157" si="26932">0.75*(2.7+2.7+2.1+2.7)</f>
        <v>7.6499999999999995</v>
      </c>
      <c r="LRB157" s="14">
        <f t="shared" si="13535"/>
        <v>50.39</v>
      </c>
      <c r="LRC157" s="14"/>
      <c r="LRD157" s="16">
        <f t="shared" si="13536"/>
        <v>75.585000000000008</v>
      </c>
      <c r="LRE157" s="79">
        <f t="shared" si="19613"/>
        <v>5</v>
      </c>
      <c r="LRF157" s="80"/>
      <c r="LRG157" s="16" t="s">
        <v>236</v>
      </c>
      <c r="LRH157" s="16">
        <f t="shared" ref="LRH157" si="26933">42.74</f>
        <v>42.74</v>
      </c>
      <c r="LRI157" s="16">
        <f t="shared" ref="LRI157" si="26934">0.75*(2.7+2.7+2.1+2.7)</f>
        <v>7.6499999999999995</v>
      </c>
      <c r="LRJ157" s="14">
        <f t="shared" si="13540"/>
        <v>50.39</v>
      </c>
      <c r="LRK157" s="14"/>
      <c r="LRL157" s="16">
        <f t="shared" si="13541"/>
        <v>75.585000000000008</v>
      </c>
      <c r="LRM157" s="79">
        <f t="shared" si="19613"/>
        <v>5</v>
      </c>
      <c r="LRN157" s="80"/>
      <c r="LRO157" s="16" t="s">
        <v>236</v>
      </c>
      <c r="LRP157" s="16">
        <f t="shared" ref="LRP157" si="26935">42.74</f>
        <v>42.74</v>
      </c>
      <c r="LRQ157" s="16">
        <f t="shared" ref="LRQ157" si="26936">0.75*(2.7+2.7+2.1+2.7)</f>
        <v>7.6499999999999995</v>
      </c>
      <c r="LRR157" s="14">
        <f t="shared" si="13545"/>
        <v>50.39</v>
      </c>
      <c r="LRS157" s="14"/>
      <c r="LRT157" s="16">
        <f t="shared" si="13546"/>
        <v>75.585000000000008</v>
      </c>
      <c r="LRU157" s="79">
        <f t="shared" si="19613"/>
        <v>5</v>
      </c>
      <c r="LRV157" s="80"/>
      <c r="LRW157" s="16" t="s">
        <v>236</v>
      </c>
      <c r="LRX157" s="16">
        <f t="shared" ref="LRX157" si="26937">42.74</f>
        <v>42.74</v>
      </c>
      <c r="LRY157" s="16">
        <f t="shared" ref="LRY157" si="26938">0.75*(2.7+2.7+2.1+2.7)</f>
        <v>7.6499999999999995</v>
      </c>
      <c r="LRZ157" s="14">
        <f t="shared" si="13550"/>
        <v>50.39</v>
      </c>
      <c r="LSA157" s="14"/>
      <c r="LSB157" s="16">
        <f t="shared" si="13551"/>
        <v>75.585000000000008</v>
      </c>
      <c r="LSC157" s="79">
        <f t="shared" si="19613"/>
        <v>5</v>
      </c>
      <c r="LSD157" s="80"/>
      <c r="LSE157" s="16" t="s">
        <v>236</v>
      </c>
      <c r="LSF157" s="16">
        <f t="shared" ref="LSF157" si="26939">42.74</f>
        <v>42.74</v>
      </c>
      <c r="LSG157" s="16">
        <f t="shared" ref="LSG157" si="26940">0.75*(2.7+2.7+2.1+2.7)</f>
        <v>7.6499999999999995</v>
      </c>
      <c r="LSH157" s="14">
        <f t="shared" si="13555"/>
        <v>50.39</v>
      </c>
      <c r="LSI157" s="14"/>
      <c r="LSJ157" s="16">
        <f t="shared" si="13556"/>
        <v>75.585000000000008</v>
      </c>
      <c r="LSK157" s="79">
        <f t="shared" si="19613"/>
        <v>5</v>
      </c>
      <c r="LSL157" s="80"/>
      <c r="LSM157" s="16" t="s">
        <v>236</v>
      </c>
      <c r="LSN157" s="16">
        <f t="shared" ref="LSN157" si="26941">42.74</f>
        <v>42.74</v>
      </c>
      <c r="LSO157" s="16">
        <f t="shared" ref="LSO157" si="26942">0.75*(2.7+2.7+2.1+2.7)</f>
        <v>7.6499999999999995</v>
      </c>
      <c r="LSP157" s="14">
        <f t="shared" si="13560"/>
        <v>50.39</v>
      </c>
      <c r="LSQ157" s="14"/>
      <c r="LSR157" s="16">
        <f t="shared" si="13561"/>
        <v>75.585000000000008</v>
      </c>
      <c r="LSS157" s="79">
        <f t="shared" si="19613"/>
        <v>5</v>
      </c>
      <c r="LST157" s="80"/>
      <c r="LSU157" s="16" t="s">
        <v>236</v>
      </c>
      <c r="LSV157" s="16">
        <f t="shared" ref="LSV157" si="26943">42.74</f>
        <v>42.74</v>
      </c>
      <c r="LSW157" s="16">
        <f t="shared" ref="LSW157" si="26944">0.75*(2.7+2.7+2.1+2.7)</f>
        <v>7.6499999999999995</v>
      </c>
      <c r="LSX157" s="14">
        <f t="shared" si="13565"/>
        <v>50.39</v>
      </c>
      <c r="LSY157" s="14"/>
      <c r="LSZ157" s="16">
        <f t="shared" si="13566"/>
        <v>75.585000000000008</v>
      </c>
      <c r="LTA157" s="79">
        <f t="shared" si="19613"/>
        <v>5</v>
      </c>
      <c r="LTB157" s="80"/>
      <c r="LTC157" s="16" t="s">
        <v>236</v>
      </c>
      <c r="LTD157" s="16">
        <f t="shared" ref="LTD157" si="26945">42.74</f>
        <v>42.74</v>
      </c>
      <c r="LTE157" s="16">
        <f t="shared" ref="LTE157" si="26946">0.75*(2.7+2.7+2.1+2.7)</f>
        <v>7.6499999999999995</v>
      </c>
      <c r="LTF157" s="14">
        <f t="shared" si="13570"/>
        <v>50.39</v>
      </c>
      <c r="LTG157" s="14"/>
      <c r="LTH157" s="16">
        <f t="shared" si="13571"/>
        <v>75.585000000000008</v>
      </c>
      <c r="LTI157" s="79">
        <f t="shared" si="19622"/>
        <v>5</v>
      </c>
      <c r="LTJ157" s="80"/>
      <c r="LTK157" s="16" t="s">
        <v>236</v>
      </c>
      <c r="LTL157" s="16">
        <f t="shared" ref="LTL157" si="26947">42.74</f>
        <v>42.74</v>
      </c>
      <c r="LTM157" s="16">
        <f t="shared" ref="LTM157" si="26948">0.75*(2.7+2.7+2.1+2.7)</f>
        <v>7.6499999999999995</v>
      </c>
      <c r="LTN157" s="14">
        <f t="shared" si="13575"/>
        <v>50.39</v>
      </c>
      <c r="LTO157" s="14"/>
      <c r="LTP157" s="16">
        <f t="shared" si="13576"/>
        <v>75.585000000000008</v>
      </c>
      <c r="LTQ157" s="79">
        <f t="shared" si="19622"/>
        <v>5</v>
      </c>
      <c r="LTR157" s="80"/>
      <c r="LTS157" s="16" t="s">
        <v>236</v>
      </c>
      <c r="LTT157" s="16">
        <f t="shared" ref="LTT157" si="26949">42.74</f>
        <v>42.74</v>
      </c>
      <c r="LTU157" s="16">
        <f t="shared" ref="LTU157" si="26950">0.75*(2.7+2.7+2.1+2.7)</f>
        <v>7.6499999999999995</v>
      </c>
      <c r="LTV157" s="14">
        <f t="shared" si="13580"/>
        <v>50.39</v>
      </c>
      <c r="LTW157" s="14"/>
      <c r="LTX157" s="16">
        <f t="shared" si="13581"/>
        <v>75.585000000000008</v>
      </c>
      <c r="LTY157" s="79">
        <f t="shared" si="19622"/>
        <v>5</v>
      </c>
      <c r="LTZ157" s="80"/>
      <c r="LUA157" s="16" t="s">
        <v>236</v>
      </c>
      <c r="LUB157" s="16">
        <f t="shared" ref="LUB157" si="26951">42.74</f>
        <v>42.74</v>
      </c>
      <c r="LUC157" s="16">
        <f t="shared" ref="LUC157" si="26952">0.75*(2.7+2.7+2.1+2.7)</f>
        <v>7.6499999999999995</v>
      </c>
      <c r="LUD157" s="14">
        <f t="shared" si="13585"/>
        <v>50.39</v>
      </c>
      <c r="LUE157" s="14"/>
      <c r="LUF157" s="16">
        <f t="shared" si="13586"/>
        <v>75.585000000000008</v>
      </c>
      <c r="LUG157" s="79">
        <f t="shared" si="19622"/>
        <v>5</v>
      </c>
      <c r="LUH157" s="80"/>
      <c r="LUI157" s="16" t="s">
        <v>236</v>
      </c>
      <c r="LUJ157" s="16">
        <f t="shared" ref="LUJ157" si="26953">42.74</f>
        <v>42.74</v>
      </c>
      <c r="LUK157" s="16">
        <f t="shared" ref="LUK157" si="26954">0.75*(2.7+2.7+2.1+2.7)</f>
        <v>7.6499999999999995</v>
      </c>
      <c r="LUL157" s="14">
        <f t="shared" si="13590"/>
        <v>50.39</v>
      </c>
      <c r="LUM157" s="14"/>
      <c r="LUN157" s="16">
        <f t="shared" si="13591"/>
        <v>75.585000000000008</v>
      </c>
      <c r="LUO157" s="79">
        <f t="shared" si="19622"/>
        <v>5</v>
      </c>
      <c r="LUP157" s="80"/>
      <c r="LUQ157" s="16" t="s">
        <v>236</v>
      </c>
      <c r="LUR157" s="16">
        <f t="shared" ref="LUR157" si="26955">42.74</f>
        <v>42.74</v>
      </c>
      <c r="LUS157" s="16">
        <f t="shared" ref="LUS157" si="26956">0.75*(2.7+2.7+2.1+2.7)</f>
        <v>7.6499999999999995</v>
      </c>
      <c r="LUT157" s="14">
        <f t="shared" si="13595"/>
        <v>50.39</v>
      </c>
      <c r="LUU157" s="14"/>
      <c r="LUV157" s="16">
        <f t="shared" si="13596"/>
        <v>75.585000000000008</v>
      </c>
      <c r="LUW157" s="79">
        <f t="shared" si="19622"/>
        <v>5</v>
      </c>
      <c r="LUX157" s="80"/>
      <c r="LUY157" s="16" t="s">
        <v>236</v>
      </c>
      <c r="LUZ157" s="16">
        <f t="shared" ref="LUZ157" si="26957">42.74</f>
        <v>42.74</v>
      </c>
      <c r="LVA157" s="16">
        <f t="shared" ref="LVA157" si="26958">0.75*(2.7+2.7+2.1+2.7)</f>
        <v>7.6499999999999995</v>
      </c>
      <c r="LVB157" s="14">
        <f t="shared" si="13600"/>
        <v>50.39</v>
      </c>
      <c r="LVC157" s="14"/>
      <c r="LVD157" s="16">
        <f t="shared" si="13601"/>
        <v>75.585000000000008</v>
      </c>
      <c r="LVE157" s="79">
        <f t="shared" si="19622"/>
        <v>5</v>
      </c>
      <c r="LVF157" s="80"/>
      <c r="LVG157" s="16" t="s">
        <v>236</v>
      </c>
      <c r="LVH157" s="16">
        <f t="shared" ref="LVH157" si="26959">42.74</f>
        <v>42.74</v>
      </c>
      <c r="LVI157" s="16">
        <f t="shared" ref="LVI157" si="26960">0.75*(2.7+2.7+2.1+2.7)</f>
        <v>7.6499999999999995</v>
      </c>
      <c r="LVJ157" s="14">
        <f t="shared" si="13605"/>
        <v>50.39</v>
      </c>
      <c r="LVK157" s="14"/>
      <c r="LVL157" s="16">
        <f t="shared" si="13606"/>
        <v>75.585000000000008</v>
      </c>
      <c r="LVM157" s="79">
        <f t="shared" si="19622"/>
        <v>5</v>
      </c>
      <c r="LVN157" s="80"/>
      <c r="LVO157" s="16" t="s">
        <v>236</v>
      </c>
      <c r="LVP157" s="16">
        <f t="shared" ref="LVP157" si="26961">42.74</f>
        <v>42.74</v>
      </c>
      <c r="LVQ157" s="16">
        <f t="shared" ref="LVQ157" si="26962">0.75*(2.7+2.7+2.1+2.7)</f>
        <v>7.6499999999999995</v>
      </c>
      <c r="LVR157" s="14">
        <f t="shared" si="13610"/>
        <v>50.39</v>
      </c>
      <c r="LVS157" s="14"/>
      <c r="LVT157" s="16">
        <f t="shared" si="13611"/>
        <v>75.585000000000008</v>
      </c>
      <c r="LVU157" s="79">
        <f t="shared" si="19631"/>
        <v>5</v>
      </c>
      <c r="LVV157" s="80"/>
      <c r="LVW157" s="16" t="s">
        <v>236</v>
      </c>
      <c r="LVX157" s="16">
        <f t="shared" ref="LVX157" si="26963">42.74</f>
        <v>42.74</v>
      </c>
      <c r="LVY157" s="16">
        <f t="shared" ref="LVY157" si="26964">0.75*(2.7+2.7+2.1+2.7)</f>
        <v>7.6499999999999995</v>
      </c>
      <c r="LVZ157" s="14">
        <f t="shared" si="13615"/>
        <v>50.39</v>
      </c>
      <c r="LWA157" s="14"/>
      <c r="LWB157" s="16">
        <f t="shared" si="13616"/>
        <v>75.585000000000008</v>
      </c>
      <c r="LWC157" s="79">
        <f t="shared" si="19631"/>
        <v>5</v>
      </c>
      <c r="LWD157" s="80"/>
      <c r="LWE157" s="16" t="s">
        <v>236</v>
      </c>
      <c r="LWF157" s="16">
        <f t="shared" ref="LWF157" si="26965">42.74</f>
        <v>42.74</v>
      </c>
      <c r="LWG157" s="16">
        <f t="shared" ref="LWG157" si="26966">0.75*(2.7+2.7+2.1+2.7)</f>
        <v>7.6499999999999995</v>
      </c>
      <c r="LWH157" s="14">
        <f t="shared" si="13620"/>
        <v>50.39</v>
      </c>
      <c r="LWI157" s="14"/>
      <c r="LWJ157" s="16">
        <f t="shared" si="13621"/>
        <v>75.585000000000008</v>
      </c>
      <c r="LWK157" s="79">
        <f t="shared" si="19631"/>
        <v>5</v>
      </c>
      <c r="LWL157" s="80"/>
      <c r="LWM157" s="16" t="s">
        <v>236</v>
      </c>
      <c r="LWN157" s="16">
        <f t="shared" ref="LWN157" si="26967">42.74</f>
        <v>42.74</v>
      </c>
      <c r="LWO157" s="16">
        <f t="shared" ref="LWO157" si="26968">0.75*(2.7+2.7+2.1+2.7)</f>
        <v>7.6499999999999995</v>
      </c>
      <c r="LWP157" s="14">
        <f t="shared" si="13625"/>
        <v>50.39</v>
      </c>
      <c r="LWQ157" s="14"/>
      <c r="LWR157" s="16">
        <f t="shared" si="13626"/>
        <v>75.585000000000008</v>
      </c>
      <c r="LWS157" s="79">
        <f t="shared" si="19631"/>
        <v>5</v>
      </c>
      <c r="LWT157" s="80"/>
      <c r="LWU157" s="16" t="s">
        <v>236</v>
      </c>
      <c r="LWV157" s="16">
        <f t="shared" ref="LWV157" si="26969">42.74</f>
        <v>42.74</v>
      </c>
      <c r="LWW157" s="16">
        <f t="shared" ref="LWW157" si="26970">0.75*(2.7+2.7+2.1+2.7)</f>
        <v>7.6499999999999995</v>
      </c>
      <c r="LWX157" s="14">
        <f t="shared" si="13630"/>
        <v>50.39</v>
      </c>
      <c r="LWY157" s="14"/>
      <c r="LWZ157" s="16">
        <f t="shared" si="13631"/>
        <v>75.585000000000008</v>
      </c>
      <c r="LXA157" s="79">
        <f t="shared" si="19631"/>
        <v>5</v>
      </c>
      <c r="LXB157" s="80"/>
      <c r="LXC157" s="16" t="s">
        <v>236</v>
      </c>
      <c r="LXD157" s="16">
        <f t="shared" ref="LXD157" si="26971">42.74</f>
        <v>42.74</v>
      </c>
      <c r="LXE157" s="16">
        <f t="shared" ref="LXE157" si="26972">0.75*(2.7+2.7+2.1+2.7)</f>
        <v>7.6499999999999995</v>
      </c>
      <c r="LXF157" s="14">
        <f t="shared" si="13635"/>
        <v>50.39</v>
      </c>
      <c r="LXG157" s="14"/>
      <c r="LXH157" s="16">
        <f t="shared" si="13636"/>
        <v>75.585000000000008</v>
      </c>
      <c r="LXI157" s="79">
        <f t="shared" si="19631"/>
        <v>5</v>
      </c>
      <c r="LXJ157" s="80"/>
      <c r="LXK157" s="16" t="s">
        <v>236</v>
      </c>
      <c r="LXL157" s="16">
        <f t="shared" ref="LXL157" si="26973">42.74</f>
        <v>42.74</v>
      </c>
      <c r="LXM157" s="16">
        <f t="shared" ref="LXM157" si="26974">0.75*(2.7+2.7+2.1+2.7)</f>
        <v>7.6499999999999995</v>
      </c>
      <c r="LXN157" s="14">
        <f t="shared" si="13640"/>
        <v>50.39</v>
      </c>
      <c r="LXO157" s="14"/>
      <c r="LXP157" s="16">
        <f t="shared" si="13641"/>
        <v>75.585000000000008</v>
      </c>
      <c r="LXQ157" s="79">
        <f t="shared" si="19631"/>
        <v>5</v>
      </c>
      <c r="LXR157" s="80"/>
      <c r="LXS157" s="16" t="s">
        <v>236</v>
      </c>
      <c r="LXT157" s="16">
        <f t="shared" ref="LXT157" si="26975">42.74</f>
        <v>42.74</v>
      </c>
      <c r="LXU157" s="16">
        <f t="shared" ref="LXU157" si="26976">0.75*(2.7+2.7+2.1+2.7)</f>
        <v>7.6499999999999995</v>
      </c>
      <c r="LXV157" s="14">
        <f t="shared" si="13645"/>
        <v>50.39</v>
      </c>
      <c r="LXW157" s="14"/>
      <c r="LXX157" s="16">
        <f t="shared" si="13646"/>
        <v>75.585000000000008</v>
      </c>
      <c r="LXY157" s="79">
        <f t="shared" si="19631"/>
        <v>5</v>
      </c>
      <c r="LXZ157" s="80"/>
      <c r="LYA157" s="16" t="s">
        <v>236</v>
      </c>
      <c r="LYB157" s="16">
        <f t="shared" ref="LYB157" si="26977">42.74</f>
        <v>42.74</v>
      </c>
      <c r="LYC157" s="16">
        <f t="shared" ref="LYC157" si="26978">0.75*(2.7+2.7+2.1+2.7)</f>
        <v>7.6499999999999995</v>
      </c>
      <c r="LYD157" s="14">
        <f t="shared" si="13650"/>
        <v>50.39</v>
      </c>
      <c r="LYE157" s="14"/>
      <c r="LYF157" s="16">
        <f t="shared" si="13651"/>
        <v>75.585000000000008</v>
      </c>
      <c r="LYG157" s="79">
        <f t="shared" si="19640"/>
        <v>5</v>
      </c>
      <c r="LYH157" s="80"/>
      <c r="LYI157" s="16" t="s">
        <v>236</v>
      </c>
      <c r="LYJ157" s="16">
        <f t="shared" ref="LYJ157" si="26979">42.74</f>
        <v>42.74</v>
      </c>
      <c r="LYK157" s="16">
        <f t="shared" ref="LYK157" si="26980">0.75*(2.7+2.7+2.1+2.7)</f>
        <v>7.6499999999999995</v>
      </c>
      <c r="LYL157" s="14">
        <f t="shared" si="13655"/>
        <v>50.39</v>
      </c>
      <c r="LYM157" s="14"/>
      <c r="LYN157" s="16">
        <f t="shared" si="13656"/>
        <v>75.585000000000008</v>
      </c>
      <c r="LYO157" s="79">
        <f t="shared" si="19640"/>
        <v>5</v>
      </c>
      <c r="LYP157" s="80"/>
      <c r="LYQ157" s="16" t="s">
        <v>236</v>
      </c>
      <c r="LYR157" s="16">
        <f t="shared" ref="LYR157" si="26981">42.74</f>
        <v>42.74</v>
      </c>
      <c r="LYS157" s="16">
        <f t="shared" ref="LYS157" si="26982">0.75*(2.7+2.7+2.1+2.7)</f>
        <v>7.6499999999999995</v>
      </c>
      <c r="LYT157" s="14">
        <f t="shared" si="13660"/>
        <v>50.39</v>
      </c>
      <c r="LYU157" s="14"/>
      <c r="LYV157" s="16">
        <f t="shared" si="13661"/>
        <v>75.585000000000008</v>
      </c>
      <c r="LYW157" s="79">
        <f t="shared" si="19640"/>
        <v>5</v>
      </c>
      <c r="LYX157" s="80"/>
      <c r="LYY157" s="16" t="s">
        <v>236</v>
      </c>
      <c r="LYZ157" s="16">
        <f t="shared" ref="LYZ157" si="26983">42.74</f>
        <v>42.74</v>
      </c>
      <c r="LZA157" s="16">
        <f t="shared" ref="LZA157" si="26984">0.75*(2.7+2.7+2.1+2.7)</f>
        <v>7.6499999999999995</v>
      </c>
      <c r="LZB157" s="14">
        <f t="shared" si="13665"/>
        <v>50.39</v>
      </c>
      <c r="LZC157" s="14"/>
      <c r="LZD157" s="16">
        <f t="shared" si="13666"/>
        <v>75.585000000000008</v>
      </c>
      <c r="LZE157" s="79">
        <f t="shared" si="19640"/>
        <v>5</v>
      </c>
      <c r="LZF157" s="80"/>
      <c r="LZG157" s="16" t="s">
        <v>236</v>
      </c>
      <c r="LZH157" s="16">
        <f t="shared" ref="LZH157" si="26985">42.74</f>
        <v>42.74</v>
      </c>
      <c r="LZI157" s="16">
        <f t="shared" ref="LZI157" si="26986">0.75*(2.7+2.7+2.1+2.7)</f>
        <v>7.6499999999999995</v>
      </c>
      <c r="LZJ157" s="14">
        <f t="shared" si="13670"/>
        <v>50.39</v>
      </c>
      <c r="LZK157" s="14"/>
      <c r="LZL157" s="16">
        <f t="shared" si="13671"/>
        <v>75.585000000000008</v>
      </c>
      <c r="LZM157" s="79">
        <f t="shared" si="19640"/>
        <v>5</v>
      </c>
      <c r="LZN157" s="80"/>
      <c r="LZO157" s="16" t="s">
        <v>236</v>
      </c>
      <c r="LZP157" s="16">
        <f t="shared" ref="LZP157" si="26987">42.74</f>
        <v>42.74</v>
      </c>
      <c r="LZQ157" s="16">
        <f t="shared" ref="LZQ157" si="26988">0.75*(2.7+2.7+2.1+2.7)</f>
        <v>7.6499999999999995</v>
      </c>
      <c r="LZR157" s="14">
        <f t="shared" si="13675"/>
        <v>50.39</v>
      </c>
      <c r="LZS157" s="14"/>
      <c r="LZT157" s="16">
        <f t="shared" si="13676"/>
        <v>75.585000000000008</v>
      </c>
      <c r="LZU157" s="79">
        <f t="shared" si="19640"/>
        <v>5</v>
      </c>
      <c r="LZV157" s="80"/>
      <c r="LZW157" s="16" t="s">
        <v>236</v>
      </c>
      <c r="LZX157" s="16">
        <f t="shared" ref="LZX157" si="26989">42.74</f>
        <v>42.74</v>
      </c>
      <c r="LZY157" s="16">
        <f t="shared" ref="LZY157" si="26990">0.75*(2.7+2.7+2.1+2.7)</f>
        <v>7.6499999999999995</v>
      </c>
      <c r="LZZ157" s="14">
        <f t="shared" si="13680"/>
        <v>50.39</v>
      </c>
      <c r="MAA157" s="14"/>
      <c r="MAB157" s="16">
        <f t="shared" si="13681"/>
        <v>75.585000000000008</v>
      </c>
      <c r="MAC157" s="79">
        <f t="shared" si="19640"/>
        <v>5</v>
      </c>
      <c r="MAD157" s="80"/>
      <c r="MAE157" s="16" t="s">
        <v>236</v>
      </c>
      <c r="MAF157" s="16">
        <f t="shared" ref="MAF157" si="26991">42.74</f>
        <v>42.74</v>
      </c>
      <c r="MAG157" s="16">
        <f t="shared" ref="MAG157" si="26992">0.75*(2.7+2.7+2.1+2.7)</f>
        <v>7.6499999999999995</v>
      </c>
      <c r="MAH157" s="14">
        <f t="shared" si="13685"/>
        <v>50.39</v>
      </c>
      <c r="MAI157" s="14"/>
      <c r="MAJ157" s="16">
        <f t="shared" si="13686"/>
        <v>75.585000000000008</v>
      </c>
      <c r="MAK157" s="79">
        <f t="shared" si="19640"/>
        <v>5</v>
      </c>
      <c r="MAL157" s="80"/>
      <c r="MAM157" s="16" t="s">
        <v>236</v>
      </c>
      <c r="MAN157" s="16">
        <f t="shared" ref="MAN157" si="26993">42.74</f>
        <v>42.74</v>
      </c>
      <c r="MAO157" s="16">
        <f t="shared" ref="MAO157" si="26994">0.75*(2.7+2.7+2.1+2.7)</f>
        <v>7.6499999999999995</v>
      </c>
      <c r="MAP157" s="14">
        <f t="shared" si="13690"/>
        <v>50.39</v>
      </c>
      <c r="MAQ157" s="14"/>
      <c r="MAR157" s="16">
        <f t="shared" si="13691"/>
        <v>75.585000000000008</v>
      </c>
      <c r="MAS157" s="79">
        <f t="shared" si="19649"/>
        <v>5</v>
      </c>
      <c r="MAT157" s="80"/>
      <c r="MAU157" s="16" t="s">
        <v>236</v>
      </c>
      <c r="MAV157" s="16">
        <f t="shared" ref="MAV157" si="26995">42.74</f>
        <v>42.74</v>
      </c>
      <c r="MAW157" s="16">
        <f t="shared" ref="MAW157" si="26996">0.75*(2.7+2.7+2.1+2.7)</f>
        <v>7.6499999999999995</v>
      </c>
      <c r="MAX157" s="14">
        <f t="shared" si="13695"/>
        <v>50.39</v>
      </c>
      <c r="MAY157" s="14"/>
      <c r="MAZ157" s="16">
        <f t="shared" si="13696"/>
        <v>75.585000000000008</v>
      </c>
      <c r="MBA157" s="79">
        <f t="shared" si="19649"/>
        <v>5</v>
      </c>
      <c r="MBB157" s="80"/>
      <c r="MBC157" s="16" t="s">
        <v>236</v>
      </c>
      <c r="MBD157" s="16">
        <f t="shared" ref="MBD157" si="26997">42.74</f>
        <v>42.74</v>
      </c>
      <c r="MBE157" s="16">
        <f t="shared" ref="MBE157" si="26998">0.75*(2.7+2.7+2.1+2.7)</f>
        <v>7.6499999999999995</v>
      </c>
      <c r="MBF157" s="14">
        <f t="shared" si="13700"/>
        <v>50.39</v>
      </c>
      <c r="MBG157" s="14"/>
      <c r="MBH157" s="16">
        <f t="shared" si="13701"/>
        <v>75.585000000000008</v>
      </c>
      <c r="MBI157" s="79">
        <f t="shared" si="19649"/>
        <v>5</v>
      </c>
      <c r="MBJ157" s="80"/>
      <c r="MBK157" s="16" t="s">
        <v>236</v>
      </c>
      <c r="MBL157" s="16">
        <f t="shared" ref="MBL157" si="26999">42.74</f>
        <v>42.74</v>
      </c>
      <c r="MBM157" s="16">
        <f t="shared" ref="MBM157" si="27000">0.75*(2.7+2.7+2.1+2.7)</f>
        <v>7.6499999999999995</v>
      </c>
      <c r="MBN157" s="14">
        <f t="shared" si="13705"/>
        <v>50.39</v>
      </c>
      <c r="MBO157" s="14"/>
      <c r="MBP157" s="16">
        <f t="shared" si="13706"/>
        <v>75.585000000000008</v>
      </c>
      <c r="MBQ157" s="79">
        <f t="shared" si="19649"/>
        <v>5</v>
      </c>
      <c r="MBR157" s="80"/>
      <c r="MBS157" s="16" t="s">
        <v>236</v>
      </c>
      <c r="MBT157" s="16">
        <f t="shared" ref="MBT157" si="27001">42.74</f>
        <v>42.74</v>
      </c>
      <c r="MBU157" s="16">
        <f t="shared" ref="MBU157" si="27002">0.75*(2.7+2.7+2.1+2.7)</f>
        <v>7.6499999999999995</v>
      </c>
      <c r="MBV157" s="14">
        <f t="shared" si="13710"/>
        <v>50.39</v>
      </c>
      <c r="MBW157" s="14"/>
      <c r="MBX157" s="16">
        <f t="shared" si="13711"/>
        <v>75.585000000000008</v>
      </c>
      <c r="MBY157" s="79">
        <f t="shared" si="19649"/>
        <v>5</v>
      </c>
      <c r="MBZ157" s="80"/>
      <c r="MCA157" s="16" t="s">
        <v>236</v>
      </c>
      <c r="MCB157" s="16">
        <f t="shared" ref="MCB157" si="27003">42.74</f>
        <v>42.74</v>
      </c>
      <c r="MCC157" s="16">
        <f t="shared" ref="MCC157" si="27004">0.75*(2.7+2.7+2.1+2.7)</f>
        <v>7.6499999999999995</v>
      </c>
      <c r="MCD157" s="14">
        <f t="shared" si="13715"/>
        <v>50.39</v>
      </c>
      <c r="MCE157" s="14"/>
      <c r="MCF157" s="16">
        <f t="shared" si="13716"/>
        <v>75.585000000000008</v>
      </c>
      <c r="MCG157" s="79">
        <f t="shared" si="19649"/>
        <v>5</v>
      </c>
      <c r="MCH157" s="80"/>
      <c r="MCI157" s="16" t="s">
        <v>236</v>
      </c>
      <c r="MCJ157" s="16">
        <f t="shared" ref="MCJ157" si="27005">42.74</f>
        <v>42.74</v>
      </c>
      <c r="MCK157" s="16">
        <f t="shared" ref="MCK157" si="27006">0.75*(2.7+2.7+2.1+2.7)</f>
        <v>7.6499999999999995</v>
      </c>
      <c r="MCL157" s="14">
        <f t="shared" si="13720"/>
        <v>50.39</v>
      </c>
      <c r="MCM157" s="14"/>
      <c r="MCN157" s="16">
        <f t="shared" si="13721"/>
        <v>75.585000000000008</v>
      </c>
      <c r="MCO157" s="79">
        <f t="shared" si="19649"/>
        <v>5</v>
      </c>
      <c r="MCP157" s="80"/>
      <c r="MCQ157" s="16" t="s">
        <v>236</v>
      </c>
      <c r="MCR157" s="16">
        <f t="shared" ref="MCR157" si="27007">42.74</f>
        <v>42.74</v>
      </c>
      <c r="MCS157" s="16">
        <f t="shared" ref="MCS157" si="27008">0.75*(2.7+2.7+2.1+2.7)</f>
        <v>7.6499999999999995</v>
      </c>
      <c r="MCT157" s="14">
        <f t="shared" si="13725"/>
        <v>50.39</v>
      </c>
      <c r="MCU157" s="14"/>
      <c r="MCV157" s="16">
        <f t="shared" si="13726"/>
        <v>75.585000000000008</v>
      </c>
      <c r="MCW157" s="79">
        <f t="shared" si="19649"/>
        <v>5</v>
      </c>
      <c r="MCX157" s="80"/>
      <c r="MCY157" s="16" t="s">
        <v>236</v>
      </c>
      <c r="MCZ157" s="16">
        <f t="shared" ref="MCZ157" si="27009">42.74</f>
        <v>42.74</v>
      </c>
      <c r="MDA157" s="16">
        <f t="shared" ref="MDA157" si="27010">0.75*(2.7+2.7+2.1+2.7)</f>
        <v>7.6499999999999995</v>
      </c>
      <c r="MDB157" s="14">
        <f t="shared" si="13730"/>
        <v>50.39</v>
      </c>
      <c r="MDC157" s="14"/>
      <c r="MDD157" s="16">
        <f t="shared" si="13731"/>
        <v>75.585000000000008</v>
      </c>
      <c r="MDE157" s="79">
        <f t="shared" si="19658"/>
        <v>5</v>
      </c>
      <c r="MDF157" s="80"/>
      <c r="MDG157" s="16" t="s">
        <v>236</v>
      </c>
      <c r="MDH157" s="16">
        <f t="shared" ref="MDH157" si="27011">42.74</f>
        <v>42.74</v>
      </c>
      <c r="MDI157" s="16">
        <f t="shared" ref="MDI157" si="27012">0.75*(2.7+2.7+2.1+2.7)</f>
        <v>7.6499999999999995</v>
      </c>
      <c r="MDJ157" s="14">
        <f t="shared" si="13735"/>
        <v>50.39</v>
      </c>
      <c r="MDK157" s="14"/>
      <c r="MDL157" s="16">
        <f t="shared" si="13736"/>
        <v>75.585000000000008</v>
      </c>
      <c r="MDM157" s="79">
        <f t="shared" si="19658"/>
        <v>5</v>
      </c>
      <c r="MDN157" s="80"/>
      <c r="MDO157" s="16" t="s">
        <v>236</v>
      </c>
      <c r="MDP157" s="16">
        <f t="shared" ref="MDP157" si="27013">42.74</f>
        <v>42.74</v>
      </c>
      <c r="MDQ157" s="16">
        <f t="shared" ref="MDQ157" si="27014">0.75*(2.7+2.7+2.1+2.7)</f>
        <v>7.6499999999999995</v>
      </c>
      <c r="MDR157" s="14">
        <f t="shared" si="13740"/>
        <v>50.39</v>
      </c>
      <c r="MDS157" s="14"/>
      <c r="MDT157" s="16">
        <f t="shared" si="13741"/>
        <v>75.585000000000008</v>
      </c>
      <c r="MDU157" s="79">
        <f t="shared" si="19658"/>
        <v>5</v>
      </c>
      <c r="MDV157" s="80"/>
      <c r="MDW157" s="16" t="s">
        <v>236</v>
      </c>
      <c r="MDX157" s="16">
        <f t="shared" ref="MDX157" si="27015">42.74</f>
        <v>42.74</v>
      </c>
      <c r="MDY157" s="16">
        <f t="shared" ref="MDY157" si="27016">0.75*(2.7+2.7+2.1+2.7)</f>
        <v>7.6499999999999995</v>
      </c>
      <c r="MDZ157" s="14">
        <f t="shared" si="13745"/>
        <v>50.39</v>
      </c>
      <c r="MEA157" s="14"/>
      <c r="MEB157" s="16">
        <f t="shared" si="13746"/>
        <v>75.585000000000008</v>
      </c>
      <c r="MEC157" s="79">
        <f t="shared" si="19658"/>
        <v>5</v>
      </c>
      <c r="MED157" s="80"/>
      <c r="MEE157" s="16" t="s">
        <v>236</v>
      </c>
      <c r="MEF157" s="16">
        <f t="shared" ref="MEF157" si="27017">42.74</f>
        <v>42.74</v>
      </c>
      <c r="MEG157" s="16">
        <f t="shared" ref="MEG157" si="27018">0.75*(2.7+2.7+2.1+2.7)</f>
        <v>7.6499999999999995</v>
      </c>
      <c r="MEH157" s="14">
        <f t="shared" si="13750"/>
        <v>50.39</v>
      </c>
      <c r="MEI157" s="14"/>
      <c r="MEJ157" s="16">
        <f t="shared" si="13751"/>
        <v>75.585000000000008</v>
      </c>
      <c r="MEK157" s="79">
        <f t="shared" si="19658"/>
        <v>5</v>
      </c>
      <c r="MEL157" s="80"/>
      <c r="MEM157" s="16" t="s">
        <v>236</v>
      </c>
      <c r="MEN157" s="16">
        <f t="shared" ref="MEN157" si="27019">42.74</f>
        <v>42.74</v>
      </c>
      <c r="MEO157" s="16">
        <f t="shared" ref="MEO157" si="27020">0.75*(2.7+2.7+2.1+2.7)</f>
        <v>7.6499999999999995</v>
      </c>
      <c r="MEP157" s="14">
        <f t="shared" si="13755"/>
        <v>50.39</v>
      </c>
      <c r="MEQ157" s="14"/>
      <c r="MER157" s="16">
        <f t="shared" si="13756"/>
        <v>75.585000000000008</v>
      </c>
      <c r="MES157" s="79">
        <f t="shared" si="19658"/>
        <v>5</v>
      </c>
      <c r="MET157" s="80"/>
      <c r="MEU157" s="16" t="s">
        <v>236</v>
      </c>
      <c r="MEV157" s="16">
        <f t="shared" ref="MEV157" si="27021">42.74</f>
        <v>42.74</v>
      </c>
      <c r="MEW157" s="16">
        <f t="shared" ref="MEW157" si="27022">0.75*(2.7+2.7+2.1+2.7)</f>
        <v>7.6499999999999995</v>
      </c>
      <c r="MEX157" s="14">
        <f t="shared" si="13760"/>
        <v>50.39</v>
      </c>
      <c r="MEY157" s="14"/>
      <c r="MEZ157" s="16">
        <f t="shared" si="13761"/>
        <v>75.585000000000008</v>
      </c>
      <c r="MFA157" s="79">
        <f t="shared" si="19658"/>
        <v>5</v>
      </c>
      <c r="MFB157" s="80"/>
      <c r="MFC157" s="16" t="s">
        <v>236</v>
      </c>
      <c r="MFD157" s="16">
        <f t="shared" ref="MFD157" si="27023">42.74</f>
        <v>42.74</v>
      </c>
      <c r="MFE157" s="16">
        <f t="shared" ref="MFE157" si="27024">0.75*(2.7+2.7+2.1+2.7)</f>
        <v>7.6499999999999995</v>
      </c>
      <c r="MFF157" s="14">
        <f t="shared" si="13765"/>
        <v>50.39</v>
      </c>
      <c r="MFG157" s="14"/>
      <c r="MFH157" s="16">
        <f t="shared" si="13766"/>
        <v>75.585000000000008</v>
      </c>
      <c r="MFI157" s="79">
        <f t="shared" si="19658"/>
        <v>5</v>
      </c>
      <c r="MFJ157" s="80"/>
      <c r="MFK157" s="16" t="s">
        <v>236</v>
      </c>
      <c r="MFL157" s="16">
        <f t="shared" ref="MFL157" si="27025">42.74</f>
        <v>42.74</v>
      </c>
      <c r="MFM157" s="16">
        <f t="shared" ref="MFM157" si="27026">0.75*(2.7+2.7+2.1+2.7)</f>
        <v>7.6499999999999995</v>
      </c>
      <c r="MFN157" s="14">
        <f t="shared" si="13770"/>
        <v>50.39</v>
      </c>
      <c r="MFO157" s="14"/>
      <c r="MFP157" s="16">
        <f t="shared" si="13771"/>
        <v>75.585000000000008</v>
      </c>
      <c r="MFQ157" s="79">
        <f t="shared" si="19667"/>
        <v>5</v>
      </c>
      <c r="MFR157" s="80"/>
      <c r="MFS157" s="16" t="s">
        <v>236</v>
      </c>
      <c r="MFT157" s="16">
        <f t="shared" ref="MFT157" si="27027">42.74</f>
        <v>42.74</v>
      </c>
      <c r="MFU157" s="16">
        <f t="shared" ref="MFU157" si="27028">0.75*(2.7+2.7+2.1+2.7)</f>
        <v>7.6499999999999995</v>
      </c>
      <c r="MFV157" s="14">
        <f t="shared" si="13775"/>
        <v>50.39</v>
      </c>
      <c r="MFW157" s="14"/>
      <c r="MFX157" s="16">
        <f t="shared" si="13776"/>
        <v>75.585000000000008</v>
      </c>
      <c r="MFY157" s="79">
        <f t="shared" si="19667"/>
        <v>5</v>
      </c>
      <c r="MFZ157" s="80"/>
      <c r="MGA157" s="16" t="s">
        <v>236</v>
      </c>
      <c r="MGB157" s="16">
        <f t="shared" ref="MGB157" si="27029">42.74</f>
        <v>42.74</v>
      </c>
      <c r="MGC157" s="16">
        <f t="shared" ref="MGC157" si="27030">0.75*(2.7+2.7+2.1+2.7)</f>
        <v>7.6499999999999995</v>
      </c>
      <c r="MGD157" s="14">
        <f t="shared" si="13780"/>
        <v>50.39</v>
      </c>
      <c r="MGE157" s="14"/>
      <c r="MGF157" s="16">
        <f t="shared" si="13781"/>
        <v>75.585000000000008</v>
      </c>
      <c r="MGG157" s="79">
        <f t="shared" si="19667"/>
        <v>5</v>
      </c>
      <c r="MGH157" s="80"/>
      <c r="MGI157" s="16" t="s">
        <v>236</v>
      </c>
      <c r="MGJ157" s="16">
        <f t="shared" ref="MGJ157" si="27031">42.74</f>
        <v>42.74</v>
      </c>
      <c r="MGK157" s="16">
        <f t="shared" ref="MGK157" si="27032">0.75*(2.7+2.7+2.1+2.7)</f>
        <v>7.6499999999999995</v>
      </c>
      <c r="MGL157" s="14">
        <f t="shared" si="13785"/>
        <v>50.39</v>
      </c>
      <c r="MGM157" s="14"/>
      <c r="MGN157" s="16">
        <f t="shared" si="13786"/>
        <v>75.585000000000008</v>
      </c>
      <c r="MGO157" s="79">
        <f t="shared" si="19667"/>
        <v>5</v>
      </c>
      <c r="MGP157" s="80"/>
      <c r="MGQ157" s="16" t="s">
        <v>236</v>
      </c>
      <c r="MGR157" s="16">
        <f t="shared" ref="MGR157" si="27033">42.74</f>
        <v>42.74</v>
      </c>
      <c r="MGS157" s="16">
        <f t="shared" ref="MGS157" si="27034">0.75*(2.7+2.7+2.1+2.7)</f>
        <v>7.6499999999999995</v>
      </c>
      <c r="MGT157" s="14">
        <f t="shared" si="13790"/>
        <v>50.39</v>
      </c>
      <c r="MGU157" s="14"/>
      <c r="MGV157" s="16">
        <f t="shared" si="13791"/>
        <v>75.585000000000008</v>
      </c>
      <c r="MGW157" s="79">
        <f t="shared" si="19667"/>
        <v>5</v>
      </c>
      <c r="MGX157" s="80"/>
      <c r="MGY157" s="16" t="s">
        <v>236</v>
      </c>
      <c r="MGZ157" s="16">
        <f t="shared" ref="MGZ157" si="27035">42.74</f>
        <v>42.74</v>
      </c>
      <c r="MHA157" s="16">
        <f t="shared" ref="MHA157" si="27036">0.75*(2.7+2.7+2.1+2.7)</f>
        <v>7.6499999999999995</v>
      </c>
      <c r="MHB157" s="14">
        <f t="shared" si="13795"/>
        <v>50.39</v>
      </c>
      <c r="MHC157" s="14"/>
      <c r="MHD157" s="16">
        <f t="shared" si="13796"/>
        <v>75.585000000000008</v>
      </c>
      <c r="MHE157" s="79">
        <f t="shared" si="19667"/>
        <v>5</v>
      </c>
      <c r="MHF157" s="80"/>
      <c r="MHG157" s="16" t="s">
        <v>236</v>
      </c>
      <c r="MHH157" s="16">
        <f t="shared" ref="MHH157" si="27037">42.74</f>
        <v>42.74</v>
      </c>
      <c r="MHI157" s="16">
        <f t="shared" ref="MHI157" si="27038">0.75*(2.7+2.7+2.1+2.7)</f>
        <v>7.6499999999999995</v>
      </c>
      <c r="MHJ157" s="14">
        <f t="shared" si="13800"/>
        <v>50.39</v>
      </c>
      <c r="MHK157" s="14"/>
      <c r="MHL157" s="16">
        <f t="shared" si="13801"/>
        <v>75.585000000000008</v>
      </c>
      <c r="MHM157" s="79">
        <f t="shared" si="19667"/>
        <v>5</v>
      </c>
      <c r="MHN157" s="80"/>
      <c r="MHO157" s="16" t="s">
        <v>236</v>
      </c>
      <c r="MHP157" s="16">
        <f t="shared" ref="MHP157" si="27039">42.74</f>
        <v>42.74</v>
      </c>
      <c r="MHQ157" s="16">
        <f t="shared" ref="MHQ157" si="27040">0.75*(2.7+2.7+2.1+2.7)</f>
        <v>7.6499999999999995</v>
      </c>
      <c r="MHR157" s="14">
        <f t="shared" si="13805"/>
        <v>50.39</v>
      </c>
      <c r="MHS157" s="14"/>
      <c r="MHT157" s="16">
        <f t="shared" si="13806"/>
        <v>75.585000000000008</v>
      </c>
      <c r="MHU157" s="79">
        <f t="shared" si="19667"/>
        <v>5</v>
      </c>
      <c r="MHV157" s="80"/>
      <c r="MHW157" s="16" t="s">
        <v>236</v>
      </c>
      <c r="MHX157" s="16">
        <f t="shared" ref="MHX157" si="27041">42.74</f>
        <v>42.74</v>
      </c>
      <c r="MHY157" s="16">
        <f t="shared" ref="MHY157" si="27042">0.75*(2.7+2.7+2.1+2.7)</f>
        <v>7.6499999999999995</v>
      </c>
      <c r="MHZ157" s="14">
        <f t="shared" si="13810"/>
        <v>50.39</v>
      </c>
      <c r="MIA157" s="14"/>
      <c r="MIB157" s="16">
        <f t="shared" si="13811"/>
        <v>75.585000000000008</v>
      </c>
      <c r="MIC157" s="79">
        <f t="shared" si="19676"/>
        <v>5</v>
      </c>
      <c r="MID157" s="80"/>
      <c r="MIE157" s="16" t="s">
        <v>236</v>
      </c>
      <c r="MIF157" s="16">
        <f t="shared" ref="MIF157" si="27043">42.74</f>
        <v>42.74</v>
      </c>
      <c r="MIG157" s="16">
        <f t="shared" ref="MIG157" si="27044">0.75*(2.7+2.7+2.1+2.7)</f>
        <v>7.6499999999999995</v>
      </c>
      <c r="MIH157" s="14">
        <f t="shared" si="13815"/>
        <v>50.39</v>
      </c>
      <c r="MII157" s="14"/>
      <c r="MIJ157" s="16">
        <f t="shared" si="13816"/>
        <v>75.585000000000008</v>
      </c>
      <c r="MIK157" s="79">
        <f t="shared" si="19676"/>
        <v>5</v>
      </c>
      <c r="MIL157" s="80"/>
      <c r="MIM157" s="16" t="s">
        <v>236</v>
      </c>
      <c r="MIN157" s="16">
        <f t="shared" ref="MIN157" si="27045">42.74</f>
        <v>42.74</v>
      </c>
      <c r="MIO157" s="16">
        <f t="shared" ref="MIO157" si="27046">0.75*(2.7+2.7+2.1+2.7)</f>
        <v>7.6499999999999995</v>
      </c>
      <c r="MIP157" s="14">
        <f t="shared" si="13820"/>
        <v>50.39</v>
      </c>
      <c r="MIQ157" s="14"/>
      <c r="MIR157" s="16">
        <f t="shared" si="13821"/>
        <v>75.585000000000008</v>
      </c>
      <c r="MIS157" s="79">
        <f t="shared" si="19676"/>
        <v>5</v>
      </c>
      <c r="MIT157" s="80"/>
      <c r="MIU157" s="16" t="s">
        <v>236</v>
      </c>
      <c r="MIV157" s="16">
        <f t="shared" ref="MIV157" si="27047">42.74</f>
        <v>42.74</v>
      </c>
      <c r="MIW157" s="16">
        <f t="shared" ref="MIW157" si="27048">0.75*(2.7+2.7+2.1+2.7)</f>
        <v>7.6499999999999995</v>
      </c>
      <c r="MIX157" s="14">
        <f t="shared" si="13825"/>
        <v>50.39</v>
      </c>
      <c r="MIY157" s="14"/>
      <c r="MIZ157" s="16">
        <f t="shared" si="13826"/>
        <v>75.585000000000008</v>
      </c>
      <c r="MJA157" s="79">
        <f t="shared" si="19676"/>
        <v>5</v>
      </c>
      <c r="MJB157" s="80"/>
      <c r="MJC157" s="16" t="s">
        <v>236</v>
      </c>
      <c r="MJD157" s="16">
        <f t="shared" ref="MJD157" si="27049">42.74</f>
        <v>42.74</v>
      </c>
      <c r="MJE157" s="16">
        <f t="shared" ref="MJE157" si="27050">0.75*(2.7+2.7+2.1+2.7)</f>
        <v>7.6499999999999995</v>
      </c>
      <c r="MJF157" s="14">
        <f t="shared" si="13830"/>
        <v>50.39</v>
      </c>
      <c r="MJG157" s="14"/>
      <c r="MJH157" s="16">
        <f t="shared" si="13831"/>
        <v>75.585000000000008</v>
      </c>
      <c r="MJI157" s="79">
        <f t="shared" si="19676"/>
        <v>5</v>
      </c>
      <c r="MJJ157" s="80"/>
      <c r="MJK157" s="16" t="s">
        <v>236</v>
      </c>
      <c r="MJL157" s="16">
        <f t="shared" ref="MJL157" si="27051">42.74</f>
        <v>42.74</v>
      </c>
      <c r="MJM157" s="16">
        <f t="shared" ref="MJM157" si="27052">0.75*(2.7+2.7+2.1+2.7)</f>
        <v>7.6499999999999995</v>
      </c>
      <c r="MJN157" s="14">
        <f t="shared" si="13835"/>
        <v>50.39</v>
      </c>
      <c r="MJO157" s="14"/>
      <c r="MJP157" s="16">
        <f t="shared" si="13836"/>
        <v>75.585000000000008</v>
      </c>
      <c r="MJQ157" s="79">
        <f t="shared" si="19676"/>
        <v>5</v>
      </c>
      <c r="MJR157" s="80"/>
      <c r="MJS157" s="16" t="s">
        <v>236</v>
      </c>
      <c r="MJT157" s="16">
        <f t="shared" ref="MJT157" si="27053">42.74</f>
        <v>42.74</v>
      </c>
      <c r="MJU157" s="16">
        <f t="shared" ref="MJU157" si="27054">0.75*(2.7+2.7+2.1+2.7)</f>
        <v>7.6499999999999995</v>
      </c>
      <c r="MJV157" s="14">
        <f t="shared" si="13840"/>
        <v>50.39</v>
      </c>
      <c r="MJW157" s="14"/>
      <c r="MJX157" s="16">
        <f t="shared" si="13841"/>
        <v>75.585000000000008</v>
      </c>
      <c r="MJY157" s="79">
        <f t="shared" si="19676"/>
        <v>5</v>
      </c>
      <c r="MJZ157" s="80"/>
      <c r="MKA157" s="16" t="s">
        <v>236</v>
      </c>
      <c r="MKB157" s="16">
        <f t="shared" ref="MKB157" si="27055">42.74</f>
        <v>42.74</v>
      </c>
      <c r="MKC157" s="16">
        <f t="shared" ref="MKC157" si="27056">0.75*(2.7+2.7+2.1+2.7)</f>
        <v>7.6499999999999995</v>
      </c>
      <c r="MKD157" s="14">
        <f t="shared" si="13845"/>
        <v>50.39</v>
      </c>
      <c r="MKE157" s="14"/>
      <c r="MKF157" s="16">
        <f t="shared" si="13846"/>
        <v>75.585000000000008</v>
      </c>
      <c r="MKG157" s="79">
        <f t="shared" si="19676"/>
        <v>5</v>
      </c>
      <c r="MKH157" s="80"/>
      <c r="MKI157" s="16" t="s">
        <v>236</v>
      </c>
      <c r="MKJ157" s="16">
        <f t="shared" ref="MKJ157" si="27057">42.74</f>
        <v>42.74</v>
      </c>
      <c r="MKK157" s="16">
        <f t="shared" ref="MKK157" si="27058">0.75*(2.7+2.7+2.1+2.7)</f>
        <v>7.6499999999999995</v>
      </c>
      <c r="MKL157" s="14">
        <f t="shared" si="13850"/>
        <v>50.39</v>
      </c>
      <c r="MKM157" s="14"/>
      <c r="MKN157" s="16">
        <f t="shared" si="13851"/>
        <v>75.585000000000008</v>
      </c>
      <c r="MKO157" s="79">
        <f t="shared" si="19685"/>
        <v>5</v>
      </c>
      <c r="MKP157" s="80"/>
      <c r="MKQ157" s="16" t="s">
        <v>236</v>
      </c>
      <c r="MKR157" s="16">
        <f t="shared" ref="MKR157" si="27059">42.74</f>
        <v>42.74</v>
      </c>
      <c r="MKS157" s="16">
        <f t="shared" ref="MKS157" si="27060">0.75*(2.7+2.7+2.1+2.7)</f>
        <v>7.6499999999999995</v>
      </c>
      <c r="MKT157" s="14">
        <f t="shared" si="13855"/>
        <v>50.39</v>
      </c>
      <c r="MKU157" s="14"/>
      <c r="MKV157" s="16">
        <f t="shared" si="13856"/>
        <v>75.585000000000008</v>
      </c>
      <c r="MKW157" s="79">
        <f t="shared" si="19685"/>
        <v>5</v>
      </c>
      <c r="MKX157" s="80"/>
      <c r="MKY157" s="16" t="s">
        <v>236</v>
      </c>
      <c r="MKZ157" s="16">
        <f t="shared" ref="MKZ157" si="27061">42.74</f>
        <v>42.74</v>
      </c>
      <c r="MLA157" s="16">
        <f t="shared" ref="MLA157" si="27062">0.75*(2.7+2.7+2.1+2.7)</f>
        <v>7.6499999999999995</v>
      </c>
      <c r="MLB157" s="14">
        <f t="shared" si="13860"/>
        <v>50.39</v>
      </c>
      <c r="MLC157" s="14"/>
      <c r="MLD157" s="16">
        <f t="shared" si="13861"/>
        <v>75.585000000000008</v>
      </c>
      <c r="MLE157" s="79">
        <f t="shared" si="19685"/>
        <v>5</v>
      </c>
      <c r="MLF157" s="80"/>
      <c r="MLG157" s="16" t="s">
        <v>236</v>
      </c>
      <c r="MLH157" s="16">
        <f t="shared" ref="MLH157" si="27063">42.74</f>
        <v>42.74</v>
      </c>
      <c r="MLI157" s="16">
        <f t="shared" ref="MLI157" si="27064">0.75*(2.7+2.7+2.1+2.7)</f>
        <v>7.6499999999999995</v>
      </c>
      <c r="MLJ157" s="14">
        <f t="shared" si="13865"/>
        <v>50.39</v>
      </c>
      <c r="MLK157" s="14"/>
      <c r="MLL157" s="16">
        <f t="shared" si="13866"/>
        <v>75.585000000000008</v>
      </c>
      <c r="MLM157" s="79">
        <f t="shared" si="19685"/>
        <v>5</v>
      </c>
      <c r="MLN157" s="80"/>
      <c r="MLO157" s="16" t="s">
        <v>236</v>
      </c>
      <c r="MLP157" s="16">
        <f t="shared" ref="MLP157" si="27065">42.74</f>
        <v>42.74</v>
      </c>
      <c r="MLQ157" s="16">
        <f t="shared" ref="MLQ157" si="27066">0.75*(2.7+2.7+2.1+2.7)</f>
        <v>7.6499999999999995</v>
      </c>
      <c r="MLR157" s="14">
        <f t="shared" si="13870"/>
        <v>50.39</v>
      </c>
      <c r="MLS157" s="14"/>
      <c r="MLT157" s="16">
        <f t="shared" si="13871"/>
        <v>75.585000000000008</v>
      </c>
      <c r="MLU157" s="79">
        <f t="shared" si="19685"/>
        <v>5</v>
      </c>
      <c r="MLV157" s="80"/>
      <c r="MLW157" s="16" t="s">
        <v>236</v>
      </c>
      <c r="MLX157" s="16">
        <f t="shared" ref="MLX157" si="27067">42.74</f>
        <v>42.74</v>
      </c>
      <c r="MLY157" s="16">
        <f t="shared" ref="MLY157" si="27068">0.75*(2.7+2.7+2.1+2.7)</f>
        <v>7.6499999999999995</v>
      </c>
      <c r="MLZ157" s="14">
        <f t="shared" si="13875"/>
        <v>50.39</v>
      </c>
      <c r="MMA157" s="14"/>
      <c r="MMB157" s="16">
        <f t="shared" si="13876"/>
        <v>75.585000000000008</v>
      </c>
      <c r="MMC157" s="79">
        <f t="shared" si="19685"/>
        <v>5</v>
      </c>
      <c r="MMD157" s="80"/>
      <c r="MME157" s="16" t="s">
        <v>236</v>
      </c>
      <c r="MMF157" s="16">
        <f t="shared" ref="MMF157" si="27069">42.74</f>
        <v>42.74</v>
      </c>
      <c r="MMG157" s="16">
        <f t="shared" ref="MMG157" si="27070">0.75*(2.7+2.7+2.1+2.7)</f>
        <v>7.6499999999999995</v>
      </c>
      <c r="MMH157" s="14">
        <f t="shared" si="13880"/>
        <v>50.39</v>
      </c>
      <c r="MMI157" s="14"/>
      <c r="MMJ157" s="16">
        <f t="shared" si="13881"/>
        <v>75.585000000000008</v>
      </c>
      <c r="MMK157" s="79">
        <f t="shared" si="19685"/>
        <v>5</v>
      </c>
      <c r="MML157" s="80"/>
      <c r="MMM157" s="16" t="s">
        <v>236</v>
      </c>
      <c r="MMN157" s="16">
        <f t="shared" ref="MMN157" si="27071">42.74</f>
        <v>42.74</v>
      </c>
      <c r="MMO157" s="16">
        <f t="shared" ref="MMO157" si="27072">0.75*(2.7+2.7+2.1+2.7)</f>
        <v>7.6499999999999995</v>
      </c>
      <c r="MMP157" s="14">
        <f t="shared" si="13885"/>
        <v>50.39</v>
      </c>
      <c r="MMQ157" s="14"/>
      <c r="MMR157" s="16">
        <f t="shared" si="13886"/>
        <v>75.585000000000008</v>
      </c>
      <c r="MMS157" s="79">
        <f t="shared" si="19685"/>
        <v>5</v>
      </c>
      <c r="MMT157" s="80"/>
      <c r="MMU157" s="16" t="s">
        <v>236</v>
      </c>
      <c r="MMV157" s="16">
        <f t="shared" ref="MMV157" si="27073">42.74</f>
        <v>42.74</v>
      </c>
      <c r="MMW157" s="16">
        <f t="shared" ref="MMW157" si="27074">0.75*(2.7+2.7+2.1+2.7)</f>
        <v>7.6499999999999995</v>
      </c>
      <c r="MMX157" s="14">
        <f t="shared" si="13890"/>
        <v>50.39</v>
      </c>
      <c r="MMY157" s="14"/>
      <c r="MMZ157" s="16">
        <f t="shared" si="13891"/>
        <v>75.585000000000008</v>
      </c>
      <c r="MNA157" s="79">
        <f t="shared" si="19694"/>
        <v>5</v>
      </c>
      <c r="MNB157" s="80"/>
      <c r="MNC157" s="16" t="s">
        <v>236</v>
      </c>
      <c r="MND157" s="16">
        <f t="shared" ref="MND157" si="27075">42.74</f>
        <v>42.74</v>
      </c>
      <c r="MNE157" s="16">
        <f t="shared" ref="MNE157" si="27076">0.75*(2.7+2.7+2.1+2.7)</f>
        <v>7.6499999999999995</v>
      </c>
      <c r="MNF157" s="14">
        <f t="shared" si="13895"/>
        <v>50.39</v>
      </c>
      <c r="MNG157" s="14"/>
      <c r="MNH157" s="16">
        <f t="shared" si="13896"/>
        <v>75.585000000000008</v>
      </c>
      <c r="MNI157" s="79">
        <f t="shared" si="19694"/>
        <v>5</v>
      </c>
      <c r="MNJ157" s="80"/>
      <c r="MNK157" s="16" t="s">
        <v>236</v>
      </c>
      <c r="MNL157" s="16">
        <f t="shared" ref="MNL157" si="27077">42.74</f>
        <v>42.74</v>
      </c>
      <c r="MNM157" s="16">
        <f t="shared" ref="MNM157" si="27078">0.75*(2.7+2.7+2.1+2.7)</f>
        <v>7.6499999999999995</v>
      </c>
      <c r="MNN157" s="14">
        <f t="shared" si="13900"/>
        <v>50.39</v>
      </c>
      <c r="MNO157" s="14"/>
      <c r="MNP157" s="16">
        <f t="shared" si="13901"/>
        <v>75.585000000000008</v>
      </c>
      <c r="MNQ157" s="79">
        <f t="shared" si="19694"/>
        <v>5</v>
      </c>
      <c r="MNR157" s="80"/>
      <c r="MNS157" s="16" t="s">
        <v>236</v>
      </c>
      <c r="MNT157" s="16">
        <f t="shared" ref="MNT157" si="27079">42.74</f>
        <v>42.74</v>
      </c>
      <c r="MNU157" s="16">
        <f t="shared" ref="MNU157" si="27080">0.75*(2.7+2.7+2.1+2.7)</f>
        <v>7.6499999999999995</v>
      </c>
      <c r="MNV157" s="14">
        <f t="shared" si="13905"/>
        <v>50.39</v>
      </c>
      <c r="MNW157" s="14"/>
      <c r="MNX157" s="16">
        <f t="shared" si="13906"/>
        <v>75.585000000000008</v>
      </c>
      <c r="MNY157" s="79">
        <f t="shared" si="19694"/>
        <v>5</v>
      </c>
      <c r="MNZ157" s="80"/>
      <c r="MOA157" s="16" t="s">
        <v>236</v>
      </c>
      <c r="MOB157" s="16">
        <f t="shared" ref="MOB157" si="27081">42.74</f>
        <v>42.74</v>
      </c>
      <c r="MOC157" s="16">
        <f t="shared" ref="MOC157" si="27082">0.75*(2.7+2.7+2.1+2.7)</f>
        <v>7.6499999999999995</v>
      </c>
      <c r="MOD157" s="14">
        <f t="shared" si="13910"/>
        <v>50.39</v>
      </c>
      <c r="MOE157" s="14"/>
      <c r="MOF157" s="16">
        <f t="shared" si="13911"/>
        <v>75.585000000000008</v>
      </c>
      <c r="MOG157" s="79">
        <f t="shared" si="19694"/>
        <v>5</v>
      </c>
      <c r="MOH157" s="80"/>
      <c r="MOI157" s="16" t="s">
        <v>236</v>
      </c>
      <c r="MOJ157" s="16">
        <f t="shared" ref="MOJ157" si="27083">42.74</f>
        <v>42.74</v>
      </c>
      <c r="MOK157" s="16">
        <f t="shared" ref="MOK157" si="27084">0.75*(2.7+2.7+2.1+2.7)</f>
        <v>7.6499999999999995</v>
      </c>
      <c r="MOL157" s="14">
        <f t="shared" si="13915"/>
        <v>50.39</v>
      </c>
      <c r="MOM157" s="14"/>
      <c r="MON157" s="16">
        <f t="shared" si="13916"/>
        <v>75.585000000000008</v>
      </c>
      <c r="MOO157" s="79">
        <f t="shared" si="19694"/>
        <v>5</v>
      </c>
      <c r="MOP157" s="80"/>
      <c r="MOQ157" s="16" t="s">
        <v>236</v>
      </c>
      <c r="MOR157" s="16">
        <f t="shared" ref="MOR157" si="27085">42.74</f>
        <v>42.74</v>
      </c>
      <c r="MOS157" s="16">
        <f t="shared" ref="MOS157" si="27086">0.75*(2.7+2.7+2.1+2.7)</f>
        <v>7.6499999999999995</v>
      </c>
      <c r="MOT157" s="14">
        <f t="shared" si="13920"/>
        <v>50.39</v>
      </c>
      <c r="MOU157" s="14"/>
      <c r="MOV157" s="16">
        <f t="shared" si="13921"/>
        <v>75.585000000000008</v>
      </c>
      <c r="MOW157" s="79">
        <f t="shared" si="19694"/>
        <v>5</v>
      </c>
      <c r="MOX157" s="80"/>
      <c r="MOY157" s="16" t="s">
        <v>236</v>
      </c>
      <c r="MOZ157" s="16">
        <f t="shared" ref="MOZ157" si="27087">42.74</f>
        <v>42.74</v>
      </c>
      <c r="MPA157" s="16">
        <f t="shared" ref="MPA157" si="27088">0.75*(2.7+2.7+2.1+2.7)</f>
        <v>7.6499999999999995</v>
      </c>
      <c r="MPB157" s="14">
        <f t="shared" si="13925"/>
        <v>50.39</v>
      </c>
      <c r="MPC157" s="14"/>
      <c r="MPD157" s="16">
        <f t="shared" si="13926"/>
        <v>75.585000000000008</v>
      </c>
      <c r="MPE157" s="79">
        <f t="shared" si="19694"/>
        <v>5</v>
      </c>
      <c r="MPF157" s="80"/>
      <c r="MPG157" s="16" t="s">
        <v>236</v>
      </c>
      <c r="MPH157" s="16">
        <f t="shared" ref="MPH157" si="27089">42.74</f>
        <v>42.74</v>
      </c>
      <c r="MPI157" s="16">
        <f t="shared" ref="MPI157" si="27090">0.75*(2.7+2.7+2.1+2.7)</f>
        <v>7.6499999999999995</v>
      </c>
      <c r="MPJ157" s="14">
        <f t="shared" si="13930"/>
        <v>50.39</v>
      </c>
      <c r="MPK157" s="14"/>
      <c r="MPL157" s="16">
        <f t="shared" si="13931"/>
        <v>75.585000000000008</v>
      </c>
      <c r="MPM157" s="79">
        <f t="shared" si="19703"/>
        <v>5</v>
      </c>
      <c r="MPN157" s="80"/>
      <c r="MPO157" s="16" t="s">
        <v>236</v>
      </c>
      <c r="MPP157" s="16">
        <f t="shared" ref="MPP157" si="27091">42.74</f>
        <v>42.74</v>
      </c>
      <c r="MPQ157" s="16">
        <f t="shared" ref="MPQ157" si="27092">0.75*(2.7+2.7+2.1+2.7)</f>
        <v>7.6499999999999995</v>
      </c>
      <c r="MPR157" s="14">
        <f t="shared" si="13935"/>
        <v>50.39</v>
      </c>
      <c r="MPS157" s="14"/>
      <c r="MPT157" s="16">
        <f t="shared" si="13936"/>
        <v>75.585000000000008</v>
      </c>
      <c r="MPU157" s="79">
        <f t="shared" si="19703"/>
        <v>5</v>
      </c>
      <c r="MPV157" s="80"/>
      <c r="MPW157" s="16" t="s">
        <v>236</v>
      </c>
      <c r="MPX157" s="16">
        <f t="shared" ref="MPX157" si="27093">42.74</f>
        <v>42.74</v>
      </c>
      <c r="MPY157" s="16">
        <f t="shared" ref="MPY157" si="27094">0.75*(2.7+2.7+2.1+2.7)</f>
        <v>7.6499999999999995</v>
      </c>
      <c r="MPZ157" s="14">
        <f t="shared" si="13940"/>
        <v>50.39</v>
      </c>
      <c r="MQA157" s="14"/>
      <c r="MQB157" s="16">
        <f t="shared" si="13941"/>
        <v>75.585000000000008</v>
      </c>
      <c r="MQC157" s="79">
        <f t="shared" si="19703"/>
        <v>5</v>
      </c>
      <c r="MQD157" s="80"/>
      <c r="MQE157" s="16" t="s">
        <v>236</v>
      </c>
      <c r="MQF157" s="16">
        <f t="shared" ref="MQF157" si="27095">42.74</f>
        <v>42.74</v>
      </c>
      <c r="MQG157" s="16">
        <f t="shared" ref="MQG157" si="27096">0.75*(2.7+2.7+2.1+2.7)</f>
        <v>7.6499999999999995</v>
      </c>
      <c r="MQH157" s="14">
        <f t="shared" si="13945"/>
        <v>50.39</v>
      </c>
      <c r="MQI157" s="14"/>
      <c r="MQJ157" s="16">
        <f t="shared" si="13946"/>
        <v>75.585000000000008</v>
      </c>
      <c r="MQK157" s="79">
        <f t="shared" si="19703"/>
        <v>5</v>
      </c>
      <c r="MQL157" s="80"/>
      <c r="MQM157" s="16" t="s">
        <v>236</v>
      </c>
      <c r="MQN157" s="16">
        <f t="shared" ref="MQN157" si="27097">42.74</f>
        <v>42.74</v>
      </c>
      <c r="MQO157" s="16">
        <f t="shared" ref="MQO157" si="27098">0.75*(2.7+2.7+2.1+2.7)</f>
        <v>7.6499999999999995</v>
      </c>
      <c r="MQP157" s="14">
        <f t="shared" si="13950"/>
        <v>50.39</v>
      </c>
      <c r="MQQ157" s="14"/>
      <c r="MQR157" s="16">
        <f t="shared" si="13951"/>
        <v>75.585000000000008</v>
      </c>
      <c r="MQS157" s="79">
        <f t="shared" si="19703"/>
        <v>5</v>
      </c>
      <c r="MQT157" s="80"/>
      <c r="MQU157" s="16" t="s">
        <v>236</v>
      </c>
      <c r="MQV157" s="16">
        <f t="shared" ref="MQV157" si="27099">42.74</f>
        <v>42.74</v>
      </c>
      <c r="MQW157" s="16">
        <f t="shared" ref="MQW157" si="27100">0.75*(2.7+2.7+2.1+2.7)</f>
        <v>7.6499999999999995</v>
      </c>
      <c r="MQX157" s="14">
        <f t="shared" si="13955"/>
        <v>50.39</v>
      </c>
      <c r="MQY157" s="14"/>
      <c r="MQZ157" s="16">
        <f t="shared" si="13956"/>
        <v>75.585000000000008</v>
      </c>
      <c r="MRA157" s="79">
        <f t="shared" si="19703"/>
        <v>5</v>
      </c>
      <c r="MRB157" s="80"/>
      <c r="MRC157" s="16" t="s">
        <v>236</v>
      </c>
      <c r="MRD157" s="16">
        <f t="shared" ref="MRD157" si="27101">42.74</f>
        <v>42.74</v>
      </c>
      <c r="MRE157" s="16">
        <f t="shared" ref="MRE157" si="27102">0.75*(2.7+2.7+2.1+2.7)</f>
        <v>7.6499999999999995</v>
      </c>
      <c r="MRF157" s="14">
        <f t="shared" si="13960"/>
        <v>50.39</v>
      </c>
      <c r="MRG157" s="14"/>
      <c r="MRH157" s="16">
        <f t="shared" si="13961"/>
        <v>75.585000000000008</v>
      </c>
      <c r="MRI157" s="79">
        <f t="shared" si="19703"/>
        <v>5</v>
      </c>
      <c r="MRJ157" s="80"/>
      <c r="MRK157" s="16" t="s">
        <v>236</v>
      </c>
      <c r="MRL157" s="16">
        <f t="shared" ref="MRL157" si="27103">42.74</f>
        <v>42.74</v>
      </c>
      <c r="MRM157" s="16">
        <f t="shared" ref="MRM157" si="27104">0.75*(2.7+2.7+2.1+2.7)</f>
        <v>7.6499999999999995</v>
      </c>
      <c r="MRN157" s="14">
        <f t="shared" si="13965"/>
        <v>50.39</v>
      </c>
      <c r="MRO157" s="14"/>
      <c r="MRP157" s="16">
        <f t="shared" si="13966"/>
        <v>75.585000000000008</v>
      </c>
      <c r="MRQ157" s="79">
        <f t="shared" si="19703"/>
        <v>5</v>
      </c>
      <c r="MRR157" s="80"/>
      <c r="MRS157" s="16" t="s">
        <v>236</v>
      </c>
      <c r="MRT157" s="16">
        <f t="shared" ref="MRT157" si="27105">42.74</f>
        <v>42.74</v>
      </c>
      <c r="MRU157" s="16">
        <f t="shared" ref="MRU157" si="27106">0.75*(2.7+2.7+2.1+2.7)</f>
        <v>7.6499999999999995</v>
      </c>
      <c r="MRV157" s="14">
        <f t="shared" si="13970"/>
        <v>50.39</v>
      </c>
      <c r="MRW157" s="14"/>
      <c r="MRX157" s="16">
        <f t="shared" si="13971"/>
        <v>75.585000000000008</v>
      </c>
      <c r="MRY157" s="79">
        <f t="shared" si="19712"/>
        <v>5</v>
      </c>
      <c r="MRZ157" s="80"/>
      <c r="MSA157" s="16" t="s">
        <v>236</v>
      </c>
      <c r="MSB157" s="16">
        <f t="shared" ref="MSB157" si="27107">42.74</f>
        <v>42.74</v>
      </c>
      <c r="MSC157" s="16">
        <f t="shared" ref="MSC157" si="27108">0.75*(2.7+2.7+2.1+2.7)</f>
        <v>7.6499999999999995</v>
      </c>
      <c r="MSD157" s="14">
        <f t="shared" si="13975"/>
        <v>50.39</v>
      </c>
      <c r="MSE157" s="14"/>
      <c r="MSF157" s="16">
        <f t="shared" si="13976"/>
        <v>75.585000000000008</v>
      </c>
      <c r="MSG157" s="79">
        <f t="shared" si="19712"/>
        <v>5</v>
      </c>
      <c r="MSH157" s="80"/>
      <c r="MSI157" s="16" t="s">
        <v>236</v>
      </c>
      <c r="MSJ157" s="16">
        <f t="shared" ref="MSJ157" si="27109">42.74</f>
        <v>42.74</v>
      </c>
      <c r="MSK157" s="16">
        <f t="shared" ref="MSK157" si="27110">0.75*(2.7+2.7+2.1+2.7)</f>
        <v>7.6499999999999995</v>
      </c>
      <c r="MSL157" s="14">
        <f t="shared" si="13980"/>
        <v>50.39</v>
      </c>
      <c r="MSM157" s="14"/>
      <c r="MSN157" s="16">
        <f t="shared" si="13981"/>
        <v>75.585000000000008</v>
      </c>
      <c r="MSO157" s="79">
        <f t="shared" si="19712"/>
        <v>5</v>
      </c>
      <c r="MSP157" s="80"/>
      <c r="MSQ157" s="16" t="s">
        <v>236</v>
      </c>
      <c r="MSR157" s="16">
        <f t="shared" ref="MSR157" si="27111">42.74</f>
        <v>42.74</v>
      </c>
      <c r="MSS157" s="16">
        <f t="shared" ref="MSS157" si="27112">0.75*(2.7+2.7+2.1+2.7)</f>
        <v>7.6499999999999995</v>
      </c>
      <c r="MST157" s="14">
        <f t="shared" si="13985"/>
        <v>50.39</v>
      </c>
      <c r="MSU157" s="14"/>
      <c r="MSV157" s="16">
        <f t="shared" si="13986"/>
        <v>75.585000000000008</v>
      </c>
      <c r="MSW157" s="79">
        <f t="shared" si="19712"/>
        <v>5</v>
      </c>
      <c r="MSX157" s="80"/>
      <c r="MSY157" s="16" t="s">
        <v>236</v>
      </c>
      <c r="MSZ157" s="16">
        <f t="shared" ref="MSZ157" si="27113">42.74</f>
        <v>42.74</v>
      </c>
      <c r="MTA157" s="16">
        <f t="shared" ref="MTA157" si="27114">0.75*(2.7+2.7+2.1+2.7)</f>
        <v>7.6499999999999995</v>
      </c>
      <c r="MTB157" s="14">
        <f t="shared" si="13990"/>
        <v>50.39</v>
      </c>
      <c r="MTC157" s="14"/>
      <c r="MTD157" s="16">
        <f t="shared" si="13991"/>
        <v>75.585000000000008</v>
      </c>
      <c r="MTE157" s="79">
        <f t="shared" si="19712"/>
        <v>5</v>
      </c>
      <c r="MTF157" s="80"/>
      <c r="MTG157" s="16" t="s">
        <v>236</v>
      </c>
      <c r="MTH157" s="16">
        <f t="shared" ref="MTH157" si="27115">42.74</f>
        <v>42.74</v>
      </c>
      <c r="MTI157" s="16">
        <f t="shared" ref="MTI157" si="27116">0.75*(2.7+2.7+2.1+2.7)</f>
        <v>7.6499999999999995</v>
      </c>
      <c r="MTJ157" s="14">
        <f t="shared" si="13995"/>
        <v>50.39</v>
      </c>
      <c r="MTK157" s="14"/>
      <c r="MTL157" s="16">
        <f t="shared" si="13996"/>
        <v>75.585000000000008</v>
      </c>
      <c r="MTM157" s="79">
        <f t="shared" si="19712"/>
        <v>5</v>
      </c>
      <c r="MTN157" s="80"/>
      <c r="MTO157" s="16" t="s">
        <v>236</v>
      </c>
      <c r="MTP157" s="16">
        <f t="shared" ref="MTP157" si="27117">42.74</f>
        <v>42.74</v>
      </c>
      <c r="MTQ157" s="16">
        <f t="shared" ref="MTQ157" si="27118">0.75*(2.7+2.7+2.1+2.7)</f>
        <v>7.6499999999999995</v>
      </c>
      <c r="MTR157" s="14">
        <f t="shared" si="14000"/>
        <v>50.39</v>
      </c>
      <c r="MTS157" s="14"/>
      <c r="MTT157" s="16">
        <f t="shared" si="14001"/>
        <v>75.585000000000008</v>
      </c>
      <c r="MTU157" s="79">
        <f t="shared" si="19712"/>
        <v>5</v>
      </c>
      <c r="MTV157" s="80"/>
      <c r="MTW157" s="16" t="s">
        <v>236</v>
      </c>
      <c r="MTX157" s="16">
        <f t="shared" ref="MTX157" si="27119">42.74</f>
        <v>42.74</v>
      </c>
      <c r="MTY157" s="16">
        <f t="shared" ref="MTY157" si="27120">0.75*(2.7+2.7+2.1+2.7)</f>
        <v>7.6499999999999995</v>
      </c>
      <c r="MTZ157" s="14">
        <f t="shared" si="14005"/>
        <v>50.39</v>
      </c>
      <c r="MUA157" s="14"/>
      <c r="MUB157" s="16">
        <f t="shared" si="14006"/>
        <v>75.585000000000008</v>
      </c>
      <c r="MUC157" s="79">
        <f t="shared" si="19712"/>
        <v>5</v>
      </c>
      <c r="MUD157" s="80"/>
      <c r="MUE157" s="16" t="s">
        <v>236</v>
      </c>
      <c r="MUF157" s="16">
        <f t="shared" ref="MUF157" si="27121">42.74</f>
        <v>42.74</v>
      </c>
      <c r="MUG157" s="16">
        <f t="shared" ref="MUG157" si="27122">0.75*(2.7+2.7+2.1+2.7)</f>
        <v>7.6499999999999995</v>
      </c>
      <c r="MUH157" s="14">
        <f t="shared" si="14010"/>
        <v>50.39</v>
      </c>
      <c r="MUI157" s="14"/>
      <c r="MUJ157" s="16">
        <f t="shared" si="14011"/>
        <v>75.585000000000008</v>
      </c>
      <c r="MUK157" s="79">
        <f t="shared" si="19721"/>
        <v>5</v>
      </c>
      <c r="MUL157" s="80"/>
      <c r="MUM157" s="16" t="s">
        <v>236</v>
      </c>
      <c r="MUN157" s="16">
        <f t="shared" ref="MUN157" si="27123">42.74</f>
        <v>42.74</v>
      </c>
      <c r="MUO157" s="16">
        <f t="shared" ref="MUO157" si="27124">0.75*(2.7+2.7+2.1+2.7)</f>
        <v>7.6499999999999995</v>
      </c>
      <c r="MUP157" s="14">
        <f t="shared" si="14015"/>
        <v>50.39</v>
      </c>
      <c r="MUQ157" s="14"/>
      <c r="MUR157" s="16">
        <f t="shared" si="14016"/>
        <v>75.585000000000008</v>
      </c>
      <c r="MUS157" s="79">
        <f t="shared" si="19721"/>
        <v>5</v>
      </c>
      <c r="MUT157" s="80"/>
      <c r="MUU157" s="16" t="s">
        <v>236</v>
      </c>
      <c r="MUV157" s="16">
        <f t="shared" ref="MUV157" si="27125">42.74</f>
        <v>42.74</v>
      </c>
      <c r="MUW157" s="16">
        <f t="shared" ref="MUW157" si="27126">0.75*(2.7+2.7+2.1+2.7)</f>
        <v>7.6499999999999995</v>
      </c>
      <c r="MUX157" s="14">
        <f t="shared" si="14020"/>
        <v>50.39</v>
      </c>
      <c r="MUY157" s="14"/>
      <c r="MUZ157" s="16">
        <f t="shared" si="14021"/>
        <v>75.585000000000008</v>
      </c>
      <c r="MVA157" s="79">
        <f t="shared" si="19721"/>
        <v>5</v>
      </c>
      <c r="MVB157" s="80"/>
      <c r="MVC157" s="16" t="s">
        <v>236</v>
      </c>
      <c r="MVD157" s="16">
        <f t="shared" ref="MVD157" si="27127">42.74</f>
        <v>42.74</v>
      </c>
      <c r="MVE157" s="16">
        <f t="shared" ref="MVE157" si="27128">0.75*(2.7+2.7+2.1+2.7)</f>
        <v>7.6499999999999995</v>
      </c>
      <c r="MVF157" s="14">
        <f t="shared" si="14025"/>
        <v>50.39</v>
      </c>
      <c r="MVG157" s="14"/>
      <c r="MVH157" s="16">
        <f t="shared" si="14026"/>
        <v>75.585000000000008</v>
      </c>
      <c r="MVI157" s="79">
        <f t="shared" si="19721"/>
        <v>5</v>
      </c>
      <c r="MVJ157" s="80"/>
      <c r="MVK157" s="16" t="s">
        <v>236</v>
      </c>
      <c r="MVL157" s="16">
        <f t="shared" ref="MVL157" si="27129">42.74</f>
        <v>42.74</v>
      </c>
      <c r="MVM157" s="16">
        <f t="shared" ref="MVM157" si="27130">0.75*(2.7+2.7+2.1+2.7)</f>
        <v>7.6499999999999995</v>
      </c>
      <c r="MVN157" s="14">
        <f t="shared" si="14030"/>
        <v>50.39</v>
      </c>
      <c r="MVO157" s="14"/>
      <c r="MVP157" s="16">
        <f t="shared" si="14031"/>
        <v>75.585000000000008</v>
      </c>
      <c r="MVQ157" s="79">
        <f t="shared" si="19721"/>
        <v>5</v>
      </c>
      <c r="MVR157" s="80"/>
      <c r="MVS157" s="16" t="s">
        <v>236</v>
      </c>
      <c r="MVT157" s="16">
        <f t="shared" ref="MVT157" si="27131">42.74</f>
        <v>42.74</v>
      </c>
      <c r="MVU157" s="16">
        <f t="shared" ref="MVU157" si="27132">0.75*(2.7+2.7+2.1+2.7)</f>
        <v>7.6499999999999995</v>
      </c>
      <c r="MVV157" s="14">
        <f t="shared" si="14035"/>
        <v>50.39</v>
      </c>
      <c r="MVW157" s="14"/>
      <c r="MVX157" s="16">
        <f t="shared" si="14036"/>
        <v>75.585000000000008</v>
      </c>
      <c r="MVY157" s="79">
        <f t="shared" si="19721"/>
        <v>5</v>
      </c>
      <c r="MVZ157" s="80"/>
      <c r="MWA157" s="16" t="s">
        <v>236</v>
      </c>
      <c r="MWB157" s="16">
        <f t="shared" ref="MWB157" si="27133">42.74</f>
        <v>42.74</v>
      </c>
      <c r="MWC157" s="16">
        <f t="shared" ref="MWC157" si="27134">0.75*(2.7+2.7+2.1+2.7)</f>
        <v>7.6499999999999995</v>
      </c>
      <c r="MWD157" s="14">
        <f t="shared" si="14040"/>
        <v>50.39</v>
      </c>
      <c r="MWE157" s="14"/>
      <c r="MWF157" s="16">
        <f t="shared" si="14041"/>
        <v>75.585000000000008</v>
      </c>
      <c r="MWG157" s="79">
        <f t="shared" si="19721"/>
        <v>5</v>
      </c>
      <c r="MWH157" s="80"/>
      <c r="MWI157" s="16" t="s">
        <v>236</v>
      </c>
      <c r="MWJ157" s="16">
        <f t="shared" ref="MWJ157" si="27135">42.74</f>
        <v>42.74</v>
      </c>
      <c r="MWK157" s="16">
        <f t="shared" ref="MWK157" si="27136">0.75*(2.7+2.7+2.1+2.7)</f>
        <v>7.6499999999999995</v>
      </c>
      <c r="MWL157" s="14">
        <f t="shared" si="14045"/>
        <v>50.39</v>
      </c>
      <c r="MWM157" s="14"/>
      <c r="MWN157" s="16">
        <f t="shared" si="14046"/>
        <v>75.585000000000008</v>
      </c>
      <c r="MWO157" s="79">
        <f t="shared" si="19721"/>
        <v>5</v>
      </c>
      <c r="MWP157" s="80"/>
      <c r="MWQ157" s="16" t="s">
        <v>236</v>
      </c>
      <c r="MWR157" s="16">
        <f t="shared" ref="MWR157" si="27137">42.74</f>
        <v>42.74</v>
      </c>
      <c r="MWS157" s="16">
        <f t="shared" ref="MWS157" si="27138">0.75*(2.7+2.7+2.1+2.7)</f>
        <v>7.6499999999999995</v>
      </c>
      <c r="MWT157" s="14">
        <f t="shared" si="14050"/>
        <v>50.39</v>
      </c>
      <c r="MWU157" s="14"/>
      <c r="MWV157" s="16">
        <f t="shared" si="14051"/>
        <v>75.585000000000008</v>
      </c>
      <c r="MWW157" s="79">
        <f t="shared" si="19730"/>
        <v>5</v>
      </c>
      <c r="MWX157" s="80"/>
      <c r="MWY157" s="16" t="s">
        <v>236</v>
      </c>
      <c r="MWZ157" s="16">
        <f t="shared" ref="MWZ157" si="27139">42.74</f>
        <v>42.74</v>
      </c>
      <c r="MXA157" s="16">
        <f t="shared" ref="MXA157" si="27140">0.75*(2.7+2.7+2.1+2.7)</f>
        <v>7.6499999999999995</v>
      </c>
      <c r="MXB157" s="14">
        <f t="shared" si="14055"/>
        <v>50.39</v>
      </c>
      <c r="MXC157" s="14"/>
      <c r="MXD157" s="16">
        <f t="shared" si="14056"/>
        <v>75.585000000000008</v>
      </c>
      <c r="MXE157" s="79">
        <f t="shared" si="19730"/>
        <v>5</v>
      </c>
      <c r="MXF157" s="80"/>
      <c r="MXG157" s="16" t="s">
        <v>236</v>
      </c>
      <c r="MXH157" s="16">
        <f t="shared" ref="MXH157" si="27141">42.74</f>
        <v>42.74</v>
      </c>
      <c r="MXI157" s="16">
        <f t="shared" ref="MXI157" si="27142">0.75*(2.7+2.7+2.1+2.7)</f>
        <v>7.6499999999999995</v>
      </c>
      <c r="MXJ157" s="14">
        <f t="shared" si="14060"/>
        <v>50.39</v>
      </c>
      <c r="MXK157" s="14"/>
      <c r="MXL157" s="16">
        <f t="shared" si="14061"/>
        <v>75.585000000000008</v>
      </c>
      <c r="MXM157" s="79">
        <f t="shared" si="19730"/>
        <v>5</v>
      </c>
      <c r="MXN157" s="80"/>
      <c r="MXO157" s="16" t="s">
        <v>236</v>
      </c>
      <c r="MXP157" s="16">
        <f t="shared" ref="MXP157" si="27143">42.74</f>
        <v>42.74</v>
      </c>
      <c r="MXQ157" s="16">
        <f t="shared" ref="MXQ157" si="27144">0.75*(2.7+2.7+2.1+2.7)</f>
        <v>7.6499999999999995</v>
      </c>
      <c r="MXR157" s="14">
        <f t="shared" si="14065"/>
        <v>50.39</v>
      </c>
      <c r="MXS157" s="14"/>
      <c r="MXT157" s="16">
        <f t="shared" si="14066"/>
        <v>75.585000000000008</v>
      </c>
      <c r="MXU157" s="79">
        <f t="shared" si="19730"/>
        <v>5</v>
      </c>
      <c r="MXV157" s="80"/>
      <c r="MXW157" s="16" t="s">
        <v>236</v>
      </c>
      <c r="MXX157" s="16">
        <f t="shared" ref="MXX157" si="27145">42.74</f>
        <v>42.74</v>
      </c>
      <c r="MXY157" s="16">
        <f t="shared" ref="MXY157" si="27146">0.75*(2.7+2.7+2.1+2.7)</f>
        <v>7.6499999999999995</v>
      </c>
      <c r="MXZ157" s="14">
        <f t="shared" si="14070"/>
        <v>50.39</v>
      </c>
      <c r="MYA157" s="14"/>
      <c r="MYB157" s="16">
        <f t="shared" si="14071"/>
        <v>75.585000000000008</v>
      </c>
      <c r="MYC157" s="79">
        <f t="shared" si="19730"/>
        <v>5</v>
      </c>
      <c r="MYD157" s="80"/>
      <c r="MYE157" s="16" t="s">
        <v>236</v>
      </c>
      <c r="MYF157" s="16">
        <f t="shared" ref="MYF157" si="27147">42.74</f>
        <v>42.74</v>
      </c>
      <c r="MYG157" s="16">
        <f t="shared" ref="MYG157" si="27148">0.75*(2.7+2.7+2.1+2.7)</f>
        <v>7.6499999999999995</v>
      </c>
      <c r="MYH157" s="14">
        <f t="shared" si="14075"/>
        <v>50.39</v>
      </c>
      <c r="MYI157" s="14"/>
      <c r="MYJ157" s="16">
        <f t="shared" si="14076"/>
        <v>75.585000000000008</v>
      </c>
      <c r="MYK157" s="79">
        <f t="shared" si="19730"/>
        <v>5</v>
      </c>
      <c r="MYL157" s="80"/>
      <c r="MYM157" s="16" t="s">
        <v>236</v>
      </c>
      <c r="MYN157" s="16">
        <f t="shared" ref="MYN157" si="27149">42.74</f>
        <v>42.74</v>
      </c>
      <c r="MYO157" s="16">
        <f t="shared" ref="MYO157" si="27150">0.75*(2.7+2.7+2.1+2.7)</f>
        <v>7.6499999999999995</v>
      </c>
      <c r="MYP157" s="14">
        <f t="shared" si="14080"/>
        <v>50.39</v>
      </c>
      <c r="MYQ157" s="14"/>
      <c r="MYR157" s="16">
        <f t="shared" si="14081"/>
        <v>75.585000000000008</v>
      </c>
      <c r="MYS157" s="79">
        <f t="shared" si="19730"/>
        <v>5</v>
      </c>
      <c r="MYT157" s="80"/>
      <c r="MYU157" s="16" t="s">
        <v>236</v>
      </c>
      <c r="MYV157" s="16">
        <f t="shared" ref="MYV157" si="27151">42.74</f>
        <v>42.74</v>
      </c>
      <c r="MYW157" s="16">
        <f t="shared" ref="MYW157" si="27152">0.75*(2.7+2.7+2.1+2.7)</f>
        <v>7.6499999999999995</v>
      </c>
      <c r="MYX157" s="14">
        <f t="shared" si="14085"/>
        <v>50.39</v>
      </c>
      <c r="MYY157" s="14"/>
      <c r="MYZ157" s="16">
        <f t="shared" si="14086"/>
        <v>75.585000000000008</v>
      </c>
      <c r="MZA157" s="79">
        <f t="shared" si="19730"/>
        <v>5</v>
      </c>
      <c r="MZB157" s="80"/>
      <c r="MZC157" s="16" t="s">
        <v>236</v>
      </c>
      <c r="MZD157" s="16">
        <f t="shared" ref="MZD157" si="27153">42.74</f>
        <v>42.74</v>
      </c>
      <c r="MZE157" s="16">
        <f t="shared" ref="MZE157" si="27154">0.75*(2.7+2.7+2.1+2.7)</f>
        <v>7.6499999999999995</v>
      </c>
      <c r="MZF157" s="14">
        <f t="shared" si="14090"/>
        <v>50.39</v>
      </c>
      <c r="MZG157" s="14"/>
      <c r="MZH157" s="16">
        <f t="shared" si="14091"/>
        <v>75.585000000000008</v>
      </c>
      <c r="MZI157" s="79">
        <f t="shared" si="19739"/>
        <v>5</v>
      </c>
      <c r="MZJ157" s="80"/>
      <c r="MZK157" s="16" t="s">
        <v>236</v>
      </c>
      <c r="MZL157" s="16">
        <f t="shared" ref="MZL157" si="27155">42.74</f>
        <v>42.74</v>
      </c>
      <c r="MZM157" s="16">
        <f t="shared" ref="MZM157" si="27156">0.75*(2.7+2.7+2.1+2.7)</f>
        <v>7.6499999999999995</v>
      </c>
      <c r="MZN157" s="14">
        <f t="shared" si="14095"/>
        <v>50.39</v>
      </c>
      <c r="MZO157" s="14"/>
      <c r="MZP157" s="16">
        <f t="shared" si="14096"/>
        <v>75.585000000000008</v>
      </c>
      <c r="MZQ157" s="79">
        <f t="shared" si="19739"/>
        <v>5</v>
      </c>
      <c r="MZR157" s="80"/>
      <c r="MZS157" s="16" t="s">
        <v>236</v>
      </c>
      <c r="MZT157" s="16">
        <f t="shared" ref="MZT157" si="27157">42.74</f>
        <v>42.74</v>
      </c>
      <c r="MZU157" s="16">
        <f t="shared" ref="MZU157" si="27158">0.75*(2.7+2.7+2.1+2.7)</f>
        <v>7.6499999999999995</v>
      </c>
      <c r="MZV157" s="14">
        <f t="shared" si="14100"/>
        <v>50.39</v>
      </c>
      <c r="MZW157" s="14"/>
      <c r="MZX157" s="16">
        <f t="shared" si="14101"/>
        <v>75.585000000000008</v>
      </c>
      <c r="MZY157" s="79">
        <f t="shared" si="19739"/>
        <v>5</v>
      </c>
      <c r="MZZ157" s="80"/>
      <c r="NAA157" s="16" t="s">
        <v>236</v>
      </c>
      <c r="NAB157" s="16">
        <f t="shared" ref="NAB157" si="27159">42.74</f>
        <v>42.74</v>
      </c>
      <c r="NAC157" s="16">
        <f t="shared" ref="NAC157" si="27160">0.75*(2.7+2.7+2.1+2.7)</f>
        <v>7.6499999999999995</v>
      </c>
      <c r="NAD157" s="14">
        <f t="shared" si="14105"/>
        <v>50.39</v>
      </c>
      <c r="NAE157" s="14"/>
      <c r="NAF157" s="16">
        <f t="shared" si="14106"/>
        <v>75.585000000000008</v>
      </c>
      <c r="NAG157" s="79">
        <f t="shared" si="19739"/>
        <v>5</v>
      </c>
      <c r="NAH157" s="80"/>
      <c r="NAI157" s="16" t="s">
        <v>236</v>
      </c>
      <c r="NAJ157" s="16">
        <f t="shared" ref="NAJ157" si="27161">42.74</f>
        <v>42.74</v>
      </c>
      <c r="NAK157" s="16">
        <f t="shared" ref="NAK157" si="27162">0.75*(2.7+2.7+2.1+2.7)</f>
        <v>7.6499999999999995</v>
      </c>
      <c r="NAL157" s="14">
        <f t="shared" si="14110"/>
        <v>50.39</v>
      </c>
      <c r="NAM157" s="14"/>
      <c r="NAN157" s="16">
        <f t="shared" si="14111"/>
        <v>75.585000000000008</v>
      </c>
      <c r="NAO157" s="79">
        <f t="shared" si="19739"/>
        <v>5</v>
      </c>
      <c r="NAP157" s="80"/>
      <c r="NAQ157" s="16" t="s">
        <v>236</v>
      </c>
      <c r="NAR157" s="16">
        <f t="shared" ref="NAR157" si="27163">42.74</f>
        <v>42.74</v>
      </c>
      <c r="NAS157" s="16">
        <f t="shared" ref="NAS157" si="27164">0.75*(2.7+2.7+2.1+2.7)</f>
        <v>7.6499999999999995</v>
      </c>
      <c r="NAT157" s="14">
        <f t="shared" si="14115"/>
        <v>50.39</v>
      </c>
      <c r="NAU157" s="14"/>
      <c r="NAV157" s="16">
        <f t="shared" si="14116"/>
        <v>75.585000000000008</v>
      </c>
      <c r="NAW157" s="79">
        <f t="shared" si="19739"/>
        <v>5</v>
      </c>
      <c r="NAX157" s="80"/>
      <c r="NAY157" s="16" t="s">
        <v>236</v>
      </c>
      <c r="NAZ157" s="16">
        <f t="shared" ref="NAZ157" si="27165">42.74</f>
        <v>42.74</v>
      </c>
      <c r="NBA157" s="16">
        <f t="shared" ref="NBA157" si="27166">0.75*(2.7+2.7+2.1+2.7)</f>
        <v>7.6499999999999995</v>
      </c>
      <c r="NBB157" s="14">
        <f t="shared" si="14120"/>
        <v>50.39</v>
      </c>
      <c r="NBC157" s="14"/>
      <c r="NBD157" s="16">
        <f t="shared" si="14121"/>
        <v>75.585000000000008</v>
      </c>
      <c r="NBE157" s="79">
        <f t="shared" si="19739"/>
        <v>5</v>
      </c>
      <c r="NBF157" s="80"/>
      <c r="NBG157" s="16" t="s">
        <v>236</v>
      </c>
      <c r="NBH157" s="16">
        <f t="shared" ref="NBH157" si="27167">42.74</f>
        <v>42.74</v>
      </c>
      <c r="NBI157" s="16">
        <f t="shared" ref="NBI157" si="27168">0.75*(2.7+2.7+2.1+2.7)</f>
        <v>7.6499999999999995</v>
      </c>
      <c r="NBJ157" s="14">
        <f t="shared" si="14125"/>
        <v>50.39</v>
      </c>
      <c r="NBK157" s="14"/>
      <c r="NBL157" s="16">
        <f t="shared" si="14126"/>
        <v>75.585000000000008</v>
      </c>
      <c r="NBM157" s="79">
        <f t="shared" si="19739"/>
        <v>5</v>
      </c>
      <c r="NBN157" s="80"/>
      <c r="NBO157" s="16" t="s">
        <v>236</v>
      </c>
      <c r="NBP157" s="16">
        <f t="shared" ref="NBP157" si="27169">42.74</f>
        <v>42.74</v>
      </c>
      <c r="NBQ157" s="16">
        <f t="shared" ref="NBQ157" si="27170">0.75*(2.7+2.7+2.1+2.7)</f>
        <v>7.6499999999999995</v>
      </c>
      <c r="NBR157" s="14">
        <f t="shared" si="14130"/>
        <v>50.39</v>
      </c>
      <c r="NBS157" s="14"/>
      <c r="NBT157" s="16">
        <f t="shared" si="14131"/>
        <v>75.585000000000008</v>
      </c>
      <c r="NBU157" s="79">
        <f t="shared" si="19748"/>
        <v>5</v>
      </c>
      <c r="NBV157" s="80"/>
      <c r="NBW157" s="16" t="s">
        <v>236</v>
      </c>
      <c r="NBX157" s="16">
        <f t="shared" ref="NBX157" si="27171">42.74</f>
        <v>42.74</v>
      </c>
      <c r="NBY157" s="16">
        <f t="shared" ref="NBY157" si="27172">0.75*(2.7+2.7+2.1+2.7)</f>
        <v>7.6499999999999995</v>
      </c>
      <c r="NBZ157" s="14">
        <f t="shared" si="14135"/>
        <v>50.39</v>
      </c>
      <c r="NCA157" s="14"/>
      <c r="NCB157" s="16">
        <f t="shared" si="14136"/>
        <v>75.585000000000008</v>
      </c>
      <c r="NCC157" s="79">
        <f t="shared" si="19748"/>
        <v>5</v>
      </c>
      <c r="NCD157" s="80"/>
      <c r="NCE157" s="16" t="s">
        <v>236</v>
      </c>
      <c r="NCF157" s="16">
        <f t="shared" ref="NCF157" si="27173">42.74</f>
        <v>42.74</v>
      </c>
      <c r="NCG157" s="16">
        <f t="shared" ref="NCG157" si="27174">0.75*(2.7+2.7+2.1+2.7)</f>
        <v>7.6499999999999995</v>
      </c>
      <c r="NCH157" s="14">
        <f t="shared" si="14140"/>
        <v>50.39</v>
      </c>
      <c r="NCI157" s="14"/>
      <c r="NCJ157" s="16">
        <f t="shared" si="14141"/>
        <v>75.585000000000008</v>
      </c>
      <c r="NCK157" s="79">
        <f t="shared" si="19748"/>
        <v>5</v>
      </c>
      <c r="NCL157" s="80"/>
      <c r="NCM157" s="16" t="s">
        <v>236</v>
      </c>
      <c r="NCN157" s="16">
        <f t="shared" ref="NCN157" si="27175">42.74</f>
        <v>42.74</v>
      </c>
      <c r="NCO157" s="16">
        <f t="shared" ref="NCO157" si="27176">0.75*(2.7+2.7+2.1+2.7)</f>
        <v>7.6499999999999995</v>
      </c>
      <c r="NCP157" s="14">
        <f t="shared" si="14145"/>
        <v>50.39</v>
      </c>
      <c r="NCQ157" s="14"/>
      <c r="NCR157" s="16">
        <f t="shared" si="14146"/>
        <v>75.585000000000008</v>
      </c>
      <c r="NCS157" s="79">
        <f t="shared" si="19748"/>
        <v>5</v>
      </c>
      <c r="NCT157" s="80"/>
      <c r="NCU157" s="16" t="s">
        <v>236</v>
      </c>
      <c r="NCV157" s="16">
        <f t="shared" ref="NCV157" si="27177">42.74</f>
        <v>42.74</v>
      </c>
      <c r="NCW157" s="16">
        <f t="shared" ref="NCW157" si="27178">0.75*(2.7+2.7+2.1+2.7)</f>
        <v>7.6499999999999995</v>
      </c>
      <c r="NCX157" s="14">
        <f t="shared" si="14150"/>
        <v>50.39</v>
      </c>
      <c r="NCY157" s="14"/>
      <c r="NCZ157" s="16">
        <f t="shared" si="14151"/>
        <v>75.585000000000008</v>
      </c>
      <c r="NDA157" s="79">
        <f t="shared" si="19748"/>
        <v>5</v>
      </c>
      <c r="NDB157" s="80"/>
      <c r="NDC157" s="16" t="s">
        <v>236</v>
      </c>
      <c r="NDD157" s="16">
        <f t="shared" ref="NDD157" si="27179">42.74</f>
        <v>42.74</v>
      </c>
      <c r="NDE157" s="16">
        <f t="shared" ref="NDE157" si="27180">0.75*(2.7+2.7+2.1+2.7)</f>
        <v>7.6499999999999995</v>
      </c>
      <c r="NDF157" s="14">
        <f t="shared" si="14155"/>
        <v>50.39</v>
      </c>
      <c r="NDG157" s="14"/>
      <c r="NDH157" s="16">
        <f t="shared" si="14156"/>
        <v>75.585000000000008</v>
      </c>
      <c r="NDI157" s="79">
        <f t="shared" si="19748"/>
        <v>5</v>
      </c>
      <c r="NDJ157" s="80"/>
      <c r="NDK157" s="16" t="s">
        <v>236</v>
      </c>
      <c r="NDL157" s="16">
        <f t="shared" ref="NDL157" si="27181">42.74</f>
        <v>42.74</v>
      </c>
      <c r="NDM157" s="16">
        <f t="shared" ref="NDM157" si="27182">0.75*(2.7+2.7+2.1+2.7)</f>
        <v>7.6499999999999995</v>
      </c>
      <c r="NDN157" s="14">
        <f t="shared" si="14160"/>
        <v>50.39</v>
      </c>
      <c r="NDO157" s="14"/>
      <c r="NDP157" s="16">
        <f t="shared" si="14161"/>
        <v>75.585000000000008</v>
      </c>
      <c r="NDQ157" s="79">
        <f t="shared" si="19748"/>
        <v>5</v>
      </c>
      <c r="NDR157" s="80"/>
      <c r="NDS157" s="16" t="s">
        <v>236</v>
      </c>
      <c r="NDT157" s="16">
        <f t="shared" ref="NDT157" si="27183">42.74</f>
        <v>42.74</v>
      </c>
      <c r="NDU157" s="16">
        <f t="shared" ref="NDU157" si="27184">0.75*(2.7+2.7+2.1+2.7)</f>
        <v>7.6499999999999995</v>
      </c>
      <c r="NDV157" s="14">
        <f t="shared" si="14165"/>
        <v>50.39</v>
      </c>
      <c r="NDW157" s="14"/>
      <c r="NDX157" s="16">
        <f t="shared" si="14166"/>
        <v>75.585000000000008</v>
      </c>
      <c r="NDY157" s="79">
        <f t="shared" si="19748"/>
        <v>5</v>
      </c>
      <c r="NDZ157" s="80"/>
      <c r="NEA157" s="16" t="s">
        <v>236</v>
      </c>
      <c r="NEB157" s="16">
        <f t="shared" ref="NEB157" si="27185">42.74</f>
        <v>42.74</v>
      </c>
      <c r="NEC157" s="16">
        <f t="shared" ref="NEC157" si="27186">0.75*(2.7+2.7+2.1+2.7)</f>
        <v>7.6499999999999995</v>
      </c>
      <c r="NED157" s="14">
        <f t="shared" si="14170"/>
        <v>50.39</v>
      </c>
      <c r="NEE157" s="14"/>
      <c r="NEF157" s="16">
        <f t="shared" si="14171"/>
        <v>75.585000000000008</v>
      </c>
      <c r="NEG157" s="79">
        <f t="shared" si="19757"/>
        <v>5</v>
      </c>
      <c r="NEH157" s="80"/>
      <c r="NEI157" s="16" t="s">
        <v>236</v>
      </c>
      <c r="NEJ157" s="16">
        <f t="shared" ref="NEJ157" si="27187">42.74</f>
        <v>42.74</v>
      </c>
      <c r="NEK157" s="16">
        <f t="shared" ref="NEK157" si="27188">0.75*(2.7+2.7+2.1+2.7)</f>
        <v>7.6499999999999995</v>
      </c>
      <c r="NEL157" s="14">
        <f t="shared" si="14175"/>
        <v>50.39</v>
      </c>
      <c r="NEM157" s="14"/>
      <c r="NEN157" s="16">
        <f t="shared" si="14176"/>
        <v>75.585000000000008</v>
      </c>
      <c r="NEO157" s="79">
        <f t="shared" si="19757"/>
        <v>5</v>
      </c>
      <c r="NEP157" s="80"/>
      <c r="NEQ157" s="16" t="s">
        <v>236</v>
      </c>
      <c r="NER157" s="16">
        <f t="shared" ref="NER157" si="27189">42.74</f>
        <v>42.74</v>
      </c>
      <c r="NES157" s="16">
        <f t="shared" ref="NES157" si="27190">0.75*(2.7+2.7+2.1+2.7)</f>
        <v>7.6499999999999995</v>
      </c>
      <c r="NET157" s="14">
        <f t="shared" si="14180"/>
        <v>50.39</v>
      </c>
      <c r="NEU157" s="14"/>
      <c r="NEV157" s="16">
        <f t="shared" si="14181"/>
        <v>75.585000000000008</v>
      </c>
      <c r="NEW157" s="79">
        <f t="shared" si="19757"/>
        <v>5</v>
      </c>
      <c r="NEX157" s="80"/>
      <c r="NEY157" s="16" t="s">
        <v>236</v>
      </c>
      <c r="NEZ157" s="16">
        <f t="shared" ref="NEZ157" si="27191">42.74</f>
        <v>42.74</v>
      </c>
      <c r="NFA157" s="16">
        <f t="shared" ref="NFA157" si="27192">0.75*(2.7+2.7+2.1+2.7)</f>
        <v>7.6499999999999995</v>
      </c>
      <c r="NFB157" s="14">
        <f t="shared" si="14185"/>
        <v>50.39</v>
      </c>
      <c r="NFC157" s="14"/>
      <c r="NFD157" s="16">
        <f t="shared" si="14186"/>
        <v>75.585000000000008</v>
      </c>
      <c r="NFE157" s="79">
        <f t="shared" si="19757"/>
        <v>5</v>
      </c>
      <c r="NFF157" s="80"/>
      <c r="NFG157" s="16" t="s">
        <v>236</v>
      </c>
      <c r="NFH157" s="16">
        <f t="shared" ref="NFH157" si="27193">42.74</f>
        <v>42.74</v>
      </c>
      <c r="NFI157" s="16">
        <f t="shared" ref="NFI157" si="27194">0.75*(2.7+2.7+2.1+2.7)</f>
        <v>7.6499999999999995</v>
      </c>
      <c r="NFJ157" s="14">
        <f t="shared" si="14190"/>
        <v>50.39</v>
      </c>
      <c r="NFK157" s="14"/>
      <c r="NFL157" s="16">
        <f t="shared" si="14191"/>
        <v>75.585000000000008</v>
      </c>
      <c r="NFM157" s="79">
        <f t="shared" si="19757"/>
        <v>5</v>
      </c>
      <c r="NFN157" s="80"/>
      <c r="NFO157" s="16" t="s">
        <v>236</v>
      </c>
      <c r="NFP157" s="16">
        <f t="shared" ref="NFP157" si="27195">42.74</f>
        <v>42.74</v>
      </c>
      <c r="NFQ157" s="16">
        <f t="shared" ref="NFQ157" si="27196">0.75*(2.7+2.7+2.1+2.7)</f>
        <v>7.6499999999999995</v>
      </c>
      <c r="NFR157" s="14">
        <f t="shared" si="14195"/>
        <v>50.39</v>
      </c>
      <c r="NFS157" s="14"/>
      <c r="NFT157" s="16">
        <f t="shared" si="14196"/>
        <v>75.585000000000008</v>
      </c>
      <c r="NFU157" s="79">
        <f t="shared" si="19757"/>
        <v>5</v>
      </c>
      <c r="NFV157" s="80"/>
      <c r="NFW157" s="16" t="s">
        <v>236</v>
      </c>
      <c r="NFX157" s="16">
        <f t="shared" ref="NFX157" si="27197">42.74</f>
        <v>42.74</v>
      </c>
      <c r="NFY157" s="16">
        <f t="shared" ref="NFY157" si="27198">0.75*(2.7+2.7+2.1+2.7)</f>
        <v>7.6499999999999995</v>
      </c>
      <c r="NFZ157" s="14">
        <f t="shared" si="14200"/>
        <v>50.39</v>
      </c>
      <c r="NGA157" s="14"/>
      <c r="NGB157" s="16">
        <f t="shared" si="14201"/>
        <v>75.585000000000008</v>
      </c>
      <c r="NGC157" s="79">
        <f t="shared" si="19757"/>
        <v>5</v>
      </c>
      <c r="NGD157" s="80"/>
      <c r="NGE157" s="16" t="s">
        <v>236</v>
      </c>
      <c r="NGF157" s="16">
        <f t="shared" ref="NGF157" si="27199">42.74</f>
        <v>42.74</v>
      </c>
      <c r="NGG157" s="16">
        <f t="shared" ref="NGG157" si="27200">0.75*(2.7+2.7+2.1+2.7)</f>
        <v>7.6499999999999995</v>
      </c>
      <c r="NGH157" s="14">
        <f t="shared" si="14205"/>
        <v>50.39</v>
      </c>
      <c r="NGI157" s="14"/>
      <c r="NGJ157" s="16">
        <f t="shared" si="14206"/>
        <v>75.585000000000008</v>
      </c>
      <c r="NGK157" s="79">
        <f t="shared" si="19757"/>
        <v>5</v>
      </c>
      <c r="NGL157" s="80"/>
      <c r="NGM157" s="16" t="s">
        <v>236</v>
      </c>
      <c r="NGN157" s="16">
        <f t="shared" ref="NGN157" si="27201">42.74</f>
        <v>42.74</v>
      </c>
      <c r="NGO157" s="16">
        <f t="shared" ref="NGO157" si="27202">0.75*(2.7+2.7+2.1+2.7)</f>
        <v>7.6499999999999995</v>
      </c>
      <c r="NGP157" s="14">
        <f t="shared" si="14210"/>
        <v>50.39</v>
      </c>
      <c r="NGQ157" s="14"/>
      <c r="NGR157" s="16">
        <f t="shared" si="14211"/>
        <v>75.585000000000008</v>
      </c>
      <c r="NGS157" s="79">
        <f t="shared" si="19766"/>
        <v>5</v>
      </c>
      <c r="NGT157" s="80"/>
      <c r="NGU157" s="16" t="s">
        <v>236</v>
      </c>
      <c r="NGV157" s="16">
        <f t="shared" ref="NGV157" si="27203">42.74</f>
        <v>42.74</v>
      </c>
      <c r="NGW157" s="16">
        <f t="shared" ref="NGW157" si="27204">0.75*(2.7+2.7+2.1+2.7)</f>
        <v>7.6499999999999995</v>
      </c>
      <c r="NGX157" s="14">
        <f t="shared" si="14215"/>
        <v>50.39</v>
      </c>
      <c r="NGY157" s="14"/>
      <c r="NGZ157" s="16">
        <f t="shared" si="14216"/>
        <v>75.585000000000008</v>
      </c>
      <c r="NHA157" s="79">
        <f t="shared" si="19766"/>
        <v>5</v>
      </c>
      <c r="NHB157" s="80"/>
      <c r="NHC157" s="16" t="s">
        <v>236</v>
      </c>
      <c r="NHD157" s="16">
        <f t="shared" ref="NHD157" si="27205">42.74</f>
        <v>42.74</v>
      </c>
      <c r="NHE157" s="16">
        <f t="shared" ref="NHE157" si="27206">0.75*(2.7+2.7+2.1+2.7)</f>
        <v>7.6499999999999995</v>
      </c>
      <c r="NHF157" s="14">
        <f t="shared" si="14220"/>
        <v>50.39</v>
      </c>
      <c r="NHG157" s="14"/>
      <c r="NHH157" s="16">
        <f t="shared" si="14221"/>
        <v>75.585000000000008</v>
      </c>
      <c r="NHI157" s="79">
        <f t="shared" si="19766"/>
        <v>5</v>
      </c>
      <c r="NHJ157" s="80"/>
      <c r="NHK157" s="16" t="s">
        <v>236</v>
      </c>
      <c r="NHL157" s="16">
        <f t="shared" ref="NHL157" si="27207">42.74</f>
        <v>42.74</v>
      </c>
      <c r="NHM157" s="16">
        <f t="shared" ref="NHM157" si="27208">0.75*(2.7+2.7+2.1+2.7)</f>
        <v>7.6499999999999995</v>
      </c>
      <c r="NHN157" s="14">
        <f t="shared" si="14225"/>
        <v>50.39</v>
      </c>
      <c r="NHO157" s="14"/>
      <c r="NHP157" s="16">
        <f t="shared" si="14226"/>
        <v>75.585000000000008</v>
      </c>
      <c r="NHQ157" s="79">
        <f t="shared" si="19766"/>
        <v>5</v>
      </c>
      <c r="NHR157" s="80"/>
      <c r="NHS157" s="16" t="s">
        <v>236</v>
      </c>
      <c r="NHT157" s="16">
        <f t="shared" ref="NHT157" si="27209">42.74</f>
        <v>42.74</v>
      </c>
      <c r="NHU157" s="16">
        <f t="shared" ref="NHU157" si="27210">0.75*(2.7+2.7+2.1+2.7)</f>
        <v>7.6499999999999995</v>
      </c>
      <c r="NHV157" s="14">
        <f t="shared" si="14230"/>
        <v>50.39</v>
      </c>
      <c r="NHW157" s="14"/>
      <c r="NHX157" s="16">
        <f t="shared" si="14231"/>
        <v>75.585000000000008</v>
      </c>
      <c r="NHY157" s="79">
        <f t="shared" si="19766"/>
        <v>5</v>
      </c>
      <c r="NHZ157" s="80"/>
      <c r="NIA157" s="16" t="s">
        <v>236</v>
      </c>
      <c r="NIB157" s="16">
        <f t="shared" ref="NIB157" si="27211">42.74</f>
        <v>42.74</v>
      </c>
      <c r="NIC157" s="16">
        <f t="shared" ref="NIC157" si="27212">0.75*(2.7+2.7+2.1+2.7)</f>
        <v>7.6499999999999995</v>
      </c>
      <c r="NID157" s="14">
        <f t="shared" si="14235"/>
        <v>50.39</v>
      </c>
      <c r="NIE157" s="14"/>
      <c r="NIF157" s="16">
        <f t="shared" si="14236"/>
        <v>75.585000000000008</v>
      </c>
      <c r="NIG157" s="79">
        <f t="shared" si="19766"/>
        <v>5</v>
      </c>
      <c r="NIH157" s="80"/>
      <c r="NII157" s="16" t="s">
        <v>236</v>
      </c>
      <c r="NIJ157" s="16">
        <f t="shared" ref="NIJ157" si="27213">42.74</f>
        <v>42.74</v>
      </c>
      <c r="NIK157" s="16">
        <f t="shared" ref="NIK157" si="27214">0.75*(2.7+2.7+2.1+2.7)</f>
        <v>7.6499999999999995</v>
      </c>
      <c r="NIL157" s="14">
        <f t="shared" si="14240"/>
        <v>50.39</v>
      </c>
      <c r="NIM157" s="14"/>
      <c r="NIN157" s="16">
        <f t="shared" si="14241"/>
        <v>75.585000000000008</v>
      </c>
      <c r="NIO157" s="79">
        <f t="shared" si="19766"/>
        <v>5</v>
      </c>
      <c r="NIP157" s="80"/>
      <c r="NIQ157" s="16" t="s">
        <v>236</v>
      </c>
      <c r="NIR157" s="16">
        <f t="shared" ref="NIR157" si="27215">42.74</f>
        <v>42.74</v>
      </c>
      <c r="NIS157" s="16">
        <f t="shared" ref="NIS157" si="27216">0.75*(2.7+2.7+2.1+2.7)</f>
        <v>7.6499999999999995</v>
      </c>
      <c r="NIT157" s="14">
        <f t="shared" si="14245"/>
        <v>50.39</v>
      </c>
      <c r="NIU157" s="14"/>
      <c r="NIV157" s="16">
        <f t="shared" si="14246"/>
        <v>75.585000000000008</v>
      </c>
      <c r="NIW157" s="79">
        <f t="shared" si="19766"/>
        <v>5</v>
      </c>
      <c r="NIX157" s="80"/>
      <c r="NIY157" s="16" t="s">
        <v>236</v>
      </c>
      <c r="NIZ157" s="16">
        <f t="shared" ref="NIZ157" si="27217">42.74</f>
        <v>42.74</v>
      </c>
      <c r="NJA157" s="16">
        <f t="shared" ref="NJA157" si="27218">0.75*(2.7+2.7+2.1+2.7)</f>
        <v>7.6499999999999995</v>
      </c>
      <c r="NJB157" s="14">
        <f t="shared" si="14250"/>
        <v>50.39</v>
      </c>
      <c r="NJC157" s="14"/>
      <c r="NJD157" s="16">
        <f t="shared" si="14251"/>
        <v>75.585000000000008</v>
      </c>
      <c r="NJE157" s="79">
        <f t="shared" si="19775"/>
        <v>5</v>
      </c>
      <c r="NJF157" s="80"/>
      <c r="NJG157" s="16" t="s">
        <v>236</v>
      </c>
      <c r="NJH157" s="16">
        <f t="shared" ref="NJH157" si="27219">42.74</f>
        <v>42.74</v>
      </c>
      <c r="NJI157" s="16">
        <f t="shared" ref="NJI157" si="27220">0.75*(2.7+2.7+2.1+2.7)</f>
        <v>7.6499999999999995</v>
      </c>
      <c r="NJJ157" s="14">
        <f t="shared" si="14255"/>
        <v>50.39</v>
      </c>
      <c r="NJK157" s="14"/>
      <c r="NJL157" s="16">
        <f t="shared" si="14256"/>
        <v>75.585000000000008</v>
      </c>
      <c r="NJM157" s="79">
        <f t="shared" si="19775"/>
        <v>5</v>
      </c>
      <c r="NJN157" s="80"/>
      <c r="NJO157" s="16" t="s">
        <v>236</v>
      </c>
      <c r="NJP157" s="16">
        <f t="shared" ref="NJP157" si="27221">42.74</f>
        <v>42.74</v>
      </c>
      <c r="NJQ157" s="16">
        <f t="shared" ref="NJQ157" si="27222">0.75*(2.7+2.7+2.1+2.7)</f>
        <v>7.6499999999999995</v>
      </c>
      <c r="NJR157" s="14">
        <f t="shared" si="14260"/>
        <v>50.39</v>
      </c>
      <c r="NJS157" s="14"/>
      <c r="NJT157" s="16">
        <f t="shared" si="14261"/>
        <v>75.585000000000008</v>
      </c>
      <c r="NJU157" s="79">
        <f t="shared" si="19775"/>
        <v>5</v>
      </c>
      <c r="NJV157" s="80"/>
      <c r="NJW157" s="16" t="s">
        <v>236</v>
      </c>
      <c r="NJX157" s="16">
        <f t="shared" ref="NJX157" si="27223">42.74</f>
        <v>42.74</v>
      </c>
      <c r="NJY157" s="16">
        <f t="shared" ref="NJY157" si="27224">0.75*(2.7+2.7+2.1+2.7)</f>
        <v>7.6499999999999995</v>
      </c>
      <c r="NJZ157" s="14">
        <f t="shared" si="14265"/>
        <v>50.39</v>
      </c>
      <c r="NKA157" s="14"/>
      <c r="NKB157" s="16">
        <f t="shared" si="14266"/>
        <v>75.585000000000008</v>
      </c>
      <c r="NKC157" s="79">
        <f t="shared" si="19775"/>
        <v>5</v>
      </c>
      <c r="NKD157" s="80"/>
      <c r="NKE157" s="16" t="s">
        <v>236</v>
      </c>
      <c r="NKF157" s="16">
        <f t="shared" ref="NKF157" si="27225">42.74</f>
        <v>42.74</v>
      </c>
      <c r="NKG157" s="16">
        <f t="shared" ref="NKG157" si="27226">0.75*(2.7+2.7+2.1+2.7)</f>
        <v>7.6499999999999995</v>
      </c>
      <c r="NKH157" s="14">
        <f t="shared" si="14270"/>
        <v>50.39</v>
      </c>
      <c r="NKI157" s="14"/>
      <c r="NKJ157" s="16">
        <f t="shared" si="14271"/>
        <v>75.585000000000008</v>
      </c>
      <c r="NKK157" s="79">
        <f t="shared" si="19775"/>
        <v>5</v>
      </c>
      <c r="NKL157" s="80"/>
      <c r="NKM157" s="16" t="s">
        <v>236</v>
      </c>
      <c r="NKN157" s="16">
        <f t="shared" ref="NKN157" si="27227">42.74</f>
        <v>42.74</v>
      </c>
      <c r="NKO157" s="16">
        <f t="shared" ref="NKO157" si="27228">0.75*(2.7+2.7+2.1+2.7)</f>
        <v>7.6499999999999995</v>
      </c>
      <c r="NKP157" s="14">
        <f t="shared" si="14275"/>
        <v>50.39</v>
      </c>
      <c r="NKQ157" s="14"/>
      <c r="NKR157" s="16">
        <f t="shared" si="14276"/>
        <v>75.585000000000008</v>
      </c>
      <c r="NKS157" s="79">
        <f t="shared" si="19775"/>
        <v>5</v>
      </c>
      <c r="NKT157" s="80"/>
      <c r="NKU157" s="16" t="s">
        <v>236</v>
      </c>
      <c r="NKV157" s="16">
        <f t="shared" ref="NKV157" si="27229">42.74</f>
        <v>42.74</v>
      </c>
      <c r="NKW157" s="16">
        <f t="shared" ref="NKW157" si="27230">0.75*(2.7+2.7+2.1+2.7)</f>
        <v>7.6499999999999995</v>
      </c>
      <c r="NKX157" s="14">
        <f t="shared" si="14280"/>
        <v>50.39</v>
      </c>
      <c r="NKY157" s="14"/>
      <c r="NKZ157" s="16">
        <f t="shared" si="14281"/>
        <v>75.585000000000008</v>
      </c>
      <c r="NLA157" s="79">
        <f t="shared" si="19775"/>
        <v>5</v>
      </c>
      <c r="NLB157" s="80"/>
      <c r="NLC157" s="16" t="s">
        <v>236</v>
      </c>
      <c r="NLD157" s="16">
        <f t="shared" ref="NLD157" si="27231">42.74</f>
        <v>42.74</v>
      </c>
      <c r="NLE157" s="16">
        <f t="shared" ref="NLE157" si="27232">0.75*(2.7+2.7+2.1+2.7)</f>
        <v>7.6499999999999995</v>
      </c>
      <c r="NLF157" s="14">
        <f t="shared" si="14285"/>
        <v>50.39</v>
      </c>
      <c r="NLG157" s="14"/>
      <c r="NLH157" s="16">
        <f t="shared" si="14286"/>
        <v>75.585000000000008</v>
      </c>
      <c r="NLI157" s="79">
        <f t="shared" si="19775"/>
        <v>5</v>
      </c>
      <c r="NLJ157" s="80"/>
      <c r="NLK157" s="16" t="s">
        <v>236</v>
      </c>
      <c r="NLL157" s="16">
        <f t="shared" ref="NLL157" si="27233">42.74</f>
        <v>42.74</v>
      </c>
      <c r="NLM157" s="16">
        <f t="shared" ref="NLM157" si="27234">0.75*(2.7+2.7+2.1+2.7)</f>
        <v>7.6499999999999995</v>
      </c>
      <c r="NLN157" s="14">
        <f t="shared" si="14290"/>
        <v>50.39</v>
      </c>
      <c r="NLO157" s="14"/>
      <c r="NLP157" s="16">
        <f t="shared" si="14291"/>
        <v>75.585000000000008</v>
      </c>
      <c r="NLQ157" s="79">
        <f t="shared" si="19784"/>
        <v>5</v>
      </c>
      <c r="NLR157" s="80"/>
      <c r="NLS157" s="16" t="s">
        <v>236</v>
      </c>
      <c r="NLT157" s="16">
        <f t="shared" ref="NLT157" si="27235">42.74</f>
        <v>42.74</v>
      </c>
      <c r="NLU157" s="16">
        <f t="shared" ref="NLU157" si="27236">0.75*(2.7+2.7+2.1+2.7)</f>
        <v>7.6499999999999995</v>
      </c>
      <c r="NLV157" s="14">
        <f t="shared" si="14295"/>
        <v>50.39</v>
      </c>
      <c r="NLW157" s="14"/>
      <c r="NLX157" s="16">
        <f t="shared" si="14296"/>
        <v>75.585000000000008</v>
      </c>
      <c r="NLY157" s="79">
        <f t="shared" si="19784"/>
        <v>5</v>
      </c>
      <c r="NLZ157" s="80"/>
      <c r="NMA157" s="16" t="s">
        <v>236</v>
      </c>
      <c r="NMB157" s="16">
        <f t="shared" ref="NMB157" si="27237">42.74</f>
        <v>42.74</v>
      </c>
      <c r="NMC157" s="16">
        <f t="shared" ref="NMC157" si="27238">0.75*(2.7+2.7+2.1+2.7)</f>
        <v>7.6499999999999995</v>
      </c>
      <c r="NMD157" s="14">
        <f t="shared" si="14300"/>
        <v>50.39</v>
      </c>
      <c r="NME157" s="14"/>
      <c r="NMF157" s="16">
        <f t="shared" si="14301"/>
        <v>75.585000000000008</v>
      </c>
      <c r="NMG157" s="79">
        <f t="shared" si="19784"/>
        <v>5</v>
      </c>
      <c r="NMH157" s="80"/>
      <c r="NMI157" s="16" t="s">
        <v>236</v>
      </c>
      <c r="NMJ157" s="16">
        <f t="shared" ref="NMJ157" si="27239">42.74</f>
        <v>42.74</v>
      </c>
      <c r="NMK157" s="16">
        <f t="shared" ref="NMK157" si="27240">0.75*(2.7+2.7+2.1+2.7)</f>
        <v>7.6499999999999995</v>
      </c>
      <c r="NML157" s="14">
        <f t="shared" si="14305"/>
        <v>50.39</v>
      </c>
      <c r="NMM157" s="14"/>
      <c r="NMN157" s="16">
        <f t="shared" si="14306"/>
        <v>75.585000000000008</v>
      </c>
      <c r="NMO157" s="79">
        <f t="shared" si="19784"/>
        <v>5</v>
      </c>
      <c r="NMP157" s="80"/>
      <c r="NMQ157" s="16" t="s">
        <v>236</v>
      </c>
      <c r="NMR157" s="16">
        <f t="shared" ref="NMR157" si="27241">42.74</f>
        <v>42.74</v>
      </c>
      <c r="NMS157" s="16">
        <f t="shared" ref="NMS157" si="27242">0.75*(2.7+2.7+2.1+2.7)</f>
        <v>7.6499999999999995</v>
      </c>
      <c r="NMT157" s="14">
        <f t="shared" si="14310"/>
        <v>50.39</v>
      </c>
      <c r="NMU157" s="14"/>
      <c r="NMV157" s="16">
        <f t="shared" si="14311"/>
        <v>75.585000000000008</v>
      </c>
      <c r="NMW157" s="79">
        <f t="shared" si="19784"/>
        <v>5</v>
      </c>
      <c r="NMX157" s="80"/>
      <c r="NMY157" s="16" t="s">
        <v>236</v>
      </c>
      <c r="NMZ157" s="16">
        <f t="shared" ref="NMZ157" si="27243">42.74</f>
        <v>42.74</v>
      </c>
      <c r="NNA157" s="16">
        <f t="shared" ref="NNA157" si="27244">0.75*(2.7+2.7+2.1+2.7)</f>
        <v>7.6499999999999995</v>
      </c>
      <c r="NNB157" s="14">
        <f t="shared" si="14315"/>
        <v>50.39</v>
      </c>
      <c r="NNC157" s="14"/>
      <c r="NND157" s="16">
        <f t="shared" si="14316"/>
        <v>75.585000000000008</v>
      </c>
      <c r="NNE157" s="79">
        <f t="shared" si="19784"/>
        <v>5</v>
      </c>
      <c r="NNF157" s="80"/>
      <c r="NNG157" s="16" t="s">
        <v>236</v>
      </c>
      <c r="NNH157" s="16">
        <f t="shared" ref="NNH157" si="27245">42.74</f>
        <v>42.74</v>
      </c>
      <c r="NNI157" s="16">
        <f t="shared" ref="NNI157" si="27246">0.75*(2.7+2.7+2.1+2.7)</f>
        <v>7.6499999999999995</v>
      </c>
      <c r="NNJ157" s="14">
        <f t="shared" si="14320"/>
        <v>50.39</v>
      </c>
      <c r="NNK157" s="14"/>
      <c r="NNL157" s="16">
        <f t="shared" si="14321"/>
        <v>75.585000000000008</v>
      </c>
      <c r="NNM157" s="79">
        <f t="shared" si="19784"/>
        <v>5</v>
      </c>
      <c r="NNN157" s="80"/>
      <c r="NNO157" s="16" t="s">
        <v>236</v>
      </c>
      <c r="NNP157" s="16">
        <f t="shared" ref="NNP157" si="27247">42.74</f>
        <v>42.74</v>
      </c>
      <c r="NNQ157" s="16">
        <f t="shared" ref="NNQ157" si="27248">0.75*(2.7+2.7+2.1+2.7)</f>
        <v>7.6499999999999995</v>
      </c>
      <c r="NNR157" s="14">
        <f t="shared" si="14325"/>
        <v>50.39</v>
      </c>
      <c r="NNS157" s="14"/>
      <c r="NNT157" s="16">
        <f t="shared" si="14326"/>
        <v>75.585000000000008</v>
      </c>
      <c r="NNU157" s="79">
        <f t="shared" si="19784"/>
        <v>5</v>
      </c>
      <c r="NNV157" s="80"/>
      <c r="NNW157" s="16" t="s">
        <v>236</v>
      </c>
      <c r="NNX157" s="16">
        <f t="shared" ref="NNX157" si="27249">42.74</f>
        <v>42.74</v>
      </c>
      <c r="NNY157" s="16">
        <f t="shared" ref="NNY157" si="27250">0.75*(2.7+2.7+2.1+2.7)</f>
        <v>7.6499999999999995</v>
      </c>
      <c r="NNZ157" s="14">
        <f t="shared" si="14330"/>
        <v>50.39</v>
      </c>
      <c r="NOA157" s="14"/>
      <c r="NOB157" s="16">
        <f t="shared" si="14331"/>
        <v>75.585000000000008</v>
      </c>
      <c r="NOC157" s="79">
        <f t="shared" si="19793"/>
        <v>5</v>
      </c>
      <c r="NOD157" s="80"/>
      <c r="NOE157" s="16" t="s">
        <v>236</v>
      </c>
      <c r="NOF157" s="16">
        <f t="shared" ref="NOF157" si="27251">42.74</f>
        <v>42.74</v>
      </c>
      <c r="NOG157" s="16">
        <f t="shared" ref="NOG157" si="27252">0.75*(2.7+2.7+2.1+2.7)</f>
        <v>7.6499999999999995</v>
      </c>
      <c r="NOH157" s="14">
        <f t="shared" si="14335"/>
        <v>50.39</v>
      </c>
      <c r="NOI157" s="14"/>
      <c r="NOJ157" s="16">
        <f t="shared" si="14336"/>
        <v>75.585000000000008</v>
      </c>
      <c r="NOK157" s="79">
        <f t="shared" si="19793"/>
        <v>5</v>
      </c>
      <c r="NOL157" s="80"/>
      <c r="NOM157" s="16" t="s">
        <v>236</v>
      </c>
      <c r="NON157" s="16">
        <f t="shared" ref="NON157" si="27253">42.74</f>
        <v>42.74</v>
      </c>
      <c r="NOO157" s="16">
        <f t="shared" ref="NOO157" si="27254">0.75*(2.7+2.7+2.1+2.7)</f>
        <v>7.6499999999999995</v>
      </c>
      <c r="NOP157" s="14">
        <f t="shared" si="14340"/>
        <v>50.39</v>
      </c>
      <c r="NOQ157" s="14"/>
      <c r="NOR157" s="16">
        <f t="shared" si="14341"/>
        <v>75.585000000000008</v>
      </c>
      <c r="NOS157" s="79">
        <f t="shared" si="19793"/>
        <v>5</v>
      </c>
      <c r="NOT157" s="80"/>
      <c r="NOU157" s="16" t="s">
        <v>236</v>
      </c>
      <c r="NOV157" s="16">
        <f t="shared" ref="NOV157" si="27255">42.74</f>
        <v>42.74</v>
      </c>
      <c r="NOW157" s="16">
        <f t="shared" ref="NOW157" si="27256">0.75*(2.7+2.7+2.1+2.7)</f>
        <v>7.6499999999999995</v>
      </c>
      <c r="NOX157" s="14">
        <f t="shared" si="14345"/>
        <v>50.39</v>
      </c>
      <c r="NOY157" s="14"/>
      <c r="NOZ157" s="16">
        <f t="shared" si="14346"/>
        <v>75.585000000000008</v>
      </c>
      <c r="NPA157" s="79">
        <f t="shared" si="19793"/>
        <v>5</v>
      </c>
      <c r="NPB157" s="80"/>
      <c r="NPC157" s="16" t="s">
        <v>236</v>
      </c>
      <c r="NPD157" s="16">
        <f t="shared" ref="NPD157" si="27257">42.74</f>
        <v>42.74</v>
      </c>
      <c r="NPE157" s="16">
        <f t="shared" ref="NPE157" si="27258">0.75*(2.7+2.7+2.1+2.7)</f>
        <v>7.6499999999999995</v>
      </c>
      <c r="NPF157" s="14">
        <f t="shared" si="14350"/>
        <v>50.39</v>
      </c>
      <c r="NPG157" s="14"/>
      <c r="NPH157" s="16">
        <f t="shared" si="14351"/>
        <v>75.585000000000008</v>
      </c>
      <c r="NPI157" s="79">
        <f t="shared" si="19793"/>
        <v>5</v>
      </c>
      <c r="NPJ157" s="80"/>
      <c r="NPK157" s="16" t="s">
        <v>236</v>
      </c>
      <c r="NPL157" s="16">
        <f t="shared" ref="NPL157" si="27259">42.74</f>
        <v>42.74</v>
      </c>
      <c r="NPM157" s="16">
        <f t="shared" ref="NPM157" si="27260">0.75*(2.7+2.7+2.1+2.7)</f>
        <v>7.6499999999999995</v>
      </c>
      <c r="NPN157" s="14">
        <f t="shared" si="14355"/>
        <v>50.39</v>
      </c>
      <c r="NPO157" s="14"/>
      <c r="NPP157" s="16">
        <f t="shared" si="14356"/>
        <v>75.585000000000008</v>
      </c>
      <c r="NPQ157" s="79">
        <f t="shared" si="19793"/>
        <v>5</v>
      </c>
      <c r="NPR157" s="80"/>
      <c r="NPS157" s="16" t="s">
        <v>236</v>
      </c>
      <c r="NPT157" s="16">
        <f t="shared" ref="NPT157" si="27261">42.74</f>
        <v>42.74</v>
      </c>
      <c r="NPU157" s="16">
        <f t="shared" ref="NPU157" si="27262">0.75*(2.7+2.7+2.1+2.7)</f>
        <v>7.6499999999999995</v>
      </c>
      <c r="NPV157" s="14">
        <f t="shared" si="14360"/>
        <v>50.39</v>
      </c>
      <c r="NPW157" s="14"/>
      <c r="NPX157" s="16">
        <f t="shared" si="14361"/>
        <v>75.585000000000008</v>
      </c>
      <c r="NPY157" s="79">
        <f t="shared" si="19793"/>
        <v>5</v>
      </c>
      <c r="NPZ157" s="80"/>
      <c r="NQA157" s="16" t="s">
        <v>236</v>
      </c>
      <c r="NQB157" s="16">
        <f t="shared" ref="NQB157" si="27263">42.74</f>
        <v>42.74</v>
      </c>
      <c r="NQC157" s="16">
        <f t="shared" ref="NQC157" si="27264">0.75*(2.7+2.7+2.1+2.7)</f>
        <v>7.6499999999999995</v>
      </c>
      <c r="NQD157" s="14">
        <f t="shared" si="14365"/>
        <v>50.39</v>
      </c>
      <c r="NQE157" s="14"/>
      <c r="NQF157" s="16">
        <f t="shared" si="14366"/>
        <v>75.585000000000008</v>
      </c>
      <c r="NQG157" s="79">
        <f t="shared" si="19793"/>
        <v>5</v>
      </c>
      <c r="NQH157" s="80"/>
      <c r="NQI157" s="16" t="s">
        <v>236</v>
      </c>
      <c r="NQJ157" s="16">
        <f t="shared" ref="NQJ157" si="27265">42.74</f>
        <v>42.74</v>
      </c>
      <c r="NQK157" s="16">
        <f t="shared" ref="NQK157" si="27266">0.75*(2.7+2.7+2.1+2.7)</f>
        <v>7.6499999999999995</v>
      </c>
      <c r="NQL157" s="14">
        <f t="shared" si="14370"/>
        <v>50.39</v>
      </c>
      <c r="NQM157" s="14"/>
      <c r="NQN157" s="16">
        <f t="shared" si="14371"/>
        <v>75.585000000000008</v>
      </c>
      <c r="NQO157" s="79">
        <f t="shared" si="19802"/>
        <v>5</v>
      </c>
      <c r="NQP157" s="80"/>
      <c r="NQQ157" s="16" t="s">
        <v>236</v>
      </c>
      <c r="NQR157" s="16">
        <f t="shared" ref="NQR157" si="27267">42.74</f>
        <v>42.74</v>
      </c>
      <c r="NQS157" s="16">
        <f t="shared" ref="NQS157" si="27268">0.75*(2.7+2.7+2.1+2.7)</f>
        <v>7.6499999999999995</v>
      </c>
      <c r="NQT157" s="14">
        <f t="shared" si="14375"/>
        <v>50.39</v>
      </c>
      <c r="NQU157" s="14"/>
      <c r="NQV157" s="16">
        <f t="shared" si="14376"/>
        <v>75.585000000000008</v>
      </c>
      <c r="NQW157" s="79">
        <f t="shared" si="19802"/>
        <v>5</v>
      </c>
      <c r="NQX157" s="80"/>
      <c r="NQY157" s="16" t="s">
        <v>236</v>
      </c>
      <c r="NQZ157" s="16">
        <f t="shared" ref="NQZ157" si="27269">42.74</f>
        <v>42.74</v>
      </c>
      <c r="NRA157" s="16">
        <f t="shared" ref="NRA157" si="27270">0.75*(2.7+2.7+2.1+2.7)</f>
        <v>7.6499999999999995</v>
      </c>
      <c r="NRB157" s="14">
        <f t="shared" si="14380"/>
        <v>50.39</v>
      </c>
      <c r="NRC157" s="14"/>
      <c r="NRD157" s="16">
        <f t="shared" si="14381"/>
        <v>75.585000000000008</v>
      </c>
      <c r="NRE157" s="79">
        <f t="shared" si="19802"/>
        <v>5</v>
      </c>
      <c r="NRF157" s="80"/>
      <c r="NRG157" s="16" t="s">
        <v>236</v>
      </c>
      <c r="NRH157" s="16">
        <f t="shared" ref="NRH157" si="27271">42.74</f>
        <v>42.74</v>
      </c>
      <c r="NRI157" s="16">
        <f t="shared" ref="NRI157" si="27272">0.75*(2.7+2.7+2.1+2.7)</f>
        <v>7.6499999999999995</v>
      </c>
      <c r="NRJ157" s="14">
        <f t="shared" si="14385"/>
        <v>50.39</v>
      </c>
      <c r="NRK157" s="14"/>
      <c r="NRL157" s="16">
        <f t="shared" si="14386"/>
        <v>75.585000000000008</v>
      </c>
      <c r="NRM157" s="79">
        <f t="shared" si="19802"/>
        <v>5</v>
      </c>
      <c r="NRN157" s="80"/>
      <c r="NRO157" s="16" t="s">
        <v>236</v>
      </c>
      <c r="NRP157" s="16">
        <f t="shared" ref="NRP157" si="27273">42.74</f>
        <v>42.74</v>
      </c>
      <c r="NRQ157" s="16">
        <f t="shared" ref="NRQ157" si="27274">0.75*(2.7+2.7+2.1+2.7)</f>
        <v>7.6499999999999995</v>
      </c>
      <c r="NRR157" s="14">
        <f t="shared" si="14390"/>
        <v>50.39</v>
      </c>
      <c r="NRS157" s="14"/>
      <c r="NRT157" s="16">
        <f t="shared" si="14391"/>
        <v>75.585000000000008</v>
      </c>
      <c r="NRU157" s="79">
        <f t="shared" si="19802"/>
        <v>5</v>
      </c>
      <c r="NRV157" s="80"/>
      <c r="NRW157" s="16" t="s">
        <v>236</v>
      </c>
      <c r="NRX157" s="16">
        <f t="shared" ref="NRX157" si="27275">42.74</f>
        <v>42.74</v>
      </c>
      <c r="NRY157" s="16">
        <f t="shared" ref="NRY157" si="27276">0.75*(2.7+2.7+2.1+2.7)</f>
        <v>7.6499999999999995</v>
      </c>
      <c r="NRZ157" s="14">
        <f t="shared" si="14395"/>
        <v>50.39</v>
      </c>
      <c r="NSA157" s="14"/>
      <c r="NSB157" s="16">
        <f t="shared" si="14396"/>
        <v>75.585000000000008</v>
      </c>
      <c r="NSC157" s="79">
        <f t="shared" si="19802"/>
        <v>5</v>
      </c>
      <c r="NSD157" s="80"/>
      <c r="NSE157" s="16" t="s">
        <v>236</v>
      </c>
      <c r="NSF157" s="16">
        <f t="shared" ref="NSF157" si="27277">42.74</f>
        <v>42.74</v>
      </c>
      <c r="NSG157" s="16">
        <f t="shared" ref="NSG157" si="27278">0.75*(2.7+2.7+2.1+2.7)</f>
        <v>7.6499999999999995</v>
      </c>
      <c r="NSH157" s="14">
        <f t="shared" si="14400"/>
        <v>50.39</v>
      </c>
      <c r="NSI157" s="14"/>
      <c r="NSJ157" s="16">
        <f t="shared" si="14401"/>
        <v>75.585000000000008</v>
      </c>
      <c r="NSK157" s="79">
        <f t="shared" si="19802"/>
        <v>5</v>
      </c>
      <c r="NSL157" s="80"/>
      <c r="NSM157" s="16" t="s">
        <v>236</v>
      </c>
      <c r="NSN157" s="16">
        <f t="shared" ref="NSN157" si="27279">42.74</f>
        <v>42.74</v>
      </c>
      <c r="NSO157" s="16">
        <f t="shared" ref="NSO157" si="27280">0.75*(2.7+2.7+2.1+2.7)</f>
        <v>7.6499999999999995</v>
      </c>
      <c r="NSP157" s="14">
        <f t="shared" si="14405"/>
        <v>50.39</v>
      </c>
      <c r="NSQ157" s="14"/>
      <c r="NSR157" s="16">
        <f t="shared" si="14406"/>
        <v>75.585000000000008</v>
      </c>
      <c r="NSS157" s="79">
        <f t="shared" si="19802"/>
        <v>5</v>
      </c>
      <c r="NST157" s="80"/>
      <c r="NSU157" s="16" t="s">
        <v>236</v>
      </c>
      <c r="NSV157" s="16">
        <f t="shared" ref="NSV157" si="27281">42.74</f>
        <v>42.74</v>
      </c>
      <c r="NSW157" s="16">
        <f t="shared" ref="NSW157" si="27282">0.75*(2.7+2.7+2.1+2.7)</f>
        <v>7.6499999999999995</v>
      </c>
      <c r="NSX157" s="14">
        <f t="shared" si="14410"/>
        <v>50.39</v>
      </c>
      <c r="NSY157" s="14"/>
      <c r="NSZ157" s="16">
        <f t="shared" si="14411"/>
        <v>75.585000000000008</v>
      </c>
      <c r="NTA157" s="79">
        <f t="shared" si="19811"/>
        <v>5</v>
      </c>
      <c r="NTB157" s="80"/>
      <c r="NTC157" s="16" t="s">
        <v>236</v>
      </c>
      <c r="NTD157" s="16">
        <f t="shared" ref="NTD157" si="27283">42.74</f>
        <v>42.74</v>
      </c>
      <c r="NTE157" s="16">
        <f t="shared" ref="NTE157" si="27284">0.75*(2.7+2.7+2.1+2.7)</f>
        <v>7.6499999999999995</v>
      </c>
      <c r="NTF157" s="14">
        <f t="shared" si="14415"/>
        <v>50.39</v>
      </c>
      <c r="NTG157" s="14"/>
      <c r="NTH157" s="16">
        <f t="shared" si="14416"/>
        <v>75.585000000000008</v>
      </c>
      <c r="NTI157" s="79">
        <f t="shared" si="19811"/>
        <v>5</v>
      </c>
      <c r="NTJ157" s="80"/>
      <c r="NTK157" s="16" t="s">
        <v>236</v>
      </c>
      <c r="NTL157" s="16">
        <f t="shared" ref="NTL157" si="27285">42.74</f>
        <v>42.74</v>
      </c>
      <c r="NTM157" s="16">
        <f t="shared" ref="NTM157" si="27286">0.75*(2.7+2.7+2.1+2.7)</f>
        <v>7.6499999999999995</v>
      </c>
      <c r="NTN157" s="14">
        <f t="shared" si="14420"/>
        <v>50.39</v>
      </c>
      <c r="NTO157" s="14"/>
      <c r="NTP157" s="16">
        <f t="shared" si="14421"/>
        <v>75.585000000000008</v>
      </c>
      <c r="NTQ157" s="79">
        <f t="shared" si="19811"/>
        <v>5</v>
      </c>
      <c r="NTR157" s="80"/>
      <c r="NTS157" s="16" t="s">
        <v>236</v>
      </c>
      <c r="NTT157" s="16">
        <f t="shared" ref="NTT157" si="27287">42.74</f>
        <v>42.74</v>
      </c>
      <c r="NTU157" s="16">
        <f t="shared" ref="NTU157" si="27288">0.75*(2.7+2.7+2.1+2.7)</f>
        <v>7.6499999999999995</v>
      </c>
      <c r="NTV157" s="14">
        <f t="shared" si="14425"/>
        <v>50.39</v>
      </c>
      <c r="NTW157" s="14"/>
      <c r="NTX157" s="16">
        <f t="shared" si="14426"/>
        <v>75.585000000000008</v>
      </c>
      <c r="NTY157" s="79">
        <f t="shared" si="19811"/>
        <v>5</v>
      </c>
      <c r="NTZ157" s="80"/>
      <c r="NUA157" s="16" t="s">
        <v>236</v>
      </c>
      <c r="NUB157" s="16">
        <f t="shared" ref="NUB157" si="27289">42.74</f>
        <v>42.74</v>
      </c>
      <c r="NUC157" s="16">
        <f t="shared" ref="NUC157" si="27290">0.75*(2.7+2.7+2.1+2.7)</f>
        <v>7.6499999999999995</v>
      </c>
      <c r="NUD157" s="14">
        <f t="shared" si="14430"/>
        <v>50.39</v>
      </c>
      <c r="NUE157" s="14"/>
      <c r="NUF157" s="16">
        <f t="shared" si="14431"/>
        <v>75.585000000000008</v>
      </c>
      <c r="NUG157" s="79">
        <f t="shared" si="19811"/>
        <v>5</v>
      </c>
      <c r="NUH157" s="80"/>
      <c r="NUI157" s="16" t="s">
        <v>236</v>
      </c>
      <c r="NUJ157" s="16">
        <f t="shared" ref="NUJ157" si="27291">42.74</f>
        <v>42.74</v>
      </c>
      <c r="NUK157" s="16">
        <f t="shared" ref="NUK157" si="27292">0.75*(2.7+2.7+2.1+2.7)</f>
        <v>7.6499999999999995</v>
      </c>
      <c r="NUL157" s="14">
        <f t="shared" si="14435"/>
        <v>50.39</v>
      </c>
      <c r="NUM157" s="14"/>
      <c r="NUN157" s="16">
        <f t="shared" si="14436"/>
        <v>75.585000000000008</v>
      </c>
      <c r="NUO157" s="79">
        <f t="shared" si="19811"/>
        <v>5</v>
      </c>
      <c r="NUP157" s="80"/>
      <c r="NUQ157" s="16" t="s">
        <v>236</v>
      </c>
      <c r="NUR157" s="16">
        <f t="shared" ref="NUR157" si="27293">42.74</f>
        <v>42.74</v>
      </c>
      <c r="NUS157" s="16">
        <f t="shared" ref="NUS157" si="27294">0.75*(2.7+2.7+2.1+2.7)</f>
        <v>7.6499999999999995</v>
      </c>
      <c r="NUT157" s="14">
        <f t="shared" si="14440"/>
        <v>50.39</v>
      </c>
      <c r="NUU157" s="14"/>
      <c r="NUV157" s="16">
        <f t="shared" si="14441"/>
        <v>75.585000000000008</v>
      </c>
      <c r="NUW157" s="79">
        <f t="shared" si="19811"/>
        <v>5</v>
      </c>
      <c r="NUX157" s="80"/>
      <c r="NUY157" s="16" t="s">
        <v>236</v>
      </c>
      <c r="NUZ157" s="16">
        <f t="shared" ref="NUZ157" si="27295">42.74</f>
        <v>42.74</v>
      </c>
      <c r="NVA157" s="16">
        <f t="shared" ref="NVA157" si="27296">0.75*(2.7+2.7+2.1+2.7)</f>
        <v>7.6499999999999995</v>
      </c>
      <c r="NVB157" s="14">
        <f t="shared" si="14445"/>
        <v>50.39</v>
      </c>
      <c r="NVC157" s="14"/>
      <c r="NVD157" s="16">
        <f t="shared" si="14446"/>
        <v>75.585000000000008</v>
      </c>
      <c r="NVE157" s="79">
        <f t="shared" si="19811"/>
        <v>5</v>
      </c>
      <c r="NVF157" s="80"/>
      <c r="NVG157" s="16" t="s">
        <v>236</v>
      </c>
      <c r="NVH157" s="16">
        <f t="shared" ref="NVH157" si="27297">42.74</f>
        <v>42.74</v>
      </c>
      <c r="NVI157" s="16">
        <f t="shared" ref="NVI157" si="27298">0.75*(2.7+2.7+2.1+2.7)</f>
        <v>7.6499999999999995</v>
      </c>
      <c r="NVJ157" s="14">
        <f t="shared" si="14450"/>
        <v>50.39</v>
      </c>
      <c r="NVK157" s="14"/>
      <c r="NVL157" s="16">
        <f t="shared" si="14451"/>
        <v>75.585000000000008</v>
      </c>
      <c r="NVM157" s="79">
        <f t="shared" si="19820"/>
        <v>5</v>
      </c>
      <c r="NVN157" s="80"/>
      <c r="NVO157" s="16" t="s">
        <v>236</v>
      </c>
      <c r="NVP157" s="16">
        <f t="shared" ref="NVP157" si="27299">42.74</f>
        <v>42.74</v>
      </c>
      <c r="NVQ157" s="16">
        <f t="shared" ref="NVQ157" si="27300">0.75*(2.7+2.7+2.1+2.7)</f>
        <v>7.6499999999999995</v>
      </c>
      <c r="NVR157" s="14">
        <f t="shared" si="14455"/>
        <v>50.39</v>
      </c>
      <c r="NVS157" s="14"/>
      <c r="NVT157" s="16">
        <f t="shared" si="14456"/>
        <v>75.585000000000008</v>
      </c>
      <c r="NVU157" s="79">
        <f t="shared" si="19820"/>
        <v>5</v>
      </c>
      <c r="NVV157" s="80"/>
      <c r="NVW157" s="16" t="s">
        <v>236</v>
      </c>
      <c r="NVX157" s="16">
        <f t="shared" ref="NVX157" si="27301">42.74</f>
        <v>42.74</v>
      </c>
      <c r="NVY157" s="16">
        <f t="shared" ref="NVY157" si="27302">0.75*(2.7+2.7+2.1+2.7)</f>
        <v>7.6499999999999995</v>
      </c>
      <c r="NVZ157" s="14">
        <f t="shared" si="14460"/>
        <v>50.39</v>
      </c>
      <c r="NWA157" s="14"/>
      <c r="NWB157" s="16">
        <f t="shared" si="14461"/>
        <v>75.585000000000008</v>
      </c>
      <c r="NWC157" s="79">
        <f t="shared" si="19820"/>
        <v>5</v>
      </c>
      <c r="NWD157" s="80"/>
      <c r="NWE157" s="16" t="s">
        <v>236</v>
      </c>
      <c r="NWF157" s="16">
        <f t="shared" ref="NWF157" si="27303">42.74</f>
        <v>42.74</v>
      </c>
      <c r="NWG157" s="16">
        <f t="shared" ref="NWG157" si="27304">0.75*(2.7+2.7+2.1+2.7)</f>
        <v>7.6499999999999995</v>
      </c>
      <c r="NWH157" s="14">
        <f t="shared" si="14465"/>
        <v>50.39</v>
      </c>
      <c r="NWI157" s="14"/>
      <c r="NWJ157" s="16">
        <f t="shared" si="14466"/>
        <v>75.585000000000008</v>
      </c>
      <c r="NWK157" s="79">
        <f t="shared" si="19820"/>
        <v>5</v>
      </c>
      <c r="NWL157" s="80"/>
      <c r="NWM157" s="16" t="s">
        <v>236</v>
      </c>
      <c r="NWN157" s="16">
        <f t="shared" ref="NWN157" si="27305">42.74</f>
        <v>42.74</v>
      </c>
      <c r="NWO157" s="16">
        <f t="shared" ref="NWO157" si="27306">0.75*(2.7+2.7+2.1+2.7)</f>
        <v>7.6499999999999995</v>
      </c>
      <c r="NWP157" s="14">
        <f t="shared" si="14470"/>
        <v>50.39</v>
      </c>
      <c r="NWQ157" s="14"/>
      <c r="NWR157" s="16">
        <f t="shared" si="14471"/>
        <v>75.585000000000008</v>
      </c>
      <c r="NWS157" s="79">
        <f t="shared" si="19820"/>
        <v>5</v>
      </c>
      <c r="NWT157" s="80"/>
      <c r="NWU157" s="16" t="s">
        <v>236</v>
      </c>
      <c r="NWV157" s="16">
        <f t="shared" ref="NWV157" si="27307">42.74</f>
        <v>42.74</v>
      </c>
      <c r="NWW157" s="16">
        <f t="shared" ref="NWW157" si="27308">0.75*(2.7+2.7+2.1+2.7)</f>
        <v>7.6499999999999995</v>
      </c>
      <c r="NWX157" s="14">
        <f t="shared" si="14475"/>
        <v>50.39</v>
      </c>
      <c r="NWY157" s="14"/>
      <c r="NWZ157" s="16">
        <f t="shared" si="14476"/>
        <v>75.585000000000008</v>
      </c>
      <c r="NXA157" s="79">
        <f t="shared" si="19820"/>
        <v>5</v>
      </c>
      <c r="NXB157" s="80"/>
      <c r="NXC157" s="16" t="s">
        <v>236</v>
      </c>
      <c r="NXD157" s="16">
        <f t="shared" ref="NXD157" si="27309">42.74</f>
        <v>42.74</v>
      </c>
      <c r="NXE157" s="16">
        <f t="shared" ref="NXE157" si="27310">0.75*(2.7+2.7+2.1+2.7)</f>
        <v>7.6499999999999995</v>
      </c>
      <c r="NXF157" s="14">
        <f t="shared" si="14480"/>
        <v>50.39</v>
      </c>
      <c r="NXG157" s="14"/>
      <c r="NXH157" s="16">
        <f t="shared" si="14481"/>
        <v>75.585000000000008</v>
      </c>
      <c r="NXI157" s="79">
        <f t="shared" si="19820"/>
        <v>5</v>
      </c>
      <c r="NXJ157" s="80"/>
      <c r="NXK157" s="16" t="s">
        <v>236</v>
      </c>
      <c r="NXL157" s="16">
        <f t="shared" ref="NXL157" si="27311">42.74</f>
        <v>42.74</v>
      </c>
      <c r="NXM157" s="16">
        <f t="shared" ref="NXM157" si="27312">0.75*(2.7+2.7+2.1+2.7)</f>
        <v>7.6499999999999995</v>
      </c>
      <c r="NXN157" s="14">
        <f t="shared" si="14485"/>
        <v>50.39</v>
      </c>
      <c r="NXO157" s="14"/>
      <c r="NXP157" s="16">
        <f t="shared" si="14486"/>
        <v>75.585000000000008</v>
      </c>
      <c r="NXQ157" s="79">
        <f t="shared" si="19820"/>
        <v>5</v>
      </c>
      <c r="NXR157" s="80"/>
      <c r="NXS157" s="16" t="s">
        <v>236</v>
      </c>
      <c r="NXT157" s="16">
        <f t="shared" ref="NXT157" si="27313">42.74</f>
        <v>42.74</v>
      </c>
      <c r="NXU157" s="16">
        <f t="shared" ref="NXU157" si="27314">0.75*(2.7+2.7+2.1+2.7)</f>
        <v>7.6499999999999995</v>
      </c>
      <c r="NXV157" s="14">
        <f t="shared" si="14490"/>
        <v>50.39</v>
      </c>
      <c r="NXW157" s="14"/>
      <c r="NXX157" s="16">
        <f t="shared" si="14491"/>
        <v>75.585000000000008</v>
      </c>
      <c r="NXY157" s="79">
        <f t="shared" si="19829"/>
        <v>5</v>
      </c>
      <c r="NXZ157" s="80"/>
      <c r="NYA157" s="16" t="s">
        <v>236</v>
      </c>
      <c r="NYB157" s="16">
        <f t="shared" ref="NYB157" si="27315">42.74</f>
        <v>42.74</v>
      </c>
      <c r="NYC157" s="16">
        <f t="shared" ref="NYC157" si="27316">0.75*(2.7+2.7+2.1+2.7)</f>
        <v>7.6499999999999995</v>
      </c>
      <c r="NYD157" s="14">
        <f t="shared" si="14495"/>
        <v>50.39</v>
      </c>
      <c r="NYE157" s="14"/>
      <c r="NYF157" s="16">
        <f t="shared" si="14496"/>
        <v>75.585000000000008</v>
      </c>
      <c r="NYG157" s="79">
        <f t="shared" si="19829"/>
        <v>5</v>
      </c>
      <c r="NYH157" s="80"/>
      <c r="NYI157" s="16" t="s">
        <v>236</v>
      </c>
      <c r="NYJ157" s="16">
        <f t="shared" ref="NYJ157" si="27317">42.74</f>
        <v>42.74</v>
      </c>
      <c r="NYK157" s="16">
        <f t="shared" ref="NYK157" si="27318">0.75*(2.7+2.7+2.1+2.7)</f>
        <v>7.6499999999999995</v>
      </c>
      <c r="NYL157" s="14">
        <f t="shared" si="14500"/>
        <v>50.39</v>
      </c>
      <c r="NYM157" s="14"/>
      <c r="NYN157" s="16">
        <f t="shared" si="14501"/>
        <v>75.585000000000008</v>
      </c>
      <c r="NYO157" s="79">
        <f t="shared" si="19829"/>
        <v>5</v>
      </c>
      <c r="NYP157" s="80"/>
      <c r="NYQ157" s="16" t="s">
        <v>236</v>
      </c>
      <c r="NYR157" s="16">
        <f t="shared" ref="NYR157" si="27319">42.74</f>
        <v>42.74</v>
      </c>
      <c r="NYS157" s="16">
        <f t="shared" ref="NYS157" si="27320">0.75*(2.7+2.7+2.1+2.7)</f>
        <v>7.6499999999999995</v>
      </c>
      <c r="NYT157" s="14">
        <f t="shared" si="14505"/>
        <v>50.39</v>
      </c>
      <c r="NYU157" s="14"/>
      <c r="NYV157" s="16">
        <f t="shared" si="14506"/>
        <v>75.585000000000008</v>
      </c>
      <c r="NYW157" s="79">
        <f t="shared" si="19829"/>
        <v>5</v>
      </c>
      <c r="NYX157" s="80"/>
      <c r="NYY157" s="16" t="s">
        <v>236</v>
      </c>
      <c r="NYZ157" s="16">
        <f t="shared" ref="NYZ157" si="27321">42.74</f>
        <v>42.74</v>
      </c>
      <c r="NZA157" s="16">
        <f t="shared" ref="NZA157" si="27322">0.75*(2.7+2.7+2.1+2.7)</f>
        <v>7.6499999999999995</v>
      </c>
      <c r="NZB157" s="14">
        <f t="shared" si="14510"/>
        <v>50.39</v>
      </c>
      <c r="NZC157" s="14"/>
      <c r="NZD157" s="16">
        <f t="shared" si="14511"/>
        <v>75.585000000000008</v>
      </c>
      <c r="NZE157" s="79">
        <f t="shared" si="19829"/>
        <v>5</v>
      </c>
      <c r="NZF157" s="80"/>
      <c r="NZG157" s="16" t="s">
        <v>236</v>
      </c>
      <c r="NZH157" s="16">
        <f t="shared" ref="NZH157" si="27323">42.74</f>
        <v>42.74</v>
      </c>
      <c r="NZI157" s="16">
        <f t="shared" ref="NZI157" si="27324">0.75*(2.7+2.7+2.1+2.7)</f>
        <v>7.6499999999999995</v>
      </c>
      <c r="NZJ157" s="14">
        <f t="shared" si="14515"/>
        <v>50.39</v>
      </c>
      <c r="NZK157" s="14"/>
      <c r="NZL157" s="16">
        <f t="shared" si="14516"/>
        <v>75.585000000000008</v>
      </c>
      <c r="NZM157" s="79">
        <f t="shared" si="19829"/>
        <v>5</v>
      </c>
      <c r="NZN157" s="80"/>
      <c r="NZO157" s="16" t="s">
        <v>236</v>
      </c>
      <c r="NZP157" s="16">
        <f t="shared" ref="NZP157" si="27325">42.74</f>
        <v>42.74</v>
      </c>
      <c r="NZQ157" s="16">
        <f t="shared" ref="NZQ157" si="27326">0.75*(2.7+2.7+2.1+2.7)</f>
        <v>7.6499999999999995</v>
      </c>
      <c r="NZR157" s="14">
        <f t="shared" si="14520"/>
        <v>50.39</v>
      </c>
      <c r="NZS157" s="14"/>
      <c r="NZT157" s="16">
        <f t="shared" si="14521"/>
        <v>75.585000000000008</v>
      </c>
      <c r="NZU157" s="79">
        <f t="shared" si="19829"/>
        <v>5</v>
      </c>
      <c r="NZV157" s="80"/>
      <c r="NZW157" s="16" t="s">
        <v>236</v>
      </c>
      <c r="NZX157" s="16">
        <f t="shared" ref="NZX157" si="27327">42.74</f>
        <v>42.74</v>
      </c>
      <c r="NZY157" s="16">
        <f t="shared" ref="NZY157" si="27328">0.75*(2.7+2.7+2.1+2.7)</f>
        <v>7.6499999999999995</v>
      </c>
      <c r="NZZ157" s="14">
        <f t="shared" si="14525"/>
        <v>50.39</v>
      </c>
      <c r="OAA157" s="14"/>
      <c r="OAB157" s="16">
        <f t="shared" si="14526"/>
        <v>75.585000000000008</v>
      </c>
      <c r="OAC157" s="79">
        <f t="shared" si="19829"/>
        <v>5</v>
      </c>
      <c r="OAD157" s="80"/>
      <c r="OAE157" s="16" t="s">
        <v>236</v>
      </c>
      <c r="OAF157" s="16">
        <f t="shared" ref="OAF157" si="27329">42.74</f>
        <v>42.74</v>
      </c>
      <c r="OAG157" s="16">
        <f t="shared" ref="OAG157" si="27330">0.75*(2.7+2.7+2.1+2.7)</f>
        <v>7.6499999999999995</v>
      </c>
      <c r="OAH157" s="14">
        <f t="shared" si="14530"/>
        <v>50.39</v>
      </c>
      <c r="OAI157" s="14"/>
      <c r="OAJ157" s="16">
        <f t="shared" si="14531"/>
        <v>75.585000000000008</v>
      </c>
      <c r="OAK157" s="79">
        <f t="shared" si="19838"/>
        <v>5</v>
      </c>
      <c r="OAL157" s="80"/>
      <c r="OAM157" s="16" t="s">
        <v>236</v>
      </c>
      <c r="OAN157" s="16">
        <f t="shared" ref="OAN157" si="27331">42.74</f>
        <v>42.74</v>
      </c>
      <c r="OAO157" s="16">
        <f t="shared" ref="OAO157" si="27332">0.75*(2.7+2.7+2.1+2.7)</f>
        <v>7.6499999999999995</v>
      </c>
      <c r="OAP157" s="14">
        <f t="shared" si="14535"/>
        <v>50.39</v>
      </c>
      <c r="OAQ157" s="14"/>
      <c r="OAR157" s="16">
        <f t="shared" si="14536"/>
        <v>75.585000000000008</v>
      </c>
      <c r="OAS157" s="79">
        <f t="shared" si="19838"/>
        <v>5</v>
      </c>
      <c r="OAT157" s="80"/>
      <c r="OAU157" s="16" t="s">
        <v>236</v>
      </c>
      <c r="OAV157" s="16">
        <f t="shared" ref="OAV157" si="27333">42.74</f>
        <v>42.74</v>
      </c>
      <c r="OAW157" s="16">
        <f t="shared" ref="OAW157" si="27334">0.75*(2.7+2.7+2.1+2.7)</f>
        <v>7.6499999999999995</v>
      </c>
      <c r="OAX157" s="14">
        <f t="shared" si="14540"/>
        <v>50.39</v>
      </c>
      <c r="OAY157" s="14"/>
      <c r="OAZ157" s="16">
        <f t="shared" si="14541"/>
        <v>75.585000000000008</v>
      </c>
      <c r="OBA157" s="79">
        <f t="shared" si="19838"/>
        <v>5</v>
      </c>
      <c r="OBB157" s="80"/>
      <c r="OBC157" s="16" t="s">
        <v>236</v>
      </c>
      <c r="OBD157" s="16">
        <f t="shared" ref="OBD157" si="27335">42.74</f>
        <v>42.74</v>
      </c>
      <c r="OBE157" s="16">
        <f t="shared" ref="OBE157" si="27336">0.75*(2.7+2.7+2.1+2.7)</f>
        <v>7.6499999999999995</v>
      </c>
      <c r="OBF157" s="14">
        <f t="shared" si="14545"/>
        <v>50.39</v>
      </c>
      <c r="OBG157" s="14"/>
      <c r="OBH157" s="16">
        <f t="shared" si="14546"/>
        <v>75.585000000000008</v>
      </c>
      <c r="OBI157" s="79">
        <f t="shared" si="19838"/>
        <v>5</v>
      </c>
      <c r="OBJ157" s="80"/>
      <c r="OBK157" s="16" t="s">
        <v>236</v>
      </c>
      <c r="OBL157" s="16">
        <f t="shared" ref="OBL157" si="27337">42.74</f>
        <v>42.74</v>
      </c>
      <c r="OBM157" s="16">
        <f t="shared" ref="OBM157" si="27338">0.75*(2.7+2.7+2.1+2.7)</f>
        <v>7.6499999999999995</v>
      </c>
      <c r="OBN157" s="14">
        <f t="shared" si="14550"/>
        <v>50.39</v>
      </c>
      <c r="OBO157" s="14"/>
      <c r="OBP157" s="16">
        <f t="shared" si="14551"/>
        <v>75.585000000000008</v>
      </c>
      <c r="OBQ157" s="79">
        <f t="shared" si="19838"/>
        <v>5</v>
      </c>
      <c r="OBR157" s="80"/>
      <c r="OBS157" s="16" t="s">
        <v>236</v>
      </c>
      <c r="OBT157" s="16">
        <f t="shared" ref="OBT157" si="27339">42.74</f>
        <v>42.74</v>
      </c>
      <c r="OBU157" s="16">
        <f t="shared" ref="OBU157" si="27340">0.75*(2.7+2.7+2.1+2.7)</f>
        <v>7.6499999999999995</v>
      </c>
      <c r="OBV157" s="14">
        <f t="shared" si="14555"/>
        <v>50.39</v>
      </c>
      <c r="OBW157" s="14"/>
      <c r="OBX157" s="16">
        <f t="shared" si="14556"/>
        <v>75.585000000000008</v>
      </c>
      <c r="OBY157" s="79">
        <f t="shared" si="19838"/>
        <v>5</v>
      </c>
      <c r="OBZ157" s="80"/>
      <c r="OCA157" s="16" t="s">
        <v>236</v>
      </c>
      <c r="OCB157" s="16">
        <f t="shared" ref="OCB157" si="27341">42.74</f>
        <v>42.74</v>
      </c>
      <c r="OCC157" s="16">
        <f t="shared" ref="OCC157" si="27342">0.75*(2.7+2.7+2.1+2.7)</f>
        <v>7.6499999999999995</v>
      </c>
      <c r="OCD157" s="14">
        <f t="shared" si="14560"/>
        <v>50.39</v>
      </c>
      <c r="OCE157" s="14"/>
      <c r="OCF157" s="16">
        <f t="shared" si="14561"/>
        <v>75.585000000000008</v>
      </c>
      <c r="OCG157" s="79">
        <f t="shared" si="19838"/>
        <v>5</v>
      </c>
      <c r="OCH157" s="80"/>
      <c r="OCI157" s="16" t="s">
        <v>236</v>
      </c>
      <c r="OCJ157" s="16">
        <f t="shared" ref="OCJ157" si="27343">42.74</f>
        <v>42.74</v>
      </c>
      <c r="OCK157" s="16">
        <f t="shared" ref="OCK157" si="27344">0.75*(2.7+2.7+2.1+2.7)</f>
        <v>7.6499999999999995</v>
      </c>
      <c r="OCL157" s="14">
        <f t="shared" si="14565"/>
        <v>50.39</v>
      </c>
      <c r="OCM157" s="14"/>
      <c r="OCN157" s="16">
        <f t="shared" si="14566"/>
        <v>75.585000000000008</v>
      </c>
      <c r="OCO157" s="79">
        <f t="shared" si="19838"/>
        <v>5</v>
      </c>
      <c r="OCP157" s="80"/>
      <c r="OCQ157" s="16" t="s">
        <v>236</v>
      </c>
      <c r="OCR157" s="16">
        <f t="shared" ref="OCR157" si="27345">42.74</f>
        <v>42.74</v>
      </c>
      <c r="OCS157" s="16">
        <f t="shared" ref="OCS157" si="27346">0.75*(2.7+2.7+2.1+2.7)</f>
        <v>7.6499999999999995</v>
      </c>
      <c r="OCT157" s="14">
        <f t="shared" si="14570"/>
        <v>50.39</v>
      </c>
      <c r="OCU157" s="14"/>
      <c r="OCV157" s="16">
        <f t="shared" si="14571"/>
        <v>75.585000000000008</v>
      </c>
      <c r="OCW157" s="79">
        <f t="shared" si="19847"/>
        <v>5</v>
      </c>
      <c r="OCX157" s="80"/>
      <c r="OCY157" s="16" t="s">
        <v>236</v>
      </c>
      <c r="OCZ157" s="16">
        <f t="shared" ref="OCZ157" si="27347">42.74</f>
        <v>42.74</v>
      </c>
      <c r="ODA157" s="16">
        <f t="shared" ref="ODA157" si="27348">0.75*(2.7+2.7+2.1+2.7)</f>
        <v>7.6499999999999995</v>
      </c>
      <c r="ODB157" s="14">
        <f t="shared" si="14575"/>
        <v>50.39</v>
      </c>
      <c r="ODC157" s="14"/>
      <c r="ODD157" s="16">
        <f t="shared" si="14576"/>
        <v>75.585000000000008</v>
      </c>
      <c r="ODE157" s="79">
        <f t="shared" si="19847"/>
        <v>5</v>
      </c>
      <c r="ODF157" s="80"/>
      <c r="ODG157" s="16" t="s">
        <v>236</v>
      </c>
      <c r="ODH157" s="16">
        <f t="shared" ref="ODH157" si="27349">42.74</f>
        <v>42.74</v>
      </c>
      <c r="ODI157" s="16">
        <f t="shared" ref="ODI157" si="27350">0.75*(2.7+2.7+2.1+2.7)</f>
        <v>7.6499999999999995</v>
      </c>
      <c r="ODJ157" s="14">
        <f t="shared" si="14580"/>
        <v>50.39</v>
      </c>
      <c r="ODK157" s="14"/>
      <c r="ODL157" s="16">
        <f t="shared" si="14581"/>
        <v>75.585000000000008</v>
      </c>
      <c r="ODM157" s="79">
        <f t="shared" si="19847"/>
        <v>5</v>
      </c>
      <c r="ODN157" s="80"/>
      <c r="ODO157" s="16" t="s">
        <v>236</v>
      </c>
      <c r="ODP157" s="16">
        <f t="shared" ref="ODP157" si="27351">42.74</f>
        <v>42.74</v>
      </c>
      <c r="ODQ157" s="16">
        <f t="shared" ref="ODQ157" si="27352">0.75*(2.7+2.7+2.1+2.7)</f>
        <v>7.6499999999999995</v>
      </c>
      <c r="ODR157" s="14">
        <f t="shared" si="14585"/>
        <v>50.39</v>
      </c>
      <c r="ODS157" s="14"/>
      <c r="ODT157" s="16">
        <f t="shared" si="14586"/>
        <v>75.585000000000008</v>
      </c>
      <c r="ODU157" s="79">
        <f t="shared" si="19847"/>
        <v>5</v>
      </c>
      <c r="ODV157" s="80"/>
      <c r="ODW157" s="16" t="s">
        <v>236</v>
      </c>
      <c r="ODX157" s="16">
        <f t="shared" ref="ODX157" si="27353">42.74</f>
        <v>42.74</v>
      </c>
      <c r="ODY157" s="16">
        <f t="shared" ref="ODY157" si="27354">0.75*(2.7+2.7+2.1+2.7)</f>
        <v>7.6499999999999995</v>
      </c>
      <c r="ODZ157" s="14">
        <f t="shared" si="14590"/>
        <v>50.39</v>
      </c>
      <c r="OEA157" s="14"/>
      <c r="OEB157" s="16">
        <f t="shared" si="14591"/>
        <v>75.585000000000008</v>
      </c>
      <c r="OEC157" s="79">
        <f t="shared" si="19847"/>
        <v>5</v>
      </c>
      <c r="OED157" s="80"/>
      <c r="OEE157" s="16" t="s">
        <v>236</v>
      </c>
      <c r="OEF157" s="16">
        <f t="shared" ref="OEF157" si="27355">42.74</f>
        <v>42.74</v>
      </c>
      <c r="OEG157" s="16">
        <f t="shared" ref="OEG157" si="27356">0.75*(2.7+2.7+2.1+2.7)</f>
        <v>7.6499999999999995</v>
      </c>
      <c r="OEH157" s="14">
        <f t="shared" si="14595"/>
        <v>50.39</v>
      </c>
      <c r="OEI157" s="14"/>
      <c r="OEJ157" s="16">
        <f t="shared" si="14596"/>
        <v>75.585000000000008</v>
      </c>
      <c r="OEK157" s="79">
        <f t="shared" si="19847"/>
        <v>5</v>
      </c>
      <c r="OEL157" s="80"/>
      <c r="OEM157" s="16" t="s">
        <v>236</v>
      </c>
      <c r="OEN157" s="16">
        <f t="shared" ref="OEN157" si="27357">42.74</f>
        <v>42.74</v>
      </c>
      <c r="OEO157" s="16">
        <f t="shared" ref="OEO157" si="27358">0.75*(2.7+2.7+2.1+2.7)</f>
        <v>7.6499999999999995</v>
      </c>
      <c r="OEP157" s="14">
        <f t="shared" si="14600"/>
        <v>50.39</v>
      </c>
      <c r="OEQ157" s="14"/>
      <c r="OER157" s="16">
        <f t="shared" si="14601"/>
        <v>75.585000000000008</v>
      </c>
      <c r="OES157" s="79">
        <f t="shared" si="19847"/>
        <v>5</v>
      </c>
      <c r="OET157" s="80"/>
      <c r="OEU157" s="16" t="s">
        <v>236</v>
      </c>
      <c r="OEV157" s="16">
        <f t="shared" ref="OEV157" si="27359">42.74</f>
        <v>42.74</v>
      </c>
      <c r="OEW157" s="16">
        <f t="shared" ref="OEW157" si="27360">0.75*(2.7+2.7+2.1+2.7)</f>
        <v>7.6499999999999995</v>
      </c>
      <c r="OEX157" s="14">
        <f t="shared" si="14605"/>
        <v>50.39</v>
      </c>
      <c r="OEY157" s="14"/>
      <c r="OEZ157" s="16">
        <f t="shared" si="14606"/>
        <v>75.585000000000008</v>
      </c>
      <c r="OFA157" s="79">
        <f t="shared" si="19847"/>
        <v>5</v>
      </c>
      <c r="OFB157" s="80"/>
      <c r="OFC157" s="16" t="s">
        <v>236</v>
      </c>
      <c r="OFD157" s="16">
        <f t="shared" ref="OFD157" si="27361">42.74</f>
        <v>42.74</v>
      </c>
      <c r="OFE157" s="16">
        <f t="shared" ref="OFE157" si="27362">0.75*(2.7+2.7+2.1+2.7)</f>
        <v>7.6499999999999995</v>
      </c>
      <c r="OFF157" s="14">
        <f t="shared" si="14610"/>
        <v>50.39</v>
      </c>
      <c r="OFG157" s="14"/>
      <c r="OFH157" s="16">
        <f t="shared" si="14611"/>
        <v>75.585000000000008</v>
      </c>
      <c r="OFI157" s="79">
        <f t="shared" si="19856"/>
        <v>5</v>
      </c>
      <c r="OFJ157" s="80"/>
      <c r="OFK157" s="16" t="s">
        <v>236</v>
      </c>
      <c r="OFL157" s="16">
        <f t="shared" ref="OFL157" si="27363">42.74</f>
        <v>42.74</v>
      </c>
      <c r="OFM157" s="16">
        <f t="shared" ref="OFM157" si="27364">0.75*(2.7+2.7+2.1+2.7)</f>
        <v>7.6499999999999995</v>
      </c>
      <c r="OFN157" s="14">
        <f t="shared" si="14615"/>
        <v>50.39</v>
      </c>
      <c r="OFO157" s="14"/>
      <c r="OFP157" s="16">
        <f t="shared" si="14616"/>
        <v>75.585000000000008</v>
      </c>
      <c r="OFQ157" s="79">
        <f t="shared" si="19856"/>
        <v>5</v>
      </c>
      <c r="OFR157" s="80"/>
      <c r="OFS157" s="16" t="s">
        <v>236</v>
      </c>
      <c r="OFT157" s="16">
        <f t="shared" ref="OFT157" si="27365">42.74</f>
        <v>42.74</v>
      </c>
      <c r="OFU157" s="16">
        <f t="shared" ref="OFU157" si="27366">0.75*(2.7+2.7+2.1+2.7)</f>
        <v>7.6499999999999995</v>
      </c>
      <c r="OFV157" s="14">
        <f t="shared" si="14620"/>
        <v>50.39</v>
      </c>
      <c r="OFW157" s="14"/>
      <c r="OFX157" s="16">
        <f t="shared" si="14621"/>
        <v>75.585000000000008</v>
      </c>
      <c r="OFY157" s="79">
        <f t="shared" si="19856"/>
        <v>5</v>
      </c>
      <c r="OFZ157" s="80"/>
      <c r="OGA157" s="16" t="s">
        <v>236</v>
      </c>
      <c r="OGB157" s="16">
        <f t="shared" ref="OGB157" si="27367">42.74</f>
        <v>42.74</v>
      </c>
      <c r="OGC157" s="16">
        <f t="shared" ref="OGC157" si="27368">0.75*(2.7+2.7+2.1+2.7)</f>
        <v>7.6499999999999995</v>
      </c>
      <c r="OGD157" s="14">
        <f t="shared" si="14625"/>
        <v>50.39</v>
      </c>
      <c r="OGE157" s="14"/>
      <c r="OGF157" s="16">
        <f t="shared" si="14626"/>
        <v>75.585000000000008</v>
      </c>
      <c r="OGG157" s="79">
        <f t="shared" si="19856"/>
        <v>5</v>
      </c>
      <c r="OGH157" s="80"/>
      <c r="OGI157" s="16" t="s">
        <v>236</v>
      </c>
      <c r="OGJ157" s="16">
        <f t="shared" ref="OGJ157" si="27369">42.74</f>
        <v>42.74</v>
      </c>
      <c r="OGK157" s="16">
        <f t="shared" ref="OGK157" si="27370">0.75*(2.7+2.7+2.1+2.7)</f>
        <v>7.6499999999999995</v>
      </c>
      <c r="OGL157" s="14">
        <f t="shared" si="14630"/>
        <v>50.39</v>
      </c>
      <c r="OGM157" s="14"/>
      <c r="OGN157" s="16">
        <f t="shared" si="14631"/>
        <v>75.585000000000008</v>
      </c>
      <c r="OGO157" s="79">
        <f t="shared" si="19856"/>
        <v>5</v>
      </c>
      <c r="OGP157" s="80"/>
      <c r="OGQ157" s="16" t="s">
        <v>236</v>
      </c>
      <c r="OGR157" s="16">
        <f t="shared" ref="OGR157" si="27371">42.74</f>
        <v>42.74</v>
      </c>
      <c r="OGS157" s="16">
        <f t="shared" ref="OGS157" si="27372">0.75*(2.7+2.7+2.1+2.7)</f>
        <v>7.6499999999999995</v>
      </c>
      <c r="OGT157" s="14">
        <f t="shared" si="14635"/>
        <v>50.39</v>
      </c>
      <c r="OGU157" s="14"/>
      <c r="OGV157" s="16">
        <f t="shared" si="14636"/>
        <v>75.585000000000008</v>
      </c>
      <c r="OGW157" s="79">
        <f t="shared" si="19856"/>
        <v>5</v>
      </c>
      <c r="OGX157" s="80"/>
      <c r="OGY157" s="16" t="s">
        <v>236</v>
      </c>
      <c r="OGZ157" s="16">
        <f t="shared" ref="OGZ157" si="27373">42.74</f>
        <v>42.74</v>
      </c>
      <c r="OHA157" s="16">
        <f t="shared" ref="OHA157" si="27374">0.75*(2.7+2.7+2.1+2.7)</f>
        <v>7.6499999999999995</v>
      </c>
      <c r="OHB157" s="14">
        <f t="shared" si="14640"/>
        <v>50.39</v>
      </c>
      <c r="OHC157" s="14"/>
      <c r="OHD157" s="16">
        <f t="shared" si="14641"/>
        <v>75.585000000000008</v>
      </c>
      <c r="OHE157" s="79">
        <f t="shared" si="19856"/>
        <v>5</v>
      </c>
      <c r="OHF157" s="80"/>
      <c r="OHG157" s="16" t="s">
        <v>236</v>
      </c>
      <c r="OHH157" s="16">
        <f t="shared" ref="OHH157" si="27375">42.74</f>
        <v>42.74</v>
      </c>
      <c r="OHI157" s="16">
        <f t="shared" ref="OHI157" si="27376">0.75*(2.7+2.7+2.1+2.7)</f>
        <v>7.6499999999999995</v>
      </c>
      <c r="OHJ157" s="14">
        <f t="shared" si="14645"/>
        <v>50.39</v>
      </c>
      <c r="OHK157" s="14"/>
      <c r="OHL157" s="16">
        <f t="shared" si="14646"/>
        <v>75.585000000000008</v>
      </c>
      <c r="OHM157" s="79">
        <f t="shared" si="19856"/>
        <v>5</v>
      </c>
      <c r="OHN157" s="80"/>
      <c r="OHO157" s="16" t="s">
        <v>236</v>
      </c>
      <c r="OHP157" s="16">
        <f t="shared" ref="OHP157" si="27377">42.74</f>
        <v>42.74</v>
      </c>
      <c r="OHQ157" s="16">
        <f t="shared" ref="OHQ157" si="27378">0.75*(2.7+2.7+2.1+2.7)</f>
        <v>7.6499999999999995</v>
      </c>
      <c r="OHR157" s="14">
        <f t="shared" si="14650"/>
        <v>50.39</v>
      </c>
      <c r="OHS157" s="14"/>
      <c r="OHT157" s="16">
        <f t="shared" si="14651"/>
        <v>75.585000000000008</v>
      </c>
      <c r="OHU157" s="79">
        <f t="shared" si="19865"/>
        <v>5</v>
      </c>
      <c r="OHV157" s="80"/>
      <c r="OHW157" s="16" t="s">
        <v>236</v>
      </c>
      <c r="OHX157" s="16">
        <f t="shared" ref="OHX157" si="27379">42.74</f>
        <v>42.74</v>
      </c>
      <c r="OHY157" s="16">
        <f t="shared" ref="OHY157" si="27380">0.75*(2.7+2.7+2.1+2.7)</f>
        <v>7.6499999999999995</v>
      </c>
      <c r="OHZ157" s="14">
        <f t="shared" si="14655"/>
        <v>50.39</v>
      </c>
      <c r="OIA157" s="14"/>
      <c r="OIB157" s="16">
        <f t="shared" si="14656"/>
        <v>75.585000000000008</v>
      </c>
      <c r="OIC157" s="79">
        <f t="shared" si="19865"/>
        <v>5</v>
      </c>
      <c r="OID157" s="80"/>
      <c r="OIE157" s="16" t="s">
        <v>236</v>
      </c>
      <c r="OIF157" s="16">
        <f t="shared" ref="OIF157" si="27381">42.74</f>
        <v>42.74</v>
      </c>
      <c r="OIG157" s="16">
        <f t="shared" ref="OIG157" si="27382">0.75*(2.7+2.7+2.1+2.7)</f>
        <v>7.6499999999999995</v>
      </c>
      <c r="OIH157" s="14">
        <f t="shared" si="14660"/>
        <v>50.39</v>
      </c>
      <c r="OII157" s="14"/>
      <c r="OIJ157" s="16">
        <f t="shared" si="14661"/>
        <v>75.585000000000008</v>
      </c>
      <c r="OIK157" s="79">
        <f t="shared" si="19865"/>
        <v>5</v>
      </c>
      <c r="OIL157" s="80"/>
      <c r="OIM157" s="16" t="s">
        <v>236</v>
      </c>
      <c r="OIN157" s="16">
        <f t="shared" ref="OIN157" si="27383">42.74</f>
        <v>42.74</v>
      </c>
      <c r="OIO157" s="16">
        <f t="shared" ref="OIO157" si="27384">0.75*(2.7+2.7+2.1+2.7)</f>
        <v>7.6499999999999995</v>
      </c>
      <c r="OIP157" s="14">
        <f t="shared" si="14665"/>
        <v>50.39</v>
      </c>
      <c r="OIQ157" s="14"/>
      <c r="OIR157" s="16">
        <f t="shared" si="14666"/>
        <v>75.585000000000008</v>
      </c>
      <c r="OIS157" s="79">
        <f t="shared" si="19865"/>
        <v>5</v>
      </c>
      <c r="OIT157" s="80"/>
      <c r="OIU157" s="16" t="s">
        <v>236</v>
      </c>
      <c r="OIV157" s="16">
        <f t="shared" ref="OIV157" si="27385">42.74</f>
        <v>42.74</v>
      </c>
      <c r="OIW157" s="16">
        <f t="shared" ref="OIW157" si="27386">0.75*(2.7+2.7+2.1+2.7)</f>
        <v>7.6499999999999995</v>
      </c>
      <c r="OIX157" s="14">
        <f t="shared" si="14670"/>
        <v>50.39</v>
      </c>
      <c r="OIY157" s="14"/>
      <c r="OIZ157" s="16">
        <f t="shared" si="14671"/>
        <v>75.585000000000008</v>
      </c>
      <c r="OJA157" s="79">
        <f t="shared" si="19865"/>
        <v>5</v>
      </c>
      <c r="OJB157" s="80"/>
      <c r="OJC157" s="16" t="s">
        <v>236</v>
      </c>
      <c r="OJD157" s="16">
        <f t="shared" ref="OJD157" si="27387">42.74</f>
        <v>42.74</v>
      </c>
      <c r="OJE157" s="16">
        <f t="shared" ref="OJE157" si="27388">0.75*(2.7+2.7+2.1+2.7)</f>
        <v>7.6499999999999995</v>
      </c>
      <c r="OJF157" s="14">
        <f t="shared" si="14675"/>
        <v>50.39</v>
      </c>
      <c r="OJG157" s="14"/>
      <c r="OJH157" s="16">
        <f t="shared" si="14676"/>
        <v>75.585000000000008</v>
      </c>
      <c r="OJI157" s="79">
        <f t="shared" si="19865"/>
        <v>5</v>
      </c>
      <c r="OJJ157" s="80"/>
      <c r="OJK157" s="16" t="s">
        <v>236</v>
      </c>
      <c r="OJL157" s="16">
        <f t="shared" ref="OJL157" si="27389">42.74</f>
        <v>42.74</v>
      </c>
      <c r="OJM157" s="16">
        <f t="shared" ref="OJM157" si="27390">0.75*(2.7+2.7+2.1+2.7)</f>
        <v>7.6499999999999995</v>
      </c>
      <c r="OJN157" s="14">
        <f t="shared" si="14680"/>
        <v>50.39</v>
      </c>
      <c r="OJO157" s="14"/>
      <c r="OJP157" s="16">
        <f t="shared" si="14681"/>
        <v>75.585000000000008</v>
      </c>
      <c r="OJQ157" s="79">
        <f t="shared" si="19865"/>
        <v>5</v>
      </c>
      <c r="OJR157" s="80"/>
      <c r="OJS157" s="16" t="s">
        <v>236</v>
      </c>
      <c r="OJT157" s="16">
        <f t="shared" ref="OJT157" si="27391">42.74</f>
        <v>42.74</v>
      </c>
      <c r="OJU157" s="16">
        <f t="shared" ref="OJU157" si="27392">0.75*(2.7+2.7+2.1+2.7)</f>
        <v>7.6499999999999995</v>
      </c>
      <c r="OJV157" s="14">
        <f t="shared" si="14685"/>
        <v>50.39</v>
      </c>
      <c r="OJW157" s="14"/>
      <c r="OJX157" s="16">
        <f t="shared" si="14686"/>
        <v>75.585000000000008</v>
      </c>
      <c r="OJY157" s="79">
        <f t="shared" si="19865"/>
        <v>5</v>
      </c>
      <c r="OJZ157" s="80"/>
      <c r="OKA157" s="16" t="s">
        <v>236</v>
      </c>
      <c r="OKB157" s="16">
        <f t="shared" ref="OKB157" si="27393">42.74</f>
        <v>42.74</v>
      </c>
      <c r="OKC157" s="16">
        <f t="shared" ref="OKC157" si="27394">0.75*(2.7+2.7+2.1+2.7)</f>
        <v>7.6499999999999995</v>
      </c>
      <c r="OKD157" s="14">
        <f t="shared" si="14690"/>
        <v>50.39</v>
      </c>
      <c r="OKE157" s="14"/>
      <c r="OKF157" s="16">
        <f t="shared" si="14691"/>
        <v>75.585000000000008</v>
      </c>
      <c r="OKG157" s="79">
        <f t="shared" si="19874"/>
        <v>5</v>
      </c>
      <c r="OKH157" s="80"/>
      <c r="OKI157" s="16" t="s">
        <v>236</v>
      </c>
      <c r="OKJ157" s="16">
        <f t="shared" ref="OKJ157" si="27395">42.74</f>
        <v>42.74</v>
      </c>
      <c r="OKK157" s="16">
        <f t="shared" ref="OKK157" si="27396">0.75*(2.7+2.7+2.1+2.7)</f>
        <v>7.6499999999999995</v>
      </c>
      <c r="OKL157" s="14">
        <f t="shared" si="14695"/>
        <v>50.39</v>
      </c>
      <c r="OKM157" s="14"/>
      <c r="OKN157" s="16">
        <f t="shared" si="14696"/>
        <v>75.585000000000008</v>
      </c>
      <c r="OKO157" s="79">
        <f t="shared" si="19874"/>
        <v>5</v>
      </c>
      <c r="OKP157" s="80"/>
      <c r="OKQ157" s="16" t="s">
        <v>236</v>
      </c>
      <c r="OKR157" s="16">
        <f t="shared" ref="OKR157" si="27397">42.74</f>
        <v>42.74</v>
      </c>
      <c r="OKS157" s="16">
        <f t="shared" ref="OKS157" si="27398">0.75*(2.7+2.7+2.1+2.7)</f>
        <v>7.6499999999999995</v>
      </c>
      <c r="OKT157" s="14">
        <f t="shared" si="14700"/>
        <v>50.39</v>
      </c>
      <c r="OKU157" s="14"/>
      <c r="OKV157" s="16">
        <f t="shared" si="14701"/>
        <v>75.585000000000008</v>
      </c>
      <c r="OKW157" s="79">
        <f t="shared" si="19874"/>
        <v>5</v>
      </c>
      <c r="OKX157" s="80"/>
      <c r="OKY157" s="16" t="s">
        <v>236</v>
      </c>
      <c r="OKZ157" s="16">
        <f t="shared" ref="OKZ157" si="27399">42.74</f>
        <v>42.74</v>
      </c>
      <c r="OLA157" s="16">
        <f t="shared" ref="OLA157" si="27400">0.75*(2.7+2.7+2.1+2.7)</f>
        <v>7.6499999999999995</v>
      </c>
      <c r="OLB157" s="14">
        <f t="shared" si="14705"/>
        <v>50.39</v>
      </c>
      <c r="OLC157" s="14"/>
      <c r="OLD157" s="16">
        <f t="shared" si="14706"/>
        <v>75.585000000000008</v>
      </c>
      <c r="OLE157" s="79">
        <f t="shared" si="19874"/>
        <v>5</v>
      </c>
      <c r="OLF157" s="80"/>
      <c r="OLG157" s="16" t="s">
        <v>236</v>
      </c>
      <c r="OLH157" s="16">
        <f t="shared" ref="OLH157" si="27401">42.74</f>
        <v>42.74</v>
      </c>
      <c r="OLI157" s="16">
        <f t="shared" ref="OLI157" si="27402">0.75*(2.7+2.7+2.1+2.7)</f>
        <v>7.6499999999999995</v>
      </c>
      <c r="OLJ157" s="14">
        <f t="shared" si="14710"/>
        <v>50.39</v>
      </c>
      <c r="OLK157" s="14"/>
      <c r="OLL157" s="16">
        <f t="shared" si="14711"/>
        <v>75.585000000000008</v>
      </c>
      <c r="OLM157" s="79">
        <f t="shared" si="19874"/>
        <v>5</v>
      </c>
      <c r="OLN157" s="80"/>
      <c r="OLO157" s="16" t="s">
        <v>236</v>
      </c>
      <c r="OLP157" s="16">
        <f t="shared" ref="OLP157" si="27403">42.74</f>
        <v>42.74</v>
      </c>
      <c r="OLQ157" s="16">
        <f t="shared" ref="OLQ157" si="27404">0.75*(2.7+2.7+2.1+2.7)</f>
        <v>7.6499999999999995</v>
      </c>
      <c r="OLR157" s="14">
        <f t="shared" si="14715"/>
        <v>50.39</v>
      </c>
      <c r="OLS157" s="14"/>
      <c r="OLT157" s="16">
        <f t="shared" si="14716"/>
        <v>75.585000000000008</v>
      </c>
      <c r="OLU157" s="79">
        <f t="shared" si="19874"/>
        <v>5</v>
      </c>
      <c r="OLV157" s="80"/>
      <c r="OLW157" s="16" t="s">
        <v>236</v>
      </c>
      <c r="OLX157" s="16">
        <f t="shared" ref="OLX157" si="27405">42.74</f>
        <v>42.74</v>
      </c>
      <c r="OLY157" s="16">
        <f t="shared" ref="OLY157" si="27406">0.75*(2.7+2.7+2.1+2.7)</f>
        <v>7.6499999999999995</v>
      </c>
      <c r="OLZ157" s="14">
        <f t="shared" si="14720"/>
        <v>50.39</v>
      </c>
      <c r="OMA157" s="14"/>
      <c r="OMB157" s="16">
        <f t="shared" si="14721"/>
        <v>75.585000000000008</v>
      </c>
      <c r="OMC157" s="79">
        <f t="shared" si="19874"/>
        <v>5</v>
      </c>
      <c r="OMD157" s="80"/>
      <c r="OME157" s="16" t="s">
        <v>236</v>
      </c>
      <c r="OMF157" s="16">
        <f t="shared" ref="OMF157" si="27407">42.74</f>
        <v>42.74</v>
      </c>
      <c r="OMG157" s="16">
        <f t="shared" ref="OMG157" si="27408">0.75*(2.7+2.7+2.1+2.7)</f>
        <v>7.6499999999999995</v>
      </c>
      <c r="OMH157" s="14">
        <f t="shared" si="14725"/>
        <v>50.39</v>
      </c>
      <c r="OMI157" s="14"/>
      <c r="OMJ157" s="16">
        <f t="shared" si="14726"/>
        <v>75.585000000000008</v>
      </c>
      <c r="OMK157" s="79">
        <f t="shared" si="19874"/>
        <v>5</v>
      </c>
      <c r="OML157" s="80"/>
      <c r="OMM157" s="16" t="s">
        <v>236</v>
      </c>
      <c r="OMN157" s="16">
        <f t="shared" ref="OMN157" si="27409">42.74</f>
        <v>42.74</v>
      </c>
      <c r="OMO157" s="16">
        <f t="shared" ref="OMO157" si="27410">0.75*(2.7+2.7+2.1+2.7)</f>
        <v>7.6499999999999995</v>
      </c>
      <c r="OMP157" s="14">
        <f t="shared" si="14730"/>
        <v>50.39</v>
      </c>
      <c r="OMQ157" s="14"/>
      <c r="OMR157" s="16">
        <f t="shared" si="14731"/>
        <v>75.585000000000008</v>
      </c>
      <c r="OMS157" s="79">
        <f t="shared" si="19883"/>
        <v>5</v>
      </c>
      <c r="OMT157" s="80"/>
      <c r="OMU157" s="16" t="s">
        <v>236</v>
      </c>
      <c r="OMV157" s="16">
        <f t="shared" ref="OMV157" si="27411">42.74</f>
        <v>42.74</v>
      </c>
      <c r="OMW157" s="16">
        <f t="shared" ref="OMW157" si="27412">0.75*(2.7+2.7+2.1+2.7)</f>
        <v>7.6499999999999995</v>
      </c>
      <c r="OMX157" s="14">
        <f t="shared" si="14735"/>
        <v>50.39</v>
      </c>
      <c r="OMY157" s="14"/>
      <c r="OMZ157" s="16">
        <f t="shared" si="14736"/>
        <v>75.585000000000008</v>
      </c>
      <c r="ONA157" s="79">
        <f t="shared" si="19883"/>
        <v>5</v>
      </c>
      <c r="ONB157" s="80"/>
      <c r="ONC157" s="16" t="s">
        <v>236</v>
      </c>
      <c r="OND157" s="16">
        <f t="shared" ref="OND157" si="27413">42.74</f>
        <v>42.74</v>
      </c>
      <c r="ONE157" s="16">
        <f t="shared" ref="ONE157" si="27414">0.75*(2.7+2.7+2.1+2.7)</f>
        <v>7.6499999999999995</v>
      </c>
      <c r="ONF157" s="14">
        <f t="shared" si="14740"/>
        <v>50.39</v>
      </c>
      <c r="ONG157" s="14"/>
      <c r="ONH157" s="16">
        <f t="shared" si="14741"/>
        <v>75.585000000000008</v>
      </c>
      <c r="ONI157" s="79">
        <f t="shared" si="19883"/>
        <v>5</v>
      </c>
      <c r="ONJ157" s="80"/>
      <c r="ONK157" s="16" t="s">
        <v>236</v>
      </c>
      <c r="ONL157" s="16">
        <f t="shared" ref="ONL157" si="27415">42.74</f>
        <v>42.74</v>
      </c>
      <c r="ONM157" s="16">
        <f t="shared" ref="ONM157" si="27416">0.75*(2.7+2.7+2.1+2.7)</f>
        <v>7.6499999999999995</v>
      </c>
      <c r="ONN157" s="14">
        <f t="shared" si="14745"/>
        <v>50.39</v>
      </c>
      <c r="ONO157" s="14"/>
      <c r="ONP157" s="16">
        <f t="shared" si="14746"/>
        <v>75.585000000000008</v>
      </c>
      <c r="ONQ157" s="79">
        <f t="shared" si="19883"/>
        <v>5</v>
      </c>
      <c r="ONR157" s="80"/>
      <c r="ONS157" s="16" t="s">
        <v>236</v>
      </c>
      <c r="ONT157" s="16">
        <f t="shared" ref="ONT157" si="27417">42.74</f>
        <v>42.74</v>
      </c>
      <c r="ONU157" s="16">
        <f t="shared" ref="ONU157" si="27418">0.75*(2.7+2.7+2.1+2.7)</f>
        <v>7.6499999999999995</v>
      </c>
      <c r="ONV157" s="14">
        <f t="shared" si="14750"/>
        <v>50.39</v>
      </c>
      <c r="ONW157" s="14"/>
      <c r="ONX157" s="16">
        <f t="shared" si="14751"/>
        <v>75.585000000000008</v>
      </c>
      <c r="ONY157" s="79">
        <f t="shared" si="19883"/>
        <v>5</v>
      </c>
      <c r="ONZ157" s="80"/>
      <c r="OOA157" s="16" t="s">
        <v>236</v>
      </c>
      <c r="OOB157" s="16">
        <f t="shared" ref="OOB157" si="27419">42.74</f>
        <v>42.74</v>
      </c>
      <c r="OOC157" s="16">
        <f t="shared" ref="OOC157" si="27420">0.75*(2.7+2.7+2.1+2.7)</f>
        <v>7.6499999999999995</v>
      </c>
      <c r="OOD157" s="14">
        <f t="shared" si="14755"/>
        <v>50.39</v>
      </c>
      <c r="OOE157" s="14"/>
      <c r="OOF157" s="16">
        <f t="shared" si="14756"/>
        <v>75.585000000000008</v>
      </c>
      <c r="OOG157" s="79">
        <f t="shared" si="19883"/>
        <v>5</v>
      </c>
      <c r="OOH157" s="80"/>
      <c r="OOI157" s="16" t="s">
        <v>236</v>
      </c>
      <c r="OOJ157" s="16">
        <f t="shared" ref="OOJ157" si="27421">42.74</f>
        <v>42.74</v>
      </c>
      <c r="OOK157" s="16">
        <f t="shared" ref="OOK157" si="27422">0.75*(2.7+2.7+2.1+2.7)</f>
        <v>7.6499999999999995</v>
      </c>
      <c r="OOL157" s="14">
        <f t="shared" si="14760"/>
        <v>50.39</v>
      </c>
      <c r="OOM157" s="14"/>
      <c r="OON157" s="16">
        <f t="shared" si="14761"/>
        <v>75.585000000000008</v>
      </c>
      <c r="OOO157" s="79">
        <f t="shared" si="19883"/>
        <v>5</v>
      </c>
      <c r="OOP157" s="80"/>
      <c r="OOQ157" s="16" t="s">
        <v>236</v>
      </c>
      <c r="OOR157" s="16">
        <f t="shared" ref="OOR157" si="27423">42.74</f>
        <v>42.74</v>
      </c>
      <c r="OOS157" s="16">
        <f t="shared" ref="OOS157" si="27424">0.75*(2.7+2.7+2.1+2.7)</f>
        <v>7.6499999999999995</v>
      </c>
      <c r="OOT157" s="14">
        <f t="shared" si="14765"/>
        <v>50.39</v>
      </c>
      <c r="OOU157" s="14"/>
      <c r="OOV157" s="16">
        <f t="shared" si="14766"/>
        <v>75.585000000000008</v>
      </c>
      <c r="OOW157" s="79">
        <f t="shared" si="19883"/>
        <v>5</v>
      </c>
      <c r="OOX157" s="80"/>
      <c r="OOY157" s="16" t="s">
        <v>236</v>
      </c>
      <c r="OOZ157" s="16">
        <f t="shared" ref="OOZ157" si="27425">42.74</f>
        <v>42.74</v>
      </c>
      <c r="OPA157" s="16">
        <f t="shared" ref="OPA157" si="27426">0.75*(2.7+2.7+2.1+2.7)</f>
        <v>7.6499999999999995</v>
      </c>
      <c r="OPB157" s="14">
        <f t="shared" si="14770"/>
        <v>50.39</v>
      </c>
      <c r="OPC157" s="14"/>
      <c r="OPD157" s="16">
        <f t="shared" si="14771"/>
        <v>75.585000000000008</v>
      </c>
      <c r="OPE157" s="79">
        <f t="shared" si="19892"/>
        <v>5</v>
      </c>
      <c r="OPF157" s="80"/>
      <c r="OPG157" s="16" t="s">
        <v>236</v>
      </c>
      <c r="OPH157" s="16">
        <f t="shared" ref="OPH157" si="27427">42.74</f>
        <v>42.74</v>
      </c>
      <c r="OPI157" s="16">
        <f t="shared" ref="OPI157" si="27428">0.75*(2.7+2.7+2.1+2.7)</f>
        <v>7.6499999999999995</v>
      </c>
      <c r="OPJ157" s="14">
        <f t="shared" si="14775"/>
        <v>50.39</v>
      </c>
      <c r="OPK157" s="14"/>
      <c r="OPL157" s="16">
        <f t="shared" si="14776"/>
        <v>75.585000000000008</v>
      </c>
      <c r="OPM157" s="79">
        <f t="shared" si="19892"/>
        <v>5</v>
      </c>
      <c r="OPN157" s="80"/>
      <c r="OPO157" s="16" t="s">
        <v>236</v>
      </c>
      <c r="OPP157" s="16">
        <f t="shared" ref="OPP157" si="27429">42.74</f>
        <v>42.74</v>
      </c>
      <c r="OPQ157" s="16">
        <f t="shared" ref="OPQ157" si="27430">0.75*(2.7+2.7+2.1+2.7)</f>
        <v>7.6499999999999995</v>
      </c>
      <c r="OPR157" s="14">
        <f t="shared" si="14780"/>
        <v>50.39</v>
      </c>
      <c r="OPS157" s="14"/>
      <c r="OPT157" s="16">
        <f t="shared" si="14781"/>
        <v>75.585000000000008</v>
      </c>
      <c r="OPU157" s="79">
        <f t="shared" si="19892"/>
        <v>5</v>
      </c>
      <c r="OPV157" s="80"/>
      <c r="OPW157" s="16" t="s">
        <v>236</v>
      </c>
      <c r="OPX157" s="16">
        <f t="shared" ref="OPX157" si="27431">42.74</f>
        <v>42.74</v>
      </c>
      <c r="OPY157" s="16">
        <f t="shared" ref="OPY157" si="27432">0.75*(2.7+2.7+2.1+2.7)</f>
        <v>7.6499999999999995</v>
      </c>
      <c r="OPZ157" s="14">
        <f t="shared" si="14785"/>
        <v>50.39</v>
      </c>
      <c r="OQA157" s="14"/>
      <c r="OQB157" s="16">
        <f t="shared" si="14786"/>
        <v>75.585000000000008</v>
      </c>
      <c r="OQC157" s="79">
        <f t="shared" si="19892"/>
        <v>5</v>
      </c>
      <c r="OQD157" s="80"/>
      <c r="OQE157" s="16" t="s">
        <v>236</v>
      </c>
      <c r="OQF157" s="16">
        <f t="shared" ref="OQF157" si="27433">42.74</f>
        <v>42.74</v>
      </c>
      <c r="OQG157" s="16">
        <f t="shared" ref="OQG157" si="27434">0.75*(2.7+2.7+2.1+2.7)</f>
        <v>7.6499999999999995</v>
      </c>
      <c r="OQH157" s="14">
        <f t="shared" si="14790"/>
        <v>50.39</v>
      </c>
      <c r="OQI157" s="14"/>
      <c r="OQJ157" s="16">
        <f t="shared" si="14791"/>
        <v>75.585000000000008</v>
      </c>
      <c r="OQK157" s="79">
        <f t="shared" si="19892"/>
        <v>5</v>
      </c>
      <c r="OQL157" s="80"/>
      <c r="OQM157" s="16" t="s">
        <v>236</v>
      </c>
      <c r="OQN157" s="16">
        <f t="shared" ref="OQN157" si="27435">42.74</f>
        <v>42.74</v>
      </c>
      <c r="OQO157" s="16">
        <f t="shared" ref="OQO157" si="27436">0.75*(2.7+2.7+2.1+2.7)</f>
        <v>7.6499999999999995</v>
      </c>
      <c r="OQP157" s="14">
        <f t="shared" si="14795"/>
        <v>50.39</v>
      </c>
      <c r="OQQ157" s="14"/>
      <c r="OQR157" s="16">
        <f t="shared" si="14796"/>
        <v>75.585000000000008</v>
      </c>
      <c r="OQS157" s="79">
        <f t="shared" si="19892"/>
        <v>5</v>
      </c>
      <c r="OQT157" s="80"/>
      <c r="OQU157" s="16" t="s">
        <v>236</v>
      </c>
      <c r="OQV157" s="16">
        <f t="shared" ref="OQV157" si="27437">42.74</f>
        <v>42.74</v>
      </c>
      <c r="OQW157" s="16">
        <f t="shared" ref="OQW157" si="27438">0.75*(2.7+2.7+2.1+2.7)</f>
        <v>7.6499999999999995</v>
      </c>
      <c r="OQX157" s="14">
        <f t="shared" si="14800"/>
        <v>50.39</v>
      </c>
      <c r="OQY157" s="14"/>
      <c r="OQZ157" s="16">
        <f t="shared" si="14801"/>
        <v>75.585000000000008</v>
      </c>
      <c r="ORA157" s="79">
        <f t="shared" si="19892"/>
        <v>5</v>
      </c>
      <c r="ORB157" s="80"/>
      <c r="ORC157" s="16" t="s">
        <v>236</v>
      </c>
      <c r="ORD157" s="16">
        <f t="shared" ref="ORD157" si="27439">42.74</f>
        <v>42.74</v>
      </c>
      <c r="ORE157" s="16">
        <f t="shared" ref="ORE157" si="27440">0.75*(2.7+2.7+2.1+2.7)</f>
        <v>7.6499999999999995</v>
      </c>
      <c r="ORF157" s="14">
        <f t="shared" si="14805"/>
        <v>50.39</v>
      </c>
      <c r="ORG157" s="14"/>
      <c r="ORH157" s="16">
        <f t="shared" si="14806"/>
        <v>75.585000000000008</v>
      </c>
      <c r="ORI157" s="79">
        <f t="shared" si="19892"/>
        <v>5</v>
      </c>
      <c r="ORJ157" s="80"/>
      <c r="ORK157" s="16" t="s">
        <v>236</v>
      </c>
      <c r="ORL157" s="16">
        <f t="shared" ref="ORL157" si="27441">42.74</f>
        <v>42.74</v>
      </c>
      <c r="ORM157" s="16">
        <f t="shared" ref="ORM157" si="27442">0.75*(2.7+2.7+2.1+2.7)</f>
        <v>7.6499999999999995</v>
      </c>
      <c r="ORN157" s="14">
        <f t="shared" si="14810"/>
        <v>50.39</v>
      </c>
      <c r="ORO157" s="14"/>
      <c r="ORP157" s="16">
        <f t="shared" si="14811"/>
        <v>75.585000000000008</v>
      </c>
      <c r="ORQ157" s="79">
        <f t="shared" si="19901"/>
        <v>5</v>
      </c>
      <c r="ORR157" s="80"/>
      <c r="ORS157" s="16" t="s">
        <v>236</v>
      </c>
      <c r="ORT157" s="16">
        <f t="shared" ref="ORT157" si="27443">42.74</f>
        <v>42.74</v>
      </c>
      <c r="ORU157" s="16">
        <f t="shared" ref="ORU157" si="27444">0.75*(2.7+2.7+2.1+2.7)</f>
        <v>7.6499999999999995</v>
      </c>
      <c r="ORV157" s="14">
        <f t="shared" si="14815"/>
        <v>50.39</v>
      </c>
      <c r="ORW157" s="14"/>
      <c r="ORX157" s="16">
        <f t="shared" si="14816"/>
        <v>75.585000000000008</v>
      </c>
      <c r="ORY157" s="79">
        <f t="shared" si="19901"/>
        <v>5</v>
      </c>
      <c r="ORZ157" s="80"/>
      <c r="OSA157" s="16" t="s">
        <v>236</v>
      </c>
      <c r="OSB157" s="16">
        <f t="shared" ref="OSB157" si="27445">42.74</f>
        <v>42.74</v>
      </c>
      <c r="OSC157" s="16">
        <f t="shared" ref="OSC157" si="27446">0.75*(2.7+2.7+2.1+2.7)</f>
        <v>7.6499999999999995</v>
      </c>
      <c r="OSD157" s="14">
        <f t="shared" si="14820"/>
        <v>50.39</v>
      </c>
      <c r="OSE157" s="14"/>
      <c r="OSF157" s="16">
        <f t="shared" si="14821"/>
        <v>75.585000000000008</v>
      </c>
      <c r="OSG157" s="79">
        <f t="shared" si="19901"/>
        <v>5</v>
      </c>
      <c r="OSH157" s="80"/>
      <c r="OSI157" s="16" t="s">
        <v>236</v>
      </c>
      <c r="OSJ157" s="16">
        <f t="shared" ref="OSJ157" si="27447">42.74</f>
        <v>42.74</v>
      </c>
      <c r="OSK157" s="16">
        <f t="shared" ref="OSK157" si="27448">0.75*(2.7+2.7+2.1+2.7)</f>
        <v>7.6499999999999995</v>
      </c>
      <c r="OSL157" s="14">
        <f t="shared" si="14825"/>
        <v>50.39</v>
      </c>
      <c r="OSM157" s="14"/>
      <c r="OSN157" s="16">
        <f t="shared" si="14826"/>
        <v>75.585000000000008</v>
      </c>
      <c r="OSO157" s="79">
        <f t="shared" si="19901"/>
        <v>5</v>
      </c>
      <c r="OSP157" s="80"/>
      <c r="OSQ157" s="16" t="s">
        <v>236</v>
      </c>
      <c r="OSR157" s="16">
        <f t="shared" ref="OSR157" si="27449">42.74</f>
        <v>42.74</v>
      </c>
      <c r="OSS157" s="16">
        <f t="shared" ref="OSS157" si="27450">0.75*(2.7+2.7+2.1+2.7)</f>
        <v>7.6499999999999995</v>
      </c>
      <c r="OST157" s="14">
        <f t="shared" si="14830"/>
        <v>50.39</v>
      </c>
      <c r="OSU157" s="14"/>
      <c r="OSV157" s="16">
        <f t="shared" si="14831"/>
        <v>75.585000000000008</v>
      </c>
      <c r="OSW157" s="79">
        <f t="shared" si="19901"/>
        <v>5</v>
      </c>
      <c r="OSX157" s="80"/>
      <c r="OSY157" s="16" t="s">
        <v>236</v>
      </c>
      <c r="OSZ157" s="16">
        <f t="shared" ref="OSZ157" si="27451">42.74</f>
        <v>42.74</v>
      </c>
      <c r="OTA157" s="16">
        <f t="shared" ref="OTA157" si="27452">0.75*(2.7+2.7+2.1+2.7)</f>
        <v>7.6499999999999995</v>
      </c>
      <c r="OTB157" s="14">
        <f t="shared" si="14835"/>
        <v>50.39</v>
      </c>
      <c r="OTC157" s="14"/>
      <c r="OTD157" s="16">
        <f t="shared" si="14836"/>
        <v>75.585000000000008</v>
      </c>
      <c r="OTE157" s="79">
        <f t="shared" si="19901"/>
        <v>5</v>
      </c>
      <c r="OTF157" s="80"/>
      <c r="OTG157" s="16" t="s">
        <v>236</v>
      </c>
      <c r="OTH157" s="16">
        <f t="shared" ref="OTH157" si="27453">42.74</f>
        <v>42.74</v>
      </c>
      <c r="OTI157" s="16">
        <f t="shared" ref="OTI157" si="27454">0.75*(2.7+2.7+2.1+2.7)</f>
        <v>7.6499999999999995</v>
      </c>
      <c r="OTJ157" s="14">
        <f t="shared" si="14840"/>
        <v>50.39</v>
      </c>
      <c r="OTK157" s="14"/>
      <c r="OTL157" s="16">
        <f t="shared" si="14841"/>
        <v>75.585000000000008</v>
      </c>
      <c r="OTM157" s="79">
        <f t="shared" si="19901"/>
        <v>5</v>
      </c>
      <c r="OTN157" s="80"/>
      <c r="OTO157" s="16" t="s">
        <v>236</v>
      </c>
      <c r="OTP157" s="16">
        <f t="shared" ref="OTP157" si="27455">42.74</f>
        <v>42.74</v>
      </c>
      <c r="OTQ157" s="16">
        <f t="shared" ref="OTQ157" si="27456">0.75*(2.7+2.7+2.1+2.7)</f>
        <v>7.6499999999999995</v>
      </c>
      <c r="OTR157" s="14">
        <f t="shared" si="14845"/>
        <v>50.39</v>
      </c>
      <c r="OTS157" s="14"/>
      <c r="OTT157" s="16">
        <f t="shared" si="14846"/>
        <v>75.585000000000008</v>
      </c>
      <c r="OTU157" s="79">
        <f t="shared" si="19901"/>
        <v>5</v>
      </c>
      <c r="OTV157" s="80"/>
      <c r="OTW157" s="16" t="s">
        <v>236</v>
      </c>
      <c r="OTX157" s="16">
        <f t="shared" ref="OTX157" si="27457">42.74</f>
        <v>42.74</v>
      </c>
      <c r="OTY157" s="16">
        <f t="shared" ref="OTY157" si="27458">0.75*(2.7+2.7+2.1+2.7)</f>
        <v>7.6499999999999995</v>
      </c>
      <c r="OTZ157" s="14">
        <f t="shared" si="14850"/>
        <v>50.39</v>
      </c>
      <c r="OUA157" s="14"/>
      <c r="OUB157" s="16">
        <f t="shared" si="14851"/>
        <v>75.585000000000008</v>
      </c>
      <c r="OUC157" s="79">
        <f t="shared" si="19910"/>
        <v>5</v>
      </c>
      <c r="OUD157" s="80"/>
      <c r="OUE157" s="16" t="s">
        <v>236</v>
      </c>
      <c r="OUF157" s="16">
        <f t="shared" ref="OUF157" si="27459">42.74</f>
        <v>42.74</v>
      </c>
      <c r="OUG157" s="16">
        <f t="shared" ref="OUG157" si="27460">0.75*(2.7+2.7+2.1+2.7)</f>
        <v>7.6499999999999995</v>
      </c>
      <c r="OUH157" s="14">
        <f t="shared" si="14855"/>
        <v>50.39</v>
      </c>
      <c r="OUI157" s="14"/>
      <c r="OUJ157" s="16">
        <f t="shared" si="14856"/>
        <v>75.585000000000008</v>
      </c>
      <c r="OUK157" s="79">
        <f t="shared" si="19910"/>
        <v>5</v>
      </c>
      <c r="OUL157" s="80"/>
      <c r="OUM157" s="16" t="s">
        <v>236</v>
      </c>
      <c r="OUN157" s="16">
        <f t="shared" ref="OUN157" si="27461">42.74</f>
        <v>42.74</v>
      </c>
      <c r="OUO157" s="16">
        <f t="shared" ref="OUO157" si="27462">0.75*(2.7+2.7+2.1+2.7)</f>
        <v>7.6499999999999995</v>
      </c>
      <c r="OUP157" s="14">
        <f t="shared" si="14860"/>
        <v>50.39</v>
      </c>
      <c r="OUQ157" s="14"/>
      <c r="OUR157" s="16">
        <f t="shared" si="14861"/>
        <v>75.585000000000008</v>
      </c>
      <c r="OUS157" s="79">
        <f t="shared" si="19910"/>
        <v>5</v>
      </c>
      <c r="OUT157" s="80"/>
      <c r="OUU157" s="16" t="s">
        <v>236</v>
      </c>
      <c r="OUV157" s="16">
        <f t="shared" ref="OUV157" si="27463">42.74</f>
        <v>42.74</v>
      </c>
      <c r="OUW157" s="16">
        <f t="shared" ref="OUW157" si="27464">0.75*(2.7+2.7+2.1+2.7)</f>
        <v>7.6499999999999995</v>
      </c>
      <c r="OUX157" s="14">
        <f t="shared" si="14865"/>
        <v>50.39</v>
      </c>
      <c r="OUY157" s="14"/>
      <c r="OUZ157" s="16">
        <f t="shared" si="14866"/>
        <v>75.585000000000008</v>
      </c>
      <c r="OVA157" s="79">
        <f t="shared" si="19910"/>
        <v>5</v>
      </c>
      <c r="OVB157" s="80"/>
      <c r="OVC157" s="16" t="s">
        <v>236</v>
      </c>
      <c r="OVD157" s="16">
        <f t="shared" ref="OVD157" si="27465">42.74</f>
        <v>42.74</v>
      </c>
      <c r="OVE157" s="16">
        <f t="shared" ref="OVE157" si="27466">0.75*(2.7+2.7+2.1+2.7)</f>
        <v>7.6499999999999995</v>
      </c>
      <c r="OVF157" s="14">
        <f t="shared" si="14870"/>
        <v>50.39</v>
      </c>
      <c r="OVG157" s="14"/>
      <c r="OVH157" s="16">
        <f t="shared" si="14871"/>
        <v>75.585000000000008</v>
      </c>
      <c r="OVI157" s="79">
        <f t="shared" si="19910"/>
        <v>5</v>
      </c>
      <c r="OVJ157" s="80"/>
      <c r="OVK157" s="16" t="s">
        <v>236</v>
      </c>
      <c r="OVL157" s="16">
        <f t="shared" ref="OVL157" si="27467">42.74</f>
        <v>42.74</v>
      </c>
      <c r="OVM157" s="16">
        <f t="shared" ref="OVM157" si="27468">0.75*(2.7+2.7+2.1+2.7)</f>
        <v>7.6499999999999995</v>
      </c>
      <c r="OVN157" s="14">
        <f t="shared" si="14875"/>
        <v>50.39</v>
      </c>
      <c r="OVO157" s="14"/>
      <c r="OVP157" s="16">
        <f t="shared" si="14876"/>
        <v>75.585000000000008</v>
      </c>
      <c r="OVQ157" s="79">
        <f t="shared" si="19910"/>
        <v>5</v>
      </c>
      <c r="OVR157" s="80"/>
      <c r="OVS157" s="16" t="s">
        <v>236</v>
      </c>
      <c r="OVT157" s="16">
        <f t="shared" ref="OVT157" si="27469">42.74</f>
        <v>42.74</v>
      </c>
      <c r="OVU157" s="16">
        <f t="shared" ref="OVU157" si="27470">0.75*(2.7+2.7+2.1+2.7)</f>
        <v>7.6499999999999995</v>
      </c>
      <c r="OVV157" s="14">
        <f t="shared" si="14880"/>
        <v>50.39</v>
      </c>
      <c r="OVW157" s="14"/>
      <c r="OVX157" s="16">
        <f t="shared" si="14881"/>
        <v>75.585000000000008</v>
      </c>
      <c r="OVY157" s="79">
        <f t="shared" si="19910"/>
        <v>5</v>
      </c>
      <c r="OVZ157" s="80"/>
      <c r="OWA157" s="16" t="s">
        <v>236</v>
      </c>
      <c r="OWB157" s="16">
        <f t="shared" ref="OWB157" si="27471">42.74</f>
        <v>42.74</v>
      </c>
      <c r="OWC157" s="16">
        <f t="shared" ref="OWC157" si="27472">0.75*(2.7+2.7+2.1+2.7)</f>
        <v>7.6499999999999995</v>
      </c>
      <c r="OWD157" s="14">
        <f t="shared" si="14885"/>
        <v>50.39</v>
      </c>
      <c r="OWE157" s="14"/>
      <c r="OWF157" s="16">
        <f t="shared" si="14886"/>
        <v>75.585000000000008</v>
      </c>
      <c r="OWG157" s="79">
        <f t="shared" si="19910"/>
        <v>5</v>
      </c>
      <c r="OWH157" s="80"/>
      <c r="OWI157" s="16" t="s">
        <v>236</v>
      </c>
      <c r="OWJ157" s="16">
        <f t="shared" ref="OWJ157" si="27473">42.74</f>
        <v>42.74</v>
      </c>
      <c r="OWK157" s="16">
        <f t="shared" ref="OWK157" si="27474">0.75*(2.7+2.7+2.1+2.7)</f>
        <v>7.6499999999999995</v>
      </c>
      <c r="OWL157" s="14">
        <f t="shared" si="14890"/>
        <v>50.39</v>
      </c>
      <c r="OWM157" s="14"/>
      <c r="OWN157" s="16">
        <f t="shared" si="14891"/>
        <v>75.585000000000008</v>
      </c>
      <c r="OWO157" s="79">
        <f t="shared" si="19919"/>
        <v>5</v>
      </c>
      <c r="OWP157" s="80"/>
      <c r="OWQ157" s="16" t="s">
        <v>236</v>
      </c>
      <c r="OWR157" s="16">
        <f t="shared" ref="OWR157" si="27475">42.74</f>
        <v>42.74</v>
      </c>
      <c r="OWS157" s="16">
        <f t="shared" ref="OWS157" si="27476">0.75*(2.7+2.7+2.1+2.7)</f>
        <v>7.6499999999999995</v>
      </c>
      <c r="OWT157" s="14">
        <f t="shared" si="14895"/>
        <v>50.39</v>
      </c>
      <c r="OWU157" s="14"/>
      <c r="OWV157" s="16">
        <f t="shared" si="14896"/>
        <v>75.585000000000008</v>
      </c>
      <c r="OWW157" s="79">
        <f t="shared" si="19919"/>
        <v>5</v>
      </c>
      <c r="OWX157" s="80"/>
      <c r="OWY157" s="16" t="s">
        <v>236</v>
      </c>
      <c r="OWZ157" s="16">
        <f t="shared" ref="OWZ157" si="27477">42.74</f>
        <v>42.74</v>
      </c>
      <c r="OXA157" s="16">
        <f t="shared" ref="OXA157" si="27478">0.75*(2.7+2.7+2.1+2.7)</f>
        <v>7.6499999999999995</v>
      </c>
      <c r="OXB157" s="14">
        <f t="shared" si="14900"/>
        <v>50.39</v>
      </c>
      <c r="OXC157" s="14"/>
      <c r="OXD157" s="16">
        <f t="shared" si="14901"/>
        <v>75.585000000000008</v>
      </c>
      <c r="OXE157" s="79">
        <f t="shared" si="19919"/>
        <v>5</v>
      </c>
      <c r="OXF157" s="80"/>
      <c r="OXG157" s="16" t="s">
        <v>236</v>
      </c>
      <c r="OXH157" s="16">
        <f t="shared" ref="OXH157" si="27479">42.74</f>
        <v>42.74</v>
      </c>
      <c r="OXI157" s="16">
        <f t="shared" ref="OXI157" si="27480">0.75*(2.7+2.7+2.1+2.7)</f>
        <v>7.6499999999999995</v>
      </c>
      <c r="OXJ157" s="14">
        <f t="shared" si="14905"/>
        <v>50.39</v>
      </c>
      <c r="OXK157" s="14"/>
      <c r="OXL157" s="16">
        <f t="shared" si="14906"/>
        <v>75.585000000000008</v>
      </c>
      <c r="OXM157" s="79">
        <f t="shared" si="19919"/>
        <v>5</v>
      </c>
      <c r="OXN157" s="80"/>
      <c r="OXO157" s="16" t="s">
        <v>236</v>
      </c>
      <c r="OXP157" s="16">
        <f t="shared" ref="OXP157" si="27481">42.74</f>
        <v>42.74</v>
      </c>
      <c r="OXQ157" s="16">
        <f t="shared" ref="OXQ157" si="27482">0.75*(2.7+2.7+2.1+2.7)</f>
        <v>7.6499999999999995</v>
      </c>
      <c r="OXR157" s="14">
        <f t="shared" si="14910"/>
        <v>50.39</v>
      </c>
      <c r="OXS157" s="14"/>
      <c r="OXT157" s="16">
        <f t="shared" si="14911"/>
        <v>75.585000000000008</v>
      </c>
      <c r="OXU157" s="79">
        <f t="shared" si="19919"/>
        <v>5</v>
      </c>
      <c r="OXV157" s="80"/>
      <c r="OXW157" s="16" t="s">
        <v>236</v>
      </c>
      <c r="OXX157" s="16">
        <f t="shared" ref="OXX157" si="27483">42.74</f>
        <v>42.74</v>
      </c>
      <c r="OXY157" s="16">
        <f t="shared" ref="OXY157" si="27484">0.75*(2.7+2.7+2.1+2.7)</f>
        <v>7.6499999999999995</v>
      </c>
      <c r="OXZ157" s="14">
        <f t="shared" si="14915"/>
        <v>50.39</v>
      </c>
      <c r="OYA157" s="14"/>
      <c r="OYB157" s="16">
        <f t="shared" si="14916"/>
        <v>75.585000000000008</v>
      </c>
      <c r="OYC157" s="79">
        <f t="shared" si="19919"/>
        <v>5</v>
      </c>
      <c r="OYD157" s="80"/>
      <c r="OYE157" s="16" t="s">
        <v>236</v>
      </c>
      <c r="OYF157" s="16">
        <f t="shared" ref="OYF157" si="27485">42.74</f>
        <v>42.74</v>
      </c>
      <c r="OYG157" s="16">
        <f t="shared" ref="OYG157" si="27486">0.75*(2.7+2.7+2.1+2.7)</f>
        <v>7.6499999999999995</v>
      </c>
      <c r="OYH157" s="14">
        <f t="shared" si="14920"/>
        <v>50.39</v>
      </c>
      <c r="OYI157" s="14"/>
      <c r="OYJ157" s="16">
        <f t="shared" si="14921"/>
        <v>75.585000000000008</v>
      </c>
      <c r="OYK157" s="79">
        <f t="shared" si="19919"/>
        <v>5</v>
      </c>
      <c r="OYL157" s="80"/>
      <c r="OYM157" s="16" t="s">
        <v>236</v>
      </c>
      <c r="OYN157" s="16">
        <f t="shared" ref="OYN157" si="27487">42.74</f>
        <v>42.74</v>
      </c>
      <c r="OYO157" s="16">
        <f t="shared" ref="OYO157" si="27488">0.75*(2.7+2.7+2.1+2.7)</f>
        <v>7.6499999999999995</v>
      </c>
      <c r="OYP157" s="14">
        <f t="shared" si="14925"/>
        <v>50.39</v>
      </c>
      <c r="OYQ157" s="14"/>
      <c r="OYR157" s="16">
        <f t="shared" si="14926"/>
        <v>75.585000000000008</v>
      </c>
      <c r="OYS157" s="79">
        <f t="shared" si="19919"/>
        <v>5</v>
      </c>
      <c r="OYT157" s="80"/>
      <c r="OYU157" s="16" t="s">
        <v>236</v>
      </c>
      <c r="OYV157" s="16">
        <f t="shared" ref="OYV157" si="27489">42.74</f>
        <v>42.74</v>
      </c>
      <c r="OYW157" s="16">
        <f t="shared" ref="OYW157" si="27490">0.75*(2.7+2.7+2.1+2.7)</f>
        <v>7.6499999999999995</v>
      </c>
      <c r="OYX157" s="14">
        <f t="shared" si="14930"/>
        <v>50.39</v>
      </c>
      <c r="OYY157" s="14"/>
      <c r="OYZ157" s="16">
        <f t="shared" si="14931"/>
        <v>75.585000000000008</v>
      </c>
      <c r="OZA157" s="79">
        <f t="shared" si="19928"/>
        <v>5</v>
      </c>
      <c r="OZB157" s="80"/>
      <c r="OZC157" s="16" t="s">
        <v>236</v>
      </c>
      <c r="OZD157" s="16">
        <f t="shared" ref="OZD157" si="27491">42.74</f>
        <v>42.74</v>
      </c>
      <c r="OZE157" s="16">
        <f t="shared" ref="OZE157" si="27492">0.75*(2.7+2.7+2.1+2.7)</f>
        <v>7.6499999999999995</v>
      </c>
      <c r="OZF157" s="14">
        <f t="shared" si="14935"/>
        <v>50.39</v>
      </c>
      <c r="OZG157" s="14"/>
      <c r="OZH157" s="16">
        <f t="shared" si="14936"/>
        <v>75.585000000000008</v>
      </c>
      <c r="OZI157" s="79">
        <f t="shared" si="19928"/>
        <v>5</v>
      </c>
      <c r="OZJ157" s="80"/>
      <c r="OZK157" s="16" t="s">
        <v>236</v>
      </c>
      <c r="OZL157" s="16">
        <f t="shared" ref="OZL157" si="27493">42.74</f>
        <v>42.74</v>
      </c>
      <c r="OZM157" s="16">
        <f t="shared" ref="OZM157" si="27494">0.75*(2.7+2.7+2.1+2.7)</f>
        <v>7.6499999999999995</v>
      </c>
      <c r="OZN157" s="14">
        <f t="shared" si="14940"/>
        <v>50.39</v>
      </c>
      <c r="OZO157" s="14"/>
      <c r="OZP157" s="16">
        <f t="shared" si="14941"/>
        <v>75.585000000000008</v>
      </c>
      <c r="OZQ157" s="79">
        <f t="shared" si="19928"/>
        <v>5</v>
      </c>
      <c r="OZR157" s="80"/>
      <c r="OZS157" s="16" t="s">
        <v>236</v>
      </c>
      <c r="OZT157" s="16">
        <f t="shared" ref="OZT157" si="27495">42.74</f>
        <v>42.74</v>
      </c>
      <c r="OZU157" s="16">
        <f t="shared" ref="OZU157" si="27496">0.75*(2.7+2.7+2.1+2.7)</f>
        <v>7.6499999999999995</v>
      </c>
      <c r="OZV157" s="14">
        <f t="shared" si="14945"/>
        <v>50.39</v>
      </c>
      <c r="OZW157" s="14"/>
      <c r="OZX157" s="16">
        <f t="shared" si="14946"/>
        <v>75.585000000000008</v>
      </c>
      <c r="OZY157" s="79">
        <f t="shared" si="19928"/>
        <v>5</v>
      </c>
      <c r="OZZ157" s="80"/>
      <c r="PAA157" s="16" t="s">
        <v>236</v>
      </c>
      <c r="PAB157" s="16">
        <f t="shared" ref="PAB157" si="27497">42.74</f>
        <v>42.74</v>
      </c>
      <c r="PAC157" s="16">
        <f t="shared" ref="PAC157" si="27498">0.75*(2.7+2.7+2.1+2.7)</f>
        <v>7.6499999999999995</v>
      </c>
      <c r="PAD157" s="14">
        <f t="shared" si="14950"/>
        <v>50.39</v>
      </c>
      <c r="PAE157" s="14"/>
      <c r="PAF157" s="16">
        <f t="shared" si="14951"/>
        <v>75.585000000000008</v>
      </c>
      <c r="PAG157" s="79">
        <f t="shared" si="19928"/>
        <v>5</v>
      </c>
      <c r="PAH157" s="80"/>
      <c r="PAI157" s="16" t="s">
        <v>236</v>
      </c>
      <c r="PAJ157" s="16">
        <f t="shared" ref="PAJ157" si="27499">42.74</f>
        <v>42.74</v>
      </c>
      <c r="PAK157" s="16">
        <f t="shared" ref="PAK157" si="27500">0.75*(2.7+2.7+2.1+2.7)</f>
        <v>7.6499999999999995</v>
      </c>
      <c r="PAL157" s="14">
        <f t="shared" si="14955"/>
        <v>50.39</v>
      </c>
      <c r="PAM157" s="14"/>
      <c r="PAN157" s="16">
        <f t="shared" si="14956"/>
        <v>75.585000000000008</v>
      </c>
      <c r="PAO157" s="79">
        <f t="shared" si="19928"/>
        <v>5</v>
      </c>
      <c r="PAP157" s="80"/>
      <c r="PAQ157" s="16" t="s">
        <v>236</v>
      </c>
      <c r="PAR157" s="16">
        <f t="shared" ref="PAR157" si="27501">42.74</f>
        <v>42.74</v>
      </c>
      <c r="PAS157" s="16">
        <f t="shared" ref="PAS157" si="27502">0.75*(2.7+2.7+2.1+2.7)</f>
        <v>7.6499999999999995</v>
      </c>
      <c r="PAT157" s="14">
        <f t="shared" si="14960"/>
        <v>50.39</v>
      </c>
      <c r="PAU157" s="14"/>
      <c r="PAV157" s="16">
        <f t="shared" si="14961"/>
        <v>75.585000000000008</v>
      </c>
      <c r="PAW157" s="79">
        <f t="shared" si="19928"/>
        <v>5</v>
      </c>
      <c r="PAX157" s="80"/>
      <c r="PAY157" s="16" t="s">
        <v>236</v>
      </c>
      <c r="PAZ157" s="16">
        <f t="shared" ref="PAZ157" si="27503">42.74</f>
        <v>42.74</v>
      </c>
      <c r="PBA157" s="16">
        <f t="shared" ref="PBA157" si="27504">0.75*(2.7+2.7+2.1+2.7)</f>
        <v>7.6499999999999995</v>
      </c>
      <c r="PBB157" s="14">
        <f t="shared" si="14965"/>
        <v>50.39</v>
      </c>
      <c r="PBC157" s="14"/>
      <c r="PBD157" s="16">
        <f t="shared" si="14966"/>
        <v>75.585000000000008</v>
      </c>
      <c r="PBE157" s="79">
        <f t="shared" si="19928"/>
        <v>5</v>
      </c>
      <c r="PBF157" s="80"/>
      <c r="PBG157" s="16" t="s">
        <v>236</v>
      </c>
      <c r="PBH157" s="16">
        <f t="shared" ref="PBH157" si="27505">42.74</f>
        <v>42.74</v>
      </c>
      <c r="PBI157" s="16">
        <f t="shared" ref="PBI157" si="27506">0.75*(2.7+2.7+2.1+2.7)</f>
        <v>7.6499999999999995</v>
      </c>
      <c r="PBJ157" s="14">
        <f t="shared" si="14970"/>
        <v>50.39</v>
      </c>
      <c r="PBK157" s="14"/>
      <c r="PBL157" s="16">
        <f t="shared" si="14971"/>
        <v>75.585000000000008</v>
      </c>
      <c r="PBM157" s="79">
        <f t="shared" si="19937"/>
        <v>5</v>
      </c>
      <c r="PBN157" s="80"/>
      <c r="PBO157" s="16" t="s">
        <v>236</v>
      </c>
      <c r="PBP157" s="16">
        <f t="shared" ref="PBP157" si="27507">42.74</f>
        <v>42.74</v>
      </c>
      <c r="PBQ157" s="16">
        <f t="shared" ref="PBQ157" si="27508">0.75*(2.7+2.7+2.1+2.7)</f>
        <v>7.6499999999999995</v>
      </c>
      <c r="PBR157" s="14">
        <f t="shared" si="14975"/>
        <v>50.39</v>
      </c>
      <c r="PBS157" s="14"/>
      <c r="PBT157" s="16">
        <f t="shared" si="14976"/>
        <v>75.585000000000008</v>
      </c>
      <c r="PBU157" s="79">
        <f t="shared" si="19937"/>
        <v>5</v>
      </c>
      <c r="PBV157" s="80"/>
      <c r="PBW157" s="16" t="s">
        <v>236</v>
      </c>
      <c r="PBX157" s="16">
        <f t="shared" ref="PBX157" si="27509">42.74</f>
        <v>42.74</v>
      </c>
      <c r="PBY157" s="16">
        <f t="shared" ref="PBY157" si="27510">0.75*(2.7+2.7+2.1+2.7)</f>
        <v>7.6499999999999995</v>
      </c>
      <c r="PBZ157" s="14">
        <f t="shared" si="14980"/>
        <v>50.39</v>
      </c>
      <c r="PCA157" s="14"/>
      <c r="PCB157" s="16">
        <f t="shared" si="14981"/>
        <v>75.585000000000008</v>
      </c>
      <c r="PCC157" s="79">
        <f t="shared" si="19937"/>
        <v>5</v>
      </c>
      <c r="PCD157" s="80"/>
      <c r="PCE157" s="16" t="s">
        <v>236</v>
      </c>
      <c r="PCF157" s="16">
        <f t="shared" ref="PCF157" si="27511">42.74</f>
        <v>42.74</v>
      </c>
      <c r="PCG157" s="16">
        <f t="shared" ref="PCG157" si="27512">0.75*(2.7+2.7+2.1+2.7)</f>
        <v>7.6499999999999995</v>
      </c>
      <c r="PCH157" s="14">
        <f t="shared" si="14985"/>
        <v>50.39</v>
      </c>
      <c r="PCI157" s="14"/>
      <c r="PCJ157" s="16">
        <f t="shared" si="14986"/>
        <v>75.585000000000008</v>
      </c>
      <c r="PCK157" s="79">
        <f t="shared" si="19937"/>
        <v>5</v>
      </c>
      <c r="PCL157" s="80"/>
      <c r="PCM157" s="16" t="s">
        <v>236</v>
      </c>
      <c r="PCN157" s="16">
        <f t="shared" ref="PCN157" si="27513">42.74</f>
        <v>42.74</v>
      </c>
      <c r="PCO157" s="16">
        <f t="shared" ref="PCO157" si="27514">0.75*(2.7+2.7+2.1+2.7)</f>
        <v>7.6499999999999995</v>
      </c>
      <c r="PCP157" s="14">
        <f t="shared" si="14990"/>
        <v>50.39</v>
      </c>
      <c r="PCQ157" s="14"/>
      <c r="PCR157" s="16">
        <f t="shared" si="14991"/>
        <v>75.585000000000008</v>
      </c>
      <c r="PCS157" s="79">
        <f t="shared" si="19937"/>
        <v>5</v>
      </c>
      <c r="PCT157" s="80"/>
      <c r="PCU157" s="16" t="s">
        <v>236</v>
      </c>
      <c r="PCV157" s="16">
        <f t="shared" ref="PCV157" si="27515">42.74</f>
        <v>42.74</v>
      </c>
      <c r="PCW157" s="16">
        <f t="shared" ref="PCW157" si="27516">0.75*(2.7+2.7+2.1+2.7)</f>
        <v>7.6499999999999995</v>
      </c>
      <c r="PCX157" s="14">
        <f t="shared" si="14995"/>
        <v>50.39</v>
      </c>
      <c r="PCY157" s="14"/>
      <c r="PCZ157" s="16">
        <f t="shared" si="14996"/>
        <v>75.585000000000008</v>
      </c>
      <c r="PDA157" s="79">
        <f t="shared" si="19937"/>
        <v>5</v>
      </c>
      <c r="PDB157" s="80"/>
      <c r="PDC157" s="16" t="s">
        <v>236</v>
      </c>
      <c r="PDD157" s="16">
        <f t="shared" ref="PDD157" si="27517">42.74</f>
        <v>42.74</v>
      </c>
      <c r="PDE157" s="16">
        <f t="shared" ref="PDE157" si="27518">0.75*(2.7+2.7+2.1+2.7)</f>
        <v>7.6499999999999995</v>
      </c>
      <c r="PDF157" s="14">
        <f t="shared" si="15000"/>
        <v>50.39</v>
      </c>
      <c r="PDG157" s="14"/>
      <c r="PDH157" s="16">
        <f t="shared" si="15001"/>
        <v>75.585000000000008</v>
      </c>
      <c r="PDI157" s="79">
        <f t="shared" si="19937"/>
        <v>5</v>
      </c>
      <c r="PDJ157" s="80"/>
      <c r="PDK157" s="16" t="s">
        <v>236</v>
      </c>
      <c r="PDL157" s="16">
        <f t="shared" ref="PDL157" si="27519">42.74</f>
        <v>42.74</v>
      </c>
      <c r="PDM157" s="16">
        <f t="shared" ref="PDM157" si="27520">0.75*(2.7+2.7+2.1+2.7)</f>
        <v>7.6499999999999995</v>
      </c>
      <c r="PDN157" s="14">
        <f t="shared" si="15005"/>
        <v>50.39</v>
      </c>
      <c r="PDO157" s="14"/>
      <c r="PDP157" s="16">
        <f t="shared" si="15006"/>
        <v>75.585000000000008</v>
      </c>
      <c r="PDQ157" s="79">
        <f t="shared" si="19937"/>
        <v>5</v>
      </c>
      <c r="PDR157" s="80"/>
      <c r="PDS157" s="16" t="s">
        <v>236</v>
      </c>
      <c r="PDT157" s="16">
        <f t="shared" ref="PDT157" si="27521">42.74</f>
        <v>42.74</v>
      </c>
      <c r="PDU157" s="16">
        <f t="shared" ref="PDU157" si="27522">0.75*(2.7+2.7+2.1+2.7)</f>
        <v>7.6499999999999995</v>
      </c>
      <c r="PDV157" s="14">
        <f t="shared" si="15010"/>
        <v>50.39</v>
      </c>
      <c r="PDW157" s="14"/>
      <c r="PDX157" s="16">
        <f t="shared" si="15011"/>
        <v>75.585000000000008</v>
      </c>
      <c r="PDY157" s="79">
        <f t="shared" si="19946"/>
        <v>5</v>
      </c>
      <c r="PDZ157" s="80"/>
      <c r="PEA157" s="16" t="s">
        <v>236</v>
      </c>
      <c r="PEB157" s="16">
        <f t="shared" ref="PEB157" si="27523">42.74</f>
        <v>42.74</v>
      </c>
      <c r="PEC157" s="16">
        <f t="shared" ref="PEC157" si="27524">0.75*(2.7+2.7+2.1+2.7)</f>
        <v>7.6499999999999995</v>
      </c>
      <c r="PED157" s="14">
        <f t="shared" si="15015"/>
        <v>50.39</v>
      </c>
      <c r="PEE157" s="14"/>
      <c r="PEF157" s="16">
        <f t="shared" si="15016"/>
        <v>75.585000000000008</v>
      </c>
      <c r="PEG157" s="79">
        <f t="shared" si="19946"/>
        <v>5</v>
      </c>
      <c r="PEH157" s="80"/>
      <c r="PEI157" s="16" t="s">
        <v>236</v>
      </c>
      <c r="PEJ157" s="16">
        <f t="shared" ref="PEJ157" si="27525">42.74</f>
        <v>42.74</v>
      </c>
      <c r="PEK157" s="16">
        <f t="shared" ref="PEK157" si="27526">0.75*(2.7+2.7+2.1+2.7)</f>
        <v>7.6499999999999995</v>
      </c>
      <c r="PEL157" s="14">
        <f t="shared" si="15020"/>
        <v>50.39</v>
      </c>
      <c r="PEM157" s="14"/>
      <c r="PEN157" s="16">
        <f t="shared" si="15021"/>
        <v>75.585000000000008</v>
      </c>
      <c r="PEO157" s="79">
        <f t="shared" si="19946"/>
        <v>5</v>
      </c>
      <c r="PEP157" s="80"/>
      <c r="PEQ157" s="16" t="s">
        <v>236</v>
      </c>
      <c r="PER157" s="16">
        <f t="shared" ref="PER157" si="27527">42.74</f>
        <v>42.74</v>
      </c>
      <c r="PES157" s="16">
        <f t="shared" ref="PES157" si="27528">0.75*(2.7+2.7+2.1+2.7)</f>
        <v>7.6499999999999995</v>
      </c>
      <c r="PET157" s="14">
        <f t="shared" si="15025"/>
        <v>50.39</v>
      </c>
      <c r="PEU157" s="14"/>
      <c r="PEV157" s="16">
        <f t="shared" si="15026"/>
        <v>75.585000000000008</v>
      </c>
      <c r="PEW157" s="79">
        <f t="shared" si="19946"/>
        <v>5</v>
      </c>
      <c r="PEX157" s="80"/>
      <c r="PEY157" s="16" t="s">
        <v>236</v>
      </c>
      <c r="PEZ157" s="16">
        <f t="shared" ref="PEZ157" si="27529">42.74</f>
        <v>42.74</v>
      </c>
      <c r="PFA157" s="16">
        <f t="shared" ref="PFA157" si="27530">0.75*(2.7+2.7+2.1+2.7)</f>
        <v>7.6499999999999995</v>
      </c>
      <c r="PFB157" s="14">
        <f t="shared" si="15030"/>
        <v>50.39</v>
      </c>
      <c r="PFC157" s="14"/>
      <c r="PFD157" s="16">
        <f t="shared" si="15031"/>
        <v>75.585000000000008</v>
      </c>
      <c r="PFE157" s="79">
        <f t="shared" si="19946"/>
        <v>5</v>
      </c>
      <c r="PFF157" s="80"/>
      <c r="PFG157" s="16" t="s">
        <v>236</v>
      </c>
      <c r="PFH157" s="16">
        <f t="shared" ref="PFH157" si="27531">42.74</f>
        <v>42.74</v>
      </c>
      <c r="PFI157" s="16">
        <f t="shared" ref="PFI157" si="27532">0.75*(2.7+2.7+2.1+2.7)</f>
        <v>7.6499999999999995</v>
      </c>
      <c r="PFJ157" s="14">
        <f t="shared" si="15035"/>
        <v>50.39</v>
      </c>
      <c r="PFK157" s="14"/>
      <c r="PFL157" s="16">
        <f t="shared" si="15036"/>
        <v>75.585000000000008</v>
      </c>
      <c r="PFM157" s="79">
        <f t="shared" si="19946"/>
        <v>5</v>
      </c>
      <c r="PFN157" s="80"/>
      <c r="PFO157" s="16" t="s">
        <v>236</v>
      </c>
      <c r="PFP157" s="16">
        <f t="shared" ref="PFP157" si="27533">42.74</f>
        <v>42.74</v>
      </c>
      <c r="PFQ157" s="16">
        <f t="shared" ref="PFQ157" si="27534">0.75*(2.7+2.7+2.1+2.7)</f>
        <v>7.6499999999999995</v>
      </c>
      <c r="PFR157" s="14">
        <f t="shared" si="15040"/>
        <v>50.39</v>
      </c>
      <c r="PFS157" s="14"/>
      <c r="PFT157" s="16">
        <f t="shared" si="15041"/>
        <v>75.585000000000008</v>
      </c>
      <c r="PFU157" s="79">
        <f t="shared" si="19946"/>
        <v>5</v>
      </c>
      <c r="PFV157" s="80"/>
      <c r="PFW157" s="16" t="s">
        <v>236</v>
      </c>
      <c r="PFX157" s="16">
        <f t="shared" ref="PFX157" si="27535">42.74</f>
        <v>42.74</v>
      </c>
      <c r="PFY157" s="16">
        <f t="shared" ref="PFY157" si="27536">0.75*(2.7+2.7+2.1+2.7)</f>
        <v>7.6499999999999995</v>
      </c>
      <c r="PFZ157" s="14">
        <f t="shared" si="15045"/>
        <v>50.39</v>
      </c>
      <c r="PGA157" s="14"/>
      <c r="PGB157" s="16">
        <f t="shared" si="15046"/>
        <v>75.585000000000008</v>
      </c>
      <c r="PGC157" s="79">
        <f t="shared" si="19946"/>
        <v>5</v>
      </c>
      <c r="PGD157" s="80"/>
      <c r="PGE157" s="16" t="s">
        <v>236</v>
      </c>
      <c r="PGF157" s="16">
        <f t="shared" ref="PGF157" si="27537">42.74</f>
        <v>42.74</v>
      </c>
      <c r="PGG157" s="16">
        <f t="shared" ref="PGG157" si="27538">0.75*(2.7+2.7+2.1+2.7)</f>
        <v>7.6499999999999995</v>
      </c>
      <c r="PGH157" s="14">
        <f t="shared" si="15050"/>
        <v>50.39</v>
      </c>
      <c r="PGI157" s="14"/>
      <c r="PGJ157" s="16">
        <f t="shared" si="15051"/>
        <v>75.585000000000008</v>
      </c>
      <c r="PGK157" s="79">
        <f t="shared" si="19955"/>
        <v>5</v>
      </c>
      <c r="PGL157" s="80"/>
      <c r="PGM157" s="16" t="s">
        <v>236</v>
      </c>
      <c r="PGN157" s="16">
        <f t="shared" ref="PGN157" si="27539">42.74</f>
        <v>42.74</v>
      </c>
      <c r="PGO157" s="16">
        <f t="shared" ref="PGO157" si="27540">0.75*(2.7+2.7+2.1+2.7)</f>
        <v>7.6499999999999995</v>
      </c>
      <c r="PGP157" s="14">
        <f t="shared" si="15055"/>
        <v>50.39</v>
      </c>
      <c r="PGQ157" s="14"/>
      <c r="PGR157" s="16">
        <f t="shared" si="15056"/>
        <v>75.585000000000008</v>
      </c>
      <c r="PGS157" s="79">
        <f t="shared" si="19955"/>
        <v>5</v>
      </c>
      <c r="PGT157" s="80"/>
      <c r="PGU157" s="16" t="s">
        <v>236</v>
      </c>
      <c r="PGV157" s="16">
        <f t="shared" ref="PGV157" si="27541">42.74</f>
        <v>42.74</v>
      </c>
      <c r="PGW157" s="16">
        <f t="shared" ref="PGW157" si="27542">0.75*(2.7+2.7+2.1+2.7)</f>
        <v>7.6499999999999995</v>
      </c>
      <c r="PGX157" s="14">
        <f t="shared" si="15060"/>
        <v>50.39</v>
      </c>
      <c r="PGY157" s="14"/>
      <c r="PGZ157" s="16">
        <f t="shared" si="15061"/>
        <v>75.585000000000008</v>
      </c>
      <c r="PHA157" s="79">
        <f t="shared" si="19955"/>
        <v>5</v>
      </c>
      <c r="PHB157" s="80"/>
      <c r="PHC157" s="16" t="s">
        <v>236</v>
      </c>
      <c r="PHD157" s="16">
        <f t="shared" ref="PHD157" si="27543">42.74</f>
        <v>42.74</v>
      </c>
      <c r="PHE157" s="16">
        <f t="shared" ref="PHE157" si="27544">0.75*(2.7+2.7+2.1+2.7)</f>
        <v>7.6499999999999995</v>
      </c>
      <c r="PHF157" s="14">
        <f t="shared" si="15065"/>
        <v>50.39</v>
      </c>
      <c r="PHG157" s="14"/>
      <c r="PHH157" s="16">
        <f t="shared" si="15066"/>
        <v>75.585000000000008</v>
      </c>
      <c r="PHI157" s="79">
        <f t="shared" si="19955"/>
        <v>5</v>
      </c>
      <c r="PHJ157" s="80"/>
      <c r="PHK157" s="16" t="s">
        <v>236</v>
      </c>
      <c r="PHL157" s="16">
        <f t="shared" ref="PHL157" si="27545">42.74</f>
        <v>42.74</v>
      </c>
      <c r="PHM157" s="16">
        <f t="shared" ref="PHM157" si="27546">0.75*(2.7+2.7+2.1+2.7)</f>
        <v>7.6499999999999995</v>
      </c>
      <c r="PHN157" s="14">
        <f t="shared" si="15070"/>
        <v>50.39</v>
      </c>
      <c r="PHO157" s="14"/>
      <c r="PHP157" s="16">
        <f t="shared" si="15071"/>
        <v>75.585000000000008</v>
      </c>
      <c r="PHQ157" s="79">
        <f t="shared" si="19955"/>
        <v>5</v>
      </c>
      <c r="PHR157" s="80"/>
      <c r="PHS157" s="16" t="s">
        <v>236</v>
      </c>
      <c r="PHT157" s="16">
        <f t="shared" ref="PHT157" si="27547">42.74</f>
        <v>42.74</v>
      </c>
      <c r="PHU157" s="16">
        <f t="shared" ref="PHU157" si="27548">0.75*(2.7+2.7+2.1+2.7)</f>
        <v>7.6499999999999995</v>
      </c>
      <c r="PHV157" s="14">
        <f t="shared" si="15075"/>
        <v>50.39</v>
      </c>
      <c r="PHW157" s="14"/>
      <c r="PHX157" s="16">
        <f t="shared" si="15076"/>
        <v>75.585000000000008</v>
      </c>
      <c r="PHY157" s="79">
        <f t="shared" si="19955"/>
        <v>5</v>
      </c>
      <c r="PHZ157" s="80"/>
      <c r="PIA157" s="16" t="s">
        <v>236</v>
      </c>
      <c r="PIB157" s="16">
        <f t="shared" ref="PIB157" si="27549">42.74</f>
        <v>42.74</v>
      </c>
      <c r="PIC157" s="16">
        <f t="shared" ref="PIC157" si="27550">0.75*(2.7+2.7+2.1+2.7)</f>
        <v>7.6499999999999995</v>
      </c>
      <c r="PID157" s="14">
        <f t="shared" si="15080"/>
        <v>50.39</v>
      </c>
      <c r="PIE157" s="14"/>
      <c r="PIF157" s="16">
        <f t="shared" si="15081"/>
        <v>75.585000000000008</v>
      </c>
      <c r="PIG157" s="79">
        <f t="shared" si="19955"/>
        <v>5</v>
      </c>
      <c r="PIH157" s="80"/>
      <c r="PII157" s="16" t="s">
        <v>236</v>
      </c>
      <c r="PIJ157" s="16">
        <f t="shared" ref="PIJ157" si="27551">42.74</f>
        <v>42.74</v>
      </c>
      <c r="PIK157" s="16">
        <f t="shared" ref="PIK157" si="27552">0.75*(2.7+2.7+2.1+2.7)</f>
        <v>7.6499999999999995</v>
      </c>
      <c r="PIL157" s="14">
        <f t="shared" si="15085"/>
        <v>50.39</v>
      </c>
      <c r="PIM157" s="14"/>
      <c r="PIN157" s="16">
        <f t="shared" si="15086"/>
        <v>75.585000000000008</v>
      </c>
      <c r="PIO157" s="79">
        <f t="shared" si="19955"/>
        <v>5</v>
      </c>
      <c r="PIP157" s="80"/>
      <c r="PIQ157" s="16" t="s">
        <v>236</v>
      </c>
      <c r="PIR157" s="16">
        <f t="shared" ref="PIR157" si="27553">42.74</f>
        <v>42.74</v>
      </c>
      <c r="PIS157" s="16">
        <f t="shared" ref="PIS157" si="27554">0.75*(2.7+2.7+2.1+2.7)</f>
        <v>7.6499999999999995</v>
      </c>
      <c r="PIT157" s="14">
        <f t="shared" si="15090"/>
        <v>50.39</v>
      </c>
      <c r="PIU157" s="14"/>
      <c r="PIV157" s="16">
        <f t="shared" si="15091"/>
        <v>75.585000000000008</v>
      </c>
      <c r="PIW157" s="79">
        <f t="shared" si="19964"/>
        <v>5</v>
      </c>
      <c r="PIX157" s="80"/>
      <c r="PIY157" s="16" t="s">
        <v>236</v>
      </c>
      <c r="PIZ157" s="16">
        <f t="shared" ref="PIZ157" si="27555">42.74</f>
        <v>42.74</v>
      </c>
      <c r="PJA157" s="16">
        <f t="shared" ref="PJA157" si="27556">0.75*(2.7+2.7+2.1+2.7)</f>
        <v>7.6499999999999995</v>
      </c>
      <c r="PJB157" s="14">
        <f t="shared" si="15095"/>
        <v>50.39</v>
      </c>
      <c r="PJC157" s="14"/>
      <c r="PJD157" s="16">
        <f t="shared" si="15096"/>
        <v>75.585000000000008</v>
      </c>
      <c r="PJE157" s="79">
        <f t="shared" si="19964"/>
        <v>5</v>
      </c>
      <c r="PJF157" s="80"/>
      <c r="PJG157" s="16" t="s">
        <v>236</v>
      </c>
      <c r="PJH157" s="16">
        <f t="shared" ref="PJH157" si="27557">42.74</f>
        <v>42.74</v>
      </c>
      <c r="PJI157" s="16">
        <f t="shared" ref="PJI157" si="27558">0.75*(2.7+2.7+2.1+2.7)</f>
        <v>7.6499999999999995</v>
      </c>
      <c r="PJJ157" s="14">
        <f t="shared" si="15100"/>
        <v>50.39</v>
      </c>
      <c r="PJK157" s="14"/>
      <c r="PJL157" s="16">
        <f t="shared" si="15101"/>
        <v>75.585000000000008</v>
      </c>
      <c r="PJM157" s="79">
        <f t="shared" si="19964"/>
        <v>5</v>
      </c>
      <c r="PJN157" s="80"/>
      <c r="PJO157" s="16" t="s">
        <v>236</v>
      </c>
      <c r="PJP157" s="16">
        <f t="shared" ref="PJP157" si="27559">42.74</f>
        <v>42.74</v>
      </c>
      <c r="PJQ157" s="16">
        <f t="shared" ref="PJQ157" si="27560">0.75*(2.7+2.7+2.1+2.7)</f>
        <v>7.6499999999999995</v>
      </c>
      <c r="PJR157" s="14">
        <f t="shared" si="15105"/>
        <v>50.39</v>
      </c>
      <c r="PJS157" s="14"/>
      <c r="PJT157" s="16">
        <f t="shared" si="15106"/>
        <v>75.585000000000008</v>
      </c>
      <c r="PJU157" s="79">
        <f t="shared" si="19964"/>
        <v>5</v>
      </c>
      <c r="PJV157" s="80"/>
      <c r="PJW157" s="16" t="s">
        <v>236</v>
      </c>
      <c r="PJX157" s="16">
        <f t="shared" ref="PJX157" si="27561">42.74</f>
        <v>42.74</v>
      </c>
      <c r="PJY157" s="16">
        <f t="shared" ref="PJY157" si="27562">0.75*(2.7+2.7+2.1+2.7)</f>
        <v>7.6499999999999995</v>
      </c>
      <c r="PJZ157" s="14">
        <f t="shared" si="15110"/>
        <v>50.39</v>
      </c>
      <c r="PKA157" s="14"/>
      <c r="PKB157" s="16">
        <f t="shared" si="15111"/>
        <v>75.585000000000008</v>
      </c>
      <c r="PKC157" s="79">
        <f t="shared" si="19964"/>
        <v>5</v>
      </c>
      <c r="PKD157" s="80"/>
      <c r="PKE157" s="16" t="s">
        <v>236</v>
      </c>
      <c r="PKF157" s="16">
        <f t="shared" ref="PKF157" si="27563">42.74</f>
        <v>42.74</v>
      </c>
      <c r="PKG157" s="16">
        <f t="shared" ref="PKG157" si="27564">0.75*(2.7+2.7+2.1+2.7)</f>
        <v>7.6499999999999995</v>
      </c>
      <c r="PKH157" s="14">
        <f t="shared" si="15115"/>
        <v>50.39</v>
      </c>
      <c r="PKI157" s="14"/>
      <c r="PKJ157" s="16">
        <f t="shared" si="15116"/>
        <v>75.585000000000008</v>
      </c>
      <c r="PKK157" s="79">
        <f t="shared" si="19964"/>
        <v>5</v>
      </c>
      <c r="PKL157" s="80"/>
      <c r="PKM157" s="16" t="s">
        <v>236</v>
      </c>
      <c r="PKN157" s="16">
        <f t="shared" ref="PKN157" si="27565">42.74</f>
        <v>42.74</v>
      </c>
      <c r="PKO157" s="16">
        <f t="shared" ref="PKO157" si="27566">0.75*(2.7+2.7+2.1+2.7)</f>
        <v>7.6499999999999995</v>
      </c>
      <c r="PKP157" s="14">
        <f t="shared" si="15120"/>
        <v>50.39</v>
      </c>
      <c r="PKQ157" s="14"/>
      <c r="PKR157" s="16">
        <f t="shared" si="15121"/>
        <v>75.585000000000008</v>
      </c>
      <c r="PKS157" s="79">
        <f t="shared" si="19964"/>
        <v>5</v>
      </c>
      <c r="PKT157" s="80"/>
      <c r="PKU157" s="16" t="s">
        <v>236</v>
      </c>
      <c r="PKV157" s="16">
        <f t="shared" ref="PKV157" si="27567">42.74</f>
        <v>42.74</v>
      </c>
      <c r="PKW157" s="16">
        <f t="shared" ref="PKW157" si="27568">0.75*(2.7+2.7+2.1+2.7)</f>
        <v>7.6499999999999995</v>
      </c>
      <c r="PKX157" s="14">
        <f t="shared" si="15125"/>
        <v>50.39</v>
      </c>
      <c r="PKY157" s="14"/>
      <c r="PKZ157" s="16">
        <f t="shared" si="15126"/>
        <v>75.585000000000008</v>
      </c>
      <c r="PLA157" s="79">
        <f t="shared" si="19964"/>
        <v>5</v>
      </c>
      <c r="PLB157" s="80"/>
      <c r="PLC157" s="16" t="s">
        <v>236</v>
      </c>
      <c r="PLD157" s="16">
        <f t="shared" ref="PLD157" si="27569">42.74</f>
        <v>42.74</v>
      </c>
      <c r="PLE157" s="16">
        <f t="shared" ref="PLE157" si="27570">0.75*(2.7+2.7+2.1+2.7)</f>
        <v>7.6499999999999995</v>
      </c>
      <c r="PLF157" s="14">
        <f t="shared" si="15130"/>
        <v>50.39</v>
      </c>
      <c r="PLG157" s="14"/>
      <c r="PLH157" s="16">
        <f t="shared" si="15131"/>
        <v>75.585000000000008</v>
      </c>
      <c r="PLI157" s="79">
        <f t="shared" si="19973"/>
        <v>5</v>
      </c>
      <c r="PLJ157" s="80"/>
      <c r="PLK157" s="16" t="s">
        <v>236</v>
      </c>
      <c r="PLL157" s="16">
        <f t="shared" ref="PLL157" si="27571">42.74</f>
        <v>42.74</v>
      </c>
      <c r="PLM157" s="16">
        <f t="shared" ref="PLM157" si="27572">0.75*(2.7+2.7+2.1+2.7)</f>
        <v>7.6499999999999995</v>
      </c>
      <c r="PLN157" s="14">
        <f t="shared" si="15135"/>
        <v>50.39</v>
      </c>
      <c r="PLO157" s="14"/>
      <c r="PLP157" s="16">
        <f t="shared" si="15136"/>
        <v>75.585000000000008</v>
      </c>
      <c r="PLQ157" s="79">
        <f t="shared" si="19973"/>
        <v>5</v>
      </c>
      <c r="PLR157" s="80"/>
      <c r="PLS157" s="16" t="s">
        <v>236</v>
      </c>
      <c r="PLT157" s="16">
        <f t="shared" ref="PLT157" si="27573">42.74</f>
        <v>42.74</v>
      </c>
      <c r="PLU157" s="16">
        <f t="shared" ref="PLU157" si="27574">0.75*(2.7+2.7+2.1+2.7)</f>
        <v>7.6499999999999995</v>
      </c>
      <c r="PLV157" s="14">
        <f t="shared" si="15140"/>
        <v>50.39</v>
      </c>
      <c r="PLW157" s="14"/>
      <c r="PLX157" s="16">
        <f t="shared" si="15141"/>
        <v>75.585000000000008</v>
      </c>
      <c r="PLY157" s="79">
        <f t="shared" si="19973"/>
        <v>5</v>
      </c>
      <c r="PLZ157" s="80"/>
      <c r="PMA157" s="16" t="s">
        <v>236</v>
      </c>
      <c r="PMB157" s="16">
        <f t="shared" ref="PMB157" si="27575">42.74</f>
        <v>42.74</v>
      </c>
      <c r="PMC157" s="16">
        <f t="shared" ref="PMC157" si="27576">0.75*(2.7+2.7+2.1+2.7)</f>
        <v>7.6499999999999995</v>
      </c>
      <c r="PMD157" s="14">
        <f t="shared" si="15145"/>
        <v>50.39</v>
      </c>
      <c r="PME157" s="14"/>
      <c r="PMF157" s="16">
        <f t="shared" si="15146"/>
        <v>75.585000000000008</v>
      </c>
      <c r="PMG157" s="79">
        <f t="shared" si="19973"/>
        <v>5</v>
      </c>
      <c r="PMH157" s="80"/>
      <c r="PMI157" s="16" t="s">
        <v>236</v>
      </c>
      <c r="PMJ157" s="16">
        <f t="shared" ref="PMJ157" si="27577">42.74</f>
        <v>42.74</v>
      </c>
      <c r="PMK157" s="16">
        <f t="shared" ref="PMK157" si="27578">0.75*(2.7+2.7+2.1+2.7)</f>
        <v>7.6499999999999995</v>
      </c>
      <c r="PML157" s="14">
        <f t="shared" si="15150"/>
        <v>50.39</v>
      </c>
      <c r="PMM157" s="14"/>
      <c r="PMN157" s="16">
        <f t="shared" si="15151"/>
        <v>75.585000000000008</v>
      </c>
      <c r="PMO157" s="79">
        <f t="shared" si="19973"/>
        <v>5</v>
      </c>
      <c r="PMP157" s="80"/>
      <c r="PMQ157" s="16" t="s">
        <v>236</v>
      </c>
      <c r="PMR157" s="16">
        <f t="shared" ref="PMR157" si="27579">42.74</f>
        <v>42.74</v>
      </c>
      <c r="PMS157" s="16">
        <f t="shared" ref="PMS157" si="27580">0.75*(2.7+2.7+2.1+2.7)</f>
        <v>7.6499999999999995</v>
      </c>
      <c r="PMT157" s="14">
        <f t="shared" si="15155"/>
        <v>50.39</v>
      </c>
      <c r="PMU157" s="14"/>
      <c r="PMV157" s="16">
        <f t="shared" si="15156"/>
        <v>75.585000000000008</v>
      </c>
      <c r="PMW157" s="79">
        <f t="shared" si="19973"/>
        <v>5</v>
      </c>
      <c r="PMX157" s="80"/>
      <c r="PMY157" s="16" t="s">
        <v>236</v>
      </c>
      <c r="PMZ157" s="16">
        <f t="shared" ref="PMZ157" si="27581">42.74</f>
        <v>42.74</v>
      </c>
      <c r="PNA157" s="16">
        <f t="shared" ref="PNA157" si="27582">0.75*(2.7+2.7+2.1+2.7)</f>
        <v>7.6499999999999995</v>
      </c>
      <c r="PNB157" s="14">
        <f t="shared" si="15160"/>
        <v>50.39</v>
      </c>
      <c r="PNC157" s="14"/>
      <c r="PND157" s="16">
        <f t="shared" si="15161"/>
        <v>75.585000000000008</v>
      </c>
      <c r="PNE157" s="79">
        <f t="shared" si="19973"/>
        <v>5</v>
      </c>
      <c r="PNF157" s="80"/>
      <c r="PNG157" s="16" t="s">
        <v>236</v>
      </c>
      <c r="PNH157" s="16">
        <f t="shared" ref="PNH157" si="27583">42.74</f>
        <v>42.74</v>
      </c>
      <c r="PNI157" s="16">
        <f t="shared" ref="PNI157" si="27584">0.75*(2.7+2.7+2.1+2.7)</f>
        <v>7.6499999999999995</v>
      </c>
      <c r="PNJ157" s="14">
        <f t="shared" si="15165"/>
        <v>50.39</v>
      </c>
      <c r="PNK157" s="14"/>
      <c r="PNL157" s="16">
        <f t="shared" si="15166"/>
        <v>75.585000000000008</v>
      </c>
      <c r="PNM157" s="79">
        <f t="shared" si="19973"/>
        <v>5</v>
      </c>
      <c r="PNN157" s="80"/>
      <c r="PNO157" s="16" t="s">
        <v>236</v>
      </c>
      <c r="PNP157" s="16">
        <f t="shared" ref="PNP157" si="27585">42.74</f>
        <v>42.74</v>
      </c>
      <c r="PNQ157" s="16">
        <f t="shared" ref="PNQ157" si="27586">0.75*(2.7+2.7+2.1+2.7)</f>
        <v>7.6499999999999995</v>
      </c>
      <c r="PNR157" s="14">
        <f t="shared" si="15170"/>
        <v>50.39</v>
      </c>
      <c r="PNS157" s="14"/>
      <c r="PNT157" s="16">
        <f t="shared" si="15171"/>
        <v>75.585000000000008</v>
      </c>
      <c r="PNU157" s="79">
        <f t="shared" si="19982"/>
        <v>5</v>
      </c>
      <c r="PNV157" s="80"/>
      <c r="PNW157" s="16" t="s">
        <v>236</v>
      </c>
      <c r="PNX157" s="16">
        <f t="shared" ref="PNX157" si="27587">42.74</f>
        <v>42.74</v>
      </c>
      <c r="PNY157" s="16">
        <f t="shared" ref="PNY157" si="27588">0.75*(2.7+2.7+2.1+2.7)</f>
        <v>7.6499999999999995</v>
      </c>
      <c r="PNZ157" s="14">
        <f t="shared" si="15175"/>
        <v>50.39</v>
      </c>
      <c r="POA157" s="14"/>
      <c r="POB157" s="16">
        <f t="shared" si="15176"/>
        <v>75.585000000000008</v>
      </c>
      <c r="POC157" s="79">
        <f t="shared" si="19982"/>
        <v>5</v>
      </c>
      <c r="POD157" s="80"/>
      <c r="POE157" s="16" t="s">
        <v>236</v>
      </c>
      <c r="POF157" s="16">
        <f t="shared" ref="POF157" si="27589">42.74</f>
        <v>42.74</v>
      </c>
      <c r="POG157" s="16">
        <f t="shared" ref="POG157" si="27590">0.75*(2.7+2.7+2.1+2.7)</f>
        <v>7.6499999999999995</v>
      </c>
      <c r="POH157" s="14">
        <f t="shared" si="15180"/>
        <v>50.39</v>
      </c>
      <c r="POI157" s="14"/>
      <c r="POJ157" s="16">
        <f t="shared" si="15181"/>
        <v>75.585000000000008</v>
      </c>
      <c r="POK157" s="79">
        <f t="shared" si="19982"/>
        <v>5</v>
      </c>
      <c r="POL157" s="80"/>
      <c r="POM157" s="16" t="s">
        <v>236</v>
      </c>
      <c r="PON157" s="16">
        <f t="shared" ref="PON157" si="27591">42.74</f>
        <v>42.74</v>
      </c>
      <c r="POO157" s="16">
        <f t="shared" ref="POO157" si="27592">0.75*(2.7+2.7+2.1+2.7)</f>
        <v>7.6499999999999995</v>
      </c>
      <c r="POP157" s="14">
        <f t="shared" si="15185"/>
        <v>50.39</v>
      </c>
      <c r="POQ157" s="14"/>
      <c r="POR157" s="16">
        <f t="shared" si="15186"/>
        <v>75.585000000000008</v>
      </c>
      <c r="POS157" s="79">
        <f t="shared" si="19982"/>
        <v>5</v>
      </c>
      <c r="POT157" s="80"/>
      <c r="POU157" s="16" t="s">
        <v>236</v>
      </c>
      <c r="POV157" s="16">
        <f t="shared" ref="POV157" si="27593">42.74</f>
        <v>42.74</v>
      </c>
      <c r="POW157" s="16">
        <f t="shared" ref="POW157" si="27594">0.75*(2.7+2.7+2.1+2.7)</f>
        <v>7.6499999999999995</v>
      </c>
      <c r="POX157" s="14">
        <f t="shared" si="15190"/>
        <v>50.39</v>
      </c>
      <c r="POY157" s="14"/>
      <c r="POZ157" s="16">
        <f t="shared" si="15191"/>
        <v>75.585000000000008</v>
      </c>
      <c r="PPA157" s="79">
        <f t="shared" si="19982"/>
        <v>5</v>
      </c>
      <c r="PPB157" s="80"/>
      <c r="PPC157" s="16" t="s">
        <v>236</v>
      </c>
      <c r="PPD157" s="16">
        <f t="shared" ref="PPD157" si="27595">42.74</f>
        <v>42.74</v>
      </c>
      <c r="PPE157" s="16">
        <f t="shared" ref="PPE157" si="27596">0.75*(2.7+2.7+2.1+2.7)</f>
        <v>7.6499999999999995</v>
      </c>
      <c r="PPF157" s="14">
        <f t="shared" si="15195"/>
        <v>50.39</v>
      </c>
      <c r="PPG157" s="14"/>
      <c r="PPH157" s="16">
        <f t="shared" si="15196"/>
        <v>75.585000000000008</v>
      </c>
      <c r="PPI157" s="79">
        <f t="shared" si="19982"/>
        <v>5</v>
      </c>
      <c r="PPJ157" s="80"/>
      <c r="PPK157" s="16" t="s">
        <v>236</v>
      </c>
      <c r="PPL157" s="16">
        <f t="shared" ref="PPL157" si="27597">42.74</f>
        <v>42.74</v>
      </c>
      <c r="PPM157" s="16">
        <f t="shared" ref="PPM157" si="27598">0.75*(2.7+2.7+2.1+2.7)</f>
        <v>7.6499999999999995</v>
      </c>
      <c r="PPN157" s="14">
        <f t="shared" si="15200"/>
        <v>50.39</v>
      </c>
      <c r="PPO157" s="14"/>
      <c r="PPP157" s="16">
        <f t="shared" si="15201"/>
        <v>75.585000000000008</v>
      </c>
      <c r="PPQ157" s="79">
        <f t="shared" si="19982"/>
        <v>5</v>
      </c>
      <c r="PPR157" s="80"/>
      <c r="PPS157" s="16" t="s">
        <v>236</v>
      </c>
      <c r="PPT157" s="16">
        <f t="shared" ref="PPT157" si="27599">42.74</f>
        <v>42.74</v>
      </c>
      <c r="PPU157" s="16">
        <f t="shared" ref="PPU157" si="27600">0.75*(2.7+2.7+2.1+2.7)</f>
        <v>7.6499999999999995</v>
      </c>
      <c r="PPV157" s="14">
        <f t="shared" si="15205"/>
        <v>50.39</v>
      </c>
      <c r="PPW157" s="14"/>
      <c r="PPX157" s="16">
        <f t="shared" si="15206"/>
        <v>75.585000000000008</v>
      </c>
      <c r="PPY157" s="79">
        <f t="shared" si="19982"/>
        <v>5</v>
      </c>
      <c r="PPZ157" s="80"/>
      <c r="PQA157" s="16" t="s">
        <v>236</v>
      </c>
      <c r="PQB157" s="16">
        <f t="shared" ref="PQB157" si="27601">42.74</f>
        <v>42.74</v>
      </c>
      <c r="PQC157" s="16">
        <f t="shared" ref="PQC157" si="27602">0.75*(2.7+2.7+2.1+2.7)</f>
        <v>7.6499999999999995</v>
      </c>
      <c r="PQD157" s="14">
        <f t="shared" si="15210"/>
        <v>50.39</v>
      </c>
      <c r="PQE157" s="14"/>
      <c r="PQF157" s="16">
        <f t="shared" si="15211"/>
        <v>75.585000000000008</v>
      </c>
      <c r="PQG157" s="79">
        <f t="shared" si="19991"/>
        <v>5</v>
      </c>
      <c r="PQH157" s="80"/>
      <c r="PQI157" s="16" t="s">
        <v>236</v>
      </c>
      <c r="PQJ157" s="16">
        <f t="shared" ref="PQJ157" si="27603">42.74</f>
        <v>42.74</v>
      </c>
      <c r="PQK157" s="16">
        <f t="shared" ref="PQK157" si="27604">0.75*(2.7+2.7+2.1+2.7)</f>
        <v>7.6499999999999995</v>
      </c>
      <c r="PQL157" s="14">
        <f t="shared" si="15215"/>
        <v>50.39</v>
      </c>
      <c r="PQM157" s="14"/>
      <c r="PQN157" s="16">
        <f t="shared" si="15216"/>
        <v>75.585000000000008</v>
      </c>
      <c r="PQO157" s="79">
        <f t="shared" si="19991"/>
        <v>5</v>
      </c>
      <c r="PQP157" s="80"/>
      <c r="PQQ157" s="16" t="s">
        <v>236</v>
      </c>
      <c r="PQR157" s="16">
        <f t="shared" ref="PQR157" si="27605">42.74</f>
        <v>42.74</v>
      </c>
      <c r="PQS157" s="16">
        <f t="shared" ref="PQS157" si="27606">0.75*(2.7+2.7+2.1+2.7)</f>
        <v>7.6499999999999995</v>
      </c>
      <c r="PQT157" s="14">
        <f t="shared" si="15220"/>
        <v>50.39</v>
      </c>
      <c r="PQU157" s="14"/>
      <c r="PQV157" s="16">
        <f t="shared" si="15221"/>
        <v>75.585000000000008</v>
      </c>
      <c r="PQW157" s="79">
        <f t="shared" si="19991"/>
        <v>5</v>
      </c>
      <c r="PQX157" s="80"/>
      <c r="PQY157" s="16" t="s">
        <v>236</v>
      </c>
      <c r="PQZ157" s="16">
        <f t="shared" ref="PQZ157" si="27607">42.74</f>
        <v>42.74</v>
      </c>
      <c r="PRA157" s="16">
        <f t="shared" ref="PRA157" si="27608">0.75*(2.7+2.7+2.1+2.7)</f>
        <v>7.6499999999999995</v>
      </c>
      <c r="PRB157" s="14">
        <f t="shared" si="15225"/>
        <v>50.39</v>
      </c>
      <c r="PRC157" s="14"/>
      <c r="PRD157" s="16">
        <f t="shared" si="15226"/>
        <v>75.585000000000008</v>
      </c>
      <c r="PRE157" s="79">
        <f t="shared" si="19991"/>
        <v>5</v>
      </c>
      <c r="PRF157" s="80"/>
      <c r="PRG157" s="16" t="s">
        <v>236</v>
      </c>
      <c r="PRH157" s="16">
        <f t="shared" ref="PRH157" si="27609">42.74</f>
        <v>42.74</v>
      </c>
      <c r="PRI157" s="16">
        <f t="shared" ref="PRI157" si="27610">0.75*(2.7+2.7+2.1+2.7)</f>
        <v>7.6499999999999995</v>
      </c>
      <c r="PRJ157" s="14">
        <f t="shared" si="15230"/>
        <v>50.39</v>
      </c>
      <c r="PRK157" s="14"/>
      <c r="PRL157" s="16">
        <f t="shared" si="15231"/>
        <v>75.585000000000008</v>
      </c>
      <c r="PRM157" s="79">
        <f t="shared" si="19991"/>
        <v>5</v>
      </c>
      <c r="PRN157" s="80"/>
      <c r="PRO157" s="16" t="s">
        <v>236</v>
      </c>
      <c r="PRP157" s="16">
        <f t="shared" ref="PRP157" si="27611">42.74</f>
        <v>42.74</v>
      </c>
      <c r="PRQ157" s="16">
        <f t="shared" ref="PRQ157" si="27612">0.75*(2.7+2.7+2.1+2.7)</f>
        <v>7.6499999999999995</v>
      </c>
      <c r="PRR157" s="14">
        <f t="shared" si="15235"/>
        <v>50.39</v>
      </c>
      <c r="PRS157" s="14"/>
      <c r="PRT157" s="16">
        <f t="shared" si="15236"/>
        <v>75.585000000000008</v>
      </c>
      <c r="PRU157" s="79">
        <f t="shared" si="19991"/>
        <v>5</v>
      </c>
      <c r="PRV157" s="80"/>
      <c r="PRW157" s="16" t="s">
        <v>236</v>
      </c>
      <c r="PRX157" s="16">
        <f t="shared" ref="PRX157" si="27613">42.74</f>
        <v>42.74</v>
      </c>
      <c r="PRY157" s="16">
        <f t="shared" ref="PRY157" si="27614">0.75*(2.7+2.7+2.1+2.7)</f>
        <v>7.6499999999999995</v>
      </c>
      <c r="PRZ157" s="14">
        <f t="shared" si="15240"/>
        <v>50.39</v>
      </c>
      <c r="PSA157" s="14"/>
      <c r="PSB157" s="16">
        <f t="shared" si="15241"/>
        <v>75.585000000000008</v>
      </c>
      <c r="PSC157" s="79">
        <f t="shared" si="19991"/>
        <v>5</v>
      </c>
      <c r="PSD157" s="80"/>
      <c r="PSE157" s="16" t="s">
        <v>236</v>
      </c>
      <c r="PSF157" s="16">
        <f t="shared" ref="PSF157" si="27615">42.74</f>
        <v>42.74</v>
      </c>
      <c r="PSG157" s="16">
        <f t="shared" ref="PSG157" si="27616">0.75*(2.7+2.7+2.1+2.7)</f>
        <v>7.6499999999999995</v>
      </c>
      <c r="PSH157" s="14">
        <f t="shared" si="15245"/>
        <v>50.39</v>
      </c>
      <c r="PSI157" s="14"/>
      <c r="PSJ157" s="16">
        <f t="shared" si="15246"/>
        <v>75.585000000000008</v>
      </c>
      <c r="PSK157" s="79">
        <f t="shared" si="19991"/>
        <v>5</v>
      </c>
      <c r="PSL157" s="80"/>
      <c r="PSM157" s="16" t="s">
        <v>236</v>
      </c>
      <c r="PSN157" s="16">
        <f t="shared" ref="PSN157" si="27617">42.74</f>
        <v>42.74</v>
      </c>
      <c r="PSO157" s="16">
        <f t="shared" ref="PSO157" si="27618">0.75*(2.7+2.7+2.1+2.7)</f>
        <v>7.6499999999999995</v>
      </c>
      <c r="PSP157" s="14">
        <f t="shared" si="15250"/>
        <v>50.39</v>
      </c>
      <c r="PSQ157" s="14"/>
      <c r="PSR157" s="16">
        <f t="shared" si="15251"/>
        <v>75.585000000000008</v>
      </c>
      <c r="PSS157" s="79">
        <f t="shared" si="20000"/>
        <v>5</v>
      </c>
      <c r="PST157" s="80"/>
      <c r="PSU157" s="16" t="s">
        <v>236</v>
      </c>
      <c r="PSV157" s="16">
        <f t="shared" ref="PSV157" si="27619">42.74</f>
        <v>42.74</v>
      </c>
      <c r="PSW157" s="16">
        <f t="shared" ref="PSW157" si="27620">0.75*(2.7+2.7+2.1+2.7)</f>
        <v>7.6499999999999995</v>
      </c>
      <c r="PSX157" s="14">
        <f t="shared" si="15255"/>
        <v>50.39</v>
      </c>
      <c r="PSY157" s="14"/>
      <c r="PSZ157" s="16">
        <f t="shared" si="15256"/>
        <v>75.585000000000008</v>
      </c>
      <c r="PTA157" s="79">
        <f t="shared" si="20000"/>
        <v>5</v>
      </c>
      <c r="PTB157" s="80"/>
      <c r="PTC157" s="16" t="s">
        <v>236</v>
      </c>
      <c r="PTD157" s="16">
        <f t="shared" ref="PTD157" si="27621">42.74</f>
        <v>42.74</v>
      </c>
      <c r="PTE157" s="16">
        <f t="shared" ref="PTE157" si="27622">0.75*(2.7+2.7+2.1+2.7)</f>
        <v>7.6499999999999995</v>
      </c>
      <c r="PTF157" s="14">
        <f t="shared" si="15260"/>
        <v>50.39</v>
      </c>
      <c r="PTG157" s="14"/>
      <c r="PTH157" s="16">
        <f t="shared" si="15261"/>
        <v>75.585000000000008</v>
      </c>
      <c r="PTI157" s="79">
        <f t="shared" si="20000"/>
        <v>5</v>
      </c>
      <c r="PTJ157" s="80"/>
      <c r="PTK157" s="16" t="s">
        <v>236</v>
      </c>
      <c r="PTL157" s="16">
        <f t="shared" ref="PTL157" si="27623">42.74</f>
        <v>42.74</v>
      </c>
      <c r="PTM157" s="16">
        <f t="shared" ref="PTM157" si="27624">0.75*(2.7+2.7+2.1+2.7)</f>
        <v>7.6499999999999995</v>
      </c>
      <c r="PTN157" s="14">
        <f t="shared" si="15265"/>
        <v>50.39</v>
      </c>
      <c r="PTO157" s="14"/>
      <c r="PTP157" s="16">
        <f t="shared" si="15266"/>
        <v>75.585000000000008</v>
      </c>
      <c r="PTQ157" s="79">
        <f t="shared" si="20000"/>
        <v>5</v>
      </c>
      <c r="PTR157" s="80"/>
      <c r="PTS157" s="16" t="s">
        <v>236</v>
      </c>
      <c r="PTT157" s="16">
        <f t="shared" ref="PTT157" si="27625">42.74</f>
        <v>42.74</v>
      </c>
      <c r="PTU157" s="16">
        <f t="shared" ref="PTU157" si="27626">0.75*(2.7+2.7+2.1+2.7)</f>
        <v>7.6499999999999995</v>
      </c>
      <c r="PTV157" s="14">
        <f t="shared" si="15270"/>
        <v>50.39</v>
      </c>
      <c r="PTW157" s="14"/>
      <c r="PTX157" s="16">
        <f t="shared" si="15271"/>
        <v>75.585000000000008</v>
      </c>
      <c r="PTY157" s="79">
        <f t="shared" si="20000"/>
        <v>5</v>
      </c>
      <c r="PTZ157" s="80"/>
      <c r="PUA157" s="16" t="s">
        <v>236</v>
      </c>
      <c r="PUB157" s="16">
        <f t="shared" ref="PUB157" si="27627">42.74</f>
        <v>42.74</v>
      </c>
      <c r="PUC157" s="16">
        <f t="shared" ref="PUC157" si="27628">0.75*(2.7+2.7+2.1+2.7)</f>
        <v>7.6499999999999995</v>
      </c>
      <c r="PUD157" s="14">
        <f t="shared" si="15275"/>
        <v>50.39</v>
      </c>
      <c r="PUE157" s="14"/>
      <c r="PUF157" s="16">
        <f t="shared" si="15276"/>
        <v>75.585000000000008</v>
      </c>
      <c r="PUG157" s="79">
        <f t="shared" si="20000"/>
        <v>5</v>
      </c>
      <c r="PUH157" s="80"/>
      <c r="PUI157" s="16" t="s">
        <v>236</v>
      </c>
      <c r="PUJ157" s="16">
        <f t="shared" ref="PUJ157" si="27629">42.74</f>
        <v>42.74</v>
      </c>
      <c r="PUK157" s="16">
        <f t="shared" ref="PUK157" si="27630">0.75*(2.7+2.7+2.1+2.7)</f>
        <v>7.6499999999999995</v>
      </c>
      <c r="PUL157" s="14">
        <f t="shared" si="15280"/>
        <v>50.39</v>
      </c>
      <c r="PUM157" s="14"/>
      <c r="PUN157" s="16">
        <f t="shared" si="15281"/>
        <v>75.585000000000008</v>
      </c>
      <c r="PUO157" s="79">
        <f t="shared" si="20000"/>
        <v>5</v>
      </c>
      <c r="PUP157" s="80"/>
      <c r="PUQ157" s="16" t="s">
        <v>236</v>
      </c>
      <c r="PUR157" s="16">
        <f t="shared" ref="PUR157" si="27631">42.74</f>
        <v>42.74</v>
      </c>
      <c r="PUS157" s="16">
        <f t="shared" ref="PUS157" si="27632">0.75*(2.7+2.7+2.1+2.7)</f>
        <v>7.6499999999999995</v>
      </c>
      <c r="PUT157" s="14">
        <f t="shared" si="15285"/>
        <v>50.39</v>
      </c>
      <c r="PUU157" s="14"/>
      <c r="PUV157" s="16">
        <f t="shared" si="15286"/>
        <v>75.585000000000008</v>
      </c>
      <c r="PUW157" s="79">
        <f t="shared" si="20000"/>
        <v>5</v>
      </c>
      <c r="PUX157" s="80"/>
      <c r="PUY157" s="16" t="s">
        <v>236</v>
      </c>
      <c r="PUZ157" s="16">
        <f t="shared" ref="PUZ157" si="27633">42.74</f>
        <v>42.74</v>
      </c>
      <c r="PVA157" s="16">
        <f t="shared" ref="PVA157" si="27634">0.75*(2.7+2.7+2.1+2.7)</f>
        <v>7.6499999999999995</v>
      </c>
      <c r="PVB157" s="14">
        <f t="shared" si="15290"/>
        <v>50.39</v>
      </c>
      <c r="PVC157" s="14"/>
      <c r="PVD157" s="16">
        <f t="shared" si="15291"/>
        <v>75.585000000000008</v>
      </c>
      <c r="PVE157" s="79">
        <f t="shared" si="20009"/>
        <v>5</v>
      </c>
      <c r="PVF157" s="80"/>
      <c r="PVG157" s="16" t="s">
        <v>236</v>
      </c>
      <c r="PVH157" s="16">
        <f t="shared" ref="PVH157" si="27635">42.74</f>
        <v>42.74</v>
      </c>
      <c r="PVI157" s="16">
        <f t="shared" ref="PVI157" si="27636">0.75*(2.7+2.7+2.1+2.7)</f>
        <v>7.6499999999999995</v>
      </c>
      <c r="PVJ157" s="14">
        <f t="shared" si="15295"/>
        <v>50.39</v>
      </c>
      <c r="PVK157" s="14"/>
      <c r="PVL157" s="16">
        <f t="shared" si="15296"/>
        <v>75.585000000000008</v>
      </c>
      <c r="PVM157" s="79">
        <f t="shared" si="20009"/>
        <v>5</v>
      </c>
      <c r="PVN157" s="80"/>
      <c r="PVO157" s="16" t="s">
        <v>236</v>
      </c>
      <c r="PVP157" s="16">
        <f t="shared" ref="PVP157" si="27637">42.74</f>
        <v>42.74</v>
      </c>
      <c r="PVQ157" s="16">
        <f t="shared" ref="PVQ157" si="27638">0.75*(2.7+2.7+2.1+2.7)</f>
        <v>7.6499999999999995</v>
      </c>
      <c r="PVR157" s="14">
        <f t="shared" si="15300"/>
        <v>50.39</v>
      </c>
      <c r="PVS157" s="14"/>
      <c r="PVT157" s="16">
        <f t="shared" si="15301"/>
        <v>75.585000000000008</v>
      </c>
      <c r="PVU157" s="79">
        <f t="shared" si="20009"/>
        <v>5</v>
      </c>
      <c r="PVV157" s="80"/>
      <c r="PVW157" s="16" t="s">
        <v>236</v>
      </c>
      <c r="PVX157" s="16">
        <f t="shared" ref="PVX157" si="27639">42.74</f>
        <v>42.74</v>
      </c>
      <c r="PVY157" s="16">
        <f t="shared" ref="PVY157" si="27640">0.75*(2.7+2.7+2.1+2.7)</f>
        <v>7.6499999999999995</v>
      </c>
      <c r="PVZ157" s="14">
        <f t="shared" si="15305"/>
        <v>50.39</v>
      </c>
      <c r="PWA157" s="14"/>
      <c r="PWB157" s="16">
        <f t="shared" si="15306"/>
        <v>75.585000000000008</v>
      </c>
      <c r="PWC157" s="79">
        <f t="shared" si="20009"/>
        <v>5</v>
      </c>
      <c r="PWD157" s="80"/>
      <c r="PWE157" s="16" t="s">
        <v>236</v>
      </c>
      <c r="PWF157" s="16">
        <f t="shared" ref="PWF157" si="27641">42.74</f>
        <v>42.74</v>
      </c>
      <c r="PWG157" s="16">
        <f t="shared" ref="PWG157" si="27642">0.75*(2.7+2.7+2.1+2.7)</f>
        <v>7.6499999999999995</v>
      </c>
      <c r="PWH157" s="14">
        <f t="shared" si="15310"/>
        <v>50.39</v>
      </c>
      <c r="PWI157" s="14"/>
      <c r="PWJ157" s="16">
        <f t="shared" si="15311"/>
        <v>75.585000000000008</v>
      </c>
      <c r="PWK157" s="79">
        <f t="shared" si="20009"/>
        <v>5</v>
      </c>
      <c r="PWL157" s="80"/>
      <c r="PWM157" s="16" t="s">
        <v>236</v>
      </c>
      <c r="PWN157" s="16">
        <f t="shared" ref="PWN157" si="27643">42.74</f>
        <v>42.74</v>
      </c>
      <c r="PWO157" s="16">
        <f t="shared" ref="PWO157" si="27644">0.75*(2.7+2.7+2.1+2.7)</f>
        <v>7.6499999999999995</v>
      </c>
      <c r="PWP157" s="14">
        <f t="shared" si="15315"/>
        <v>50.39</v>
      </c>
      <c r="PWQ157" s="14"/>
      <c r="PWR157" s="16">
        <f t="shared" si="15316"/>
        <v>75.585000000000008</v>
      </c>
      <c r="PWS157" s="79">
        <f t="shared" si="20009"/>
        <v>5</v>
      </c>
      <c r="PWT157" s="80"/>
      <c r="PWU157" s="16" t="s">
        <v>236</v>
      </c>
      <c r="PWV157" s="16">
        <f t="shared" ref="PWV157" si="27645">42.74</f>
        <v>42.74</v>
      </c>
      <c r="PWW157" s="16">
        <f t="shared" ref="PWW157" si="27646">0.75*(2.7+2.7+2.1+2.7)</f>
        <v>7.6499999999999995</v>
      </c>
      <c r="PWX157" s="14">
        <f t="shared" si="15320"/>
        <v>50.39</v>
      </c>
      <c r="PWY157" s="14"/>
      <c r="PWZ157" s="16">
        <f t="shared" si="15321"/>
        <v>75.585000000000008</v>
      </c>
      <c r="PXA157" s="79">
        <f t="shared" si="20009"/>
        <v>5</v>
      </c>
      <c r="PXB157" s="80"/>
      <c r="PXC157" s="16" t="s">
        <v>236</v>
      </c>
      <c r="PXD157" s="16">
        <f t="shared" ref="PXD157" si="27647">42.74</f>
        <v>42.74</v>
      </c>
      <c r="PXE157" s="16">
        <f t="shared" ref="PXE157" si="27648">0.75*(2.7+2.7+2.1+2.7)</f>
        <v>7.6499999999999995</v>
      </c>
      <c r="PXF157" s="14">
        <f t="shared" si="15325"/>
        <v>50.39</v>
      </c>
      <c r="PXG157" s="14"/>
      <c r="PXH157" s="16">
        <f t="shared" si="15326"/>
        <v>75.585000000000008</v>
      </c>
      <c r="PXI157" s="79">
        <f t="shared" si="20009"/>
        <v>5</v>
      </c>
      <c r="PXJ157" s="80"/>
      <c r="PXK157" s="16" t="s">
        <v>236</v>
      </c>
      <c r="PXL157" s="16">
        <f t="shared" ref="PXL157" si="27649">42.74</f>
        <v>42.74</v>
      </c>
      <c r="PXM157" s="16">
        <f t="shared" ref="PXM157" si="27650">0.75*(2.7+2.7+2.1+2.7)</f>
        <v>7.6499999999999995</v>
      </c>
      <c r="PXN157" s="14">
        <f t="shared" si="15330"/>
        <v>50.39</v>
      </c>
      <c r="PXO157" s="14"/>
      <c r="PXP157" s="16">
        <f t="shared" si="15331"/>
        <v>75.585000000000008</v>
      </c>
      <c r="PXQ157" s="79">
        <f t="shared" si="20018"/>
        <v>5</v>
      </c>
      <c r="PXR157" s="80"/>
      <c r="PXS157" s="16" t="s">
        <v>236</v>
      </c>
      <c r="PXT157" s="16">
        <f t="shared" ref="PXT157" si="27651">42.74</f>
        <v>42.74</v>
      </c>
      <c r="PXU157" s="16">
        <f t="shared" ref="PXU157" si="27652">0.75*(2.7+2.7+2.1+2.7)</f>
        <v>7.6499999999999995</v>
      </c>
      <c r="PXV157" s="14">
        <f t="shared" si="15335"/>
        <v>50.39</v>
      </c>
      <c r="PXW157" s="14"/>
      <c r="PXX157" s="16">
        <f t="shared" si="15336"/>
        <v>75.585000000000008</v>
      </c>
      <c r="PXY157" s="79">
        <f t="shared" si="20018"/>
        <v>5</v>
      </c>
      <c r="PXZ157" s="80"/>
      <c r="PYA157" s="16" t="s">
        <v>236</v>
      </c>
      <c r="PYB157" s="16">
        <f t="shared" ref="PYB157" si="27653">42.74</f>
        <v>42.74</v>
      </c>
      <c r="PYC157" s="16">
        <f t="shared" ref="PYC157" si="27654">0.75*(2.7+2.7+2.1+2.7)</f>
        <v>7.6499999999999995</v>
      </c>
      <c r="PYD157" s="14">
        <f t="shared" si="15340"/>
        <v>50.39</v>
      </c>
      <c r="PYE157" s="14"/>
      <c r="PYF157" s="16">
        <f t="shared" si="15341"/>
        <v>75.585000000000008</v>
      </c>
      <c r="PYG157" s="79">
        <f t="shared" si="20018"/>
        <v>5</v>
      </c>
      <c r="PYH157" s="80"/>
      <c r="PYI157" s="16" t="s">
        <v>236</v>
      </c>
      <c r="PYJ157" s="16">
        <f t="shared" ref="PYJ157" si="27655">42.74</f>
        <v>42.74</v>
      </c>
      <c r="PYK157" s="16">
        <f t="shared" ref="PYK157" si="27656">0.75*(2.7+2.7+2.1+2.7)</f>
        <v>7.6499999999999995</v>
      </c>
      <c r="PYL157" s="14">
        <f t="shared" si="15345"/>
        <v>50.39</v>
      </c>
      <c r="PYM157" s="14"/>
      <c r="PYN157" s="16">
        <f t="shared" si="15346"/>
        <v>75.585000000000008</v>
      </c>
      <c r="PYO157" s="79">
        <f t="shared" si="20018"/>
        <v>5</v>
      </c>
      <c r="PYP157" s="80"/>
      <c r="PYQ157" s="16" t="s">
        <v>236</v>
      </c>
      <c r="PYR157" s="16">
        <f t="shared" ref="PYR157" si="27657">42.74</f>
        <v>42.74</v>
      </c>
      <c r="PYS157" s="16">
        <f t="shared" ref="PYS157" si="27658">0.75*(2.7+2.7+2.1+2.7)</f>
        <v>7.6499999999999995</v>
      </c>
      <c r="PYT157" s="14">
        <f t="shared" si="15350"/>
        <v>50.39</v>
      </c>
      <c r="PYU157" s="14"/>
      <c r="PYV157" s="16">
        <f t="shared" si="15351"/>
        <v>75.585000000000008</v>
      </c>
      <c r="PYW157" s="79">
        <f t="shared" si="20018"/>
        <v>5</v>
      </c>
      <c r="PYX157" s="80"/>
      <c r="PYY157" s="16" t="s">
        <v>236</v>
      </c>
      <c r="PYZ157" s="16">
        <f t="shared" ref="PYZ157" si="27659">42.74</f>
        <v>42.74</v>
      </c>
      <c r="PZA157" s="16">
        <f t="shared" ref="PZA157" si="27660">0.75*(2.7+2.7+2.1+2.7)</f>
        <v>7.6499999999999995</v>
      </c>
      <c r="PZB157" s="14">
        <f t="shared" si="15355"/>
        <v>50.39</v>
      </c>
      <c r="PZC157" s="14"/>
      <c r="PZD157" s="16">
        <f t="shared" si="15356"/>
        <v>75.585000000000008</v>
      </c>
      <c r="PZE157" s="79">
        <f t="shared" si="20018"/>
        <v>5</v>
      </c>
      <c r="PZF157" s="80"/>
      <c r="PZG157" s="16" t="s">
        <v>236</v>
      </c>
      <c r="PZH157" s="16">
        <f t="shared" ref="PZH157" si="27661">42.74</f>
        <v>42.74</v>
      </c>
      <c r="PZI157" s="16">
        <f t="shared" ref="PZI157" si="27662">0.75*(2.7+2.7+2.1+2.7)</f>
        <v>7.6499999999999995</v>
      </c>
      <c r="PZJ157" s="14">
        <f t="shared" si="15360"/>
        <v>50.39</v>
      </c>
      <c r="PZK157" s="14"/>
      <c r="PZL157" s="16">
        <f t="shared" si="15361"/>
        <v>75.585000000000008</v>
      </c>
      <c r="PZM157" s="79">
        <f t="shared" si="20018"/>
        <v>5</v>
      </c>
      <c r="PZN157" s="80"/>
      <c r="PZO157" s="16" t="s">
        <v>236</v>
      </c>
      <c r="PZP157" s="16">
        <f t="shared" ref="PZP157" si="27663">42.74</f>
        <v>42.74</v>
      </c>
      <c r="PZQ157" s="16">
        <f t="shared" ref="PZQ157" si="27664">0.75*(2.7+2.7+2.1+2.7)</f>
        <v>7.6499999999999995</v>
      </c>
      <c r="PZR157" s="14">
        <f t="shared" si="15365"/>
        <v>50.39</v>
      </c>
      <c r="PZS157" s="14"/>
      <c r="PZT157" s="16">
        <f t="shared" si="15366"/>
        <v>75.585000000000008</v>
      </c>
      <c r="PZU157" s="79">
        <f t="shared" si="20018"/>
        <v>5</v>
      </c>
      <c r="PZV157" s="80"/>
      <c r="PZW157" s="16" t="s">
        <v>236</v>
      </c>
      <c r="PZX157" s="16">
        <f t="shared" ref="PZX157" si="27665">42.74</f>
        <v>42.74</v>
      </c>
      <c r="PZY157" s="16">
        <f t="shared" ref="PZY157" si="27666">0.75*(2.7+2.7+2.1+2.7)</f>
        <v>7.6499999999999995</v>
      </c>
      <c r="PZZ157" s="14">
        <f t="shared" si="15370"/>
        <v>50.39</v>
      </c>
      <c r="QAA157" s="14"/>
      <c r="QAB157" s="16">
        <f t="shared" si="15371"/>
        <v>75.585000000000008</v>
      </c>
      <c r="QAC157" s="79">
        <f t="shared" si="20027"/>
        <v>5</v>
      </c>
      <c r="QAD157" s="80"/>
      <c r="QAE157" s="16" t="s">
        <v>236</v>
      </c>
      <c r="QAF157" s="16">
        <f t="shared" ref="QAF157" si="27667">42.74</f>
        <v>42.74</v>
      </c>
      <c r="QAG157" s="16">
        <f t="shared" ref="QAG157" si="27668">0.75*(2.7+2.7+2.1+2.7)</f>
        <v>7.6499999999999995</v>
      </c>
      <c r="QAH157" s="14">
        <f t="shared" si="15375"/>
        <v>50.39</v>
      </c>
      <c r="QAI157" s="14"/>
      <c r="QAJ157" s="16">
        <f t="shared" si="15376"/>
        <v>75.585000000000008</v>
      </c>
      <c r="QAK157" s="79">
        <f t="shared" si="20027"/>
        <v>5</v>
      </c>
      <c r="QAL157" s="80"/>
      <c r="QAM157" s="16" t="s">
        <v>236</v>
      </c>
      <c r="QAN157" s="16">
        <f t="shared" ref="QAN157" si="27669">42.74</f>
        <v>42.74</v>
      </c>
      <c r="QAO157" s="16">
        <f t="shared" ref="QAO157" si="27670">0.75*(2.7+2.7+2.1+2.7)</f>
        <v>7.6499999999999995</v>
      </c>
      <c r="QAP157" s="14">
        <f t="shared" si="15380"/>
        <v>50.39</v>
      </c>
      <c r="QAQ157" s="14"/>
      <c r="QAR157" s="16">
        <f t="shared" si="15381"/>
        <v>75.585000000000008</v>
      </c>
      <c r="QAS157" s="79">
        <f t="shared" si="20027"/>
        <v>5</v>
      </c>
      <c r="QAT157" s="80"/>
      <c r="QAU157" s="16" t="s">
        <v>236</v>
      </c>
      <c r="QAV157" s="16">
        <f t="shared" ref="QAV157" si="27671">42.74</f>
        <v>42.74</v>
      </c>
      <c r="QAW157" s="16">
        <f t="shared" ref="QAW157" si="27672">0.75*(2.7+2.7+2.1+2.7)</f>
        <v>7.6499999999999995</v>
      </c>
      <c r="QAX157" s="14">
        <f t="shared" si="15385"/>
        <v>50.39</v>
      </c>
      <c r="QAY157" s="14"/>
      <c r="QAZ157" s="16">
        <f t="shared" si="15386"/>
        <v>75.585000000000008</v>
      </c>
      <c r="QBA157" s="79">
        <f t="shared" si="20027"/>
        <v>5</v>
      </c>
      <c r="QBB157" s="80"/>
      <c r="QBC157" s="16" t="s">
        <v>236</v>
      </c>
      <c r="QBD157" s="16">
        <f t="shared" ref="QBD157" si="27673">42.74</f>
        <v>42.74</v>
      </c>
      <c r="QBE157" s="16">
        <f t="shared" ref="QBE157" si="27674">0.75*(2.7+2.7+2.1+2.7)</f>
        <v>7.6499999999999995</v>
      </c>
      <c r="QBF157" s="14">
        <f t="shared" si="15390"/>
        <v>50.39</v>
      </c>
      <c r="QBG157" s="14"/>
      <c r="QBH157" s="16">
        <f t="shared" si="15391"/>
        <v>75.585000000000008</v>
      </c>
      <c r="QBI157" s="79">
        <f t="shared" si="20027"/>
        <v>5</v>
      </c>
      <c r="QBJ157" s="80"/>
      <c r="QBK157" s="16" t="s">
        <v>236</v>
      </c>
      <c r="QBL157" s="16">
        <f t="shared" ref="QBL157" si="27675">42.74</f>
        <v>42.74</v>
      </c>
      <c r="QBM157" s="16">
        <f t="shared" ref="QBM157" si="27676">0.75*(2.7+2.7+2.1+2.7)</f>
        <v>7.6499999999999995</v>
      </c>
      <c r="QBN157" s="14">
        <f t="shared" si="15395"/>
        <v>50.39</v>
      </c>
      <c r="QBO157" s="14"/>
      <c r="QBP157" s="16">
        <f t="shared" si="15396"/>
        <v>75.585000000000008</v>
      </c>
      <c r="QBQ157" s="79">
        <f t="shared" si="20027"/>
        <v>5</v>
      </c>
      <c r="QBR157" s="80"/>
      <c r="QBS157" s="16" t="s">
        <v>236</v>
      </c>
      <c r="QBT157" s="16">
        <f t="shared" ref="QBT157" si="27677">42.74</f>
        <v>42.74</v>
      </c>
      <c r="QBU157" s="16">
        <f t="shared" ref="QBU157" si="27678">0.75*(2.7+2.7+2.1+2.7)</f>
        <v>7.6499999999999995</v>
      </c>
      <c r="QBV157" s="14">
        <f t="shared" si="15400"/>
        <v>50.39</v>
      </c>
      <c r="QBW157" s="14"/>
      <c r="QBX157" s="16">
        <f t="shared" si="15401"/>
        <v>75.585000000000008</v>
      </c>
      <c r="QBY157" s="79">
        <f t="shared" si="20027"/>
        <v>5</v>
      </c>
      <c r="QBZ157" s="80"/>
      <c r="QCA157" s="16" t="s">
        <v>236</v>
      </c>
      <c r="QCB157" s="16">
        <f t="shared" ref="QCB157" si="27679">42.74</f>
        <v>42.74</v>
      </c>
      <c r="QCC157" s="16">
        <f t="shared" ref="QCC157" si="27680">0.75*(2.7+2.7+2.1+2.7)</f>
        <v>7.6499999999999995</v>
      </c>
      <c r="QCD157" s="14">
        <f t="shared" si="15405"/>
        <v>50.39</v>
      </c>
      <c r="QCE157" s="14"/>
      <c r="QCF157" s="16">
        <f t="shared" si="15406"/>
        <v>75.585000000000008</v>
      </c>
      <c r="QCG157" s="79">
        <f t="shared" si="20027"/>
        <v>5</v>
      </c>
      <c r="QCH157" s="80"/>
      <c r="QCI157" s="16" t="s">
        <v>236</v>
      </c>
      <c r="QCJ157" s="16">
        <f t="shared" ref="QCJ157" si="27681">42.74</f>
        <v>42.74</v>
      </c>
      <c r="QCK157" s="16">
        <f t="shared" ref="QCK157" si="27682">0.75*(2.7+2.7+2.1+2.7)</f>
        <v>7.6499999999999995</v>
      </c>
      <c r="QCL157" s="14">
        <f t="shared" si="15410"/>
        <v>50.39</v>
      </c>
      <c r="QCM157" s="14"/>
      <c r="QCN157" s="16">
        <f t="shared" si="15411"/>
        <v>75.585000000000008</v>
      </c>
      <c r="QCO157" s="79">
        <f t="shared" si="20036"/>
        <v>5</v>
      </c>
      <c r="QCP157" s="80"/>
      <c r="QCQ157" s="16" t="s">
        <v>236</v>
      </c>
      <c r="QCR157" s="16">
        <f t="shared" ref="QCR157" si="27683">42.74</f>
        <v>42.74</v>
      </c>
      <c r="QCS157" s="16">
        <f t="shared" ref="QCS157" si="27684">0.75*(2.7+2.7+2.1+2.7)</f>
        <v>7.6499999999999995</v>
      </c>
      <c r="QCT157" s="14">
        <f t="shared" si="15415"/>
        <v>50.39</v>
      </c>
      <c r="QCU157" s="14"/>
      <c r="QCV157" s="16">
        <f t="shared" si="15416"/>
        <v>75.585000000000008</v>
      </c>
      <c r="QCW157" s="79">
        <f t="shared" si="20036"/>
        <v>5</v>
      </c>
      <c r="QCX157" s="80"/>
      <c r="QCY157" s="16" t="s">
        <v>236</v>
      </c>
      <c r="QCZ157" s="16">
        <f t="shared" ref="QCZ157" si="27685">42.74</f>
        <v>42.74</v>
      </c>
      <c r="QDA157" s="16">
        <f t="shared" ref="QDA157" si="27686">0.75*(2.7+2.7+2.1+2.7)</f>
        <v>7.6499999999999995</v>
      </c>
      <c r="QDB157" s="14">
        <f t="shared" si="15420"/>
        <v>50.39</v>
      </c>
      <c r="QDC157" s="14"/>
      <c r="QDD157" s="16">
        <f t="shared" si="15421"/>
        <v>75.585000000000008</v>
      </c>
      <c r="QDE157" s="79">
        <f t="shared" si="20036"/>
        <v>5</v>
      </c>
      <c r="QDF157" s="80"/>
      <c r="QDG157" s="16" t="s">
        <v>236</v>
      </c>
      <c r="QDH157" s="16">
        <f t="shared" ref="QDH157" si="27687">42.74</f>
        <v>42.74</v>
      </c>
      <c r="QDI157" s="16">
        <f t="shared" ref="QDI157" si="27688">0.75*(2.7+2.7+2.1+2.7)</f>
        <v>7.6499999999999995</v>
      </c>
      <c r="QDJ157" s="14">
        <f t="shared" si="15425"/>
        <v>50.39</v>
      </c>
      <c r="QDK157" s="14"/>
      <c r="QDL157" s="16">
        <f t="shared" si="15426"/>
        <v>75.585000000000008</v>
      </c>
      <c r="QDM157" s="79">
        <f t="shared" si="20036"/>
        <v>5</v>
      </c>
      <c r="QDN157" s="80"/>
      <c r="QDO157" s="16" t="s">
        <v>236</v>
      </c>
      <c r="QDP157" s="16">
        <f t="shared" ref="QDP157" si="27689">42.74</f>
        <v>42.74</v>
      </c>
      <c r="QDQ157" s="16">
        <f t="shared" ref="QDQ157" si="27690">0.75*(2.7+2.7+2.1+2.7)</f>
        <v>7.6499999999999995</v>
      </c>
      <c r="QDR157" s="14">
        <f t="shared" si="15430"/>
        <v>50.39</v>
      </c>
      <c r="QDS157" s="14"/>
      <c r="QDT157" s="16">
        <f t="shared" si="15431"/>
        <v>75.585000000000008</v>
      </c>
      <c r="QDU157" s="79">
        <f t="shared" si="20036"/>
        <v>5</v>
      </c>
      <c r="QDV157" s="80"/>
      <c r="QDW157" s="16" t="s">
        <v>236</v>
      </c>
      <c r="QDX157" s="16">
        <f t="shared" ref="QDX157" si="27691">42.74</f>
        <v>42.74</v>
      </c>
      <c r="QDY157" s="16">
        <f t="shared" ref="QDY157" si="27692">0.75*(2.7+2.7+2.1+2.7)</f>
        <v>7.6499999999999995</v>
      </c>
      <c r="QDZ157" s="14">
        <f t="shared" si="15435"/>
        <v>50.39</v>
      </c>
      <c r="QEA157" s="14"/>
      <c r="QEB157" s="16">
        <f t="shared" si="15436"/>
        <v>75.585000000000008</v>
      </c>
      <c r="QEC157" s="79">
        <f t="shared" si="20036"/>
        <v>5</v>
      </c>
      <c r="QED157" s="80"/>
      <c r="QEE157" s="16" t="s">
        <v>236</v>
      </c>
      <c r="QEF157" s="16">
        <f t="shared" ref="QEF157" si="27693">42.74</f>
        <v>42.74</v>
      </c>
      <c r="QEG157" s="16">
        <f t="shared" ref="QEG157" si="27694">0.75*(2.7+2.7+2.1+2.7)</f>
        <v>7.6499999999999995</v>
      </c>
      <c r="QEH157" s="14">
        <f t="shared" si="15440"/>
        <v>50.39</v>
      </c>
      <c r="QEI157" s="14"/>
      <c r="QEJ157" s="16">
        <f t="shared" si="15441"/>
        <v>75.585000000000008</v>
      </c>
      <c r="QEK157" s="79">
        <f t="shared" si="20036"/>
        <v>5</v>
      </c>
      <c r="QEL157" s="80"/>
      <c r="QEM157" s="16" t="s">
        <v>236</v>
      </c>
      <c r="QEN157" s="16">
        <f t="shared" ref="QEN157" si="27695">42.74</f>
        <v>42.74</v>
      </c>
      <c r="QEO157" s="16">
        <f t="shared" ref="QEO157" si="27696">0.75*(2.7+2.7+2.1+2.7)</f>
        <v>7.6499999999999995</v>
      </c>
      <c r="QEP157" s="14">
        <f t="shared" si="15445"/>
        <v>50.39</v>
      </c>
      <c r="QEQ157" s="14"/>
      <c r="QER157" s="16">
        <f t="shared" si="15446"/>
        <v>75.585000000000008</v>
      </c>
      <c r="QES157" s="79">
        <f t="shared" si="20036"/>
        <v>5</v>
      </c>
      <c r="QET157" s="80"/>
      <c r="QEU157" s="16" t="s">
        <v>236</v>
      </c>
      <c r="QEV157" s="16">
        <f t="shared" ref="QEV157" si="27697">42.74</f>
        <v>42.74</v>
      </c>
      <c r="QEW157" s="16">
        <f t="shared" ref="QEW157" si="27698">0.75*(2.7+2.7+2.1+2.7)</f>
        <v>7.6499999999999995</v>
      </c>
      <c r="QEX157" s="14">
        <f t="shared" si="15450"/>
        <v>50.39</v>
      </c>
      <c r="QEY157" s="14"/>
      <c r="QEZ157" s="16">
        <f t="shared" si="15451"/>
        <v>75.585000000000008</v>
      </c>
      <c r="QFA157" s="79">
        <f t="shared" si="20045"/>
        <v>5</v>
      </c>
      <c r="QFB157" s="80"/>
      <c r="QFC157" s="16" t="s">
        <v>236</v>
      </c>
      <c r="QFD157" s="16">
        <f t="shared" ref="QFD157" si="27699">42.74</f>
        <v>42.74</v>
      </c>
      <c r="QFE157" s="16">
        <f t="shared" ref="QFE157" si="27700">0.75*(2.7+2.7+2.1+2.7)</f>
        <v>7.6499999999999995</v>
      </c>
      <c r="QFF157" s="14">
        <f t="shared" si="15455"/>
        <v>50.39</v>
      </c>
      <c r="QFG157" s="14"/>
      <c r="QFH157" s="16">
        <f t="shared" si="15456"/>
        <v>75.585000000000008</v>
      </c>
      <c r="QFI157" s="79">
        <f t="shared" si="20045"/>
        <v>5</v>
      </c>
      <c r="QFJ157" s="80"/>
      <c r="QFK157" s="16" t="s">
        <v>236</v>
      </c>
      <c r="QFL157" s="16">
        <f t="shared" ref="QFL157" si="27701">42.74</f>
        <v>42.74</v>
      </c>
      <c r="QFM157" s="16">
        <f t="shared" ref="QFM157" si="27702">0.75*(2.7+2.7+2.1+2.7)</f>
        <v>7.6499999999999995</v>
      </c>
      <c r="QFN157" s="14">
        <f t="shared" si="15460"/>
        <v>50.39</v>
      </c>
      <c r="QFO157" s="14"/>
      <c r="QFP157" s="16">
        <f t="shared" si="15461"/>
        <v>75.585000000000008</v>
      </c>
      <c r="QFQ157" s="79">
        <f t="shared" si="20045"/>
        <v>5</v>
      </c>
      <c r="QFR157" s="80"/>
      <c r="QFS157" s="16" t="s">
        <v>236</v>
      </c>
      <c r="QFT157" s="16">
        <f t="shared" ref="QFT157" si="27703">42.74</f>
        <v>42.74</v>
      </c>
      <c r="QFU157" s="16">
        <f t="shared" ref="QFU157" si="27704">0.75*(2.7+2.7+2.1+2.7)</f>
        <v>7.6499999999999995</v>
      </c>
      <c r="QFV157" s="14">
        <f t="shared" si="15465"/>
        <v>50.39</v>
      </c>
      <c r="QFW157" s="14"/>
      <c r="QFX157" s="16">
        <f t="shared" si="15466"/>
        <v>75.585000000000008</v>
      </c>
      <c r="QFY157" s="79">
        <f t="shared" si="20045"/>
        <v>5</v>
      </c>
      <c r="QFZ157" s="80"/>
      <c r="QGA157" s="16" t="s">
        <v>236</v>
      </c>
      <c r="QGB157" s="16">
        <f t="shared" ref="QGB157" si="27705">42.74</f>
        <v>42.74</v>
      </c>
      <c r="QGC157" s="16">
        <f t="shared" ref="QGC157" si="27706">0.75*(2.7+2.7+2.1+2.7)</f>
        <v>7.6499999999999995</v>
      </c>
      <c r="QGD157" s="14">
        <f t="shared" si="15470"/>
        <v>50.39</v>
      </c>
      <c r="QGE157" s="14"/>
      <c r="QGF157" s="16">
        <f t="shared" si="15471"/>
        <v>75.585000000000008</v>
      </c>
      <c r="QGG157" s="79">
        <f t="shared" si="20045"/>
        <v>5</v>
      </c>
      <c r="QGH157" s="80"/>
      <c r="QGI157" s="16" t="s">
        <v>236</v>
      </c>
      <c r="QGJ157" s="16">
        <f t="shared" ref="QGJ157" si="27707">42.74</f>
        <v>42.74</v>
      </c>
      <c r="QGK157" s="16">
        <f t="shared" ref="QGK157" si="27708">0.75*(2.7+2.7+2.1+2.7)</f>
        <v>7.6499999999999995</v>
      </c>
      <c r="QGL157" s="14">
        <f t="shared" si="15475"/>
        <v>50.39</v>
      </c>
      <c r="QGM157" s="14"/>
      <c r="QGN157" s="16">
        <f t="shared" si="15476"/>
        <v>75.585000000000008</v>
      </c>
      <c r="QGO157" s="79">
        <f t="shared" si="20045"/>
        <v>5</v>
      </c>
      <c r="QGP157" s="80"/>
      <c r="QGQ157" s="16" t="s">
        <v>236</v>
      </c>
      <c r="QGR157" s="16">
        <f t="shared" ref="QGR157" si="27709">42.74</f>
        <v>42.74</v>
      </c>
      <c r="QGS157" s="16">
        <f t="shared" ref="QGS157" si="27710">0.75*(2.7+2.7+2.1+2.7)</f>
        <v>7.6499999999999995</v>
      </c>
      <c r="QGT157" s="14">
        <f t="shared" si="15480"/>
        <v>50.39</v>
      </c>
      <c r="QGU157" s="14"/>
      <c r="QGV157" s="16">
        <f t="shared" si="15481"/>
        <v>75.585000000000008</v>
      </c>
      <c r="QGW157" s="79">
        <f t="shared" si="20045"/>
        <v>5</v>
      </c>
      <c r="QGX157" s="80"/>
      <c r="QGY157" s="16" t="s">
        <v>236</v>
      </c>
      <c r="QGZ157" s="16">
        <f t="shared" ref="QGZ157" si="27711">42.74</f>
        <v>42.74</v>
      </c>
      <c r="QHA157" s="16">
        <f t="shared" ref="QHA157" si="27712">0.75*(2.7+2.7+2.1+2.7)</f>
        <v>7.6499999999999995</v>
      </c>
      <c r="QHB157" s="14">
        <f t="shared" si="15485"/>
        <v>50.39</v>
      </c>
      <c r="QHC157" s="14"/>
      <c r="QHD157" s="16">
        <f t="shared" si="15486"/>
        <v>75.585000000000008</v>
      </c>
      <c r="QHE157" s="79">
        <f t="shared" si="20045"/>
        <v>5</v>
      </c>
      <c r="QHF157" s="80"/>
      <c r="QHG157" s="16" t="s">
        <v>236</v>
      </c>
      <c r="QHH157" s="16">
        <f t="shared" ref="QHH157" si="27713">42.74</f>
        <v>42.74</v>
      </c>
      <c r="QHI157" s="16">
        <f t="shared" ref="QHI157" si="27714">0.75*(2.7+2.7+2.1+2.7)</f>
        <v>7.6499999999999995</v>
      </c>
      <c r="QHJ157" s="14">
        <f t="shared" si="15490"/>
        <v>50.39</v>
      </c>
      <c r="QHK157" s="14"/>
      <c r="QHL157" s="16">
        <f t="shared" si="15491"/>
        <v>75.585000000000008</v>
      </c>
      <c r="QHM157" s="79">
        <f t="shared" si="20054"/>
        <v>5</v>
      </c>
      <c r="QHN157" s="80"/>
      <c r="QHO157" s="16" t="s">
        <v>236</v>
      </c>
      <c r="QHP157" s="16">
        <f t="shared" ref="QHP157" si="27715">42.74</f>
        <v>42.74</v>
      </c>
      <c r="QHQ157" s="16">
        <f t="shared" ref="QHQ157" si="27716">0.75*(2.7+2.7+2.1+2.7)</f>
        <v>7.6499999999999995</v>
      </c>
      <c r="QHR157" s="14">
        <f t="shared" si="15495"/>
        <v>50.39</v>
      </c>
      <c r="QHS157" s="14"/>
      <c r="QHT157" s="16">
        <f t="shared" si="15496"/>
        <v>75.585000000000008</v>
      </c>
      <c r="QHU157" s="79">
        <f t="shared" si="20054"/>
        <v>5</v>
      </c>
      <c r="QHV157" s="80"/>
      <c r="QHW157" s="16" t="s">
        <v>236</v>
      </c>
      <c r="QHX157" s="16">
        <f t="shared" ref="QHX157" si="27717">42.74</f>
        <v>42.74</v>
      </c>
      <c r="QHY157" s="16">
        <f t="shared" ref="QHY157" si="27718">0.75*(2.7+2.7+2.1+2.7)</f>
        <v>7.6499999999999995</v>
      </c>
      <c r="QHZ157" s="14">
        <f t="shared" si="15500"/>
        <v>50.39</v>
      </c>
      <c r="QIA157" s="14"/>
      <c r="QIB157" s="16">
        <f t="shared" si="15501"/>
        <v>75.585000000000008</v>
      </c>
      <c r="QIC157" s="79">
        <f t="shared" si="20054"/>
        <v>5</v>
      </c>
      <c r="QID157" s="80"/>
      <c r="QIE157" s="16" t="s">
        <v>236</v>
      </c>
      <c r="QIF157" s="16">
        <f t="shared" ref="QIF157" si="27719">42.74</f>
        <v>42.74</v>
      </c>
      <c r="QIG157" s="16">
        <f t="shared" ref="QIG157" si="27720">0.75*(2.7+2.7+2.1+2.7)</f>
        <v>7.6499999999999995</v>
      </c>
      <c r="QIH157" s="14">
        <f t="shared" si="15505"/>
        <v>50.39</v>
      </c>
      <c r="QII157" s="14"/>
      <c r="QIJ157" s="16">
        <f t="shared" si="15506"/>
        <v>75.585000000000008</v>
      </c>
      <c r="QIK157" s="79">
        <f t="shared" si="20054"/>
        <v>5</v>
      </c>
      <c r="QIL157" s="80"/>
      <c r="QIM157" s="16" t="s">
        <v>236</v>
      </c>
      <c r="QIN157" s="16">
        <f t="shared" ref="QIN157" si="27721">42.74</f>
        <v>42.74</v>
      </c>
      <c r="QIO157" s="16">
        <f t="shared" ref="QIO157" si="27722">0.75*(2.7+2.7+2.1+2.7)</f>
        <v>7.6499999999999995</v>
      </c>
      <c r="QIP157" s="14">
        <f t="shared" si="15510"/>
        <v>50.39</v>
      </c>
      <c r="QIQ157" s="14"/>
      <c r="QIR157" s="16">
        <f t="shared" si="15511"/>
        <v>75.585000000000008</v>
      </c>
      <c r="QIS157" s="79">
        <f t="shared" si="20054"/>
        <v>5</v>
      </c>
      <c r="QIT157" s="80"/>
      <c r="QIU157" s="16" t="s">
        <v>236</v>
      </c>
      <c r="QIV157" s="16">
        <f t="shared" ref="QIV157" si="27723">42.74</f>
        <v>42.74</v>
      </c>
      <c r="QIW157" s="16">
        <f t="shared" ref="QIW157" si="27724">0.75*(2.7+2.7+2.1+2.7)</f>
        <v>7.6499999999999995</v>
      </c>
      <c r="QIX157" s="14">
        <f t="shared" si="15515"/>
        <v>50.39</v>
      </c>
      <c r="QIY157" s="14"/>
      <c r="QIZ157" s="16">
        <f t="shared" si="15516"/>
        <v>75.585000000000008</v>
      </c>
      <c r="QJA157" s="79">
        <f t="shared" si="20054"/>
        <v>5</v>
      </c>
      <c r="QJB157" s="80"/>
      <c r="QJC157" s="16" t="s">
        <v>236</v>
      </c>
      <c r="QJD157" s="16">
        <f t="shared" ref="QJD157" si="27725">42.74</f>
        <v>42.74</v>
      </c>
      <c r="QJE157" s="16">
        <f t="shared" ref="QJE157" si="27726">0.75*(2.7+2.7+2.1+2.7)</f>
        <v>7.6499999999999995</v>
      </c>
      <c r="QJF157" s="14">
        <f t="shared" si="15520"/>
        <v>50.39</v>
      </c>
      <c r="QJG157" s="14"/>
      <c r="QJH157" s="16">
        <f t="shared" si="15521"/>
        <v>75.585000000000008</v>
      </c>
      <c r="QJI157" s="79">
        <f t="shared" si="20054"/>
        <v>5</v>
      </c>
      <c r="QJJ157" s="80"/>
      <c r="QJK157" s="16" t="s">
        <v>236</v>
      </c>
      <c r="QJL157" s="16">
        <f t="shared" ref="QJL157" si="27727">42.74</f>
        <v>42.74</v>
      </c>
      <c r="QJM157" s="16">
        <f t="shared" ref="QJM157" si="27728">0.75*(2.7+2.7+2.1+2.7)</f>
        <v>7.6499999999999995</v>
      </c>
      <c r="QJN157" s="14">
        <f t="shared" si="15525"/>
        <v>50.39</v>
      </c>
      <c r="QJO157" s="14"/>
      <c r="QJP157" s="16">
        <f t="shared" si="15526"/>
        <v>75.585000000000008</v>
      </c>
      <c r="QJQ157" s="79">
        <f t="shared" si="20054"/>
        <v>5</v>
      </c>
      <c r="QJR157" s="80"/>
      <c r="QJS157" s="16" t="s">
        <v>236</v>
      </c>
      <c r="QJT157" s="16">
        <f t="shared" ref="QJT157" si="27729">42.74</f>
        <v>42.74</v>
      </c>
      <c r="QJU157" s="16">
        <f t="shared" ref="QJU157" si="27730">0.75*(2.7+2.7+2.1+2.7)</f>
        <v>7.6499999999999995</v>
      </c>
      <c r="QJV157" s="14">
        <f t="shared" si="15530"/>
        <v>50.39</v>
      </c>
      <c r="QJW157" s="14"/>
      <c r="QJX157" s="16">
        <f t="shared" si="15531"/>
        <v>75.585000000000008</v>
      </c>
      <c r="QJY157" s="79">
        <f t="shared" si="20063"/>
        <v>5</v>
      </c>
      <c r="QJZ157" s="80"/>
      <c r="QKA157" s="16" t="s">
        <v>236</v>
      </c>
      <c r="QKB157" s="16">
        <f t="shared" ref="QKB157" si="27731">42.74</f>
        <v>42.74</v>
      </c>
      <c r="QKC157" s="16">
        <f t="shared" ref="QKC157" si="27732">0.75*(2.7+2.7+2.1+2.7)</f>
        <v>7.6499999999999995</v>
      </c>
      <c r="QKD157" s="14">
        <f t="shared" si="15535"/>
        <v>50.39</v>
      </c>
      <c r="QKE157" s="14"/>
      <c r="QKF157" s="16">
        <f t="shared" si="15536"/>
        <v>75.585000000000008</v>
      </c>
      <c r="QKG157" s="79">
        <f t="shared" si="20063"/>
        <v>5</v>
      </c>
      <c r="QKH157" s="80"/>
      <c r="QKI157" s="16" t="s">
        <v>236</v>
      </c>
      <c r="QKJ157" s="16">
        <f t="shared" ref="QKJ157" si="27733">42.74</f>
        <v>42.74</v>
      </c>
      <c r="QKK157" s="16">
        <f t="shared" ref="QKK157" si="27734">0.75*(2.7+2.7+2.1+2.7)</f>
        <v>7.6499999999999995</v>
      </c>
      <c r="QKL157" s="14">
        <f t="shared" si="15540"/>
        <v>50.39</v>
      </c>
      <c r="QKM157" s="14"/>
      <c r="QKN157" s="16">
        <f t="shared" si="15541"/>
        <v>75.585000000000008</v>
      </c>
      <c r="QKO157" s="79">
        <f t="shared" si="20063"/>
        <v>5</v>
      </c>
      <c r="QKP157" s="80"/>
      <c r="QKQ157" s="16" t="s">
        <v>236</v>
      </c>
      <c r="QKR157" s="16">
        <f t="shared" ref="QKR157" si="27735">42.74</f>
        <v>42.74</v>
      </c>
      <c r="QKS157" s="16">
        <f t="shared" ref="QKS157" si="27736">0.75*(2.7+2.7+2.1+2.7)</f>
        <v>7.6499999999999995</v>
      </c>
      <c r="QKT157" s="14">
        <f t="shared" si="15545"/>
        <v>50.39</v>
      </c>
      <c r="QKU157" s="14"/>
      <c r="QKV157" s="16">
        <f t="shared" si="15546"/>
        <v>75.585000000000008</v>
      </c>
      <c r="QKW157" s="79">
        <f t="shared" si="20063"/>
        <v>5</v>
      </c>
      <c r="QKX157" s="80"/>
      <c r="QKY157" s="16" t="s">
        <v>236</v>
      </c>
      <c r="QKZ157" s="16">
        <f t="shared" ref="QKZ157" si="27737">42.74</f>
        <v>42.74</v>
      </c>
      <c r="QLA157" s="16">
        <f t="shared" ref="QLA157" si="27738">0.75*(2.7+2.7+2.1+2.7)</f>
        <v>7.6499999999999995</v>
      </c>
      <c r="QLB157" s="14">
        <f t="shared" si="15550"/>
        <v>50.39</v>
      </c>
      <c r="QLC157" s="14"/>
      <c r="QLD157" s="16">
        <f t="shared" si="15551"/>
        <v>75.585000000000008</v>
      </c>
      <c r="QLE157" s="79">
        <f t="shared" si="20063"/>
        <v>5</v>
      </c>
      <c r="QLF157" s="80"/>
      <c r="QLG157" s="16" t="s">
        <v>236</v>
      </c>
      <c r="QLH157" s="16">
        <f t="shared" ref="QLH157" si="27739">42.74</f>
        <v>42.74</v>
      </c>
      <c r="QLI157" s="16">
        <f t="shared" ref="QLI157" si="27740">0.75*(2.7+2.7+2.1+2.7)</f>
        <v>7.6499999999999995</v>
      </c>
      <c r="QLJ157" s="14">
        <f t="shared" si="15555"/>
        <v>50.39</v>
      </c>
      <c r="QLK157" s="14"/>
      <c r="QLL157" s="16">
        <f t="shared" si="15556"/>
        <v>75.585000000000008</v>
      </c>
      <c r="QLM157" s="79">
        <f t="shared" si="20063"/>
        <v>5</v>
      </c>
      <c r="QLN157" s="80"/>
      <c r="QLO157" s="16" t="s">
        <v>236</v>
      </c>
      <c r="QLP157" s="16">
        <f t="shared" ref="QLP157" si="27741">42.74</f>
        <v>42.74</v>
      </c>
      <c r="QLQ157" s="16">
        <f t="shared" ref="QLQ157" si="27742">0.75*(2.7+2.7+2.1+2.7)</f>
        <v>7.6499999999999995</v>
      </c>
      <c r="QLR157" s="14">
        <f t="shared" si="15560"/>
        <v>50.39</v>
      </c>
      <c r="QLS157" s="14"/>
      <c r="QLT157" s="16">
        <f t="shared" si="15561"/>
        <v>75.585000000000008</v>
      </c>
      <c r="QLU157" s="79">
        <f t="shared" si="20063"/>
        <v>5</v>
      </c>
      <c r="QLV157" s="80"/>
      <c r="QLW157" s="16" t="s">
        <v>236</v>
      </c>
      <c r="QLX157" s="16">
        <f t="shared" ref="QLX157" si="27743">42.74</f>
        <v>42.74</v>
      </c>
      <c r="QLY157" s="16">
        <f t="shared" ref="QLY157" si="27744">0.75*(2.7+2.7+2.1+2.7)</f>
        <v>7.6499999999999995</v>
      </c>
      <c r="QLZ157" s="14">
        <f t="shared" si="15565"/>
        <v>50.39</v>
      </c>
      <c r="QMA157" s="14"/>
      <c r="QMB157" s="16">
        <f t="shared" si="15566"/>
        <v>75.585000000000008</v>
      </c>
      <c r="QMC157" s="79">
        <f t="shared" si="20063"/>
        <v>5</v>
      </c>
      <c r="QMD157" s="80"/>
      <c r="QME157" s="16" t="s">
        <v>236</v>
      </c>
      <c r="QMF157" s="16">
        <f t="shared" ref="QMF157" si="27745">42.74</f>
        <v>42.74</v>
      </c>
      <c r="QMG157" s="16">
        <f t="shared" ref="QMG157" si="27746">0.75*(2.7+2.7+2.1+2.7)</f>
        <v>7.6499999999999995</v>
      </c>
      <c r="QMH157" s="14">
        <f t="shared" si="15570"/>
        <v>50.39</v>
      </c>
      <c r="QMI157" s="14"/>
      <c r="QMJ157" s="16">
        <f t="shared" si="15571"/>
        <v>75.585000000000008</v>
      </c>
      <c r="QMK157" s="79">
        <f t="shared" si="20072"/>
        <v>5</v>
      </c>
      <c r="QML157" s="80"/>
      <c r="QMM157" s="16" t="s">
        <v>236</v>
      </c>
      <c r="QMN157" s="16">
        <f t="shared" ref="QMN157" si="27747">42.74</f>
        <v>42.74</v>
      </c>
      <c r="QMO157" s="16">
        <f t="shared" ref="QMO157" si="27748">0.75*(2.7+2.7+2.1+2.7)</f>
        <v>7.6499999999999995</v>
      </c>
      <c r="QMP157" s="14">
        <f t="shared" si="15575"/>
        <v>50.39</v>
      </c>
      <c r="QMQ157" s="14"/>
      <c r="QMR157" s="16">
        <f t="shared" si="15576"/>
        <v>75.585000000000008</v>
      </c>
      <c r="QMS157" s="79">
        <f t="shared" si="20072"/>
        <v>5</v>
      </c>
      <c r="QMT157" s="80"/>
      <c r="QMU157" s="16" t="s">
        <v>236</v>
      </c>
      <c r="QMV157" s="16">
        <f t="shared" ref="QMV157" si="27749">42.74</f>
        <v>42.74</v>
      </c>
      <c r="QMW157" s="16">
        <f t="shared" ref="QMW157" si="27750">0.75*(2.7+2.7+2.1+2.7)</f>
        <v>7.6499999999999995</v>
      </c>
      <c r="QMX157" s="14">
        <f t="shared" si="15580"/>
        <v>50.39</v>
      </c>
      <c r="QMY157" s="14"/>
      <c r="QMZ157" s="16">
        <f t="shared" si="15581"/>
        <v>75.585000000000008</v>
      </c>
      <c r="QNA157" s="79">
        <f t="shared" si="20072"/>
        <v>5</v>
      </c>
      <c r="QNB157" s="80"/>
      <c r="QNC157" s="16" t="s">
        <v>236</v>
      </c>
      <c r="QND157" s="16">
        <f t="shared" ref="QND157" si="27751">42.74</f>
        <v>42.74</v>
      </c>
      <c r="QNE157" s="16">
        <f t="shared" ref="QNE157" si="27752">0.75*(2.7+2.7+2.1+2.7)</f>
        <v>7.6499999999999995</v>
      </c>
      <c r="QNF157" s="14">
        <f t="shared" si="15585"/>
        <v>50.39</v>
      </c>
      <c r="QNG157" s="14"/>
      <c r="QNH157" s="16">
        <f t="shared" si="15586"/>
        <v>75.585000000000008</v>
      </c>
      <c r="QNI157" s="79">
        <f t="shared" si="20072"/>
        <v>5</v>
      </c>
      <c r="QNJ157" s="80"/>
      <c r="QNK157" s="16" t="s">
        <v>236</v>
      </c>
      <c r="QNL157" s="16">
        <f t="shared" ref="QNL157" si="27753">42.74</f>
        <v>42.74</v>
      </c>
      <c r="QNM157" s="16">
        <f t="shared" ref="QNM157" si="27754">0.75*(2.7+2.7+2.1+2.7)</f>
        <v>7.6499999999999995</v>
      </c>
      <c r="QNN157" s="14">
        <f t="shared" si="15590"/>
        <v>50.39</v>
      </c>
      <c r="QNO157" s="14"/>
      <c r="QNP157" s="16">
        <f t="shared" si="15591"/>
        <v>75.585000000000008</v>
      </c>
      <c r="QNQ157" s="79">
        <f t="shared" si="20072"/>
        <v>5</v>
      </c>
      <c r="QNR157" s="80"/>
      <c r="QNS157" s="16" t="s">
        <v>236</v>
      </c>
      <c r="QNT157" s="16">
        <f t="shared" ref="QNT157" si="27755">42.74</f>
        <v>42.74</v>
      </c>
      <c r="QNU157" s="16">
        <f t="shared" ref="QNU157" si="27756">0.75*(2.7+2.7+2.1+2.7)</f>
        <v>7.6499999999999995</v>
      </c>
      <c r="QNV157" s="14">
        <f t="shared" si="15595"/>
        <v>50.39</v>
      </c>
      <c r="QNW157" s="14"/>
      <c r="QNX157" s="16">
        <f t="shared" si="15596"/>
        <v>75.585000000000008</v>
      </c>
      <c r="QNY157" s="79">
        <f t="shared" si="20072"/>
        <v>5</v>
      </c>
      <c r="QNZ157" s="80"/>
      <c r="QOA157" s="16" t="s">
        <v>236</v>
      </c>
      <c r="QOB157" s="16">
        <f t="shared" ref="QOB157" si="27757">42.74</f>
        <v>42.74</v>
      </c>
      <c r="QOC157" s="16">
        <f t="shared" ref="QOC157" si="27758">0.75*(2.7+2.7+2.1+2.7)</f>
        <v>7.6499999999999995</v>
      </c>
      <c r="QOD157" s="14">
        <f t="shared" si="15600"/>
        <v>50.39</v>
      </c>
      <c r="QOE157" s="14"/>
      <c r="QOF157" s="16">
        <f t="shared" si="15601"/>
        <v>75.585000000000008</v>
      </c>
      <c r="QOG157" s="79">
        <f t="shared" si="20072"/>
        <v>5</v>
      </c>
      <c r="QOH157" s="80"/>
      <c r="QOI157" s="16" t="s">
        <v>236</v>
      </c>
      <c r="QOJ157" s="16">
        <f t="shared" ref="QOJ157" si="27759">42.74</f>
        <v>42.74</v>
      </c>
      <c r="QOK157" s="16">
        <f t="shared" ref="QOK157" si="27760">0.75*(2.7+2.7+2.1+2.7)</f>
        <v>7.6499999999999995</v>
      </c>
      <c r="QOL157" s="14">
        <f t="shared" si="15605"/>
        <v>50.39</v>
      </c>
      <c r="QOM157" s="14"/>
      <c r="QON157" s="16">
        <f t="shared" si="15606"/>
        <v>75.585000000000008</v>
      </c>
      <c r="QOO157" s="79">
        <f t="shared" si="20072"/>
        <v>5</v>
      </c>
      <c r="QOP157" s="80"/>
      <c r="QOQ157" s="16" t="s">
        <v>236</v>
      </c>
      <c r="QOR157" s="16">
        <f t="shared" ref="QOR157" si="27761">42.74</f>
        <v>42.74</v>
      </c>
      <c r="QOS157" s="16">
        <f t="shared" ref="QOS157" si="27762">0.75*(2.7+2.7+2.1+2.7)</f>
        <v>7.6499999999999995</v>
      </c>
      <c r="QOT157" s="14">
        <f t="shared" si="15610"/>
        <v>50.39</v>
      </c>
      <c r="QOU157" s="14"/>
      <c r="QOV157" s="16">
        <f t="shared" si="15611"/>
        <v>75.585000000000008</v>
      </c>
      <c r="QOW157" s="79">
        <f t="shared" si="20081"/>
        <v>5</v>
      </c>
      <c r="QOX157" s="80"/>
      <c r="QOY157" s="16" t="s">
        <v>236</v>
      </c>
      <c r="QOZ157" s="16">
        <f t="shared" ref="QOZ157" si="27763">42.74</f>
        <v>42.74</v>
      </c>
      <c r="QPA157" s="16">
        <f t="shared" ref="QPA157" si="27764">0.75*(2.7+2.7+2.1+2.7)</f>
        <v>7.6499999999999995</v>
      </c>
      <c r="QPB157" s="14">
        <f t="shared" si="15615"/>
        <v>50.39</v>
      </c>
      <c r="QPC157" s="14"/>
      <c r="QPD157" s="16">
        <f t="shared" si="15616"/>
        <v>75.585000000000008</v>
      </c>
      <c r="QPE157" s="79">
        <f t="shared" si="20081"/>
        <v>5</v>
      </c>
      <c r="QPF157" s="80"/>
      <c r="QPG157" s="16" t="s">
        <v>236</v>
      </c>
      <c r="QPH157" s="16">
        <f t="shared" ref="QPH157" si="27765">42.74</f>
        <v>42.74</v>
      </c>
      <c r="QPI157" s="16">
        <f t="shared" ref="QPI157" si="27766">0.75*(2.7+2.7+2.1+2.7)</f>
        <v>7.6499999999999995</v>
      </c>
      <c r="QPJ157" s="14">
        <f t="shared" si="15620"/>
        <v>50.39</v>
      </c>
      <c r="QPK157" s="14"/>
      <c r="QPL157" s="16">
        <f t="shared" si="15621"/>
        <v>75.585000000000008</v>
      </c>
      <c r="QPM157" s="79">
        <f t="shared" si="20081"/>
        <v>5</v>
      </c>
      <c r="QPN157" s="80"/>
      <c r="QPO157" s="16" t="s">
        <v>236</v>
      </c>
      <c r="QPP157" s="16">
        <f t="shared" ref="QPP157" si="27767">42.74</f>
        <v>42.74</v>
      </c>
      <c r="QPQ157" s="16">
        <f t="shared" ref="QPQ157" si="27768">0.75*(2.7+2.7+2.1+2.7)</f>
        <v>7.6499999999999995</v>
      </c>
      <c r="QPR157" s="14">
        <f t="shared" si="15625"/>
        <v>50.39</v>
      </c>
      <c r="QPS157" s="14"/>
      <c r="QPT157" s="16">
        <f t="shared" si="15626"/>
        <v>75.585000000000008</v>
      </c>
      <c r="QPU157" s="79">
        <f t="shared" si="20081"/>
        <v>5</v>
      </c>
      <c r="QPV157" s="80"/>
      <c r="QPW157" s="16" t="s">
        <v>236</v>
      </c>
      <c r="QPX157" s="16">
        <f t="shared" ref="QPX157" si="27769">42.74</f>
        <v>42.74</v>
      </c>
      <c r="QPY157" s="16">
        <f t="shared" ref="QPY157" si="27770">0.75*(2.7+2.7+2.1+2.7)</f>
        <v>7.6499999999999995</v>
      </c>
      <c r="QPZ157" s="14">
        <f t="shared" si="15630"/>
        <v>50.39</v>
      </c>
      <c r="QQA157" s="14"/>
      <c r="QQB157" s="16">
        <f t="shared" si="15631"/>
        <v>75.585000000000008</v>
      </c>
      <c r="QQC157" s="79">
        <f t="shared" si="20081"/>
        <v>5</v>
      </c>
      <c r="QQD157" s="80"/>
      <c r="QQE157" s="16" t="s">
        <v>236</v>
      </c>
      <c r="QQF157" s="16">
        <f t="shared" ref="QQF157" si="27771">42.74</f>
        <v>42.74</v>
      </c>
      <c r="QQG157" s="16">
        <f t="shared" ref="QQG157" si="27772">0.75*(2.7+2.7+2.1+2.7)</f>
        <v>7.6499999999999995</v>
      </c>
      <c r="QQH157" s="14">
        <f t="shared" si="15635"/>
        <v>50.39</v>
      </c>
      <c r="QQI157" s="14"/>
      <c r="QQJ157" s="16">
        <f t="shared" si="15636"/>
        <v>75.585000000000008</v>
      </c>
      <c r="QQK157" s="79">
        <f t="shared" si="20081"/>
        <v>5</v>
      </c>
      <c r="QQL157" s="80"/>
      <c r="QQM157" s="16" t="s">
        <v>236</v>
      </c>
      <c r="QQN157" s="16">
        <f t="shared" ref="QQN157" si="27773">42.74</f>
        <v>42.74</v>
      </c>
      <c r="QQO157" s="16">
        <f t="shared" ref="QQO157" si="27774">0.75*(2.7+2.7+2.1+2.7)</f>
        <v>7.6499999999999995</v>
      </c>
      <c r="QQP157" s="14">
        <f t="shared" si="15640"/>
        <v>50.39</v>
      </c>
      <c r="QQQ157" s="14"/>
      <c r="QQR157" s="16">
        <f t="shared" si="15641"/>
        <v>75.585000000000008</v>
      </c>
      <c r="QQS157" s="79">
        <f t="shared" si="20081"/>
        <v>5</v>
      </c>
      <c r="QQT157" s="80"/>
      <c r="QQU157" s="16" t="s">
        <v>236</v>
      </c>
      <c r="QQV157" s="16">
        <f t="shared" ref="QQV157" si="27775">42.74</f>
        <v>42.74</v>
      </c>
      <c r="QQW157" s="16">
        <f t="shared" ref="QQW157" si="27776">0.75*(2.7+2.7+2.1+2.7)</f>
        <v>7.6499999999999995</v>
      </c>
      <c r="QQX157" s="14">
        <f t="shared" si="15645"/>
        <v>50.39</v>
      </c>
      <c r="QQY157" s="14"/>
      <c r="QQZ157" s="16">
        <f t="shared" si="15646"/>
        <v>75.585000000000008</v>
      </c>
      <c r="QRA157" s="79">
        <f t="shared" si="20081"/>
        <v>5</v>
      </c>
      <c r="QRB157" s="80"/>
      <c r="QRC157" s="16" t="s">
        <v>236</v>
      </c>
      <c r="QRD157" s="16">
        <f t="shared" ref="QRD157" si="27777">42.74</f>
        <v>42.74</v>
      </c>
      <c r="QRE157" s="16">
        <f t="shared" ref="QRE157" si="27778">0.75*(2.7+2.7+2.1+2.7)</f>
        <v>7.6499999999999995</v>
      </c>
      <c r="QRF157" s="14">
        <f t="shared" si="15650"/>
        <v>50.39</v>
      </c>
      <c r="QRG157" s="14"/>
      <c r="QRH157" s="16">
        <f t="shared" si="15651"/>
        <v>75.585000000000008</v>
      </c>
      <c r="QRI157" s="79">
        <f t="shared" si="20090"/>
        <v>5</v>
      </c>
      <c r="QRJ157" s="80"/>
      <c r="QRK157" s="16" t="s">
        <v>236</v>
      </c>
      <c r="QRL157" s="16">
        <f t="shared" ref="QRL157" si="27779">42.74</f>
        <v>42.74</v>
      </c>
      <c r="QRM157" s="16">
        <f t="shared" ref="QRM157" si="27780">0.75*(2.7+2.7+2.1+2.7)</f>
        <v>7.6499999999999995</v>
      </c>
      <c r="QRN157" s="14">
        <f t="shared" si="15655"/>
        <v>50.39</v>
      </c>
      <c r="QRO157" s="14"/>
      <c r="QRP157" s="16">
        <f t="shared" si="15656"/>
        <v>75.585000000000008</v>
      </c>
      <c r="QRQ157" s="79">
        <f t="shared" si="20090"/>
        <v>5</v>
      </c>
      <c r="QRR157" s="80"/>
      <c r="QRS157" s="16" t="s">
        <v>236</v>
      </c>
      <c r="QRT157" s="16">
        <f t="shared" ref="QRT157" si="27781">42.74</f>
        <v>42.74</v>
      </c>
      <c r="QRU157" s="16">
        <f t="shared" ref="QRU157" si="27782">0.75*(2.7+2.7+2.1+2.7)</f>
        <v>7.6499999999999995</v>
      </c>
      <c r="QRV157" s="14">
        <f t="shared" si="15660"/>
        <v>50.39</v>
      </c>
      <c r="QRW157" s="14"/>
      <c r="QRX157" s="16">
        <f t="shared" si="15661"/>
        <v>75.585000000000008</v>
      </c>
      <c r="QRY157" s="79">
        <f t="shared" si="20090"/>
        <v>5</v>
      </c>
      <c r="QRZ157" s="80"/>
      <c r="QSA157" s="16" t="s">
        <v>236</v>
      </c>
      <c r="QSB157" s="16">
        <f t="shared" ref="QSB157" si="27783">42.74</f>
        <v>42.74</v>
      </c>
      <c r="QSC157" s="16">
        <f t="shared" ref="QSC157" si="27784">0.75*(2.7+2.7+2.1+2.7)</f>
        <v>7.6499999999999995</v>
      </c>
      <c r="QSD157" s="14">
        <f t="shared" si="15665"/>
        <v>50.39</v>
      </c>
      <c r="QSE157" s="14"/>
      <c r="QSF157" s="16">
        <f t="shared" si="15666"/>
        <v>75.585000000000008</v>
      </c>
      <c r="QSG157" s="79">
        <f t="shared" si="20090"/>
        <v>5</v>
      </c>
      <c r="QSH157" s="80"/>
      <c r="QSI157" s="16" t="s">
        <v>236</v>
      </c>
      <c r="QSJ157" s="16">
        <f t="shared" ref="QSJ157" si="27785">42.74</f>
        <v>42.74</v>
      </c>
      <c r="QSK157" s="16">
        <f t="shared" ref="QSK157" si="27786">0.75*(2.7+2.7+2.1+2.7)</f>
        <v>7.6499999999999995</v>
      </c>
      <c r="QSL157" s="14">
        <f t="shared" si="15670"/>
        <v>50.39</v>
      </c>
      <c r="QSM157" s="14"/>
      <c r="QSN157" s="16">
        <f t="shared" si="15671"/>
        <v>75.585000000000008</v>
      </c>
      <c r="QSO157" s="79">
        <f t="shared" si="20090"/>
        <v>5</v>
      </c>
      <c r="QSP157" s="80"/>
      <c r="QSQ157" s="16" t="s">
        <v>236</v>
      </c>
      <c r="QSR157" s="16">
        <f t="shared" ref="QSR157" si="27787">42.74</f>
        <v>42.74</v>
      </c>
      <c r="QSS157" s="16">
        <f t="shared" ref="QSS157" si="27788">0.75*(2.7+2.7+2.1+2.7)</f>
        <v>7.6499999999999995</v>
      </c>
      <c r="QST157" s="14">
        <f t="shared" si="15675"/>
        <v>50.39</v>
      </c>
      <c r="QSU157" s="14"/>
      <c r="QSV157" s="16">
        <f t="shared" si="15676"/>
        <v>75.585000000000008</v>
      </c>
      <c r="QSW157" s="79">
        <f t="shared" si="20090"/>
        <v>5</v>
      </c>
      <c r="QSX157" s="80"/>
      <c r="QSY157" s="16" t="s">
        <v>236</v>
      </c>
      <c r="QSZ157" s="16">
        <f t="shared" ref="QSZ157" si="27789">42.74</f>
        <v>42.74</v>
      </c>
      <c r="QTA157" s="16">
        <f t="shared" ref="QTA157" si="27790">0.75*(2.7+2.7+2.1+2.7)</f>
        <v>7.6499999999999995</v>
      </c>
      <c r="QTB157" s="14">
        <f t="shared" si="15680"/>
        <v>50.39</v>
      </c>
      <c r="QTC157" s="14"/>
      <c r="QTD157" s="16">
        <f t="shared" si="15681"/>
        <v>75.585000000000008</v>
      </c>
      <c r="QTE157" s="79">
        <f t="shared" si="20090"/>
        <v>5</v>
      </c>
      <c r="QTF157" s="80"/>
      <c r="QTG157" s="16" t="s">
        <v>236</v>
      </c>
      <c r="QTH157" s="16">
        <f t="shared" ref="QTH157" si="27791">42.74</f>
        <v>42.74</v>
      </c>
      <c r="QTI157" s="16">
        <f t="shared" ref="QTI157" si="27792">0.75*(2.7+2.7+2.1+2.7)</f>
        <v>7.6499999999999995</v>
      </c>
      <c r="QTJ157" s="14">
        <f t="shared" si="15685"/>
        <v>50.39</v>
      </c>
      <c r="QTK157" s="14"/>
      <c r="QTL157" s="16">
        <f t="shared" si="15686"/>
        <v>75.585000000000008</v>
      </c>
      <c r="QTM157" s="79">
        <f t="shared" si="20090"/>
        <v>5</v>
      </c>
      <c r="QTN157" s="80"/>
      <c r="QTO157" s="16" t="s">
        <v>236</v>
      </c>
      <c r="QTP157" s="16">
        <f t="shared" ref="QTP157" si="27793">42.74</f>
        <v>42.74</v>
      </c>
      <c r="QTQ157" s="16">
        <f t="shared" ref="QTQ157" si="27794">0.75*(2.7+2.7+2.1+2.7)</f>
        <v>7.6499999999999995</v>
      </c>
      <c r="QTR157" s="14">
        <f t="shared" si="15690"/>
        <v>50.39</v>
      </c>
      <c r="QTS157" s="14"/>
      <c r="QTT157" s="16">
        <f t="shared" si="15691"/>
        <v>75.585000000000008</v>
      </c>
      <c r="QTU157" s="79">
        <f t="shared" si="20099"/>
        <v>5</v>
      </c>
      <c r="QTV157" s="80"/>
      <c r="QTW157" s="16" t="s">
        <v>236</v>
      </c>
      <c r="QTX157" s="16">
        <f t="shared" ref="QTX157" si="27795">42.74</f>
        <v>42.74</v>
      </c>
      <c r="QTY157" s="16">
        <f t="shared" ref="QTY157" si="27796">0.75*(2.7+2.7+2.1+2.7)</f>
        <v>7.6499999999999995</v>
      </c>
      <c r="QTZ157" s="14">
        <f t="shared" si="15695"/>
        <v>50.39</v>
      </c>
      <c r="QUA157" s="14"/>
      <c r="QUB157" s="16">
        <f t="shared" si="15696"/>
        <v>75.585000000000008</v>
      </c>
      <c r="QUC157" s="79">
        <f t="shared" si="20099"/>
        <v>5</v>
      </c>
      <c r="QUD157" s="80"/>
      <c r="QUE157" s="16" t="s">
        <v>236</v>
      </c>
      <c r="QUF157" s="16">
        <f t="shared" ref="QUF157" si="27797">42.74</f>
        <v>42.74</v>
      </c>
      <c r="QUG157" s="16">
        <f t="shared" ref="QUG157" si="27798">0.75*(2.7+2.7+2.1+2.7)</f>
        <v>7.6499999999999995</v>
      </c>
      <c r="QUH157" s="14">
        <f t="shared" si="15700"/>
        <v>50.39</v>
      </c>
      <c r="QUI157" s="14"/>
      <c r="QUJ157" s="16">
        <f t="shared" si="15701"/>
        <v>75.585000000000008</v>
      </c>
      <c r="QUK157" s="79">
        <f t="shared" si="20099"/>
        <v>5</v>
      </c>
      <c r="QUL157" s="80"/>
      <c r="QUM157" s="16" t="s">
        <v>236</v>
      </c>
      <c r="QUN157" s="16">
        <f t="shared" ref="QUN157" si="27799">42.74</f>
        <v>42.74</v>
      </c>
      <c r="QUO157" s="16">
        <f t="shared" ref="QUO157" si="27800">0.75*(2.7+2.7+2.1+2.7)</f>
        <v>7.6499999999999995</v>
      </c>
      <c r="QUP157" s="14">
        <f t="shared" si="15705"/>
        <v>50.39</v>
      </c>
      <c r="QUQ157" s="14"/>
      <c r="QUR157" s="16">
        <f t="shared" si="15706"/>
        <v>75.585000000000008</v>
      </c>
      <c r="QUS157" s="79">
        <f t="shared" si="20099"/>
        <v>5</v>
      </c>
      <c r="QUT157" s="80"/>
      <c r="QUU157" s="16" t="s">
        <v>236</v>
      </c>
      <c r="QUV157" s="16">
        <f t="shared" ref="QUV157" si="27801">42.74</f>
        <v>42.74</v>
      </c>
      <c r="QUW157" s="16">
        <f t="shared" ref="QUW157" si="27802">0.75*(2.7+2.7+2.1+2.7)</f>
        <v>7.6499999999999995</v>
      </c>
      <c r="QUX157" s="14">
        <f t="shared" si="15710"/>
        <v>50.39</v>
      </c>
      <c r="QUY157" s="14"/>
      <c r="QUZ157" s="16">
        <f t="shared" si="15711"/>
        <v>75.585000000000008</v>
      </c>
      <c r="QVA157" s="79">
        <f t="shared" si="20099"/>
        <v>5</v>
      </c>
      <c r="QVB157" s="80"/>
      <c r="QVC157" s="16" t="s">
        <v>236</v>
      </c>
      <c r="QVD157" s="16">
        <f t="shared" ref="QVD157" si="27803">42.74</f>
        <v>42.74</v>
      </c>
      <c r="QVE157" s="16">
        <f t="shared" ref="QVE157" si="27804">0.75*(2.7+2.7+2.1+2.7)</f>
        <v>7.6499999999999995</v>
      </c>
      <c r="QVF157" s="14">
        <f t="shared" si="15715"/>
        <v>50.39</v>
      </c>
      <c r="QVG157" s="14"/>
      <c r="QVH157" s="16">
        <f t="shared" si="15716"/>
        <v>75.585000000000008</v>
      </c>
      <c r="QVI157" s="79">
        <f t="shared" si="20099"/>
        <v>5</v>
      </c>
      <c r="QVJ157" s="80"/>
      <c r="QVK157" s="16" t="s">
        <v>236</v>
      </c>
      <c r="QVL157" s="16">
        <f t="shared" ref="QVL157" si="27805">42.74</f>
        <v>42.74</v>
      </c>
      <c r="QVM157" s="16">
        <f t="shared" ref="QVM157" si="27806">0.75*(2.7+2.7+2.1+2.7)</f>
        <v>7.6499999999999995</v>
      </c>
      <c r="QVN157" s="14">
        <f t="shared" si="15720"/>
        <v>50.39</v>
      </c>
      <c r="QVO157" s="14"/>
      <c r="QVP157" s="16">
        <f t="shared" si="15721"/>
        <v>75.585000000000008</v>
      </c>
      <c r="QVQ157" s="79">
        <f t="shared" si="20099"/>
        <v>5</v>
      </c>
      <c r="QVR157" s="80"/>
      <c r="QVS157" s="16" t="s">
        <v>236</v>
      </c>
      <c r="QVT157" s="16">
        <f t="shared" ref="QVT157" si="27807">42.74</f>
        <v>42.74</v>
      </c>
      <c r="QVU157" s="16">
        <f t="shared" ref="QVU157" si="27808">0.75*(2.7+2.7+2.1+2.7)</f>
        <v>7.6499999999999995</v>
      </c>
      <c r="QVV157" s="14">
        <f t="shared" si="15725"/>
        <v>50.39</v>
      </c>
      <c r="QVW157" s="14"/>
      <c r="QVX157" s="16">
        <f t="shared" si="15726"/>
        <v>75.585000000000008</v>
      </c>
      <c r="QVY157" s="79">
        <f t="shared" si="20099"/>
        <v>5</v>
      </c>
      <c r="QVZ157" s="80"/>
      <c r="QWA157" s="16" t="s">
        <v>236</v>
      </c>
      <c r="QWB157" s="16">
        <f t="shared" ref="QWB157" si="27809">42.74</f>
        <v>42.74</v>
      </c>
      <c r="QWC157" s="16">
        <f t="shared" ref="QWC157" si="27810">0.75*(2.7+2.7+2.1+2.7)</f>
        <v>7.6499999999999995</v>
      </c>
      <c r="QWD157" s="14">
        <f t="shared" si="15730"/>
        <v>50.39</v>
      </c>
      <c r="QWE157" s="14"/>
      <c r="QWF157" s="16">
        <f t="shared" si="15731"/>
        <v>75.585000000000008</v>
      </c>
      <c r="QWG157" s="79">
        <f t="shared" si="20108"/>
        <v>5</v>
      </c>
      <c r="QWH157" s="80"/>
      <c r="QWI157" s="16" t="s">
        <v>236</v>
      </c>
      <c r="QWJ157" s="16">
        <f t="shared" ref="QWJ157" si="27811">42.74</f>
        <v>42.74</v>
      </c>
      <c r="QWK157" s="16">
        <f t="shared" ref="QWK157" si="27812">0.75*(2.7+2.7+2.1+2.7)</f>
        <v>7.6499999999999995</v>
      </c>
      <c r="QWL157" s="14">
        <f t="shared" si="15735"/>
        <v>50.39</v>
      </c>
      <c r="QWM157" s="14"/>
      <c r="QWN157" s="16">
        <f t="shared" si="15736"/>
        <v>75.585000000000008</v>
      </c>
      <c r="QWO157" s="79">
        <f t="shared" si="20108"/>
        <v>5</v>
      </c>
      <c r="QWP157" s="80"/>
      <c r="QWQ157" s="16" t="s">
        <v>236</v>
      </c>
      <c r="QWR157" s="16">
        <f t="shared" ref="QWR157" si="27813">42.74</f>
        <v>42.74</v>
      </c>
      <c r="QWS157" s="16">
        <f t="shared" ref="QWS157" si="27814">0.75*(2.7+2.7+2.1+2.7)</f>
        <v>7.6499999999999995</v>
      </c>
      <c r="QWT157" s="14">
        <f t="shared" si="15740"/>
        <v>50.39</v>
      </c>
      <c r="QWU157" s="14"/>
      <c r="QWV157" s="16">
        <f t="shared" si="15741"/>
        <v>75.585000000000008</v>
      </c>
      <c r="QWW157" s="79">
        <f t="shared" si="20108"/>
        <v>5</v>
      </c>
      <c r="QWX157" s="80"/>
      <c r="QWY157" s="16" t="s">
        <v>236</v>
      </c>
      <c r="QWZ157" s="16">
        <f t="shared" ref="QWZ157" si="27815">42.74</f>
        <v>42.74</v>
      </c>
      <c r="QXA157" s="16">
        <f t="shared" ref="QXA157" si="27816">0.75*(2.7+2.7+2.1+2.7)</f>
        <v>7.6499999999999995</v>
      </c>
      <c r="QXB157" s="14">
        <f t="shared" si="15745"/>
        <v>50.39</v>
      </c>
      <c r="QXC157" s="14"/>
      <c r="QXD157" s="16">
        <f t="shared" si="15746"/>
        <v>75.585000000000008</v>
      </c>
      <c r="QXE157" s="79">
        <f t="shared" si="20108"/>
        <v>5</v>
      </c>
      <c r="QXF157" s="80"/>
      <c r="QXG157" s="16" t="s">
        <v>236</v>
      </c>
      <c r="QXH157" s="16">
        <f t="shared" ref="QXH157" si="27817">42.74</f>
        <v>42.74</v>
      </c>
      <c r="QXI157" s="16">
        <f t="shared" ref="QXI157" si="27818">0.75*(2.7+2.7+2.1+2.7)</f>
        <v>7.6499999999999995</v>
      </c>
      <c r="QXJ157" s="14">
        <f t="shared" si="15750"/>
        <v>50.39</v>
      </c>
      <c r="QXK157" s="14"/>
      <c r="QXL157" s="16">
        <f t="shared" si="15751"/>
        <v>75.585000000000008</v>
      </c>
      <c r="QXM157" s="79">
        <f t="shared" si="20108"/>
        <v>5</v>
      </c>
      <c r="QXN157" s="80"/>
      <c r="QXO157" s="16" t="s">
        <v>236</v>
      </c>
      <c r="QXP157" s="16">
        <f t="shared" ref="QXP157" si="27819">42.74</f>
        <v>42.74</v>
      </c>
      <c r="QXQ157" s="16">
        <f t="shared" ref="QXQ157" si="27820">0.75*(2.7+2.7+2.1+2.7)</f>
        <v>7.6499999999999995</v>
      </c>
      <c r="QXR157" s="14">
        <f t="shared" si="15755"/>
        <v>50.39</v>
      </c>
      <c r="QXS157" s="14"/>
      <c r="QXT157" s="16">
        <f t="shared" si="15756"/>
        <v>75.585000000000008</v>
      </c>
      <c r="QXU157" s="79">
        <f t="shared" si="20108"/>
        <v>5</v>
      </c>
      <c r="QXV157" s="80"/>
      <c r="QXW157" s="16" t="s">
        <v>236</v>
      </c>
      <c r="QXX157" s="16">
        <f t="shared" ref="QXX157" si="27821">42.74</f>
        <v>42.74</v>
      </c>
      <c r="QXY157" s="16">
        <f t="shared" ref="QXY157" si="27822">0.75*(2.7+2.7+2.1+2.7)</f>
        <v>7.6499999999999995</v>
      </c>
      <c r="QXZ157" s="14">
        <f t="shared" si="15760"/>
        <v>50.39</v>
      </c>
      <c r="QYA157" s="14"/>
      <c r="QYB157" s="16">
        <f t="shared" si="15761"/>
        <v>75.585000000000008</v>
      </c>
      <c r="QYC157" s="79">
        <f t="shared" si="20108"/>
        <v>5</v>
      </c>
      <c r="QYD157" s="80"/>
      <c r="QYE157" s="16" t="s">
        <v>236</v>
      </c>
      <c r="QYF157" s="16">
        <f t="shared" ref="QYF157" si="27823">42.74</f>
        <v>42.74</v>
      </c>
      <c r="QYG157" s="16">
        <f t="shared" ref="QYG157" si="27824">0.75*(2.7+2.7+2.1+2.7)</f>
        <v>7.6499999999999995</v>
      </c>
      <c r="QYH157" s="14">
        <f t="shared" si="15765"/>
        <v>50.39</v>
      </c>
      <c r="QYI157" s="14"/>
      <c r="QYJ157" s="16">
        <f t="shared" si="15766"/>
        <v>75.585000000000008</v>
      </c>
      <c r="QYK157" s="79">
        <f t="shared" si="20108"/>
        <v>5</v>
      </c>
      <c r="QYL157" s="80"/>
      <c r="QYM157" s="16" t="s">
        <v>236</v>
      </c>
      <c r="QYN157" s="16">
        <f t="shared" ref="QYN157" si="27825">42.74</f>
        <v>42.74</v>
      </c>
      <c r="QYO157" s="16">
        <f t="shared" ref="QYO157" si="27826">0.75*(2.7+2.7+2.1+2.7)</f>
        <v>7.6499999999999995</v>
      </c>
      <c r="QYP157" s="14">
        <f t="shared" si="15770"/>
        <v>50.39</v>
      </c>
      <c r="QYQ157" s="14"/>
      <c r="QYR157" s="16">
        <f t="shared" si="15771"/>
        <v>75.585000000000008</v>
      </c>
      <c r="QYS157" s="79">
        <f t="shared" si="20117"/>
        <v>5</v>
      </c>
      <c r="QYT157" s="80"/>
      <c r="QYU157" s="16" t="s">
        <v>236</v>
      </c>
      <c r="QYV157" s="16">
        <f t="shared" ref="QYV157" si="27827">42.74</f>
        <v>42.74</v>
      </c>
      <c r="QYW157" s="16">
        <f t="shared" ref="QYW157" si="27828">0.75*(2.7+2.7+2.1+2.7)</f>
        <v>7.6499999999999995</v>
      </c>
      <c r="QYX157" s="14">
        <f t="shared" si="15775"/>
        <v>50.39</v>
      </c>
      <c r="QYY157" s="14"/>
      <c r="QYZ157" s="16">
        <f t="shared" si="15776"/>
        <v>75.585000000000008</v>
      </c>
      <c r="QZA157" s="79">
        <f t="shared" si="20117"/>
        <v>5</v>
      </c>
      <c r="QZB157" s="80"/>
      <c r="QZC157" s="16" t="s">
        <v>236</v>
      </c>
      <c r="QZD157" s="16">
        <f t="shared" ref="QZD157" si="27829">42.74</f>
        <v>42.74</v>
      </c>
      <c r="QZE157" s="16">
        <f t="shared" ref="QZE157" si="27830">0.75*(2.7+2.7+2.1+2.7)</f>
        <v>7.6499999999999995</v>
      </c>
      <c r="QZF157" s="14">
        <f t="shared" si="15780"/>
        <v>50.39</v>
      </c>
      <c r="QZG157" s="14"/>
      <c r="QZH157" s="16">
        <f t="shared" si="15781"/>
        <v>75.585000000000008</v>
      </c>
      <c r="QZI157" s="79">
        <f t="shared" si="20117"/>
        <v>5</v>
      </c>
      <c r="QZJ157" s="80"/>
      <c r="QZK157" s="16" t="s">
        <v>236</v>
      </c>
      <c r="QZL157" s="16">
        <f t="shared" ref="QZL157" si="27831">42.74</f>
        <v>42.74</v>
      </c>
      <c r="QZM157" s="16">
        <f t="shared" ref="QZM157" si="27832">0.75*(2.7+2.7+2.1+2.7)</f>
        <v>7.6499999999999995</v>
      </c>
      <c r="QZN157" s="14">
        <f t="shared" si="15785"/>
        <v>50.39</v>
      </c>
      <c r="QZO157" s="14"/>
      <c r="QZP157" s="16">
        <f t="shared" si="15786"/>
        <v>75.585000000000008</v>
      </c>
      <c r="QZQ157" s="79">
        <f t="shared" si="20117"/>
        <v>5</v>
      </c>
      <c r="QZR157" s="80"/>
      <c r="QZS157" s="16" t="s">
        <v>236</v>
      </c>
      <c r="QZT157" s="16">
        <f t="shared" ref="QZT157" si="27833">42.74</f>
        <v>42.74</v>
      </c>
      <c r="QZU157" s="16">
        <f t="shared" ref="QZU157" si="27834">0.75*(2.7+2.7+2.1+2.7)</f>
        <v>7.6499999999999995</v>
      </c>
      <c r="QZV157" s="14">
        <f t="shared" si="15790"/>
        <v>50.39</v>
      </c>
      <c r="QZW157" s="14"/>
      <c r="QZX157" s="16">
        <f t="shared" si="15791"/>
        <v>75.585000000000008</v>
      </c>
      <c r="QZY157" s="79">
        <f t="shared" si="20117"/>
        <v>5</v>
      </c>
      <c r="QZZ157" s="80"/>
      <c r="RAA157" s="16" t="s">
        <v>236</v>
      </c>
      <c r="RAB157" s="16">
        <f t="shared" ref="RAB157" si="27835">42.74</f>
        <v>42.74</v>
      </c>
      <c r="RAC157" s="16">
        <f t="shared" ref="RAC157" si="27836">0.75*(2.7+2.7+2.1+2.7)</f>
        <v>7.6499999999999995</v>
      </c>
      <c r="RAD157" s="14">
        <f t="shared" si="15795"/>
        <v>50.39</v>
      </c>
      <c r="RAE157" s="14"/>
      <c r="RAF157" s="16">
        <f t="shared" si="15796"/>
        <v>75.585000000000008</v>
      </c>
      <c r="RAG157" s="79">
        <f t="shared" si="20117"/>
        <v>5</v>
      </c>
      <c r="RAH157" s="80"/>
      <c r="RAI157" s="16" t="s">
        <v>236</v>
      </c>
      <c r="RAJ157" s="16">
        <f t="shared" ref="RAJ157" si="27837">42.74</f>
        <v>42.74</v>
      </c>
      <c r="RAK157" s="16">
        <f t="shared" ref="RAK157" si="27838">0.75*(2.7+2.7+2.1+2.7)</f>
        <v>7.6499999999999995</v>
      </c>
      <c r="RAL157" s="14">
        <f t="shared" si="15800"/>
        <v>50.39</v>
      </c>
      <c r="RAM157" s="14"/>
      <c r="RAN157" s="16">
        <f t="shared" si="15801"/>
        <v>75.585000000000008</v>
      </c>
      <c r="RAO157" s="79">
        <f t="shared" si="20117"/>
        <v>5</v>
      </c>
      <c r="RAP157" s="80"/>
      <c r="RAQ157" s="16" t="s">
        <v>236</v>
      </c>
      <c r="RAR157" s="16">
        <f t="shared" ref="RAR157" si="27839">42.74</f>
        <v>42.74</v>
      </c>
      <c r="RAS157" s="16">
        <f t="shared" ref="RAS157" si="27840">0.75*(2.7+2.7+2.1+2.7)</f>
        <v>7.6499999999999995</v>
      </c>
      <c r="RAT157" s="14">
        <f t="shared" si="15805"/>
        <v>50.39</v>
      </c>
      <c r="RAU157" s="14"/>
      <c r="RAV157" s="16">
        <f t="shared" si="15806"/>
        <v>75.585000000000008</v>
      </c>
      <c r="RAW157" s="79">
        <f t="shared" si="20117"/>
        <v>5</v>
      </c>
      <c r="RAX157" s="80"/>
      <c r="RAY157" s="16" t="s">
        <v>236</v>
      </c>
      <c r="RAZ157" s="16">
        <f t="shared" ref="RAZ157" si="27841">42.74</f>
        <v>42.74</v>
      </c>
      <c r="RBA157" s="16">
        <f t="shared" ref="RBA157" si="27842">0.75*(2.7+2.7+2.1+2.7)</f>
        <v>7.6499999999999995</v>
      </c>
      <c r="RBB157" s="14">
        <f t="shared" si="15810"/>
        <v>50.39</v>
      </c>
      <c r="RBC157" s="14"/>
      <c r="RBD157" s="16">
        <f t="shared" si="15811"/>
        <v>75.585000000000008</v>
      </c>
      <c r="RBE157" s="79">
        <f t="shared" si="20126"/>
        <v>5</v>
      </c>
      <c r="RBF157" s="80"/>
      <c r="RBG157" s="16" t="s">
        <v>236</v>
      </c>
      <c r="RBH157" s="16">
        <f t="shared" ref="RBH157" si="27843">42.74</f>
        <v>42.74</v>
      </c>
      <c r="RBI157" s="16">
        <f t="shared" ref="RBI157" si="27844">0.75*(2.7+2.7+2.1+2.7)</f>
        <v>7.6499999999999995</v>
      </c>
      <c r="RBJ157" s="14">
        <f t="shared" si="15815"/>
        <v>50.39</v>
      </c>
      <c r="RBK157" s="14"/>
      <c r="RBL157" s="16">
        <f t="shared" si="15816"/>
        <v>75.585000000000008</v>
      </c>
      <c r="RBM157" s="79">
        <f t="shared" si="20126"/>
        <v>5</v>
      </c>
      <c r="RBN157" s="80"/>
      <c r="RBO157" s="16" t="s">
        <v>236</v>
      </c>
      <c r="RBP157" s="16">
        <f t="shared" ref="RBP157" si="27845">42.74</f>
        <v>42.74</v>
      </c>
      <c r="RBQ157" s="16">
        <f t="shared" ref="RBQ157" si="27846">0.75*(2.7+2.7+2.1+2.7)</f>
        <v>7.6499999999999995</v>
      </c>
      <c r="RBR157" s="14">
        <f t="shared" si="15820"/>
        <v>50.39</v>
      </c>
      <c r="RBS157" s="14"/>
      <c r="RBT157" s="16">
        <f t="shared" si="15821"/>
        <v>75.585000000000008</v>
      </c>
      <c r="RBU157" s="79">
        <f t="shared" si="20126"/>
        <v>5</v>
      </c>
      <c r="RBV157" s="80"/>
      <c r="RBW157" s="16" t="s">
        <v>236</v>
      </c>
      <c r="RBX157" s="16">
        <f t="shared" ref="RBX157" si="27847">42.74</f>
        <v>42.74</v>
      </c>
      <c r="RBY157" s="16">
        <f t="shared" ref="RBY157" si="27848">0.75*(2.7+2.7+2.1+2.7)</f>
        <v>7.6499999999999995</v>
      </c>
      <c r="RBZ157" s="14">
        <f t="shared" si="15825"/>
        <v>50.39</v>
      </c>
      <c r="RCA157" s="14"/>
      <c r="RCB157" s="16">
        <f t="shared" si="15826"/>
        <v>75.585000000000008</v>
      </c>
      <c r="RCC157" s="79">
        <f t="shared" si="20126"/>
        <v>5</v>
      </c>
      <c r="RCD157" s="80"/>
      <c r="RCE157" s="16" t="s">
        <v>236</v>
      </c>
      <c r="RCF157" s="16">
        <f t="shared" ref="RCF157" si="27849">42.74</f>
        <v>42.74</v>
      </c>
      <c r="RCG157" s="16">
        <f t="shared" ref="RCG157" si="27850">0.75*(2.7+2.7+2.1+2.7)</f>
        <v>7.6499999999999995</v>
      </c>
      <c r="RCH157" s="14">
        <f t="shared" si="15830"/>
        <v>50.39</v>
      </c>
      <c r="RCI157" s="14"/>
      <c r="RCJ157" s="16">
        <f t="shared" si="15831"/>
        <v>75.585000000000008</v>
      </c>
      <c r="RCK157" s="79">
        <f t="shared" si="20126"/>
        <v>5</v>
      </c>
      <c r="RCL157" s="80"/>
      <c r="RCM157" s="16" t="s">
        <v>236</v>
      </c>
      <c r="RCN157" s="16">
        <f t="shared" ref="RCN157" si="27851">42.74</f>
        <v>42.74</v>
      </c>
      <c r="RCO157" s="16">
        <f t="shared" ref="RCO157" si="27852">0.75*(2.7+2.7+2.1+2.7)</f>
        <v>7.6499999999999995</v>
      </c>
      <c r="RCP157" s="14">
        <f t="shared" si="15835"/>
        <v>50.39</v>
      </c>
      <c r="RCQ157" s="14"/>
      <c r="RCR157" s="16">
        <f t="shared" si="15836"/>
        <v>75.585000000000008</v>
      </c>
      <c r="RCS157" s="79">
        <f t="shared" si="20126"/>
        <v>5</v>
      </c>
      <c r="RCT157" s="80"/>
      <c r="RCU157" s="16" t="s">
        <v>236</v>
      </c>
      <c r="RCV157" s="16">
        <f t="shared" ref="RCV157" si="27853">42.74</f>
        <v>42.74</v>
      </c>
      <c r="RCW157" s="16">
        <f t="shared" ref="RCW157" si="27854">0.75*(2.7+2.7+2.1+2.7)</f>
        <v>7.6499999999999995</v>
      </c>
      <c r="RCX157" s="14">
        <f t="shared" si="15840"/>
        <v>50.39</v>
      </c>
      <c r="RCY157" s="14"/>
      <c r="RCZ157" s="16">
        <f t="shared" si="15841"/>
        <v>75.585000000000008</v>
      </c>
      <c r="RDA157" s="79">
        <f t="shared" si="20126"/>
        <v>5</v>
      </c>
      <c r="RDB157" s="80"/>
      <c r="RDC157" s="16" t="s">
        <v>236</v>
      </c>
      <c r="RDD157" s="16">
        <f t="shared" ref="RDD157" si="27855">42.74</f>
        <v>42.74</v>
      </c>
      <c r="RDE157" s="16">
        <f t="shared" ref="RDE157" si="27856">0.75*(2.7+2.7+2.1+2.7)</f>
        <v>7.6499999999999995</v>
      </c>
      <c r="RDF157" s="14">
        <f t="shared" si="15845"/>
        <v>50.39</v>
      </c>
      <c r="RDG157" s="14"/>
      <c r="RDH157" s="16">
        <f t="shared" si="15846"/>
        <v>75.585000000000008</v>
      </c>
      <c r="RDI157" s="79">
        <f t="shared" si="20126"/>
        <v>5</v>
      </c>
      <c r="RDJ157" s="80"/>
      <c r="RDK157" s="16" t="s">
        <v>236</v>
      </c>
      <c r="RDL157" s="16">
        <f t="shared" ref="RDL157" si="27857">42.74</f>
        <v>42.74</v>
      </c>
      <c r="RDM157" s="16">
        <f t="shared" ref="RDM157" si="27858">0.75*(2.7+2.7+2.1+2.7)</f>
        <v>7.6499999999999995</v>
      </c>
      <c r="RDN157" s="14">
        <f t="shared" si="15850"/>
        <v>50.39</v>
      </c>
      <c r="RDO157" s="14"/>
      <c r="RDP157" s="16">
        <f t="shared" si="15851"/>
        <v>75.585000000000008</v>
      </c>
      <c r="RDQ157" s="79">
        <f t="shared" si="20135"/>
        <v>5</v>
      </c>
      <c r="RDR157" s="80"/>
      <c r="RDS157" s="16" t="s">
        <v>236</v>
      </c>
      <c r="RDT157" s="16">
        <f t="shared" ref="RDT157" si="27859">42.74</f>
        <v>42.74</v>
      </c>
      <c r="RDU157" s="16">
        <f t="shared" ref="RDU157" si="27860">0.75*(2.7+2.7+2.1+2.7)</f>
        <v>7.6499999999999995</v>
      </c>
      <c r="RDV157" s="14">
        <f t="shared" si="15855"/>
        <v>50.39</v>
      </c>
      <c r="RDW157" s="14"/>
      <c r="RDX157" s="16">
        <f t="shared" si="15856"/>
        <v>75.585000000000008</v>
      </c>
      <c r="RDY157" s="79">
        <f t="shared" si="20135"/>
        <v>5</v>
      </c>
      <c r="RDZ157" s="80"/>
      <c r="REA157" s="16" t="s">
        <v>236</v>
      </c>
      <c r="REB157" s="16">
        <f t="shared" ref="REB157" si="27861">42.74</f>
        <v>42.74</v>
      </c>
      <c r="REC157" s="16">
        <f t="shared" ref="REC157" si="27862">0.75*(2.7+2.7+2.1+2.7)</f>
        <v>7.6499999999999995</v>
      </c>
      <c r="RED157" s="14">
        <f t="shared" si="15860"/>
        <v>50.39</v>
      </c>
      <c r="REE157" s="14"/>
      <c r="REF157" s="16">
        <f t="shared" si="15861"/>
        <v>75.585000000000008</v>
      </c>
      <c r="REG157" s="79">
        <f t="shared" si="20135"/>
        <v>5</v>
      </c>
      <c r="REH157" s="80"/>
      <c r="REI157" s="16" t="s">
        <v>236</v>
      </c>
      <c r="REJ157" s="16">
        <f t="shared" ref="REJ157" si="27863">42.74</f>
        <v>42.74</v>
      </c>
      <c r="REK157" s="16">
        <f t="shared" ref="REK157" si="27864">0.75*(2.7+2.7+2.1+2.7)</f>
        <v>7.6499999999999995</v>
      </c>
      <c r="REL157" s="14">
        <f t="shared" si="15865"/>
        <v>50.39</v>
      </c>
      <c r="REM157" s="14"/>
      <c r="REN157" s="16">
        <f t="shared" si="15866"/>
        <v>75.585000000000008</v>
      </c>
      <c r="REO157" s="79">
        <f t="shared" si="20135"/>
        <v>5</v>
      </c>
      <c r="REP157" s="80"/>
      <c r="REQ157" s="16" t="s">
        <v>236</v>
      </c>
      <c r="RER157" s="16">
        <f t="shared" ref="RER157" si="27865">42.74</f>
        <v>42.74</v>
      </c>
      <c r="RES157" s="16">
        <f t="shared" ref="RES157" si="27866">0.75*(2.7+2.7+2.1+2.7)</f>
        <v>7.6499999999999995</v>
      </c>
      <c r="RET157" s="14">
        <f t="shared" si="15870"/>
        <v>50.39</v>
      </c>
      <c r="REU157" s="14"/>
      <c r="REV157" s="16">
        <f t="shared" si="15871"/>
        <v>75.585000000000008</v>
      </c>
      <c r="REW157" s="79">
        <f t="shared" si="20135"/>
        <v>5</v>
      </c>
      <c r="REX157" s="80"/>
      <c r="REY157" s="16" t="s">
        <v>236</v>
      </c>
      <c r="REZ157" s="16">
        <f t="shared" ref="REZ157" si="27867">42.74</f>
        <v>42.74</v>
      </c>
      <c r="RFA157" s="16">
        <f t="shared" ref="RFA157" si="27868">0.75*(2.7+2.7+2.1+2.7)</f>
        <v>7.6499999999999995</v>
      </c>
      <c r="RFB157" s="14">
        <f t="shared" si="15875"/>
        <v>50.39</v>
      </c>
      <c r="RFC157" s="14"/>
      <c r="RFD157" s="16">
        <f t="shared" si="15876"/>
        <v>75.585000000000008</v>
      </c>
      <c r="RFE157" s="79">
        <f t="shared" si="20135"/>
        <v>5</v>
      </c>
      <c r="RFF157" s="80"/>
      <c r="RFG157" s="16" t="s">
        <v>236</v>
      </c>
      <c r="RFH157" s="16">
        <f t="shared" ref="RFH157" si="27869">42.74</f>
        <v>42.74</v>
      </c>
      <c r="RFI157" s="16">
        <f t="shared" ref="RFI157" si="27870">0.75*(2.7+2.7+2.1+2.7)</f>
        <v>7.6499999999999995</v>
      </c>
      <c r="RFJ157" s="14">
        <f t="shared" si="15880"/>
        <v>50.39</v>
      </c>
      <c r="RFK157" s="14"/>
      <c r="RFL157" s="16">
        <f t="shared" si="15881"/>
        <v>75.585000000000008</v>
      </c>
      <c r="RFM157" s="79">
        <f t="shared" si="20135"/>
        <v>5</v>
      </c>
      <c r="RFN157" s="80"/>
      <c r="RFO157" s="16" t="s">
        <v>236</v>
      </c>
      <c r="RFP157" s="16">
        <f t="shared" ref="RFP157" si="27871">42.74</f>
        <v>42.74</v>
      </c>
      <c r="RFQ157" s="16">
        <f t="shared" ref="RFQ157" si="27872">0.75*(2.7+2.7+2.1+2.7)</f>
        <v>7.6499999999999995</v>
      </c>
      <c r="RFR157" s="14">
        <f t="shared" si="15885"/>
        <v>50.39</v>
      </c>
      <c r="RFS157" s="14"/>
      <c r="RFT157" s="16">
        <f t="shared" si="15886"/>
        <v>75.585000000000008</v>
      </c>
      <c r="RFU157" s="79">
        <f t="shared" si="20135"/>
        <v>5</v>
      </c>
      <c r="RFV157" s="80"/>
      <c r="RFW157" s="16" t="s">
        <v>236</v>
      </c>
      <c r="RFX157" s="16">
        <f t="shared" ref="RFX157" si="27873">42.74</f>
        <v>42.74</v>
      </c>
      <c r="RFY157" s="16">
        <f t="shared" ref="RFY157" si="27874">0.75*(2.7+2.7+2.1+2.7)</f>
        <v>7.6499999999999995</v>
      </c>
      <c r="RFZ157" s="14">
        <f t="shared" si="15890"/>
        <v>50.39</v>
      </c>
      <c r="RGA157" s="14"/>
      <c r="RGB157" s="16">
        <f t="shared" si="15891"/>
        <v>75.585000000000008</v>
      </c>
      <c r="RGC157" s="79">
        <f t="shared" si="20144"/>
        <v>5</v>
      </c>
      <c r="RGD157" s="80"/>
      <c r="RGE157" s="16" t="s">
        <v>236</v>
      </c>
      <c r="RGF157" s="16">
        <f t="shared" ref="RGF157" si="27875">42.74</f>
        <v>42.74</v>
      </c>
      <c r="RGG157" s="16">
        <f t="shared" ref="RGG157" si="27876">0.75*(2.7+2.7+2.1+2.7)</f>
        <v>7.6499999999999995</v>
      </c>
      <c r="RGH157" s="14">
        <f t="shared" si="15895"/>
        <v>50.39</v>
      </c>
      <c r="RGI157" s="14"/>
      <c r="RGJ157" s="16">
        <f t="shared" si="15896"/>
        <v>75.585000000000008</v>
      </c>
      <c r="RGK157" s="79">
        <f t="shared" si="20144"/>
        <v>5</v>
      </c>
      <c r="RGL157" s="80"/>
      <c r="RGM157" s="16" t="s">
        <v>236</v>
      </c>
      <c r="RGN157" s="16">
        <f t="shared" ref="RGN157" si="27877">42.74</f>
        <v>42.74</v>
      </c>
      <c r="RGO157" s="16">
        <f t="shared" ref="RGO157" si="27878">0.75*(2.7+2.7+2.1+2.7)</f>
        <v>7.6499999999999995</v>
      </c>
      <c r="RGP157" s="14">
        <f t="shared" si="15900"/>
        <v>50.39</v>
      </c>
      <c r="RGQ157" s="14"/>
      <c r="RGR157" s="16">
        <f t="shared" si="15901"/>
        <v>75.585000000000008</v>
      </c>
      <c r="RGS157" s="79">
        <f t="shared" si="20144"/>
        <v>5</v>
      </c>
      <c r="RGT157" s="80"/>
      <c r="RGU157" s="16" t="s">
        <v>236</v>
      </c>
      <c r="RGV157" s="16">
        <f t="shared" ref="RGV157" si="27879">42.74</f>
        <v>42.74</v>
      </c>
      <c r="RGW157" s="16">
        <f t="shared" ref="RGW157" si="27880">0.75*(2.7+2.7+2.1+2.7)</f>
        <v>7.6499999999999995</v>
      </c>
      <c r="RGX157" s="14">
        <f t="shared" si="15905"/>
        <v>50.39</v>
      </c>
      <c r="RGY157" s="14"/>
      <c r="RGZ157" s="16">
        <f t="shared" si="15906"/>
        <v>75.585000000000008</v>
      </c>
      <c r="RHA157" s="79">
        <f t="shared" si="20144"/>
        <v>5</v>
      </c>
      <c r="RHB157" s="80"/>
      <c r="RHC157" s="16" t="s">
        <v>236</v>
      </c>
      <c r="RHD157" s="16">
        <f t="shared" ref="RHD157" si="27881">42.74</f>
        <v>42.74</v>
      </c>
      <c r="RHE157" s="16">
        <f t="shared" ref="RHE157" si="27882">0.75*(2.7+2.7+2.1+2.7)</f>
        <v>7.6499999999999995</v>
      </c>
      <c r="RHF157" s="14">
        <f t="shared" si="15910"/>
        <v>50.39</v>
      </c>
      <c r="RHG157" s="14"/>
      <c r="RHH157" s="16">
        <f t="shared" si="15911"/>
        <v>75.585000000000008</v>
      </c>
      <c r="RHI157" s="79">
        <f t="shared" si="20144"/>
        <v>5</v>
      </c>
      <c r="RHJ157" s="80"/>
      <c r="RHK157" s="16" t="s">
        <v>236</v>
      </c>
      <c r="RHL157" s="16">
        <f t="shared" ref="RHL157" si="27883">42.74</f>
        <v>42.74</v>
      </c>
      <c r="RHM157" s="16">
        <f t="shared" ref="RHM157" si="27884">0.75*(2.7+2.7+2.1+2.7)</f>
        <v>7.6499999999999995</v>
      </c>
      <c r="RHN157" s="14">
        <f t="shared" si="15915"/>
        <v>50.39</v>
      </c>
      <c r="RHO157" s="14"/>
      <c r="RHP157" s="16">
        <f t="shared" si="15916"/>
        <v>75.585000000000008</v>
      </c>
      <c r="RHQ157" s="79">
        <f t="shared" si="20144"/>
        <v>5</v>
      </c>
      <c r="RHR157" s="80"/>
      <c r="RHS157" s="16" t="s">
        <v>236</v>
      </c>
      <c r="RHT157" s="16">
        <f t="shared" ref="RHT157" si="27885">42.74</f>
        <v>42.74</v>
      </c>
      <c r="RHU157" s="16">
        <f t="shared" ref="RHU157" si="27886">0.75*(2.7+2.7+2.1+2.7)</f>
        <v>7.6499999999999995</v>
      </c>
      <c r="RHV157" s="14">
        <f t="shared" si="15920"/>
        <v>50.39</v>
      </c>
      <c r="RHW157" s="14"/>
      <c r="RHX157" s="16">
        <f t="shared" si="15921"/>
        <v>75.585000000000008</v>
      </c>
      <c r="RHY157" s="79">
        <f t="shared" si="20144"/>
        <v>5</v>
      </c>
      <c r="RHZ157" s="80"/>
      <c r="RIA157" s="16" t="s">
        <v>236</v>
      </c>
      <c r="RIB157" s="16">
        <f t="shared" ref="RIB157" si="27887">42.74</f>
        <v>42.74</v>
      </c>
      <c r="RIC157" s="16">
        <f t="shared" ref="RIC157" si="27888">0.75*(2.7+2.7+2.1+2.7)</f>
        <v>7.6499999999999995</v>
      </c>
      <c r="RID157" s="14">
        <f t="shared" si="15925"/>
        <v>50.39</v>
      </c>
      <c r="RIE157" s="14"/>
      <c r="RIF157" s="16">
        <f t="shared" si="15926"/>
        <v>75.585000000000008</v>
      </c>
      <c r="RIG157" s="79">
        <f t="shared" si="20144"/>
        <v>5</v>
      </c>
      <c r="RIH157" s="80"/>
      <c r="RII157" s="16" t="s">
        <v>236</v>
      </c>
      <c r="RIJ157" s="16">
        <f t="shared" ref="RIJ157" si="27889">42.74</f>
        <v>42.74</v>
      </c>
      <c r="RIK157" s="16">
        <f t="shared" ref="RIK157" si="27890">0.75*(2.7+2.7+2.1+2.7)</f>
        <v>7.6499999999999995</v>
      </c>
      <c r="RIL157" s="14">
        <f t="shared" si="15930"/>
        <v>50.39</v>
      </c>
      <c r="RIM157" s="14"/>
      <c r="RIN157" s="16">
        <f t="shared" si="15931"/>
        <v>75.585000000000008</v>
      </c>
      <c r="RIO157" s="79">
        <f t="shared" si="20153"/>
        <v>5</v>
      </c>
      <c r="RIP157" s="80"/>
      <c r="RIQ157" s="16" t="s">
        <v>236</v>
      </c>
      <c r="RIR157" s="16">
        <f t="shared" ref="RIR157" si="27891">42.74</f>
        <v>42.74</v>
      </c>
      <c r="RIS157" s="16">
        <f t="shared" ref="RIS157" si="27892">0.75*(2.7+2.7+2.1+2.7)</f>
        <v>7.6499999999999995</v>
      </c>
      <c r="RIT157" s="14">
        <f t="shared" si="15935"/>
        <v>50.39</v>
      </c>
      <c r="RIU157" s="14"/>
      <c r="RIV157" s="16">
        <f t="shared" si="15936"/>
        <v>75.585000000000008</v>
      </c>
      <c r="RIW157" s="79">
        <f t="shared" si="20153"/>
        <v>5</v>
      </c>
      <c r="RIX157" s="80"/>
      <c r="RIY157" s="16" t="s">
        <v>236</v>
      </c>
      <c r="RIZ157" s="16">
        <f t="shared" ref="RIZ157" si="27893">42.74</f>
        <v>42.74</v>
      </c>
      <c r="RJA157" s="16">
        <f t="shared" ref="RJA157" si="27894">0.75*(2.7+2.7+2.1+2.7)</f>
        <v>7.6499999999999995</v>
      </c>
      <c r="RJB157" s="14">
        <f t="shared" si="15940"/>
        <v>50.39</v>
      </c>
      <c r="RJC157" s="14"/>
      <c r="RJD157" s="16">
        <f t="shared" si="15941"/>
        <v>75.585000000000008</v>
      </c>
      <c r="RJE157" s="79">
        <f t="shared" si="20153"/>
        <v>5</v>
      </c>
      <c r="RJF157" s="80"/>
      <c r="RJG157" s="16" t="s">
        <v>236</v>
      </c>
      <c r="RJH157" s="16">
        <f t="shared" ref="RJH157" si="27895">42.74</f>
        <v>42.74</v>
      </c>
      <c r="RJI157" s="16">
        <f t="shared" ref="RJI157" si="27896">0.75*(2.7+2.7+2.1+2.7)</f>
        <v>7.6499999999999995</v>
      </c>
      <c r="RJJ157" s="14">
        <f t="shared" si="15945"/>
        <v>50.39</v>
      </c>
      <c r="RJK157" s="14"/>
      <c r="RJL157" s="16">
        <f t="shared" si="15946"/>
        <v>75.585000000000008</v>
      </c>
      <c r="RJM157" s="79">
        <f t="shared" si="20153"/>
        <v>5</v>
      </c>
      <c r="RJN157" s="80"/>
      <c r="RJO157" s="16" t="s">
        <v>236</v>
      </c>
      <c r="RJP157" s="16">
        <f t="shared" ref="RJP157" si="27897">42.74</f>
        <v>42.74</v>
      </c>
      <c r="RJQ157" s="16">
        <f t="shared" ref="RJQ157" si="27898">0.75*(2.7+2.7+2.1+2.7)</f>
        <v>7.6499999999999995</v>
      </c>
      <c r="RJR157" s="14">
        <f t="shared" si="15950"/>
        <v>50.39</v>
      </c>
      <c r="RJS157" s="14"/>
      <c r="RJT157" s="16">
        <f t="shared" si="15951"/>
        <v>75.585000000000008</v>
      </c>
      <c r="RJU157" s="79">
        <f t="shared" si="20153"/>
        <v>5</v>
      </c>
      <c r="RJV157" s="80"/>
      <c r="RJW157" s="16" t="s">
        <v>236</v>
      </c>
      <c r="RJX157" s="16">
        <f t="shared" ref="RJX157" si="27899">42.74</f>
        <v>42.74</v>
      </c>
      <c r="RJY157" s="16">
        <f t="shared" ref="RJY157" si="27900">0.75*(2.7+2.7+2.1+2.7)</f>
        <v>7.6499999999999995</v>
      </c>
      <c r="RJZ157" s="14">
        <f t="shared" si="15955"/>
        <v>50.39</v>
      </c>
      <c r="RKA157" s="14"/>
      <c r="RKB157" s="16">
        <f t="shared" si="15956"/>
        <v>75.585000000000008</v>
      </c>
      <c r="RKC157" s="79">
        <f t="shared" si="20153"/>
        <v>5</v>
      </c>
      <c r="RKD157" s="80"/>
      <c r="RKE157" s="16" t="s">
        <v>236</v>
      </c>
      <c r="RKF157" s="16">
        <f t="shared" ref="RKF157" si="27901">42.74</f>
        <v>42.74</v>
      </c>
      <c r="RKG157" s="16">
        <f t="shared" ref="RKG157" si="27902">0.75*(2.7+2.7+2.1+2.7)</f>
        <v>7.6499999999999995</v>
      </c>
      <c r="RKH157" s="14">
        <f t="shared" si="15960"/>
        <v>50.39</v>
      </c>
      <c r="RKI157" s="14"/>
      <c r="RKJ157" s="16">
        <f t="shared" si="15961"/>
        <v>75.585000000000008</v>
      </c>
      <c r="RKK157" s="79">
        <f t="shared" si="20153"/>
        <v>5</v>
      </c>
      <c r="RKL157" s="80"/>
      <c r="RKM157" s="16" t="s">
        <v>236</v>
      </c>
      <c r="RKN157" s="16">
        <f t="shared" ref="RKN157" si="27903">42.74</f>
        <v>42.74</v>
      </c>
      <c r="RKO157" s="16">
        <f t="shared" ref="RKO157" si="27904">0.75*(2.7+2.7+2.1+2.7)</f>
        <v>7.6499999999999995</v>
      </c>
      <c r="RKP157" s="14">
        <f t="shared" si="15965"/>
        <v>50.39</v>
      </c>
      <c r="RKQ157" s="14"/>
      <c r="RKR157" s="16">
        <f t="shared" si="15966"/>
        <v>75.585000000000008</v>
      </c>
      <c r="RKS157" s="79">
        <f t="shared" si="20153"/>
        <v>5</v>
      </c>
      <c r="RKT157" s="80"/>
      <c r="RKU157" s="16" t="s">
        <v>236</v>
      </c>
      <c r="RKV157" s="16">
        <f t="shared" ref="RKV157" si="27905">42.74</f>
        <v>42.74</v>
      </c>
      <c r="RKW157" s="16">
        <f t="shared" ref="RKW157" si="27906">0.75*(2.7+2.7+2.1+2.7)</f>
        <v>7.6499999999999995</v>
      </c>
      <c r="RKX157" s="14">
        <f t="shared" si="15970"/>
        <v>50.39</v>
      </c>
      <c r="RKY157" s="14"/>
      <c r="RKZ157" s="16">
        <f t="shared" si="15971"/>
        <v>75.585000000000008</v>
      </c>
      <c r="RLA157" s="79">
        <f t="shared" si="20162"/>
        <v>5</v>
      </c>
      <c r="RLB157" s="80"/>
      <c r="RLC157" s="16" t="s">
        <v>236</v>
      </c>
      <c r="RLD157" s="16">
        <f t="shared" ref="RLD157" si="27907">42.74</f>
        <v>42.74</v>
      </c>
      <c r="RLE157" s="16">
        <f t="shared" ref="RLE157" si="27908">0.75*(2.7+2.7+2.1+2.7)</f>
        <v>7.6499999999999995</v>
      </c>
      <c r="RLF157" s="14">
        <f t="shared" si="15975"/>
        <v>50.39</v>
      </c>
      <c r="RLG157" s="14"/>
      <c r="RLH157" s="16">
        <f t="shared" si="15976"/>
        <v>75.585000000000008</v>
      </c>
      <c r="RLI157" s="79">
        <f t="shared" si="20162"/>
        <v>5</v>
      </c>
      <c r="RLJ157" s="80"/>
      <c r="RLK157" s="16" t="s">
        <v>236</v>
      </c>
      <c r="RLL157" s="16">
        <f t="shared" ref="RLL157" si="27909">42.74</f>
        <v>42.74</v>
      </c>
      <c r="RLM157" s="16">
        <f t="shared" ref="RLM157" si="27910">0.75*(2.7+2.7+2.1+2.7)</f>
        <v>7.6499999999999995</v>
      </c>
      <c r="RLN157" s="14">
        <f t="shared" si="15980"/>
        <v>50.39</v>
      </c>
      <c r="RLO157" s="14"/>
      <c r="RLP157" s="16">
        <f t="shared" si="15981"/>
        <v>75.585000000000008</v>
      </c>
      <c r="RLQ157" s="79">
        <f t="shared" si="20162"/>
        <v>5</v>
      </c>
      <c r="RLR157" s="80"/>
      <c r="RLS157" s="16" t="s">
        <v>236</v>
      </c>
      <c r="RLT157" s="16">
        <f t="shared" ref="RLT157" si="27911">42.74</f>
        <v>42.74</v>
      </c>
      <c r="RLU157" s="16">
        <f t="shared" ref="RLU157" si="27912">0.75*(2.7+2.7+2.1+2.7)</f>
        <v>7.6499999999999995</v>
      </c>
      <c r="RLV157" s="14">
        <f t="shared" si="15985"/>
        <v>50.39</v>
      </c>
      <c r="RLW157" s="14"/>
      <c r="RLX157" s="16">
        <f t="shared" si="15986"/>
        <v>75.585000000000008</v>
      </c>
      <c r="RLY157" s="79">
        <f t="shared" si="20162"/>
        <v>5</v>
      </c>
      <c r="RLZ157" s="80"/>
      <c r="RMA157" s="16" t="s">
        <v>236</v>
      </c>
      <c r="RMB157" s="16">
        <f t="shared" ref="RMB157" si="27913">42.74</f>
        <v>42.74</v>
      </c>
      <c r="RMC157" s="16">
        <f t="shared" ref="RMC157" si="27914">0.75*(2.7+2.7+2.1+2.7)</f>
        <v>7.6499999999999995</v>
      </c>
      <c r="RMD157" s="14">
        <f t="shared" si="15990"/>
        <v>50.39</v>
      </c>
      <c r="RME157" s="14"/>
      <c r="RMF157" s="16">
        <f t="shared" si="15991"/>
        <v>75.585000000000008</v>
      </c>
      <c r="RMG157" s="79">
        <f t="shared" si="20162"/>
        <v>5</v>
      </c>
      <c r="RMH157" s="80"/>
      <c r="RMI157" s="16" t="s">
        <v>236</v>
      </c>
      <c r="RMJ157" s="16">
        <f t="shared" ref="RMJ157" si="27915">42.74</f>
        <v>42.74</v>
      </c>
      <c r="RMK157" s="16">
        <f t="shared" ref="RMK157" si="27916">0.75*(2.7+2.7+2.1+2.7)</f>
        <v>7.6499999999999995</v>
      </c>
      <c r="RML157" s="14">
        <f t="shared" si="15995"/>
        <v>50.39</v>
      </c>
      <c r="RMM157" s="14"/>
      <c r="RMN157" s="16">
        <f t="shared" si="15996"/>
        <v>75.585000000000008</v>
      </c>
      <c r="RMO157" s="79">
        <f t="shared" si="20162"/>
        <v>5</v>
      </c>
      <c r="RMP157" s="80"/>
      <c r="RMQ157" s="16" t="s">
        <v>236</v>
      </c>
      <c r="RMR157" s="16">
        <f t="shared" ref="RMR157" si="27917">42.74</f>
        <v>42.74</v>
      </c>
      <c r="RMS157" s="16">
        <f t="shared" ref="RMS157" si="27918">0.75*(2.7+2.7+2.1+2.7)</f>
        <v>7.6499999999999995</v>
      </c>
      <c r="RMT157" s="14">
        <f t="shared" si="16000"/>
        <v>50.39</v>
      </c>
      <c r="RMU157" s="14"/>
      <c r="RMV157" s="16">
        <f t="shared" si="16001"/>
        <v>75.585000000000008</v>
      </c>
      <c r="RMW157" s="79">
        <f t="shared" si="20162"/>
        <v>5</v>
      </c>
      <c r="RMX157" s="80"/>
      <c r="RMY157" s="16" t="s">
        <v>236</v>
      </c>
      <c r="RMZ157" s="16">
        <f t="shared" ref="RMZ157" si="27919">42.74</f>
        <v>42.74</v>
      </c>
      <c r="RNA157" s="16">
        <f t="shared" ref="RNA157" si="27920">0.75*(2.7+2.7+2.1+2.7)</f>
        <v>7.6499999999999995</v>
      </c>
      <c r="RNB157" s="14">
        <f t="shared" si="16005"/>
        <v>50.39</v>
      </c>
      <c r="RNC157" s="14"/>
      <c r="RND157" s="16">
        <f t="shared" si="16006"/>
        <v>75.585000000000008</v>
      </c>
      <c r="RNE157" s="79">
        <f t="shared" si="20162"/>
        <v>5</v>
      </c>
      <c r="RNF157" s="80"/>
      <c r="RNG157" s="16" t="s">
        <v>236</v>
      </c>
      <c r="RNH157" s="16">
        <f t="shared" ref="RNH157" si="27921">42.74</f>
        <v>42.74</v>
      </c>
      <c r="RNI157" s="16">
        <f t="shared" ref="RNI157" si="27922">0.75*(2.7+2.7+2.1+2.7)</f>
        <v>7.6499999999999995</v>
      </c>
      <c r="RNJ157" s="14">
        <f t="shared" si="16010"/>
        <v>50.39</v>
      </c>
      <c r="RNK157" s="14"/>
      <c r="RNL157" s="16">
        <f t="shared" si="16011"/>
        <v>75.585000000000008</v>
      </c>
      <c r="RNM157" s="79">
        <f t="shared" si="20171"/>
        <v>5</v>
      </c>
      <c r="RNN157" s="80"/>
      <c r="RNO157" s="16" t="s">
        <v>236</v>
      </c>
      <c r="RNP157" s="16">
        <f t="shared" ref="RNP157" si="27923">42.74</f>
        <v>42.74</v>
      </c>
      <c r="RNQ157" s="16">
        <f t="shared" ref="RNQ157" si="27924">0.75*(2.7+2.7+2.1+2.7)</f>
        <v>7.6499999999999995</v>
      </c>
      <c r="RNR157" s="14">
        <f t="shared" si="16015"/>
        <v>50.39</v>
      </c>
      <c r="RNS157" s="14"/>
      <c r="RNT157" s="16">
        <f t="shared" si="16016"/>
        <v>75.585000000000008</v>
      </c>
      <c r="RNU157" s="79">
        <f t="shared" si="20171"/>
        <v>5</v>
      </c>
      <c r="RNV157" s="80"/>
      <c r="RNW157" s="16" t="s">
        <v>236</v>
      </c>
      <c r="RNX157" s="16">
        <f t="shared" ref="RNX157" si="27925">42.74</f>
        <v>42.74</v>
      </c>
      <c r="RNY157" s="16">
        <f t="shared" ref="RNY157" si="27926">0.75*(2.7+2.7+2.1+2.7)</f>
        <v>7.6499999999999995</v>
      </c>
      <c r="RNZ157" s="14">
        <f t="shared" si="16020"/>
        <v>50.39</v>
      </c>
      <c r="ROA157" s="14"/>
      <c r="ROB157" s="16">
        <f t="shared" si="16021"/>
        <v>75.585000000000008</v>
      </c>
      <c r="ROC157" s="79">
        <f t="shared" si="20171"/>
        <v>5</v>
      </c>
      <c r="ROD157" s="80"/>
      <c r="ROE157" s="16" t="s">
        <v>236</v>
      </c>
      <c r="ROF157" s="16">
        <f t="shared" ref="ROF157" si="27927">42.74</f>
        <v>42.74</v>
      </c>
      <c r="ROG157" s="16">
        <f t="shared" ref="ROG157" si="27928">0.75*(2.7+2.7+2.1+2.7)</f>
        <v>7.6499999999999995</v>
      </c>
      <c r="ROH157" s="14">
        <f t="shared" si="16025"/>
        <v>50.39</v>
      </c>
      <c r="ROI157" s="14"/>
      <c r="ROJ157" s="16">
        <f t="shared" si="16026"/>
        <v>75.585000000000008</v>
      </c>
      <c r="ROK157" s="79">
        <f t="shared" si="20171"/>
        <v>5</v>
      </c>
      <c r="ROL157" s="80"/>
      <c r="ROM157" s="16" t="s">
        <v>236</v>
      </c>
      <c r="RON157" s="16">
        <f t="shared" ref="RON157" si="27929">42.74</f>
        <v>42.74</v>
      </c>
      <c r="ROO157" s="16">
        <f t="shared" ref="ROO157" si="27930">0.75*(2.7+2.7+2.1+2.7)</f>
        <v>7.6499999999999995</v>
      </c>
      <c r="ROP157" s="14">
        <f t="shared" si="16030"/>
        <v>50.39</v>
      </c>
      <c r="ROQ157" s="14"/>
      <c r="ROR157" s="16">
        <f t="shared" si="16031"/>
        <v>75.585000000000008</v>
      </c>
      <c r="ROS157" s="79">
        <f t="shared" si="20171"/>
        <v>5</v>
      </c>
      <c r="ROT157" s="80"/>
      <c r="ROU157" s="16" t="s">
        <v>236</v>
      </c>
      <c r="ROV157" s="16">
        <f t="shared" ref="ROV157" si="27931">42.74</f>
        <v>42.74</v>
      </c>
      <c r="ROW157" s="16">
        <f t="shared" ref="ROW157" si="27932">0.75*(2.7+2.7+2.1+2.7)</f>
        <v>7.6499999999999995</v>
      </c>
      <c r="ROX157" s="14">
        <f t="shared" si="16035"/>
        <v>50.39</v>
      </c>
      <c r="ROY157" s="14"/>
      <c r="ROZ157" s="16">
        <f t="shared" si="16036"/>
        <v>75.585000000000008</v>
      </c>
      <c r="RPA157" s="79">
        <f t="shared" si="20171"/>
        <v>5</v>
      </c>
      <c r="RPB157" s="80"/>
      <c r="RPC157" s="16" t="s">
        <v>236</v>
      </c>
      <c r="RPD157" s="16">
        <f t="shared" ref="RPD157" si="27933">42.74</f>
        <v>42.74</v>
      </c>
      <c r="RPE157" s="16">
        <f t="shared" ref="RPE157" si="27934">0.75*(2.7+2.7+2.1+2.7)</f>
        <v>7.6499999999999995</v>
      </c>
      <c r="RPF157" s="14">
        <f t="shared" si="16040"/>
        <v>50.39</v>
      </c>
      <c r="RPG157" s="14"/>
      <c r="RPH157" s="16">
        <f t="shared" si="16041"/>
        <v>75.585000000000008</v>
      </c>
      <c r="RPI157" s="79">
        <f t="shared" si="20171"/>
        <v>5</v>
      </c>
      <c r="RPJ157" s="80"/>
      <c r="RPK157" s="16" t="s">
        <v>236</v>
      </c>
      <c r="RPL157" s="16">
        <f t="shared" ref="RPL157" si="27935">42.74</f>
        <v>42.74</v>
      </c>
      <c r="RPM157" s="16">
        <f t="shared" ref="RPM157" si="27936">0.75*(2.7+2.7+2.1+2.7)</f>
        <v>7.6499999999999995</v>
      </c>
      <c r="RPN157" s="14">
        <f t="shared" si="16045"/>
        <v>50.39</v>
      </c>
      <c r="RPO157" s="14"/>
      <c r="RPP157" s="16">
        <f t="shared" si="16046"/>
        <v>75.585000000000008</v>
      </c>
      <c r="RPQ157" s="79">
        <f t="shared" si="20171"/>
        <v>5</v>
      </c>
      <c r="RPR157" s="80"/>
      <c r="RPS157" s="16" t="s">
        <v>236</v>
      </c>
      <c r="RPT157" s="16">
        <f t="shared" ref="RPT157" si="27937">42.74</f>
        <v>42.74</v>
      </c>
      <c r="RPU157" s="16">
        <f t="shared" ref="RPU157" si="27938">0.75*(2.7+2.7+2.1+2.7)</f>
        <v>7.6499999999999995</v>
      </c>
      <c r="RPV157" s="14">
        <f t="shared" si="16050"/>
        <v>50.39</v>
      </c>
      <c r="RPW157" s="14"/>
      <c r="RPX157" s="16">
        <f t="shared" si="16051"/>
        <v>75.585000000000008</v>
      </c>
      <c r="RPY157" s="79">
        <f t="shared" si="20180"/>
        <v>5</v>
      </c>
      <c r="RPZ157" s="80"/>
      <c r="RQA157" s="16" t="s">
        <v>236</v>
      </c>
      <c r="RQB157" s="16">
        <f t="shared" ref="RQB157" si="27939">42.74</f>
        <v>42.74</v>
      </c>
      <c r="RQC157" s="16">
        <f t="shared" ref="RQC157" si="27940">0.75*(2.7+2.7+2.1+2.7)</f>
        <v>7.6499999999999995</v>
      </c>
      <c r="RQD157" s="14">
        <f t="shared" si="16055"/>
        <v>50.39</v>
      </c>
      <c r="RQE157" s="14"/>
      <c r="RQF157" s="16">
        <f t="shared" si="16056"/>
        <v>75.585000000000008</v>
      </c>
      <c r="RQG157" s="79">
        <f t="shared" si="20180"/>
        <v>5</v>
      </c>
      <c r="RQH157" s="80"/>
      <c r="RQI157" s="16" t="s">
        <v>236</v>
      </c>
      <c r="RQJ157" s="16">
        <f t="shared" ref="RQJ157" si="27941">42.74</f>
        <v>42.74</v>
      </c>
      <c r="RQK157" s="16">
        <f t="shared" ref="RQK157" si="27942">0.75*(2.7+2.7+2.1+2.7)</f>
        <v>7.6499999999999995</v>
      </c>
      <c r="RQL157" s="14">
        <f t="shared" si="16060"/>
        <v>50.39</v>
      </c>
      <c r="RQM157" s="14"/>
      <c r="RQN157" s="16">
        <f t="shared" si="16061"/>
        <v>75.585000000000008</v>
      </c>
      <c r="RQO157" s="79">
        <f t="shared" si="20180"/>
        <v>5</v>
      </c>
      <c r="RQP157" s="80"/>
      <c r="RQQ157" s="16" t="s">
        <v>236</v>
      </c>
      <c r="RQR157" s="16">
        <f t="shared" ref="RQR157" si="27943">42.74</f>
        <v>42.74</v>
      </c>
      <c r="RQS157" s="16">
        <f t="shared" ref="RQS157" si="27944">0.75*(2.7+2.7+2.1+2.7)</f>
        <v>7.6499999999999995</v>
      </c>
      <c r="RQT157" s="14">
        <f t="shared" si="16065"/>
        <v>50.39</v>
      </c>
      <c r="RQU157" s="14"/>
      <c r="RQV157" s="16">
        <f t="shared" si="16066"/>
        <v>75.585000000000008</v>
      </c>
      <c r="RQW157" s="79">
        <f t="shared" si="20180"/>
        <v>5</v>
      </c>
      <c r="RQX157" s="80"/>
      <c r="RQY157" s="16" t="s">
        <v>236</v>
      </c>
      <c r="RQZ157" s="16">
        <f t="shared" ref="RQZ157" si="27945">42.74</f>
        <v>42.74</v>
      </c>
      <c r="RRA157" s="16">
        <f t="shared" ref="RRA157" si="27946">0.75*(2.7+2.7+2.1+2.7)</f>
        <v>7.6499999999999995</v>
      </c>
      <c r="RRB157" s="14">
        <f t="shared" si="16070"/>
        <v>50.39</v>
      </c>
      <c r="RRC157" s="14"/>
      <c r="RRD157" s="16">
        <f t="shared" si="16071"/>
        <v>75.585000000000008</v>
      </c>
      <c r="RRE157" s="79">
        <f t="shared" si="20180"/>
        <v>5</v>
      </c>
      <c r="RRF157" s="80"/>
      <c r="RRG157" s="16" t="s">
        <v>236</v>
      </c>
      <c r="RRH157" s="16">
        <f t="shared" ref="RRH157" si="27947">42.74</f>
        <v>42.74</v>
      </c>
      <c r="RRI157" s="16">
        <f t="shared" ref="RRI157" si="27948">0.75*(2.7+2.7+2.1+2.7)</f>
        <v>7.6499999999999995</v>
      </c>
      <c r="RRJ157" s="14">
        <f t="shared" si="16075"/>
        <v>50.39</v>
      </c>
      <c r="RRK157" s="14"/>
      <c r="RRL157" s="16">
        <f t="shared" si="16076"/>
        <v>75.585000000000008</v>
      </c>
      <c r="RRM157" s="79">
        <f t="shared" si="20180"/>
        <v>5</v>
      </c>
      <c r="RRN157" s="80"/>
      <c r="RRO157" s="16" t="s">
        <v>236</v>
      </c>
      <c r="RRP157" s="16">
        <f t="shared" ref="RRP157" si="27949">42.74</f>
        <v>42.74</v>
      </c>
      <c r="RRQ157" s="16">
        <f t="shared" ref="RRQ157" si="27950">0.75*(2.7+2.7+2.1+2.7)</f>
        <v>7.6499999999999995</v>
      </c>
      <c r="RRR157" s="14">
        <f t="shared" si="16080"/>
        <v>50.39</v>
      </c>
      <c r="RRS157" s="14"/>
      <c r="RRT157" s="16">
        <f t="shared" si="16081"/>
        <v>75.585000000000008</v>
      </c>
      <c r="RRU157" s="79">
        <f t="shared" si="20180"/>
        <v>5</v>
      </c>
      <c r="RRV157" s="80"/>
      <c r="RRW157" s="16" t="s">
        <v>236</v>
      </c>
      <c r="RRX157" s="16">
        <f t="shared" ref="RRX157" si="27951">42.74</f>
        <v>42.74</v>
      </c>
      <c r="RRY157" s="16">
        <f t="shared" ref="RRY157" si="27952">0.75*(2.7+2.7+2.1+2.7)</f>
        <v>7.6499999999999995</v>
      </c>
      <c r="RRZ157" s="14">
        <f t="shared" si="16085"/>
        <v>50.39</v>
      </c>
      <c r="RSA157" s="14"/>
      <c r="RSB157" s="16">
        <f t="shared" si="16086"/>
        <v>75.585000000000008</v>
      </c>
      <c r="RSC157" s="79">
        <f t="shared" si="20180"/>
        <v>5</v>
      </c>
      <c r="RSD157" s="80"/>
      <c r="RSE157" s="16" t="s">
        <v>236</v>
      </c>
      <c r="RSF157" s="16">
        <f t="shared" ref="RSF157" si="27953">42.74</f>
        <v>42.74</v>
      </c>
      <c r="RSG157" s="16">
        <f t="shared" ref="RSG157" si="27954">0.75*(2.7+2.7+2.1+2.7)</f>
        <v>7.6499999999999995</v>
      </c>
      <c r="RSH157" s="14">
        <f t="shared" si="16090"/>
        <v>50.39</v>
      </c>
      <c r="RSI157" s="14"/>
      <c r="RSJ157" s="16">
        <f t="shared" si="16091"/>
        <v>75.585000000000008</v>
      </c>
      <c r="RSK157" s="79">
        <f t="shared" si="20189"/>
        <v>5</v>
      </c>
      <c r="RSL157" s="80"/>
      <c r="RSM157" s="16" t="s">
        <v>236</v>
      </c>
      <c r="RSN157" s="16">
        <f t="shared" ref="RSN157" si="27955">42.74</f>
        <v>42.74</v>
      </c>
      <c r="RSO157" s="16">
        <f t="shared" ref="RSO157" si="27956">0.75*(2.7+2.7+2.1+2.7)</f>
        <v>7.6499999999999995</v>
      </c>
      <c r="RSP157" s="14">
        <f t="shared" si="16095"/>
        <v>50.39</v>
      </c>
      <c r="RSQ157" s="14"/>
      <c r="RSR157" s="16">
        <f t="shared" si="16096"/>
        <v>75.585000000000008</v>
      </c>
      <c r="RSS157" s="79">
        <f t="shared" si="20189"/>
        <v>5</v>
      </c>
      <c r="RST157" s="80"/>
      <c r="RSU157" s="16" t="s">
        <v>236</v>
      </c>
      <c r="RSV157" s="16">
        <f t="shared" ref="RSV157" si="27957">42.74</f>
        <v>42.74</v>
      </c>
      <c r="RSW157" s="16">
        <f t="shared" ref="RSW157" si="27958">0.75*(2.7+2.7+2.1+2.7)</f>
        <v>7.6499999999999995</v>
      </c>
      <c r="RSX157" s="14">
        <f t="shared" si="16100"/>
        <v>50.39</v>
      </c>
      <c r="RSY157" s="14"/>
      <c r="RSZ157" s="16">
        <f t="shared" si="16101"/>
        <v>75.585000000000008</v>
      </c>
      <c r="RTA157" s="79">
        <f t="shared" si="20189"/>
        <v>5</v>
      </c>
      <c r="RTB157" s="80"/>
      <c r="RTC157" s="16" t="s">
        <v>236</v>
      </c>
      <c r="RTD157" s="16">
        <f t="shared" ref="RTD157" si="27959">42.74</f>
        <v>42.74</v>
      </c>
      <c r="RTE157" s="16">
        <f t="shared" ref="RTE157" si="27960">0.75*(2.7+2.7+2.1+2.7)</f>
        <v>7.6499999999999995</v>
      </c>
      <c r="RTF157" s="14">
        <f t="shared" si="16105"/>
        <v>50.39</v>
      </c>
      <c r="RTG157" s="14"/>
      <c r="RTH157" s="16">
        <f t="shared" si="16106"/>
        <v>75.585000000000008</v>
      </c>
      <c r="RTI157" s="79">
        <f t="shared" si="20189"/>
        <v>5</v>
      </c>
      <c r="RTJ157" s="80"/>
      <c r="RTK157" s="16" t="s">
        <v>236</v>
      </c>
      <c r="RTL157" s="16">
        <f t="shared" ref="RTL157" si="27961">42.74</f>
        <v>42.74</v>
      </c>
      <c r="RTM157" s="16">
        <f t="shared" ref="RTM157" si="27962">0.75*(2.7+2.7+2.1+2.7)</f>
        <v>7.6499999999999995</v>
      </c>
      <c r="RTN157" s="14">
        <f t="shared" si="16110"/>
        <v>50.39</v>
      </c>
      <c r="RTO157" s="14"/>
      <c r="RTP157" s="16">
        <f t="shared" si="16111"/>
        <v>75.585000000000008</v>
      </c>
      <c r="RTQ157" s="79">
        <f t="shared" si="20189"/>
        <v>5</v>
      </c>
      <c r="RTR157" s="80"/>
      <c r="RTS157" s="16" t="s">
        <v>236</v>
      </c>
      <c r="RTT157" s="16">
        <f t="shared" ref="RTT157" si="27963">42.74</f>
        <v>42.74</v>
      </c>
      <c r="RTU157" s="16">
        <f t="shared" ref="RTU157" si="27964">0.75*(2.7+2.7+2.1+2.7)</f>
        <v>7.6499999999999995</v>
      </c>
      <c r="RTV157" s="14">
        <f t="shared" si="16115"/>
        <v>50.39</v>
      </c>
      <c r="RTW157" s="14"/>
      <c r="RTX157" s="16">
        <f t="shared" si="16116"/>
        <v>75.585000000000008</v>
      </c>
      <c r="RTY157" s="79">
        <f t="shared" si="20189"/>
        <v>5</v>
      </c>
      <c r="RTZ157" s="80"/>
      <c r="RUA157" s="16" t="s">
        <v>236</v>
      </c>
      <c r="RUB157" s="16">
        <f t="shared" ref="RUB157" si="27965">42.74</f>
        <v>42.74</v>
      </c>
      <c r="RUC157" s="16">
        <f t="shared" ref="RUC157" si="27966">0.75*(2.7+2.7+2.1+2.7)</f>
        <v>7.6499999999999995</v>
      </c>
      <c r="RUD157" s="14">
        <f t="shared" si="16120"/>
        <v>50.39</v>
      </c>
      <c r="RUE157" s="14"/>
      <c r="RUF157" s="16">
        <f t="shared" si="16121"/>
        <v>75.585000000000008</v>
      </c>
      <c r="RUG157" s="79">
        <f t="shared" si="20189"/>
        <v>5</v>
      </c>
      <c r="RUH157" s="80"/>
      <c r="RUI157" s="16" t="s">
        <v>236</v>
      </c>
      <c r="RUJ157" s="16">
        <f t="shared" ref="RUJ157" si="27967">42.74</f>
        <v>42.74</v>
      </c>
      <c r="RUK157" s="16">
        <f t="shared" ref="RUK157" si="27968">0.75*(2.7+2.7+2.1+2.7)</f>
        <v>7.6499999999999995</v>
      </c>
      <c r="RUL157" s="14">
        <f t="shared" si="16125"/>
        <v>50.39</v>
      </c>
      <c r="RUM157" s="14"/>
      <c r="RUN157" s="16">
        <f t="shared" si="16126"/>
        <v>75.585000000000008</v>
      </c>
      <c r="RUO157" s="79">
        <f t="shared" si="20189"/>
        <v>5</v>
      </c>
      <c r="RUP157" s="80"/>
      <c r="RUQ157" s="16" t="s">
        <v>236</v>
      </c>
      <c r="RUR157" s="16">
        <f t="shared" ref="RUR157" si="27969">42.74</f>
        <v>42.74</v>
      </c>
      <c r="RUS157" s="16">
        <f t="shared" ref="RUS157" si="27970">0.75*(2.7+2.7+2.1+2.7)</f>
        <v>7.6499999999999995</v>
      </c>
      <c r="RUT157" s="14">
        <f t="shared" si="16130"/>
        <v>50.39</v>
      </c>
      <c r="RUU157" s="14"/>
      <c r="RUV157" s="16">
        <f t="shared" si="16131"/>
        <v>75.585000000000008</v>
      </c>
      <c r="RUW157" s="79">
        <f t="shared" si="20198"/>
        <v>5</v>
      </c>
      <c r="RUX157" s="80"/>
      <c r="RUY157" s="16" t="s">
        <v>236</v>
      </c>
      <c r="RUZ157" s="16">
        <f t="shared" ref="RUZ157" si="27971">42.74</f>
        <v>42.74</v>
      </c>
      <c r="RVA157" s="16">
        <f t="shared" ref="RVA157" si="27972">0.75*(2.7+2.7+2.1+2.7)</f>
        <v>7.6499999999999995</v>
      </c>
      <c r="RVB157" s="14">
        <f t="shared" si="16135"/>
        <v>50.39</v>
      </c>
      <c r="RVC157" s="14"/>
      <c r="RVD157" s="16">
        <f t="shared" si="16136"/>
        <v>75.585000000000008</v>
      </c>
      <c r="RVE157" s="79">
        <f t="shared" si="20198"/>
        <v>5</v>
      </c>
      <c r="RVF157" s="80"/>
      <c r="RVG157" s="16" t="s">
        <v>236</v>
      </c>
      <c r="RVH157" s="16">
        <f t="shared" ref="RVH157" si="27973">42.74</f>
        <v>42.74</v>
      </c>
      <c r="RVI157" s="16">
        <f t="shared" ref="RVI157" si="27974">0.75*(2.7+2.7+2.1+2.7)</f>
        <v>7.6499999999999995</v>
      </c>
      <c r="RVJ157" s="14">
        <f t="shared" si="16140"/>
        <v>50.39</v>
      </c>
      <c r="RVK157" s="14"/>
      <c r="RVL157" s="16">
        <f t="shared" si="16141"/>
        <v>75.585000000000008</v>
      </c>
      <c r="RVM157" s="79">
        <f t="shared" si="20198"/>
        <v>5</v>
      </c>
      <c r="RVN157" s="80"/>
      <c r="RVO157" s="16" t="s">
        <v>236</v>
      </c>
      <c r="RVP157" s="16">
        <f t="shared" ref="RVP157" si="27975">42.74</f>
        <v>42.74</v>
      </c>
      <c r="RVQ157" s="16">
        <f t="shared" ref="RVQ157" si="27976">0.75*(2.7+2.7+2.1+2.7)</f>
        <v>7.6499999999999995</v>
      </c>
      <c r="RVR157" s="14">
        <f t="shared" si="16145"/>
        <v>50.39</v>
      </c>
      <c r="RVS157" s="14"/>
      <c r="RVT157" s="16">
        <f t="shared" si="16146"/>
        <v>75.585000000000008</v>
      </c>
      <c r="RVU157" s="79">
        <f t="shared" si="20198"/>
        <v>5</v>
      </c>
      <c r="RVV157" s="80"/>
      <c r="RVW157" s="16" t="s">
        <v>236</v>
      </c>
      <c r="RVX157" s="16">
        <f t="shared" ref="RVX157" si="27977">42.74</f>
        <v>42.74</v>
      </c>
      <c r="RVY157" s="16">
        <f t="shared" ref="RVY157" si="27978">0.75*(2.7+2.7+2.1+2.7)</f>
        <v>7.6499999999999995</v>
      </c>
      <c r="RVZ157" s="14">
        <f t="shared" si="16150"/>
        <v>50.39</v>
      </c>
      <c r="RWA157" s="14"/>
      <c r="RWB157" s="16">
        <f t="shared" si="16151"/>
        <v>75.585000000000008</v>
      </c>
      <c r="RWC157" s="79">
        <f t="shared" si="20198"/>
        <v>5</v>
      </c>
      <c r="RWD157" s="80"/>
      <c r="RWE157" s="16" t="s">
        <v>236</v>
      </c>
      <c r="RWF157" s="16">
        <f t="shared" ref="RWF157" si="27979">42.74</f>
        <v>42.74</v>
      </c>
      <c r="RWG157" s="16">
        <f t="shared" ref="RWG157" si="27980">0.75*(2.7+2.7+2.1+2.7)</f>
        <v>7.6499999999999995</v>
      </c>
      <c r="RWH157" s="14">
        <f t="shared" si="16155"/>
        <v>50.39</v>
      </c>
      <c r="RWI157" s="14"/>
      <c r="RWJ157" s="16">
        <f t="shared" si="16156"/>
        <v>75.585000000000008</v>
      </c>
      <c r="RWK157" s="79">
        <f t="shared" si="20198"/>
        <v>5</v>
      </c>
      <c r="RWL157" s="80"/>
      <c r="RWM157" s="16" t="s">
        <v>236</v>
      </c>
      <c r="RWN157" s="16">
        <f t="shared" ref="RWN157" si="27981">42.74</f>
        <v>42.74</v>
      </c>
      <c r="RWO157" s="16">
        <f t="shared" ref="RWO157" si="27982">0.75*(2.7+2.7+2.1+2.7)</f>
        <v>7.6499999999999995</v>
      </c>
      <c r="RWP157" s="14">
        <f t="shared" si="16160"/>
        <v>50.39</v>
      </c>
      <c r="RWQ157" s="14"/>
      <c r="RWR157" s="16">
        <f t="shared" si="16161"/>
        <v>75.585000000000008</v>
      </c>
      <c r="RWS157" s="79">
        <f t="shared" si="20198"/>
        <v>5</v>
      </c>
      <c r="RWT157" s="80"/>
      <c r="RWU157" s="16" t="s">
        <v>236</v>
      </c>
      <c r="RWV157" s="16">
        <f t="shared" ref="RWV157" si="27983">42.74</f>
        <v>42.74</v>
      </c>
      <c r="RWW157" s="16">
        <f t="shared" ref="RWW157" si="27984">0.75*(2.7+2.7+2.1+2.7)</f>
        <v>7.6499999999999995</v>
      </c>
      <c r="RWX157" s="14">
        <f t="shared" si="16165"/>
        <v>50.39</v>
      </c>
      <c r="RWY157" s="14"/>
      <c r="RWZ157" s="16">
        <f t="shared" si="16166"/>
        <v>75.585000000000008</v>
      </c>
      <c r="RXA157" s="79">
        <f t="shared" si="20198"/>
        <v>5</v>
      </c>
      <c r="RXB157" s="80"/>
      <c r="RXC157" s="16" t="s">
        <v>236</v>
      </c>
      <c r="RXD157" s="16">
        <f t="shared" ref="RXD157" si="27985">42.74</f>
        <v>42.74</v>
      </c>
      <c r="RXE157" s="16">
        <f t="shared" ref="RXE157" si="27986">0.75*(2.7+2.7+2.1+2.7)</f>
        <v>7.6499999999999995</v>
      </c>
      <c r="RXF157" s="14">
        <f t="shared" si="16170"/>
        <v>50.39</v>
      </c>
      <c r="RXG157" s="14"/>
      <c r="RXH157" s="16">
        <f t="shared" si="16171"/>
        <v>75.585000000000008</v>
      </c>
      <c r="RXI157" s="79">
        <f t="shared" si="20207"/>
        <v>5</v>
      </c>
      <c r="RXJ157" s="80"/>
      <c r="RXK157" s="16" t="s">
        <v>236</v>
      </c>
      <c r="RXL157" s="16">
        <f t="shared" ref="RXL157" si="27987">42.74</f>
        <v>42.74</v>
      </c>
      <c r="RXM157" s="16">
        <f t="shared" ref="RXM157" si="27988">0.75*(2.7+2.7+2.1+2.7)</f>
        <v>7.6499999999999995</v>
      </c>
      <c r="RXN157" s="14">
        <f t="shared" si="16175"/>
        <v>50.39</v>
      </c>
      <c r="RXO157" s="14"/>
      <c r="RXP157" s="16">
        <f t="shared" si="16176"/>
        <v>75.585000000000008</v>
      </c>
      <c r="RXQ157" s="79">
        <f t="shared" si="20207"/>
        <v>5</v>
      </c>
      <c r="RXR157" s="80"/>
      <c r="RXS157" s="16" t="s">
        <v>236</v>
      </c>
      <c r="RXT157" s="16">
        <f t="shared" ref="RXT157" si="27989">42.74</f>
        <v>42.74</v>
      </c>
      <c r="RXU157" s="16">
        <f t="shared" ref="RXU157" si="27990">0.75*(2.7+2.7+2.1+2.7)</f>
        <v>7.6499999999999995</v>
      </c>
      <c r="RXV157" s="14">
        <f t="shared" si="16180"/>
        <v>50.39</v>
      </c>
      <c r="RXW157" s="14"/>
      <c r="RXX157" s="16">
        <f t="shared" si="16181"/>
        <v>75.585000000000008</v>
      </c>
      <c r="RXY157" s="79">
        <f t="shared" si="20207"/>
        <v>5</v>
      </c>
      <c r="RXZ157" s="80"/>
      <c r="RYA157" s="16" t="s">
        <v>236</v>
      </c>
      <c r="RYB157" s="16">
        <f t="shared" ref="RYB157" si="27991">42.74</f>
        <v>42.74</v>
      </c>
      <c r="RYC157" s="16">
        <f t="shared" ref="RYC157" si="27992">0.75*(2.7+2.7+2.1+2.7)</f>
        <v>7.6499999999999995</v>
      </c>
      <c r="RYD157" s="14">
        <f t="shared" si="16185"/>
        <v>50.39</v>
      </c>
      <c r="RYE157" s="14"/>
      <c r="RYF157" s="16">
        <f t="shared" si="16186"/>
        <v>75.585000000000008</v>
      </c>
      <c r="RYG157" s="79">
        <f t="shared" si="20207"/>
        <v>5</v>
      </c>
      <c r="RYH157" s="80"/>
      <c r="RYI157" s="16" t="s">
        <v>236</v>
      </c>
      <c r="RYJ157" s="16">
        <f t="shared" ref="RYJ157" si="27993">42.74</f>
        <v>42.74</v>
      </c>
      <c r="RYK157" s="16">
        <f t="shared" ref="RYK157" si="27994">0.75*(2.7+2.7+2.1+2.7)</f>
        <v>7.6499999999999995</v>
      </c>
      <c r="RYL157" s="14">
        <f t="shared" si="16190"/>
        <v>50.39</v>
      </c>
      <c r="RYM157" s="14"/>
      <c r="RYN157" s="16">
        <f t="shared" si="16191"/>
        <v>75.585000000000008</v>
      </c>
      <c r="RYO157" s="79">
        <f t="shared" si="20207"/>
        <v>5</v>
      </c>
      <c r="RYP157" s="80"/>
      <c r="RYQ157" s="16" t="s">
        <v>236</v>
      </c>
      <c r="RYR157" s="16">
        <f t="shared" ref="RYR157" si="27995">42.74</f>
        <v>42.74</v>
      </c>
      <c r="RYS157" s="16">
        <f t="shared" ref="RYS157" si="27996">0.75*(2.7+2.7+2.1+2.7)</f>
        <v>7.6499999999999995</v>
      </c>
      <c r="RYT157" s="14">
        <f t="shared" si="16195"/>
        <v>50.39</v>
      </c>
      <c r="RYU157" s="14"/>
      <c r="RYV157" s="16">
        <f t="shared" si="16196"/>
        <v>75.585000000000008</v>
      </c>
      <c r="RYW157" s="79">
        <f t="shared" si="20207"/>
        <v>5</v>
      </c>
      <c r="RYX157" s="80"/>
      <c r="RYY157" s="16" t="s">
        <v>236</v>
      </c>
      <c r="RYZ157" s="16">
        <f t="shared" ref="RYZ157" si="27997">42.74</f>
        <v>42.74</v>
      </c>
      <c r="RZA157" s="16">
        <f t="shared" ref="RZA157" si="27998">0.75*(2.7+2.7+2.1+2.7)</f>
        <v>7.6499999999999995</v>
      </c>
      <c r="RZB157" s="14">
        <f t="shared" si="16200"/>
        <v>50.39</v>
      </c>
      <c r="RZC157" s="14"/>
      <c r="RZD157" s="16">
        <f t="shared" si="16201"/>
        <v>75.585000000000008</v>
      </c>
      <c r="RZE157" s="79">
        <f t="shared" si="20207"/>
        <v>5</v>
      </c>
      <c r="RZF157" s="80"/>
      <c r="RZG157" s="16" t="s">
        <v>236</v>
      </c>
      <c r="RZH157" s="16">
        <f t="shared" ref="RZH157" si="27999">42.74</f>
        <v>42.74</v>
      </c>
      <c r="RZI157" s="16">
        <f t="shared" ref="RZI157" si="28000">0.75*(2.7+2.7+2.1+2.7)</f>
        <v>7.6499999999999995</v>
      </c>
      <c r="RZJ157" s="14">
        <f t="shared" si="16205"/>
        <v>50.39</v>
      </c>
      <c r="RZK157" s="14"/>
      <c r="RZL157" s="16">
        <f t="shared" si="16206"/>
        <v>75.585000000000008</v>
      </c>
      <c r="RZM157" s="79">
        <f t="shared" si="20207"/>
        <v>5</v>
      </c>
      <c r="RZN157" s="80"/>
      <c r="RZO157" s="16" t="s">
        <v>236</v>
      </c>
      <c r="RZP157" s="16">
        <f t="shared" ref="RZP157" si="28001">42.74</f>
        <v>42.74</v>
      </c>
      <c r="RZQ157" s="16">
        <f t="shared" ref="RZQ157" si="28002">0.75*(2.7+2.7+2.1+2.7)</f>
        <v>7.6499999999999995</v>
      </c>
      <c r="RZR157" s="14">
        <f t="shared" si="16210"/>
        <v>50.39</v>
      </c>
      <c r="RZS157" s="14"/>
      <c r="RZT157" s="16">
        <f t="shared" si="16211"/>
        <v>75.585000000000008</v>
      </c>
      <c r="RZU157" s="79">
        <f t="shared" si="20216"/>
        <v>5</v>
      </c>
      <c r="RZV157" s="80"/>
      <c r="RZW157" s="16" t="s">
        <v>236</v>
      </c>
      <c r="RZX157" s="16">
        <f t="shared" ref="RZX157" si="28003">42.74</f>
        <v>42.74</v>
      </c>
      <c r="RZY157" s="16">
        <f t="shared" ref="RZY157" si="28004">0.75*(2.7+2.7+2.1+2.7)</f>
        <v>7.6499999999999995</v>
      </c>
      <c r="RZZ157" s="14">
        <f t="shared" si="16215"/>
        <v>50.39</v>
      </c>
      <c r="SAA157" s="14"/>
      <c r="SAB157" s="16">
        <f t="shared" si="16216"/>
        <v>75.585000000000008</v>
      </c>
      <c r="SAC157" s="79">
        <f t="shared" si="20216"/>
        <v>5</v>
      </c>
      <c r="SAD157" s="80"/>
      <c r="SAE157" s="16" t="s">
        <v>236</v>
      </c>
      <c r="SAF157" s="16">
        <f t="shared" ref="SAF157" si="28005">42.74</f>
        <v>42.74</v>
      </c>
      <c r="SAG157" s="16">
        <f t="shared" ref="SAG157" si="28006">0.75*(2.7+2.7+2.1+2.7)</f>
        <v>7.6499999999999995</v>
      </c>
      <c r="SAH157" s="14">
        <f t="shared" si="16220"/>
        <v>50.39</v>
      </c>
      <c r="SAI157" s="14"/>
      <c r="SAJ157" s="16">
        <f t="shared" si="16221"/>
        <v>75.585000000000008</v>
      </c>
      <c r="SAK157" s="79">
        <f t="shared" si="20216"/>
        <v>5</v>
      </c>
      <c r="SAL157" s="80"/>
      <c r="SAM157" s="16" t="s">
        <v>236</v>
      </c>
      <c r="SAN157" s="16">
        <f t="shared" ref="SAN157" si="28007">42.74</f>
        <v>42.74</v>
      </c>
      <c r="SAO157" s="16">
        <f t="shared" ref="SAO157" si="28008">0.75*(2.7+2.7+2.1+2.7)</f>
        <v>7.6499999999999995</v>
      </c>
      <c r="SAP157" s="14">
        <f t="shared" si="16225"/>
        <v>50.39</v>
      </c>
      <c r="SAQ157" s="14"/>
      <c r="SAR157" s="16">
        <f t="shared" si="16226"/>
        <v>75.585000000000008</v>
      </c>
      <c r="SAS157" s="79">
        <f t="shared" si="20216"/>
        <v>5</v>
      </c>
      <c r="SAT157" s="80"/>
      <c r="SAU157" s="16" t="s">
        <v>236</v>
      </c>
      <c r="SAV157" s="16">
        <f t="shared" ref="SAV157" si="28009">42.74</f>
        <v>42.74</v>
      </c>
      <c r="SAW157" s="16">
        <f t="shared" ref="SAW157" si="28010">0.75*(2.7+2.7+2.1+2.7)</f>
        <v>7.6499999999999995</v>
      </c>
      <c r="SAX157" s="14">
        <f t="shared" si="16230"/>
        <v>50.39</v>
      </c>
      <c r="SAY157" s="14"/>
      <c r="SAZ157" s="16">
        <f t="shared" si="16231"/>
        <v>75.585000000000008</v>
      </c>
      <c r="SBA157" s="79">
        <f t="shared" si="20216"/>
        <v>5</v>
      </c>
      <c r="SBB157" s="80"/>
      <c r="SBC157" s="16" t="s">
        <v>236</v>
      </c>
      <c r="SBD157" s="16">
        <f t="shared" ref="SBD157" si="28011">42.74</f>
        <v>42.74</v>
      </c>
      <c r="SBE157" s="16">
        <f t="shared" ref="SBE157" si="28012">0.75*(2.7+2.7+2.1+2.7)</f>
        <v>7.6499999999999995</v>
      </c>
      <c r="SBF157" s="14">
        <f t="shared" si="16235"/>
        <v>50.39</v>
      </c>
      <c r="SBG157" s="14"/>
      <c r="SBH157" s="16">
        <f t="shared" si="16236"/>
        <v>75.585000000000008</v>
      </c>
      <c r="SBI157" s="79">
        <f t="shared" si="20216"/>
        <v>5</v>
      </c>
      <c r="SBJ157" s="80"/>
      <c r="SBK157" s="16" t="s">
        <v>236</v>
      </c>
      <c r="SBL157" s="16">
        <f t="shared" ref="SBL157" si="28013">42.74</f>
        <v>42.74</v>
      </c>
      <c r="SBM157" s="16">
        <f t="shared" ref="SBM157" si="28014">0.75*(2.7+2.7+2.1+2.7)</f>
        <v>7.6499999999999995</v>
      </c>
      <c r="SBN157" s="14">
        <f t="shared" si="16240"/>
        <v>50.39</v>
      </c>
      <c r="SBO157" s="14"/>
      <c r="SBP157" s="16">
        <f t="shared" si="16241"/>
        <v>75.585000000000008</v>
      </c>
      <c r="SBQ157" s="79">
        <f t="shared" si="20216"/>
        <v>5</v>
      </c>
      <c r="SBR157" s="80"/>
      <c r="SBS157" s="16" t="s">
        <v>236</v>
      </c>
      <c r="SBT157" s="16">
        <f t="shared" ref="SBT157" si="28015">42.74</f>
        <v>42.74</v>
      </c>
      <c r="SBU157" s="16">
        <f t="shared" ref="SBU157" si="28016">0.75*(2.7+2.7+2.1+2.7)</f>
        <v>7.6499999999999995</v>
      </c>
      <c r="SBV157" s="14">
        <f t="shared" si="16245"/>
        <v>50.39</v>
      </c>
      <c r="SBW157" s="14"/>
      <c r="SBX157" s="16">
        <f t="shared" si="16246"/>
        <v>75.585000000000008</v>
      </c>
      <c r="SBY157" s="79">
        <f t="shared" si="20216"/>
        <v>5</v>
      </c>
      <c r="SBZ157" s="80"/>
      <c r="SCA157" s="16" t="s">
        <v>236</v>
      </c>
      <c r="SCB157" s="16">
        <f t="shared" ref="SCB157" si="28017">42.74</f>
        <v>42.74</v>
      </c>
      <c r="SCC157" s="16">
        <f t="shared" ref="SCC157" si="28018">0.75*(2.7+2.7+2.1+2.7)</f>
        <v>7.6499999999999995</v>
      </c>
      <c r="SCD157" s="14">
        <f t="shared" si="16250"/>
        <v>50.39</v>
      </c>
      <c r="SCE157" s="14"/>
      <c r="SCF157" s="16">
        <f t="shared" si="16251"/>
        <v>75.585000000000008</v>
      </c>
      <c r="SCG157" s="79">
        <f t="shared" si="20225"/>
        <v>5</v>
      </c>
      <c r="SCH157" s="80"/>
      <c r="SCI157" s="16" t="s">
        <v>236</v>
      </c>
      <c r="SCJ157" s="16">
        <f t="shared" ref="SCJ157" si="28019">42.74</f>
        <v>42.74</v>
      </c>
      <c r="SCK157" s="16">
        <f t="shared" ref="SCK157" si="28020">0.75*(2.7+2.7+2.1+2.7)</f>
        <v>7.6499999999999995</v>
      </c>
      <c r="SCL157" s="14">
        <f t="shared" si="16255"/>
        <v>50.39</v>
      </c>
      <c r="SCM157" s="14"/>
      <c r="SCN157" s="16">
        <f t="shared" si="16256"/>
        <v>75.585000000000008</v>
      </c>
      <c r="SCO157" s="79">
        <f t="shared" si="20225"/>
        <v>5</v>
      </c>
      <c r="SCP157" s="80"/>
      <c r="SCQ157" s="16" t="s">
        <v>236</v>
      </c>
      <c r="SCR157" s="16">
        <f t="shared" ref="SCR157" si="28021">42.74</f>
        <v>42.74</v>
      </c>
      <c r="SCS157" s="16">
        <f t="shared" ref="SCS157" si="28022">0.75*(2.7+2.7+2.1+2.7)</f>
        <v>7.6499999999999995</v>
      </c>
      <c r="SCT157" s="14">
        <f t="shared" si="16260"/>
        <v>50.39</v>
      </c>
      <c r="SCU157" s="14"/>
      <c r="SCV157" s="16">
        <f t="shared" si="16261"/>
        <v>75.585000000000008</v>
      </c>
      <c r="SCW157" s="79">
        <f t="shared" si="20225"/>
        <v>5</v>
      </c>
      <c r="SCX157" s="80"/>
      <c r="SCY157" s="16" t="s">
        <v>236</v>
      </c>
      <c r="SCZ157" s="16">
        <f t="shared" ref="SCZ157" si="28023">42.74</f>
        <v>42.74</v>
      </c>
      <c r="SDA157" s="16">
        <f t="shared" ref="SDA157" si="28024">0.75*(2.7+2.7+2.1+2.7)</f>
        <v>7.6499999999999995</v>
      </c>
      <c r="SDB157" s="14">
        <f t="shared" si="16265"/>
        <v>50.39</v>
      </c>
      <c r="SDC157" s="14"/>
      <c r="SDD157" s="16">
        <f t="shared" si="16266"/>
        <v>75.585000000000008</v>
      </c>
      <c r="SDE157" s="79">
        <f t="shared" si="20225"/>
        <v>5</v>
      </c>
      <c r="SDF157" s="80"/>
      <c r="SDG157" s="16" t="s">
        <v>236</v>
      </c>
      <c r="SDH157" s="16">
        <f t="shared" ref="SDH157" si="28025">42.74</f>
        <v>42.74</v>
      </c>
      <c r="SDI157" s="16">
        <f t="shared" ref="SDI157" si="28026">0.75*(2.7+2.7+2.1+2.7)</f>
        <v>7.6499999999999995</v>
      </c>
      <c r="SDJ157" s="14">
        <f t="shared" si="16270"/>
        <v>50.39</v>
      </c>
      <c r="SDK157" s="14"/>
      <c r="SDL157" s="16">
        <f t="shared" si="16271"/>
        <v>75.585000000000008</v>
      </c>
      <c r="SDM157" s="79">
        <f t="shared" si="20225"/>
        <v>5</v>
      </c>
      <c r="SDN157" s="80"/>
      <c r="SDO157" s="16" t="s">
        <v>236</v>
      </c>
      <c r="SDP157" s="16">
        <f t="shared" ref="SDP157" si="28027">42.74</f>
        <v>42.74</v>
      </c>
      <c r="SDQ157" s="16">
        <f t="shared" ref="SDQ157" si="28028">0.75*(2.7+2.7+2.1+2.7)</f>
        <v>7.6499999999999995</v>
      </c>
      <c r="SDR157" s="14">
        <f t="shared" si="16275"/>
        <v>50.39</v>
      </c>
      <c r="SDS157" s="14"/>
      <c r="SDT157" s="16">
        <f t="shared" si="16276"/>
        <v>75.585000000000008</v>
      </c>
      <c r="SDU157" s="79">
        <f t="shared" si="20225"/>
        <v>5</v>
      </c>
      <c r="SDV157" s="80"/>
      <c r="SDW157" s="16" t="s">
        <v>236</v>
      </c>
      <c r="SDX157" s="16">
        <f t="shared" ref="SDX157" si="28029">42.74</f>
        <v>42.74</v>
      </c>
      <c r="SDY157" s="16">
        <f t="shared" ref="SDY157" si="28030">0.75*(2.7+2.7+2.1+2.7)</f>
        <v>7.6499999999999995</v>
      </c>
      <c r="SDZ157" s="14">
        <f t="shared" si="16280"/>
        <v>50.39</v>
      </c>
      <c r="SEA157" s="14"/>
      <c r="SEB157" s="16">
        <f t="shared" si="16281"/>
        <v>75.585000000000008</v>
      </c>
      <c r="SEC157" s="79">
        <f t="shared" si="20225"/>
        <v>5</v>
      </c>
      <c r="SED157" s="80"/>
      <c r="SEE157" s="16" t="s">
        <v>236</v>
      </c>
      <c r="SEF157" s="16">
        <f t="shared" ref="SEF157" si="28031">42.74</f>
        <v>42.74</v>
      </c>
      <c r="SEG157" s="16">
        <f t="shared" ref="SEG157" si="28032">0.75*(2.7+2.7+2.1+2.7)</f>
        <v>7.6499999999999995</v>
      </c>
      <c r="SEH157" s="14">
        <f t="shared" si="16285"/>
        <v>50.39</v>
      </c>
      <c r="SEI157" s="14"/>
      <c r="SEJ157" s="16">
        <f t="shared" si="16286"/>
        <v>75.585000000000008</v>
      </c>
      <c r="SEK157" s="79">
        <f t="shared" si="20225"/>
        <v>5</v>
      </c>
      <c r="SEL157" s="80"/>
      <c r="SEM157" s="16" t="s">
        <v>236</v>
      </c>
      <c r="SEN157" s="16">
        <f t="shared" ref="SEN157" si="28033">42.74</f>
        <v>42.74</v>
      </c>
      <c r="SEO157" s="16">
        <f t="shared" ref="SEO157" si="28034">0.75*(2.7+2.7+2.1+2.7)</f>
        <v>7.6499999999999995</v>
      </c>
      <c r="SEP157" s="14">
        <f t="shared" si="16290"/>
        <v>50.39</v>
      </c>
      <c r="SEQ157" s="14"/>
      <c r="SER157" s="16">
        <f t="shared" si="16291"/>
        <v>75.585000000000008</v>
      </c>
      <c r="SES157" s="79">
        <f t="shared" si="20234"/>
        <v>5</v>
      </c>
      <c r="SET157" s="80"/>
      <c r="SEU157" s="16" t="s">
        <v>236</v>
      </c>
      <c r="SEV157" s="16">
        <f t="shared" ref="SEV157" si="28035">42.74</f>
        <v>42.74</v>
      </c>
      <c r="SEW157" s="16">
        <f t="shared" ref="SEW157" si="28036">0.75*(2.7+2.7+2.1+2.7)</f>
        <v>7.6499999999999995</v>
      </c>
      <c r="SEX157" s="14">
        <f t="shared" si="16295"/>
        <v>50.39</v>
      </c>
      <c r="SEY157" s="14"/>
      <c r="SEZ157" s="16">
        <f t="shared" si="16296"/>
        <v>75.585000000000008</v>
      </c>
      <c r="SFA157" s="79">
        <f t="shared" si="20234"/>
        <v>5</v>
      </c>
      <c r="SFB157" s="80"/>
      <c r="SFC157" s="16" t="s">
        <v>236</v>
      </c>
      <c r="SFD157" s="16">
        <f t="shared" ref="SFD157" si="28037">42.74</f>
        <v>42.74</v>
      </c>
      <c r="SFE157" s="16">
        <f t="shared" ref="SFE157" si="28038">0.75*(2.7+2.7+2.1+2.7)</f>
        <v>7.6499999999999995</v>
      </c>
      <c r="SFF157" s="14">
        <f t="shared" si="16300"/>
        <v>50.39</v>
      </c>
      <c r="SFG157" s="14"/>
      <c r="SFH157" s="16">
        <f t="shared" si="16301"/>
        <v>75.585000000000008</v>
      </c>
      <c r="SFI157" s="79">
        <f t="shared" si="20234"/>
        <v>5</v>
      </c>
      <c r="SFJ157" s="80"/>
      <c r="SFK157" s="16" t="s">
        <v>236</v>
      </c>
      <c r="SFL157" s="16">
        <f t="shared" ref="SFL157" si="28039">42.74</f>
        <v>42.74</v>
      </c>
      <c r="SFM157" s="16">
        <f t="shared" ref="SFM157" si="28040">0.75*(2.7+2.7+2.1+2.7)</f>
        <v>7.6499999999999995</v>
      </c>
      <c r="SFN157" s="14">
        <f t="shared" si="16305"/>
        <v>50.39</v>
      </c>
      <c r="SFO157" s="14"/>
      <c r="SFP157" s="16">
        <f t="shared" si="16306"/>
        <v>75.585000000000008</v>
      </c>
      <c r="SFQ157" s="79">
        <f t="shared" si="20234"/>
        <v>5</v>
      </c>
      <c r="SFR157" s="80"/>
      <c r="SFS157" s="16" t="s">
        <v>236</v>
      </c>
      <c r="SFT157" s="16">
        <f t="shared" ref="SFT157" si="28041">42.74</f>
        <v>42.74</v>
      </c>
      <c r="SFU157" s="16">
        <f t="shared" ref="SFU157" si="28042">0.75*(2.7+2.7+2.1+2.7)</f>
        <v>7.6499999999999995</v>
      </c>
      <c r="SFV157" s="14">
        <f t="shared" si="16310"/>
        <v>50.39</v>
      </c>
      <c r="SFW157" s="14"/>
      <c r="SFX157" s="16">
        <f t="shared" si="16311"/>
        <v>75.585000000000008</v>
      </c>
      <c r="SFY157" s="79">
        <f t="shared" si="20234"/>
        <v>5</v>
      </c>
      <c r="SFZ157" s="80"/>
      <c r="SGA157" s="16" t="s">
        <v>236</v>
      </c>
      <c r="SGB157" s="16">
        <f t="shared" ref="SGB157" si="28043">42.74</f>
        <v>42.74</v>
      </c>
      <c r="SGC157" s="16">
        <f t="shared" ref="SGC157" si="28044">0.75*(2.7+2.7+2.1+2.7)</f>
        <v>7.6499999999999995</v>
      </c>
      <c r="SGD157" s="14">
        <f t="shared" si="16315"/>
        <v>50.39</v>
      </c>
      <c r="SGE157" s="14"/>
      <c r="SGF157" s="16">
        <f t="shared" si="16316"/>
        <v>75.585000000000008</v>
      </c>
      <c r="SGG157" s="79">
        <f t="shared" si="20234"/>
        <v>5</v>
      </c>
      <c r="SGH157" s="80"/>
      <c r="SGI157" s="16" t="s">
        <v>236</v>
      </c>
      <c r="SGJ157" s="16">
        <f t="shared" ref="SGJ157" si="28045">42.74</f>
        <v>42.74</v>
      </c>
      <c r="SGK157" s="16">
        <f t="shared" ref="SGK157" si="28046">0.75*(2.7+2.7+2.1+2.7)</f>
        <v>7.6499999999999995</v>
      </c>
      <c r="SGL157" s="14">
        <f t="shared" si="16320"/>
        <v>50.39</v>
      </c>
      <c r="SGM157" s="14"/>
      <c r="SGN157" s="16">
        <f t="shared" si="16321"/>
        <v>75.585000000000008</v>
      </c>
      <c r="SGO157" s="79">
        <f t="shared" si="20234"/>
        <v>5</v>
      </c>
      <c r="SGP157" s="80"/>
      <c r="SGQ157" s="16" t="s">
        <v>236</v>
      </c>
      <c r="SGR157" s="16">
        <f t="shared" ref="SGR157" si="28047">42.74</f>
        <v>42.74</v>
      </c>
      <c r="SGS157" s="16">
        <f t="shared" ref="SGS157" si="28048">0.75*(2.7+2.7+2.1+2.7)</f>
        <v>7.6499999999999995</v>
      </c>
      <c r="SGT157" s="14">
        <f t="shared" si="16325"/>
        <v>50.39</v>
      </c>
      <c r="SGU157" s="14"/>
      <c r="SGV157" s="16">
        <f t="shared" si="16326"/>
        <v>75.585000000000008</v>
      </c>
      <c r="SGW157" s="79">
        <f t="shared" si="20234"/>
        <v>5</v>
      </c>
      <c r="SGX157" s="80"/>
      <c r="SGY157" s="16" t="s">
        <v>236</v>
      </c>
      <c r="SGZ157" s="16">
        <f t="shared" ref="SGZ157" si="28049">42.74</f>
        <v>42.74</v>
      </c>
      <c r="SHA157" s="16">
        <f t="shared" ref="SHA157" si="28050">0.75*(2.7+2.7+2.1+2.7)</f>
        <v>7.6499999999999995</v>
      </c>
      <c r="SHB157" s="14">
        <f t="shared" si="16330"/>
        <v>50.39</v>
      </c>
      <c r="SHC157" s="14"/>
      <c r="SHD157" s="16">
        <f t="shared" si="16331"/>
        <v>75.585000000000008</v>
      </c>
      <c r="SHE157" s="79">
        <f t="shared" si="20243"/>
        <v>5</v>
      </c>
      <c r="SHF157" s="80"/>
      <c r="SHG157" s="16" t="s">
        <v>236</v>
      </c>
      <c r="SHH157" s="16">
        <f t="shared" ref="SHH157" si="28051">42.74</f>
        <v>42.74</v>
      </c>
      <c r="SHI157" s="16">
        <f t="shared" ref="SHI157" si="28052">0.75*(2.7+2.7+2.1+2.7)</f>
        <v>7.6499999999999995</v>
      </c>
      <c r="SHJ157" s="14">
        <f t="shared" si="16335"/>
        <v>50.39</v>
      </c>
      <c r="SHK157" s="14"/>
      <c r="SHL157" s="16">
        <f t="shared" si="16336"/>
        <v>75.585000000000008</v>
      </c>
      <c r="SHM157" s="79">
        <f t="shared" si="20243"/>
        <v>5</v>
      </c>
      <c r="SHN157" s="80"/>
      <c r="SHO157" s="16" t="s">
        <v>236</v>
      </c>
      <c r="SHP157" s="16">
        <f t="shared" ref="SHP157" si="28053">42.74</f>
        <v>42.74</v>
      </c>
      <c r="SHQ157" s="16">
        <f t="shared" ref="SHQ157" si="28054">0.75*(2.7+2.7+2.1+2.7)</f>
        <v>7.6499999999999995</v>
      </c>
      <c r="SHR157" s="14">
        <f t="shared" si="16340"/>
        <v>50.39</v>
      </c>
      <c r="SHS157" s="14"/>
      <c r="SHT157" s="16">
        <f t="shared" si="16341"/>
        <v>75.585000000000008</v>
      </c>
      <c r="SHU157" s="79">
        <f t="shared" si="20243"/>
        <v>5</v>
      </c>
      <c r="SHV157" s="80"/>
      <c r="SHW157" s="16" t="s">
        <v>236</v>
      </c>
      <c r="SHX157" s="16">
        <f t="shared" ref="SHX157" si="28055">42.74</f>
        <v>42.74</v>
      </c>
      <c r="SHY157" s="16">
        <f t="shared" ref="SHY157" si="28056">0.75*(2.7+2.7+2.1+2.7)</f>
        <v>7.6499999999999995</v>
      </c>
      <c r="SHZ157" s="14">
        <f t="shared" si="16345"/>
        <v>50.39</v>
      </c>
      <c r="SIA157" s="14"/>
      <c r="SIB157" s="16">
        <f t="shared" si="16346"/>
        <v>75.585000000000008</v>
      </c>
      <c r="SIC157" s="79">
        <f t="shared" si="20243"/>
        <v>5</v>
      </c>
      <c r="SID157" s="80"/>
      <c r="SIE157" s="16" t="s">
        <v>236</v>
      </c>
      <c r="SIF157" s="16">
        <f t="shared" ref="SIF157" si="28057">42.74</f>
        <v>42.74</v>
      </c>
      <c r="SIG157" s="16">
        <f t="shared" ref="SIG157" si="28058">0.75*(2.7+2.7+2.1+2.7)</f>
        <v>7.6499999999999995</v>
      </c>
      <c r="SIH157" s="14">
        <f t="shared" si="16350"/>
        <v>50.39</v>
      </c>
      <c r="SII157" s="14"/>
      <c r="SIJ157" s="16">
        <f t="shared" si="16351"/>
        <v>75.585000000000008</v>
      </c>
      <c r="SIK157" s="79">
        <f t="shared" si="20243"/>
        <v>5</v>
      </c>
      <c r="SIL157" s="80"/>
      <c r="SIM157" s="16" t="s">
        <v>236</v>
      </c>
      <c r="SIN157" s="16">
        <f t="shared" ref="SIN157" si="28059">42.74</f>
        <v>42.74</v>
      </c>
      <c r="SIO157" s="16">
        <f t="shared" ref="SIO157" si="28060">0.75*(2.7+2.7+2.1+2.7)</f>
        <v>7.6499999999999995</v>
      </c>
      <c r="SIP157" s="14">
        <f t="shared" si="16355"/>
        <v>50.39</v>
      </c>
      <c r="SIQ157" s="14"/>
      <c r="SIR157" s="16">
        <f t="shared" si="16356"/>
        <v>75.585000000000008</v>
      </c>
      <c r="SIS157" s="79">
        <f t="shared" si="20243"/>
        <v>5</v>
      </c>
      <c r="SIT157" s="80"/>
      <c r="SIU157" s="16" t="s">
        <v>236</v>
      </c>
      <c r="SIV157" s="16">
        <f t="shared" ref="SIV157" si="28061">42.74</f>
        <v>42.74</v>
      </c>
      <c r="SIW157" s="16">
        <f t="shared" ref="SIW157" si="28062">0.75*(2.7+2.7+2.1+2.7)</f>
        <v>7.6499999999999995</v>
      </c>
      <c r="SIX157" s="14">
        <f t="shared" si="16360"/>
        <v>50.39</v>
      </c>
      <c r="SIY157" s="14"/>
      <c r="SIZ157" s="16">
        <f t="shared" si="16361"/>
        <v>75.585000000000008</v>
      </c>
      <c r="SJA157" s="79">
        <f t="shared" si="20243"/>
        <v>5</v>
      </c>
      <c r="SJB157" s="80"/>
      <c r="SJC157" s="16" t="s">
        <v>236</v>
      </c>
      <c r="SJD157" s="16">
        <f t="shared" ref="SJD157" si="28063">42.74</f>
        <v>42.74</v>
      </c>
      <c r="SJE157" s="16">
        <f t="shared" ref="SJE157" si="28064">0.75*(2.7+2.7+2.1+2.7)</f>
        <v>7.6499999999999995</v>
      </c>
      <c r="SJF157" s="14">
        <f t="shared" si="16365"/>
        <v>50.39</v>
      </c>
      <c r="SJG157" s="14"/>
      <c r="SJH157" s="16">
        <f t="shared" si="16366"/>
        <v>75.585000000000008</v>
      </c>
      <c r="SJI157" s="79">
        <f t="shared" si="20243"/>
        <v>5</v>
      </c>
      <c r="SJJ157" s="80"/>
      <c r="SJK157" s="16" t="s">
        <v>236</v>
      </c>
      <c r="SJL157" s="16">
        <f t="shared" ref="SJL157" si="28065">42.74</f>
        <v>42.74</v>
      </c>
      <c r="SJM157" s="16">
        <f t="shared" ref="SJM157" si="28066">0.75*(2.7+2.7+2.1+2.7)</f>
        <v>7.6499999999999995</v>
      </c>
      <c r="SJN157" s="14">
        <f t="shared" si="16370"/>
        <v>50.39</v>
      </c>
      <c r="SJO157" s="14"/>
      <c r="SJP157" s="16">
        <f t="shared" si="16371"/>
        <v>75.585000000000008</v>
      </c>
      <c r="SJQ157" s="79">
        <f t="shared" si="20252"/>
        <v>5</v>
      </c>
      <c r="SJR157" s="80"/>
      <c r="SJS157" s="16" t="s">
        <v>236</v>
      </c>
      <c r="SJT157" s="16">
        <f t="shared" ref="SJT157" si="28067">42.74</f>
        <v>42.74</v>
      </c>
      <c r="SJU157" s="16">
        <f t="shared" ref="SJU157" si="28068">0.75*(2.7+2.7+2.1+2.7)</f>
        <v>7.6499999999999995</v>
      </c>
      <c r="SJV157" s="14">
        <f t="shared" si="16375"/>
        <v>50.39</v>
      </c>
      <c r="SJW157" s="14"/>
      <c r="SJX157" s="16">
        <f t="shared" si="16376"/>
        <v>75.585000000000008</v>
      </c>
      <c r="SJY157" s="79">
        <f t="shared" si="20252"/>
        <v>5</v>
      </c>
      <c r="SJZ157" s="80"/>
      <c r="SKA157" s="16" t="s">
        <v>236</v>
      </c>
      <c r="SKB157" s="16">
        <f t="shared" ref="SKB157" si="28069">42.74</f>
        <v>42.74</v>
      </c>
      <c r="SKC157" s="16">
        <f t="shared" ref="SKC157" si="28070">0.75*(2.7+2.7+2.1+2.7)</f>
        <v>7.6499999999999995</v>
      </c>
      <c r="SKD157" s="14">
        <f t="shared" si="16380"/>
        <v>50.39</v>
      </c>
      <c r="SKE157" s="14"/>
      <c r="SKF157" s="16">
        <f t="shared" si="16381"/>
        <v>75.585000000000008</v>
      </c>
      <c r="SKG157" s="79">
        <f t="shared" si="20252"/>
        <v>5</v>
      </c>
      <c r="SKH157" s="80"/>
      <c r="SKI157" s="16" t="s">
        <v>236</v>
      </c>
      <c r="SKJ157" s="16">
        <f t="shared" ref="SKJ157" si="28071">42.74</f>
        <v>42.74</v>
      </c>
      <c r="SKK157" s="16">
        <f t="shared" ref="SKK157" si="28072">0.75*(2.7+2.7+2.1+2.7)</f>
        <v>7.6499999999999995</v>
      </c>
      <c r="SKL157" s="14">
        <f t="shared" si="16385"/>
        <v>50.39</v>
      </c>
      <c r="SKM157" s="14"/>
      <c r="SKN157" s="16">
        <f t="shared" si="16386"/>
        <v>75.585000000000008</v>
      </c>
      <c r="SKO157" s="79">
        <f t="shared" si="20252"/>
        <v>5</v>
      </c>
      <c r="SKP157" s="80"/>
      <c r="SKQ157" s="16" t="s">
        <v>236</v>
      </c>
      <c r="SKR157" s="16">
        <f t="shared" ref="SKR157" si="28073">42.74</f>
        <v>42.74</v>
      </c>
      <c r="SKS157" s="16">
        <f t="shared" ref="SKS157" si="28074">0.75*(2.7+2.7+2.1+2.7)</f>
        <v>7.6499999999999995</v>
      </c>
      <c r="SKT157" s="14">
        <f t="shared" si="16390"/>
        <v>50.39</v>
      </c>
      <c r="SKU157" s="14"/>
      <c r="SKV157" s="16">
        <f t="shared" si="16391"/>
        <v>75.585000000000008</v>
      </c>
      <c r="SKW157" s="79">
        <f t="shared" si="20252"/>
        <v>5</v>
      </c>
      <c r="SKX157" s="80"/>
      <c r="SKY157" s="16" t="s">
        <v>236</v>
      </c>
      <c r="SKZ157" s="16">
        <f t="shared" ref="SKZ157" si="28075">42.74</f>
        <v>42.74</v>
      </c>
      <c r="SLA157" s="16">
        <f t="shared" ref="SLA157" si="28076">0.75*(2.7+2.7+2.1+2.7)</f>
        <v>7.6499999999999995</v>
      </c>
      <c r="SLB157" s="14">
        <f t="shared" si="16395"/>
        <v>50.39</v>
      </c>
      <c r="SLC157" s="14"/>
      <c r="SLD157" s="16">
        <f t="shared" si="16396"/>
        <v>75.585000000000008</v>
      </c>
      <c r="SLE157" s="79">
        <f t="shared" si="20252"/>
        <v>5</v>
      </c>
      <c r="SLF157" s="80"/>
      <c r="SLG157" s="16" t="s">
        <v>236</v>
      </c>
      <c r="SLH157" s="16">
        <f t="shared" ref="SLH157" si="28077">42.74</f>
        <v>42.74</v>
      </c>
      <c r="SLI157" s="16">
        <f t="shared" ref="SLI157" si="28078">0.75*(2.7+2.7+2.1+2.7)</f>
        <v>7.6499999999999995</v>
      </c>
      <c r="SLJ157" s="14">
        <f t="shared" si="16400"/>
        <v>50.39</v>
      </c>
      <c r="SLK157" s="14"/>
      <c r="SLL157" s="16">
        <f t="shared" si="16401"/>
        <v>75.585000000000008</v>
      </c>
      <c r="SLM157" s="79">
        <f t="shared" si="20252"/>
        <v>5</v>
      </c>
      <c r="SLN157" s="80"/>
      <c r="SLO157" s="16" t="s">
        <v>236</v>
      </c>
      <c r="SLP157" s="16">
        <f t="shared" ref="SLP157" si="28079">42.74</f>
        <v>42.74</v>
      </c>
      <c r="SLQ157" s="16">
        <f t="shared" ref="SLQ157" si="28080">0.75*(2.7+2.7+2.1+2.7)</f>
        <v>7.6499999999999995</v>
      </c>
      <c r="SLR157" s="14">
        <f t="shared" si="16405"/>
        <v>50.39</v>
      </c>
      <c r="SLS157" s="14"/>
      <c r="SLT157" s="16">
        <f t="shared" si="16406"/>
        <v>75.585000000000008</v>
      </c>
      <c r="SLU157" s="79">
        <f t="shared" si="20252"/>
        <v>5</v>
      </c>
      <c r="SLV157" s="80"/>
      <c r="SLW157" s="16" t="s">
        <v>236</v>
      </c>
      <c r="SLX157" s="16">
        <f t="shared" ref="SLX157" si="28081">42.74</f>
        <v>42.74</v>
      </c>
      <c r="SLY157" s="16">
        <f t="shared" ref="SLY157" si="28082">0.75*(2.7+2.7+2.1+2.7)</f>
        <v>7.6499999999999995</v>
      </c>
      <c r="SLZ157" s="14">
        <f t="shared" si="16410"/>
        <v>50.39</v>
      </c>
      <c r="SMA157" s="14"/>
      <c r="SMB157" s="16">
        <f t="shared" si="16411"/>
        <v>75.585000000000008</v>
      </c>
      <c r="SMC157" s="79">
        <f t="shared" si="20261"/>
        <v>5</v>
      </c>
      <c r="SMD157" s="80"/>
      <c r="SME157" s="16" t="s">
        <v>236</v>
      </c>
      <c r="SMF157" s="16">
        <f t="shared" ref="SMF157" si="28083">42.74</f>
        <v>42.74</v>
      </c>
      <c r="SMG157" s="16">
        <f t="shared" ref="SMG157" si="28084">0.75*(2.7+2.7+2.1+2.7)</f>
        <v>7.6499999999999995</v>
      </c>
      <c r="SMH157" s="14">
        <f t="shared" si="16415"/>
        <v>50.39</v>
      </c>
      <c r="SMI157" s="14"/>
      <c r="SMJ157" s="16">
        <f t="shared" si="16416"/>
        <v>75.585000000000008</v>
      </c>
      <c r="SMK157" s="79">
        <f t="shared" si="20261"/>
        <v>5</v>
      </c>
      <c r="SML157" s="80"/>
      <c r="SMM157" s="16" t="s">
        <v>236</v>
      </c>
      <c r="SMN157" s="16">
        <f t="shared" ref="SMN157" si="28085">42.74</f>
        <v>42.74</v>
      </c>
      <c r="SMO157" s="16">
        <f t="shared" ref="SMO157" si="28086">0.75*(2.7+2.7+2.1+2.7)</f>
        <v>7.6499999999999995</v>
      </c>
      <c r="SMP157" s="14">
        <f t="shared" si="16420"/>
        <v>50.39</v>
      </c>
      <c r="SMQ157" s="14"/>
      <c r="SMR157" s="16">
        <f t="shared" si="16421"/>
        <v>75.585000000000008</v>
      </c>
      <c r="SMS157" s="79">
        <f t="shared" si="20261"/>
        <v>5</v>
      </c>
      <c r="SMT157" s="80"/>
      <c r="SMU157" s="16" t="s">
        <v>236</v>
      </c>
      <c r="SMV157" s="16">
        <f t="shared" ref="SMV157" si="28087">42.74</f>
        <v>42.74</v>
      </c>
      <c r="SMW157" s="16">
        <f t="shared" ref="SMW157" si="28088">0.75*(2.7+2.7+2.1+2.7)</f>
        <v>7.6499999999999995</v>
      </c>
      <c r="SMX157" s="14">
        <f t="shared" si="16425"/>
        <v>50.39</v>
      </c>
      <c r="SMY157" s="14"/>
      <c r="SMZ157" s="16">
        <f t="shared" si="16426"/>
        <v>75.585000000000008</v>
      </c>
      <c r="SNA157" s="79">
        <f t="shared" si="20261"/>
        <v>5</v>
      </c>
      <c r="SNB157" s="80"/>
      <c r="SNC157" s="16" t="s">
        <v>236</v>
      </c>
      <c r="SND157" s="16">
        <f t="shared" ref="SND157" si="28089">42.74</f>
        <v>42.74</v>
      </c>
      <c r="SNE157" s="16">
        <f t="shared" ref="SNE157" si="28090">0.75*(2.7+2.7+2.1+2.7)</f>
        <v>7.6499999999999995</v>
      </c>
      <c r="SNF157" s="14">
        <f t="shared" si="16430"/>
        <v>50.39</v>
      </c>
      <c r="SNG157" s="14"/>
      <c r="SNH157" s="16">
        <f t="shared" si="16431"/>
        <v>75.585000000000008</v>
      </c>
      <c r="SNI157" s="79">
        <f t="shared" si="20261"/>
        <v>5</v>
      </c>
      <c r="SNJ157" s="80"/>
      <c r="SNK157" s="16" t="s">
        <v>236</v>
      </c>
      <c r="SNL157" s="16">
        <f t="shared" ref="SNL157" si="28091">42.74</f>
        <v>42.74</v>
      </c>
      <c r="SNM157" s="16">
        <f t="shared" ref="SNM157" si="28092">0.75*(2.7+2.7+2.1+2.7)</f>
        <v>7.6499999999999995</v>
      </c>
      <c r="SNN157" s="14">
        <f t="shared" si="16435"/>
        <v>50.39</v>
      </c>
      <c r="SNO157" s="14"/>
      <c r="SNP157" s="16">
        <f t="shared" si="16436"/>
        <v>75.585000000000008</v>
      </c>
      <c r="SNQ157" s="79">
        <f t="shared" si="20261"/>
        <v>5</v>
      </c>
      <c r="SNR157" s="80"/>
      <c r="SNS157" s="16" t="s">
        <v>236</v>
      </c>
      <c r="SNT157" s="16">
        <f t="shared" ref="SNT157" si="28093">42.74</f>
        <v>42.74</v>
      </c>
      <c r="SNU157" s="16">
        <f t="shared" ref="SNU157" si="28094">0.75*(2.7+2.7+2.1+2.7)</f>
        <v>7.6499999999999995</v>
      </c>
      <c r="SNV157" s="14">
        <f t="shared" si="16440"/>
        <v>50.39</v>
      </c>
      <c r="SNW157" s="14"/>
      <c r="SNX157" s="16">
        <f t="shared" si="16441"/>
        <v>75.585000000000008</v>
      </c>
      <c r="SNY157" s="79">
        <f t="shared" si="20261"/>
        <v>5</v>
      </c>
      <c r="SNZ157" s="80"/>
      <c r="SOA157" s="16" t="s">
        <v>236</v>
      </c>
      <c r="SOB157" s="16">
        <f t="shared" ref="SOB157" si="28095">42.74</f>
        <v>42.74</v>
      </c>
      <c r="SOC157" s="16">
        <f t="shared" ref="SOC157" si="28096">0.75*(2.7+2.7+2.1+2.7)</f>
        <v>7.6499999999999995</v>
      </c>
      <c r="SOD157" s="14">
        <f t="shared" si="16445"/>
        <v>50.39</v>
      </c>
      <c r="SOE157" s="14"/>
      <c r="SOF157" s="16">
        <f t="shared" si="16446"/>
        <v>75.585000000000008</v>
      </c>
      <c r="SOG157" s="79">
        <f t="shared" si="20261"/>
        <v>5</v>
      </c>
      <c r="SOH157" s="80"/>
      <c r="SOI157" s="16" t="s">
        <v>236</v>
      </c>
      <c r="SOJ157" s="16">
        <f t="shared" ref="SOJ157" si="28097">42.74</f>
        <v>42.74</v>
      </c>
      <c r="SOK157" s="16">
        <f t="shared" ref="SOK157" si="28098">0.75*(2.7+2.7+2.1+2.7)</f>
        <v>7.6499999999999995</v>
      </c>
      <c r="SOL157" s="14">
        <f t="shared" si="16450"/>
        <v>50.39</v>
      </c>
      <c r="SOM157" s="14"/>
      <c r="SON157" s="16">
        <f t="shared" si="16451"/>
        <v>75.585000000000008</v>
      </c>
      <c r="SOO157" s="79">
        <f t="shared" si="20270"/>
        <v>5</v>
      </c>
      <c r="SOP157" s="80"/>
      <c r="SOQ157" s="16" t="s">
        <v>236</v>
      </c>
      <c r="SOR157" s="16">
        <f t="shared" ref="SOR157" si="28099">42.74</f>
        <v>42.74</v>
      </c>
      <c r="SOS157" s="16">
        <f t="shared" ref="SOS157" si="28100">0.75*(2.7+2.7+2.1+2.7)</f>
        <v>7.6499999999999995</v>
      </c>
      <c r="SOT157" s="14">
        <f t="shared" si="16455"/>
        <v>50.39</v>
      </c>
      <c r="SOU157" s="14"/>
      <c r="SOV157" s="16">
        <f t="shared" si="16456"/>
        <v>75.585000000000008</v>
      </c>
      <c r="SOW157" s="79">
        <f t="shared" si="20270"/>
        <v>5</v>
      </c>
      <c r="SOX157" s="80"/>
      <c r="SOY157" s="16" t="s">
        <v>236</v>
      </c>
      <c r="SOZ157" s="16">
        <f t="shared" ref="SOZ157" si="28101">42.74</f>
        <v>42.74</v>
      </c>
      <c r="SPA157" s="16">
        <f t="shared" ref="SPA157" si="28102">0.75*(2.7+2.7+2.1+2.7)</f>
        <v>7.6499999999999995</v>
      </c>
      <c r="SPB157" s="14">
        <f t="shared" si="16460"/>
        <v>50.39</v>
      </c>
      <c r="SPC157" s="14"/>
      <c r="SPD157" s="16">
        <f t="shared" si="16461"/>
        <v>75.585000000000008</v>
      </c>
      <c r="SPE157" s="79">
        <f t="shared" si="20270"/>
        <v>5</v>
      </c>
      <c r="SPF157" s="80"/>
      <c r="SPG157" s="16" t="s">
        <v>236</v>
      </c>
      <c r="SPH157" s="16">
        <f t="shared" ref="SPH157" si="28103">42.74</f>
        <v>42.74</v>
      </c>
      <c r="SPI157" s="16">
        <f t="shared" ref="SPI157" si="28104">0.75*(2.7+2.7+2.1+2.7)</f>
        <v>7.6499999999999995</v>
      </c>
      <c r="SPJ157" s="14">
        <f t="shared" si="16465"/>
        <v>50.39</v>
      </c>
      <c r="SPK157" s="14"/>
      <c r="SPL157" s="16">
        <f t="shared" si="16466"/>
        <v>75.585000000000008</v>
      </c>
      <c r="SPM157" s="79">
        <f t="shared" si="20270"/>
        <v>5</v>
      </c>
      <c r="SPN157" s="80"/>
      <c r="SPO157" s="16" t="s">
        <v>236</v>
      </c>
      <c r="SPP157" s="16">
        <f t="shared" ref="SPP157" si="28105">42.74</f>
        <v>42.74</v>
      </c>
      <c r="SPQ157" s="16">
        <f t="shared" ref="SPQ157" si="28106">0.75*(2.7+2.7+2.1+2.7)</f>
        <v>7.6499999999999995</v>
      </c>
      <c r="SPR157" s="14">
        <f t="shared" si="16470"/>
        <v>50.39</v>
      </c>
      <c r="SPS157" s="14"/>
      <c r="SPT157" s="16">
        <f t="shared" si="16471"/>
        <v>75.585000000000008</v>
      </c>
      <c r="SPU157" s="79">
        <f t="shared" si="20270"/>
        <v>5</v>
      </c>
      <c r="SPV157" s="80"/>
      <c r="SPW157" s="16" t="s">
        <v>236</v>
      </c>
      <c r="SPX157" s="16">
        <f t="shared" ref="SPX157" si="28107">42.74</f>
        <v>42.74</v>
      </c>
      <c r="SPY157" s="16">
        <f t="shared" ref="SPY157" si="28108">0.75*(2.7+2.7+2.1+2.7)</f>
        <v>7.6499999999999995</v>
      </c>
      <c r="SPZ157" s="14">
        <f t="shared" si="16475"/>
        <v>50.39</v>
      </c>
      <c r="SQA157" s="14"/>
      <c r="SQB157" s="16">
        <f t="shared" si="16476"/>
        <v>75.585000000000008</v>
      </c>
      <c r="SQC157" s="79">
        <f t="shared" si="20270"/>
        <v>5</v>
      </c>
      <c r="SQD157" s="80"/>
      <c r="SQE157" s="16" t="s">
        <v>236</v>
      </c>
      <c r="SQF157" s="16">
        <f t="shared" ref="SQF157" si="28109">42.74</f>
        <v>42.74</v>
      </c>
      <c r="SQG157" s="16">
        <f t="shared" ref="SQG157" si="28110">0.75*(2.7+2.7+2.1+2.7)</f>
        <v>7.6499999999999995</v>
      </c>
      <c r="SQH157" s="14">
        <f t="shared" si="16480"/>
        <v>50.39</v>
      </c>
      <c r="SQI157" s="14"/>
      <c r="SQJ157" s="16">
        <f t="shared" si="16481"/>
        <v>75.585000000000008</v>
      </c>
      <c r="SQK157" s="79">
        <f t="shared" si="20270"/>
        <v>5</v>
      </c>
      <c r="SQL157" s="80"/>
      <c r="SQM157" s="16" t="s">
        <v>236</v>
      </c>
      <c r="SQN157" s="16">
        <f t="shared" ref="SQN157" si="28111">42.74</f>
        <v>42.74</v>
      </c>
      <c r="SQO157" s="16">
        <f t="shared" ref="SQO157" si="28112">0.75*(2.7+2.7+2.1+2.7)</f>
        <v>7.6499999999999995</v>
      </c>
      <c r="SQP157" s="14">
        <f t="shared" si="16485"/>
        <v>50.39</v>
      </c>
      <c r="SQQ157" s="14"/>
      <c r="SQR157" s="16">
        <f t="shared" si="16486"/>
        <v>75.585000000000008</v>
      </c>
      <c r="SQS157" s="79">
        <f t="shared" si="20270"/>
        <v>5</v>
      </c>
      <c r="SQT157" s="80"/>
      <c r="SQU157" s="16" t="s">
        <v>236</v>
      </c>
      <c r="SQV157" s="16">
        <f t="shared" ref="SQV157" si="28113">42.74</f>
        <v>42.74</v>
      </c>
      <c r="SQW157" s="16">
        <f t="shared" ref="SQW157" si="28114">0.75*(2.7+2.7+2.1+2.7)</f>
        <v>7.6499999999999995</v>
      </c>
      <c r="SQX157" s="14">
        <f t="shared" si="16490"/>
        <v>50.39</v>
      </c>
      <c r="SQY157" s="14"/>
      <c r="SQZ157" s="16">
        <f t="shared" si="16491"/>
        <v>75.585000000000008</v>
      </c>
      <c r="SRA157" s="79">
        <f t="shared" si="20279"/>
        <v>5</v>
      </c>
      <c r="SRB157" s="80"/>
      <c r="SRC157" s="16" t="s">
        <v>236</v>
      </c>
      <c r="SRD157" s="16">
        <f t="shared" ref="SRD157" si="28115">42.74</f>
        <v>42.74</v>
      </c>
      <c r="SRE157" s="16">
        <f t="shared" ref="SRE157" si="28116">0.75*(2.7+2.7+2.1+2.7)</f>
        <v>7.6499999999999995</v>
      </c>
      <c r="SRF157" s="14">
        <f t="shared" si="16495"/>
        <v>50.39</v>
      </c>
      <c r="SRG157" s="14"/>
      <c r="SRH157" s="16">
        <f t="shared" si="16496"/>
        <v>75.585000000000008</v>
      </c>
      <c r="SRI157" s="79">
        <f t="shared" si="20279"/>
        <v>5</v>
      </c>
      <c r="SRJ157" s="80"/>
      <c r="SRK157" s="16" t="s">
        <v>236</v>
      </c>
      <c r="SRL157" s="16">
        <f t="shared" ref="SRL157" si="28117">42.74</f>
        <v>42.74</v>
      </c>
      <c r="SRM157" s="16">
        <f t="shared" ref="SRM157" si="28118">0.75*(2.7+2.7+2.1+2.7)</f>
        <v>7.6499999999999995</v>
      </c>
      <c r="SRN157" s="14">
        <f t="shared" si="16500"/>
        <v>50.39</v>
      </c>
      <c r="SRO157" s="14"/>
      <c r="SRP157" s="16">
        <f t="shared" si="16501"/>
        <v>75.585000000000008</v>
      </c>
      <c r="SRQ157" s="79">
        <f t="shared" si="20279"/>
        <v>5</v>
      </c>
      <c r="SRR157" s="80"/>
      <c r="SRS157" s="16" t="s">
        <v>236</v>
      </c>
      <c r="SRT157" s="16">
        <f t="shared" ref="SRT157" si="28119">42.74</f>
        <v>42.74</v>
      </c>
      <c r="SRU157" s="16">
        <f t="shared" ref="SRU157" si="28120">0.75*(2.7+2.7+2.1+2.7)</f>
        <v>7.6499999999999995</v>
      </c>
      <c r="SRV157" s="14">
        <f t="shared" si="16505"/>
        <v>50.39</v>
      </c>
      <c r="SRW157" s="14"/>
      <c r="SRX157" s="16">
        <f t="shared" si="16506"/>
        <v>75.585000000000008</v>
      </c>
      <c r="SRY157" s="79">
        <f t="shared" si="20279"/>
        <v>5</v>
      </c>
      <c r="SRZ157" s="80"/>
      <c r="SSA157" s="16" t="s">
        <v>236</v>
      </c>
      <c r="SSB157" s="16">
        <f t="shared" ref="SSB157" si="28121">42.74</f>
        <v>42.74</v>
      </c>
      <c r="SSC157" s="16">
        <f t="shared" ref="SSC157" si="28122">0.75*(2.7+2.7+2.1+2.7)</f>
        <v>7.6499999999999995</v>
      </c>
      <c r="SSD157" s="14">
        <f t="shared" si="16510"/>
        <v>50.39</v>
      </c>
      <c r="SSE157" s="14"/>
      <c r="SSF157" s="16">
        <f t="shared" si="16511"/>
        <v>75.585000000000008</v>
      </c>
      <c r="SSG157" s="79">
        <f t="shared" si="20279"/>
        <v>5</v>
      </c>
      <c r="SSH157" s="80"/>
      <c r="SSI157" s="16" t="s">
        <v>236</v>
      </c>
      <c r="SSJ157" s="16">
        <f t="shared" ref="SSJ157" si="28123">42.74</f>
        <v>42.74</v>
      </c>
      <c r="SSK157" s="16">
        <f t="shared" ref="SSK157" si="28124">0.75*(2.7+2.7+2.1+2.7)</f>
        <v>7.6499999999999995</v>
      </c>
      <c r="SSL157" s="14">
        <f t="shared" si="16515"/>
        <v>50.39</v>
      </c>
      <c r="SSM157" s="14"/>
      <c r="SSN157" s="16">
        <f t="shared" si="16516"/>
        <v>75.585000000000008</v>
      </c>
      <c r="SSO157" s="79">
        <f t="shared" si="20279"/>
        <v>5</v>
      </c>
      <c r="SSP157" s="80"/>
      <c r="SSQ157" s="16" t="s">
        <v>236</v>
      </c>
      <c r="SSR157" s="16">
        <f t="shared" ref="SSR157" si="28125">42.74</f>
        <v>42.74</v>
      </c>
      <c r="SSS157" s="16">
        <f t="shared" ref="SSS157" si="28126">0.75*(2.7+2.7+2.1+2.7)</f>
        <v>7.6499999999999995</v>
      </c>
      <c r="SST157" s="14">
        <f t="shared" si="16520"/>
        <v>50.39</v>
      </c>
      <c r="SSU157" s="14"/>
      <c r="SSV157" s="16">
        <f t="shared" si="16521"/>
        <v>75.585000000000008</v>
      </c>
      <c r="SSW157" s="79">
        <f t="shared" si="20279"/>
        <v>5</v>
      </c>
      <c r="SSX157" s="80"/>
      <c r="SSY157" s="16" t="s">
        <v>236</v>
      </c>
      <c r="SSZ157" s="16">
        <f t="shared" ref="SSZ157" si="28127">42.74</f>
        <v>42.74</v>
      </c>
      <c r="STA157" s="16">
        <f t="shared" ref="STA157" si="28128">0.75*(2.7+2.7+2.1+2.7)</f>
        <v>7.6499999999999995</v>
      </c>
      <c r="STB157" s="14">
        <f t="shared" si="16525"/>
        <v>50.39</v>
      </c>
      <c r="STC157" s="14"/>
      <c r="STD157" s="16">
        <f t="shared" si="16526"/>
        <v>75.585000000000008</v>
      </c>
      <c r="STE157" s="79">
        <f t="shared" si="20279"/>
        <v>5</v>
      </c>
      <c r="STF157" s="80"/>
      <c r="STG157" s="16" t="s">
        <v>236</v>
      </c>
      <c r="STH157" s="16">
        <f t="shared" ref="STH157" si="28129">42.74</f>
        <v>42.74</v>
      </c>
      <c r="STI157" s="16">
        <f t="shared" ref="STI157" si="28130">0.75*(2.7+2.7+2.1+2.7)</f>
        <v>7.6499999999999995</v>
      </c>
      <c r="STJ157" s="14">
        <f t="shared" si="16530"/>
        <v>50.39</v>
      </c>
      <c r="STK157" s="14"/>
      <c r="STL157" s="16">
        <f t="shared" si="16531"/>
        <v>75.585000000000008</v>
      </c>
      <c r="STM157" s="79">
        <f t="shared" si="20288"/>
        <v>5</v>
      </c>
      <c r="STN157" s="80"/>
      <c r="STO157" s="16" t="s">
        <v>236</v>
      </c>
      <c r="STP157" s="16">
        <f t="shared" ref="STP157" si="28131">42.74</f>
        <v>42.74</v>
      </c>
      <c r="STQ157" s="16">
        <f t="shared" ref="STQ157" si="28132">0.75*(2.7+2.7+2.1+2.7)</f>
        <v>7.6499999999999995</v>
      </c>
      <c r="STR157" s="14">
        <f t="shared" si="16535"/>
        <v>50.39</v>
      </c>
      <c r="STS157" s="14"/>
      <c r="STT157" s="16">
        <f t="shared" si="16536"/>
        <v>75.585000000000008</v>
      </c>
      <c r="STU157" s="79">
        <f t="shared" si="20288"/>
        <v>5</v>
      </c>
      <c r="STV157" s="80"/>
      <c r="STW157" s="16" t="s">
        <v>236</v>
      </c>
      <c r="STX157" s="16">
        <f t="shared" ref="STX157" si="28133">42.74</f>
        <v>42.74</v>
      </c>
      <c r="STY157" s="16">
        <f t="shared" ref="STY157" si="28134">0.75*(2.7+2.7+2.1+2.7)</f>
        <v>7.6499999999999995</v>
      </c>
      <c r="STZ157" s="14">
        <f t="shared" si="16540"/>
        <v>50.39</v>
      </c>
      <c r="SUA157" s="14"/>
      <c r="SUB157" s="16">
        <f t="shared" si="16541"/>
        <v>75.585000000000008</v>
      </c>
      <c r="SUC157" s="79">
        <f t="shared" si="20288"/>
        <v>5</v>
      </c>
      <c r="SUD157" s="80"/>
      <c r="SUE157" s="16" t="s">
        <v>236</v>
      </c>
      <c r="SUF157" s="16">
        <f t="shared" ref="SUF157" si="28135">42.74</f>
        <v>42.74</v>
      </c>
      <c r="SUG157" s="16">
        <f t="shared" ref="SUG157" si="28136">0.75*(2.7+2.7+2.1+2.7)</f>
        <v>7.6499999999999995</v>
      </c>
      <c r="SUH157" s="14">
        <f t="shared" si="16545"/>
        <v>50.39</v>
      </c>
      <c r="SUI157" s="14"/>
      <c r="SUJ157" s="16">
        <f t="shared" si="16546"/>
        <v>75.585000000000008</v>
      </c>
      <c r="SUK157" s="79">
        <f t="shared" si="20288"/>
        <v>5</v>
      </c>
      <c r="SUL157" s="80"/>
      <c r="SUM157" s="16" t="s">
        <v>236</v>
      </c>
      <c r="SUN157" s="16">
        <f t="shared" ref="SUN157" si="28137">42.74</f>
        <v>42.74</v>
      </c>
      <c r="SUO157" s="16">
        <f t="shared" ref="SUO157" si="28138">0.75*(2.7+2.7+2.1+2.7)</f>
        <v>7.6499999999999995</v>
      </c>
      <c r="SUP157" s="14">
        <f t="shared" si="16550"/>
        <v>50.39</v>
      </c>
      <c r="SUQ157" s="14"/>
      <c r="SUR157" s="16">
        <f t="shared" si="16551"/>
        <v>75.585000000000008</v>
      </c>
      <c r="SUS157" s="79">
        <f t="shared" si="20288"/>
        <v>5</v>
      </c>
      <c r="SUT157" s="80"/>
      <c r="SUU157" s="16" t="s">
        <v>236</v>
      </c>
      <c r="SUV157" s="16">
        <f t="shared" ref="SUV157" si="28139">42.74</f>
        <v>42.74</v>
      </c>
      <c r="SUW157" s="16">
        <f t="shared" ref="SUW157" si="28140">0.75*(2.7+2.7+2.1+2.7)</f>
        <v>7.6499999999999995</v>
      </c>
      <c r="SUX157" s="14">
        <f t="shared" si="16555"/>
        <v>50.39</v>
      </c>
      <c r="SUY157" s="14"/>
      <c r="SUZ157" s="16">
        <f t="shared" si="16556"/>
        <v>75.585000000000008</v>
      </c>
      <c r="SVA157" s="79">
        <f t="shared" si="20288"/>
        <v>5</v>
      </c>
      <c r="SVB157" s="80"/>
      <c r="SVC157" s="16" t="s">
        <v>236</v>
      </c>
      <c r="SVD157" s="16">
        <f t="shared" ref="SVD157" si="28141">42.74</f>
        <v>42.74</v>
      </c>
      <c r="SVE157" s="16">
        <f t="shared" ref="SVE157" si="28142">0.75*(2.7+2.7+2.1+2.7)</f>
        <v>7.6499999999999995</v>
      </c>
      <c r="SVF157" s="14">
        <f t="shared" si="16560"/>
        <v>50.39</v>
      </c>
      <c r="SVG157" s="14"/>
      <c r="SVH157" s="16">
        <f t="shared" si="16561"/>
        <v>75.585000000000008</v>
      </c>
      <c r="SVI157" s="79">
        <f t="shared" si="20288"/>
        <v>5</v>
      </c>
      <c r="SVJ157" s="80"/>
      <c r="SVK157" s="16" t="s">
        <v>236</v>
      </c>
      <c r="SVL157" s="16">
        <f t="shared" ref="SVL157" si="28143">42.74</f>
        <v>42.74</v>
      </c>
      <c r="SVM157" s="16">
        <f t="shared" ref="SVM157" si="28144">0.75*(2.7+2.7+2.1+2.7)</f>
        <v>7.6499999999999995</v>
      </c>
      <c r="SVN157" s="14">
        <f t="shared" si="16565"/>
        <v>50.39</v>
      </c>
      <c r="SVO157" s="14"/>
      <c r="SVP157" s="16">
        <f t="shared" si="16566"/>
        <v>75.585000000000008</v>
      </c>
      <c r="SVQ157" s="79">
        <f t="shared" si="20288"/>
        <v>5</v>
      </c>
      <c r="SVR157" s="80"/>
      <c r="SVS157" s="16" t="s">
        <v>236</v>
      </c>
      <c r="SVT157" s="16">
        <f t="shared" ref="SVT157" si="28145">42.74</f>
        <v>42.74</v>
      </c>
      <c r="SVU157" s="16">
        <f t="shared" ref="SVU157" si="28146">0.75*(2.7+2.7+2.1+2.7)</f>
        <v>7.6499999999999995</v>
      </c>
      <c r="SVV157" s="14">
        <f t="shared" si="16570"/>
        <v>50.39</v>
      </c>
      <c r="SVW157" s="14"/>
      <c r="SVX157" s="16">
        <f t="shared" si="16571"/>
        <v>75.585000000000008</v>
      </c>
      <c r="SVY157" s="79">
        <f t="shared" si="20297"/>
        <v>5</v>
      </c>
      <c r="SVZ157" s="80"/>
      <c r="SWA157" s="16" t="s">
        <v>236</v>
      </c>
      <c r="SWB157" s="16">
        <f t="shared" ref="SWB157" si="28147">42.74</f>
        <v>42.74</v>
      </c>
      <c r="SWC157" s="16">
        <f t="shared" ref="SWC157" si="28148">0.75*(2.7+2.7+2.1+2.7)</f>
        <v>7.6499999999999995</v>
      </c>
      <c r="SWD157" s="14">
        <f t="shared" si="16575"/>
        <v>50.39</v>
      </c>
      <c r="SWE157" s="14"/>
      <c r="SWF157" s="16">
        <f t="shared" si="16576"/>
        <v>75.585000000000008</v>
      </c>
      <c r="SWG157" s="79">
        <f t="shared" si="20297"/>
        <v>5</v>
      </c>
      <c r="SWH157" s="80"/>
      <c r="SWI157" s="16" t="s">
        <v>236</v>
      </c>
      <c r="SWJ157" s="16">
        <f t="shared" ref="SWJ157" si="28149">42.74</f>
        <v>42.74</v>
      </c>
      <c r="SWK157" s="16">
        <f t="shared" ref="SWK157" si="28150">0.75*(2.7+2.7+2.1+2.7)</f>
        <v>7.6499999999999995</v>
      </c>
      <c r="SWL157" s="14">
        <f t="shared" si="16580"/>
        <v>50.39</v>
      </c>
      <c r="SWM157" s="14"/>
      <c r="SWN157" s="16">
        <f t="shared" si="16581"/>
        <v>75.585000000000008</v>
      </c>
      <c r="SWO157" s="79">
        <f t="shared" si="20297"/>
        <v>5</v>
      </c>
      <c r="SWP157" s="80"/>
      <c r="SWQ157" s="16" t="s">
        <v>236</v>
      </c>
      <c r="SWR157" s="16">
        <f t="shared" ref="SWR157" si="28151">42.74</f>
        <v>42.74</v>
      </c>
      <c r="SWS157" s="16">
        <f t="shared" ref="SWS157" si="28152">0.75*(2.7+2.7+2.1+2.7)</f>
        <v>7.6499999999999995</v>
      </c>
      <c r="SWT157" s="14">
        <f t="shared" si="16585"/>
        <v>50.39</v>
      </c>
      <c r="SWU157" s="14"/>
      <c r="SWV157" s="16">
        <f t="shared" si="16586"/>
        <v>75.585000000000008</v>
      </c>
      <c r="SWW157" s="79">
        <f t="shared" si="20297"/>
        <v>5</v>
      </c>
      <c r="SWX157" s="80"/>
      <c r="SWY157" s="16" t="s">
        <v>236</v>
      </c>
      <c r="SWZ157" s="16">
        <f t="shared" ref="SWZ157" si="28153">42.74</f>
        <v>42.74</v>
      </c>
      <c r="SXA157" s="16">
        <f t="shared" ref="SXA157" si="28154">0.75*(2.7+2.7+2.1+2.7)</f>
        <v>7.6499999999999995</v>
      </c>
      <c r="SXB157" s="14">
        <f t="shared" si="16590"/>
        <v>50.39</v>
      </c>
      <c r="SXC157" s="14"/>
      <c r="SXD157" s="16">
        <f t="shared" si="16591"/>
        <v>75.585000000000008</v>
      </c>
      <c r="SXE157" s="79">
        <f t="shared" si="20297"/>
        <v>5</v>
      </c>
      <c r="SXF157" s="80"/>
      <c r="SXG157" s="16" t="s">
        <v>236</v>
      </c>
      <c r="SXH157" s="16">
        <f t="shared" ref="SXH157" si="28155">42.74</f>
        <v>42.74</v>
      </c>
      <c r="SXI157" s="16">
        <f t="shared" ref="SXI157" si="28156">0.75*(2.7+2.7+2.1+2.7)</f>
        <v>7.6499999999999995</v>
      </c>
      <c r="SXJ157" s="14">
        <f t="shared" si="16595"/>
        <v>50.39</v>
      </c>
      <c r="SXK157" s="14"/>
      <c r="SXL157" s="16">
        <f t="shared" si="16596"/>
        <v>75.585000000000008</v>
      </c>
      <c r="SXM157" s="79">
        <f t="shared" si="20297"/>
        <v>5</v>
      </c>
      <c r="SXN157" s="80"/>
      <c r="SXO157" s="16" t="s">
        <v>236</v>
      </c>
      <c r="SXP157" s="16">
        <f t="shared" ref="SXP157" si="28157">42.74</f>
        <v>42.74</v>
      </c>
      <c r="SXQ157" s="16">
        <f t="shared" ref="SXQ157" si="28158">0.75*(2.7+2.7+2.1+2.7)</f>
        <v>7.6499999999999995</v>
      </c>
      <c r="SXR157" s="14">
        <f t="shared" si="16600"/>
        <v>50.39</v>
      </c>
      <c r="SXS157" s="14"/>
      <c r="SXT157" s="16">
        <f t="shared" si="16601"/>
        <v>75.585000000000008</v>
      </c>
      <c r="SXU157" s="79">
        <f t="shared" si="20297"/>
        <v>5</v>
      </c>
      <c r="SXV157" s="80"/>
      <c r="SXW157" s="16" t="s">
        <v>236</v>
      </c>
      <c r="SXX157" s="16">
        <f t="shared" ref="SXX157" si="28159">42.74</f>
        <v>42.74</v>
      </c>
      <c r="SXY157" s="16">
        <f t="shared" ref="SXY157" si="28160">0.75*(2.7+2.7+2.1+2.7)</f>
        <v>7.6499999999999995</v>
      </c>
      <c r="SXZ157" s="14">
        <f t="shared" si="16605"/>
        <v>50.39</v>
      </c>
      <c r="SYA157" s="14"/>
      <c r="SYB157" s="16">
        <f t="shared" si="16606"/>
        <v>75.585000000000008</v>
      </c>
      <c r="SYC157" s="79">
        <f t="shared" si="20297"/>
        <v>5</v>
      </c>
      <c r="SYD157" s="80"/>
      <c r="SYE157" s="16" t="s">
        <v>236</v>
      </c>
      <c r="SYF157" s="16">
        <f t="shared" ref="SYF157" si="28161">42.74</f>
        <v>42.74</v>
      </c>
      <c r="SYG157" s="16">
        <f t="shared" ref="SYG157" si="28162">0.75*(2.7+2.7+2.1+2.7)</f>
        <v>7.6499999999999995</v>
      </c>
      <c r="SYH157" s="14">
        <f t="shared" si="16610"/>
        <v>50.39</v>
      </c>
      <c r="SYI157" s="14"/>
      <c r="SYJ157" s="16">
        <f t="shared" si="16611"/>
        <v>75.585000000000008</v>
      </c>
      <c r="SYK157" s="79">
        <f t="shared" si="20306"/>
        <v>5</v>
      </c>
      <c r="SYL157" s="80"/>
      <c r="SYM157" s="16" t="s">
        <v>236</v>
      </c>
      <c r="SYN157" s="16">
        <f t="shared" ref="SYN157" si="28163">42.74</f>
        <v>42.74</v>
      </c>
      <c r="SYO157" s="16">
        <f t="shared" ref="SYO157" si="28164">0.75*(2.7+2.7+2.1+2.7)</f>
        <v>7.6499999999999995</v>
      </c>
      <c r="SYP157" s="14">
        <f t="shared" si="16615"/>
        <v>50.39</v>
      </c>
      <c r="SYQ157" s="14"/>
      <c r="SYR157" s="16">
        <f t="shared" si="16616"/>
        <v>75.585000000000008</v>
      </c>
      <c r="SYS157" s="79">
        <f t="shared" si="20306"/>
        <v>5</v>
      </c>
      <c r="SYT157" s="80"/>
      <c r="SYU157" s="16" t="s">
        <v>236</v>
      </c>
      <c r="SYV157" s="16">
        <f t="shared" ref="SYV157" si="28165">42.74</f>
        <v>42.74</v>
      </c>
      <c r="SYW157" s="16">
        <f t="shared" ref="SYW157" si="28166">0.75*(2.7+2.7+2.1+2.7)</f>
        <v>7.6499999999999995</v>
      </c>
      <c r="SYX157" s="14">
        <f t="shared" si="16620"/>
        <v>50.39</v>
      </c>
      <c r="SYY157" s="14"/>
      <c r="SYZ157" s="16">
        <f t="shared" si="16621"/>
        <v>75.585000000000008</v>
      </c>
      <c r="SZA157" s="79">
        <f t="shared" si="20306"/>
        <v>5</v>
      </c>
      <c r="SZB157" s="80"/>
      <c r="SZC157" s="16" t="s">
        <v>236</v>
      </c>
      <c r="SZD157" s="16">
        <f t="shared" ref="SZD157" si="28167">42.74</f>
        <v>42.74</v>
      </c>
      <c r="SZE157" s="16">
        <f t="shared" ref="SZE157" si="28168">0.75*(2.7+2.7+2.1+2.7)</f>
        <v>7.6499999999999995</v>
      </c>
      <c r="SZF157" s="14">
        <f t="shared" si="16625"/>
        <v>50.39</v>
      </c>
      <c r="SZG157" s="14"/>
      <c r="SZH157" s="16">
        <f t="shared" si="16626"/>
        <v>75.585000000000008</v>
      </c>
      <c r="SZI157" s="79">
        <f t="shared" si="20306"/>
        <v>5</v>
      </c>
      <c r="SZJ157" s="80"/>
      <c r="SZK157" s="16" t="s">
        <v>236</v>
      </c>
      <c r="SZL157" s="16">
        <f t="shared" ref="SZL157" si="28169">42.74</f>
        <v>42.74</v>
      </c>
      <c r="SZM157" s="16">
        <f t="shared" ref="SZM157" si="28170">0.75*(2.7+2.7+2.1+2.7)</f>
        <v>7.6499999999999995</v>
      </c>
      <c r="SZN157" s="14">
        <f t="shared" si="16630"/>
        <v>50.39</v>
      </c>
      <c r="SZO157" s="14"/>
      <c r="SZP157" s="16">
        <f t="shared" si="16631"/>
        <v>75.585000000000008</v>
      </c>
      <c r="SZQ157" s="79">
        <f t="shared" si="20306"/>
        <v>5</v>
      </c>
      <c r="SZR157" s="80"/>
      <c r="SZS157" s="16" t="s">
        <v>236</v>
      </c>
      <c r="SZT157" s="16">
        <f t="shared" ref="SZT157" si="28171">42.74</f>
        <v>42.74</v>
      </c>
      <c r="SZU157" s="16">
        <f t="shared" ref="SZU157" si="28172">0.75*(2.7+2.7+2.1+2.7)</f>
        <v>7.6499999999999995</v>
      </c>
      <c r="SZV157" s="14">
        <f t="shared" si="16635"/>
        <v>50.39</v>
      </c>
      <c r="SZW157" s="14"/>
      <c r="SZX157" s="16">
        <f t="shared" si="16636"/>
        <v>75.585000000000008</v>
      </c>
      <c r="SZY157" s="79">
        <f t="shared" si="20306"/>
        <v>5</v>
      </c>
      <c r="SZZ157" s="80"/>
      <c r="TAA157" s="16" t="s">
        <v>236</v>
      </c>
      <c r="TAB157" s="16">
        <f t="shared" ref="TAB157" si="28173">42.74</f>
        <v>42.74</v>
      </c>
      <c r="TAC157" s="16">
        <f t="shared" ref="TAC157" si="28174">0.75*(2.7+2.7+2.1+2.7)</f>
        <v>7.6499999999999995</v>
      </c>
      <c r="TAD157" s="14">
        <f t="shared" si="16640"/>
        <v>50.39</v>
      </c>
      <c r="TAE157" s="14"/>
      <c r="TAF157" s="16">
        <f t="shared" si="16641"/>
        <v>75.585000000000008</v>
      </c>
      <c r="TAG157" s="79">
        <f t="shared" si="20306"/>
        <v>5</v>
      </c>
      <c r="TAH157" s="80"/>
      <c r="TAI157" s="16" t="s">
        <v>236</v>
      </c>
      <c r="TAJ157" s="16">
        <f t="shared" ref="TAJ157" si="28175">42.74</f>
        <v>42.74</v>
      </c>
      <c r="TAK157" s="16">
        <f t="shared" ref="TAK157" si="28176">0.75*(2.7+2.7+2.1+2.7)</f>
        <v>7.6499999999999995</v>
      </c>
      <c r="TAL157" s="14">
        <f t="shared" si="16645"/>
        <v>50.39</v>
      </c>
      <c r="TAM157" s="14"/>
      <c r="TAN157" s="16">
        <f t="shared" si="16646"/>
        <v>75.585000000000008</v>
      </c>
      <c r="TAO157" s="79">
        <f t="shared" si="20306"/>
        <v>5</v>
      </c>
      <c r="TAP157" s="80"/>
      <c r="TAQ157" s="16" t="s">
        <v>236</v>
      </c>
      <c r="TAR157" s="16">
        <f t="shared" ref="TAR157" si="28177">42.74</f>
        <v>42.74</v>
      </c>
      <c r="TAS157" s="16">
        <f t="shared" ref="TAS157" si="28178">0.75*(2.7+2.7+2.1+2.7)</f>
        <v>7.6499999999999995</v>
      </c>
      <c r="TAT157" s="14">
        <f t="shared" si="16650"/>
        <v>50.39</v>
      </c>
      <c r="TAU157" s="14"/>
      <c r="TAV157" s="16">
        <f t="shared" si="16651"/>
        <v>75.585000000000008</v>
      </c>
      <c r="TAW157" s="79">
        <f t="shared" si="20315"/>
        <v>5</v>
      </c>
      <c r="TAX157" s="80"/>
      <c r="TAY157" s="16" t="s">
        <v>236</v>
      </c>
      <c r="TAZ157" s="16">
        <f t="shared" ref="TAZ157" si="28179">42.74</f>
        <v>42.74</v>
      </c>
      <c r="TBA157" s="16">
        <f t="shared" ref="TBA157" si="28180">0.75*(2.7+2.7+2.1+2.7)</f>
        <v>7.6499999999999995</v>
      </c>
      <c r="TBB157" s="14">
        <f t="shared" si="16655"/>
        <v>50.39</v>
      </c>
      <c r="TBC157" s="14"/>
      <c r="TBD157" s="16">
        <f t="shared" si="16656"/>
        <v>75.585000000000008</v>
      </c>
      <c r="TBE157" s="79">
        <f t="shared" si="20315"/>
        <v>5</v>
      </c>
      <c r="TBF157" s="80"/>
      <c r="TBG157" s="16" t="s">
        <v>236</v>
      </c>
      <c r="TBH157" s="16">
        <f t="shared" ref="TBH157" si="28181">42.74</f>
        <v>42.74</v>
      </c>
      <c r="TBI157" s="16">
        <f t="shared" ref="TBI157" si="28182">0.75*(2.7+2.7+2.1+2.7)</f>
        <v>7.6499999999999995</v>
      </c>
      <c r="TBJ157" s="14">
        <f t="shared" si="16660"/>
        <v>50.39</v>
      </c>
      <c r="TBK157" s="14"/>
      <c r="TBL157" s="16">
        <f t="shared" si="16661"/>
        <v>75.585000000000008</v>
      </c>
      <c r="TBM157" s="79">
        <f t="shared" si="20315"/>
        <v>5</v>
      </c>
      <c r="TBN157" s="80"/>
      <c r="TBO157" s="16" t="s">
        <v>236</v>
      </c>
      <c r="TBP157" s="16">
        <f t="shared" ref="TBP157" si="28183">42.74</f>
        <v>42.74</v>
      </c>
      <c r="TBQ157" s="16">
        <f t="shared" ref="TBQ157" si="28184">0.75*(2.7+2.7+2.1+2.7)</f>
        <v>7.6499999999999995</v>
      </c>
      <c r="TBR157" s="14">
        <f t="shared" si="16665"/>
        <v>50.39</v>
      </c>
      <c r="TBS157" s="14"/>
      <c r="TBT157" s="16">
        <f t="shared" si="16666"/>
        <v>75.585000000000008</v>
      </c>
      <c r="TBU157" s="79">
        <f t="shared" si="20315"/>
        <v>5</v>
      </c>
      <c r="TBV157" s="80"/>
      <c r="TBW157" s="16" t="s">
        <v>236</v>
      </c>
      <c r="TBX157" s="16">
        <f t="shared" ref="TBX157" si="28185">42.74</f>
        <v>42.74</v>
      </c>
      <c r="TBY157" s="16">
        <f t="shared" ref="TBY157" si="28186">0.75*(2.7+2.7+2.1+2.7)</f>
        <v>7.6499999999999995</v>
      </c>
      <c r="TBZ157" s="14">
        <f t="shared" si="16670"/>
        <v>50.39</v>
      </c>
      <c r="TCA157" s="14"/>
      <c r="TCB157" s="16">
        <f t="shared" si="16671"/>
        <v>75.585000000000008</v>
      </c>
      <c r="TCC157" s="79">
        <f t="shared" si="20315"/>
        <v>5</v>
      </c>
      <c r="TCD157" s="80"/>
      <c r="TCE157" s="16" t="s">
        <v>236</v>
      </c>
      <c r="TCF157" s="16">
        <f t="shared" ref="TCF157" si="28187">42.74</f>
        <v>42.74</v>
      </c>
      <c r="TCG157" s="16">
        <f t="shared" ref="TCG157" si="28188">0.75*(2.7+2.7+2.1+2.7)</f>
        <v>7.6499999999999995</v>
      </c>
      <c r="TCH157" s="14">
        <f t="shared" si="16675"/>
        <v>50.39</v>
      </c>
      <c r="TCI157" s="14"/>
      <c r="TCJ157" s="16">
        <f t="shared" si="16676"/>
        <v>75.585000000000008</v>
      </c>
      <c r="TCK157" s="79">
        <f t="shared" si="20315"/>
        <v>5</v>
      </c>
      <c r="TCL157" s="80"/>
      <c r="TCM157" s="16" t="s">
        <v>236</v>
      </c>
      <c r="TCN157" s="16">
        <f t="shared" ref="TCN157" si="28189">42.74</f>
        <v>42.74</v>
      </c>
      <c r="TCO157" s="16">
        <f t="shared" ref="TCO157" si="28190">0.75*(2.7+2.7+2.1+2.7)</f>
        <v>7.6499999999999995</v>
      </c>
      <c r="TCP157" s="14">
        <f t="shared" si="16680"/>
        <v>50.39</v>
      </c>
      <c r="TCQ157" s="14"/>
      <c r="TCR157" s="16">
        <f t="shared" si="16681"/>
        <v>75.585000000000008</v>
      </c>
      <c r="TCS157" s="79">
        <f t="shared" si="20315"/>
        <v>5</v>
      </c>
      <c r="TCT157" s="80"/>
      <c r="TCU157" s="16" t="s">
        <v>236</v>
      </c>
      <c r="TCV157" s="16">
        <f t="shared" ref="TCV157" si="28191">42.74</f>
        <v>42.74</v>
      </c>
      <c r="TCW157" s="16">
        <f t="shared" ref="TCW157" si="28192">0.75*(2.7+2.7+2.1+2.7)</f>
        <v>7.6499999999999995</v>
      </c>
      <c r="TCX157" s="14">
        <f t="shared" si="16685"/>
        <v>50.39</v>
      </c>
      <c r="TCY157" s="14"/>
      <c r="TCZ157" s="16">
        <f t="shared" si="16686"/>
        <v>75.585000000000008</v>
      </c>
      <c r="TDA157" s="79">
        <f t="shared" si="20315"/>
        <v>5</v>
      </c>
      <c r="TDB157" s="80"/>
      <c r="TDC157" s="16" t="s">
        <v>236</v>
      </c>
      <c r="TDD157" s="16">
        <f t="shared" ref="TDD157" si="28193">42.74</f>
        <v>42.74</v>
      </c>
      <c r="TDE157" s="16">
        <f t="shared" ref="TDE157" si="28194">0.75*(2.7+2.7+2.1+2.7)</f>
        <v>7.6499999999999995</v>
      </c>
      <c r="TDF157" s="14">
        <f t="shared" si="16690"/>
        <v>50.39</v>
      </c>
      <c r="TDG157" s="14"/>
      <c r="TDH157" s="16">
        <f t="shared" si="16691"/>
        <v>75.585000000000008</v>
      </c>
      <c r="TDI157" s="79">
        <f t="shared" si="20324"/>
        <v>5</v>
      </c>
      <c r="TDJ157" s="80"/>
      <c r="TDK157" s="16" t="s">
        <v>236</v>
      </c>
      <c r="TDL157" s="16">
        <f t="shared" ref="TDL157" si="28195">42.74</f>
        <v>42.74</v>
      </c>
      <c r="TDM157" s="16">
        <f t="shared" ref="TDM157" si="28196">0.75*(2.7+2.7+2.1+2.7)</f>
        <v>7.6499999999999995</v>
      </c>
      <c r="TDN157" s="14">
        <f t="shared" si="16695"/>
        <v>50.39</v>
      </c>
      <c r="TDO157" s="14"/>
      <c r="TDP157" s="16">
        <f t="shared" si="16696"/>
        <v>75.585000000000008</v>
      </c>
      <c r="TDQ157" s="79">
        <f t="shared" si="20324"/>
        <v>5</v>
      </c>
      <c r="TDR157" s="80"/>
      <c r="TDS157" s="16" t="s">
        <v>236</v>
      </c>
      <c r="TDT157" s="16">
        <f t="shared" ref="TDT157" si="28197">42.74</f>
        <v>42.74</v>
      </c>
      <c r="TDU157" s="16">
        <f t="shared" ref="TDU157" si="28198">0.75*(2.7+2.7+2.1+2.7)</f>
        <v>7.6499999999999995</v>
      </c>
      <c r="TDV157" s="14">
        <f t="shared" si="16700"/>
        <v>50.39</v>
      </c>
      <c r="TDW157" s="14"/>
      <c r="TDX157" s="16">
        <f t="shared" si="16701"/>
        <v>75.585000000000008</v>
      </c>
      <c r="TDY157" s="79">
        <f t="shared" si="20324"/>
        <v>5</v>
      </c>
      <c r="TDZ157" s="80"/>
      <c r="TEA157" s="16" t="s">
        <v>236</v>
      </c>
      <c r="TEB157" s="16">
        <f t="shared" ref="TEB157" si="28199">42.74</f>
        <v>42.74</v>
      </c>
      <c r="TEC157" s="16">
        <f t="shared" ref="TEC157" si="28200">0.75*(2.7+2.7+2.1+2.7)</f>
        <v>7.6499999999999995</v>
      </c>
      <c r="TED157" s="14">
        <f t="shared" si="16705"/>
        <v>50.39</v>
      </c>
      <c r="TEE157" s="14"/>
      <c r="TEF157" s="16">
        <f t="shared" si="16706"/>
        <v>75.585000000000008</v>
      </c>
      <c r="TEG157" s="79">
        <f t="shared" si="20324"/>
        <v>5</v>
      </c>
      <c r="TEH157" s="80"/>
      <c r="TEI157" s="16" t="s">
        <v>236</v>
      </c>
      <c r="TEJ157" s="16">
        <f t="shared" ref="TEJ157" si="28201">42.74</f>
        <v>42.74</v>
      </c>
      <c r="TEK157" s="16">
        <f t="shared" ref="TEK157" si="28202">0.75*(2.7+2.7+2.1+2.7)</f>
        <v>7.6499999999999995</v>
      </c>
      <c r="TEL157" s="14">
        <f t="shared" si="16710"/>
        <v>50.39</v>
      </c>
      <c r="TEM157" s="14"/>
      <c r="TEN157" s="16">
        <f t="shared" si="16711"/>
        <v>75.585000000000008</v>
      </c>
      <c r="TEO157" s="79">
        <f t="shared" si="20324"/>
        <v>5</v>
      </c>
      <c r="TEP157" s="80"/>
      <c r="TEQ157" s="16" t="s">
        <v>236</v>
      </c>
      <c r="TER157" s="16">
        <f t="shared" ref="TER157" si="28203">42.74</f>
        <v>42.74</v>
      </c>
      <c r="TES157" s="16">
        <f t="shared" ref="TES157" si="28204">0.75*(2.7+2.7+2.1+2.7)</f>
        <v>7.6499999999999995</v>
      </c>
      <c r="TET157" s="14">
        <f t="shared" si="16715"/>
        <v>50.39</v>
      </c>
      <c r="TEU157" s="14"/>
      <c r="TEV157" s="16">
        <f t="shared" si="16716"/>
        <v>75.585000000000008</v>
      </c>
      <c r="TEW157" s="79">
        <f t="shared" si="20324"/>
        <v>5</v>
      </c>
      <c r="TEX157" s="80"/>
      <c r="TEY157" s="16" t="s">
        <v>236</v>
      </c>
      <c r="TEZ157" s="16">
        <f t="shared" ref="TEZ157" si="28205">42.74</f>
        <v>42.74</v>
      </c>
      <c r="TFA157" s="16">
        <f t="shared" ref="TFA157" si="28206">0.75*(2.7+2.7+2.1+2.7)</f>
        <v>7.6499999999999995</v>
      </c>
      <c r="TFB157" s="14">
        <f t="shared" si="16720"/>
        <v>50.39</v>
      </c>
      <c r="TFC157" s="14"/>
      <c r="TFD157" s="16">
        <f t="shared" si="16721"/>
        <v>75.585000000000008</v>
      </c>
      <c r="TFE157" s="79">
        <f t="shared" si="20324"/>
        <v>5</v>
      </c>
      <c r="TFF157" s="80"/>
      <c r="TFG157" s="16" t="s">
        <v>236</v>
      </c>
      <c r="TFH157" s="16">
        <f t="shared" ref="TFH157" si="28207">42.74</f>
        <v>42.74</v>
      </c>
      <c r="TFI157" s="16">
        <f t="shared" ref="TFI157" si="28208">0.75*(2.7+2.7+2.1+2.7)</f>
        <v>7.6499999999999995</v>
      </c>
      <c r="TFJ157" s="14">
        <f t="shared" si="16725"/>
        <v>50.39</v>
      </c>
      <c r="TFK157" s="14"/>
      <c r="TFL157" s="16">
        <f t="shared" si="16726"/>
        <v>75.585000000000008</v>
      </c>
      <c r="TFM157" s="79">
        <f t="shared" si="20324"/>
        <v>5</v>
      </c>
      <c r="TFN157" s="80"/>
      <c r="TFO157" s="16" t="s">
        <v>236</v>
      </c>
      <c r="TFP157" s="16">
        <f t="shared" ref="TFP157" si="28209">42.74</f>
        <v>42.74</v>
      </c>
      <c r="TFQ157" s="16">
        <f t="shared" ref="TFQ157" si="28210">0.75*(2.7+2.7+2.1+2.7)</f>
        <v>7.6499999999999995</v>
      </c>
      <c r="TFR157" s="14">
        <f t="shared" si="16730"/>
        <v>50.39</v>
      </c>
      <c r="TFS157" s="14"/>
      <c r="TFT157" s="16">
        <f t="shared" si="16731"/>
        <v>75.585000000000008</v>
      </c>
      <c r="TFU157" s="79">
        <f t="shared" si="20333"/>
        <v>5</v>
      </c>
      <c r="TFV157" s="80"/>
      <c r="TFW157" s="16" t="s">
        <v>236</v>
      </c>
      <c r="TFX157" s="16">
        <f t="shared" ref="TFX157" si="28211">42.74</f>
        <v>42.74</v>
      </c>
      <c r="TFY157" s="16">
        <f t="shared" ref="TFY157" si="28212">0.75*(2.7+2.7+2.1+2.7)</f>
        <v>7.6499999999999995</v>
      </c>
      <c r="TFZ157" s="14">
        <f t="shared" si="16735"/>
        <v>50.39</v>
      </c>
      <c r="TGA157" s="14"/>
      <c r="TGB157" s="16">
        <f t="shared" si="16736"/>
        <v>75.585000000000008</v>
      </c>
      <c r="TGC157" s="79">
        <f t="shared" si="20333"/>
        <v>5</v>
      </c>
      <c r="TGD157" s="80"/>
      <c r="TGE157" s="16" t="s">
        <v>236</v>
      </c>
      <c r="TGF157" s="16">
        <f t="shared" ref="TGF157" si="28213">42.74</f>
        <v>42.74</v>
      </c>
      <c r="TGG157" s="16">
        <f t="shared" ref="TGG157" si="28214">0.75*(2.7+2.7+2.1+2.7)</f>
        <v>7.6499999999999995</v>
      </c>
      <c r="TGH157" s="14">
        <f t="shared" si="16740"/>
        <v>50.39</v>
      </c>
      <c r="TGI157" s="14"/>
      <c r="TGJ157" s="16">
        <f t="shared" si="16741"/>
        <v>75.585000000000008</v>
      </c>
      <c r="TGK157" s="79">
        <f t="shared" si="20333"/>
        <v>5</v>
      </c>
      <c r="TGL157" s="80"/>
      <c r="TGM157" s="16" t="s">
        <v>236</v>
      </c>
      <c r="TGN157" s="16">
        <f t="shared" ref="TGN157" si="28215">42.74</f>
        <v>42.74</v>
      </c>
      <c r="TGO157" s="16">
        <f t="shared" ref="TGO157" si="28216">0.75*(2.7+2.7+2.1+2.7)</f>
        <v>7.6499999999999995</v>
      </c>
      <c r="TGP157" s="14">
        <f t="shared" si="16745"/>
        <v>50.39</v>
      </c>
      <c r="TGQ157" s="14"/>
      <c r="TGR157" s="16">
        <f t="shared" si="16746"/>
        <v>75.585000000000008</v>
      </c>
      <c r="TGS157" s="79">
        <f t="shared" si="20333"/>
        <v>5</v>
      </c>
      <c r="TGT157" s="80"/>
      <c r="TGU157" s="16" t="s">
        <v>236</v>
      </c>
      <c r="TGV157" s="16">
        <f t="shared" ref="TGV157" si="28217">42.74</f>
        <v>42.74</v>
      </c>
      <c r="TGW157" s="16">
        <f t="shared" ref="TGW157" si="28218">0.75*(2.7+2.7+2.1+2.7)</f>
        <v>7.6499999999999995</v>
      </c>
      <c r="TGX157" s="14">
        <f t="shared" si="16750"/>
        <v>50.39</v>
      </c>
      <c r="TGY157" s="14"/>
      <c r="TGZ157" s="16">
        <f t="shared" si="16751"/>
        <v>75.585000000000008</v>
      </c>
      <c r="THA157" s="79">
        <f t="shared" si="20333"/>
        <v>5</v>
      </c>
      <c r="THB157" s="80"/>
      <c r="THC157" s="16" t="s">
        <v>236</v>
      </c>
      <c r="THD157" s="16">
        <f t="shared" ref="THD157" si="28219">42.74</f>
        <v>42.74</v>
      </c>
      <c r="THE157" s="16">
        <f t="shared" ref="THE157" si="28220">0.75*(2.7+2.7+2.1+2.7)</f>
        <v>7.6499999999999995</v>
      </c>
      <c r="THF157" s="14">
        <f t="shared" si="16755"/>
        <v>50.39</v>
      </c>
      <c r="THG157" s="14"/>
      <c r="THH157" s="16">
        <f t="shared" si="16756"/>
        <v>75.585000000000008</v>
      </c>
      <c r="THI157" s="79">
        <f t="shared" si="20333"/>
        <v>5</v>
      </c>
      <c r="THJ157" s="80"/>
      <c r="THK157" s="16" t="s">
        <v>236</v>
      </c>
      <c r="THL157" s="16">
        <f t="shared" ref="THL157" si="28221">42.74</f>
        <v>42.74</v>
      </c>
      <c r="THM157" s="16">
        <f t="shared" ref="THM157" si="28222">0.75*(2.7+2.7+2.1+2.7)</f>
        <v>7.6499999999999995</v>
      </c>
      <c r="THN157" s="14">
        <f t="shared" si="16760"/>
        <v>50.39</v>
      </c>
      <c r="THO157" s="14"/>
      <c r="THP157" s="16">
        <f t="shared" si="16761"/>
        <v>75.585000000000008</v>
      </c>
      <c r="THQ157" s="79">
        <f t="shared" si="20333"/>
        <v>5</v>
      </c>
      <c r="THR157" s="80"/>
      <c r="THS157" s="16" t="s">
        <v>236</v>
      </c>
      <c r="THT157" s="16">
        <f t="shared" ref="THT157" si="28223">42.74</f>
        <v>42.74</v>
      </c>
      <c r="THU157" s="16">
        <f t="shared" ref="THU157" si="28224">0.75*(2.7+2.7+2.1+2.7)</f>
        <v>7.6499999999999995</v>
      </c>
      <c r="THV157" s="14">
        <f t="shared" si="16765"/>
        <v>50.39</v>
      </c>
      <c r="THW157" s="14"/>
      <c r="THX157" s="16">
        <f t="shared" si="16766"/>
        <v>75.585000000000008</v>
      </c>
      <c r="THY157" s="79">
        <f t="shared" si="20333"/>
        <v>5</v>
      </c>
      <c r="THZ157" s="80"/>
      <c r="TIA157" s="16" t="s">
        <v>236</v>
      </c>
      <c r="TIB157" s="16">
        <f t="shared" ref="TIB157" si="28225">42.74</f>
        <v>42.74</v>
      </c>
      <c r="TIC157" s="16">
        <f t="shared" ref="TIC157" si="28226">0.75*(2.7+2.7+2.1+2.7)</f>
        <v>7.6499999999999995</v>
      </c>
      <c r="TID157" s="14">
        <f t="shared" si="16770"/>
        <v>50.39</v>
      </c>
      <c r="TIE157" s="14"/>
      <c r="TIF157" s="16">
        <f t="shared" si="16771"/>
        <v>75.585000000000008</v>
      </c>
      <c r="TIG157" s="79">
        <f t="shared" si="20342"/>
        <v>5</v>
      </c>
      <c r="TIH157" s="80"/>
      <c r="TII157" s="16" t="s">
        <v>236</v>
      </c>
      <c r="TIJ157" s="16">
        <f t="shared" ref="TIJ157" si="28227">42.74</f>
        <v>42.74</v>
      </c>
      <c r="TIK157" s="16">
        <f t="shared" ref="TIK157" si="28228">0.75*(2.7+2.7+2.1+2.7)</f>
        <v>7.6499999999999995</v>
      </c>
      <c r="TIL157" s="14">
        <f t="shared" si="16775"/>
        <v>50.39</v>
      </c>
      <c r="TIM157" s="14"/>
      <c r="TIN157" s="16">
        <f t="shared" si="16776"/>
        <v>75.585000000000008</v>
      </c>
      <c r="TIO157" s="79">
        <f t="shared" si="20342"/>
        <v>5</v>
      </c>
      <c r="TIP157" s="80"/>
      <c r="TIQ157" s="16" t="s">
        <v>236</v>
      </c>
      <c r="TIR157" s="16">
        <f t="shared" ref="TIR157" si="28229">42.74</f>
        <v>42.74</v>
      </c>
      <c r="TIS157" s="16">
        <f t="shared" ref="TIS157" si="28230">0.75*(2.7+2.7+2.1+2.7)</f>
        <v>7.6499999999999995</v>
      </c>
      <c r="TIT157" s="14">
        <f t="shared" si="16780"/>
        <v>50.39</v>
      </c>
      <c r="TIU157" s="14"/>
      <c r="TIV157" s="16">
        <f t="shared" si="16781"/>
        <v>75.585000000000008</v>
      </c>
      <c r="TIW157" s="79">
        <f t="shared" si="20342"/>
        <v>5</v>
      </c>
      <c r="TIX157" s="80"/>
      <c r="TIY157" s="16" t="s">
        <v>236</v>
      </c>
      <c r="TIZ157" s="16">
        <f t="shared" ref="TIZ157" si="28231">42.74</f>
        <v>42.74</v>
      </c>
      <c r="TJA157" s="16">
        <f t="shared" ref="TJA157" si="28232">0.75*(2.7+2.7+2.1+2.7)</f>
        <v>7.6499999999999995</v>
      </c>
      <c r="TJB157" s="14">
        <f t="shared" si="16785"/>
        <v>50.39</v>
      </c>
      <c r="TJC157" s="14"/>
      <c r="TJD157" s="16">
        <f t="shared" si="16786"/>
        <v>75.585000000000008</v>
      </c>
      <c r="TJE157" s="79">
        <f t="shared" si="20342"/>
        <v>5</v>
      </c>
      <c r="TJF157" s="80"/>
      <c r="TJG157" s="16" t="s">
        <v>236</v>
      </c>
      <c r="TJH157" s="16">
        <f t="shared" ref="TJH157" si="28233">42.74</f>
        <v>42.74</v>
      </c>
      <c r="TJI157" s="16">
        <f t="shared" ref="TJI157" si="28234">0.75*(2.7+2.7+2.1+2.7)</f>
        <v>7.6499999999999995</v>
      </c>
      <c r="TJJ157" s="14">
        <f t="shared" si="16790"/>
        <v>50.39</v>
      </c>
      <c r="TJK157" s="14"/>
      <c r="TJL157" s="16">
        <f t="shared" si="16791"/>
        <v>75.585000000000008</v>
      </c>
      <c r="TJM157" s="79">
        <f t="shared" si="20342"/>
        <v>5</v>
      </c>
      <c r="TJN157" s="80"/>
      <c r="TJO157" s="16" t="s">
        <v>236</v>
      </c>
      <c r="TJP157" s="16">
        <f t="shared" ref="TJP157" si="28235">42.74</f>
        <v>42.74</v>
      </c>
      <c r="TJQ157" s="16">
        <f t="shared" ref="TJQ157" si="28236">0.75*(2.7+2.7+2.1+2.7)</f>
        <v>7.6499999999999995</v>
      </c>
      <c r="TJR157" s="14">
        <f t="shared" si="16795"/>
        <v>50.39</v>
      </c>
      <c r="TJS157" s="14"/>
      <c r="TJT157" s="16">
        <f t="shared" si="16796"/>
        <v>75.585000000000008</v>
      </c>
      <c r="TJU157" s="79">
        <f t="shared" si="20342"/>
        <v>5</v>
      </c>
      <c r="TJV157" s="80"/>
      <c r="TJW157" s="16" t="s">
        <v>236</v>
      </c>
      <c r="TJX157" s="16">
        <f t="shared" ref="TJX157" si="28237">42.74</f>
        <v>42.74</v>
      </c>
      <c r="TJY157" s="16">
        <f t="shared" ref="TJY157" si="28238">0.75*(2.7+2.7+2.1+2.7)</f>
        <v>7.6499999999999995</v>
      </c>
      <c r="TJZ157" s="14">
        <f t="shared" si="16800"/>
        <v>50.39</v>
      </c>
      <c r="TKA157" s="14"/>
      <c r="TKB157" s="16">
        <f t="shared" si="16801"/>
        <v>75.585000000000008</v>
      </c>
      <c r="TKC157" s="79">
        <f t="shared" si="20342"/>
        <v>5</v>
      </c>
      <c r="TKD157" s="80"/>
      <c r="TKE157" s="16" t="s">
        <v>236</v>
      </c>
      <c r="TKF157" s="16">
        <f t="shared" ref="TKF157" si="28239">42.74</f>
        <v>42.74</v>
      </c>
      <c r="TKG157" s="16">
        <f t="shared" ref="TKG157" si="28240">0.75*(2.7+2.7+2.1+2.7)</f>
        <v>7.6499999999999995</v>
      </c>
      <c r="TKH157" s="14">
        <f t="shared" si="16805"/>
        <v>50.39</v>
      </c>
      <c r="TKI157" s="14"/>
      <c r="TKJ157" s="16">
        <f t="shared" si="16806"/>
        <v>75.585000000000008</v>
      </c>
      <c r="TKK157" s="79">
        <f t="shared" si="20342"/>
        <v>5</v>
      </c>
      <c r="TKL157" s="80"/>
      <c r="TKM157" s="16" t="s">
        <v>236</v>
      </c>
      <c r="TKN157" s="16">
        <f t="shared" ref="TKN157" si="28241">42.74</f>
        <v>42.74</v>
      </c>
      <c r="TKO157" s="16">
        <f t="shared" ref="TKO157" si="28242">0.75*(2.7+2.7+2.1+2.7)</f>
        <v>7.6499999999999995</v>
      </c>
      <c r="TKP157" s="14">
        <f t="shared" si="16810"/>
        <v>50.39</v>
      </c>
      <c r="TKQ157" s="14"/>
      <c r="TKR157" s="16">
        <f t="shared" si="16811"/>
        <v>75.585000000000008</v>
      </c>
      <c r="TKS157" s="79">
        <f t="shared" si="20351"/>
        <v>5</v>
      </c>
      <c r="TKT157" s="80"/>
      <c r="TKU157" s="16" t="s">
        <v>236</v>
      </c>
      <c r="TKV157" s="16">
        <f t="shared" ref="TKV157" si="28243">42.74</f>
        <v>42.74</v>
      </c>
      <c r="TKW157" s="16">
        <f t="shared" ref="TKW157" si="28244">0.75*(2.7+2.7+2.1+2.7)</f>
        <v>7.6499999999999995</v>
      </c>
      <c r="TKX157" s="14">
        <f t="shared" si="16815"/>
        <v>50.39</v>
      </c>
      <c r="TKY157" s="14"/>
      <c r="TKZ157" s="16">
        <f t="shared" si="16816"/>
        <v>75.585000000000008</v>
      </c>
      <c r="TLA157" s="79">
        <f t="shared" si="20351"/>
        <v>5</v>
      </c>
      <c r="TLB157" s="80"/>
      <c r="TLC157" s="16" t="s">
        <v>236</v>
      </c>
      <c r="TLD157" s="16">
        <f t="shared" ref="TLD157" si="28245">42.74</f>
        <v>42.74</v>
      </c>
      <c r="TLE157" s="16">
        <f t="shared" ref="TLE157" si="28246">0.75*(2.7+2.7+2.1+2.7)</f>
        <v>7.6499999999999995</v>
      </c>
      <c r="TLF157" s="14">
        <f t="shared" si="16820"/>
        <v>50.39</v>
      </c>
      <c r="TLG157" s="14"/>
      <c r="TLH157" s="16">
        <f t="shared" si="16821"/>
        <v>75.585000000000008</v>
      </c>
      <c r="TLI157" s="79">
        <f t="shared" si="20351"/>
        <v>5</v>
      </c>
      <c r="TLJ157" s="80"/>
      <c r="TLK157" s="16" t="s">
        <v>236</v>
      </c>
      <c r="TLL157" s="16">
        <f t="shared" ref="TLL157" si="28247">42.74</f>
        <v>42.74</v>
      </c>
      <c r="TLM157" s="16">
        <f t="shared" ref="TLM157" si="28248">0.75*(2.7+2.7+2.1+2.7)</f>
        <v>7.6499999999999995</v>
      </c>
      <c r="TLN157" s="14">
        <f t="shared" si="16825"/>
        <v>50.39</v>
      </c>
      <c r="TLO157" s="14"/>
      <c r="TLP157" s="16">
        <f t="shared" si="16826"/>
        <v>75.585000000000008</v>
      </c>
      <c r="TLQ157" s="79">
        <f t="shared" si="20351"/>
        <v>5</v>
      </c>
      <c r="TLR157" s="80"/>
      <c r="TLS157" s="16" t="s">
        <v>236</v>
      </c>
      <c r="TLT157" s="16">
        <f t="shared" ref="TLT157" si="28249">42.74</f>
        <v>42.74</v>
      </c>
      <c r="TLU157" s="16">
        <f t="shared" ref="TLU157" si="28250">0.75*(2.7+2.7+2.1+2.7)</f>
        <v>7.6499999999999995</v>
      </c>
      <c r="TLV157" s="14">
        <f t="shared" si="16830"/>
        <v>50.39</v>
      </c>
      <c r="TLW157" s="14"/>
      <c r="TLX157" s="16">
        <f t="shared" si="16831"/>
        <v>75.585000000000008</v>
      </c>
      <c r="TLY157" s="79">
        <f t="shared" si="20351"/>
        <v>5</v>
      </c>
      <c r="TLZ157" s="80"/>
      <c r="TMA157" s="16" t="s">
        <v>236</v>
      </c>
      <c r="TMB157" s="16">
        <f t="shared" ref="TMB157" si="28251">42.74</f>
        <v>42.74</v>
      </c>
      <c r="TMC157" s="16">
        <f t="shared" ref="TMC157" si="28252">0.75*(2.7+2.7+2.1+2.7)</f>
        <v>7.6499999999999995</v>
      </c>
      <c r="TMD157" s="14">
        <f t="shared" si="16835"/>
        <v>50.39</v>
      </c>
      <c r="TME157" s="14"/>
      <c r="TMF157" s="16">
        <f t="shared" si="16836"/>
        <v>75.585000000000008</v>
      </c>
      <c r="TMG157" s="79">
        <f t="shared" si="20351"/>
        <v>5</v>
      </c>
      <c r="TMH157" s="80"/>
      <c r="TMI157" s="16" t="s">
        <v>236</v>
      </c>
      <c r="TMJ157" s="16">
        <f t="shared" ref="TMJ157" si="28253">42.74</f>
        <v>42.74</v>
      </c>
      <c r="TMK157" s="16">
        <f t="shared" ref="TMK157" si="28254">0.75*(2.7+2.7+2.1+2.7)</f>
        <v>7.6499999999999995</v>
      </c>
      <c r="TML157" s="14">
        <f t="shared" si="16840"/>
        <v>50.39</v>
      </c>
      <c r="TMM157" s="14"/>
      <c r="TMN157" s="16">
        <f t="shared" si="16841"/>
        <v>75.585000000000008</v>
      </c>
      <c r="TMO157" s="79">
        <f t="shared" si="20351"/>
        <v>5</v>
      </c>
      <c r="TMP157" s="80"/>
      <c r="TMQ157" s="16" t="s">
        <v>236</v>
      </c>
      <c r="TMR157" s="16">
        <f t="shared" ref="TMR157" si="28255">42.74</f>
        <v>42.74</v>
      </c>
      <c r="TMS157" s="16">
        <f t="shared" ref="TMS157" si="28256">0.75*(2.7+2.7+2.1+2.7)</f>
        <v>7.6499999999999995</v>
      </c>
      <c r="TMT157" s="14">
        <f t="shared" si="16845"/>
        <v>50.39</v>
      </c>
      <c r="TMU157" s="14"/>
      <c r="TMV157" s="16">
        <f t="shared" si="16846"/>
        <v>75.585000000000008</v>
      </c>
      <c r="TMW157" s="79">
        <f t="shared" si="20351"/>
        <v>5</v>
      </c>
      <c r="TMX157" s="80"/>
      <c r="TMY157" s="16" t="s">
        <v>236</v>
      </c>
      <c r="TMZ157" s="16">
        <f t="shared" ref="TMZ157" si="28257">42.74</f>
        <v>42.74</v>
      </c>
      <c r="TNA157" s="16">
        <f t="shared" ref="TNA157" si="28258">0.75*(2.7+2.7+2.1+2.7)</f>
        <v>7.6499999999999995</v>
      </c>
      <c r="TNB157" s="14">
        <f t="shared" si="16850"/>
        <v>50.39</v>
      </c>
      <c r="TNC157" s="14"/>
      <c r="TND157" s="16">
        <f t="shared" si="16851"/>
        <v>75.585000000000008</v>
      </c>
      <c r="TNE157" s="79">
        <f t="shared" si="20360"/>
        <v>5</v>
      </c>
      <c r="TNF157" s="80"/>
      <c r="TNG157" s="16" t="s">
        <v>236</v>
      </c>
      <c r="TNH157" s="16">
        <f t="shared" ref="TNH157" si="28259">42.74</f>
        <v>42.74</v>
      </c>
      <c r="TNI157" s="16">
        <f t="shared" ref="TNI157" si="28260">0.75*(2.7+2.7+2.1+2.7)</f>
        <v>7.6499999999999995</v>
      </c>
      <c r="TNJ157" s="14">
        <f t="shared" si="16855"/>
        <v>50.39</v>
      </c>
      <c r="TNK157" s="14"/>
      <c r="TNL157" s="16">
        <f t="shared" si="16856"/>
        <v>75.585000000000008</v>
      </c>
      <c r="TNM157" s="79">
        <f t="shared" si="20360"/>
        <v>5</v>
      </c>
      <c r="TNN157" s="80"/>
      <c r="TNO157" s="16" t="s">
        <v>236</v>
      </c>
      <c r="TNP157" s="16">
        <f t="shared" ref="TNP157" si="28261">42.74</f>
        <v>42.74</v>
      </c>
      <c r="TNQ157" s="16">
        <f t="shared" ref="TNQ157" si="28262">0.75*(2.7+2.7+2.1+2.7)</f>
        <v>7.6499999999999995</v>
      </c>
      <c r="TNR157" s="14">
        <f t="shared" si="16860"/>
        <v>50.39</v>
      </c>
      <c r="TNS157" s="14"/>
      <c r="TNT157" s="16">
        <f t="shared" si="16861"/>
        <v>75.585000000000008</v>
      </c>
      <c r="TNU157" s="79">
        <f t="shared" si="20360"/>
        <v>5</v>
      </c>
      <c r="TNV157" s="80"/>
      <c r="TNW157" s="16" t="s">
        <v>236</v>
      </c>
      <c r="TNX157" s="16">
        <f t="shared" ref="TNX157" si="28263">42.74</f>
        <v>42.74</v>
      </c>
      <c r="TNY157" s="16">
        <f t="shared" ref="TNY157" si="28264">0.75*(2.7+2.7+2.1+2.7)</f>
        <v>7.6499999999999995</v>
      </c>
      <c r="TNZ157" s="14">
        <f t="shared" si="16865"/>
        <v>50.39</v>
      </c>
      <c r="TOA157" s="14"/>
      <c r="TOB157" s="16">
        <f t="shared" si="16866"/>
        <v>75.585000000000008</v>
      </c>
      <c r="TOC157" s="79">
        <f t="shared" si="20360"/>
        <v>5</v>
      </c>
      <c r="TOD157" s="80"/>
      <c r="TOE157" s="16" t="s">
        <v>236</v>
      </c>
      <c r="TOF157" s="16">
        <f t="shared" ref="TOF157" si="28265">42.74</f>
        <v>42.74</v>
      </c>
      <c r="TOG157" s="16">
        <f t="shared" ref="TOG157" si="28266">0.75*(2.7+2.7+2.1+2.7)</f>
        <v>7.6499999999999995</v>
      </c>
      <c r="TOH157" s="14">
        <f t="shared" si="16870"/>
        <v>50.39</v>
      </c>
      <c r="TOI157" s="14"/>
      <c r="TOJ157" s="16">
        <f t="shared" si="16871"/>
        <v>75.585000000000008</v>
      </c>
      <c r="TOK157" s="79">
        <f t="shared" si="20360"/>
        <v>5</v>
      </c>
      <c r="TOL157" s="80"/>
      <c r="TOM157" s="16" t="s">
        <v>236</v>
      </c>
      <c r="TON157" s="16">
        <f t="shared" ref="TON157" si="28267">42.74</f>
        <v>42.74</v>
      </c>
      <c r="TOO157" s="16">
        <f t="shared" ref="TOO157" si="28268">0.75*(2.7+2.7+2.1+2.7)</f>
        <v>7.6499999999999995</v>
      </c>
      <c r="TOP157" s="14">
        <f t="shared" si="16875"/>
        <v>50.39</v>
      </c>
      <c r="TOQ157" s="14"/>
      <c r="TOR157" s="16">
        <f t="shared" si="16876"/>
        <v>75.585000000000008</v>
      </c>
      <c r="TOS157" s="79">
        <f t="shared" si="20360"/>
        <v>5</v>
      </c>
      <c r="TOT157" s="80"/>
      <c r="TOU157" s="16" t="s">
        <v>236</v>
      </c>
      <c r="TOV157" s="16">
        <f t="shared" ref="TOV157" si="28269">42.74</f>
        <v>42.74</v>
      </c>
      <c r="TOW157" s="16">
        <f t="shared" ref="TOW157" si="28270">0.75*(2.7+2.7+2.1+2.7)</f>
        <v>7.6499999999999995</v>
      </c>
      <c r="TOX157" s="14">
        <f t="shared" si="16880"/>
        <v>50.39</v>
      </c>
      <c r="TOY157" s="14"/>
      <c r="TOZ157" s="16">
        <f t="shared" si="16881"/>
        <v>75.585000000000008</v>
      </c>
      <c r="TPA157" s="79">
        <f t="shared" si="20360"/>
        <v>5</v>
      </c>
      <c r="TPB157" s="80"/>
      <c r="TPC157" s="16" t="s">
        <v>236</v>
      </c>
      <c r="TPD157" s="16">
        <f t="shared" ref="TPD157" si="28271">42.74</f>
        <v>42.74</v>
      </c>
      <c r="TPE157" s="16">
        <f t="shared" ref="TPE157" si="28272">0.75*(2.7+2.7+2.1+2.7)</f>
        <v>7.6499999999999995</v>
      </c>
      <c r="TPF157" s="14">
        <f t="shared" si="16885"/>
        <v>50.39</v>
      </c>
      <c r="TPG157" s="14"/>
      <c r="TPH157" s="16">
        <f t="shared" si="16886"/>
        <v>75.585000000000008</v>
      </c>
      <c r="TPI157" s="79">
        <f t="shared" si="20360"/>
        <v>5</v>
      </c>
      <c r="TPJ157" s="80"/>
      <c r="TPK157" s="16" t="s">
        <v>236</v>
      </c>
      <c r="TPL157" s="16">
        <f t="shared" ref="TPL157" si="28273">42.74</f>
        <v>42.74</v>
      </c>
      <c r="TPM157" s="16">
        <f t="shared" ref="TPM157" si="28274">0.75*(2.7+2.7+2.1+2.7)</f>
        <v>7.6499999999999995</v>
      </c>
      <c r="TPN157" s="14">
        <f t="shared" si="16890"/>
        <v>50.39</v>
      </c>
      <c r="TPO157" s="14"/>
      <c r="TPP157" s="16">
        <f t="shared" si="16891"/>
        <v>75.585000000000008</v>
      </c>
      <c r="TPQ157" s="79">
        <f t="shared" si="20369"/>
        <v>5</v>
      </c>
      <c r="TPR157" s="80"/>
      <c r="TPS157" s="16" t="s">
        <v>236</v>
      </c>
      <c r="TPT157" s="16">
        <f t="shared" ref="TPT157" si="28275">42.74</f>
        <v>42.74</v>
      </c>
      <c r="TPU157" s="16">
        <f t="shared" ref="TPU157" si="28276">0.75*(2.7+2.7+2.1+2.7)</f>
        <v>7.6499999999999995</v>
      </c>
      <c r="TPV157" s="14">
        <f t="shared" si="16895"/>
        <v>50.39</v>
      </c>
      <c r="TPW157" s="14"/>
      <c r="TPX157" s="16">
        <f t="shared" si="16896"/>
        <v>75.585000000000008</v>
      </c>
      <c r="TPY157" s="79">
        <f t="shared" si="20369"/>
        <v>5</v>
      </c>
      <c r="TPZ157" s="80"/>
      <c r="TQA157" s="16" t="s">
        <v>236</v>
      </c>
      <c r="TQB157" s="16">
        <f t="shared" ref="TQB157" si="28277">42.74</f>
        <v>42.74</v>
      </c>
      <c r="TQC157" s="16">
        <f t="shared" ref="TQC157" si="28278">0.75*(2.7+2.7+2.1+2.7)</f>
        <v>7.6499999999999995</v>
      </c>
      <c r="TQD157" s="14">
        <f t="shared" si="16900"/>
        <v>50.39</v>
      </c>
      <c r="TQE157" s="14"/>
      <c r="TQF157" s="16">
        <f t="shared" si="16901"/>
        <v>75.585000000000008</v>
      </c>
      <c r="TQG157" s="79">
        <f t="shared" si="20369"/>
        <v>5</v>
      </c>
      <c r="TQH157" s="80"/>
      <c r="TQI157" s="16" t="s">
        <v>236</v>
      </c>
      <c r="TQJ157" s="16">
        <f t="shared" ref="TQJ157" si="28279">42.74</f>
        <v>42.74</v>
      </c>
      <c r="TQK157" s="16">
        <f t="shared" ref="TQK157" si="28280">0.75*(2.7+2.7+2.1+2.7)</f>
        <v>7.6499999999999995</v>
      </c>
      <c r="TQL157" s="14">
        <f t="shared" si="16905"/>
        <v>50.39</v>
      </c>
      <c r="TQM157" s="14"/>
      <c r="TQN157" s="16">
        <f t="shared" si="16906"/>
        <v>75.585000000000008</v>
      </c>
      <c r="TQO157" s="79">
        <f t="shared" si="20369"/>
        <v>5</v>
      </c>
      <c r="TQP157" s="80"/>
      <c r="TQQ157" s="16" t="s">
        <v>236</v>
      </c>
      <c r="TQR157" s="16">
        <f t="shared" ref="TQR157" si="28281">42.74</f>
        <v>42.74</v>
      </c>
      <c r="TQS157" s="16">
        <f t="shared" ref="TQS157" si="28282">0.75*(2.7+2.7+2.1+2.7)</f>
        <v>7.6499999999999995</v>
      </c>
      <c r="TQT157" s="14">
        <f t="shared" si="16910"/>
        <v>50.39</v>
      </c>
      <c r="TQU157" s="14"/>
      <c r="TQV157" s="16">
        <f t="shared" si="16911"/>
        <v>75.585000000000008</v>
      </c>
      <c r="TQW157" s="79">
        <f t="shared" si="20369"/>
        <v>5</v>
      </c>
      <c r="TQX157" s="80"/>
      <c r="TQY157" s="16" t="s">
        <v>236</v>
      </c>
      <c r="TQZ157" s="16">
        <f t="shared" ref="TQZ157" si="28283">42.74</f>
        <v>42.74</v>
      </c>
      <c r="TRA157" s="16">
        <f t="shared" ref="TRA157" si="28284">0.75*(2.7+2.7+2.1+2.7)</f>
        <v>7.6499999999999995</v>
      </c>
      <c r="TRB157" s="14">
        <f t="shared" si="16915"/>
        <v>50.39</v>
      </c>
      <c r="TRC157" s="14"/>
      <c r="TRD157" s="16">
        <f t="shared" si="16916"/>
        <v>75.585000000000008</v>
      </c>
      <c r="TRE157" s="79">
        <f t="shared" si="20369"/>
        <v>5</v>
      </c>
      <c r="TRF157" s="80"/>
      <c r="TRG157" s="16" t="s">
        <v>236</v>
      </c>
      <c r="TRH157" s="16">
        <f t="shared" ref="TRH157" si="28285">42.74</f>
        <v>42.74</v>
      </c>
      <c r="TRI157" s="16">
        <f t="shared" ref="TRI157" si="28286">0.75*(2.7+2.7+2.1+2.7)</f>
        <v>7.6499999999999995</v>
      </c>
      <c r="TRJ157" s="14">
        <f t="shared" si="16920"/>
        <v>50.39</v>
      </c>
      <c r="TRK157" s="14"/>
      <c r="TRL157" s="16">
        <f t="shared" si="16921"/>
        <v>75.585000000000008</v>
      </c>
      <c r="TRM157" s="79">
        <f t="shared" si="20369"/>
        <v>5</v>
      </c>
      <c r="TRN157" s="80"/>
      <c r="TRO157" s="16" t="s">
        <v>236</v>
      </c>
      <c r="TRP157" s="16">
        <f t="shared" ref="TRP157" si="28287">42.74</f>
        <v>42.74</v>
      </c>
      <c r="TRQ157" s="16">
        <f t="shared" ref="TRQ157" si="28288">0.75*(2.7+2.7+2.1+2.7)</f>
        <v>7.6499999999999995</v>
      </c>
      <c r="TRR157" s="14">
        <f t="shared" si="16925"/>
        <v>50.39</v>
      </c>
      <c r="TRS157" s="14"/>
      <c r="TRT157" s="16">
        <f t="shared" si="16926"/>
        <v>75.585000000000008</v>
      </c>
      <c r="TRU157" s="79">
        <f t="shared" si="20369"/>
        <v>5</v>
      </c>
      <c r="TRV157" s="80"/>
      <c r="TRW157" s="16" t="s">
        <v>236</v>
      </c>
      <c r="TRX157" s="16">
        <f t="shared" ref="TRX157" si="28289">42.74</f>
        <v>42.74</v>
      </c>
      <c r="TRY157" s="16">
        <f t="shared" ref="TRY157" si="28290">0.75*(2.7+2.7+2.1+2.7)</f>
        <v>7.6499999999999995</v>
      </c>
      <c r="TRZ157" s="14">
        <f t="shared" si="16930"/>
        <v>50.39</v>
      </c>
      <c r="TSA157" s="14"/>
      <c r="TSB157" s="16">
        <f t="shared" si="16931"/>
        <v>75.585000000000008</v>
      </c>
      <c r="TSC157" s="79">
        <f t="shared" si="20378"/>
        <v>5</v>
      </c>
      <c r="TSD157" s="80"/>
      <c r="TSE157" s="16" t="s">
        <v>236</v>
      </c>
      <c r="TSF157" s="16">
        <f t="shared" ref="TSF157" si="28291">42.74</f>
        <v>42.74</v>
      </c>
      <c r="TSG157" s="16">
        <f t="shared" ref="TSG157" si="28292">0.75*(2.7+2.7+2.1+2.7)</f>
        <v>7.6499999999999995</v>
      </c>
      <c r="TSH157" s="14">
        <f t="shared" si="16935"/>
        <v>50.39</v>
      </c>
      <c r="TSI157" s="14"/>
      <c r="TSJ157" s="16">
        <f t="shared" si="16936"/>
        <v>75.585000000000008</v>
      </c>
      <c r="TSK157" s="79">
        <f t="shared" si="20378"/>
        <v>5</v>
      </c>
      <c r="TSL157" s="80"/>
      <c r="TSM157" s="16" t="s">
        <v>236</v>
      </c>
      <c r="TSN157" s="16">
        <f t="shared" ref="TSN157" si="28293">42.74</f>
        <v>42.74</v>
      </c>
      <c r="TSO157" s="16">
        <f t="shared" ref="TSO157" si="28294">0.75*(2.7+2.7+2.1+2.7)</f>
        <v>7.6499999999999995</v>
      </c>
      <c r="TSP157" s="14">
        <f t="shared" si="16940"/>
        <v>50.39</v>
      </c>
      <c r="TSQ157" s="14"/>
      <c r="TSR157" s="16">
        <f t="shared" si="16941"/>
        <v>75.585000000000008</v>
      </c>
      <c r="TSS157" s="79">
        <f t="shared" si="20378"/>
        <v>5</v>
      </c>
      <c r="TST157" s="80"/>
      <c r="TSU157" s="16" t="s">
        <v>236</v>
      </c>
      <c r="TSV157" s="16">
        <f t="shared" ref="TSV157" si="28295">42.74</f>
        <v>42.74</v>
      </c>
      <c r="TSW157" s="16">
        <f t="shared" ref="TSW157" si="28296">0.75*(2.7+2.7+2.1+2.7)</f>
        <v>7.6499999999999995</v>
      </c>
      <c r="TSX157" s="14">
        <f t="shared" si="16945"/>
        <v>50.39</v>
      </c>
      <c r="TSY157" s="14"/>
      <c r="TSZ157" s="16">
        <f t="shared" si="16946"/>
        <v>75.585000000000008</v>
      </c>
      <c r="TTA157" s="79">
        <f t="shared" si="20378"/>
        <v>5</v>
      </c>
      <c r="TTB157" s="80"/>
      <c r="TTC157" s="16" t="s">
        <v>236</v>
      </c>
      <c r="TTD157" s="16">
        <f t="shared" ref="TTD157" si="28297">42.74</f>
        <v>42.74</v>
      </c>
      <c r="TTE157" s="16">
        <f t="shared" ref="TTE157" si="28298">0.75*(2.7+2.7+2.1+2.7)</f>
        <v>7.6499999999999995</v>
      </c>
      <c r="TTF157" s="14">
        <f t="shared" si="16950"/>
        <v>50.39</v>
      </c>
      <c r="TTG157" s="14"/>
      <c r="TTH157" s="16">
        <f t="shared" si="16951"/>
        <v>75.585000000000008</v>
      </c>
      <c r="TTI157" s="79">
        <f t="shared" si="20378"/>
        <v>5</v>
      </c>
      <c r="TTJ157" s="80"/>
      <c r="TTK157" s="16" t="s">
        <v>236</v>
      </c>
      <c r="TTL157" s="16">
        <f t="shared" ref="TTL157" si="28299">42.74</f>
        <v>42.74</v>
      </c>
      <c r="TTM157" s="16">
        <f t="shared" ref="TTM157" si="28300">0.75*(2.7+2.7+2.1+2.7)</f>
        <v>7.6499999999999995</v>
      </c>
      <c r="TTN157" s="14">
        <f t="shared" si="16955"/>
        <v>50.39</v>
      </c>
      <c r="TTO157" s="14"/>
      <c r="TTP157" s="16">
        <f t="shared" si="16956"/>
        <v>75.585000000000008</v>
      </c>
      <c r="TTQ157" s="79">
        <f t="shared" si="20378"/>
        <v>5</v>
      </c>
      <c r="TTR157" s="80"/>
      <c r="TTS157" s="16" t="s">
        <v>236</v>
      </c>
      <c r="TTT157" s="16">
        <f t="shared" ref="TTT157" si="28301">42.74</f>
        <v>42.74</v>
      </c>
      <c r="TTU157" s="16">
        <f t="shared" ref="TTU157" si="28302">0.75*(2.7+2.7+2.1+2.7)</f>
        <v>7.6499999999999995</v>
      </c>
      <c r="TTV157" s="14">
        <f t="shared" si="16960"/>
        <v>50.39</v>
      </c>
      <c r="TTW157" s="14"/>
      <c r="TTX157" s="16">
        <f t="shared" si="16961"/>
        <v>75.585000000000008</v>
      </c>
      <c r="TTY157" s="79">
        <f t="shared" si="20378"/>
        <v>5</v>
      </c>
      <c r="TTZ157" s="80"/>
      <c r="TUA157" s="16" t="s">
        <v>236</v>
      </c>
      <c r="TUB157" s="16">
        <f t="shared" ref="TUB157" si="28303">42.74</f>
        <v>42.74</v>
      </c>
      <c r="TUC157" s="16">
        <f t="shared" ref="TUC157" si="28304">0.75*(2.7+2.7+2.1+2.7)</f>
        <v>7.6499999999999995</v>
      </c>
      <c r="TUD157" s="14">
        <f t="shared" si="16965"/>
        <v>50.39</v>
      </c>
      <c r="TUE157" s="14"/>
      <c r="TUF157" s="16">
        <f t="shared" si="16966"/>
        <v>75.585000000000008</v>
      </c>
      <c r="TUG157" s="79">
        <f t="shared" si="20378"/>
        <v>5</v>
      </c>
      <c r="TUH157" s="80"/>
      <c r="TUI157" s="16" t="s">
        <v>236</v>
      </c>
      <c r="TUJ157" s="16">
        <f t="shared" ref="TUJ157" si="28305">42.74</f>
        <v>42.74</v>
      </c>
      <c r="TUK157" s="16">
        <f t="shared" ref="TUK157" si="28306">0.75*(2.7+2.7+2.1+2.7)</f>
        <v>7.6499999999999995</v>
      </c>
      <c r="TUL157" s="14">
        <f t="shared" si="16970"/>
        <v>50.39</v>
      </c>
      <c r="TUM157" s="14"/>
      <c r="TUN157" s="16">
        <f t="shared" si="16971"/>
        <v>75.585000000000008</v>
      </c>
      <c r="TUO157" s="79">
        <f t="shared" si="20387"/>
        <v>5</v>
      </c>
      <c r="TUP157" s="80"/>
      <c r="TUQ157" s="16" t="s">
        <v>236</v>
      </c>
      <c r="TUR157" s="16">
        <f t="shared" ref="TUR157" si="28307">42.74</f>
        <v>42.74</v>
      </c>
      <c r="TUS157" s="16">
        <f t="shared" ref="TUS157" si="28308">0.75*(2.7+2.7+2.1+2.7)</f>
        <v>7.6499999999999995</v>
      </c>
      <c r="TUT157" s="14">
        <f t="shared" si="16975"/>
        <v>50.39</v>
      </c>
      <c r="TUU157" s="14"/>
      <c r="TUV157" s="16">
        <f t="shared" si="16976"/>
        <v>75.585000000000008</v>
      </c>
      <c r="TUW157" s="79">
        <f t="shared" si="20387"/>
        <v>5</v>
      </c>
      <c r="TUX157" s="80"/>
      <c r="TUY157" s="16" t="s">
        <v>236</v>
      </c>
      <c r="TUZ157" s="16">
        <f t="shared" ref="TUZ157" si="28309">42.74</f>
        <v>42.74</v>
      </c>
      <c r="TVA157" s="16">
        <f t="shared" ref="TVA157" si="28310">0.75*(2.7+2.7+2.1+2.7)</f>
        <v>7.6499999999999995</v>
      </c>
      <c r="TVB157" s="14">
        <f t="shared" si="16980"/>
        <v>50.39</v>
      </c>
      <c r="TVC157" s="14"/>
      <c r="TVD157" s="16">
        <f t="shared" si="16981"/>
        <v>75.585000000000008</v>
      </c>
      <c r="TVE157" s="79">
        <f t="shared" si="20387"/>
        <v>5</v>
      </c>
      <c r="TVF157" s="80"/>
      <c r="TVG157" s="16" t="s">
        <v>236</v>
      </c>
      <c r="TVH157" s="16">
        <f t="shared" ref="TVH157" si="28311">42.74</f>
        <v>42.74</v>
      </c>
      <c r="TVI157" s="16">
        <f t="shared" ref="TVI157" si="28312">0.75*(2.7+2.7+2.1+2.7)</f>
        <v>7.6499999999999995</v>
      </c>
      <c r="TVJ157" s="14">
        <f t="shared" si="16985"/>
        <v>50.39</v>
      </c>
      <c r="TVK157" s="14"/>
      <c r="TVL157" s="16">
        <f t="shared" si="16986"/>
        <v>75.585000000000008</v>
      </c>
      <c r="TVM157" s="79">
        <f t="shared" si="20387"/>
        <v>5</v>
      </c>
      <c r="TVN157" s="80"/>
      <c r="TVO157" s="16" t="s">
        <v>236</v>
      </c>
      <c r="TVP157" s="16">
        <f t="shared" ref="TVP157" si="28313">42.74</f>
        <v>42.74</v>
      </c>
      <c r="TVQ157" s="16">
        <f t="shared" ref="TVQ157" si="28314">0.75*(2.7+2.7+2.1+2.7)</f>
        <v>7.6499999999999995</v>
      </c>
      <c r="TVR157" s="14">
        <f t="shared" si="16990"/>
        <v>50.39</v>
      </c>
      <c r="TVS157" s="14"/>
      <c r="TVT157" s="16">
        <f t="shared" si="16991"/>
        <v>75.585000000000008</v>
      </c>
      <c r="TVU157" s="79">
        <f t="shared" si="20387"/>
        <v>5</v>
      </c>
      <c r="TVV157" s="80"/>
      <c r="TVW157" s="16" t="s">
        <v>236</v>
      </c>
      <c r="TVX157" s="16">
        <f t="shared" ref="TVX157" si="28315">42.74</f>
        <v>42.74</v>
      </c>
      <c r="TVY157" s="16">
        <f t="shared" ref="TVY157" si="28316">0.75*(2.7+2.7+2.1+2.7)</f>
        <v>7.6499999999999995</v>
      </c>
      <c r="TVZ157" s="14">
        <f t="shared" si="16995"/>
        <v>50.39</v>
      </c>
      <c r="TWA157" s="14"/>
      <c r="TWB157" s="16">
        <f t="shared" si="16996"/>
        <v>75.585000000000008</v>
      </c>
      <c r="TWC157" s="79">
        <f t="shared" si="20387"/>
        <v>5</v>
      </c>
      <c r="TWD157" s="80"/>
      <c r="TWE157" s="16" t="s">
        <v>236</v>
      </c>
      <c r="TWF157" s="16">
        <f t="shared" ref="TWF157" si="28317">42.74</f>
        <v>42.74</v>
      </c>
      <c r="TWG157" s="16">
        <f t="shared" ref="TWG157" si="28318">0.75*(2.7+2.7+2.1+2.7)</f>
        <v>7.6499999999999995</v>
      </c>
      <c r="TWH157" s="14">
        <f t="shared" si="17000"/>
        <v>50.39</v>
      </c>
      <c r="TWI157" s="14"/>
      <c r="TWJ157" s="16">
        <f t="shared" si="17001"/>
        <v>75.585000000000008</v>
      </c>
      <c r="TWK157" s="79">
        <f t="shared" si="20387"/>
        <v>5</v>
      </c>
      <c r="TWL157" s="80"/>
      <c r="TWM157" s="16" t="s">
        <v>236</v>
      </c>
      <c r="TWN157" s="16">
        <f t="shared" ref="TWN157" si="28319">42.74</f>
        <v>42.74</v>
      </c>
      <c r="TWO157" s="16">
        <f t="shared" ref="TWO157" si="28320">0.75*(2.7+2.7+2.1+2.7)</f>
        <v>7.6499999999999995</v>
      </c>
      <c r="TWP157" s="14">
        <f t="shared" si="17005"/>
        <v>50.39</v>
      </c>
      <c r="TWQ157" s="14"/>
      <c r="TWR157" s="16">
        <f t="shared" si="17006"/>
        <v>75.585000000000008</v>
      </c>
      <c r="TWS157" s="79">
        <f t="shared" si="20387"/>
        <v>5</v>
      </c>
      <c r="TWT157" s="80"/>
      <c r="TWU157" s="16" t="s">
        <v>236</v>
      </c>
      <c r="TWV157" s="16">
        <f t="shared" ref="TWV157" si="28321">42.74</f>
        <v>42.74</v>
      </c>
      <c r="TWW157" s="16">
        <f t="shared" ref="TWW157" si="28322">0.75*(2.7+2.7+2.1+2.7)</f>
        <v>7.6499999999999995</v>
      </c>
      <c r="TWX157" s="14">
        <f t="shared" si="17010"/>
        <v>50.39</v>
      </c>
      <c r="TWY157" s="14"/>
      <c r="TWZ157" s="16">
        <f t="shared" si="17011"/>
        <v>75.585000000000008</v>
      </c>
      <c r="TXA157" s="79">
        <f t="shared" si="20396"/>
        <v>5</v>
      </c>
      <c r="TXB157" s="80"/>
      <c r="TXC157" s="16" t="s">
        <v>236</v>
      </c>
      <c r="TXD157" s="16">
        <f t="shared" ref="TXD157" si="28323">42.74</f>
        <v>42.74</v>
      </c>
      <c r="TXE157" s="16">
        <f t="shared" ref="TXE157" si="28324">0.75*(2.7+2.7+2.1+2.7)</f>
        <v>7.6499999999999995</v>
      </c>
      <c r="TXF157" s="14">
        <f t="shared" si="17015"/>
        <v>50.39</v>
      </c>
      <c r="TXG157" s="14"/>
      <c r="TXH157" s="16">
        <f t="shared" si="17016"/>
        <v>75.585000000000008</v>
      </c>
      <c r="TXI157" s="79">
        <f t="shared" si="20396"/>
        <v>5</v>
      </c>
      <c r="TXJ157" s="80"/>
      <c r="TXK157" s="16" t="s">
        <v>236</v>
      </c>
      <c r="TXL157" s="16">
        <f t="shared" ref="TXL157" si="28325">42.74</f>
        <v>42.74</v>
      </c>
      <c r="TXM157" s="16">
        <f t="shared" ref="TXM157" si="28326">0.75*(2.7+2.7+2.1+2.7)</f>
        <v>7.6499999999999995</v>
      </c>
      <c r="TXN157" s="14">
        <f t="shared" si="17020"/>
        <v>50.39</v>
      </c>
      <c r="TXO157" s="14"/>
      <c r="TXP157" s="16">
        <f t="shared" si="17021"/>
        <v>75.585000000000008</v>
      </c>
      <c r="TXQ157" s="79">
        <f t="shared" si="20396"/>
        <v>5</v>
      </c>
      <c r="TXR157" s="80"/>
      <c r="TXS157" s="16" t="s">
        <v>236</v>
      </c>
      <c r="TXT157" s="16">
        <f t="shared" ref="TXT157" si="28327">42.74</f>
        <v>42.74</v>
      </c>
      <c r="TXU157" s="16">
        <f t="shared" ref="TXU157" si="28328">0.75*(2.7+2.7+2.1+2.7)</f>
        <v>7.6499999999999995</v>
      </c>
      <c r="TXV157" s="14">
        <f t="shared" si="17025"/>
        <v>50.39</v>
      </c>
      <c r="TXW157" s="14"/>
      <c r="TXX157" s="16">
        <f t="shared" si="17026"/>
        <v>75.585000000000008</v>
      </c>
      <c r="TXY157" s="79">
        <f t="shared" si="20396"/>
        <v>5</v>
      </c>
      <c r="TXZ157" s="80"/>
      <c r="TYA157" s="16" t="s">
        <v>236</v>
      </c>
      <c r="TYB157" s="16">
        <f t="shared" ref="TYB157" si="28329">42.74</f>
        <v>42.74</v>
      </c>
      <c r="TYC157" s="16">
        <f t="shared" ref="TYC157" si="28330">0.75*(2.7+2.7+2.1+2.7)</f>
        <v>7.6499999999999995</v>
      </c>
      <c r="TYD157" s="14">
        <f t="shared" si="17030"/>
        <v>50.39</v>
      </c>
      <c r="TYE157" s="14"/>
      <c r="TYF157" s="16">
        <f t="shared" si="17031"/>
        <v>75.585000000000008</v>
      </c>
      <c r="TYG157" s="79">
        <f t="shared" si="20396"/>
        <v>5</v>
      </c>
      <c r="TYH157" s="80"/>
      <c r="TYI157" s="16" t="s">
        <v>236</v>
      </c>
      <c r="TYJ157" s="16">
        <f t="shared" ref="TYJ157" si="28331">42.74</f>
        <v>42.74</v>
      </c>
      <c r="TYK157" s="16">
        <f t="shared" ref="TYK157" si="28332">0.75*(2.7+2.7+2.1+2.7)</f>
        <v>7.6499999999999995</v>
      </c>
      <c r="TYL157" s="14">
        <f t="shared" si="17035"/>
        <v>50.39</v>
      </c>
      <c r="TYM157" s="14"/>
      <c r="TYN157" s="16">
        <f t="shared" si="17036"/>
        <v>75.585000000000008</v>
      </c>
      <c r="TYO157" s="79">
        <f t="shared" si="20396"/>
        <v>5</v>
      </c>
      <c r="TYP157" s="80"/>
      <c r="TYQ157" s="16" t="s">
        <v>236</v>
      </c>
      <c r="TYR157" s="16">
        <f t="shared" ref="TYR157" si="28333">42.74</f>
        <v>42.74</v>
      </c>
      <c r="TYS157" s="16">
        <f t="shared" ref="TYS157" si="28334">0.75*(2.7+2.7+2.1+2.7)</f>
        <v>7.6499999999999995</v>
      </c>
      <c r="TYT157" s="14">
        <f t="shared" si="17040"/>
        <v>50.39</v>
      </c>
      <c r="TYU157" s="14"/>
      <c r="TYV157" s="16">
        <f t="shared" si="17041"/>
        <v>75.585000000000008</v>
      </c>
      <c r="TYW157" s="79">
        <f t="shared" si="20396"/>
        <v>5</v>
      </c>
      <c r="TYX157" s="80"/>
      <c r="TYY157" s="16" t="s">
        <v>236</v>
      </c>
      <c r="TYZ157" s="16">
        <f t="shared" ref="TYZ157" si="28335">42.74</f>
        <v>42.74</v>
      </c>
      <c r="TZA157" s="16">
        <f t="shared" ref="TZA157" si="28336">0.75*(2.7+2.7+2.1+2.7)</f>
        <v>7.6499999999999995</v>
      </c>
      <c r="TZB157" s="14">
        <f t="shared" si="17045"/>
        <v>50.39</v>
      </c>
      <c r="TZC157" s="14"/>
      <c r="TZD157" s="16">
        <f t="shared" si="17046"/>
        <v>75.585000000000008</v>
      </c>
      <c r="TZE157" s="79">
        <f t="shared" si="20396"/>
        <v>5</v>
      </c>
      <c r="TZF157" s="80"/>
      <c r="TZG157" s="16" t="s">
        <v>236</v>
      </c>
      <c r="TZH157" s="16">
        <f t="shared" ref="TZH157" si="28337">42.74</f>
        <v>42.74</v>
      </c>
      <c r="TZI157" s="16">
        <f t="shared" ref="TZI157" si="28338">0.75*(2.7+2.7+2.1+2.7)</f>
        <v>7.6499999999999995</v>
      </c>
      <c r="TZJ157" s="14">
        <f t="shared" si="17050"/>
        <v>50.39</v>
      </c>
      <c r="TZK157" s="14"/>
      <c r="TZL157" s="16">
        <f t="shared" si="17051"/>
        <v>75.585000000000008</v>
      </c>
      <c r="TZM157" s="79">
        <f t="shared" si="20405"/>
        <v>5</v>
      </c>
      <c r="TZN157" s="80"/>
      <c r="TZO157" s="16" t="s">
        <v>236</v>
      </c>
      <c r="TZP157" s="16">
        <f t="shared" ref="TZP157" si="28339">42.74</f>
        <v>42.74</v>
      </c>
      <c r="TZQ157" s="16">
        <f t="shared" ref="TZQ157" si="28340">0.75*(2.7+2.7+2.1+2.7)</f>
        <v>7.6499999999999995</v>
      </c>
      <c r="TZR157" s="14">
        <f t="shared" si="17055"/>
        <v>50.39</v>
      </c>
      <c r="TZS157" s="14"/>
      <c r="TZT157" s="16">
        <f t="shared" si="17056"/>
        <v>75.585000000000008</v>
      </c>
      <c r="TZU157" s="79">
        <f t="shared" si="20405"/>
        <v>5</v>
      </c>
      <c r="TZV157" s="80"/>
      <c r="TZW157" s="16" t="s">
        <v>236</v>
      </c>
      <c r="TZX157" s="16">
        <f t="shared" ref="TZX157" si="28341">42.74</f>
        <v>42.74</v>
      </c>
      <c r="TZY157" s="16">
        <f t="shared" ref="TZY157" si="28342">0.75*(2.7+2.7+2.1+2.7)</f>
        <v>7.6499999999999995</v>
      </c>
      <c r="TZZ157" s="14">
        <f t="shared" si="17060"/>
        <v>50.39</v>
      </c>
      <c r="UAA157" s="14"/>
      <c r="UAB157" s="16">
        <f t="shared" si="17061"/>
        <v>75.585000000000008</v>
      </c>
      <c r="UAC157" s="79">
        <f t="shared" si="20405"/>
        <v>5</v>
      </c>
      <c r="UAD157" s="80"/>
      <c r="UAE157" s="16" t="s">
        <v>236</v>
      </c>
      <c r="UAF157" s="16">
        <f t="shared" ref="UAF157" si="28343">42.74</f>
        <v>42.74</v>
      </c>
      <c r="UAG157" s="16">
        <f t="shared" ref="UAG157" si="28344">0.75*(2.7+2.7+2.1+2.7)</f>
        <v>7.6499999999999995</v>
      </c>
      <c r="UAH157" s="14">
        <f t="shared" si="17065"/>
        <v>50.39</v>
      </c>
      <c r="UAI157" s="14"/>
      <c r="UAJ157" s="16">
        <f t="shared" si="17066"/>
        <v>75.585000000000008</v>
      </c>
      <c r="UAK157" s="79">
        <f t="shared" si="20405"/>
        <v>5</v>
      </c>
      <c r="UAL157" s="80"/>
      <c r="UAM157" s="16" t="s">
        <v>236</v>
      </c>
      <c r="UAN157" s="16">
        <f t="shared" ref="UAN157" si="28345">42.74</f>
        <v>42.74</v>
      </c>
      <c r="UAO157" s="16">
        <f t="shared" ref="UAO157" si="28346">0.75*(2.7+2.7+2.1+2.7)</f>
        <v>7.6499999999999995</v>
      </c>
      <c r="UAP157" s="14">
        <f t="shared" si="17070"/>
        <v>50.39</v>
      </c>
      <c r="UAQ157" s="14"/>
      <c r="UAR157" s="16">
        <f t="shared" si="17071"/>
        <v>75.585000000000008</v>
      </c>
      <c r="UAS157" s="79">
        <f t="shared" si="20405"/>
        <v>5</v>
      </c>
      <c r="UAT157" s="80"/>
      <c r="UAU157" s="16" t="s">
        <v>236</v>
      </c>
      <c r="UAV157" s="16">
        <f t="shared" ref="UAV157" si="28347">42.74</f>
        <v>42.74</v>
      </c>
      <c r="UAW157" s="16">
        <f t="shared" ref="UAW157" si="28348">0.75*(2.7+2.7+2.1+2.7)</f>
        <v>7.6499999999999995</v>
      </c>
      <c r="UAX157" s="14">
        <f t="shared" si="17075"/>
        <v>50.39</v>
      </c>
      <c r="UAY157" s="14"/>
      <c r="UAZ157" s="16">
        <f t="shared" si="17076"/>
        <v>75.585000000000008</v>
      </c>
      <c r="UBA157" s="79">
        <f t="shared" si="20405"/>
        <v>5</v>
      </c>
      <c r="UBB157" s="80"/>
      <c r="UBC157" s="16" t="s">
        <v>236</v>
      </c>
      <c r="UBD157" s="16">
        <f t="shared" ref="UBD157" si="28349">42.74</f>
        <v>42.74</v>
      </c>
      <c r="UBE157" s="16">
        <f t="shared" ref="UBE157" si="28350">0.75*(2.7+2.7+2.1+2.7)</f>
        <v>7.6499999999999995</v>
      </c>
      <c r="UBF157" s="14">
        <f t="shared" si="17080"/>
        <v>50.39</v>
      </c>
      <c r="UBG157" s="14"/>
      <c r="UBH157" s="16">
        <f t="shared" si="17081"/>
        <v>75.585000000000008</v>
      </c>
      <c r="UBI157" s="79">
        <f t="shared" si="20405"/>
        <v>5</v>
      </c>
      <c r="UBJ157" s="80"/>
      <c r="UBK157" s="16" t="s">
        <v>236</v>
      </c>
      <c r="UBL157" s="16">
        <f t="shared" ref="UBL157" si="28351">42.74</f>
        <v>42.74</v>
      </c>
      <c r="UBM157" s="16">
        <f t="shared" ref="UBM157" si="28352">0.75*(2.7+2.7+2.1+2.7)</f>
        <v>7.6499999999999995</v>
      </c>
      <c r="UBN157" s="14">
        <f t="shared" si="17085"/>
        <v>50.39</v>
      </c>
      <c r="UBO157" s="14"/>
      <c r="UBP157" s="16">
        <f t="shared" si="17086"/>
        <v>75.585000000000008</v>
      </c>
      <c r="UBQ157" s="79">
        <f t="shared" si="20405"/>
        <v>5</v>
      </c>
      <c r="UBR157" s="80"/>
      <c r="UBS157" s="16" t="s">
        <v>236</v>
      </c>
      <c r="UBT157" s="16">
        <f t="shared" ref="UBT157" si="28353">42.74</f>
        <v>42.74</v>
      </c>
      <c r="UBU157" s="16">
        <f t="shared" ref="UBU157" si="28354">0.75*(2.7+2.7+2.1+2.7)</f>
        <v>7.6499999999999995</v>
      </c>
      <c r="UBV157" s="14">
        <f t="shared" si="17090"/>
        <v>50.39</v>
      </c>
      <c r="UBW157" s="14"/>
      <c r="UBX157" s="16">
        <f t="shared" si="17091"/>
        <v>75.585000000000008</v>
      </c>
      <c r="UBY157" s="79">
        <f t="shared" si="20414"/>
        <v>5</v>
      </c>
      <c r="UBZ157" s="80"/>
      <c r="UCA157" s="16" t="s">
        <v>236</v>
      </c>
      <c r="UCB157" s="16">
        <f t="shared" ref="UCB157" si="28355">42.74</f>
        <v>42.74</v>
      </c>
      <c r="UCC157" s="16">
        <f t="shared" ref="UCC157" si="28356">0.75*(2.7+2.7+2.1+2.7)</f>
        <v>7.6499999999999995</v>
      </c>
      <c r="UCD157" s="14">
        <f t="shared" si="17095"/>
        <v>50.39</v>
      </c>
      <c r="UCE157" s="14"/>
      <c r="UCF157" s="16">
        <f t="shared" si="17096"/>
        <v>75.585000000000008</v>
      </c>
      <c r="UCG157" s="79">
        <f t="shared" si="20414"/>
        <v>5</v>
      </c>
      <c r="UCH157" s="80"/>
      <c r="UCI157" s="16" t="s">
        <v>236</v>
      </c>
      <c r="UCJ157" s="16">
        <f t="shared" ref="UCJ157" si="28357">42.74</f>
        <v>42.74</v>
      </c>
      <c r="UCK157" s="16">
        <f t="shared" ref="UCK157" si="28358">0.75*(2.7+2.7+2.1+2.7)</f>
        <v>7.6499999999999995</v>
      </c>
      <c r="UCL157" s="14">
        <f t="shared" si="17100"/>
        <v>50.39</v>
      </c>
      <c r="UCM157" s="14"/>
      <c r="UCN157" s="16">
        <f t="shared" si="17101"/>
        <v>75.585000000000008</v>
      </c>
      <c r="UCO157" s="79">
        <f t="shared" si="20414"/>
        <v>5</v>
      </c>
      <c r="UCP157" s="80"/>
      <c r="UCQ157" s="16" t="s">
        <v>236</v>
      </c>
      <c r="UCR157" s="16">
        <f t="shared" ref="UCR157" si="28359">42.74</f>
        <v>42.74</v>
      </c>
      <c r="UCS157" s="16">
        <f t="shared" ref="UCS157" si="28360">0.75*(2.7+2.7+2.1+2.7)</f>
        <v>7.6499999999999995</v>
      </c>
      <c r="UCT157" s="14">
        <f t="shared" si="17105"/>
        <v>50.39</v>
      </c>
      <c r="UCU157" s="14"/>
      <c r="UCV157" s="16">
        <f t="shared" si="17106"/>
        <v>75.585000000000008</v>
      </c>
      <c r="UCW157" s="79">
        <f t="shared" si="20414"/>
        <v>5</v>
      </c>
      <c r="UCX157" s="80"/>
      <c r="UCY157" s="16" t="s">
        <v>236</v>
      </c>
      <c r="UCZ157" s="16">
        <f t="shared" ref="UCZ157" si="28361">42.74</f>
        <v>42.74</v>
      </c>
      <c r="UDA157" s="16">
        <f t="shared" ref="UDA157" si="28362">0.75*(2.7+2.7+2.1+2.7)</f>
        <v>7.6499999999999995</v>
      </c>
      <c r="UDB157" s="14">
        <f t="shared" si="17110"/>
        <v>50.39</v>
      </c>
      <c r="UDC157" s="14"/>
      <c r="UDD157" s="16">
        <f t="shared" si="17111"/>
        <v>75.585000000000008</v>
      </c>
      <c r="UDE157" s="79">
        <f t="shared" si="20414"/>
        <v>5</v>
      </c>
      <c r="UDF157" s="80"/>
      <c r="UDG157" s="16" t="s">
        <v>236</v>
      </c>
      <c r="UDH157" s="16">
        <f t="shared" ref="UDH157" si="28363">42.74</f>
        <v>42.74</v>
      </c>
      <c r="UDI157" s="16">
        <f t="shared" ref="UDI157" si="28364">0.75*(2.7+2.7+2.1+2.7)</f>
        <v>7.6499999999999995</v>
      </c>
      <c r="UDJ157" s="14">
        <f t="shared" si="17115"/>
        <v>50.39</v>
      </c>
      <c r="UDK157" s="14"/>
      <c r="UDL157" s="16">
        <f t="shared" si="17116"/>
        <v>75.585000000000008</v>
      </c>
      <c r="UDM157" s="79">
        <f t="shared" si="20414"/>
        <v>5</v>
      </c>
      <c r="UDN157" s="80"/>
      <c r="UDO157" s="16" t="s">
        <v>236</v>
      </c>
      <c r="UDP157" s="16">
        <f t="shared" ref="UDP157" si="28365">42.74</f>
        <v>42.74</v>
      </c>
      <c r="UDQ157" s="16">
        <f t="shared" ref="UDQ157" si="28366">0.75*(2.7+2.7+2.1+2.7)</f>
        <v>7.6499999999999995</v>
      </c>
      <c r="UDR157" s="14">
        <f t="shared" si="17120"/>
        <v>50.39</v>
      </c>
      <c r="UDS157" s="14"/>
      <c r="UDT157" s="16">
        <f t="shared" si="17121"/>
        <v>75.585000000000008</v>
      </c>
      <c r="UDU157" s="79">
        <f t="shared" si="20414"/>
        <v>5</v>
      </c>
      <c r="UDV157" s="80"/>
      <c r="UDW157" s="16" t="s">
        <v>236</v>
      </c>
      <c r="UDX157" s="16">
        <f t="shared" ref="UDX157" si="28367">42.74</f>
        <v>42.74</v>
      </c>
      <c r="UDY157" s="16">
        <f t="shared" ref="UDY157" si="28368">0.75*(2.7+2.7+2.1+2.7)</f>
        <v>7.6499999999999995</v>
      </c>
      <c r="UDZ157" s="14">
        <f t="shared" si="17125"/>
        <v>50.39</v>
      </c>
      <c r="UEA157" s="14"/>
      <c r="UEB157" s="16">
        <f t="shared" si="17126"/>
        <v>75.585000000000008</v>
      </c>
      <c r="UEC157" s="79">
        <f t="shared" si="20414"/>
        <v>5</v>
      </c>
      <c r="UED157" s="80"/>
      <c r="UEE157" s="16" t="s">
        <v>236</v>
      </c>
      <c r="UEF157" s="16">
        <f t="shared" ref="UEF157" si="28369">42.74</f>
        <v>42.74</v>
      </c>
      <c r="UEG157" s="16">
        <f t="shared" ref="UEG157" si="28370">0.75*(2.7+2.7+2.1+2.7)</f>
        <v>7.6499999999999995</v>
      </c>
      <c r="UEH157" s="14">
        <f t="shared" si="17130"/>
        <v>50.39</v>
      </c>
      <c r="UEI157" s="14"/>
      <c r="UEJ157" s="16">
        <f t="shared" si="17131"/>
        <v>75.585000000000008</v>
      </c>
      <c r="UEK157" s="79">
        <f t="shared" si="20423"/>
        <v>5</v>
      </c>
      <c r="UEL157" s="80"/>
      <c r="UEM157" s="16" t="s">
        <v>236</v>
      </c>
      <c r="UEN157" s="16">
        <f t="shared" ref="UEN157" si="28371">42.74</f>
        <v>42.74</v>
      </c>
      <c r="UEO157" s="16">
        <f t="shared" ref="UEO157" si="28372">0.75*(2.7+2.7+2.1+2.7)</f>
        <v>7.6499999999999995</v>
      </c>
      <c r="UEP157" s="14">
        <f t="shared" si="17135"/>
        <v>50.39</v>
      </c>
      <c r="UEQ157" s="14"/>
      <c r="UER157" s="16">
        <f t="shared" si="17136"/>
        <v>75.585000000000008</v>
      </c>
      <c r="UES157" s="79">
        <f t="shared" si="20423"/>
        <v>5</v>
      </c>
      <c r="UET157" s="80"/>
      <c r="UEU157" s="16" t="s">
        <v>236</v>
      </c>
      <c r="UEV157" s="16">
        <f t="shared" ref="UEV157" si="28373">42.74</f>
        <v>42.74</v>
      </c>
      <c r="UEW157" s="16">
        <f t="shared" ref="UEW157" si="28374">0.75*(2.7+2.7+2.1+2.7)</f>
        <v>7.6499999999999995</v>
      </c>
      <c r="UEX157" s="14">
        <f t="shared" si="17140"/>
        <v>50.39</v>
      </c>
      <c r="UEY157" s="14"/>
      <c r="UEZ157" s="16">
        <f t="shared" si="17141"/>
        <v>75.585000000000008</v>
      </c>
      <c r="UFA157" s="79">
        <f t="shared" si="20423"/>
        <v>5</v>
      </c>
      <c r="UFB157" s="80"/>
      <c r="UFC157" s="16" t="s">
        <v>236</v>
      </c>
      <c r="UFD157" s="16">
        <f t="shared" ref="UFD157" si="28375">42.74</f>
        <v>42.74</v>
      </c>
      <c r="UFE157" s="16">
        <f t="shared" ref="UFE157" si="28376">0.75*(2.7+2.7+2.1+2.7)</f>
        <v>7.6499999999999995</v>
      </c>
      <c r="UFF157" s="14">
        <f t="shared" si="17145"/>
        <v>50.39</v>
      </c>
      <c r="UFG157" s="14"/>
      <c r="UFH157" s="16">
        <f t="shared" si="17146"/>
        <v>75.585000000000008</v>
      </c>
      <c r="UFI157" s="79">
        <f t="shared" si="20423"/>
        <v>5</v>
      </c>
      <c r="UFJ157" s="80"/>
      <c r="UFK157" s="16" t="s">
        <v>236</v>
      </c>
      <c r="UFL157" s="16">
        <f t="shared" ref="UFL157" si="28377">42.74</f>
        <v>42.74</v>
      </c>
      <c r="UFM157" s="16">
        <f t="shared" ref="UFM157" si="28378">0.75*(2.7+2.7+2.1+2.7)</f>
        <v>7.6499999999999995</v>
      </c>
      <c r="UFN157" s="14">
        <f t="shared" si="17150"/>
        <v>50.39</v>
      </c>
      <c r="UFO157" s="14"/>
      <c r="UFP157" s="16">
        <f t="shared" si="17151"/>
        <v>75.585000000000008</v>
      </c>
      <c r="UFQ157" s="79">
        <f t="shared" si="20423"/>
        <v>5</v>
      </c>
      <c r="UFR157" s="80"/>
      <c r="UFS157" s="16" t="s">
        <v>236</v>
      </c>
      <c r="UFT157" s="16">
        <f t="shared" ref="UFT157" si="28379">42.74</f>
        <v>42.74</v>
      </c>
      <c r="UFU157" s="16">
        <f t="shared" ref="UFU157" si="28380">0.75*(2.7+2.7+2.1+2.7)</f>
        <v>7.6499999999999995</v>
      </c>
      <c r="UFV157" s="14">
        <f t="shared" si="17155"/>
        <v>50.39</v>
      </c>
      <c r="UFW157" s="14"/>
      <c r="UFX157" s="16">
        <f t="shared" si="17156"/>
        <v>75.585000000000008</v>
      </c>
      <c r="UFY157" s="79">
        <f t="shared" si="20423"/>
        <v>5</v>
      </c>
      <c r="UFZ157" s="80"/>
      <c r="UGA157" s="16" t="s">
        <v>236</v>
      </c>
      <c r="UGB157" s="16">
        <f t="shared" ref="UGB157" si="28381">42.74</f>
        <v>42.74</v>
      </c>
      <c r="UGC157" s="16">
        <f t="shared" ref="UGC157" si="28382">0.75*(2.7+2.7+2.1+2.7)</f>
        <v>7.6499999999999995</v>
      </c>
      <c r="UGD157" s="14">
        <f t="shared" si="17160"/>
        <v>50.39</v>
      </c>
      <c r="UGE157" s="14"/>
      <c r="UGF157" s="16">
        <f t="shared" si="17161"/>
        <v>75.585000000000008</v>
      </c>
      <c r="UGG157" s="79">
        <f t="shared" si="20423"/>
        <v>5</v>
      </c>
      <c r="UGH157" s="80"/>
      <c r="UGI157" s="16" t="s">
        <v>236</v>
      </c>
      <c r="UGJ157" s="16">
        <f t="shared" ref="UGJ157" si="28383">42.74</f>
        <v>42.74</v>
      </c>
      <c r="UGK157" s="16">
        <f t="shared" ref="UGK157" si="28384">0.75*(2.7+2.7+2.1+2.7)</f>
        <v>7.6499999999999995</v>
      </c>
      <c r="UGL157" s="14">
        <f t="shared" si="17165"/>
        <v>50.39</v>
      </c>
      <c r="UGM157" s="14"/>
      <c r="UGN157" s="16">
        <f t="shared" si="17166"/>
        <v>75.585000000000008</v>
      </c>
      <c r="UGO157" s="79">
        <f t="shared" si="20423"/>
        <v>5</v>
      </c>
      <c r="UGP157" s="80"/>
      <c r="UGQ157" s="16" t="s">
        <v>236</v>
      </c>
      <c r="UGR157" s="16">
        <f t="shared" ref="UGR157" si="28385">42.74</f>
        <v>42.74</v>
      </c>
      <c r="UGS157" s="16">
        <f t="shared" ref="UGS157" si="28386">0.75*(2.7+2.7+2.1+2.7)</f>
        <v>7.6499999999999995</v>
      </c>
      <c r="UGT157" s="14">
        <f t="shared" si="17170"/>
        <v>50.39</v>
      </c>
      <c r="UGU157" s="14"/>
      <c r="UGV157" s="16">
        <f t="shared" si="17171"/>
        <v>75.585000000000008</v>
      </c>
      <c r="UGW157" s="79">
        <f t="shared" si="20432"/>
        <v>5</v>
      </c>
      <c r="UGX157" s="80"/>
      <c r="UGY157" s="16" t="s">
        <v>236</v>
      </c>
      <c r="UGZ157" s="16">
        <f t="shared" ref="UGZ157" si="28387">42.74</f>
        <v>42.74</v>
      </c>
      <c r="UHA157" s="16">
        <f t="shared" ref="UHA157" si="28388">0.75*(2.7+2.7+2.1+2.7)</f>
        <v>7.6499999999999995</v>
      </c>
      <c r="UHB157" s="14">
        <f t="shared" si="17175"/>
        <v>50.39</v>
      </c>
      <c r="UHC157" s="14"/>
      <c r="UHD157" s="16">
        <f t="shared" si="17176"/>
        <v>75.585000000000008</v>
      </c>
      <c r="UHE157" s="79">
        <f t="shared" si="20432"/>
        <v>5</v>
      </c>
      <c r="UHF157" s="80"/>
      <c r="UHG157" s="16" t="s">
        <v>236</v>
      </c>
      <c r="UHH157" s="16">
        <f t="shared" ref="UHH157" si="28389">42.74</f>
        <v>42.74</v>
      </c>
      <c r="UHI157" s="16">
        <f t="shared" ref="UHI157" si="28390">0.75*(2.7+2.7+2.1+2.7)</f>
        <v>7.6499999999999995</v>
      </c>
      <c r="UHJ157" s="14">
        <f t="shared" si="17180"/>
        <v>50.39</v>
      </c>
      <c r="UHK157" s="14"/>
      <c r="UHL157" s="16">
        <f t="shared" si="17181"/>
        <v>75.585000000000008</v>
      </c>
      <c r="UHM157" s="79">
        <f t="shared" si="20432"/>
        <v>5</v>
      </c>
      <c r="UHN157" s="80"/>
      <c r="UHO157" s="16" t="s">
        <v>236</v>
      </c>
      <c r="UHP157" s="16">
        <f t="shared" ref="UHP157" si="28391">42.74</f>
        <v>42.74</v>
      </c>
      <c r="UHQ157" s="16">
        <f t="shared" ref="UHQ157" si="28392">0.75*(2.7+2.7+2.1+2.7)</f>
        <v>7.6499999999999995</v>
      </c>
      <c r="UHR157" s="14">
        <f t="shared" si="17185"/>
        <v>50.39</v>
      </c>
      <c r="UHS157" s="14"/>
      <c r="UHT157" s="16">
        <f t="shared" si="17186"/>
        <v>75.585000000000008</v>
      </c>
      <c r="UHU157" s="79">
        <f t="shared" si="20432"/>
        <v>5</v>
      </c>
      <c r="UHV157" s="80"/>
      <c r="UHW157" s="16" t="s">
        <v>236</v>
      </c>
      <c r="UHX157" s="16">
        <f t="shared" ref="UHX157" si="28393">42.74</f>
        <v>42.74</v>
      </c>
      <c r="UHY157" s="16">
        <f t="shared" ref="UHY157" si="28394">0.75*(2.7+2.7+2.1+2.7)</f>
        <v>7.6499999999999995</v>
      </c>
      <c r="UHZ157" s="14">
        <f t="shared" si="17190"/>
        <v>50.39</v>
      </c>
      <c r="UIA157" s="14"/>
      <c r="UIB157" s="16">
        <f t="shared" si="17191"/>
        <v>75.585000000000008</v>
      </c>
      <c r="UIC157" s="79">
        <f t="shared" si="20432"/>
        <v>5</v>
      </c>
      <c r="UID157" s="80"/>
      <c r="UIE157" s="16" t="s">
        <v>236</v>
      </c>
      <c r="UIF157" s="16">
        <f t="shared" ref="UIF157" si="28395">42.74</f>
        <v>42.74</v>
      </c>
      <c r="UIG157" s="16">
        <f t="shared" ref="UIG157" si="28396">0.75*(2.7+2.7+2.1+2.7)</f>
        <v>7.6499999999999995</v>
      </c>
      <c r="UIH157" s="14">
        <f t="shared" si="17195"/>
        <v>50.39</v>
      </c>
      <c r="UII157" s="14"/>
      <c r="UIJ157" s="16">
        <f t="shared" si="17196"/>
        <v>75.585000000000008</v>
      </c>
      <c r="UIK157" s="79">
        <f t="shared" si="20432"/>
        <v>5</v>
      </c>
      <c r="UIL157" s="80"/>
      <c r="UIM157" s="16" t="s">
        <v>236</v>
      </c>
      <c r="UIN157" s="16">
        <f t="shared" ref="UIN157" si="28397">42.74</f>
        <v>42.74</v>
      </c>
      <c r="UIO157" s="16">
        <f t="shared" ref="UIO157" si="28398">0.75*(2.7+2.7+2.1+2.7)</f>
        <v>7.6499999999999995</v>
      </c>
      <c r="UIP157" s="14">
        <f t="shared" si="17200"/>
        <v>50.39</v>
      </c>
      <c r="UIQ157" s="14"/>
      <c r="UIR157" s="16">
        <f t="shared" si="17201"/>
        <v>75.585000000000008</v>
      </c>
      <c r="UIS157" s="79">
        <f t="shared" si="20432"/>
        <v>5</v>
      </c>
      <c r="UIT157" s="80"/>
      <c r="UIU157" s="16" t="s">
        <v>236</v>
      </c>
      <c r="UIV157" s="16">
        <f t="shared" ref="UIV157" si="28399">42.74</f>
        <v>42.74</v>
      </c>
      <c r="UIW157" s="16">
        <f t="shared" ref="UIW157" si="28400">0.75*(2.7+2.7+2.1+2.7)</f>
        <v>7.6499999999999995</v>
      </c>
      <c r="UIX157" s="14">
        <f t="shared" si="17205"/>
        <v>50.39</v>
      </c>
      <c r="UIY157" s="14"/>
      <c r="UIZ157" s="16">
        <f t="shared" si="17206"/>
        <v>75.585000000000008</v>
      </c>
      <c r="UJA157" s="79">
        <f t="shared" si="20432"/>
        <v>5</v>
      </c>
      <c r="UJB157" s="80"/>
      <c r="UJC157" s="16" t="s">
        <v>236</v>
      </c>
      <c r="UJD157" s="16">
        <f t="shared" ref="UJD157" si="28401">42.74</f>
        <v>42.74</v>
      </c>
      <c r="UJE157" s="16">
        <f t="shared" ref="UJE157" si="28402">0.75*(2.7+2.7+2.1+2.7)</f>
        <v>7.6499999999999995</v>
      </c>
      <c r="UJF157" s="14">
        <f t="shared" si="17210"/>
        <v>50.39</v>
      </c>
      <c r="UJG157" s="14"/>
      <c r="UJH157" s="16">
        <f t="shared" si="17211"/>
        <v>75.585000000000008</v>
      </c>
      <c r="UJI157" s="79">
        <f t="shared" si="20441"/>
        <v>5</v>
      </c>
      <c r="UJJ157" s="80"/>
      <c r="UJK157" s="16" t="s">
        <v>236</v>
      </c>
      <c r="UJL157" s="16">
        <f t="shared" ref="UJL157" si="28403">42.74</f>
        <v>42.74</v>
      </c>
      <c r="UJM157" s="16">
        <f t="shared" ref="UJM157" si="28404">0.75*(2.7+2.7+2.1+2.7)</f>
        <v>7.6499999999999995</v>
      </c>
      <c r="UJN157" s="14">
        <f t="shared" si="17215"/>
        <v>50.39</v>
      </c>
      <c r="UJO157" s="14"/>
      <c r="UJP157" s="16">
        <f t="shared" si="17216"/>
        <v>75.585000000000008</v>
      </c>
      <c r="UJQ157" s="79">
        <f t="shared" si="20441"/>
        <v>5</v>
      </c>
      <c r="UJR157" s="80"/>
      <c r="UJS157" s="16" t="s">
        <v>236</v>
      </c>
      <c r="UJT157" s="16">
        <f t="shared" ref="UJT157" si="28405">42.74</f>
        <v>42.74</v>
      </c>
      <c r="UJU157" s="16">
        <f t="shared" ref="UJU157" si="28406">0.75*(2.7+2.7+2.1+2.7)</f>
        <v>7.6499999999999995</v>
      </c>
      <c r="UJV157" s="14">
        <f t="shared" si="17220"/>
        <v>50.39</v>
      </c>
      <c r="UJW157" s="14"/>
      <c r="UJX157" s="16">
        <f t="shared" si="17221"/>
        <v>75.585000000000008</v>
      </c>
      <c r="UJY157" s="79">
        <f t="shared" si="20441"/>
        <v>5</v>
      </c>
      <c r="UJZ157" s="80"/>
      <c r="UKA157" s="16" t="s">
        <v>236</v>
      </c>
      <c r="UKB157" s="16">
        <f t="shared" ref="UKB157" si="28407">42.74</f>
        <v>42.74</v>
      </c>
      <c r="UKC157" s="16">
        <f t="shared" ref="UKC157" si="28408">0.75*(2.7+2.7+2.1+2.7)</f>
        <v>7.6499999999999995</v>
      </c>
      <c r="UKD157" s="14">
        <f t="shared" si="17225"/>
        <v>50.39</v>
      </c>
      <c r="UKE157" s="14"/>
      <c r="UKF157" s="16">
        <f t="shared" si="17226"/>
        <v>75.585000000000008</v>
      </c>
      <c r="UKG157" s="79">
        <f t="shared" si="20441"/>
        <v>5</v>
      </c>
      <c r="UKH157" s="80"/>
      <c r="UKI157" s="16" t="s">
        <v>236</v>
      </c>
      <c r="UKJ157" s="16">
        <f t="shared" ref="UKJ157" si="28409">42.74</f>
        <v>42.74</v>
      </c>
      <c r="UKK157" s="16">
        <f t="shared" ref="UKK157" si="28410">0.75*(2.7+2.7+2.1+2.7)</f>
        <v>7.6499999999999995</v>
      </c>
      <c r="UKL157" s="14">
        <f t="shared" si="17230"/>
        <v>50.39</v>
      </c>
      <c r="UKM157" s="14"/>
      <c r="UKN157" s="16">
        <f t="shared" si="17231"/>
        <v>75.585000000000008</v>
      </c>
      <c r="UKO157" s="79">
        <f t="shared" si="20441"/>
        <v>5</v>
      </c>
      <c r="UKP157" s="80"/>
      <c r="UKQ157" s="16" t="s">
        <v>236</v>
      </c>
      <c r="UKR157" s="16">
        <f t="shared" ref="UKR157" si="28411">42.74</f>
        <v>42.74</v>
      </c>
      <c r="UKS157" s="16">
        <f t="shared" ref="UKS157" si="28412">0.75*(2.7+2.7+2.1+2.7)</f>
        <v>7.6499999999999995</v>
      </c>
      <c r="UKT157" s="14">
        <f t="shared" si="17235"/>
        <v>50.39</v>
      </c>
      <c r="UKU157" s="14"/>
      <c r="UKV157" s="16">
        <f t="shared" si="17236"/>
        <v>75.585000000000008</v>
      </c>
      <c r="UKW157" s="79">
        <f t="shared" si="20441"/>
        <v>5</v>
      </c>
      <c r="UKX157" s="80"/>
      <c r="UKY157" s="16" t="s">
        <v>236</v>
      </c>
      <c r="UKZ157" s="16">
        <f t="shared" ref="UKZ157" si="28413">42.74</f>
        <v>42.74</v>
      </c>
      <c r="ULA157" s="16">
        <f t="shared" ref="ULA157" si="28414">0.75*(2.7+2.7+2.1+2.7)</f>
        <v>7.6499999999999995</v>
      </c>
      <c r="ULB157" s="14">
        <f t="shared" si="17240"/>
        <v>50.39</v>
      </c>
      <c r="ULC157" s="14"/>
      <c r="ULD157" s="16">
        <f t="shared" si="17241"/>
        <v>75.585000000000008</v>
      </c>
      <c r="ULE157" s="79">
        <f t="shared" si="20441"/>
        <v>5</v>
      </c>
      <c r="ULF157" s="80"/>
      <c r="ULG157" s="16" t="s">
        <v>236</v>
      </c>
      <c r="ULH157" s="16">
        <f t="shared" ref="ULH157" si="28415">42.74</f>
        <v>42.74</v>
      </c>
      <c r="ULI157" s="16">
        <f t="shared" ref="ULI157" si="28416">0.75*(2.7+2.7+2.1+2.7)</f>
        <v>7.6499999999999995</v>
      </c>
      <c r="ULJ157" s="14">
        <f t="shared" si="17245"/>
        <v>50.39</v>
      </c>
      <c r="ULK157" s="14"/>
      <c r="ULL157" s="16">
        <f t="shared" si="17246"/>
        <v>75.585000000000008</v>
      </c>
      <c r="ULM157" s="79">
        <f t="shared" si="20441"/>
        <v>5</v>
      </c>
      <c r="ULN157" s="80"/>
      <c r="ULO157" s="16" t="s">
        <v>236</v>
      </c>
      <c r="ULP157" s="16">
        <f t="shared" ref="ULP157" si="28417">42.74</f>
        <v>42.74</v>
      </c>
      <c r="ULQ157" s="16">
        <f t="shared" ref="ULQ157" si="28418">0.75*(2.7+2.7+2.1+2.7)</f>
        <v>7.6499999999999995</v>
      </c>
      <c r="ULR157" s="14">
        <f t="shared" si="17250"/>
        <v>50.39</v>
      </c>
      <c r="ULS157" s="14"/>
      <c r="ULT157" s="16">
        <f t="shared" si="17251"/>
        <v>75.585000000000008</v>
      </c>
      <c r="ULU157" s="79">
        <f t="shared" si="20450"/>
        <v>5</v>
      </c>
      <c r="ULV157" s="80"/>
      <c r="ULW157" s="16" t="s">
        <v>236</v>
      </c>
      <c r="ULX157" s="16">
        <f t="shared" ref="ULX157" si="28419">42.74</f>
        <v>42.74</v>
      </c>
      <c r="ULY157" s="16">
        <f t="shared" ref="ULY157" si="28420">0.75*(2.7+2.7+2.1+2.7)</f>
        <v>7.6499999999999995</v>
      </c>
      <c r="ULZ157" s="14">
        <f t="shared" si="17255"/>
        <v>50.39</v>
      </c>
      <c r="UMA157" s="14"/>
      <c r="UMB157" s="16">
        <f t="shared" si="17256"/>
        <v>75.585000000000008</v>
      </c>
      <c r="UMC157" s="79">
        <f t="shared" si="20450"/>
        <v>5</v>
      </c>
      <c r="UMD157" s="80"/>
      <c r="UME157" s="16" t="s">
        <v>236</v>
      </c>
      <c r="UMF157" s="16">
        <f t="shared" ref="UMF157" si="28421">42.74</f>
        <v>42.74</v>
      </c>
      <c r="UMG157" s="16">
        <f t="shared" ref="UMG157" si="28422">0.75*(2.7+2.7+2.1+2.7)</f>
        <v>7.6499999999999995</v>
      </c>
      <c r="UMH157" s="14">
        <f t="shared" si="17260"/>
        <v>50.39</v>
      </c>
      <c r="UMI157" s="14"/>
      <c r="UMJ157" s="16">
        <f t="shared" si="17261"/>
        <v>75.585000000000008</v>
      </c>
      <c r="UMK157" s="79">
        <f t="shared" si="20450"/>
        <v>5</v>
      </c>
      <c r="UML157" s="80"/>
      <c r="UMM157" s="16" t="s">
        <v>236</v>
      </c>
      <c r="UMN157" s="16">
        <f t="shared" ref="UMN157" si="28423">42.74</f>
        <v>42.74</v>
      </c>
      <c r="UMO157" s="16">
        <f t="shared" ref="UMO157" si="28424">0.75*(2.7+2.7+2.1+2.7)</f>
        <v>7.6499999999999995</v>
      </c>
      <c r="UMP157" s="14">
        <f t="shared" si="17265"/>
        <v>50.39</v>
      </c>
      <c r="UMQ157" s="14"/>
      <c r="UMR157" s="16">
        <f t="shared" si="17266"/>
        <v>75.585000000000008</v>
      </c>
      <c r="UMS157" s="79">
        <f t="shared" si="20450"/>
        <v>5</v>
      </c>
      <c r="UMT157" s="80"/>
      <c r="UMU157" s="16" t="s">
        <v>236</v>
      </c>
      <c r="UMV157" s="16">
        <f t="shared" ref="UMV157" si="28425">42.74</f>
        <v>42.74</v>
      </c>
      <c r="UMW157" s="16">
        <f t="shared" ref="UMW157" si="28426">0.75*(2.7+2.7+2.1+2.7)</f>
        <v>7.6499999999999995</v>
      </c>
      <c r="UMX157" s="14">
        <f t="shared" si="17270"/>
        <v>50.39</v>
      </c>
      <c r="UMY157" s="14"/>
      <c r="UMZ157" s="16">
        <f t="shared" si="17271"/>
        <v>75.585000000000008</v>
      </c>
      <c r="UNA157" s="79">
        <f t="shared" si="20450"/>
        <v>5</v>
      </c>
      <c r="UNB157" s="80"/>
      <c r="UNC157" s="16" t="s">
        <v>236</v>
      </c>
      <c r="UND157" s="16">
        <f t="shared" ref="UND157" si="28427">42.74</f>
        <v>42.74</v>
      </c>
      <c r="UNE157" s="16">
        <f t="shared" ref="UNE157" si="28428">0.75*(2.7+2.7+2.1+2.7)</f>
        <v>7.6499999999999995</v>
      </c>
      <c r="UNF157" s="14">
        <f t="shared" si="17275"/>
        <v>50.39</v>
      </c>
      <c r="UNG157" s="14"/>
      <c r="UNH157" s="16">
        <f t="shared" si="17276"/>
        <v>75.585000000000008</v>
      </c>
      <c r="UNI157" s="79">
        <f t="shared" si="20450"/>
        <v>5</v>
      </c>
      <c r="UNJ157" s="80"/>
      <c r="UNK157" s="16" t="s">
        <v>236</v>
      </c>
      <c r="UNL157" s="16">
        <f t="shared" ref="UNL157" si="28429">42.74</f>
        <v>42.74</v>
      </c>
      <c r="UNM157" s="16">
        <f t="shared" ref="UNM157" si="28430">0.75*(2.7+2.7+2.1+2.7)</f>
        <v>7.6499999999999995</v>
      </c>
      <c r="UNN157" s="14">
        <f t="shared" si="17280"/>
        <v>50.39</v>
      </c>
      <c r="UNO157" s="14"/>
      <c r="UNP157" s="16">
        <f t="shared" si="17281"/>
        <v>75.585000000000008</v>
      </c>
      <c r="UNQ157" s="79">
        <f t="shared" si="20450"/>
        <v>5</v>
      </c>
      <c r="UNR157" s="80"/>
      <c r="UNS157" s="16" t="s">
        <v>236</v>
      </c>
      <c r="UNT157" s="16">
        <f t="shared" ref="UNT157" si="28431">42.74</f>
        <v>42.74</v>
      </c>
      <c r="UNU157" s="16">
        <f t="shared" ref="UNU157" si="28432">0.75*(2.7+2.7+2.1+2.7)</f>
        <v>7.6499999999999995</v>
      </c>
      <c r="UNV157" s="14">
        <f t="shared" si="17285"/>
        <v>50.39</v>
      </c>
      <c r="UNW157" s="14"/>
      <c r="UNX157" s="16">
        <f t="shared" si="17286"/>
        <v>75.585000000000008</v>
      </c>
      <c r="UNY157" s="79">
        <f t="shared" si="20450"/>
        <v>5</v>
      </c>
      <c r="UNZ157" s="80"/>
      <c r="UOA157" s="16" t="s">
        <v>236</v>
      </c>
      <c r="UOB157" s="16">
        <f t="shared" ref="UOB157" si="28433">42.74</f>
        <v>42.74</v>
      </c>
      <c r="UOC157" s="16">
        <f t="shared" ref="UOC157" si="28434">0.75*(2.7+2.7+2.1+2.7)</f>
        <v>7.6499999999999995</v>
      </c>
      <c r="UOD157" s="14">
        <f t="shared" si="17290"/>
        <v>50.39</v>
      </c>
      <c r="UOE157" s="14"/>
      <c r="UOF157" s="16">
        <f t="shared" si="17291"/>
        <v>75.585000000000008</v>
      </c>
      <c r="UOG157" s="79">
        <f t="shared" si="20459"/>
        <v>5</v>
      </c>
      <c r="UOH157" s="80"/>
      <c r="UOI157" s="16" t="s">
        <v>236</v>
      </c>
      <c r="UOJ157" s="16">
        <f t="shared" ref="UOJ157" si="28435">42.74</f>
        <v>42.74</v>
      </c>
      <c r="UOK157" s="16">
        <f t="shared" ref="UOK157" si="28436">0.75*(2.7+2.7+2.1+2.7)</f>
        <v>7.6499999999999995</v>
      </c>
      <c r="UOL157" s="14">
        <f t="shared" si="17295"/>
        <v>50.39</v>
      </c>
      <c r="UOM157" s="14"/>
      <c r="UON157" s="16">
        <f t="shared" si="17296"/>
        <v>75.585000000000008</v>
      </c>
      <c r="UOO157" s="79">
        <f t="shared" si="20459"/>
        <v>5</v>
      </c>
      <c r="UOP157" s="80"/>
      <c r="UOQ157" s="16" t="s">
        <v>236</v>
      </c>
      <c r="UOR157" s="16">
        <f t="shared" ref="UOR157" si="28437">42.74</f>
        <v>42.74</v>
      </c>
      <c r="UOS157" s="16">
        <f t="shared" ref="UOS157" si="28438">0.75*(2.7+2.7+2.1+2.7)</f>
        <v>7.6499999999999995</v>
      </c>
      <c r="UOT157" s="14">
        <f t="shared" si="17300"/>
        <v>50.39</v>
      </c>
      <c r="UOU157" s="14"/>
      <c r="UOV157" s="16">
        <f t="shared" si="17301"/>
        <v>75.585000000000008</v>
      </c>
      <c r="UOW157" s="79">
        <f t="shared" si="20459"/>
        <v>5</v>
      </c>
      <c r="UOX157" s="80"/>
      <c r="UOY157" s="16" t="s">
        <v>236</v>
      </c>
      <c r="UOZ157" s="16">
        <f t="shared" ref="UOZ157" si="28439">42.74</f>
        <v>42.74</v>
      </c>
      <c r="UPA157" s="16">
        <f t="shared" ref="UPA157" si="28440">0.75*(2.7+2.7+2.1+2.7)</f>
        <v>7.6499999999999995</v>
      </c>
      <c r="UPB157" s="14">
        <f t="shared" si="17305"/>
        <v>50.39</v>
      </c>
      <c r="UPC157" s="14"/>
      <c r="UPD157" s="16">
        <f t="shared" si="17306"/>
        <v>75.585000000000008</v>
      </c>
      <c r="UPE157" s="79">
        <f t="shared" si="20459"/>
        <v>5</v>
      </c>
      <c r="UPF157" s="80"/>
      <c r="UPG157" s="16" t="s">
        <v>236</v>
      </c>
      <c r="UPH157" s="16">
        <f t="shared" ref="UPH157" si="28441">42.74</f>
        <v>42.74</v>
      </c>
      <c r="UPI157" s="16">
        <f t="shared" ref="UPI157" si="28442">0.75*(2.7+2.7+2.1+2.7)</f>
        <v>7.6499999999999995</v>
      </c>
      <c r="UPJ157" s="14">
        <f t="shared" si="17310"/>
        <v>50.39</v>
      </c>
      <c r="UPK157" s="14"/>
      <c r="UPL157" s="16">
        <f t="shared" si="17311"/>
        <v>75.585000000000008</v>
      </c>
      <c r="UPM157" s="79">
        <f t="shared" si="20459"/>
        <v>5</v>
      </c>
      <c r="UPN157" s="80"/>
      <c r="UPO157" s="16" t="s">
        <v>236</v>
      </c>
      <c r="UPP157" s="16">
        <f t="shared" ref="UPP157" si="28443">42.74</f>
        <v>42.74</v>
      </c>
      <c r="UPQ157" s="16">
        <f t="shared" ref="UPQ157" si="28444">0.75*(2.7+2.7+2.1+2.7)</f>
        <v>7.6499999999999995</v>
      </c>
      <c r="UPR157" s="14">
        <f t="shared" si="17315"/>
        <v>50.39</v>
      </c>
      <c r="UPS157" s="14"/>
      <c r="UPT157" s="16">
        <f t="shared" si="17316"/>
        <v>75.585000000000008</v>
      </c>
      <c r="UPU157" s="79">
        <f t="shared" si="20459"/>
        <v>5</v>
      </c>
      <c r="UPV157" s="80"/>
      <c r="UPW157" s="16" t="s">
        <v>236</v>
      </c>
      <c r="UPX157" s="16">
        <f t="shared" ref="UPX157" si="28445">42.74</f>
        <v>42.74</v>
      </c>
      <c r="UPY157" s="16">
        <f t="shared" ref="UPY157" si="28446">0.75*(2.7+2.7+2.1+2.7)</f>
        <v>7.6499999999999995</v>
      </c>
      <c r="UPZ157" s="14">
        <f t="shared" si="17320"/>
        <v>50.39</v>
      </c>
      <c r="UQA157" s="14"/>
      <c r="UQB157" s="16">
        <f t="shared" si="17321"/>
        <v>75.585000000000008</v>
      </c>
      <c r="UQC157" s="79">
        <f t="shared" si="20459"/>
        <v>5</v>
      </c>
      <c r="UQD157" s="80"/>
      <c r="UQE157" s="16" t="s">
        <v>236</v>
      </c>
      <c r="UQF157" s="16">
        <f t="shared" ref="UQF157" si="28447">42.74</f>
        <v>42.74</v>
      </c>
      <c r="UQG157" s="16">
        <f t="shared" ref="UQG157" si="28448">0.75*(2.7+2.7+2.1+2.7)</f>
        <v>7.6499999999999995</v>
      </c>
      <c r="UQH157" s="14">
        <f t="shared" si="17325"/>
        <v>50.39</v>
      </c>
      <c r="UQI157" s="14"/>
      <c r="UQJ157" s="16">
        <f t="shared" si="17326"/>
        <v>75.585000000000008</v>
      </c>
      <c r="UQK157" s="79">
        <f t="shared" si="20459"/>
        <v>5</v>
      </c>
      <c r="UQL157" s="80"/>
      <c r="UQM157" s="16" t="s">
        <v>236</v>
      </c>
      <c r="UQN157" s="16">
        <f t="shared" ref="UQN157" si="28449">42.74</f>
        <v>42.74</v>
      </c>
      <c r="UQO157" s="16">
        <f t="shared" ref="UQO157" si="28450">0.75*(2.7+2.7+2.1+2.7)</f>
        <v>7.6499999999999995</v>
      </c>
      <c r="UQP157" s="14">
        <f t="shared" si="17330"/>
        <v>50.39</v>
      </c>
      <c r="UQQ157" s="14"/>
      <c r="UQR157" s="16">
        <f t="shared" si="17331"/>
        <v>75.585000000000008</v>
      </c>
      <c r="UQS157" s="79">
        <f t="shared" si="20468"/>
        <v>5</v>
      </c>
      <c r="UQT157" s="80"/>
      <c r="UQU157" s="16" t="s">
        <v>236</v>
      </c>
      <c r="UQV157" s="16">
        <f t="shared" ref="UQV157" si="28451">42.74</f>
        <v>42.74</v>
      </c>
      <c r="UQW157" s="16">
        <f t="shared" ref="UQW157" si="28452">0.75*(2.7+2.7+2.1+2.7)</f>
        <v>7.6499999999999995</v>
      </c>
      <c r="UQX157" s="14">
        <f t="shared" si="17335"/>
        <v>50.39</v>
      </c>
      <c r="UQY157" s="14"/>
      <c r="UQZ157" s="16">
        <f t="shared" si="17336"/>
        <v>75.585000000000008</v>
      </c>
      <c r="URA157" s="79">
        <f t="shared" si="20468"/>
        <v>5</v>
      </c>
      <c r="URB157" s="80"/>
      <c r="URC157" s="16" t="s">
        <v>236</v>
      </c>
      <c r="URD157" s="16">
        <f t="shared" ref="URD157" si="28453">42.74</f>
        <v>42.74</v>
      </c>
      <c r="URE157" s="16">
        <f t="shared" ref="URE157" si="28454">0.75*(2.7+2.7+2.1+2.7)</f>
        <v>7.6499999999999995</v>
      </c>
      <c r="URF157" s="14">
        <f t="shared" si="17340"/>
        <v>50.39</v>
      </c>
      <c r="URG157" s="14"/>
      <c r="URH157" s="16">
        <f t="shared" si="17341"/>
        <v>75.585000000000008</v>
      </c>
      <c r="URI157" s="79">
        <f t="shared" si="20468"/>
        <v>5</v>
      </c>
      <c r="URJ157" s="80"/>
      <c r="URK157" s="16" t="s">
        <v>236</v>
      </c>
      <c r="URL157" s="16">
        <f t="shared" ref="URL157" si="28455">42.74</f>
        <v>42.74</v>
      </c>
      <c r="URM157" s="16">
        <f t="shared" ref="URM157" si="28456">0.75*(2.7+2.7+2.1+2.7)</f>
        <v>7.6499999999999995</v>
      </c>
      <c r="URN157" s="14">
        <f t="shared" si="17345"/>
        <v>50.39</v>
      </c>
      <c r="URO157" s="14"/>
      <c r="URP157" s="16">
        <f t="shared" si="17346"/>
        <v>75.585000000000008</v>
      </c>
      <c r="URQ157" s="79">
        <f t="shared" si="20468"/>
        <v>5</v>
      </c>
      <c r="URR157" s="80"/>
      <c r="URS157" s="16" t="s">
        <v>236</v>
      </c>
      <c r="URT157" s="16">
        <f t="shared" ref="URT157" si="28457">42.74</f>
        <v>42.74</v>
      </c>
      <c r="URU157" s="16">
        <f t="shared" ref="URU157" si="28458">0.75*(2.7+2.7+2.1+2.7)</f>
        <v>7.6499999999999995</v>
      </c>
      <c r="URV157" s="14">
        <f t="shared" si="17350"/>
        <v>50.39</v>
      </c>
      <c r="URW157" s="14"/>
      <c r="URX157" s="16">
        <f t="shared" si="17351"/>
        <v>75.585000000000008</v>
      </c>
      <c r="URY157" s="79">
        <f t="shared" si="20468"/>
        <v>5</v>
      </c>
      <c r="URZ157" s="80"/>
      <c r="USA157" s="16" t="s">
        <v>236</v>
      </c>
      <c r="USB157" s="16">
        <f t="shared" ref="USB157" si="28459">42.74</f>
        <v>42.74</v>
      </c>
      <c r="USC157" s="16">
        <f t="shared" ref="USC157" si="28460">0.75*(2.7+2.7+2.1+2.7)</f>
        <v>7.6499999999999995</v>
      </c>
      <c r="USD157" s="14">
        <f t="shared" si="17355"/>
        <v>50.39</v>
      </c>
      <c r="USE157" s="14"/>
      <c r="USF157" s="16">
        <f t="shared" si="17356"/>
        <v>75.585000000000008</v>
      </c>
      <c r="USG157" s="79">
        <f t="shared" si="20468"/>
        <v>5</v>
      </c>
      <c r="USH157" s="80"/>
      <c r="USI157" s="16" t="s">
        <v>236</v>
      </c>
      <c r="USJ157" s="16">
        <f t="shared" ref="USJ157" si="28461">42.74</f>
        <v>42.74</v>
      </c>
      <c r="USK157" s="16">
        <f t="shared" ref="USK157" si="28462">0.75*(2.7+2.7+2.1+2.7)</f>
        <v>7.6499999999999995</v>
      </c>
      <c r="USL157" s="14">
        <f t="shared" si="17360"/>
        <v>50.39</v>
      </c>
      <c r="USM157" s="14"/>
      <c r="USN157" s="16">
        <f t="shared" si="17361"/>
        <v>75.585000000000008</v>
      </c>
      <c r="USO157" s="79">
        <f t="shared" si="20468"/>
        <v>5</v>
      </c>
      <c r="USP157" s="80"/>
      <c r="USQ157" s="16" t="s">
        <v>236</v>
      </c>
      <c r="USR157" s="16">
        <f t="shared" ref="USR157" si="28463">42.74</f>
        <v>42.74</v>
      </c>
      <c r="USS157" s="16">
        <f t="shared" ref="USS157" si="28464">0.75*(2.7+2.7+2.1+2.7)</f>
        <v>7.6499999999999995</v>
      </c>
      <c r="UST157" s="14">
        <f t="shared" si="17365"/>
        <v>50.39</v>
      </c>
      <c r="USU157" s="14"/>
      <c r="USV157" s="16">
        <f t="shared" si="17366"/>
        <v>75.585000000000008</v>
      </c>
      <c r="USW157" s="79">
        <f t="shared" si="20468"/>
        <v>5</v>
      </c>
      <c r="USX157" s="80"/>
      <c r="USY157" s="16" t="s">
        <v>236</v>
      </c>
      <c r="USZ157" s="16">
        <f t="shared" ref="USZ157" si="28465">42.74</f>
        <v>42.74</v>
      </c>
      <c r="UTA157" s="16">
        <f t="shared" ref="UTA157" si="28466">0.75*(2.7+2.7+2.1+2.7)</f>
        <v>7.6499999999999995</v>
      </c>
      <c r="UTB157" s="14">
        <f t="shared" si="17370"/>
        <v>50.39</v>
      </c>
      <c r="UTC157" s="14"/>
      <c r="UTD157" s="16">
        <f t="shared" si="17371"/>
        <v>75.585000000000008</v>
      </c>
      <c r="UTE157" s="79">
        <f t="shared" si="20477"/>
        <v>5</v>
      </c>
      <c r="UTF157" s="80"/>
      <c r="UTG157" s="16" t="s">
        <v>236</v>
      </c>
      <c r="UTH157" s="16">
        <f t="shared" ref="UTH157" si="28467">42.74</f>
        <v>42.74</v>
      </c>
      <c r="UTI157" s="16">
        <f t="shared" ref="UTI157" si="28468">0.75*(2.7+2.7+2.1+2.7)</f>
        <v>7.6499999999999995</v>
      </c>
      <c r="UTJ157" s="14">
        <f t="shared" si="17375"/>
        <v>50.39</v>
      </c>
      <c r="UTK157" s="14"/>
      <c r="UTL157" s="16">
        <f t="shared" si="17376"/>
        <v>75.585000000000008</v>
      </c>
      <c r="UTM157" s="79">
        <f t="shared" si="20477"/>
        <v>5</v>
      </c>
      <c r="UTN157" s="80"/>
      <c r="UTO157" s="16" t="s">
        <v>236</v>
      </c>
      <c r="UTP157" s="16">
        <f t="shared" ref="UTP157" si="28469">42.74</f>
        <v>42.74</v>
      </c>
      <c r="UTQ157" s="16">
        <f t="shared" ref="UTQ157" si="28470">0.75*(2.7+2.7+2.1+2.7)</f>
        <v>7.6499999999999995</v>
      </c>
      <c r="UTR157" s="14">
        <f t="shared" si="17380"/>
        <v>50.39</v>
      </c>
      <c r="UTS157" s="14"/>
      <c r="UTT157" s="16">
        <f t="shared" si="17381"/>
        <v>75.585000000000008</v>
      </c>
      <c r="UTU157" s="79">
        <f t="shared" si="20477"/>
        <v>5</v>
      </c>
      <c r="UTV157" s="80"/>
      <c r="UTW157" s="16" t="s">
        <v>236</v>
      </c>
      <c r="UTX157" s="16">
        <f t="shared" ref="UTX157" si="28471">42.74</f>
        <v>42.74</v>
      </c>
      <c r="UTY157" s="16">
        <f t="shared" ref="UTY157" si="28472">0.75*(2.7+2.7+2.1+2.7)</f>
        <v>7.6499999999999995</v>
      </c>
      <c r="UTZ157" s="14">
        <f t="shared" si="17385"/>
        <v>50.39</v>
      </c>
      <c r="UUA157" s="14"/>
      <c r="UUB157" s="16">
        <f t="shared" si="17386"/>
        <v>75.585000000000008</v>
      </c>
      <c r="UUC157" s="79">
        <f t="shared" si="20477"/>
        <v>5</v>
      </c>
      <c r="UUD157" s="80"/>
      <c r="UUE157" s="16" t="s">
        <v>236</v>
      </c>
      <c r="UUF157" s="16">
        <f t="shared" ref="UUF157" si="28473">42.74</f>
        <v>42.74</v>
      </c>
      <c r="UUG157" s="16">
        <f t="shared" ref="UUG157" si="28474">0.75*(2.7+2.7+2.1+2.7)</f>
        <v>7.6499999999999995</v>
      </c>
      <c r="UUH157" s="14">
        <f t="shared" si="17390"/>
        <v>50.39</v>
      </c>
      <c r="UUI157" s="14"/>
      <c r="UUJ157" s="16">
        <f t="shared" si="17391"/>
        <v>75.585000000000008</v>
      </c>
      <c r="UUK157" s="79">
        <f t="shared" si="20477"/>
        <v>5</v>
      </c>
      <c r="UUL157" s="80"/>
      <c r="UUM157" s="16" t="s">
        <v>236</v>
      </c>
      <c r="UUN157" s="16">
        <f t="shared" ref="UUN157" si="28475">42.74</f>
        <v>42.74</v>
      </c>
      <c r="UUO157" s="16">
        <f t="shared" ref="UUO157" si="28476">0.75*(2.7+2.7+2.1+2.7)</f>
        <v>7.6499999999999995</v>
      </c>
      <c r="UUP157" s="14">
        <f t="shared" si="17395"/>
        <v>50.39</v>
      </c>
      <c r="UUQ157" s="14"/>
      <c r="UUR157" s="16">
        <f t="shared" si="17396"/>
        <v>75.585000000000008</v>
      </c>
      <c r="UUS157" s="79">
        <f t="shared" si="20477"/>
        <v>5</v>
      </c>
      <c r="UUT157" s="80"/>
      <c r="UUU157" s="16" t="s">
        <v>236</v>
      </c>
      <c r="UUV157" s="16">
        <f t="shared" ref="UUV157" si="28477">42.74</f>
        <v>42.74</v>
      </c>
      <c r="UUW157" s="16">
        <f t="shared" ref="UUW157" si="28478">0.75*(2.7+2.7+2.1+2.7)</f>
        <v>7.6499999999999995</v>
      </c>
      <c r="UUX157" s="14">
        <f t="shared" si="17400"/>
        <v>50.39</v>
      </c>
      <c r="UUY157" s="14"/>
      <c r="UUZ157" s="16">
        <f t="shared" si="17401"/>
        <v>75.585000000000008</v>
      </c>
      <c r="UVA157" s="79">
        <f t="shared" si="20477"/>
        <v>5</v>
      </c>
      <c r="UVB157" s="80"/>
      <c r="UVC157" s="16" t="s">
        <v>236</v>
      </c>
      <c r="UVD157" s="16">
        <f t="shared" ref="UVD157" si="28479">42.74</f>
        <v>42.74</v>
      </c>
      <c r="UVE157" s="16">
        <f t="shared" ref="UVE157" si="28480">0.75*(2.7+2.7+2.1+2.7)</f>
        <v>7.6499999999999995</v>
      </c>
      <c r="UVF157" s="14">
        <f t="shared" si="17405"/>
        <v>50.39</v>
      </c>
      <c r="UVG157" s="14"/>
      <c r="UVH157" s="16">
        <f t="shared" si="17406"/>
        <v>75.585000000000008</v>
      </c>
      <c r="UVI157" s="79">
        <f t="shared" si="20477"/>
        <v>5</v>
      </c>
      <c r="UVJ157" s="80"/>
      <c r="UVK157" s="16" t="s">
        <v>236</v>
      </c>
      <c r="UVL157" s="16">
        <f t="shared" ref="UVL157" si="28481">42.74</f>
        <v>42.74</v>
      </c>
      <c r="UVM157" s="16">
        <f t="shared" ref="UVM157" si="28482">0.75*(2.7+2.7+2.1+2.7)</f>
        <v>7.6499999999999995</v>
      </c>
      <c r="UVN157" s="14">
        <f t="shared" si="17410"/>
        <v>50.39</v>
      </c>
      <c r="UVO157" s="14"/>
      <c r="UVP157" s="16">
        <f t="shared" si="17411"/>
        <v>75.585000000000008</v>
      </c>
      <c r="UVQ157" s="79">
        <f t="shared" si="20486"/>
        <v>5</v>
      </c>
      <c r="UVR157" s="80"/>
      <c r="UVS157" s="16" t="s">
        <v>236</v>
      </c>
      <c r="UVT157" s="16">
        <f t="shared" ref="UVT157" si="28483">42.74</f>
        <v>42.74</v>
      </c>
      <c r="UVU157" s="16">
        <f t="shared" ref="UVU157" si="28484">0.75*(2.7+2.7+2.1+2.7)</f>
        <v>7.6499999999999995</v>
      </c>
      <c r="UVV157" s="14">
        <f t="shared" si="17415"/>
        <v>50.39</v>
      </c>
      <c r="UVW157" s="14"/>
      <c r="UVX157" s="16">
        <f t="shared" si="17416"/>
        <v>75.585000000000008</v>
      </c>
      <c r="UVY157" s="79">
        <f t="shared" si="20486"/>
        <v>5</v>
      </c>
      <c r="UVZ157" s="80"/>
      <c r="UWA157" s="16" t="s">
        <v>236</v>
      </c>
      <c r="UWB157" s="16">
        <f t="shared" ref="UWB157" si="28485">42.74</f>
        <v>42.74</v>
      </c>
      <c r="UWC157" s="16">
        <f t="shared" ref="UWC157" si="28486">0.75*(2.7+2.7+2.1+2.7)</f>
        <v>7.6499999999999995</v>
      </c>
      <c r="UWD157" s="14">
        <f t="shared" si="17420"/>
        <v>50.39</v>
      </c>
      <c r="UWE157" s="14"/>
      <c r="UWF157" s="16">
        <f t="shared" si="17421"/>
        <v>75.585000000000008</v>
      </c>
      <c r="UWG157" s="79">
        <f t="shared" si="20486"/>
        <v>5</v>
      </c>
      <c r="UWH157" s="80"/>
      <c r="UWI157" s="16" t="s">
        <v>236</v>
      </c>
      <c r="UWJ157" s="16">
        <f t="shared" ref="UWJ157" si="28487">42.74</f>
        <v>42.74</v>
      </c>
      <c r="UWK157" s="16">
        <f t="shared" ref="UWK157" si="28488">0.75*(2.7+2.7+2.1+2.7)</f>
        <v>7.6499999999999995</v>
      </c>
      <c r="UWL157" s="14">
        <f t="shared" si="17425"/>
        <v>50.39</v>
      </c>
      <c r="UWM157" s="14"/>
      <c r="UWN157" s="16">
        <f t="shared" si="17426"/>
        <v>75.585000000000008</v>
      </c>
      <c r="UWO157" s="79">
        <f t="shared" si="20486"/>
        <v>5</v>
      </c>
      <c r="UWP157" s="80"/>
      <c r="UWQ157" s="16" t="s">
        <v>236</v>
      </c>
      <c r="UWR157" s="16">
        <f t="shared" ref="UWR157" si="28489">42.74</f>
        <v>42.74</v>
      </c>
      <c r="UWS157" s="16">
        <f t="shared" ref="UWS157" si="28490">0.75*(2.7+2.7+2.1+2.7)</f>
        <v>7.6499999999999995</v>
      </c>
      <c r="UWT157" s="14">
        <f t="shared" si="17430"/>
        <v>50.39</v>
      </c>
      <c r="UWU157" s="14"/>
      <c r="UWV157" s="16">
        <f t="shared" si="17431"/>
        <v>75.585000000000008</v>
      </c>
      <c r="UWW157" s="79">
        <f t="shared" si="20486"/>
        <v>5</v>
      </c>
      <c r="UWX157" s="80"/>
      <c r="UWY157" s="16" t="s">
        <v>236</v>
      </c>
      <c r="UWZ157" s="16">
        <f t="shared" ref="UWZ157" si="28491">42.74</f>
        <v>42.74</v>
      </c>
      <c r="UXA157" s="16">
        <f t="shared" ref="UXA157" si="28492">0.75*(2.7+2.7+2.1+2.7)</f>
        <v>7.6499999999999995</v>
      </c>
      <c r="UXB157" s="14">
        <f t="shared" si="17435"/>
        <v>50.39</v>
      </c>
      <c r="UXC157" s="14"/>
      <c r="UXD157" s="16">
        <f t="shared" si="17436"/>
        <v>75.585000000000008</v>
      </c>
      <c r="UXE157" s="79">
        <f t="shared" si="20486"/>
        <v>5</v>
      </c>
      <c r="UXF157" s="80"/>
      <c r="UXG157" s="16" t="s">
        <v>236</v>
      </c>
      <c r="UXH157" s="16">
        <f t="shared" ref="UXH157" si="28493">42.74</f>
        <v>42.74</v>
      </c>
      <c r="UXI157" s="16">
        <f t="shared" ref="UXI157" si="28494">0.75*(2.7+2.7+2.1+2.7)</f>
        <v>7.6499999999999995</v>
      </c>
      <c r="UXJ157" s="14">
        <f t="shared" si="17440"/>
        <v>50.39</v>
      </c>
      <c r="UXK157" s="14"/>
      <c r="UXL157" s="16">
        <f t="shared" si="17441"/>
        <v>75.585000000000008</v>
      </c>
      <c r="UXM157" s="79">
        <f t="shared" si="20486"/>
        <v>5</v>
      </c>
      <c r="UXN157" s="80"/>
      <c r="UXO157" s="16" t="s">
        <v>236</v>
      </c>
      <c r="UXP157" s="16">
        <f t="shared" ref="UXP157" si="28495">42.74</f>
        <v>42.74</v>
      </c>
      <c r="UXQ157" s="16">
        <f t="shared" ref="UXQ157" si="28496">0.75*(2.7+2.7+2.1+2.7)</f>
        <v>7.6499999999999995</v>
      </c>
      <c r="UXR157" s="14">
        <f t="shared" si="17445"/>
        <v>50.39</v>
      </c>
      <c r="UXS157" s="14"/>
      <c r="UXT157" s="16">
        <f t="shared" si="17446"/>
        <v>75.585000000000008</v>
      </c>
      <c r="UXU157" s="79">
        <f t="shared" si="20486"/>
        <v>5</v>
      </c>
      <c r="UXV157" s="80"/>
      <c r="UXW157" s="16" t="s">
        <v>236</v>
      </c>
      <c r="UXX157" s="16">
        <f t="shared" ref="UXX157" si="28497">42.74</f>
        <v>42.74</v>
      </c>
      <c r="UXY157" s="16">
        <f t="shared" ref="UXY157" si="28498">0.75*(2.7+2.7+2.1+2.7)</f>
        <v>7.6499999999999995</v>
      </c>
      <c r="UXZ157" s="14">
        <f t="shared" si="17450"/>
        <v>50.39</v>
      </c>
      <c r="UYA157" s="14"/>
      <c r="UYB157" s="16">
        <f t="shared" si="17451"/>
        <v>75.585000000000008</v>
      </c>
      <c r="UYC157" s="79">
        <f t="shared" si="20495"/>
        <v>5</v>
      </c>
      <c r="UYD157" s="80"/>
      <c r="UYE157" s="16" t="s">
        <v>236</v>
      </c>
      <c r="UYF157" s="16">
        <f t="shared" ref="UYF157" si="28499">42.74</f>
        <v>42.74</v>
      </c>
      <c r="UYG157" s="16">
        <f t="shared" ref="UYG157" si="28500">0.75*(2.7+2.7+2.1+2.7)</f>
        <v>7.6499999999999995</v>
      </c>
      <c r="UYH157" s="14">
        <f t="shared" si="17455"/>
        <v>50.39</v>
      </c>
      <c r="UYI157" s="14"/>
      <c r="UYJ157" s="16">
        <f t="shared" si="17456"/>
        <v>75.585000000000008</v>
      </c>
      <c r="UYK157" s="79">
        <f t="shared" si="20495"/>
        <v>5</v>
      </c>
      <c r="UYL157" s="80"/>
      <c r="UYM157" s="16" t="s">
        <v>236</v>
      </c>
      <c r="UYN157" s="16">
        <f t="shared" ref="UYN157" si="28501">42.74</f>
        <v>42.74</v>
      </c>
      <c r="UYO157" s="16">
        <f t="shared" ref="UYO157" si="28502">0.75*(2.7+2.7+2.1+2.7)</f>
        <v>7.6499999999999995</v>
      </c>
      <c r="UYP157" s="14">
        <f t="shared" si="17460"/>
        <v>50.39</v>
      </c>
      <c r="UYQ157" s="14"/>
      <c r="UYR157" s="16">
        <f t="shared" si="17461"/>
        <v>75.585000000000008</v>
      </c>
      <c r="UYS157" s="79">
        <f t="shared" si="20495"/>
        <v>5</v>
      </c>
      <c r="UYT157" s="80"/>
      <c r="UYU157" s="16" t="s">
        <v>236</v>
      </c>
      <c r="UYV157" s="16">
        <f t="shared" ref="UYV157" si="28503">42.74</f>
        <v>42.74</v>
      </c>
      <c r="UYW157" s="16">
        <f t="shared" ref="UYW157" si="28504">0.75*(2.7+2.7+2.1+2.7)</f>
        <v>7.6499999999999995</v>
      </c>
      <c r="UYX157" s="14">
        <f t="shared" si="17465"/>
        <v>50.39</v>
      </c>
      <c r="UYY157" s="14"/>
      <c r="UYZ157" s="16">
        <f t="shared" si="17466"/>
        <v>75.585000000000008</v>
      </c>
      <c r="UZA157" s="79">
        <f t="shared" si="20495"/>
        <v>5</v>
      </c>
      <c r="UZB157" s="80"/>
      <c r="UZC157" s="16" t="s">
        <v>236</v>
      </c>
      <c r="UZD157" s="16">
        <f t="shared" ref="UZD157" si="28505">42.74</f>
        <v>42.74</v>
      </c>
      <c r="UZE157" s="16">
        <f t="shared" ref="UZE157" si="28506">0.75*(2.7+2.7+2.1+2.7)</f>
        <v>7.6499999999999995</v>
      </c>
      <c r="UZF157" s="14">
        <f t="shared" si="17470"/>
        <v>50.39</v>
      </c>
      <c r="UZG157" s="14"/>
      <c r="UZH157" s="16">
        <f t="shared" si="17471"/>
        <v>75.585000000000008</v>
      </c>
      <c r="UZI157" s="79">
        <f t="shared" si="20495"/>
        <v>5</v>
      </c>
      <c r="UZJ157" s="80"/>
      <c r="UZK157" s="16" t="s">
        <v>236</v>
      </c>
      <c r="UZL157" s="16">
        <f t="shared" ref="UZL157" si="28507">42.74</f>
        <v>42.74</v>
      </c>
      <c r="UZM157" s="16">
        <f t="shared" ref="UZM157" si="28508">0.75*(2.7+2.7+2.1+2.7)</f>
        <v>7.6499999999999995</v>
      </c>
      <c r="UZN157" s="14">
        <f t="shared" si="17475"/>
        <v>50.39</v>
      </c>
      <c r="UZO157" s="14"/>
      <c r="UZP157" s="16">
        <f t="shared" si="17476"/>
        <v>75.585000000000008</v>
      </c>
      <c r="UZQ157" s="79">
        <f t="shared" si="20495"/>
        <v>5</v>
      </c>
      <c r="UZR157" s="80"/>
      <c r="UZS157" s="16" t="s">
        <v>236</v>
      </c>
      <c r="UZT157" s="16">
        <f t="shared" ref="UZT157" si="28509">42.74</f>
        <v>42.74</v>
      </c>
      <c r="UZU157" s="16">
        <f t="shared" ref="UZU157" si="28510">0.75*(2.7+2.7+2.1+2.7)</f>
        <v>7.6499999999999995</v>
      </c>
      <c r="UZV157" s="14">
        <f t="shared" si="17480"/>
        <v>50.39</v>
      </c>
      <c r="UZW157" s="14"/>
      <c r="UZX157" s="16">
        <f t="shared" si="17481"/>
        <v>75.585000000000008</v>
      </c>
      <c r="UZY157" s="79">
        <f t="shared" si="20495"/>
        <v>5</v>
      </c>
      <c r="UZZ157" s="80"/>
      <c r="VAA157" s="16" t="s">
        <v>236</v>
      </c>
      <c r="VAB157" s="16">
        <f t="shared" ref="VAB157" si="28511">42.74</f>
        <v>42.74</v>
      </c>
      <c r="VAC157" s="16">
        <f t="shared" ref="VAC157" si="28512">0.75*(2.7+2.7+2.1+2.7)</f>
        <v>7.6499999999999995</v>
      </c>
      <c r="VAD157" s="14">
        <f t="shared" si="17485"/>
        <v>50.39</v>
      </c>
      <c r="VAE157" s="14"/>
      <c r="VAF157" s="16">
        <f t="shared" si="17486"/>
        <v>75.585000000000008</v>
      </c>
      <c r="VAG157" s="79">
        <f t="shared" si="20495"/>
        <v>5</v>
      </c>
      <c r="VAH157" s="80"/>
      <c r="VAI157" s="16" t="s">
        <v>236</v>
      </c>
      <c r="VAJ157" s="16">
        <f t="shared" ref="VAJ157" si="28513">42.74</f>
        <v>42.74</v>
      </c>
      <c r="VAK157" s="16">
        <f t="shared" ref="VAK157" si="28514">0.75*(2.7+2.7+2.1+2.7)</f>
        <v>7.6499999999999995</v>
      </c>
      <c r="VAL157" s="14">
        <f t="shared" si="17490"/>
        <v>50.39</v>
      </c>
      <c r="VAM157" s="14"/>
      <c r="VAN157" s="16">
        <f t="shared" si="17491"/>
        <v>75.585000000000008</v>
      </c>
      <c r="VAO157" s="79">
        <f t="shared" si="20504"/>
        <v>5</v>
      </c>
      <c r="VAP157" s="80"/>
      <c r="VAQ157" s="16" t="s">
        <v>236</v>
      </c>
      <c r="VAR157" s="16">
        <f t="shared" ref="VAR157" si="28515">42.74</f>
        <v>42.74</v>
      </c>
      <c r="VAS157" s="16">
        <f t="shared" ref="VAS157" si="28516">0.75*(2.7+2.7+2.1+2.7)</f>
        <v>7.6499999999999995</v>
      </c>
      <c r="VAT157" s="14">
        <f t="shared" si="17495"/>
        <v>50.39</v>
      </c>
      <c r="VAU157" s="14"/>
      <c r="VAV157" s="16">
        <f t="shared" si="17496"/>
        <v>75.585000000000008</v>
      </c>
      <c r="VAW157" s="79">
        <f t="shared" si="20504"/>
        <v>5</v>
      </c>
      <c r="VAX157" s="80"/>
      <c r="VAY157" s="16" t="s">
        <v>236</v>
      </c>
      <c r="VAZ157" s="16">
        <f t="shared" ref="VAZ157" si="28517">42.74</f>
        <v>42.74</v>
      </c>
      <c r="VBA157" s="16">
        <f t="shared" ref="VBA157" si="28518">0.75*(2.7+2.7+2.1+2.7)</f>
        <v>7.6499999999999995</v>
      </c>
      <c r="VBB157" s="14">
        <f t="shared" si="17500"/>
        <v>50.39</v>
      </c>
      <c r="VBC157" s="14"/>
      <c r="VBD157" s="16">
        <f t="shared" si="17501"/>
        <v>75.585000000000008</v>
      </c>
      <c r="VBE157" s="79">
        <f t="shared" si="20504"/>
        <v>5</v>
      </c>
      <c r="VBF157" s="80"/>
      <c r="VBG157" s="16" t="s">
        <v>236</v>
      </c>
      <c r="VBH157" s="16">
        <f t="shared" ref="VBH157" si="28519">42.74</f>
        <v>42.74</v>
      </c>
      <c r="VBI157" s="16">
        <f t="shared" ref="VBI157" si="28520">0.75*(2.7+2.7+2.1+2.7)</f>
        <v>7.6499999999999995</v>
      </c>
      <c r="VBJ157" s="14">
        <f t="shared" si="17505"/>
        <v>50.39</v>
      </c>
      <c r="VBK157" s="14"/>
      <c r="VBL157" s="16">
        <f t="shared" si="17506"/>
        <v>75.585000000000008</v>
      </c>
      <c r="VBM157" s="79">
        <f t="shared" si="20504"/>
        <v>5</v>
      </c>
      <c r="VBN157" s="80"/>
      <c r="VBO157" s="16" t="s">
        <v>236</v>
      </c>
      <c r="VBP157" s="16">
        <f t="shared" ref="VBP157" si="28521">42.74</f>
        <v>42.74</v>
      </c>
      <c r="VBQ157" s="16">
        <f t="shared" ref="VBQ157" si="28522">0.75*(2.7+2.7+2.1+2.7)</f>
        <v>7.6499999999999995</v>
      </c>
      <c r="VBR157" s="14">
        <f t="shared" si="17510"/>
        <v>50.39</v>
      </c>
      <c r="VBS157" s="14"/>
      <c r="VBT157" s="16">
        <f t="shared" si="17511"/>
        <v>75.585000000000008</v>
      </c>
      <c r="VBU157" s="79">
        <f t="shared" si="20504"/>
        <v>5</v>
      </c>
      <c r="VBV157" s="80"/>
      <c r="VBW157" s="16" t="s">
        <v>236</v>
      </c>
      <c r="VBX157" s="16">
        <f t="shared" ref="VBX157" si="28523">42.74</f>
        <v>42.74</v>
      </c>
      <c r="VBY157" s="16">
        <f t="shared" ref="VBY157" si="28524">0.75*(2.7+2.7+2.1+2.7)</f>
        <v>7.6499999999999995</v>
      </c>
      <c r="VBZ157" s="14">
        <f t="shared" si="17515"/>
        <v>50.39</v>
      </c>
      <c r="VCA157" s="14"/>
      <c r="VCB157" s="16">
        <f t="shared" si="17516"/>
        <v>75.585000000000008</v>
      </c>
      <c r="VCC157" s="79">
        <f t="shared" si="20504"/>
        <v>5</v>
      </c>
      <c r="VCD157" s="80"/>
      <c r="VCE157" s="16" t="s">
        <v>236</v>
      </c>
      <c r="VCF157" s="16">
        <f t="shared" ref="VCF157" si="28525">42.74</f>
        <v>42.74</v>
      </c>
      <c r="VCG157" s="16">
        <f t="shared" ref="VCG157" si="28526">0.75*(2.7+2.7+2.1+2.7)</f>
        <v>7.6499999999999995</v>
      </c>
      <c r="VCH157" s="14">
        <f t="shared" si="17520"/>
        <v>50.39</v>
      </c>
      <c r="VCI157" s="14"/>
      <c r="VCJ157" s="16">
        <f t="shared" si="17521"/>
        <v>75.585000000000008</v>
      </c>
      <c r="VCK157" s="79">
        <f t="shared" si="20504"/>
        <v>5</v>
      </c>
      <c r="VCL157" s="80"/>
      <c r="VCM157" s="16" t="s">
        <v>236</v>
      </c>
      <c r="VCN157" s="16">
        <f t="shared" ref="VCN157" si="28527">42.74</f>
        <v>42.74</v>
      </c>
      <c r="VCO157" s="16">
        <f t="shared" ref="VCO157" si="28528">0.75*(2.7+2.7+2.1+2.7)</f>
        <v>7.6499999999999995</v>
      </c>
      <c r="VCP157" s="14">
        <f t="shared" si="17525"/>
        <v>50.39</v>
      </c>
      <c r="VCQ157" s="14"/>
      <c r="VCR157" s="16">
        <f t="shared" si="17526"/>
        <v>75.585000000000008</v>
      </c>
      <c r="VCS157" s="79">
        <f t="shared" si="20504"/>
        <v>5</v>
      </c>
      <c r="VCT157" s="80"/>
      <c r="VCU157" s="16" t="s">
        <v>236</v>
      </c>
      <c r="VCV157" s="16">
        <f t="shared" ref="VCV157" si="28529">42.74</f>
        <v>42.74</v>
      </c>
      <c r="VCW157" s="16">
        <f t="shared" ref="VCW157" si="28530">0.75*(2.7+2.7+2.1+2.7)</f>
        <v>7.6499999999999995</v>
      </c>
      <c r="VCX157" s="14">
        <f t="shared" si="17530"/>
        <v>50.39</v>
      </c>
      <c r="VCY157" s="14"/>
      <c r="VCZ157" s="16">
        <f t="shared" si="17531"/>
        <v>75.585000000000008</v>
      </c>
      <c r="VDA157" s="79">
        <f t="shared" si="20513"/>
        <v>5</v>
      </c>
      <c r="VDB157" s="80"/>
      <c r="VDC157" s="16" t="s">
        <v>236</v>
      </c>
      <c r="VDD157" s="16">
        <f t="shared" ref="VDD157" si="28531">42.74</f>
        <v>42.74</v>
      </c>
      <c r="VDE157" s="16">
        <f t="shared" ref="VDE157" si="28532">0.75*(2.7+2.7+2.1+2.7)</f>
        <v>7.6499999999999995</v>
      </c>
      <c r="VDF157" s="14">
        <f t="shared" si="17535"/>
        <v>50.39</v>
      </c>
      <c r="VDG157" s="14"/>
      <c r="VDH157" s="16">
        <f t="shared" si="17536"/>
        <v>75.585000000000008</v>
      </c>
      <c r="VDI157" s="79">
        <f t="shared" si="20513"/>
        <v>5</v>
      </c>
      <c r="VDJ157" s="80"/>
      <c r="VDK157" s="16" t="s">
        <v>236</v>
      </c>
      <c r="VDL157" s="16">
        <f t="shared" ref="VDL157" si="28533">42.74</f>
        <v>42.74</v>
      </c>
      <c r="VDM157" s="16">
        <f t="shared" ref="VDM157" si="28534">0.75*(2.7+2.7+2.1+2.7)</f>
        <v>7.6499999999999995</v>
      </c>
      <c r="VDN157" s="14">
        <f t="shared" si="17540"/>
        <v>50.39</v>
      </c>
      <c r="VDO157" s="14"/>
      <c r="VDP157" s="16">
        <f t="shared" si="17541"/>
        <v>75.585000000000008</v>
      </c>
      <c r="VDQ157" s="79">
        <f t="shared" si="20513"/>
        <v>5</v>
      </c>
      <c r="VDR157" s="80"/>
      <c r="VDS157" s="16" t="s">
        <v>236</v>
      </c>
      <c r="VDT157" s="16">
        <f t="shared" ref="VDT157" si="28535">42.74</f>
        <v>42.74</v>
      </c>
      <c r="VDU157" s="16">
        <f t="shared" ref="VDU157" si="28536">0.75*(2.7+2.7+2.1+2.7)</f>
        <v>7.6499999999999995</v>
      </c>
      <c r="VDV157" s="14">
        <f t="shared" si="17545"/>
        <v>50.39</v>
      </c>
      <c r="VDW157" s="14"/>
      <c r="VDX157" s="16">
        <f t="shared" si="17546"/>
        <v>75.585000000000008</v>
      </c>
      <c r="VDY157" s="79">
        <f t="shared" si="20513"/>
        <v>5</v>
      </c>
      <c r="VDZ157" s="80"/>
      <c r="VEA157" s="16" t="s">
        <v>236</v>
      </c>
      <c r="VEB157" s="16">
        <f t="shared" ref="VEB157" si="28537">42.74</f>
        <v>42.74</v>
      </c>
      <c r="VEC157" s="16">
        <f t="shared" ref="VEC157" si="28538">0.75*(2.7+2.7+2.1+2.7)</f>
        <v>7.6499999999999995</v>
      </c>
      <c r="VED157" s="14">
        <f t="shared" si="17550"/>
        <v>50.39</v>
      </c>
      <c r="VEE157" s="14"/>
      <c r="VEF157" s="16">
        <f t="shared" si="17551"/>
        <v>75.585000000000008</v>
      </c>
      <c r="VEG157" s="79">
        <f t="shared" si="20513"/>
        <v>5</v>
      </c>
      <c r="VEH157" s="80"/>
      <c r="VEI157" s="16" t="s">
        <v>236</v>
      </c>
      <c r="VEJ157" s="16">
        <f t="shared" ref="VEJ157" si="28539">42.74</f>
        <v>42.74</v>
      </c>
      <c r="VEK157" s="16">
        <f t="shared" ref="VEK157" si="28540">0.75*(2.7+2.7+2.1+2.7)</f>
        <v>7.6499999999999995</v>
      </c>
      <c r="VEL157" s="14">
        <f t="shared" si="17555"/>
        <v>50.39</v>
      </c>
      <c r="VEM157" s="14"/>
      <c r="VEN157" s="16">
        <f t="shared" si="17556"/>
        <v>75.585000000000008</v>
      </c>
      <c r="VEO157" s="79">
        <f t="shared" si="20513"/>
        <v>5</v>
      </c>
      <c r="VEP157" s="80"/>
      <c r="VEQ157" s="16" t="s">
        <v>236</v>
      </c>
      <c r="VER157" s="16">
        <f t="shared" ref="VER157" si="28541">42.74</f>
        <v>42.74</v>
      </c>
      <c r="VES157" s="16">
        <f t="shared" ref="VES157" si="28542">0.75*(2.7+2.7+2.1+2.7)</f>
        <v>7.6499999999999995</v>
      </c>
      <c r="VET157" s="14">
        <f t="shared" si="17560"/>
        <v>50.39</v>
      </c>
      <c r="VEU157" s="14"/>
      <c r="VEV157" s="16">
        <f t="shared" si="17561"/>
        <v>75.585000000000008</v>
      </c>
      <c r="VEW157" s="79">
        <f t="shared" si="20513"/>
        <v>5</v>
      </c>
      <c r="VEX157" s="80"/>
      <c r="VEY157" s="16" t="s">
        <v>236</v>
      </c>
      <c r="VEZ157" s="16">
        <f t="shared" ref="VEZ157" si="28543">42.74</f>
        <v>42.74</v>
      </c>
      <c r="VFA157" s="16">
        <f t="shared" ref="VFA157" si="28544">0.75*(2.7+2.7+2.1+2.7)</f>
        <v>7.6499999999999995</v>
      </c>
      <c r="VFB157" s="14">
        <f t="shared" si="17565"/>
        <v>50.39</v>
      </c>
      <c r="VFC157" s="14"/>
      <c r="VFD157" s="16">
        <f t="shared" si="17566"/>
        <v>75.585000000000008</v>
      </c>
      <c r="VFE157" s="79">
        <f t="shared" si="20513"/>
        <v>5</v>
      </c>
      <c r="VFF157" s="80"/>
      <c r="VFG157" s="16" t="s">
        <v>236</v>
      </c>
      <c r="VFH157" s="16">
        <f t="shared" ref="VFH157" si="28545">42.74</f>
        <v>42.74</v>
      </c>
      <c r="VFI157" s="16">
        <f t="shared" ref="VFI157" si="28546">0.75*(2.7+2.7+2.1+2.7)</f>
        <v>7.6499999999999995</v>
      </c>
      <c r="VFJ157" s="14">
        <f t="shared" si="17570"/>
        <v>50.39</v>
      </c>
      <c r="VFK157" s="14"/>
      <c r="VFL157" s="16">
        <f t="shared" si="17571"/>
        <v>75.585000000000008</v>
      </c>
      <c r="VFM157" s="79">
        <f t="shared" si="20522"/>
        <v>5</v>
      </c>
      <c r="VFN157" s="80"/>
      <c r="VFO157" s="16" t="s">
        <v>236</v>
      </c>
      <c r="VFP157" s="16">
        <f t="shared" ref="VFP157" si="28547">42.74</f>
        <v>42.74</v>
      </c>
      <c r="VFQ157" s="16">
        <f t="shared" ref="VFQ157" si="28548">0.75*(2.7+2.7+2.1+2.7)</f>
        <v>7.6499999999999995</v>
      </c>
      <c r="VFR157" s="14">
        <f t="shared" si="17575"/>
        <v>50.39</v>
      </c>
      <c r="VFS157" s="14"/>
      <c r="VFT157" s="16">
        <f t="shared" si="17576"/>
        <v>75.585000000000008</v>
      </c>
      <c r="VFU157" s="79">
        <f t="shared" si="20522"/>
        <v>5</v>
      </c>
      <c r="VFV157" s="80"/>
      <c r="VFW157" s="16" t="s">
        <v>236</v>
      </c>
      <c r="VFX157" s="16">
        <f t="shared" ref="VFX157" si="28549">42.74</f>
        <v>42.74</v>
      </c>
      <c r="VFY157" s="16">
        <f t="shared" ref="VFY157" si="28550">0.75*(2.7+2.7+2.1+2.7)</f>
        <v>7.6499999999999995</v>
      </c>
      <c r="VFZ157" s="14">
        <f t="shared" si="17580"/>
        <v>50.39</v>
      </c>
      <c r="VGA157" s="14"/>
      <c r="VGB157" s="16">
        <f t="shared" si="17581"/>
        <v>75.585000000000008</v>
      </c>
      <c r="VGC157" s="79">
        <f t="shared" si="20522"/>
        <v>5</v>
      </c>
      <c r="VGD157" s="80"/>
      <c r="VGE157" s="16" t="s">
        <v>236</v>
      </c>
      <c r="VGF157" s="16">
        <f t="shared" ref="VGF157" si="28551">42.74</f>
        <v>42.74</v>
      </c>
      <c r="VGG157" s="16">
        <f t="shared" ref="VGG157" si="28552">0.75*(2.7+2.7+2.1+2.7)</f>
        <v>7.6499999999999995</v>
      </c>
      <c r="VGH157" s="14">
        <f t="shared" si="17585"/>
        <v>50.39</v>
      </c>
      <c r="VGI157" s="14"/>
      <c r="VGJ157" s="16">
        <f t="shared" si="17586"/>
        <v>75.585000000000008</v>
      </c>
      <c r="VGK157" s="79">
        <f t="shared" si="20522"/>
        <v>5</v>
      </c>
      <c r="VGL157" s="80"/>
      <c r="VGM157" s="16" t="s">
        <v>236</v>
      </c>
      <c r="VGN157" s="16">
        <f t="shared" ref="VGN157" si="28553">42.74</f>
        <v>42.74</v>
      </c>
      <c r="VGO157" s="16">
        <f t="shared" ref="VGO157" si="28554">0.75*(2.7+2.7+2.1+2.7)</f>
        <v>7.6499999999999995</v>
      </c>
      <c r="VGP157" s="14">
        <f t="shared" si="17590"/>
        <v>50.39</v>
      </c>
      <c r="VGQ157" s="14"/>
      <c r="VGR157" s="16">
        <f t="shared" si="17591"/>
        <v>75.585000000000008</v>
      </c>
      <c r="VGS157" s="79">
        <f t="shared" si="20522"/>
        <v>5</v>
      </c>
      <c r="VGT157" s="80"/>
      <c r="VGU157" s="16" t="s">
        <v>236</v>
      </c>
      <c r="VGV157" s="16">
        <f t="shared" ref="VGV157" si="28555">42.74</f>
        <v>42.74</v>
      </c>
      <c r="VGW157" s="16">
        <f t="shared" ref="VGW157" si="28556">0.75*(2.7+2.7+2.1+2.7)</f>
        <v>7.6499999999999995</v>
      </c>
      <c r="VGX157" s="14">
        <f t="shared" si="17595"/>
        <v>50.39</v>
      </c>
      <c r="VGY157" s="14"/>
      <c r="VGZ157" s="16">
        <f t="shared" si="17596"/>
        <v>75.585000000000008</v>
      </c>
      <c r="VHA157" s="79">
        <f t="shared" si="20522"/>
        <v>5</v>
      </c>
      <c r="VHB157" s="80"/>
      <c r="VHC157" s="16" t="s">
        <v>236</v>
      </c>
      <c r="VHD157" s="16">
        <f t="shared" ref="VHD157" si="28557">42.74</f>
        <v>42.74</v>
      </c>
      <c r="VHE157" s="16">
        <f t="shared" ref="VHE157" si="28558">0.75*(2.7+2.7+2.1+2.7)</f>
        <v>7.6499999999999995</v>
      </c>
      <c r="VHF157" s="14">
        <f t="shared" si="17600"/>
        <v>50.39</v>
      </c>
      <c r="VHG157" s="14"/>
      <c r="VHH157" s="16">
        <f t="shared" si="17601"/>
        <v>75.585000000000008</v>
      </c>
      <c r="VHI157" s="79">
        <f t="shared" si="20522"/>
        <v>5</v>
      </c>
      <c r="VHJ157" s="80"/>
      <c r="VHK157" s="16" t="s">
        <v>236</v>
      </c>
      <c r="VHL157" s="16">
        <f t="shared" ref="VHL157" si="28559">42.74</f>
        <v>42.74</v>
      </c>
      <c r="VHM157" s="16">
        <f t="shared" ref="VHM157" si="28560">0.75*(2.7+2.7+2.1+2.7)</f>
        <v>7.6499999999999995</v>
      </c>
      <c r="VHN157" s="14">
        <f t="shared" si="17605"/>
        <v>50.39</v>
      </c>
      <c r="VHO157" s="14"/>
      <c r="VHP157" s="16">
        <f t="shared" si="17606"/>
        <v>75.585000000000008</v>
      </c>
      <c r="VHQ157" s="79">
        <f t="shared" si="20522"/>
        <v>5</v>
      </c>
      <c r="VHR157" s="80"/>
      <c r="VHS157" s="16" t="s">
        <v>236</v>
      </c>
      <c r="VHT157" s="16">
        <f t="shared" ref="VHT157" si="28561">42.74</f>
        <v>42.74</v>
      </c>
      <c r="VHU157" s="16">
        <f t="shared" ref="VHU157" si="28562">0.75*(2.7+2.7+2.1+2.7)</f>
        <v>7.6499999999999995</v>
      </c>
      <c r="VHV157" s="14">
        <f t="shared" si="17610"/>
        <v>50.39</v>
      </c>
      <c r="VHW157" s="14"/>
      <c r="VHX157" s="16">
        <f t="shared" si="17611"/>
        <v>75.585000000000008</v>
      </c>
      <c r="VHY157" s="79">
        <f t="shared" si="20531"/>
        <v>5</v>
      </c>
      <c r="VHZ157" s="80"/>
      <c r="VIA157" s="16" t="s">
        <v>236</v>
      </c>
      <c r="VIB157" s="16">
        <f t="shared" ref="VIB157" si="28563">42.74</f>
        <v>42.74</v>
      </c>
      <c r="VIC157" s="16">
        <f t="shared" ref="VIC157" si="28564">0.75*(2.7+2.7+2.1+2.7)</f>
        <v>7.6499999999999995</v>
      </c>
      <c r="VID157" s="14">
        <f t="shared" si="17615"/>
        <v>50.39</v>
      </c>
      <c r="VIE157" s="14"/>
      <c r="VIF157" s="16">
        <f t="shared" si="17616"/>
        <v>75.585000000000008</v>
      </c>
      <c r="VIG157" s="79">
        <f t="shared" si="20531"/>
        <v>5</v>
      </c>
      <c r="VIH157" s="80"/>
      <c r="VII157" s="16" t="s">
        <v>236</v>
      </c>
      <c r="VIJ157" s="16">
        <f t="shared" ref="VIJ157" si="28565">42.74</f>
        <v>42.74</v>
      </c>
      <c r="VIK157" s="16">
        <f t="shared" ref="VIK157" si="28566">0.75*(2.7+2.7+2.1+2.7)</f>
        <v>7.6499999999999995</v>
      </c>
      <c r="VIL157" s="14">
        <f t="shared" si="17620"/>
        <v>50.39</v>
      </c>
      <c r="VIM157" s="14"/>
      <c r="VIN157" s="16">
        <f t="shared" si="17621"/>
        <v>75.585000000000008</v>
      </c>
      <c r="VIO157" s="79">
        <f t="shared" si="20531"/>
        <v>5</v>
      </c>
      <c r="VIP157" s="80"/>
      <c r="VIQ157" s="16" t="s">
        <v>236</v>
      </c>
      <c r="VIR157" s="16">
        <f t="shared" ref="VIR157" si="28567">42.74</f>
        <v>42.74</v>
      </c>
      <c r="VIS157" s="16">
        <f t="shared" ref="VIS157" si="28568">0.75*(2.7+2.7+2.1+2.7)</f>
        <v>7.6499999999999995</v>
      </c>
      <c r="VIT157" s="14">
        <f t="shared" si="17625"/>
        <v>50.39</v>
      </c>
      <c r="VIU157" s="14"/>
      <c r="VIV157" s="16">
        <f t="shared" si="17626"/>
        <v>75.585000000000008</v>
      </c>
      <c r="VIW157" s="79">
        <f t="shared" si="20531"/>
        <v>5</v>
      </c>
      <c r="VIX157" s="80"/>
      <c r="VIY157" s="16" t="s">
        <v>236</v>
      </c>
      <c r="VIZ157" s="16">
        <f t="shared" ref="VIZ157" si="28569">42.74</f>
        <v>42.74</v>
      </c>
      <c r="VJA157" s="16">
        <f t="shared" ref="VJA157" si="28570">0.75*(2.7+2.7+2.1+2.7)</f>
        <v>7.6499999999999995</v>
      </c>
      <c r="VJB157" s="14">
        <f t="shared" si="17630"/>
        <v>50.39</v>
      </c>
      <c r="VJC157" s="14"/>
      <c r="VJD157" s="16">
        <f t="shared" si="17631"/>
        <v>75.585000000000008</v>
      </c>
      <c r="VJE157" s="79">
        <f t="shared" si="20531"/>
        <v>5</v>
      </c>
      <c r="VJF157" s="80"/>
      <c r="VJG157" s="16" t="s">
        <v>236</v>
      </c>
      <c r="VJH157" s="16">
        <f t="shared" ref="VJH157" si="28571">42.74</f>
        <v>42.74</v>
      </c>
      <c r="VJI157" s="16">
        <f t="shared" ref="VJI157" si="28572">0.75*(2.7+2.7+2.1+2.7)</f>
        <v>7.6499999999999995</v>
      </c>
      <c r="VJJ157" s="14">
        <f t="shared" si="17635"/>
        <v>50.39</v>
      </c>
      <c r="VJK157" s="14"/>
      <c r="VJL157" s="16">
        <f t="shared" si="17636"/>
        <v>75.585000000000008</v>
      </c>
      <c r="VJM157" s="79">
        <f t="shared" si="20531"/>
        <v>5</v>
      </c>
      <c r="VJN157" s="80"/>
      <c r="VJO157" s="16" t="s">
        <v>236</v>
      </c>
      <c r="VJP157" s="16">
        <f t="shared" ref="VJP157" si="28573">42.74</f>
        <v>42.74</v>
      </c>
      <c r="VJQ157" s="16">
        <f t="shared" ref="VJQ157" si="28574">0.75*(2.7+2.7+2.1+2.7)</f>
        <v>7.6499999999999995</v>
      </c>
      <c r="VJR157" s="14">
        <f t="shared" si="17640"/>
        <v>50.39</v>
      </c>
      <c r="VJS157" s="14"/>
      <c r="VJT157" s="16">
        <f t="shared" si="17641"/>
        <v>75.585000000000008</v>
      </c>
      <c r="VJU157" s="79">
        <f t="shared" si="20531"/>
        <v>5</v>
      </c>
      <c r="VJV157" s="80"/>
      <c r="VJW157" s="16" t="s">
        <v>236</v>
      </c>
      <c r="VJX157" s="16">
        <f t="shared" ref="VJX157" si="28575">42.74</f>
        <v>42.74</v>
      </c>
      <c r="VJY157" s="16">
        <f t="shared" ref="VJY157" si="28576">0.75*(2.7+2.7+2.1+2.7)</f>
        <v>7.6499999999999995</v>
      </c>
      <c r="VJZ157" s="14">
        <f t="shared" si="17645"/>
        <v>50.39</v>
      </c>
      <c r="VKA157" s="14"/>
      <c r="VKB157" s="16">
        <f t="shared" si="17646"/>
        <v>75.585000000000008</v>
      </c>
      <c r="VKC157" s="79">
        <f t="shared" si="20531"/>
        <v>5</v>
      </c>
      <c r="VKD157" s="80"/>
      <c r="VKE157" s="16" t="s">
        <v>236</v>
      </c>
      <c r="VKF157" s="16">
        <f t="shared" ref="VKF157" si="28577">42.74</f>
        <v>42.74</v>
      </c>
      <c r="VKG157" s="16">
        <f t="shared" ref="VKG157" si="28578">0.75*(2.7+2.7+2.1+2.7)</f>
        <v>7.6499999999999995</v>
      </c>
      <c r="VKH157" s="14">
        <f t="shared" si="17650"/>
        <v>50.39</v>
      </c>
      <c r="VKI157" s="14"/>
      <c r="VKJ157" s="16">
        <f t="shared" si="17651"/>
        <v>75.585000000000008</v>
      </c>
      <c r="VKK157" s="79">
        <f t="shared" si="20540"/>
        <v>5</v>
      </c>
      <c r="VKL157" s="80"/>
      <c r="VKM157" s="16" t="s">
        <v>236</v>
      </c>
      <c r="VKN157" s="16">
        <f t="shared" ref="VKN157" si="28579">42.74</f>
        <v>42.74</v>
      </c>
      <c r="VKO157" s="16">
        <f t="shared" ref="VKO157" si="28580">0.75*(2.7+2.7+2.1+2.7)</f>
        <v>7.6499999999999995</v>
      </c>
      <c r="VKP157" s="14">
        <f t="shared" si="17655"/>
        <v>50.39</v>
      </c>
      <c r="VKQ157" s="14"/>
      <c r="VKR157" s="16">
        <f t="shared" si="17656"/>
        <v>75.585000000000008</v>
      </c>
      <c r="VKS157" s="79">
        <f t="shared" si="20540"/>
        <v>5</v>
      </c>
      <c r="VKT157" s="80"/>
      <c r="VKU157" s="16" t="s">
        <v>236</v>
      </c>
      <c r="VKV157" s="16">
        <f t="shared" ref="VKV157" si="28581">42.74</f>
        <v>42.74</v>
      </c>
      <c r="VKW157" s="16">
        <f t="shared" ref="VKW157" si="28582">0.75*(2.7+2.7+2.1+2.7)</f>
        <v>7.6499999999999995</v>
      </c>
      <c r="VKX157" s="14">
        <f t="shared" si="17660"/>
        <v>50.39</v>
      </c>
      <c r="VKY157" s="14"/>
      <c r="VKZ157" s="16">
        <f t="shared" si="17661"/>
        <v>75.585000000000008</v>
      </c>
      <c r="VLA157" s="79">
        <f t="shared" si="20540"/>
        <v>5</v>
      </c>
      <c r="VLB157" s="80"/>
      <c r="VLC157" s="16" t="s">
        <v>236</v>
      </c>
      <c r="VLD157" s="16">
        <f t="shared" ref="VLD157" si="28583">42.74</f>
        <v>42.74</v>
      </c>
      <c r="VLE157" s="16">
        <f t="shared" ref="VLE157" si="28584">0.75*(2.7+2.7+2.1+2.7)</f>
        <v>7.6499999999999995</v>
      </c>
      <c r="VLF157" s="14">
        <f t="shared" si="17665"/>
        <v>50.39</v>
      </c>
      <c r="VLG157" s="14"/>
      <c r="VLH157" s="16">
        <f t="shared" si="17666"/>
        <v>75.585000000000008</v>
      </c>
      <c r="VLI157" s="79">
        <f t="shared" si="20540"/>
        <v>5</v>
      </c>
      <c r="VLJ157" s="80"/>
      <c r="VLK157" s="16" t="s">
        <v>236</v>
      </c>
      <c r="VLL157" s="16">
        <f t="shared" ref="VLL157" si="28585">42.74</f>
        <v>42.74</v>
      </c>
      <c r="VLM157" s="16">
        <f t="shared" ref="VLM157" si="28586">0.75*(2.7+2.7+2.1+2.7)</f>
        <v>7.6499999999999995</v>
      </c>
      <c r="VLN157" s="14">
        <f t="shared" si="17670"/>
        <v>50.39</v>
      </c>
      <c r="VLO157" s="14"/>
      <c r="VLP157" s="16">
        <f t="shared" si="17671"/>
        <v>75.585000000000008</v>
      </c>
      <c r="VLQ157" s="79">
        <f t="shared" si="20540"/>
        <v>5</v>
      </c>
      <c r="VLR157" s="80"/>
      <c r="VLS157" s="16" t="s">
        <v>236</v>
      </c>
      <c r="VLT157" s="16">
        <f t="shared" ref="VLT157" si="28587">42.74</f>
        <v>42.74</v>
      </c>
      <c r="VLU157" s="16">
        <f t="shared" ref="VLU157" si="28588">0.75*(2.7+2.7+2.1+2.7)</f>
        <v>7.6499999999999995</v>
      </c>
      <c r="VLV157" s="14">
        <f t="shared" si="17675"/>
        <v>50.39</v>
      </c>
      <c r="VLW157" s="14"/>
      <c r="VLX157" s="16">
        <f t="shared" si="17676"/>
        <v>75.585000000000008</v>
      </c>
      <c r="VLY157" s="79">
        <f t="shared" si="20540"/>
        <v>5</v>
      </c>
      <c r="VLZ157" s="80"/>
      <c r="VMA157" s="16" t="s">
        <v>236</v>
      </c>
      <c r="VMB157" s="16">
        <f t="shared" ref="VMB157" si="28589">42.74</f>
        <v>42.74</v>
      </c>
      <c r="VMC157" s="16">
        <f t="shared" ref="VMC157" si="28590">0.75*(2.7+2.7+2.1+2.7)</f>
        <v>7.6499999999999995</v>
      </c>
      <c r="VMD157" s="14">
        <f t="shared" si="17680"/>
        <v>50.39</v>
      </c>
      <c r="VME157" s="14"/>
      <c r="VMF157" s="16">
        <f t="shared" si="17681"/>
        <v>75.585000000000008</v>
      </c>
      <c r="VMG157" s="79">
        <f t="shared" si="20540"/>
        <v>5</v>
      </c>
      <c r="VMH157" s="80"/>
      <c r="VMI157" s="16" t="s">
        <v>236</v>
      </c>
      <c r="VMJ157" s="16">
        <f t="shared" ref="VMJ157" si="28591">42.74</f>
        <v>42.74</v>
      </c>
      <c r="VMK157" s="16">
        <f t="shared" ref="VMK157" si="28592">0.75*(2.7+2.7+2.1+2.7)</f>
        <v>7.6499999999999995</v>
      </c>
      <c r="VML157" s="14">
        <f t="shared" si="17685"/>
        <v>50.39</v>
      </c>
      <c r="VMM157" s="14"/>
      <c r="VMN157" s="16">
        <f t="shared" si="17686"/>
        <v>75.585000000000008</v>
      </c>
      <c r="VMO157" s="79">
        <f t="shared" si="20540"/>
        <v>5</v>
      </c>
      <c r="VMP157" s="80"/>
      <c r="VMQ157" s="16" t="s">
        <v>236</v>
      </c>
      <c r="VMR157" s="16">
        <f t="shared" ref="VMR157" si="28593">42.74</f>
        <v>42.74</v>
      </c>
      <c r="VMS157" s="16">
        <f t="shared" ref="VMS157" si="28594">0.75*(2.7+2.7+2.1+2.7)</f>
        <v>7.6499999999999995</v>
      </c>
      <c r="VMT157" s="14">
        <f t="shared" si="17690"/>
        <v>50.39</v>
      </c>
      <c r="VMU157" s="14"/>
      <c r="VMV157" s="16">
        <f t="shared" si="17691"/>
        <v>75.585000000000008</v>
      </c>
      <c r="VMW157" s="79">
        <f t="shared" si="20549"/>
        <v>5</v>
      </c>
      <c r="VMX157" s="80"/>
      <c r="VMY157" s="16" t="s">
        <v>236</v>
      </c>
      <c r="VMZ157" s="16">
        <f t="shared" ref="VMZ157" si="28595">42.74</f>
        <v>42.74</v>
      </c>
      <c r="VNA157" s="16">
        <f t="shared" ref="VNA157" si="28596">0.75*(2.7+2.7+2.1+2.7)</f>
        <v>7.6499999999999995</v>
      </c>
      <c r="VNB157" s="14">
        <f t="shared" si="17695"/>
        <v>50.39</v>
      </c>
      <c r="VNC157" s="14"/>
      <c r="VND157" s="16">
        <f t="shared" si="17696"/>
        <v>75.585000000000008</v>
      </c>
      <c r="VNE157" s="79">
        <f t="shared" si="20549"/>
        <v>5</v>
      </c>
      <c r="VNF157" s="80"/>
      <c r="VNG157" s="16" t="s">
        <v>236</v>
      </c>
      <c r="VNH157" s="16">
        <f t="shared" ref="VNH157" si="28597">42.74</f>
        <v>42.74</v>
      </c>
      <c r="VNI157" s="16">
        <f t="shared" ref="VNI157" si="28598">0.75*(2.7+2.7+2.1+2.7)</f>
        <v>7.6499999999999995</v>
      </c>
      <c r="VNJ157" s="14">
        <f t="shared" si="17700"/>
        <v>50.39</v>
      </c>
      <c r="VNK157" s="14"/>
      <c r="VNL157" s="16">
        <f t="shared" si="17701"/>
        <v>75.585000000000008</v>
      </c>
      <c r="VNM157" s="79">
        <f t="shared" si="20549"/>
        <v>5</v>
      </c>
      <c r="VNN157" s="80"/>
      <c r="VNO157" s="16" t="s">
        <v>236</v>
      </c>
      <c r="VNP157" s="16">
        <f t="shared" ref="VNP157" si="28599">42.74</f>
        <v>42.74</v>
      </c>
      <c r="VNQ157" s="16">
        <f t="shared" ref="VNQ157" si="28600">0.75*(2.7+2.7+2.1+2.7)</f>
        <v>7.6499999999999995</v>
      </c>
      <c r="VNR157" s="14">
        <f t="shared" si="17705"/>
        <v>50.39</v>
      </c>
      <c r="VNS157" s="14"/>
      <c r="VNT157" s="16">
        <f t="shared" si="17706"/>
        <v>75.585000000000008</v>
      </c>
      <c r="VNU157" s="79">
        <f t="shared" si="20549"/>
        <v>5</v>
      </c>
      <c r="VNV157" s="80"/>
      <c r="VNW157" s="16" t="s">
        <v>236</v>
      </c>
      <c r="VNX157" s="16">
        <f t="shared" ref="VNX157" si="28601">42.74</f>
        <v>42.74</v>
      </c>
      <c r="VNY157" s="16">
        <f t="shared" ref="VNY157" si="28602">0.75*(2.7+2.7+2.1+2.7)</f>
        <v>7.6499999999999995</v>
      </c>
      <c r="VNZ157" s="14">
        <f t="shared" si="17710"/>
        <v>50.39</v>
      </c>
      <c r="VOA157" s="14"/>
      <c r="VOB157" s="16">
        <f t="shared" si="17711"/>
        <v>75.585000000000008</v>
      </c>
      <c r="VOC157" s="79">
        <f t="shared" si="20549"/>
        <v>5</v>
      </c>
      <c r="VOD157" s="80"/>
      <c r="VOE157" s="16" t="s">
        <v>236</v>
      </c>
      <c r="VOF157" s="16">
        <f t="shared" ref="VOF157" si="28603">42.74</f>
        <v>42.74</v>
      </c>
      <c r="VOG157" s="16">
        <f t="shared" ref="VOG157" si="28604">0.75*(2.7+2.7+2.1+2.7)</f>
        <v>7.6499999999999995</v>
      </c>
      <c r="VOH157" s="14">
        <f t="shared" si="17715"/>
        <v>50.39</v>
      </c>
      <c r="VOI157" s="14"/>
      <c r="VOJ157" s="16">
        <f t="shared" si="17716"/>
        <v>75.585000000000008</v>
      </c>
      <c r="VOK157" s="79">
        <f t="shared" si="20549"/>
        <v>5</v>
      </c>
      <c r="VOL157" s="80"/>
      <c r="VOM157" s="16" t="s">
        <v>236</v>
      </c>
      <c r="VON157" s="16">
        <f t="shared" ref="VON157" si="28605">42.74</f>
        <v>42.74</v>
      </c>
      <c r="VOO157" s="16">
        <f t="shared" ref="VOO157" si="28606">0.75*(2.7+2.7+2.1+2.7)</f>
        <v>7.6499999999999995</v>
      </c>
      <c r="VOP157" s="14">
        <f t="shared" si="17720"/>
        <v>50.39</v>
      </c>
      <c r="VOQ157" s="14"/>
      <c r="VOR157" s="16">
        <f t="shared" si="17721"/>
        <v>75.585000000000008</v>
      </c>
      <c r="VOS157" s="79">
        <f t="shared" si="20549"/>
        <v>5</v>
      </c>
      <c r="VOT157" s="80"/>
      <c r="VOU157" s="16" t="s">
        <v>236</v>
      </c>
      <c r="VOV157" s="16">
        <f t="shared" ref="VOV157" si="28607">42.74</f>
        <v>42.74</v>
      </c>
      <c r="VOW157" s="16">
        <f t="shared" ref="VOW157" si="28608">0.75*(2.7+2.7+2.1+2.7)</f>
        <v>7.6499999999999995</v>
      </c>
      <c r="VOX157" s="14">
        <f t="shared" si="17725"/>
        <v>50.39</v>
      </c>
      <c r="VOY157" s="14"/>
      <c r="VOZ157" s="16">
        <f t="shared" si="17726"/>
        <v>75.585000000000008</v>
      </c>
      <c r="VPA157" s="79">
        <f t="shared" si="20549"/>
        <v>5</v>
      </c>
      <c r="VPB157" s="80"/>
      <c r="VPC157" s="16" t="s">
        <v>236</v>
      </c>
      <c r="VPD157" s="16">
        <f t="shared" ref="VPD157" si="28609">42.74</f>
        <v>42.74</v>
      </c>
      <c r="VPE157" s="16">
        <f t="shared" ref="VPE157" si="28610">0.75*(2.7+2.7+2.1+2.7)</f>
        <v>7.6499999999999995</v>
      </c>
      <c r="VPF157" s="14">
        <f t="shared" si="17730"/>
        <v>50.39</v>
      </c>
      <c r="VPG157" s="14"/>
      <c r="VPH157" s="16">
        <f t="shared" si="17731"/>
        <v>75.585000000000008</v>
      </c>
      <c r="VPI157" s="79">
        <f t="shared" si="20558"/>
        <v>5</v>
      </c>
      <c r="VPJ157" s="80"/>
      <c r="VPK157" s="16" t="s">
        <v>236</v>
      </c>
      <c r="VPL157" s="16">
        <f t="shared" ref="VPL157" si="28611">42.74</f>
        <v>42.74</v>
      </c>
      <c r="VPM157" s="16">
        <f t="shared" ref="VPM157" si="28612">0.75*(2.7+2.7+2.1+2.7)</f>
        <v>7.6499999999999995</v>
      </c>
      <c r="VPN157" s="14">
        <f t="shared" si="17735"/>
        <v>50.39</v>
      </c>
      <c r="VPO157" s="14"/>
      <c r="VPP157" s="16">
        <f t="shared" si="17736"/>
        <v>75.585000000000008</v>
      </c>
      <c r="VPQ157" s="79">
        <f t="shared" si="20558"/>
        <v>5</v>
      </c>
      <c r="VPR157" s="80"/>
      <c r="VPS157" s="16" t="s">
        <v>236</v>
      </c>
      <c r="VPT157" s="16">
        <f t="shared" ref="VPT157" si="28613">42.74</f>
        <v>42.74</v>
      </c>
      <c r="VPU157" s="16">
        <f t="shared" ref="VPU157" si="28614">0.75*(2.7+2.7+2.1+2.7)</f>
        <v>7.6499999999999995</v>
      </c>
      <c r="VPV157" s="14">
        <f t="shared" si="17740"/>
        <v>50.39</v>
      </c>
      <c r="VPW157" s="14"/>
      <c r="VPX157" s="16">
        <f t="shared" si="17741"/>
        <v>75.585000000000008</v>
      </c>
      <c r="VPY157" s="79">
        <f t="shared" si="20558"/>
        <v>5</v>
      </c>
      <c r="VPZ157" s="80"/>
      <c r="VQA157" s="16" t="s">
        <v>236</v>
      </c>
      <c r="VQB157" s="16">
        <f t="shared" ref="VQB157" si="28615">42.74</f>
        <v>42.74</v>
      </c>
      <c r="VQC157" s="16">
        <f t="shared" ref="VQC157" si="28616">0.75*(2.7+2.7+2.1+2.7)</f>
        <v>7.6499999999999995</v>
      </c>
      <c r="VQD157" s="14">
        <f t="shared" si="17745"/>
        <v>50.39</v>
      </c>
      <c r="VQE157" s="14"/>
      <c r="VQF157" s="16">
        <f t="shared" si="17746"/>
        <v>75.585000000000008</v>
      </c>
      <c r="VQG157" s="79">
        <f t="shared" si="20558"/>
        <v>5</v>
      </c>
      <c r="VQH157" s="80"/>
      <c r="VQI157" s="16" t="s">
        <v>236</v>
      </c>
      <c r="VQJ157" s="16">
        <f t="shared" ref="VQJ157" si="28617">42.74</f>
        <v>42.74</v>
      </c>
      <c r="VQK157" s="16">
        <f t="shared" ref="VQK157" si="28618">0.75*(2.7+2.7+2.1+2.7)</f>
        <v>7.6499999999999995</v>
      </c>
      <c r="VQL157" s="14">
        <f t="shared" si="17750"/>
        <v>50.39</v>
      </c>
      <c r="VQM157" s="14"/>
      <c r="VQN157" s="16">
        <f t="shared" si="17751"/>
        <v>75.585000000000008</v>
      </c>
      <c r="VQO157" s="79">
        <f t="shared" si="20558"/>
        <v>5</v>
      </c>
      <c r="VQP157" s="80"/>
      <c r="VQQ157" s="16" t="s">
        <v>236</v>
      </c>
      <c r="VQR157" s="16">
        <f t="shared" ref="VQR157" si="28619">42.74</f>
        <v>42.74</v>
      </c>
      <c r="VQS157" s="16">
        <f t="shared" ref="VQS157" si="28620">0.75*(2.7+2.7+2.1+2.7)</f>
        <v>7.6499999999999995</v>
      </c>
      <c r="VQT157" s="14">
        <f t="shared" si="17755"/>
        <v>50.39</v>
      </c>
      <c r="VQU157" s="14"/>
      <c r="VQV157" s="16">
        <f t="shared" si="17756"/>
        <v>75.585000000000008</v>
      </c>
      <c r="VQW157" s="79">
        <f t="shared" si="20558"/>
        <v>5</v>
      </c>
      <c r="VQX157" s="80"/>
      <c r="VQY157" s="16" t="s">
        <v>236</v>
      </c>
      <c r="VQZ157" s="16">
        <f t="shared" ref="VQZ157" si="28621">42.74</f>
        <v>42.74</v>
      </c>
      <c r="VRA157" s="16">
        <f t="shared" ref="VRA157" si="28622">0.75*(2.7+2.7+2.1+2.7)</f>
        <v>7.6499999999999995</v>
      </c>
      <c r="VRB157" s="14">
        <f t="shared" si="17760"/>
        <v>50.39</v>
      </c>
      <c r="VRC157" s="14"/>
      <c r="VRD157" s="16">
        <f t="shared" si="17761"/>
        <v>75.585000000000008</v>
      </c>
      <c r="VRE157" s="79">
        <f t="shared" si="20558"/>
        <v>5</v>
      </c>
      <c r="VRF157" s="80"/>
      <c r="VRG157" s="16" t="s">
        <v>236</v>
      </c>
      <c r="VRH157" s="16">
        <f t="shared" ref="VRH157" si="28623">42.74</f>
        <v>42.74</v>
      </c>
      <c r="VRI157" s="16">
        <f t="shared" ref="VRI157" si="28624">0.75*(2.7+2.7+2.1+2.7)</f>
        <v>7.6499999999999995</v>
      </c>
      <c r="VRJ157" s="14">
        <f t="shared" si="17765"/>
        <v>50.39</v>
      </c>
      <c r="VRK157" s="14"/>
      <c r="VRL157" s="16">
        <f t="shared" si="17766"/>
        <v>75.585000000000008</v>
      </c>
      <c r="VRM157" s="79">
        <f t="shared" si="20558"/>
        <v>5</v>
      </c>
      <c r="VRN157" s="80"/>
      <c r="VRO157" s="16" t="s">
        <v>236</v>
      </c>
      <c r="VRP157" s="16">
        <f t="shared" ref="VRP157" si="28625">42.74</f>
        <v>42.74</v>
      </c>
      <c r="VRQ157" s="16">
        <f t="shared" ref="VRQ157" si="28626">0.75*(2.7+2.7+2.1+2.7)</f>
        <v>7.6499999999999995</v>
      </c>
      <c r="VRR157" s="14">
        <f t="shared" si="17770"/>
        <v>50.39</v>
      </c>
      <c r="VRS157" s="14"/>
      <c r="VRT157" s="16">
        <f t="shared" si="17771"/>
        <v>75.585000000000008</v>
      </c>
      <c r="VRU157" s="79">
        <f t="shared" si="20567"/>
        <v>5</v>
      </c>
      <c r="VRV157" s="80"/>
      <c r="VRW157" s="16" t="s">
        <v>236</v>
      </c>
      <c r="VRX157" s="16">
        <f t="shared" ref="VRX157" si="28627">42.74</f>
        <v>42.74</v>
      </c>
      <c r="VRY157" s="16">
        <f t="shared" ref="VRY157" si="28628">0.75*(2.7+2.7+2.1+2.7)</f>
        <v>7.6499999999999995</v>
      </c>
      <c r="VRZ157" s="14">
        <f t="shared" si="17775"/>
        <v>50.39</v>
      </c>
      <c r="VSA157" s="14"/>
      <c r="VSB157" s="16">
        <f t="shared" si="17776"/>
        <v>75.585000000000008</v>
      </c>
      <c r="VSC157" s="79">
        <f t="shared" si="20567"/>
        <v>5</v>
      </c>
      <c r="VSD157" s="80"/>
      <c r="VSE157" s="16" t="s">
        <v>236</v>
      </c>
      <c r="VSF157" s="16">
        <f t="shared" ref="VSF157" si="28629">42.74</f>
        <v>42.74</v>
      </c>
      <c r="VSG157" s="16">
        <f t="shared" ref="VSG157" si="28630">0.75*(2.7+2.7+2.1+2.7)</f>
        <v>7.6499999999999995</v>
      </c>
      <c r="VSH157" s="14">
        <f t="shared" si="17780"/>
        <v>50.39</v>
      </c>
      <c r="VSI157" s="14"/>
      <c r="VSJ157" s="16">
        <f t="shared" si="17781"/>
        <v>75.585000000000008</v>
      </c>
      <c r="VSK157" s="79">
        <f t="shared" si="20567"/>
        <v>5</v>
      </c>
      <c r="VSL157" s="80"/>
      <c r="VSM157" s="16" t="s">
        <v>236</v>
      </c>
      <c r="VSN157" s="16">
        <f t="shared" ref="VSN157" si="28631">42.74</f>
        <v>42.74</v>
      </c>
      <c r="VSO157" s="16">
        <f t="shared" ref="VSO157" si="28632">0.75*(2.7+2.7+2.1+2.7)</f>
        <v>7.6499999999999995</v>
      </c>
      <c r="VSP157" s="14">
        <f t="shared" si="17785"/>
        <v>50.39</v>
      </c>
      <c r="VSQ157" s="14"/>
      <c r="VSR157" s="16">
        <f t="shared" si="17786"/>
        <v>75.585000000000008</v>
      </c>
      <c r="VSS157" s="79">
        <f t="shared" si="20567"/>
        <v>5</v>
      </c>
      <c r="VST157" s="80"/>
      <c r="VSU157" s="16" t="s">
        <v>236</v>
      </c>
      <c r="VSV157" s="16">
        <f t="shared" ref="VSV157" si="28633">42.74</f>
        <v>42.74</v>
      </c>
      <c r="VSW157" s="16">
        <f t="shared" ref="VSW157" si="28634">0.75*(2.7+2.7+2.1+2.7)</f>
        <v>7.6499999999999995</v>
      </c>
      <c r="VSX157" s="14">
        <f t="shared" si="17790"/>
        <v>50.39</v>
      </c>
      <c r="VSY157" s="14"/>
      <c r="VSZ157" s="16">
        <f t="shared" si="17791"/>
        <v>75.585000000000008</v>
      </c>
      <c r="VTA157" s="79">
        <f t="shared" si="20567"/>
        <v>5</v>
      </c>
      <c r="VTB157" s="80"/>
      <c r="VTC157" s="16" t="s">
        <v>236</v>
      </c>
      <c r="VTD157" s="16">
        <f t="shared" ref="VTD157" si="28635">42.74</f>
        <v>42.74</v>
      </c>
      <c r="VTE157" s="16">
        <f t="shared" ref="VTE157" si="28636">0.75*(2.7+2.7+2.1+2.7)</f>
        <v>7.6499999999999995</v>
      </c>
      <c r="VTF157" s="14">
        <f t="shared" si="17795"/>
        <v>50.39</v>
      </c>
      <c r="VTG157" s="14"/>
      <c r="VTH157" s="16">
        <f t="shared" si="17796"/>
        <v>75.585000000000008</v>
      </c>
      <c r="VTI157" s="79">
        <f t="shared" si="20567"/>
        <v>5</v>
      </c>
      <c r="VTJ157" s="80"/>
      <c r="VTK157" s="16" t="s">
        <v>236</v>
      </c>
      <c r="VTL157" s="16">
        <f t="shared" ref="VTL157" si="28637">42.74</f>
        <v>42.74</v>
      </c>
      <c r="VTM157" s="16">
        <f t="shared" ref="VTM157" si="28638">0.75*(2.7+2.7+2.1+2.7)</f>
        <v>7.6499999999999995</v>
      </c>
      <c r="VTN157" s="14">
        <f t="shared" si="17800"/>
        <v>50.39</v>
      </c>
      <c r="VTO157" s="14"/>
      <c r="VTP157" s="16">
        <f t="shared" si="17801"/>
        <v>75.585000000000008</v>
      </c>
      <c r="VTQ157" s="79">
        <f t="shared" si="20567"/>
        <v>5</v>
      </c>
      <c r="VTR157" s="80"/>
      <c r="VTS157" s="16" t="s">
        <v>236</v>
      </c>
      <c r="VTT157" s="16">
        <f t="shared" ref="VTT157" si="28639">42.74</f>
        <v>42.74</v>
      </c>
      <c r="VTU157" s="16">
        <f t="shared" ref="VTU157" si="28640">0.75*(2.7+2.7+2.1+2.7)</f>
        <v>7.6499999999999995</v>
      </c>
      <c r="VTV157" s="14">
        <f t="shared" si="17805"/>
        <v>50.39</v>
      </c>
      <c r="VTW157" s="14"/>
      <c r="VTX157" s="16">
        <f t="shared" si="17806"/>
        <v>75.585000000000008</v>
      </c>
      <c r="VTY157" s="79">
        <f t="shared" si="20567"/>
        <v>5</v>
      </c>
      <c r="VTZ157" s="80"/>
      <c r="VUA157" s="16" t="s">
        <v>236</v>
      </c>
      <c r="VUB157" s="16">
        <f t="shared" ref="VUB157" si="28641">42.74</f>
        <v>42.74</v>
      </c>
      <c r="VUC157" s="16">
        <f t="shared" ref="VUC157" si="28642">0.75*(2.7+2.7+2.1+2.7)</f>
        <v>7.6499999999999995</v>
      </c>
      <c r="VUD157" s="14">
        <f t="shared" si="17810"/>
        <v>50.39</v>
      </c>
      <c r="VUE157" s="14"/>
      <c r="VUF157" s="16">
        <f t="shared" si="17811"/>
        <v>75.585000000000008</v>
      </c>
      <c r="VUG157" s="79">
        <f t="shared" si="20576"/>
        <v>5</v>
      </c>
      <c r="VUH157" s="80"/>
      <c r="VUI157" s="16" t="s">
        <v>236</v>
      </c>
      <c r="VUJ157" s="16">
        <f t="shared" ref="VUJ157" si="28643">42.74</f>
        <v>42.74</v>
      </c>
      <c r="VUK157" s="16">
        <f t="shared" ref="VUK157" si="28644">0.75*(2.7+2.7+2.1+2.7)</f>
        <v>7.6499999999999995</v>
      </c>
      <c r="VUL157" s="14">
        <f t="shared" si="17815"/>
        <v>50.39</v>
      </c>
      <c r="VUM157" s="14"/>
      <c r="VUN157" s="16">
        <f t="shared" si="17816"/>
        <v>75.585000000000008</v>
      </c>
      <c r="VUO157" s="79">
        <f t="shared" si="20576"/>
        <v>5</v>
      </c>
      <c r="VUP157" s="80"/>
      <c r="VUQ157" s="16" t="s">
        <v>236</v>
      </c>
      <c r="VUR157" s="16">
        <f t="shared" ref="VUR157" si="28645">42.74</f>
        <v>42.74</v>
      </c>
      <c r="VUS157" s="16">
        <f t="shared" ref="VUS157" si="28646">0.75*(2.7+2.7+2.1+2.7)</f>
        <v>7.6499999999999995</v>
      </c>
      <c r="VUT157" s="14">
        <f t="shared" si="17820"/>
        <v>50.39</v>
      </c>
      <c r="VUU157" s="14"/>
      <c r="VUV157" s="16">
        <f t="shared" si="17821"/>
        <v>75.585000000000008</v>
      </c>
      <c r="VUW157" s="79">
        <f t="shared" si="20576"/>
        <v>5</v>
      </c>
      <c r="VUX157" s="80"/>
      <c r="VUY157" s="16" t="s">
        <v>236</v>
      </c>
      <c r="VUZ157" s="16">
        <f t="shared" ref="VUZ157" si="28647">42.74</f>
        <v>42.74</v>
      </c>
      <c r="VVA157" s="16">
        <f t="shared" ref="VVA157" si="28648">0.75*(2.7+2.7+2.1+2.7)</f>
        <v>7.6499999999999995</v>
      </c>
      <c r="VVB157" s="14">
        <f t="shared" si="17825"/>
        <v>50.39</v>
      </c>
      <c r="VVC157" s="14"/>
      <c r="VVD157" s="16">
        <f t="shared" si="17826"/>
        <v>75.585000000000008</v>
      </c>
      <c r="VVE157" s="79">
        <f t="shared" si="20576"/>
        <v>5</v>
      </c>
      <c r="VVF157" s="80"/>
      <c r="VVG157" s="16" t="s">
        <v>236</v>
      </c>
      <c r="VVH157" s="16">
        <f t="shared" ref="VVH157" si="28649">42.74</f>
        <v>42.74</v>
      </c>
      <c r="VVI157" s="16">
        <f t="shared" ref="VVI157" si="28650">0.75*(2.7+2.7+2.1+2.7)</f>
        <v>7.6499999999999995</v>
      </c>
      <c r="VVJ157" s="14">
        <f t="shared" si="17830"/>
        <v>50.39</v>
      </c>
      <c r="VVK157" s="14"/>
      <c r="VVL157" s="16">
        <f t="shared" si="17831"/>
        <v>75.585000000000008</v>
      </c>
      <c r="VVM157" s="79">
        <f t="shared" si="20576"/>
        <v>5</v>
      </c>
      <c r="VVN157" s="80"/>
      <c r="VVO157" s="16" t="s">
        <v>236</v>
      </c>
      <c r="VVP157" s="16">
        <f t="shared" ref="VVP157" si="28651">42.74</f>
        <v>42.74</v>
      </c>
      <c r="VVQ157" s="16">
        <f t="shared" ref="VVQ157" si="28652">0.75*(2.7+2.7+2.1+2.7)</f>
        <v>7.6499999999999995</v>
      </c>
      <c r="VVR157" s="14">
        <f t="shared" si="17835"/>
        <v>50.39</v>
      </c>
      <c r="VVS157" s="14"/>
      <c r="VVT157" s="16">
        <f t="shared" si="17836"/>
        <v>75.585000000000008</v>
      </c>
      <c r="VVU157" s="79">
        <f t="shared" si="20576"/>
        <v>5</v>
      </c>
      <c r="VVV157" s="80"/>
      <c r="VVW157" s="16" t="s">
        <v>236</v>
      </c>
      <c r="VVX157" s="16">
        <f t="shared" ref="VVX157" si="28653">42.74</f>
        <v>42.74</v>
      </c>
      <c r="VVY157" s="16">
        <f t="shared" ref="VVY157" si="28654">0.75*(2.7+2.7+2.1+2.7)</f>
        <v>7.6499999999999995</v>
      </c>
      <c r="VVZ157" s="14">
        <f t="shared" si="17840"/>
        <v>50.39</v>
      </c>
      <c r="VWA157" s="14"/>
      <c r="VWB157" s="16">
        <f t="shared" si="17841"/>
        <v>75.585000000000008</v>
      </c>
      <c r="VWC157" s="79">
        <f t="shared" si="20576"/>
        <v>5</v>
      </c>
      <c r="VWD157" s="80"/>
      <c r="VWE157" s="16" t="s">
        <v>236</v>
      </c>
      <c r="VWF157" s="16">
        <f t="shared" ref="VWF157" si="28655">42.74</f>
        <v>42.74</v>
      </c>
      <c r="VWG157" s="16">
        <f t="shared" ref="VWG157" si="28656">0.75*(2.7+2.7+2.1+2.7)</f>
        <v>7.6499999999999995</v>
      </c>
      <c r="VWH157" s="14">
        <f t="shared" si="17845"/>
        <v>50.39</v>
      </c>
      <c r="VWI157" s="14"/>
      <c r="VWJ157" s="16">
        <f t="shared" si="17846"/>
        <v>75.585000000000008</v>
      </c>
      <c r="VWK157" s="79">
        <f t="shared" si="20576"/>
        <v>5</v>
      </c>
      <c r="VWL157" s="80"/>
      <c r="VWM157" s="16" t="s">
        <v>236</v>
      </c>
      <c r="VWN157" s="16">
        <f t="shared" ref="VWN157" si="28657">42.74</f>
        <v>42.74</v>
      </c>
      <c r="VWO157" s="16">
        <f t="shared" ref="VWO157" si="28658">0.75*(2.7+2.7+2.1+2.7)</f>
        <v>7.6499999999999995</v>
      </c>
      <c r="VWP157" s="14">
        <f t="shared" si="17850"/>
        <v>50.39</v>
      </c>
      <c r="VWQ157" s="14"/>
      <c r="VWR157" s="16">
        <f t="shared" si="17851"/>
        <v>75.585000000000008</v>
      </c>
      <c r="VWS157" s="79">
        <f t="shared" si="20585"/>
        <v>5</v>
      </c>
      <c r="VWT157" s="80"/>
      <c r="VWU157" s="16" t="s">
        <v>236</v>
      </c>
      <c r="VWV157" s="16">
        <f t="shared" ref="VWV157" si="28659">42.74</f>
        <v>42.74</v>
      </c>
      <c r="VWW157" s="16">
        <f t="shared" ref="VWW157" si="28660">0.75*(2.7+2.7+2.1+2.7)</f>
        <v>7.6499999999999995</v>
      </c>
      <c r="VWX157" s="14">
        <f t="shared" si="17855"/>
        <v>50.39</v>
      </c>
      <c r="VWY157" s="14"/>
      <c r="VWZ157" s="16">
        <f t="shared" si="17856"/>
        <v>75.585000000000008</v>
      </c>
      <c r="VXA157" s="79">
        <f t="shared" si="20585"/>
        <v>5</v>
      </c>
      <c r="VXB157" s="80"/>
      <c r="VXC157" s="16" t="s">
        <v>236</v>
      </c>
      <c r="VXD157" s="16">
        <f t="shared" ref="VXD157" si="28661">42.74</f>
        <v>42.74</v>
      </c>
      <c r="VXE157" s="16">
        <f t="shared" ref="VXE157" si="28662">0.75*(2.7+2.7+2.1+2.7)</f>
        <v>7.6499999999999995</v>
      </c>
      <c r="VXF157" s="14">
        <f t="shared" si="17860"/>
        <v>50.39</v>
      </c>
      <c r="VXG157" s="14"/>
      <c r="VXH157" s="16">
        <f t="shared" si="17861"/>
        <v>75.585000000000008</v>
      </c>
      <c r="VXI157" s="79">
        <f t="shared" si="20585"/>
        <v>5</v>
      </c>
      <c r="VXJ157" s="80"/>
      <c r="VXK157" s="16" t="s">
        <v>236</v>
      </c>
      <c r="VXL157" s="16">
        <f t="shared" ref="VXL157" si="28663">42.74</f>
        <v>42.74</v>
      </c>
      <c r="VXM157" s="16">
        <f t="shared" ref="VXM157" si="28664">0.75*(2.7+2.7+2.1+2.7)</f>
        <v>7.6499999999999995</v>
      </c>
      <c r="VXN157" s="14">
        <f t="shared" si="17865"/>
        <v>50.39</v>
      </c>
      <c r="VXO157" s="14"/>
      <c r="VXP157" s="16">
        <f t="shared" si="17866"/>
        <v>75.585000000000008</v>
      </c>
      <c r="VXQ157" s="79">
        <f t="shared" si="20585"/>
        <v>5</v>
      </c>
      <c r="VXR157" s="80"/>
      <c r="VXS157" s="16" t="s">
        <v>236</v>
      </c>
      <c r="VXT157" s="16">
        <f t="shared" ref="VXT157" si="28665">42.74</f>
        <v>42.74</v>
      </c>
      <c r="VXU157" s="16">
        <f t="shared" ref="VXU157" si="28666">0.75*(2.7+2.7+2.1+2.7)</f>
        <v>7.6499999999999995</v>
      </c>
      <c r="VXV157" s="14">
        <f t="shared" si="17870"/>
        <v>50.39</v>
      </c>
      <c r="VXW157" s="14"/>
      <c r="VXX157" s="16">
        <f t="shared" si="17871"/>
        <v>75.585000000000008</v>
      </c>
      <c r="VXY157" s="79">
        <f t="shared" si="20585"/>
        <v>5</v>
      </c>
      <c r="VXZ157" s="80"/>
      <c r="VYA157" s="16" t="s">
        <v>236</v>
      </c>
      <c r="VYB157" s="16">
        <f t="shared" ref="VYB157" si="28667">42.74</f>
        <v>42.74</v>
      </c>
      <c r="VYC157" s="16">
        <f t="shared" ref="VYC157" si="28668">0.75*(2.7+2.7+2.1+2.7)</f>
        <v>7.6499999999999995</v>
      </c>
      <c r="VYD157" s="14">
        <f t="shared" si="17875"/>
        <v>50.39</v>
      </c>
      <c r="VYE157" s="14"/>
      <c r="VYF157" s="16">
        <f t="shared" si="17876"/>
        <v>75.585000000000008</v>
      </c>
      <c r="VYG157" s="79">
        <f t="shared" si="20585"/>
        <v>5</v>
      </c>
      <c r="VYH157" s="80"/>
      <c r="VYI157" s="16" t="s">
        <v>236</v>
      </c>
      <c r="VYJ157" s="16">
        <f t="shared" ref="VYJ157" si="28669">42.74</f>
        <v>42.74</v>
      </c>
      <c r="VYK157" s="16">
        <f t="shared" ref="VYK157" si="28670">0.75*(2.7+2.7+2.1+2.7)</f>
        <v>7.6499999999999995</v>
      </c>
      <c r="VYL157" s="14">
        <f t="shared" si="17880"/>
        <v>50.39</v>
      </c>
      <c r="VYM157" s="14"/>
      <c r="VYN157" s="16">
        <f t="shared" si="17881"/>
        <v>75.585000000000008</v>
      </c>
      <c r="VYO157" s="79">
        <f t="shared" si="20585"/>
        <v>5</v>
      </c>
      <c r="VYP157" s="80"/>
      <c r="VYQ157" s="16" t="s">
        <v>236</v>
      </c>
      <c r="VYR157" s="16">
        <f t="shared" ref="VYR157" si="28671">42.74</f>
        <v>42.74</v>
      </c>
      <c r="VYS157" s="16">
        <f t="shared" ref="VYS157" si="28672">0.75*(2.7+2.7+2.1+2.7)</f>
        <v>7.6499999999999995</v>
      </c>
      <c r="VYT157" s="14">
        <f t="shared" si="17885"/>
        <v>50.39</v>
      </c>
      <c r="VYU157" s="14"/>
      <c r="VYV157" s="16">
        <f t="shared" si="17886"/>
        <v>75.585000000000008</v>
      </c>
      <c r="VYW157" s="79">
        <f t="shared" si="20585"/>
        <v>5</v>
      </c>
      <c r="VYX157" s="80"/>
      <c r="VYY157" s="16" t="s">
        <v>236</v>
      </c>
      <c r="VYZ157" s="16">
        <f t="shared" ref="VYZ157" si="28673">42.74</f>
        <v>42.74</v>
      </c>
      <c r="VZA157" s="16">
        <f t="shared" ref="VZA157" si="28674">0.75*(2.7+2.7+2.1+2.7)</f>
        <v>7.6499999999999995</v>
      </c>
      <c r="VZB157" s="14">
        <f t="shared" si="17890"/>
        <v>50.39</v>
      </c>
      <c r="VZC157" s="14"/>
      <c r="VZD157" s="16">
        <f t="shared" si="17891"/>
        <v>75.585000000000008</v>
      </c>
      <c r="VZE157" s="79">
        <f t="shared" si="20594"/>
        <v>5</v>
      </c>
      <c r="VZF157" s="80"/>
      <c r="VZG157" s="16" t="s">
        <v>236</v>
      </c>
      <c r="VZH157" s="16">
        <f t="shared" ref="VZH157" si="28675">42.74</f>
        <v>42.74</v>
      </c>
      <c r="VZI157" s="16">
        <f t="shared" ref="VZI157" si="28676">0.75*(2.7+2.7+2.1+2.7)</f>
        <v>7.6499999999999995</v>
      </c>
      <c r="VZJ157" s="14">
        <f t="shared" si="17895"/>
        <v>50.39</v>
      </c>
      <c r="VZK157" s="14"/>
      <c r="VZL157" s="16">
        <f t="shared" si="17896"/>
        <v>75.585000000000008</v>
      </c>
      <c r="VZM157" s="79">
        <f t="shared" si="20594"/>
        <v>5</v>
      </c>
      <c r="VZN157" s="80"/>
      <c r="VZO157" s="16" t="s">
        <v>236</v>
      </c>
      <c r="VZP157" s="16">
        <f t="shared" ref="VZP157" si="28677">42.74</f>
        <v>42.74</v>
      </c>
      <c r="VZQ157" s="16">
        <f t="shared" ref="VZQ157" si="28678">0.75*(2.7+2.7+2.1+2.7)</f>
        <v>7.6499999999999995</v>
      </c>
      <c r="VZR157" s="14">
        <f t="shared" si="17900"/>
        <v>50.39</v>
      </c>
      <c r="VZS157" s="14"/>
      <c r="VZT157" s="16">
        <f t="shared" si="17901"/>
        <v>75.585000000000008</v>
      </c>
      <c r="VZU157" s="79">
        <f t="shared" si="20594"/>
        <v>5</v>
      </c>
      <c r="VZV157" s="80"/>
      <c r="VZW157" s="16" t="s">
        <v>236</v>
      </c>
      <c r="VZX157" s="16">
        <f t="shared" ref="VZX157" si="28679">42.74</f>
        <v>42.74</v>
      </c>
      <c r="VZY157" s="16">
        <f t="shared" ref="VZY157" si="28680">0.75*(2.7+2.7+2.1+2.7)</f>
        <v>7.6499999999999995</v>
      </c>
      <c r="VZZ157" s="14">
        <f t="shared" si="17905"/>
        <v>50.39</v>
      </c>
      <c r="WAA157" s="14"/>
      <c r="WAB157" s="16">
        <f t="shared" si="17906"/>
        <v>75.585000000000008</v>
      </c>
      <c r="WAC157" s="79">
        <f t="shared" si="20594"/>
        <v>5</v>
      </c>
      <c r="WAD157" s="80"/>
      <c r="WAE157" s="16" t="s">
        <v>236</v>
      </c>
      <c r="WAF157" s="16">
        <f t="shared" ref="WAF157" si="28681">42.74</f>
        <v>42.74</v>
      </c>
      <c r="WAG157" s="16">
        <f t="shared" ref="WAG157" si="28682">0.75*(2.7+2.7+2.1+2.7)</f>
        <v>7.6499999999999995</v>
      </c>
      <c r="WAH157" s="14">
        <f t="shared" si="17910"/>
        <v>50.39</v>
      </c>
      <c r="WAI157" s="14"/>
      <c r="WAJ157" s="16">
        <f t="shared" si="17911"/>
        <v>75.585000000000008</v>
      </c>
      <c r="WAK157" s="79">
        <f t="shared" si="20594"/>
        <v>5</v>
      </c>
      <c r="WAL157" s="80"/>
      <c r="WAM157" s="16" t="s">
        <v>236</v>
      </c>
      <c r="WAN157" s="16">
        <f t="shared" ref="WAN157" si="28683">42.74</f>
        <v>42.74</v>
      </c>
      <c r="WAO157" s="16">
        <f t="shared" ref="WAO157" si="28684">0.75*(2.7+2.7+2.1+2.7)</f>
        <v>7.6499999999999995</v>
      </c>
      <c r="WAP157" s="14">
        <f t="shared" si="17915"/>
        <v>50.39</v>
      </c>
      <c r="WAQ157" s="14"/>
      <c r="WAR157" s="16">
        <f t="shared" si="17916"/>
        <v>75.585000000000008</v>
      </c>
      <c r="WAS157" s="79">
        <f t="shared" si="20594"/>
        <v>5</v>
      </c>
      <c r="WAT157" s="80"/>
      <c r="WAU157" s="16" t="s">
        <v>236</v>
      </c>
      <c r="WAV157" s="16">
        <f t="shared" ref="WAV157" si="28685">42.74</f>
        <v>42.74</v>
      </c>
      <c r="WAW157" s="16">
        <f t="shared" ref="WAW157" si="28686">0.75*(2.7+2.7+2.1+2.7)</f>
        <v>7.6499999999999995</v>
      </c>
      <c r="WAX157" s="14">
        <f t="shared" si="17920"/>
        <v>50.39</v>
      </c>
      <c r="WAY157" s="14"/>
      <c r="WAZ157" s="16">
        <f t="shared" si="17921"/>
        <v>75.585000000000008</v>
      </c>
      <c r="WBA157" s="79">
        <f t="shared" si="20594"/>
        <v>5</v>
      </c>
      <c r="WBB157" s="80"/>
      <c r="WBC157" s="16" t="s">
        <v>236</v>
      </c>
      <c r="WBD157" s="16">
        <f t="shared" ref="WBD157" si="28687">42.74</f>
        <v>42.74</v>
      </c>
      <c r="WBE157" s="16">
        <f t="shared" ref="WBE157" si="28688">0.75*(2.7+2.7+2.1+2.7)</f>
        <v>7.6499999999999995</v>
      </c>
      <c r="WBF157" s="14">
        <f t="shared" si="17925"/>
        <v>50.39</v>
      </c>
      <c r="WBG157" s="14"/>
      <c r="WBH157" s="16">
        <f t="shared" si="17926"/>
        <v>75.585000000000008</v>
      </c>
      <c r="WBI157" s="79">
        <f t="shared" si="20594"/>
        <v>5</v>
      </c>
      <c r="WBJ157" s="80"/>
      <c r="WBK157" s="16" t="s">
        <v>236</v>
      </c>
      <c r="WBL157" s="16">
        <f t="shared" ref="WBL157" si="28689">42.74</f>
        <v>42.74</v>
      </c>
      <c r="WBM157" s="16">
        <f t="shared" ref="WBM157" si="28690">0.75*(2.7+2.7+2.1+2.7)</f>
        <v>7.6499999999999995</v>
      </c>
      <c r="WBN157" s="14">
        <f t="shared" si="17930"/>
        <v>50.39</v>
      </c>
      <c r="WBO157" s="14"/>
      <c r="WBP157" s="16">
        <f t="shared" si="17931"/>
        <v>75.585000000000008</v>
      </c>
      <c r="WBQ157" s="79">
        <f t="shared" si="20603"/>
        <v>5</v>
      </c>
      <c r="WBR157" s="80"/>
      <c r="WBS157" s="16" t="s">
        <v>236</v>
      </c>
      <c r="WBT157" s="16">
        <f t="shared" ref="WBT157" si="28691">42.74</f>
        <v>42.74</v>
      </c>
      <c r="WBU157" s="16">
        <f t="shared" ref="WBU157" si="28692">0.75*(2.7+2.7+2.1+2.7)</f>
        <v>7.6499999999999995</v>
      </c>
      <c r="WBV157" s="14">
        <f t="shared" si="17935"/>
        <v>50.39</v>
      </c>
      <c r="WBW157" s="14"/>
      <c r="WBX157" s="16">
        <f t="shared" si="17936"/>
        <v>75.585000000000008</v>
      </c>
      <c r="WBY157" s="79">
        <f t="shared" si="20603"/>
        <v>5</v>
      </c>
      <c r="WBZ157" s="80"/>
      <c r="WCA157" s="16" t="s">
        <v>236</v>
      </c>
      <c r="WCB157" s="16">
        <f t="shared" ref="WCB157" si="28693">42.74</f>
        <v>42.74</v>
      </c>
      <c r="WCC157" s="16">
        <f t="shared" ref="WCC157" si="28694">0.75*(2.7+2.7+2.1+2.7)</f>
        <v>7.6499999999999995</v>
      </c>
      <c r="WCD157" s="14">
        <f t="shared" si="17940"/>
        <v>50.39</v>
      </c>
      <c r="WCE157" s="14"/>
      <c r="WCF157" s="16">
        <f t="shared" si="17941"/>
        <v>75.585000000000008</v>
      </c>
      <c r="WCG157" s="79">
        <f t="shared" si="20603"/>
        <v>5</v>
      </c>
      <c r="WCH157" s="80"/>
      <c r="WCI157" s="16" t="s">
        <v>236</v>
      </c>
      <c r="WCJ157" s="16">
        <f t="shared" ref="WCJ157" si="28695">42.74</f>
        <v>42.74</v>
      </c>
      <c r="WCK157" s="16">
        <f t="shared" ref="WCK157" si="28696">0.75*(2.7+2.7+2.1+2.7)</f>
        <v>7.6499999999999995</v>
      </c>
      <c r="WCL157" s="14">
        <f t="shared" si="17945"/>
        <v>50.39</v>
      </c>
      <c r="WCM157" s="14"/>
      <c r="WCN157" s="16">
        <f t="shared" si="17946"/>
        <v>75.585000000000008</v>
      </c>
      <c r="WCO157" s="79">
        <f t="shared" si="20603"/>
        <v>5</v>
      </c>
      <c r="WCP157" s="80"/>
      <c r="WCQ157" s="16" t="s">
        <v>236</v>
      </c>
      <c r="WCR157" s="16">
        <f t="shared" ref="WCR157" si="28697">42.74</f>
        <v>42.74</v>
      </c>
      <c r="WCS157" s="16">
        <f t="shared" ref="WCS157" si="28698">0.75*(2.7+2.7+2.1+2.7)</f>
        <v>7.6499999999999995</v>
      </c>
      <c r="WCT157" s="14">
        <f t="shared" si="17950"/>
        <v>50.39</v>
      </c>
      <c r="WCU157" s="14"/>
      <c r="WCV157" s="16">
        <f t="shared" si="17951"/>
        <v>75.585000000000008</v>
      </c>
      <c r="WCW157" s="79">
        <f t="shared" si="20603"/>
        <v>5</v>
      </c>
      <c r="WCX157" s="80"/>
      <c r="WCY157" s="16" t="s">
        <v>236</v>
      </c>
      <c r="WCZ157" s="16">
        <f t="shared" ref="WCZ157" si="28699">42.74</f>
        <v>42.74</v>
      </c>
      <c r="WDA157" s="16">
        <f t="shared" ref="WDA157" si="28700">0.75*(2.7+2.7+2.1+2.7)</f>
        <v>7.6499999999999995</v>
      </c>
      <c r="WDB157" s="14">
        <f t="shared" si="17955"/>
        <v>50.39</v>
      </c>
      <c r="WDC157" s="14"/>
      <c r="WDD157" s="16">
        <f t="shared" si="17956"/>
        <v>75.585000000000008</v>
      </c>
      <c r="WDE157" s="79">
        <f t="shared" si="20603"/>
        <v>5</v>
      </c>
      <c r="WDF157" s="80"/>
      <c r="WDG157" s="16" t="s">
        <v>236</v>
      </c>
      <c r="WDH157" s="16">
        <f t="shared" ref="WDH157" si="28701">42.74</f>
        <v>42.74</v>
      </c>
      <c r="WDI157" s="16">
        <f t="shared" ref="WDI157" si="28702">0.75*(2.7+2.7+2.1+2.7)</f>
        <v>7.6499999999999995</v>
      </c>
      <c r="WDJ157" s="14">
        <f t="shared" si="17960"/>
        <v>50.39</v>
      </c>
      <c r="WDK157" s="14"/>
      <c r="WDL157" s="16">
        <f t="shared" si="17961"/>
        <v>75.585000000000008</v>
      </c>
      <c r="WDM157" s="79">
        <f t="shared" si="20603"/>
        <v>5</v>
      </c>
      <c r="WDN157" s="80"/>
      <c r="WDO157" s="16" t="s">
        <v>236</v>
      </c>
      <c r="WDP157" s="16">
        <f t="shared" ref="WDP157" si="28703">42.74</f>
        <v>42.74</v>
      </c>
      <c r="WDQ157" s="16">
        <f t="shared" ref="WDQ157" si="28704">0.75*(2.7+2.7+2.1+2.7)</f>
        <v>7.6499999999999995</v>
      </c>
      <c r="WDR157" s="14">
        <f t="shared" si="17965"/>
        <v>50.39</v>
      </c>
      <c r="WDS157" s="14"/>
      <c r="WDT157" s="16">
        <f t="shared" si="17966"/>
        <v>75.585000000000008</v>
      </c>
      <c r="WDU157" s="79">
        <f t="shared" si="20603"/>
        <v>5</v>
      </c>
      <c r="WDV157" s="80"/>
      <c r="WDW157" s="16" t="s">
        <v>236</v>
      </c>
      <c r="WDX157" s="16">
        <f t="shared" ref="WDX157" si="28705">42.74</f>
        <v>42.74</v>
      </c>
      <c r="WDY157" s="16">
        <f t="shared" ref="WDY157" si="28706">0.75*(2.7+2.7+2.1+2.7)</f>
        <v>7.6499999999999995</v>
      </c>
      <c r="WDZ157" s="14">
        <f t="shared" si="17970"/>
        <v>50.39</v>
      </c>
      <c r="WEA157" s="14"/>
      <c r="WEB157" s="16">
        <f t="shared" si="17971"/>
        <v>75.585000000000008</v>
      </c>
      <c r="WEC157" s="79">
        <f t="shared" si="20612"/>
        <v>5</v>
      </c>
      <c r="WED157" s="80"/>
      <c r="WEE157" s="16" t="s">
        <v>236</v>
      </c>
      <c r="WEF157" s="16">
        <f t="shared" ref="WEF157" si="28707">42.74</f>
        <v>42.74</v>
      </c>
      <c r="WEG157" s="16">
        <f t="shared" ref="WEG157" si="28708">0.75*(2.7+2.7+2.1+2.7)</f>
        <v>7.6499999999999995</v>
      </c>
      <c r="WEH157" s="14">
        <f t="shared" si="17975"/>
        <v>50.39</v>
      </c>
      <c r="WEI157" s="14"/>
      <c r="WEJ157" s="16">
        <f t="shared" si="17976"/>
        <v>75.585000000000008</v>
      </c>
      <c r="WEK157" s="79">
        <f t="shared" si="20612"/>
        <v>5</v>
      </c>
      <c r="WEL157" s="80"/>
      <c r="WEM157" s="16" t="s">
        <v>236</v>
      </c>
      <c r="WEN157" s="16">
        <f t="shared" ref="WEN157" si="28709">42.74</f>
        <v>42.74</v>
      </c>
      <c r="WEO157" s="16">
        <f t="shared" ref="WEO157" si="28710">0.75*(2.7+2.7+2.1+2.7)</f>
        <v>7.6499999999999995</v>
      </c>
      <c r="WEP157" s="14">
        <f t="shared" si="17980"/>
        <v>50.39</v>
      </c>
      <c r="WEQ157" s="14"/>
      <c r="WER157" s="16">
        <f t="shared" si="17981"/>
        <v>75.585000000000008</v>
      </c>
      <c r="WES157" s="79">
        <f t="shared" si="20612"/>
        <v>5</v>
      </c>
      <c r="WET157" s="80"/>
      <c r="WEU157" s="16" t="s">
        <v>236</v>
      </c>
      <c r="WEV157" s="16">
        <f t="shared" ref="WEV157" si="28711">42.74</f>
        <v>42.74</v>
      </c>
      <c r="WEW157" s="16">
        <f t="shared" ref="WEW157" si="28712">0.75*(2.7+2.7+2.1+2.7)</f>
        <v>7.6499999999999995</v>
      </c>
      <c r="WEX157" s="14">
        <f t="shared" si="17985"/>
        <v>50.39</v>
      </c>
      <c r="WEY157" s="14"/>
      <c r="WEZ157" s="16">
        <f t="shared" si="17986"/>
        <v>75.585000000000008</v>
      </c>
      <c r="WFA157" s="79">
        <f t="shared" si="20612"/>
        <v>5</v>
      </c>
      <c r="WFB157" s="80"/>
      <c r="WFC157" s="16" t="s">
        <v>236</v>
      </c>
      <c r="WFD157" s="16">
        <f t="shared" ref="WFD157" si="28713">42.74</f>
        <v>42.74</v>
      </c>
      <c r="WFE157" s="16">
        <f t="shared" ref="WFE157" si="28714">0.75*(2.7+2.7+2.1+2.7)</f>
        <v>7.6499999999999995</v>
      </c>
      <c r="WFF157" s="14">
        <f t="shared" si="17990"/>
        <v>50.39</v>
      </c>
      <c r="WFG157" s="14"/>
      <c r="WFH157" s="16">
        <f t="shared" si="17991"/>
        <v>75.585000000000008</v>
      </c>
      <c r="WFI157" s="79">
        <f t="shared" si="20612"/>
        <v>5</v>
      </c>
      <c r="WFJ157" s="80"/>
      <c r="WFK157" s="16" t="s">
        <v>236</v>
      </c>
      <c r="WFL157" s="16">
        <f t="shared" ref="WFL157" si="28715">42.74</f>
        <v>42.74</v>
      </c>
      <c r="WFM157" s="16">
        <f t="shared" ref="WFM157" si="28716">0.75*(2.7+2.7+2.1+2.7)</f>
        <v>7.6499999999999995</v>
      </c>
      <c r="WFN157" s="14">
        <f t="shared" si="17995"/>
        <v>50.39</v>
      </c>
      <c r="WFO157" s="14"/>
      <c r="WFP157" s="16">
        <f t="shared" si="17996"/>
        <v>75.585000000000008</v>
      </c>
      <c r="WFQ157" s="79">
        <f t="shared" si="20612"/>
        <v>5</v>
      </c>
      <c r="WFR157" s="80"/>
      <c r="WFS157" s="16" t="s">
        <v>236</v>
      </c>
      <c r="WFT157" s="16">
        <f t="shared" ref="WFT157" si="28717">42.74</f>
        <v>42.74</v>
      </c>
      <c r="WFU157" s="16">
        <f t="shared" ref="WFU157" si="28718">0.75*(2.7+2.7+2.1+2.7)</f>
        <v>7.6499999999999995</v>
      </c>
      <c r="WFV157" s="14">
        <f t="shared" si="18000"/>
        <v>50.39</v>
      </c>
      <c r="WFW157" s="14"/>
      <c r="WFX157" s="16">
        <f t="shared" si="18001"/>
        <v>75.585000000000008</v>
      </c>
      <c r="WFY157" s="79">
        <f t="shared" si="20612"/>
        <v>5</v>
      </c>
      <c r="WFZ157" s="80"/>
      <c r="WGA157" s="16" t="s">
        <v>236</v>
      </c>
      <c r="WGB157" s="16">
        <f t="shared" ref="WGB157" si="28719">42.74</f>
        <v>42.74</v>
      </c>
      <c r="WGC157" s="16">
        <f t="shared" ref="WGC157" si="28720">0.75*(2.7+2.7+2.1+2.7)</f>
        <v>7.6499999999999995</v>
      </c>
      <c r="WGD157" s="14">
        <f t="shared" si="18005"/>
        <v>50.39</v>
      </c>
      <c r="WGE157" s="14"/>
      <c r="WGF157" s="16">
        <f t="shared" si="18006"/>
        <v>75.585000000000008</v>
      </c>
      <c r="WGG157" s="79">
        <f t="shared" si="20612"/>
        <v>5</v>
      </c>
      <c r="WGH157" s="80"/>
      <c r="WGI157" s="16" t="s">
        <v>236</v>
      </c>
      <c r="WGJ157" s="16">
        <f t="shared" ref="WGJ157" si="28721">42.74</f>
        <v>42.74</v>
      </c>
      <c r="WGK157" s="16">
        <f t="shared" ref="WGK157" si="28722">0.75*(2.7+2.7+2.1+2.7)</f>
        <v>7.6499999999999995</v>
      </c>
      <c r="WGL157" s="14">
        <f t="shared" si="18010"/>
        <v>50.39</v>
      </c>
      <c r="WGM157" s="14"/>
      <c r="WGN157" s="16">
        <f t="shared" si="18011"/>
        <v>75.585000000000008</v>
      </c>
      <c r="WGO157" s="79">
        <f t="shared" si="20621"/>
        <v>5</v>
      </c>
      <c r="WGP157" s="80"/>
      <c r="WGQ157" s="16" t="s">
        <v>236</v>
      </c>
      <c r="WGR157" s="16">
        <f t="shared" ref="WGR157" si="28723">42.74</f>
        <v>42.74</v>
      </c>
      <c r="WGS157" s="16">
        <f t="shared" ref="WGS157" si="28724">0.75*(2.7+2.7+2.1+2.7)</f>
        <v>7.6499999999999995</v>
      </c>
      <c r="WGT157" s="14">
        <f t="shared" si="18015"/>
        <v>50.39</v>
      </c>
      <c r="WGU157" s="14"/>
      <c r="WGV157" s="16">
        <f t="shared" si="18016"/>
        <v>75.585000000000008</v>
      </c>
      <c r="WGW157" s="79">
        <f t="shared" si="20621"/>
        <v>5</v>
      </c>
      <c r="WGX157" s="80"/>
      <c r="WGY157" s="16" t="s">
        <v>236</v>
      </c>
      <c r="WGZ157" s="16">
        <f t="shared" ref="WGZ157" si="28725">42.74</f>
        <v>42.74</v>
      </c>
      <c r="WHA157" s="16">
        <f t="shared" ref="WHA157" si="28726">0.75*(2.7+2.7+2.1+2.7)</f>
        <v>7.6499999999999995</v>
      </c>
      <c r="WHB157" s="14">
        <f t="shared" si="18020"/>
        <v>50.39</v>
      </c>
      <c r="WHC157" s="14"/>
      <c r="WHD157" s="16">
        <f t="shared" si="18021"/>
        <v>75.585000000000008</v>
      </c>
      <c r="WHE157" s="79">
        <f t="shared" si="20621"/>
        <v>5</v>
      </c>
      <c r="WHF157" s="80"/>
      <c r="WHG157" s="16" t="s">
        <v>236</v>
      </c>
      <c r="WHH157" s="16">
        <f t="shared" ref="WHH157" si="28727">42.74</f>
        <v>42.74</v>
      </c>
      <c r="WHI157" s="16">
        <f t="shared" ref="WHI157" si="28728">0.75*(2.7+2.7+2.1+2.7)</f>
        <v>7.6499999999999995</v>
      </c>
      <c r="WHJ157" s="14">
        <f t="shared" si="18025"/>
        <v>50.39</v>
      </c>
      <c r="WHK157" s="14"/>
      <c r="WHL157" s="16">
        <f t="shared" si="18026"/>
        <v>75.585000000000008</v>
      </c>
      <c r="WHM157" s="79">
        <f t="shared" si="20621"/>
        <v>5</v>
      </c>
      <c r="WHN157" s="80"/>
      <c r="WHO157" s="16" t="s">
        <v>236</v>
      </c>
      <c r="WHP157" s="16">
        <f t="shared" ref="WHP157" si="28729">42.74</f>
        <v>42.74</v>
      </c>
      <c r="WHQ157" s="16">
        <f t="shared" ref="WHQ157" si="28730">0.75*(2.7+2.7+2.1+2.7)</f>
        <v>7.6499999999999995</v>
      </c>
      <c r="WHR157" s="14">
        <f t="shared" si="18030"/>
        <v>50.39</v>
      </c>
      <c r="WHS157" s="14"/>
      <c r="WHT157" s="16">
        <f t="shared" si="18031"/>
        <v>75.585000000000008</v>
      </c>
      <c r="WHU157" s="79">
        <f t="shared" si="20621"/>
        <v>5</v>
      </c>
      <c r="WHV157" s="80"/>
      <c r="WHW157" s="16" t="s">
        <v>236</v>
      </c>
      <c r="WHX157" s="16">
        <f t="shared" ref="WHX157" si="28731">42.74</f>
        <v>42.74</v>
      </c>
      <c r="WHY157" s="16">
        <f t="shared" ref="WHY157" si="28732">0.75*(2.7+2.7+2.1+2.7)</f>
        <v>7.6499999999999995</v>
      </c>
      <c r="WHZ157" s="14">
        <f t="shared" si="18035"/>
        <v>50.39</v>
      </c>
      <c r="WIA157" s="14"/>
      <c r="WIB157" s="16">
        <f t="shared" si="18036"/>
        <v>75.585000000000008</v>
      </c>
      <c r="WIC157" s="79">
        <f t="shared" si="20621"/>
        <v>5</v>
      </c>
      <c r="WID157" s="80"/>
      <c r="WIE157" s="16" t="s">
        <v>236</v>
      </c>
      <c r="WIF157" s="16">
        <f t="shared" ref="WIF157" si="28733">42.74</f>
        <v>42.74</v>
      </c>
      <c r="WIG157" s="16">
        <f t="shared" ref="WIG157" si="28734">0.75*(2.7+2.7+2.1+2.7)</f>
        <v>7.6499999999999995</v>
      </c>
      <c r="WIH157" s="14">
        <f t="shared" si="18040"/>
        <v>50.39</v>
      </c>
      <c r="WII157" s="14"/>
      <c r="WIJ157" s="16">
        <f t="shared" si="18041"/>
        <v>75.585000000000008</v>
      </c>
      <c r="WIK157" s="79">
        <f t="shared" si="20621"/>
        <v>5</v>
      </c>
      <c r="WIL157" s="80"/>
      <c r="WIM157" s="16" t="s">
        <v>236</v>
      </c>
      <c r="WIN157" s="16">
        <f t="shared" ref="WIN157" si="28735">42.74</f>
        <v>42.74</v>
      </c>
      <c r="WIO157" s="16">
        <f t="shared" ref="WIO157" si="28736">0.75*(2.7+2.7+2.1+2.7)</f>
        <v>7.6499999999999995</v>
      </c>
      <c r="WIP157" s="14">
        <f t="shared" si="18045"/>
        <v>50.39</v>
      </c>
      <c r="WIQ157" s="14"/>
      <c r="WIR157" s="16">
        <f t="shared" si="18046"/>
        <v>75.585000000000008</v>
      </c>
      <c r="WIS157" s="79">
        <f t="shared" si="20621"/>
        <v>5</v>
      </c>
      <c r="WIT157" s="80"/>
      <c r="WIU157" s="16" t="s">
        <v>236</v>
      </c>
      <c r="WIV157" s="16">
        <f t="shared" ref="WIV157" si="28737">42.74</f>
        <v>42.74</v>
      </c>
      <c r="WIW157" s="16">
        <f t="shared" ref="WIW157" si="28738">0.75*(2.7+2.7+2.1+2.7)</f>
        <v>7.6499999999999995</v>
      </c>
      <c r="WIX157" s="14">
        <f t="shared" si="18050"/>
        <v>50.39</v>
      </c>
      <c r="WIY157" s="14"/>
      <c r="WIZ157" s="16">
        <f t="shared" si="18051"/>
        <v>75.585000000000008</v>
      </c>
      <c r="WJA157" s="79">
        <f t="shared" si="20630"/>
        <v>5</v>
      </c>
      <c r="WJB157" s="80"/>
      <c r="WJC157" s="16" t="s">
        <v>236</v>
      </c>
      <c r="WJD157" s="16">
        <f t="shared" ref="WJD157" si="28739">42.74</f>
        <v>42.74</v>
      </c>
      <c r="WJE157" s="16">
        <f t="shared" ref="WJE157" si="28740">0.75*(2.7+2.7+2.1+2.7)</f>
        <v>7.6499999999999995</v>
      </c>
      <c r="WJF157" s="14">
        <f t="shared" si="18055"/>
        <v>50.39</v>
      </c>
      <c r="WJG157" s="14"/>
      <c r="WJH157" s="16">
        <f t="shared" si="18056"/>
        <v>75.585000000000008</v>
      </c>
      <c r="WJI157" s="79">
        <f t="shared" si="20630"/>
        <v>5</v>
      </c>
      <c r="WJJ157" s="80"/>
      <c r="WJK157" s="16" t="s">
        <v>236</v>
      </c>
      <c r="WJL157" s="16">
        <f t="shared" ref="WJL157" si="28741">42.74</f>
        <v>42.74</v>
      </c>
      <c r="WJM157" s="16">
        <f t="shared" ref="WJM157" si="28742">0.75*(2.7+2.7+2.1+2.7)</f>
        <v>7.6499999999999995</v>
      </c>
      <c r="WJN157" s="14">
        <f t="shared" si="18060"/>
        <v>50.39</v>
      </c>
      <c r="WJO157" s="14"/>
      <c r="WJP157" s="16">
        <f t="shared" si="18061"/>
        <v>75.585000000000008</v>
      </c>
      <c r="WJQ157" s="79">
        <f t="shared" si="20630"/>
        <v>5</v>
      </c>
      <c r="WJR157" s="80"/>
      <c r="WJS157" s="16" t="s">
        <v>236</v>
      </c>
      <c r="WJT157" s="16">
        <f t="shared" ref="WJT157" si="28743">42.74</f>
        <v>42.74</v>
      </c>
      <c r="WJU157" s="16">
        <f t="shared" ref="WJU157" si="28744">0.75*(2.7+2.7+2.1+2.7)</f>
        <v>7.6499999999999995</v>
      </c>
      <c r="WJV157" s="14">
        <f t="shared" si="18065"/>
        <v>50.39</v>
      </c>
      <c r="WJW157" s="14"/>
      <c r="WJX157" s="16">
        <f t="shared" si="18066"/>
        <v>75.585000000000008</v>
      </c>
      <c r="WJY157" s="79">
        <f t="shared" si="20630"/>
        <v>5</v>
      </c>
      <c r="WJZ157" s="80"/>
      <c r="WKA157" s="16" t="s">
        <v>236</v>
      </c>
      <c r="WKB157" s="16">
        <f t="shared" ref="WKB157" si="28745">42.74</f>
        <v>42.74</v>
      </c>
      <c r="WKC157" s="16">
        <f t="shared" ref="WKC157" si="28746">0.75*(2.7+2.7+2.1+2.7)</f>
        <v>7.6499999999999995</v>
      </c>
      <c r="WKD157" s="14">
        <f t="shared" si="18070"/>
        <v>50.39</v>
      </c>
      <c r="WKE157" s="14"/>
      <c r="WKF157" s="16">
        <f t="shared" si="18071"/>
        <v>75.585000000000008</v>
      </c>
      <c r="WKG157" s="79">
        <f t="shared" si="20630"/>
        <v>5</v>
      </c>
      <c r="WKH157" s="80"/>
      <c r="WKI157" s="16" t="s">
        <v>236</v>
      </c>
      <c r="WKJ157" s="16">
        <f t="shared" ref="WKJ157" si="28747">42.74</f>
        <v>42.74</v>
      </c>
      <c r="WKK157" s="16">
        <f t="shared" ref="WKK157" si="28748">0.75*(2.7+2.7+2.1+2.7)</f>
        <v>7.6499999999999995</v>
      </c>
      <c r="WKL157" s="14">
        <f t="shared" si="18075"/>
        <v>50.39</v>
      </c>
      <c r="WKM157" s="14"/>
      <c r="WKN157" s="16">
        <f t="shared" si="18076"/>
        <v>75.585000000000008</v>
      </c>
      <c r="WKO157" s="79">
        <f t="shared" si="20630"/>
        <v>5</v>
      </c>
      <c r="WKP157" s="80"/>
      <c r="WKQ157" s="16" t="s">
        <v>236</v>
      </c>
      <c r="WKR157" s="16">
        <f t="shared" ref="WKR157" si="28749">42.74</f>
        <v>42.74</v>
      </c>
      <c r="WKS157" s="16">
        <f t="shared" ref="WKS157" si="28750">0.75*(2.7+2.7+2.1+2.7)</f>
        <v>7.6499999999999995</v>
      </c>
      <c r="WKT157" s="14">
        <f t="shared" si="18080"/>
        <v>50.39</v>
      </c>
      <c r="WKU157" s="14"/>
      <c r="WKV157" s="16">
        <f t="shared" si="18081"/>
        <v>75.585000000000008</v>
      </c>
      <c r="WKW157" s="79">
        <f t="shared" si="20630"/>
        <v>5</v>
      </c>
      <c r="WKX157" s="80"/>
      <c r="WKY157" s="16" t="s">
        <v>236</v>
      </c>
      <c r="WKZ157" s="16">
        <f t="shared" ref="WKZ157" si="28751">42.74</f>
        <v>42.74</v>
      </c>
      <c r="WLA157" s="16">
        <f t="shared" ref="WLA157" si="28752">0.75*(2.7+2.7+2.1+2.7)</f>
        <v>7.6499999999999995</v>
      </c>
      <c r="WLB157" s="14">
        <f t="shared" si="18085"/>
        <v>50.39</v>
      </c>
      <c r="WLC157" s="14"/>
      <c r="WLD157" s="16">
        <f t="shared" si="18086"/>
        <v>75.585000000000008</v>
      </c>
      <c r="WLE157" s="79">
        <f t="shared" si="20630"/>
        <v>5</v>
      </c>
      <c r="WLF157" s="80"/>
      <c r="WLG157" s="16" t="s">
        <v>236</v>
      </c>
      <c r="WLH157" s="16">
        <f t="shared" ref="WLH157" si="28753">42.74</f>
        <v>42.74</v>
      </c>
      <c r="WLI157" s="16">
        <f t="shared" ref="WLI157" si="28754">0.75*(2.7+2.7+2.1+2.7)</f>
        <v>7.6499999999999995</v>
      </c>
      <c r="WLJ157" s="14">
        <f t="shared" si="18090"/>
        <v>50.39</v>
      </c>
      <c r="WLK157" s="14"/>
      <c r="WLL157" s="16">
        <f t="shared" si="18091"/>
        <v>75.585000000000008</v>
      </c>
      <c r="WLM157" s="79">
        <f t="shared" si="20639"/>
        <v>5</v>
      </c>
      <c r="WLN157" s="80"/>
      <c r="WLO157" s="16" t="s">
        <v>236</v>
      </c>
      <c r="WLP157" s="16">
        <f t="shared" ref="WLP157" si="28755">42.74</f>
        <v>42.74</v>
      </c>
      <c r="WLQ157" s="16">
        <f t="shared" ref="WLQ157" si="28756">0.75*(2.7+2.7+2.1+2.7)</f>
        <v>7.6499999999999995</v>
      </c>
      <c r="WLR157" s="14">
        <f t="shared" si="18095"/>
        <v>50.39</v>
      </c>
      <c r="WLS157" s="14"/>
      <c r="WLT157" s="16">
        <f t="shared" si="18096"/>
        <v>75.585000000000008</v>
      </c>
      <c r="WLU157" s="79">
        <f t="shared" si="20639"/>
        <v>5</v>
      </c>
      <c r="WLV157" s="80"/>
      <c r="WLW157" s="16" t="s">
        <v>236</v>
      </c>
      <c r="WLX157" s="16">
        <f t="shared" ref="WLX157" si="28757">42.74</f>
        <v>42.74</v>
      </c>
      <c r="WLY157" s="16">
        <f t="shared" ref="WLY157" si="28758">0.75*(2.7+2.7+2.1+2.7)</f>
        <v>7.6499999999999995</v>
      </c>
      <c r="WLZ157" s="14">
        <f t="shared" si="18100"/>
        <v>50.39</v>
      </c>
      <c r="WMA157" s="14"/>
      <c r="WMB157" s="16">
        <f t="shared" si="18101"/>
        <v>75.585000000000008</v>
      </c>
      <c r="WMC157" s="79">
        <f t="shared" si="20639"/>
        <v>5</v>
      </c>
      <c r="WMD157" s="80"/>
      <c r="WME157" s="16" t="s">
        <v>236</v>
      </c>
      <c r="WMF157" s="16">
        <f t="shared" ref="WMF157" si="28759">42.74</f>
        <v>42.74</v>
      </c>
      <c r="WMG157" s="16">
        <f t="shared" ref="WMG157" si="28760">0.75*(2.7+2.7+2.1+2.7)</f>
        <v>7.6499999999999995</v>
      </c>
      <c r="WMH157" s="14">
        <f t="shared" si="18105"/>
        <v>50.39</v>
      </c>
      <c r="WMI157" s="14"/>
      <c r="WMJ157" s="16">
        <f t="shared" si="18106"/>
        <v>75.585000000000008</v>
      </c>
      <c r="WMK157" s="79">
        <f t="shared" si="20639"/>
        <v>5</v>
      </c>
      <c r="WML157" s="80"/>
      <c r="WMM157" s="16" t="s">
        <v>236</v>
      </c>
      <c r="WMN157" s="16">
        <f t="shared" ref="WMN157" si="28761">42.74</f>
        <v>42.74</v>
      </c>
      <c r="WMO157" s="16">
        <f t="shared" ref="WMO157" si="28762">0.75*(2.7+2.7+2.1+2.7)</f>
        <v>7.6499999999999995</v>
      </c>
      <c r="WMP157" s="14">
        <f t="shared" si="18110"/>
        <v>50.39</v>
      </c>
      <c r="WMQ157" s="14"/>
      <c r="WMR157" s="16">
        <f t="shared" si="18111"/>
        <v>75.585000000000008</v>
      </c>
      <c r="WMS157" s="79">
        <f t="shared" si="20639"/>
        <v>5</v>
      </c>
      <c r="WMT157" s="80"/>
      <c r="WMU157" s="16" t="s">
        <v>236</v>
      </c>
      <c r="WMV157" s="16">
        <f t="shared" ref="WMV157" si="28763">42.74</f>
        <v>42.74</v>
      </c>
      <c r="WMW157" s="16">
        <f t="shared" ref="WMW157" si="28764">0.75*(2.7+2.7+2.1+2.7)</f>
        <v>7.6499999999999995</v>
      </c>
      <c r="WMX157" s="14">
        <f t="shared" si="18115"/>
        <v>50.39</v>
      </c>
      <c r="WMY157" s="14"/>
      <c r="WMZ157" s="16">
        <f t="shared" si="18116"/>
        <v>75.585000000000008</v>
      </c>
      <c r="WNA157" s="79">
        <f t="shared" si="20639"/>
        <v>5</v>
      </c>
      <c r="WNB157" s="80"/>
      <c r="WNC157" s="16" t="s">
        <v>236</v>
      </c>
      <c r="WND157" s="16">
        <f t="shared" ref="WND157" si="28765">42.74</f>
        <v>42.74</v>
      </c>
      <c r="WNE157" s="16">
        <f t="shared" ref="WNE157" si="28766">0.75*(2.7+2.7+2.1+2.7)</f>
        <v>7.6499999999999995</v>
      </c>
      <c r="WNF157" s="14">
        <f t="shared" si="18120"/>
        <v>50.39</v>
      </c>
      <c r="WNG157" s="14"/>
      <c r="WNH157" s="16">
        <f t="shared" si="18121"/>
        <v>75.585000000000008</v>
      </c>
      <c r="WNI157" s="79">
        <f t="shared" si="20639"/>
        <v>5</v>
      </c>
      <c r="WNJ157" s="80"/>
      <c r="WNK157" s="16" t="s">
        <v>236</v>
      </c>
      <c r="WNL157" s="16">
        <f t="shared" ref="WNL157" si="28767">42.74</f>
        <v>42.74</v>
      </c>
      <c r="WNM157" s="16">
        <f t="shared" ref="WNM157" si="28768">0.75*(2.7+2.7+2.1+2.7)</f>
        <v>7.6499999999999995</v>
      </c>
      <c r="WNN157" s="14">
        <f t="shared" si="18125"/>
        <v>50.39</v>
      </c>
      <c r="WNO157" s="14"/>
      <c r="WNP157" s="16">
        <f t="shared" si="18126"/>
        <v>75.585000000000008</v>
      </c>
      <c r="WNQ157" s="79">
        <f t="shared" si="20639"/>
        <v>5</v>
      </c>
      <c r="WNR157" s="80"/>
      <c r="WNS157" s="16" t="s">
        <v>236</v>
      </c>
      <c r="WNT157" s="16">
        <f t="shared" ref="WNT157" si="28769">42.74</f>
        <v>42.74</v>
      </c>
      <c r="WNU157" s="16">
        <f t="shared" ref="WNU157" si="28770">0.75*(2.7+2.7+2.1+2.7)</f>
        <v>7.6499999999999995</v>
      </c>
      <c r="WNV157" s="14">
        <f t="shared" si="18130"/>
        <v>50.39</v>
      </c>
      <c r="WNW157" s="14"/>
      <c r="WNX157" s="16">
        <f t="shared" si="18131"/>
        <v>75.585000000000008</v>
      </c>
      <c r="WNY157" s="79">
        <f t="shared" si="20648"/>
        <v>5</v>
      </c>
      <c r="WNZ157" s="80"/>
      <c r="WOA157" s="16" t="s">
        <v>236</v>
      </c>
      <c r="WOB157" s="16">
        <f t="shared" ref="WOB157" si="28771">42.74</f>
        <v>42.74</v>
      </c>
      <c r="WOC157" s="16">
        <f t="shared" ref="WOC157" si="28772">0.75*(2.7+2.7+2.1+2.7)</f>
        <v>7.6499999999999995</v>
      </c>
      <c r="WOD157" s="14">
        <f t="shared" si="18135"/>
        <v>50.39</v>
      </c>
      <c r="WOE157" s="14"/>
      <c r="WOF157" s="16">
        <f t="shared" si="18136"/>
        <v>75.585000000000008</v>
      </c>
      <c r="WOG157" s="79">
        <f t="shared" si="20648"/>
        <v>5</v>
      </c>
      <c r="WOH157" s="80"/>
      <c r="WOI157" s="16" t="s">
        <v>236</v>
      </c>
      <c r="WOJ157" s="16">
        <f t="shared" ref="WOJ157" si="28773">42.74</f>
        <v>42.74</v>
      </c>
      <c r="WOK157" s="16">
        <f t="shared" ref="WOK157" si="28774">0.75*(2.7+2.7+2.1+2.7)</f>
        <v>7.6499999999999995</v>
      </c>
      <c r="WOL157" s="14">
        <f t="shared" si="18140"/>
        <v>50.39</v>
      </c>
      <c r="WOM157" s="14"/>
      <c r="WON157" s="16">
        <f t="shared" si="18141"/>
        <v>75.585000000000008</v>
      </c>
      <c r="WOO157" s="79">
        <f t="shared" si="20648"/>
        <v>5</v>
      </c>
      <c r="WOP157" s="80"/>
      <c r="WOQ157" s="16" t="s">
        <v>236</v>
      </c>
      <c r="WOR157" s="16">
        <f t="shared" ref="WOR157" si="28775">42.74</f>
        <v>42.74</v>
      </c>
      <c r="WOS157" s="16">
        <f t="shared" ref="WOS157" si="28776">0.75*(2.7+2.7+2.1+2.7)</f>
        <v>7.6499999999999995</v>
      </c>
      <c r="WOT157" s="14">
        <f t="shared" si="18145"/>
        <v>50.39</v>
      </c>
      <c r="WOU157" s="14"/>
      <c r="WOV157" s="16">
        <f t="shared" si="18146"/>
        <v>75.585000000000008</v>
      </c>
      <c r="WOW157" s="79">
        <f t="shared" si="20648"/>
        <v>5</v>
      </c>
      <c r="WOX157" s="80"/>
      <c r="WOY157" s="16" t="s">
        <v>236</v>
      </c>
      <c r="WOZ157" s="16">
        <f t="shared" ref="WOZ157" si="28777">42.74</f>
        <v>42.74</v>
      </c>
      <c r="WPA157" s="16">
        <f t="shared" ref="WPA157" si="28778">0.75*(2.7+2.7+2.1+2.7)</f>
        <v>7.6499999999999995</v>
      </c>
      <c r="WPB157" s="14">
        <f t="shared" si="18150"/>
        <v>50.39</v>
      </c>
      <c r="WPC157" s="14"/>
      <c r="WPD157" s="16">
        <f t="shared" si="18151"/>
        <v>75.585000000000008</v>
      </c>
      <c r="WPE157" s="79">
        <f t="shared" si="20648"/>
        <v>5</v>
      </c>
      <c r="WPF157" s="80"/>
      <c r="WPG157" s="16" t="s">
        <v>236</v>
      </c>
      <c r="WPH157" s="16">
        <f t="shared" ref="WPH157" si="28779">42.74</f>
        <v>42.74</v>
      </c>
      <c r="WPI157" s="16">
        <f t="shared" ref="WPI157" si="28780">0.75*(2.7+2.7+2.1+2.7)</f>
        <v>7.6499999999999995</v>
      </c>
      <c r="WPJ157" s="14">
        <f t="shared" si="18155"/>
        <v>50.39</v>
      </c>
      <c r="WPK157" s="14"/>
      <c r="WPL157" s="16">
        <f t="shared" si="18156"/>
        <v>75.585000000000008</v>
      </c>
      <c r="WPM157" s="79">
        <f t="shared" si="20648"/>
        <v>5</v>
      </c>
      <c r="WPN157" s="80"/>
      <c r="WPO157" s="16" t="s">
        <v>236</v>
      </c>
      <c r="WPP157" s="16">
        <f t="shared" ref="WPP157" si="28781">42.74</f>
        <v>42.74</v>
      </c>
      <c r="WPQ157" s="16">
        <f t="shared" ref="WPQ157" si="28782">0.75*(2.7+2.7+2.1+2.7)</f>
        <v>7.6499999999999995</v>
      </c>
      <c r="WPR157" s="14">
        <f t="shared" si="18160"/>
        <v>50.39</v>
      </c>
      <c r="WPS157" s="14"/>
      <c r="WPT157" s="16">
        <f t="shared" si="18161"/>
        <v>75.585000000000008</v>
      </c>
      <c r="WPU157" s="79">
        <f t="shared" si="20648"/>
        <v>5</v>
      </c>
      <c r="WPV157" s="80"/>
      <c r="WPW157" s="16" t="s">
        <v>236</v>
      </c>
      <c r="WPX157" s="16">
        <f t="shared" ref="WPX157" si="28783">42.74</f>
        <v>42.74</v>
      </c>
      <c r="WPY157" s="16">
        <f t="shared" ref="WPY157" si="28784">0.75*(2.7+2.7+2.1+2.7)</f>
        <v>7.6499999999999995</v>
      </c>
      <c r="WPZ157" s="14">
        <f t="shared" si="18165"/>
        <v>50.39</v>
      </c>
      <c r="WQA157" s="14"/>
      <c r="WQB157" s="16">
        <f t="shared" si="18166"/>
        <v>75.585000000000008</v>
      </c>
      <c r="WQC157" s="79">
        <f t="shared" si="20648"/>
        <v>5</v>
      </c>
      <c r="WQD157" s="80"/>
      <c r="WQE157" s="16" t="s">
        <v>236</v>
      </c>
      <c r="WQF157" s="16">
        <f t="shared" ref="WQF157" si="28785">42.74</f>
        <v>42.74</v>
      </c>
      <c r="WQG157" s="16">
        <f t="shared" ref="WQG157" si="28786">0.75*(2.7+2.7+2.1+2.7)</f>
        <v>7.6499999999999995</v>
      </c>
      <c r="WQH157" s="14">
        <f t="shared" si="18170"/>
        <v>50.39</v>
      </c>
      <c r="WQI157" s="14"/>
      <c r="WQJ157" s="16">
        <f t="shared" si="18171"/>
        <v>75.585000000000008</v>
      </c>
      <c r="WQK157" s="79">
        <f t="shared" si="20657"/>
        <v>5</v>
      </c>
      <c r="WQL157" s="80"/>
      <c r="WQM157" s="16" t="s">
        <v>236</v>
      </c>
      <c r="WQN157" s="16">
        <f t="shared" ref="WQN157" si="28787">42.74</f>
        <v>42.74</v>
      </c>
      <c r="WQO157" s="16">
        <f t="shared" ref="WQO157" si="28788">0.75*(2.7+2.7+2.1+2.7)</f>
        <v>7.6499999999999995</v>
      </c>
      <c r="WQP157" s="14">
        <f t="shared" si="18175"/>
        <v>50.39</v>
      </c>
      <c r="WQQ157" s="14"/>
      <c r="WQR157" s="16">
        <f t="shared" si="18176"/>
        <v>75.585000000000008</v>
      </c>
      <c r="WQS157" s="79">
        <f t="shared" si="20657"/>
        <v>5</v>
      </c>
      <c r="WQT157" s="80"/>
      <c r="WQU157" s="16" t="s">
        <v>236</v>
      </c>
      <c r="WQV157" s="16">
        <f t="shared" ref="WQV157" si="28789">42.74</f>
        <v>42.74</v>
      </c>
      <c r="WQW157" s="16">
        <f t="shared" ref="WQW157" si="28790">0.75*(2.7+2.7+2.1+2.7)</f>
        <v>7.6499999999999995</v>
      </c>
      <c r="WQX157" s="14">
        <f t="shared" si="18180"/>
        <v>50.39</v>
      </c>
      <c r="WQY157" s="14"/>
      <c r="WQZ157" s="16">
        <f t="shared" si="18181"/>
        <v>75.585000000000008</v>
      </c>
      <c r="WRA157" s="79">
        <f t="shared" si="20657"/>
        <v>5</v>
      </c>
      <c r="WRB157" s="80"/>
      <c r="WRC157" s="16" t="s">
        <v>236</v>
      </c>
      <c r="WRD157" s="16">
        <f t="shared" ref="WRD157" si="28791">42.74</f>
        <v>42.74</v>
      </c>
      <c r="WRE157" s="16">
        <f t="shared" ref="WRE157" si="28792">0.75*(2.7+2.7+2.1+2.7)</f>
        <v>7.6499999999999995</v>
      </c>
      <c r="WRF157" s="14">
        <f t="shared" si="18185"/>
        <v>50.39</v>
      </c>
      <c r="WRG157" s="14"/>
      <c r="WRH157" s="16">
        <f t="shared" si="18186"/>
        <v>75.585000000000008</v>
      </c>
      <c r="WRI157" s="79">
        <f t="shared" si="20657"/>
        <v>5</v>
      </c>
      <c r="WRJ157" s="80"/>
      <c r="WRK157" s="16" t="s">
        <v>236</v>
      </c>
      <c r="WRL157" s="16">
        <f t="shared" ref="WRL157" si="28793">42.74</f>
        <v>42.74</v>
      </c>
      <c r="WRM157" s="16">
        <f t="shared" ref="WRM157" si="28794">0.75*(2.7+2.7+2.1+2.7)</f>
        <v>7.6499999999999995</v>
      </c>
      <c r="WRN157" s="14">
        <f t="shared" si="18190"/>
        <v>50.39</v>
      </c>
      <c r="WRO157" s="14"/>
      <c r="WRP157" s="16">
        <f t="shared" si="18191"/>
        <v>75.585000000000008</v>
      </c>
      <c r="WRQ157" s="79">
        <f t="shared" si="20657"/>
        <v>5</v>
      </c>
      <c r="WRR157" s="80"/>
      <c r="WRS157" s="16" t="s">
        <v>236</v>
      </c>
      <c r="WRT157" s="16">
        <f t="shared" ref="WRT157" si="28795">42.74</f>
        <v>42.74</v>
      </c>
      <c r="WRU157" s="16">
        <f t="shared" ref="WRU157" si="28796">0.75*(2.7+2.7+2.1+2.7)</f>
        <v>7.6499999999999995</v>
      </c>
      <c r="WRV157" s="14">
        <f t="shared" si="18195"/>
        <v>50.39</v>
      </c>
      <c r="WRW157" s="14"/>
      <c r="WRX157" s="16">
        <f t="shared" si="18196"/>
        <v>75.585000000000008</v>
      </c>
      <c r="WRY157" s="79">
        <f t="shared" si="20657"/>
        <v>5</v>
      </c>
      <c r="WRZ157" s="80"/>
      <c r="WSA157" s="16" t="s">
        <v>236</v>
      </c>
      <c r="WSB157" s="16">
        <f t="shared" ref="WSB157" si="28797">42.74</f>
        <v>42.74</v>
      </c>
      <c r="WSC157" s="16">
        <f t="shared" ref="WSC157" si="28798">0.75*(2.7+2.7+2.1+2.7)</f>
        <v>7.6499999999999995</v>
      </c>
      <c r="WSD157" s="14">
        <f t="shared" si="18200"/>
        <v>50.39</v>
      </c>
      <c r="WSE157" s="14"/>
      <c r="WSF157" s="16">
        <f t="shared" si="18201"/>
        <v>75.585000000000008</v>
      </c>
      <c r="WSG157" s="79">
        <f t="shared" si="20657"/>
        <v>5</v>
      </c>
      <c r="WSH157" s="80"/>
      <c r="WSI157" s="16" t="s">
        <v>236</v>
      </c>
      <c r="WSJ157" s="16">
        <f t="shared" ref="WSJ157" si="28799">42.74</f>
        <v>42.74</v>
      </c>
      <c r="WSK157" s="16">
        <f t="shared" ref="WSK157" si="28800">0.75*(2.7+2.7+2.1+2.7)</f>
        <v>7.6499999999999995</v>
      </c>
      <c r="WSL157" s="14">
        <f t="shared" si="18205"/>
        <v>50.39</v>
      </c>
      <c r="WSM157" s="14"/>
      <c r="WSN157" s="16">
        <f t="shared" si="18206"/>
        <v>75.585000000000008</v>
      </c>
      <c r="WSO157" s="79">
        <f t="shared" si="20657"/>
        <v>5</v>
      </c>
      <c r="WSP157" s="80"/>
      <c r="WSQ157" s="16" t="s">
        <v>236</v>
      </c>
      <c r="WSR157" s="16">
        <f t="shared" ref="WSR157" si="28801">42.74</f>
        <v>42.74</v>
      </c>
      <c r="WSS157" s="16">
        <f t="shared" ref="WSS157" si="28802">0.75*(2.7+2.7+2.1+2.7)</f>
        <v>7.6499999999999995</v>
      </c>
      <c r="WST157" s="14">
        <f t="shared" si="18210"/>
        <v>50.39</v>
      </c>
      <c r="WSU157" s="14"/>
      <c r="WSV157" s="16">
        <f t="shared" si="18211"/>
        <v>75.585000000000008</v>
      </c>
      <c r="WSW157" s="79">
        <f t="shared" si="20666"/>
        <v>5</v>
      </c>
      <c r="WSX157" s="80"/>
      <c r="WSY157" s="16" t="s">
        <v>236</v>
      </c>
      <c r="WSZ157" s="16">
        <f t="shared" ref="WSZ157" si="28803">42.74</f>
        <v>42.74</v>
      </c>
      <c r="WTA157" s="16">
        <f t="shared" ref="WTA157" si="28804">0.75*(2.7+2.7+2.1+2.7)</f>
        <v>7.6499999999999995</v>
      </c>
      <c r="WTB157" s="14">
        <f t="shared" si="18215"/>
        <v>50.39</v>
      </c>
      <c r="WTC157" s="14"/>
      <c r="WTD157" s="16">
        <f t="shared" si="18216"/>
        <v>75.585000000000008</v>
      </c>
      <c r="WTE157" s="79">
        <f t="shared" si="20666"/>
        <v>5</v>
      </c>
      <c r="WTF157" s="80"/>
      <c r="WTG157" s="16" t="s">
        <v>236</v>
      </c>
      <c r="WTH157" s="16">
        <f t="shared" ref="WTH157" si="28805">42.74</f>
        <v>42.74</v>
      </c>
      <c r="WTI157" s="16">
        <f t="shared" ref="WTI157" si="28806">0.75*(2.7+2.7+2.1+2.7)</f>
        <v>7.6499999999999995</v>
      </c>
      <c r="WTJ157" s="14">
        <f t="shared" si="18220"/>
        <v>50.39</v>
      </c>
      <c r="WTK157" s="14"/>
      <c r="WTL157" s="16">
        <f t="shared" si="18221"/>
        <v>75.585000000000008</v>
      </c>
      <c r="WTM157" s="79">
        <f t="shared" si="20666"/>
        <v>5</v>
      </c>
      <c r="WTN157" s="80"/>
      <c r="WTO157" s="16" t="s">
        <v>236</v>
      </c>
      <c r="WTP157" s="16">
        <f t="shared" ref="WTP157" si="28807">42.74</f>
        <v>42.74</v>
      </c>
      <c r="WTQ157" s="16">
        <f t="shared" ref="WTQ157" si="28808">0.75*(2.7+2.7+2.1+2.7)</f>
        <v>7.6499999999999995</v>
      </c>
      <c r="WTR157" s="14">
        <f t="shared" si="18225"/>
        <v>50.39</v>
      </c>
      <c r="WTS157" s="14"/>
      <c r="WTT157" s="16">
        <f t="shared" si="18226"/>
        <v>75.585000000000008</v>
      </c>
      <c r="WTU157" s="79">
        <f t="shared" si="20666"/>
        <v>5</v>
      </c>
      <c r="WTV157" s="80"/>
      <c r="WTW157" s="16" t="s">
        <v>236</v>
      </c>
      <c r="WTX157" s="16">
        <f t="shared" ref="WTX157" si="28809">42.74</f>
        <v>42.74</v>
      </c>
      <c r="WTY157" s="16">
        <f t="shared" ref="WTY157" si="28810">0.75*(2.7+2.7+2.1+2.7)</f>
        <v>7.6499999999999995</v>
      </c>
      <c r="WTZ157" s="14">
        <f t="shared" si="18230"/>
        <v>50.39</v>
      </c>
      <c r="WUA157" s="14"/>
      <c r="WUB157" s="16">
        <f t="shared" si="18231"/>
        <v>75.585000000000008</v>
      </c>
      <c r="WUC157" s="79">
        <f t="shared" si="20666"/>
        <v>5</v>
      </c>
      <c r="WUD157" s="80"/>
      <c r="WUE157" s="16" t="s">
        <v>236</v>
      </c>
      <c r="WUF157" s="16">
        <f t="shared" ref="WUF157" si="28811">42.74</f>
        <v>42.74</v>
      </c>
      <c r="WUG157" s="16">
        <f t="shared" ref="WUG157" si="28812">0.75*(2.7+2.7+2.1+2.7)</f>
        <v>7.6499999999999995</v>
      </c>
      <c r="WUH157" s="14">
        <f t="shared" si="18235"/>
        <v>50.39</v>
      </c>
      <c r="WUI157" s="14"/>
      <c r="WUJ157" s="16">
        <f t="shared" si="18236"/>
        <v>75.585000000000008</v>
      </c>
      <c r="WUK157" s="79">
        <f t="shared" si="20666"/>
        <v>5</v>
      </c>
      <c r="WUL157" s="80"/>
      <c r="WUM157" s="16" t="s">
        <v>236</v>
      </c>
      <c r="WUN157" s="16">
        <f t="shared" ref="WUN157" si="28813">42.74</f>
        <v>42.74</v>
      </c>
      <c r="WUO157" s="16">
        <f t="shared" ref="WUO157" si="28814">0.75*(2.7+2.7+2.1+2.7)</f>
        <v>7.6499999999999995</v>
      </c>
      <c r="WUP157" s="14">
        <f t="shared" si="18240"/>
        <v>50.39</v>
      </c>
      <c r="WUQ157" s="14"/>
      <c r="WUR157" s="16">
        <f t="shared" si="18241"/>
        <v>75.585000000000008</v>
      </c>
      <c r="WUS157" s="79">
        <f t="shared" si="20666"/>
        <v>5</v>
      </c>
      <c r="WUT157" s="80"/>
      <c r="WUU157" s="16" t="s">
        <v>236</v>
      </c>
      <c r="WUV157" s="16">
        <f t="shared" ref="WUV157" si="28815">42.74</f>
        <v>42.74</v>
      </c>
      <c r="WUW157" s="16">
        <f t="shared" ref="WUW157" si="28816">0.75*(2.7+2.7+2.1+2.7)</f>
        <v>7.6499999999999995</v>
      </c>
      <c r="WUX157" s="14">
        <f t="shared" si="18245"/>
        <v>50.39</v>
      </c>
      <c r="WUY157" s="14"/>
      <c r="WUZ157" s="16">
        <f t="shared" si="18246"/>
        <v>75.585000000000008</v>
      </c>
      <c r="WVA157" s="79">
        <f t="shared" si="20666"/>
        <v>5</v>
      </c>
      <c r="WVB157" s="80"/>
      <c r="WVC157" s="16" t="s">
        <v>236</v>
      </c>
      <c r="WVD157" s="16">
        <f t="shared" ref="WVD157" si="28817">42.74</f>
        <v>42.74</v>
      </c>
      <c r="WVE157" s="16">
        <f t="shared" ref="WVE157" si="28818">0.75*(2.7+2.7+2.1+2.7)</f>
        <v>7.6499999999999995</v>
      </c>
      <c r="WVF157" s="14">
        <f t="shared" si="18250"/>
        <v>50.39</v>
      </c>
      <c r="WVG157" s="14"/>
      <c r="WVH157" s="16">
        <f t="shared" si="18251"/>
        <v>75.585000000000008</v>
      </c>
      <c r="WVI157" s="79">
        <f t="shared" si="20675"/>
        <v>5</v>
      </c>
      <c r="WVJ157" s="80"/>
      <c r="WVK157" s="16" t="s">
        <v>236</v>
      </c>
      <c r="WVL157" s="16">
        <f t="shared" ref="WVL157" si="28819">42.74</f>
        <v>42.74</v>
      </c>
      <c r="WVM157" s="16">
        <f t="shared" ref="WVM157" si="28820">0.75*(2.7+2.7+2.1+2.7)</f>
        <v>7.6499999999999995</v>
      </c>
      <c r="WVN157" s="14">
        <f t="shared" si="18255"/>
        <v>50.39</v>
      </c>
      <c r="WVO157" s="14"/>
      <c r="WVP157" s="16">
        <f t="shared" si="18256"/>
        <v>75.585000000000008</v>
      </c>
      <c r="WVQ157" s="79">
        <f t="shared" si="20675"/>
        <v>5</v>
      </c>
      <c r="WVR157" s="80"/>
      <c r="WVS157" s="16" t="s">
        <v>236</v>
      </c>
      <c r="WVT157" s="16">
        <f t="shared" ref="WVT157" si="28821">42.74</f>
        <v>42.74</v>
      </c>
      <c r="WVU157" s="16">
        <f t="shared" ref="WVU157" si="28822">0.75*(2.7+2.7+2.1+2.7)</f>
        <v>7.6499999999999995</v>
      </c>
      <c r="WVV157" s="14">
        <f t="shared" si="18260"/>
        <v>50.39</v>
      </c>
      <c r="WVW157" s="14"/>
      <c r="WVX157" s="16">
        <f t="shared" si="18261"/>
        <v>75.585000000000008</v>
      </c>
      <c r="WVY157" s="79">
        <f t="shared" si="20675"/>
        <v>5</v>
      </c>
      <c r="WVZ157" s="80"/>
      <c r="WWA157" s="16" t="s">
        <v>236</v>
      </c>
      <c r="WWB157" s="16">
        <f t="shared" ref="WWB157" si="28823">42.74</f>
        <v>42.74</v>
      </c>
      <c r="WWC157" s="16">
        <f t="shared" ref="WWC157" si="28824">0.75*(2.7+2.7+2.1+2.7)</f>
        <v>7.6499999999999995</v>
      </c>
      <c r="WWD157" s="14">
        <f t="shared" si="18265"/>
        <v>50.39</v>
      </c>
      <c r="WWE157" s="14"/>
      <c r="WWF157" s="16">
        <f t="shared" si="18266"/>
        <v>75.585000000000008</v>
      </c>
      <c r="WWG157" s="79">
        <f t="shared" si="20675"/>
        <v>5</v>
      </c>
      <c r="WWH157" s="80"/>
      <c r="WWI157" s="16" t="s">
        <v>236</v>
      </c>
      <c r="WWJ157" s="16">
        <f t="shared" ref="WWJ157" si="28825">42.74</f>
        <v>42.74</v>
      </c>
      <c r="WWK157" s="16">
        <f t="shared" ref="WWK157" si="28826">0.75*(2.7+2.7+2.1+2.7)</f>
        <v>7.6499999999999995</v>
      </c>
      <c r="WWL157" s="14">
        <f t="shared" si="18270"/>
        <v>50.39</v>
      </c>
      <c r="WWM157" s="14"/>
      <c r="WWN157" s="16">
        <f t="shared" si="18271"/>
        <v>75.585000000000008</v>
      </c>
      <c r="WWO157" s="79">
        <f t="shared" si="20675"/>
        <v>5</v>
      </c>
      <c r="WWP157" s="80"/>
      <c r="WWQ157" s="16" t="s">
        <v>236</v>
      </c>
      <c r="WWR157" s="16">
        <f t="shared" ref="WWR157" si="28827">42.74</f>
        <v>42.74</v>
      </c>
      <c r="WWS157" s="16">
        <f t="shared" ref="WWS157" si="28828">0.75*(2.7+2.7+2.1+2.7)</f>
        <v>7.6499999999999995</v>
      </c>
      <c r="WWT157" s="14">
        <f t="shared" si="18275"/>
        <v>50.39</v>
      </c>
      <c r="WWU157" s="14"/>
      <c r="WWV157" s="16">
        <f t="shared" si="18276"/>
        <v>75.585000000000008</v>
      </c>
      <c r="WWW157" s="79">
        <f t="shared" si="20675"/>
        <v>5</v>
      </c>
      <c r="WWX157" s="80"/>
      <c r="WWY157" s="16" t="s">
        <v>236</v>
      </c>
      <c r="WWZ157" s="16">
        <f t="shared" ref="WWZ157" si="28829">42.74</f>
        <v>42.74</v>
      </c>
      <c r="WXA157" s="16">
        <f t="shared" ref="WXA157" si="28830">0.75*(2.7+2.7+2.1+2.7)</f>
        <v>7.6499999999999995</v>
      </c>
      <c r="WXB157" s="14">
        <f t="shared" si="18280"/>
        <v>50.39</v>
      </c>
      <c r="WXC157" s="14"/>
      <c r="WXD157" s="16">
        <f t="shared" si="18281"/>
        <v>75.585000000000008</v>
      </c>
      <c r="WXE157" s="79">
        <f t="shared" si="20675"/>
        <v>5</v>
      </c>
      <c r="WXF157" s="80"/>
      <c r="WXG157" s="16" t="s">
        <v>236</v>
      </c>
      <c r="WXH157" s="16">
        <f t="shared" ref="WXH157" si="28831">42.74</f>
        <v>42.74</v>
      </c>
      <c r="WXI157" s="16">
        <f t="shared" ref="WXI157" si="28832">0.75*(2.7+2.7+2.1+2.7)</f>
        <v>7.6499999999999995</v>
      </c>
      <c r="WXJ157" s="14">
        <f t="shared" si="18285"/>
        <v>50.39</v>
      </c>
      <c r="WXK157" s="14"/>
      <c r="WXL157" s="16">
        <f t="shared" si="18286"/>
        <v>75.585000000000008</v>
      </c>
      <c r="WXM157" s="79">
        <f t="shared" si="20675"/>
        <v>5</v>
      </c>
      <c r="WXN157" s="80"/>
      <c r="WXO157" s="16" t="s">
        <v>236</v>
      </c>
      <c r="WXP157" s="16">
        <f t="shared" ref="WXP157" si="28833">42.74</f>
        <v>42.74</v>
      </c>
      <c r="WXQ157" s="16">
        <f t="shared" ref="WXQ157" si="28834">0.75*(2.7+2.7+2.1+2.7)</f>
        <v>7.6499999999999995</v>
      </c>
      <c r="WXR157" s="14">
        <f t="shared" si="18290"/>
        <v>50.39</v>
      </c>
      <c r="WXS157" s="14"/>
      <c r="WXT157" s="16">
        <f t="shared" si="18291"/>
        <v>75.585000000000008</v>
      </c>
      <c r="WXU157" s="79">
        <f t="shared" si="20684"/>
        <v>5</v>
      </c>
      <c r="WXV157" s="80"/>
      <c r="WXW157" s="16" t="s">
        <v>236</v>
      </c>
      <c r="WXX157" s="16">
        <f t="shared" ref="WXX157" si="28835">42.74</f>
        <v>42.74</v>
      </c>
      <c r="WXY157" s="16">
        <f t="shared" ref="WXY157" si="28836">0.75*(2.7+2.7+2.1+2.7)</f>
        <v>7.6499999999999995</v>
      </c>
      <c r="WXZ157" s="14">
        <f t="shared" si="18295"/>
        <v>50.39</v>
      </c>
      <c r="WYA157" s="14"/>
      <c r="WYB157" s="16">
        <f t="shared" si="18296"/>
        <v>75.585000000000008</v>
      </c>
      <c r="WYC157" s="79">
        <f t="shared" si="20684"/>
        <v>5</v>
      </c>
      <c r="WYD157" s="80"/>
      <c r="WYE157" s="16" t="s">
        <v>236</v>
      </c>
      <c r="WYF157" s="16">
        <f t="shared" ref="WYF157" si="28837">42.74</f>
        <v>42.74</v>
      </c>
      <c r="WYG157" s="16">
        <f t="shared" ref="WYG157" si="28838">0.75*(2.7+2.7+2.1+2.7)</f>
        <v>7.6499999999999995</v>
      </c>
      <c r="WYH157" s="14">
        <f t="shared" si="18300"/>
        <v>50.39</v>
      </c>
      <c r="WYI157" s="14"/>
      <c r="WYJ157" s="16">
        <f t="shared" si="18301"/>
        <v>75.585000000000008</v>
      </c>
      <c r="WYK157" s="79">
        <f t="shared" si="20684"/>
        <v>5</v>
      </c>
      <c r="WYL157" s="80"/>
      <c r="WYM157" s="16" t="s">
        <v>236</v>
      </c>
      <c r="WYN157" s="16">
        <f t="shared" ref="WYN157" si="28839">42.74</f>
        <v>42.74</v>
      </c>
      <c r="WYO157" s="16">
        <f t="shared" ref="WYO157" si="28840">0.75*(2.7+2.7+2.1+2.7)</f>
        <v>7.6499999999999995</v>
      </c>
      <c r="WYP157" s="14">
        <f t="shared" si="18305"/>
        <v>50.39</v>
      </c>
      <c r="WYQ157" s="14"/>
      <c r="WYR157" s="16">
        <f t="shared" si="18306"/>
        <v>75.585000000000008</v>
      </c>
      <c r="WYS157" s="79">
        <f t="shared" si="20684"/>
        <v>5</v>
      </c>
      <c r="WYT157" s="80"/>
      <c r="WYU157" s="16" t="s">
        <v>236</v>
      </c>
      <c r="WYV157" s="16">
        <f t="shared" ref="WYV157" si="28841">42.74</f>
        <v>42.74</v>
      </c>
      <c r="WYW157" s="16">
        <f t="shared" ref="WYW157" si="28842">0.75*(2.7+2.7+2.1+2.7)</f>
        <v>7.6499999999999995</v>
      </c>
      <c r="WYX157" s="14">
        <f t="shared" si="18310"/>
        <v>50.39</v>
      </c>
      <c r="WYY157" s="14"/>
      <c r="WYZ157" s="16">
        <f t="shared" si="18311"/>
        <v>75.585000000000008</v>
      </c>
      <c r="WZA157" s="79">
        <f t="shared" si="20684"/>
        <v>5</v>
      </c>
      <c r="WZB157" s="80"/>
      <c r="WZC157" s="16" t="s">
        <v>236</v>
      </c>
      <c r="WZD157" s="16">
        <f t="shared" ref="WZD157" si="28843">42.74</f>
        <v>42.74</v>
      </c>
      <c r="WZE157" s="16">
        <f t="shared" ref="WZE157" si="28844">0.75*(2.7+2.7+2.1+2.7)</f>
        <v>7.6499999999999995</v>
      </c>
      <c r="WZF157" s="14">
        <f t="shared" si="18315"/>
        <v>50.39</v>
      </c>
      <c r="WZG157" s="14"/>
      <c r="WZH157" s="16">
        <f t="shared" si="18316"/>
        <v>75.585000000000008</v>
      </c>
      <c r="WZI157" s="79">
        <f t="shared" si="20684"/>
        <v>5</v>
      </c>
      <c r="WZJ157" s="80"/>
      <c r="WZK157" s="16" t="s">
        <v>236</v>
      </c>
      <c r="WZL157" s="16">
        <f t="shared" ref="WZL157" si="28845">42.74</f>
        <v>42.74</v>
      </c>
      <c r="WZM157" s="16">
        <f t="shared" ref="WZM157" si="28846">0.75*(2.7+2.7+2.1+2.7)</f>
        <v>7.6499999999999995</v>
      </c>
      <c r="WZN157" s="14">
        <f t="shared" si="18320"/>
        <v>50.39</v>
      </c>
      <c r="WZO157" s="14"/>
      <c r="WZP157" s="16">
        <f t="shared" si="18321"/>
        <v>75.585000000000008</v>
      </c>
      <c r="WZQ157" s="79">
        <f t="shared" si="20684"/>
        <v>5</v>
      </c>
      <c r="WZR157" s="80"/>
      <c r="WZS157" s="16" t="s">
        <v>236</v>
      </c>
      <c r="WZT157" s="16">
        <f t="shared" ref="WZT157" si="28847">42.74</f>
        <v>42.74</v>
      </c>
      <c r="WZU157" s="16">
        <f t="shared" ref="WZU157" si="28848">0.75*(2.7+2.7+2.1+2.7)</f>
        <v>7.6499999999999995</v>
      </c>
      <c r="WZV157" s="14">
        <f t="shared" si="18325"/>
        <v>50.39</v>
      </c>
      <c r="WZW157" s="14"/>
      <c r="WZX157" s="16">
        <f t="shared" si="18326"/>
        <v>75.585000000000008</v>
      </c>
      <c r="WZY157" s="79">
        <f t="shared" si="20684"/>
        <v>5</v>
      </c>
      <c r="WZZ157" s="80"/>
      <c r="XAA157" s="16" t="s">
        <v>236</v>
      </c>
      <c r="XAB157" s="16">
        <f t="shared" ref="XAB157" si="28849">42.74</f>
        <v>42.74</v>
      </c>
      <c r="XAC157" s="16">
        <f t="shared" ref="XAC157" si="28850">0.75*(2.7+2.7+2.1+2.7)</f>
        <v>7.6499999999999995</v>
      </c>
      <c r="XAD157" s="14">
        <f t="shared" si="18330"/>
        <v>50.39</v>
      </c>
      <c r="XAE157" s="14"/>
      <c r="XAF157" s="16">
        <f t="shared" si="18331"/>
        <v>75.585000000000008</v>
      </c>
      <c r="XAG157" s="79">
        <f t="shared" si="20693"/>
        <v>5</v>
      </c>
      <c r="XAH157" s="80"/>
      <c r="XAI157" s="16" t="s">
        <v>236</v>
      </c>
      <c r="XAJ157" s="16">
        <f t="shared" ref="XAJ157" si="28851">42.74</f>
        <v>42.74</v>
      </c>
      <c r="XAK157" s="16">
        <f t="shared" ref="XAK157" si="28852">0.75*(2.7+2.7+2.1+2.7)</f>
        <v>7.6499999999999995</v>
      </c>
      <c r="XAL157" s="14">
        <f t="shared" si="18335"/>
        <v>50.39</v>
      </c>
      <c r="XAM157" s="14"/>
      <c r="XAN157" s="16">
        <f t="shared" si="18336"/>
        <v>75.585000000000008</v>
      </c>
      <c r="XAO157" s="79">
        <f t="shared" si="20693"/>
        <v>5</v>
      </c>
      <c r="XAP157" s="80"/>
      <c r="XAQ157" s="16" t="s">
        <v>236</v>
      </c>
      <c r="XAR157" s="16">
        <f t="shared" ref="XAR157" si="28853">42.74</f>
        <v>42.74</v>
      </c>
      <c r="XAS157" s="16">
        <f t="shared" ref="XAS157" si="28854">0.75*(2.7+2.7+2.1+2.7)</f>
        <v>7.6499999999999995</v>
      </c>
      <c r="XAT157" s="14">
        <f t="shared" si="18340"/>
        <v>50.39</v>
      </c>
      <c r="XAU157" s="14"/>
      <c r="XAV157" s="16">
        <f t="shared" si="18341"/>
        <v>75.585000000000008</v>
      </c>
      <c r="XAW157" s="79">
        <f t="shared" si="20693"/>
        <v>5</v>
      </c>
      <c r="XAX157" s="80"/>
      <c r="XAY157" s="16" t="s">
        <v>236</v>
      </c>
      <c r="XAZ157" s="16">
        <f t="shared" ref="XAZ157" si="28855">42.74</f>
        <v>42.74</v>
      </c>
      <c r="XBA157" s="16">
        <f t="shared" ref="XBA157" si="28856">0.75*(2.7+2.7+2.1+2.7)</f>
        <v>7.6499999999999995</v>
      </c>
      <c r="XBB157" s="14">
        <f t="shared" si="18345"/>
        <v>50.39</v>
      </c>
      <c r="XBC157" s="14"/>
      <c r="XBD157" s="16">
        <f t="shared" si="18346"/>
        <v>75.585000000000008</v>
      </c>
      <c r="XBE157" s="79">
        <f t="shared" si="20693"/>
        <v>5</v>
      </c>
      <c r="XBF157" s="80"/>
      <c r="XBG157" s="16" t="s">
        <v>236</v>
      </c>
      <c r="XBH157" s="16">
        <f t="shared" ref="XBH157" si="28857">42.74</f>
        <v>42.74</v>
      </c>
      <c r="XBI157" s="16">
        <f t="shared" ref="XBI157" si="28858">0.75*(2.7+2.7+2.1+2.7)</f>
        <v>7.6499999999999995</v>
      </c>
      <c r="XBJ157" s="14">
        <f t="shared" si="18350"/>
        <v>50.39</v>
      </c>
      <c r="XBK157" s="14"/>
      <c r="XBL157" s="16">
        <f t="shared" si="18351"/>
        <v>75.585000000000008</v>
      </c>
      <c r="XBM157" s="79">
        <f t="shared" si="20693"/>
        <v>5</v>
      </c>
      <c r="XBN157" s="80"/>
      <c r="XBO157" s="16" t="s">
        <v>236</v>
      </c>
      <c r="XBP157" s="16">
        <f t="shared" ref="XBP157" si="28859">42.74</f>
        <v>42.74</v>
      </c>
      <c r="XBQ157" s="16">
        <f t="shared" ref="XBQ157" si="28860">0.75*(2.7+2.7+2.1+2.7)</f>
        <v>7.6499999999999995</v>
      </c>
      <c r="XBR157" s="14">
        <f t="shared" si="18355"/>
        <v>50.39</v>
      </c>
      <c r="XBS157" s="14"/>
      <c r="XBT157" s="16">
        <f t="shared" si="18356"/>
        <v>75.585000000000008</v>
      </c>
      <c r="XBU157" s="79">
        <f t="shared" si="20693"/>
        <v>5</v>
      </c>
      <c r="XBV157" s="80"/>
      <c r="XBW157" s="16" t="s">
        <v>236</v>
      </c>
      <c r="XBX157" s="16">
        <f t="shared" ref="XBX157" si="28861">42.74</f>
        <v>42.74</v>
      </c>
      <c r="XBY157" s="16">
        <f t="shared" ref="XBY157" si="28862">0.75*(2.7+2.7+2.1+2.7)</f>
        <v>7.6499999999999995</v>
      </c>
      <c r="XBZ157" s="14">
        <f t="shared" si="18360"/>
        <v>50.39</v>
      </c>
      <c r="XCA157" s="14"/>
      <c r="XCB157" s="16">
        <f t="shared" si="18361"/>
        <v>75.585000000000008</v>
      </c>
      <c r="XCC157" s="79">
        <f t="shared" si="20693"/>
        <v>5</v>
      </c>
      <c r="XCD157" s="80"/>
      <c r="XCE157" s="16" t="s">
        <v>236</v>
      </c>
      <c r="XCF157" s="16">
        <f t="shared" ref="XCF157" si="28863">42.74</f>
        <v>42.74</v>
      </c>
      <c r="XCG157" s="16">
        <f t="shared" ref="XCG157" si="28864">0.75*(2.7+2.7+2.1+2.7)</f>
        <v>7.6499999999999995</v>
      </c>
      <c r="XCH157" s="14">
        <f t="shared" si="18365"/>
        <v>50.39</v>
      </c>
      <c r="XCI157" s="14"/>
      <c r="XCJ157" s="16">
        <f t="shared" si="18366"/>
        <v>75.585000000000008</v>
      </c>
      <c r="XCK157" s="79">
        <f t="shared" si="20693"/>
        <v>5</v>
      </c>
      <c r="XCL157" s="80"/>
      <c r="XCM157" s="16" t="s">
        <v>236</v>
      </c>
      <c r="XCN157" s="16">
        <f t="shared" ref="XCN157" si="28865">42.74</f>
        <v>42.74</v>
      </c>
      <c r="XCO157" s="16">
        <f t="shared" ref="XCO157" si="28866">0.75*(2.7+2.7+2.1+2.7)</f>
        <v>7.6499999999999995</v>
      </c>
      <c r="XCP157" s="14">
        <f t="shared" si="18370"/>
        <v>50.39</v>
      </c>
      <c r="XCQ157" s="14"/>
      <c r="XCR157" s="16">
        <f t="shared" si="18371"/>
        <v>75.585000000000008</v>
      </c>
      <c r="XCS157" s="79">
        <f t="shared" si="20702"/>
        <v>5</v>
      </c>
      <c r="XCT157" s="80"/>
      <c r="XCU157" s="16" t="s">
        <v>236</v>
      </c>
      <c r="XCV157" s="16">
        <f t="shared" ref="XCV157" si="28867">42.74</f>
        <v>42.74</v>
      </c>
      <c r="XCW157" s="16">
        <f t="shared" ref="XCW157" si="28868">0.75*(2.7+2.7+2.1+2.7)</f>
        <v>7.6499999999999995</v>
      </c>
      <c r="XCX157" s="14">
        <f t="shared" si="18375"/>
        <v>50.39</v>
      </c>
      <c r="XCY157" s="14"/>
      <c r="XCZ157" s="16">
        <f t="shared" si="18376"/>
        <v>75.585000000000008</v>
      </c>
      <c r="XDA157" s="79">
        <f t="shared" si="20702"/>
        <v>5</v>
      </c>
      <c r="XDB157" s="80"/>
      <c r="XDC157" s="16" t="s">
        <v>236</v>
      </c>
      <c r="XDD157" s="16">
        <f t="shared" ref="XDD157" si="28869">42.74</f>
        <v>42.74</v>
      </c>
      <c r="XDE157" s="16">
        <f t="shared" ref="XDE157" si="28870">0.75*(2.7+2.7+2.1+2.7)</f>
        <v>7.6499999999999995</v>
      </c>
      <c r="XDF157" s="14">
        <f t="shared" si="18380"/>
        <v>50.39</v>
      </c>
      <c r="XDG157" s="14"/>
      <c r="XDH157" s="16">
        <f t="shared" si="18381"/>
        <v>75.585000000000008</v>
      </c>
      <c r="XDI157" s="79">
        <f t="shared" si="20702"/>
        <v>5</v>
      </c>
      <c r="XDJ157" s="80"/>
      <c r="XDK157" s="16" t="s">
        <v>236</v>
      </c>
      <c r="XDL157" s="16">
        <f t="shared" ref="XDL157" si="28871">42.74</f>
        <v>42.74</v>
      </c>
      <c r="XDM157" s="16">
        <f t="shared" ref="XDM157" si="28872">0.75*(2.7+2.7+2.1+2.7)</f>
        <v>7.6499999999999995</v>
      </c>
      <c r="XDN157" s="14">
        <f t="shared" si="18385"/>
        <v>50.39</v>
      </c>
      <c r="XDO157" s="14"/>
      <c r="XDP157" s="16">
        <f t="shared" si="18386"/>
        <v>75.585000000000008</v>
      </c>
      <c r="XDQ157" s="79">
        <f t="shared" si="20702"/>
        <v>5</v>
      </c>
      <c r="XDR157" s="80"/>
      <c r="XDS157" s="16" t="s">
        <v>236</v>
      </c>
      <c r="XDT157" s="16">
        <f t="shared" ref="XDT157" si="28873">42.74</f>
        <v>42.74</v>
      </c>
      <c r="XDU157" s="16">
        <f t="shared" ref="XDU157" si="28874">0.75*(2.7+2.7+2.1+2.7)</f>
        <v>7.6499999999999995</v>
      </c>
      <c r="XDV157" s="14">
        <f t="shared" si="18390"/>
        <v>50.39</v>
      </c>
      <c r="XDW157" s="14"/>
      <c r="XDX157" s="16">
        <f t="shared" si="18391"/>
        <v>75.585000000000008</v>
      </c>
      <c r="XDY157" s="79">
        <f t="shared" si="20702"/>
        <v>5</v>
      </c>
      <c r="XDZ157" s="80"/>
      <c r="XEA157" s="16" t="s">
        <v>236</v>
      </c>
      <c r="XEB157" s="16">
        <f t="shared" ref="XEB157" si="28875">42.74</f>
        <v>42.74</v>
      </c>
      <c r="XEC157" s="16">
        <f t="shared" ref="XEC157" si="28876">0.75*(2.7+2.7+2.1+2.7)</f>
        <v>7.6499999999999995</v>
      </c>
      <c r="XED157" s="14">
        <f t="shared" si="18395"/>
        <v>50.39</v>
      </c>
      <c r="XEE157" s="14"/>
      <c r="XEF157" s="16">
        <f t="shared" si="18396"/>
        <v>75.585000000000008</v>
      </c>
      <c r="XEG157" s="79">
        <f t="shared" si="20702"/>
        <v>5</v>
      </c>
      <c r="XEH157" s="80"/>
      <c r="XEI157" s="16" t="s">
        <v>236</v>
      </c>
      <c r="XEJ157" s="16">
        <f t="shared" ref="XEJ157" si="28877">42.74</f>
        <v>42.74</v>
      </c>
      <c r="XEK157" s="16">
        <f t="shared" ref="XEK157" si="28878">0.75*(2.7+2.7+2.1+2.7)</f>
        <v>7.6499999999999995</v>
      </c>
      <c r="XEL157" s="14">
        <f t="shared" si="18400"/>
        <v>50.39</v>
      </c>
      <c r="XEM157" s="14"/>
      <c r="XEN157" s="16">
        <f t="shared" si="18401"/>
        <v>75.585000000000008</v>
      </c>
      <c r="XEO157" s="79">
        <f t="shared" si="20702"/>
        <v>5</v>
      </c>
      <c r="XEP157" s="80"/>
      <c r="XEQ157" s="16" t="s">
        <v>236</v>
      </c>
      <c r="XER157" s="16">
        <f t="shared" ref="XER157" si="28879">42.74</f>
        <v>42.74</v>
      </c>
      <c r="XES157" s="16">
        <f t="shared" ref="XES157" si="28880">0.75*(2.7+2.7+2.1+2.7)</f>
        <v>7.6499999999999995</v>
      </c>
      <c r="XET157" s="14">
        <f t="shared" si="18405"/>
        <v>50.39</v>
      </c>
      <c r="XEU157" s="14"/>
      <c r="XEV157" s="16">
        <f t="shared" si="18406"/>
        <v>75.585000000000008</v>
      </c>
      <c r="XEW157" s="79">
        <f t="shared" si="20702"/>
        <v>5</v>
      </c>
      <c r="XEX157" s="80"/>
      <c r="XEY157" s="16" t="s">
        <v>236</v>
      </c>
      <c r="XEZ157" s="16">
        <f t="shared" ref="XEZ157" si="28881">42.74</f>
        <v>42.74</v>
      </c>
      <c r="XFA157" s="16">
        <f t="shared" ref="XFA157" si="28882">0.75*(2.7+2.7+2.1+2.7)</f>
        <v>7.6499999999999995</v>
      </c>
      <c r="XFB157" s="14">
        <f t="shared" si="18410"/>
        <v>50.39</v>
      </c>
      <c r="XFC157" s="14"/>
      <c r="XFD157" s="16">
        <f t="shared" si="18411"/>
        <v>75.585000000000008</v>
      </c>
    </row>
    <row r="158" spans="1:16384" x14ac:dyDescent="0.2">
      <c r="A158" s="79">
        <f t="shared" si="18412"/>
        <v>6</v>
      </c>
      <c r="B158" s="80"/>
      <c r="C158" s="16" t="s">
        <v>56</v>
      </c>
      <c r="D158" s="64">
        <f>(29.77+3.92+2.7)*(10.764)</f>
        <v>391.70195999999999</v>
      </c>
      <c r="E158" s="64">
        <f>(0.75*(2.7+2.7))*(10.764)</f>
        <v>43.594200000000008</v>
      </c>
      <c r="F158" s="14">
        <f t="shared" si="8195"/>
        <v>435.29615999999999</v>
      </c>
      <c r="G158" s="64">
        <f>(2.83+14.45)*(10.764)</f>
        <v>186.00192000000001</v>
      </c>
      <c r="H158" s="14">
        <f t="shared" si="8196"/>
        <v>745.9452</v>
      </c>
      <c r="I158" s="83"/>
      <c r="J158" s="83"/>
      <c r="K158" s="60"/>
      <c r="L158" s="60"/>
      <c r="M158" s="60"/>
      <c r="N158" s="61"/>
      <c r="O158" s="61"/>
      <c r="P158" s="60"/>
      <c r="Q158" s="83"/>
      <c r="R158" s="83"/>
      <c r="S158" s="60"/>
      <c r="T158" s="60"/>
      <c r="U158" s="60"/>
      <c r="V158" s="61"/>
      <c r="W158" s="61"/>
      <c r="X158" s="60"/>
      <c r="Y158" s="83"/>
      <c r="Z158" s="83"/>
      <c r="AA158" s="60"/>
      <c r="AB158" s="60"/>
      <c r="AC158" s="60"/>
      <c r="AD158" s="61"/>
      <c r="AE158" s="61"/>
      <c r="AF158" s="60"/>
      <c r="AG158" s="83"/>
      <c r="AH158" s="83"/>
      <c r="AI158" s="60"/>
      <c r="AJ158" s="60"/>
      <c r="AK158" s="60"/>
      <c r="AL158" s="61"/>
      <c r="AM158" s="61"/>
      <c r="AN158" s="60"/>
      <c r="AO158" s="81">
        <f t="shared" si="18412"/>
        <v>6</v>
      </c>
      <c r="AP158" s="80"/>
      <c r="AQ158" s="16" t="s">
        <v>236</v>
      </c>
      <c r="AR158" s="16">
        <f t="shared" ref="AR158:AR159" si="28883">47.24+2.7+3</f>
        <v>52.940000000000005</v>
      </c>
      <c r="AS158" s="16">
        <f t="shared" ref="AS158:AS159" si="28884">0.75*(3+2.1+3+3.9)</f>
        <v>9</v>
      </c>
      <c r="AT158" s="14">
        <f t="shared" si="8200"/>
        <v>61.940000000000005</v>
      </c>
      <c r="AU158" s="14"/>
      <c r="AV158" s="16">
        <f t="shared" si="8201"/>
        <v>92.910000000000011</v>
      </c>
      <c r="AW158" s="79">
        <f t="shared" si="18412"/>
        <v>6</v>
      </c>
      <c r="AX158" s="80"/>
      <c r="AY158" s="16" t="s">
        <v>236</v>
      </c>
      <c r="AZ158" s="16">
        <f t="shared" ref="AZ158:AZ159" si="28885">47.24+2.7+3</f>
        <v>52.940000000000005</v>
      </c>
      <c r="BA158" s="16">
        <f t="shared" ref="BA158:BA159" si="28886">0.75*(3+2.1+3+3.9)</f>
        <v>9</v>
      </c>
      <c r="BB158" s="14">
        <f t="shared" si="8205"/>
        <v>61.940000000000005</v>
      </c>
      <c r="BC158" s="14"/>
      <c r="BD158" s="16">
        <f t="shared" si="8206"/>
        <v>92.910000000000011</v>
      </c>
      <c r="BE158" s="79">
        <f t="shared" si="18412"/>
        <v>6</v>
      </c>
      <c r="BF158" s="80"/>
      <c r="BG158" s="16" t="s">
        <v>236</v>
      </c>
      <c r="BH158" s="16">
        <f t="shared" ref="BH158:BH159" si="28887">47.24+2.7+3</f>
        <v>52.940000000000005</v>
      </c>
      <c r="BI158" s="16">
        <f t="shared" ref="BI158:BI159" si="28888">0.75*(3+2.1+3+3.9)</f>
        <v>9</v>
      </c>
      <c r="BJ158" s="14">
        <f t="shared" si="8210"/>
        <v>61.940000000000005</v>
      </c>
      <c r="BK158" s="14"/>
      <c r="BL158" s="16">
        <f t="shared" si="8211"/>
        <v>92.910000000000011</v>
      </c>
      <c r="BM158" s="79">
        <f t="shared" si="18416"/>
        <v>6</v>
      </c>
      <c r="BN158" s="80"/>
      <c r="BO158" s="16" t="s">
        <v>236</v>
      </c>
      <c r="BP158" s="16">
        <f t="shared" ref="BP158:BP159" si="28889">47.24+2.7+3</f>
        <v>52.940000000000005</v>
      </c>
      <c r="BQ158" s="16">
        <f t="shared" ref="BQ158:BQ159" si="28890">0.75*(3+2.1+3+3.9)</f>
        <v>9</v>
      </c>
      <c r="BR158" s="14">
        <f t="shared" si="8215"/>
        <v>61.940000000000005</v>
      </c>
      <c r="BS158" s="14"/>
      <c r="BT158" s="16">
        <f t="shared" si="8216"/>
        <v>92.910000000000011</v>
      </c>
      <c r="BU158" s="79">
        <f t="shared" si="18416"/>
        <v>6</v>
      </c>
      <c r="BV158" s="80"/>
      <c r="BW158" s="16" t="s">
        <v>236</v>
      </c>
      <c r="BX158" s="16">
        <f t="shared" ref="BX158:BX159" si="28891">47.24+2.7+3</f>
        <v>52.940000000000005</v>
      </c>
      <c r="BY158" s="16">
        <f t="shared" ref="BY158:BY159" si="28892">0.75*(3+2.1+3+3.9)</f>
        <v>9</v>
      </c>
      <c r="BZ158" s="14">
        <f t="shared" si="8220"/>
        <v>61.940000000000005</v>
      </c>
      <c r="CA158" s="14"/>
      <c r="CB158" s="16">
        <f t="shared" si="8221"/>
        <v>92.910000000000011</v>
      </c>
      <c r="CC158" s="79">
        <f t="shared" si="18416"/>
        <v>6</v>
      </c>
      <c r="CD158" s="80"/>
      <c r="CE158" s="16" t="s">
        <v>236</v>
      </c>
      <c r="CF158" s="16">
        <f t="shared" ref="CF158:CF159" si="28893">47.24+2.7+3</f>
        <v>52.940000000000005</v>
      </c>
      <c r="CG158" s="16">
        <f t="shared" ref="CG158:CG159" si="28894">0.75*(3+2.1+3+3.9)</f>
        <v>9</v>
      </c>
      <c r="CH158" s="14">
        <f t="shared" si="8225"/>
        <v>61.940000000000005</v>
      </c>
      <c r="CI158" s="14"/>
      <c r="CJ158" s="16">
        <f t="shared" si="8226"/>
        <v>92.910000000000011</v>
      </c>
      <c r="CK158" s="79">
        <f t="shared" si="18416"/>
        <v>6</v>
      </c>
      <c r="CL158" s="80"/>
      <c r="CM158" s="16" t="s">
        <v>236</v>
      </c>
      <c r="CN158" s="16">
        <f t="shared" ref="CN158:CN159" si="28895">47.24+2.7+3</f>
        <v>52.940000000000005</v>
      </c>
      <c r="CO158" s="16">
        <f t="shared" ref="CO158:CO159" si="28896">0.75*(3+2.1+3+3.9)</f>
        <v>9</v>
      </c>
      <c r="CP158" s="14">
        <f t="shared" si="8230"/>
        <v>61.940000000000005</v>
      </c>
      <c r="CQ158" s="14"/>
      <c r="CR158" s="16">
        <f t="shared" si="8231"/>
        <v>92.910000000000011</v>
      </c>
      <c r="CS158" s="79">
        <f t="shared" si="18416"/>
        <v>6</v>
      </c>
      <c r="CT158" s="80"/>
      <c r="CU158" s="16" t="s">
        <v>236</v>
      </c>
      <c r="CV158" s="16">
        <f t="shared" ref="CV158:CV159" si="28897">47.24+2.7+3</f>
        <v>52.940000000000005</v>
      </c>
      <c r="CW158" s="16">
        <f t="shared" ref="CW158:CW159" si="28898">0.75*(3+2.1+3+3.9)</f>
        <v>9</v>
      </c>
      <c r="CX158" s="14">
        <f t="shared" si="8235"/>
        <v>61.940000000000005</v>
      </c>
      <c r="CY158" s="14"/>
      <c r="CZ158" s="16">
        <f t="shared" si="8236"/>
        <v>92.910000000000011</v>
      </c>
      <c r="DA158" s="79">
        <f t="shared" si="18416"/>
        <v>6</v>
      </c>
      <c r="DB158" s="80"/>
      <c r="DC158" s="16" t="s">
        <v>236</v>
      </c>
      <c r="DD158" s="16">
        <f t="shared" ref="DD158:DD159" si="28899">47.24+2.7+3</f>
        <v>52.940000000000005</v>
      </c>
      <c r="DE158" s="16">
        <f t="shared" ref="DE158:DE159" si="28900">0.75*(3+2.1+3+3.9)</f>
        <v>9</v>
      </c>
      <c r="DF158" s="14">
        <f t="shared" si="8240"/>
        <v>61.940000000000005</v>
      </c>
      <c r="DG158" s="14"/>
      <c r="DH158" s="16">
        <f t="shared" si="8241"/>
        <v>92.910000000000011</v>
      </c>
      <c r="DI158" s="79">
        <f t="shared" si="18416"/>
        <v>6</v>
      </c>
      <c r="DJ158" s="80"/>
      <c r="DK158" s="16" t="s">
        <v>236</v>
      </c>
      <c r="DL158" s="16">
        <f t="shared" ref="DL158:DL159" si="28901">47.24+2.7+3</f>
        <v>52.940000000000005</v>
      </c>
      <c r="DM158" s="16">
        <f t="shared" ref="DM158:DM159" si="28902">0.75*(3+2.1+3+3.9)</f>
        <v>9</v>
      </c>
      <c r="DN158" s="14">
        <f t="shared" si="8245"/>
        <v>61.940000000000005</v>
      </c>
      <c r="DO158" s="14"/>
      <c r="DP158" s="16">
        <f t="shared" si="8246"/>
        <v>92.910000000000011</v>
      </c>
      <c r="DQ158" s="79">
        <f t="shared" si="18416"/>
        <v>6</v>
      </c>
      <c r="DR158" s="80"/>
      <c r="DS158" s="16" t="s">
        <v>236</v>
      </c>
      <c r="DT158" s="16">
        <f t="shared" ref="DT158:DT159" si="28903">47.24+2.7+3</f>
        <v>52.940000000000005</v>
      </c>
      <c r="DU158" s="16">
        <f t="shared" ref="DU158:DU159" si="28904">0.75*(3+2.1+3+3.9)</f>
        <v>9</v>
      </c>
      <c r="DV158" s="14">
        <f t="shared" si="8250"/>
        <v>61.940000000000005</v>
      </c>
      <c r="DW158" s="14"/>
      <c r="DX158" s="16">
        <f t="shared" si="8251"/>
        <v>92.910000000000011</v>
      </c>
      <c r="DY158" s="79">
        <f t="shared" si="18425"/>
        <v>6</v>
      </c>
      <c r="DZ158" s="80"/>
      <c r="EA158" s="16" t="s">
        <v>236</v>
      </c>
      <c r="EB158" s="16">
        <f t="shared" ref="EB158:EB159" si="28905">47.24+2.7+3</f>
        <v>52.940000000000005</v>
      </c>
      <c r="EC158" s="16">
        <f t="shared" ref="EC158:EC159" si="28906">0.75*(3+2.1+3+3.9)</f>
        <v>9</v>
      </c>
      <c r="ED158" s="14">
        <f t="shared" si="8255"/>
        <v>61.940000000000005</v>
      </c>
      <c r="EE158" s="14"/>
      <c r="EF158" s="16">
        <f t="shared" si="8256"/>
        <v>92.910000000000011</v>
      </c>
      <c r="EG158" s="79">
        <f t="shared" si="18425"/>
        <v>6</v>
      </c>
      <c r="EH158" s="80"/>
      <c r="EI158" s="16" t="s">
        <v>236</v>
      </c>
      <c r="EJ158" s="16">
        <f t="shared" ref="EJ158:EJ159" si="28907">47.24+2.7+3</f>
        <v>52.940000000000005</v>
      </c>
      <c r="EK158" s="16">
        <f t="shared" ref="EK158:EK159" si="28908">0.75*(3+2.1+3+3.9)</f>
        <v>9</v>
      </c>
      <c r="EL158" s="14">
        <f t="shared" si="8260"/>
        <v>61.940000000000005</v>
      </c>
      <c r="EM158" s="14"/>
      <c r="EN158" s="16">
        <f t="shared" si="8261"/>
        <v>92.910000000000011</v>
      </c>
      <c r="EO158" s="79">
        <f t="shared" si="18425"/>
        <v>6</v>
      </c>
      <c r="EP158" s="80"/>
      <c r="EQ158" s="16" t="s">
        <v>236</v>
      </c>
      <c r="ER158" s="16">
        <f t="shared" ref="ER158:ER159" si="28909">47.24+2.7+3</f>
        <v>52.940000000000005</v>
      </c>
      <c r="ES158" s="16">
        <f t="shared" ref="ES158:ES159" si="28910">0.75*(3+2.1+3+3.9)</f>
        <v>9</v>
      </c>
      <c r="ET158" s="14">
        <f t="shared" si="8265"/>
        <v>61.940000000000005</v>
      </c>
      <c r="EU158" s="14"/>
      <c r="EV158" s="16">
        <f t="shared" si="8266"/>
        <v>92.910000000000011</v>
      </c>
      <c r="EW158" s="79">
        <f t="shared" si="18425"/>
        <v>6</v>
      </c>
      <c r="EX158" s="80"/>
      <c r="EY158" s="16" t="s">
        <v>236</v>
      </c>
      <c r="EZ158" s="16">
        <f t="shared" ref="EZ158:EZ159" si="28911">47.24+2.7+3</f>
        <v>52.940000000000005</v>
      </c>
      <c r="FA158" s="16">
        <f t="shared" ref="FA158:FA159" si="28912">0.75*(3+2.1+3+3.9)</f>
        <v>9</v>
      </c>
      <c r="FB158" s="14">
        <f t="shared" si="8270"/>
        <v>61.940000000000005</v>
      </c>
      <c r="FC158" s="14"/>
      <c r="FD158" s="16">
        <f t="shared" si="8271"/>
        <v>92.910000000000011</v>
      </c>
      <c r="FE158" s="79">
        <f t="shared" si="18425"/>
        <v>6</v>
      </c>
      <c r="FF158" s="80"/>
      <c r="FG158" s="16" t="s">
        <v>236</v>
      </c>
      <c r="FH158" s="16">
        <f t="shared" ref="FH158:FH159" si="28913">47.24+2.7+3</f>
        <v>52.940000000000005</v>
      </c>
      <c r="FI158" s="16">
        <f t="shared" ref="FI158:FI159" si="28914">0.75*(3+2.1+3+3.9)</f>
        <v>9</v>
      </c>
      <c r="FJ158" s="14">
        <f t="shared" si="8275"/>
        <v>61.940000000000005</v>
      </c>
      <c r="FK158" s="14"/>
      <c r="FL158" s="16">
        <f t="shared" si="8276"/>
        <v>92.910000000000011</v>
      </c>
      <c r="FM158" s="79">
        <f t="shared" si="18425"/>
        <v>6</v>
      </c>
      <c r="FN158" s="80"/>
      <c r="FO158" s="16" t="s">
        <v>236</v>
      </c>
      <c r="FP158" s="16">
        <f t="shared" ref="FP158:FP159" si="28915">47.24+2.7+3</f>
        <v>52.940000000000005</v>
      </c>
      <c r="FQ158" s="16">
        <f t="shared" ref="FQ158:FQ159" si="28916">0.75*(3+2.1+3+3.9)</f>
        <v>9</v>
      </c>
      <c r="FR158" s="14">
        <f t="shared" si="8280"/>
        <v>61.940000000000005</v>
      </c>
      <c r="FS158" s="14"/>
      <c r="FT158" s="16">
        <f t="shared" si="8281"/>
        <v>92.910000000000011</v>
      </c>
      <c r="FU158" s="79">
        <f t="shared" si="18425"/>
        <v>6</v>
      </c>
      <c r="FV158" s="80"/>
      <c r="FW158" s="16" t="s">
        <v>236</v>
      </c>
      <c r="FX158" s="16">
        <f t="shared" ref="FX158:FX159" si="28917">47.24+2.7+3</f>
        <v>52.940000000000005</v>
      </c>
      <c r="FY158" s="16">
        <f t="shared" ref="FY158:FY159" si="28918">0.75*(3+2.1+3+3.9)</f>
        <v>9</v>
      </c>
      <c r="FZ158" s="14">
        <f t="shared" si="8285"/>
        <v>61.940000000000005</v>
      </c>
      <c r="GA158" s="14"/>
      <c r="GB158" s="16">
        <f t="shared" si="8286"/>
        <v>92.910000000000011</v>
      </c>
      <c r="GC158" s="79">
        <f t="shared" si="18425"/>
        <v>6</v>
      </c>
      <c r="GD158" s="80"/>
      <c r="GE158" s="16" t="s">
        <v>236</v>
      </c>
      <c r="GF158" s="16">
        <f t="shared" ref="GF158:GF159" si="28919">47.24+2.7+3</f>
        <v>52.940000000000005</v>
      </c>
      <c r="GG158" s="16">
        <f t="shared" ref="GG158:GG159" si="28920">0.75*(3+2.1+3+3.9)</f>
        <v>9</v>
      </c>
      <c r="GH158" s="14">
        <f t="shared" si="8290"/>
        <v>61.940000000000005</v>
      </c>
      <c r="GI158" s="14"/>
      <c r="GJ158" s="16">
        <f t="shared" si="8291"/>
        <v>92.910000000000011</v>
      </c>
      <c r="GK158" s="79">
        <f t="shared" si="18434"/>
        <v>6</v>
      </c>
      <c r="GL158" s="80"/>
      <c r="GM158" s="16" t="s">
        <v>236</v>
      </c>
      <c r="GN158" s="16">
        <f t="shared" ref="GN158:GN159" si="28921">47.24+2.7+3</f>
        <v>52.940000000000005</v>
      </c>
      <c r="GO158" s="16">
        <f t="shared" ref="GO158:GO159" si="28922">0.75*(3+2.1+3+3.9)</f>
        <v>9</v>
      </c>
      <c r="GP158" s="14">
        <f t="shared" si="8295"/>
        <v>61.940000000000005</v>
      </c>
      <c r="GQ158" s="14"/>
      <c r="GR158" s="16">
        <f t="shared" si="8296"/>
        <v>92.910000000000011</v>
      </c>
      <c r="GS158" s="79">
        <f t="shared" si="18434"/>
        <v>6</v>
      </c>
      <c r="GT158" s="80"/>
      <c r="GU158" s="16" t="s">
        <v>236</v>
      </c>
      <c r="GV158" s="16">
        <f t="shared" ref="GV158:GV159" si="28923">47.24+2.7+3</f>
        <v>52.940000000000005</v>
      </c>
      <c r="GW158" s="16">
        <f t="shared" ref="GW158:GW159" si="28924">0.75*(3+2.1+3+3.9)</f>
        <v>9</v>
      </c>
      <c r="GX158" s="14">
        <f t="shared" si="8300"/>
        <v>61.940000000000005</v>
      </c>
      <c r="GY158" s="14"/>
      <c r="GZ158" s="16">
        <f t="shared" si="8301"/>
        <v>92.910000000000011</v>
      </c>
      <c r="HA158" s="79">
        <f t="shared" si="18434"/>
        <v>6</v>
      </c>
      <c r="HB158" s="80"/>
      <c r="HC158" s="16" t="s">
        <v>236</v>
      </c>
      <c r="HD158" s="16">
        <f t="shared" ref="HD158:HD159" si="28925">47.24+2.7+3</f>
        <v>52.940000000000005</v>
      </c>
      <c r="HE158" s="16">
        <f t="shared" ref="HE158:HE159" si="28926">0.75*(3+2.1+3+3.9)</f>
        <v>9</v>
      </c>
      <c r="HF158" s="14">
        <f t="shared" si="8305"/>
        <v>61.940000000000005</v>
      </c>
      <c r="HG158" s="14"/>
      <c r="HH158" s="16">
        <f t="shared" si="8306"/>
        <v>92.910000000000011</v>
      </c>
      <c r="HI158" s="79">
        <f t="shared" si="18434"/>
        <v>6</v>
      </c>
      <c r="HJ158" s="80"/>
      <c r="HK158" s="16" t="s">
        <v>236</v>
      </c>
      <c r="HL158" s="16">
        <f t="shared" ref="HL158:HL159" si="28927">47.24+2.7+3</f>
        <v>52.940000000000005</v>
      </c>
      <c r="HM158" s="16">
        <f t="shared" ref="HM158:HM159" si="28928">0.75*(3+2.1+3+3.9)</f>
        <v>9</v>
      </c>
      <c r="HN158" s="14">
        <f t="shared" si="8310"/>
        <v>61.940000000000005</v>
      </c>
      <c r="HO158" s="14"/>
      <c r="HP158" s="16">
        <f t="shared" si="8311"/>
        <v>92.910000000000011</v>
      </c>
      <c r="HQ158" s="79">
        <f t="shared" si="18434"/>
        <v>6</v>
      </c>
      <c r="HR158" s="80"/>
      <c r="HS158" s="16" t="s">
        <v>236</v>
      </c>
      <c r="HT158" s="16">
        <f t="shared" ref="HT158:HT159" si="28929">47.24+2.7+3</f>
        <v>52.940000000000005</v>
      </c>
      <c r="HU158" s="16">
        <f t="shared" ref="HU158:HU159" si="28930">0.75*(3+2.1+3+3.9)</f>
        <v>9</v>
      </c>
      <c r="HV158" s="14">
        <f t="shared" si="8315"/>
        <v>61.940000000000005</v>
      </c>
      <c r="HW158" s="14"/>
      <c r="HX158" s="16">
        <f t="shared" si="8316"/>
        <v>92.910000000000011</v>
      </c>
      <c r="HY158" s="79">
        <f t="shared" si="18434"/>
        <v>6</v>
      </c>
      <c r="HZ158" s="80"/>
      <c r="IA158" s="16" t="s">
        <v>236</v>
      </c>
      <c r="IB158" s="16">
        <f t="shared" ref="IB158:IB159" si="28931">47.24+2.7+3</f>
        <v>52.940000000000005</v>
      </c>
      <c r="IC158" s="16">
        <f t="shared" ref="IC158:IC159" si="28932">0.75*(3+2.1+3+3.9)</f>
        <v>9</v>
      </c>
      <c r="ID158" s="14">
        <f t="shared" si="8320"/>
        <v>61.940000000000005</v>
      </c>
      <c r="IE158" s="14"/>
      <c r="IF158" s="16">
        <f t="shared" si="8321"/>
        <v>92.910000000000011</v>
      </c>
      <c r="IG158" s="79">
        <f t="shared" si="18434"/>
        <v>6</v>
      </c>
      <c r="IH158" s="80"/>
      <c r="II158" s="16" t="s">
        <v>236</v>
      </c>
      <c r="IJ158" s="16">
        <f t="shared" ref="IJ158:IJ159" si="28933">47.24+2.7+3</f>
        <v>52.940000000000005</v>
      </c>
      <c r="IK158" s="16">
        <f t="shared" ref="IK158:IK159" si="28934">0.75*(3+2.1+3+3.9)</f>
        <v>9</v>
      </c>
      <c r="IL158" s="14">
        <f t="shared" si="8325"/>
        <v>61.940000000000005</v>
      </c>
      <c r="IM158" s="14"/>
      <c r="IN158" s="16">
        <f t="shared" si="8326"/>
        <v>92.910000000000011</v>
      </c>
      <c r="IO158" s="79">
        <f t="shared" si="18434"/>
        <v>6</v>
      </c>
      <c r="IP158" s="80"/>
      <c r="IQ158" s="16" t="s">
        <v>236</v>
      </c>
      <c r="IR158" s="16">
        <f t="shared" ref="IR158:IR159" si="28935">47.24+2.7+3</f>
        <v>52.940000000000005</v>
      </c>
      <c r="IS158" s="16">
        <f t="shared" ref="IS158:IS159" si="28936">0.75*(3+2.1+3+3.9)</f>
        <v>9</v>
      </c>
      <c r="IT158" s="14">
        <f t="shared" si="8330"/>
        <v>61.940000000000005</v>
      </c>
      <c r="IU158" s="14"/>
      <c r="IV158" s="16">
        <f t="shared" si="8331"/>
        <v>92.910000000000011</v>
      </c>
      <c r="IW158" s="79">
        <f t="shared" si="18443"/>
        <v>6</v>
      </c>
      <c r="IX158" s="80"/>
      <c r="IY158" s="16" t="s">
        <v>236</v>
      </c>
      <c r="IZ158" s="16">
        <f t="shared" ref="IZ158:IZ159" si="28937">47.24+2.7+3</f>
        <v>52.940000000000005</v>
      </c>
      <c r="JA158" s="16">
        <f t="shared" ref="JA158:JA159" si="28938">0.75*(3+2.1+3+3.9)</f>
        <v>9</v>
      </c>
      <c r="JB158" s="14">
        <f t="shared" si="8335"/>
        <v>61.940000000000005</v>
      </c>
      <c r="JC158" s="14"/>
      <c r="JD158" s="16">
        <f t="shared" si="8336"/>
        <v>92.910000000000011</v>
      </c>
      <c r="JE158" s="79">
        <f t="shared" si="18443"/>
        <v>6</v>
      </c>
      <c r="JF158" s="80"/>
      <c r="JG158" s="16" t="s">
        <v>236</v>
      </c>
      <c r="JH158" s="16">
        <f t="shared" ref="JH158:JH159" si="28939">47.24+2.7+3</f>
        <v>52.940000000000005</v>
      </c>
      <c r="JI158" s="16">
        <f t="shared" ref="JI158:JI159" si="28940">0.75*(3+2.1+3+3.9)</f>
        <v>9</v>
      </c>
      <c r="JJ158" s="14">
        <f t="shared" si="8340"/>
        <v>61.940000000000005</v>
      </c>
      <c r="JK158" s="14"/>
      <c r="JL158" s="16">
        <f t="shared" si="8341"/>
        <v>92.910000000000011</v>
      </c>
      <c r="JM158" s="79">
        <f t="shared" si="18443"/>
        <v>6</v>
      </c>
      <c r="JN158" s="80"/>
      <c r="JO158" s="16" t="s">
        <v>236</v>
      </c>
      <c r="JP158" s="16">
        <f t="shared" ref="JP158:JP159" si="28941">47.24+2.7+3</f>
        <v>52.940000000000005</v>
      </c>
      <c r="JQ158" s="16">
        <f t="shared" ref="JQ158:JQ159" si="28942">0.75*(3+2.1+3+3.9)</f>
        <v>9</v>
      </c>
      <c r="JR158" s="14">
        <f t="shared" si="8345"/>
        <v>61.940000000000005</v>
      </c>
      <c r="JS158" s="14"/>
      <c r="JT158" s="16">
        <f t="shared" si="8346"/>
        <v>92.910000000000011</v>
      </c>
      <c r="JU158" s="79">
        <f t="shared" si="18443"/>
        <v>6</v>
      </c>
      <c r="JV158" s="80"/>
      <c r="JW158" s="16" t="s">
        <v>236</v>
      </c>
      <c r="JX158" s="16">
        <f t="shared" ref="JX158:JX159" si="28943">47.24+2.7+3</f>
        <v>52.940000000000005</v>
      </c>
      <c r="JY158" s="16">
        <f t="shared" ref="JY158:JY159" si="28944">0.75*(3+2.1+3+3.9)</f>
        <v>9</v>
      </c>
      <c r="JZ158" s="14">
        <f t="shared" si="8350"/>
        <v>61.940000000000005</v>
      </c>
      <c r="KA158" s="14"/>
      <c r="KB158" s="16">
        <f t="shared" si="8351"/>
        <v>92.910000000000011</v>
      </c>
      <c r="KC158" s="79">
        <f t="shared" si="18443"/>
        <v>6</v>
      </c>
      <c r="KD158" s="80"/>
      <c r="KE158" s="16" t="s">
        <v>236</v>
      </c>
      <c r="KF158" s="16">
        <f t="shared" ref="KF158:KF159" si="28945">47.24+2.7+3</f>
        <v>52.940000000000005</v>
      </c>
      <c r="KG158" s="16">
        <f t="shared" ref="KG158:KG159" si="28946">0.75*(3+2.1+3+3.9)</f>
        <v>9</v>
      </c>
      <c r="KH158" s="14">
        <f t="shared" si="8355"/>
        <v>61.940000000000005</v>
      </c>
      <c r="KI158" s="14"/>
      <c r="KJ158" s="16">
        <f t="shared" si="8356"/>
        <v>92.910000000000011</v>
      </c>
      <c r="KK158" s="79">
        <f t="shared" si="18443"/>
        <v>6</v>
      </c>
      <c r="KL158" s="80"/>
      <c r="KM158" s="16" t="s">
        <v>236</v>
      </c>
      <c r="KN158" s="16">
        <f t="shared" ref="KN158:KN159" si="28947">47.24+2.7+3</f>
        <v>52.940000000000005</v>
      </c>
      <c r="KO158" s="16">
        <f t="shared" ref="KO158:KO159" si="28948">0.75*(3+2.1+3+3.9)</f>
        <v>9</v>
      </c>
      <c r="KP158" s="14">
        <f t="shared" si="8360"/>
        <v>61.940000000000005</v>
      </c>
      <c r="KQ158" s="14"/>
      <c r="KR158" s="16">
        <f t="shared" si="8361"/>
        <v>92.910000000000011</v>
      </c>
      <c r="KS158" s="79">
        <f t="shared" si="18443"/>
        <v>6</v>
      </c>
      <c r="KT158" s="80"/>
      <c r="KU158" s="16" t="s">
        <v>236</v>
      </c>
      <c r="KV158" s="16">
        <f t="shared" ref="KV158:KV159" si="28949">47.24+2.7+3</f>
        <v>52.940000000000005</v>
      </c>
      <c r="KW158" s="16">
        <f t="shared" ref="KW158:KW159" si="28950">0.75*(3+2.1+3+3.9)</f>
        <v>9</v>
      </c>
      <c r="KX158" s="14">
        <f t="shared" si="8365"/>
        <v>61.940000000000005</v>
      </c>
      <c r="KY158" s="14"/>
      <c r="KZ158" s="16">
        <f t="shared" si="8366"/>
        <v>92.910000000000011</v>
      </c>
      <c r="LA158" s="79">
        <f t="shared" si="18443"/>
        <v>6</v>
      </c>
      <c r="LB158" s="80"/>
      <c r="LC158" s="16" t="s">
        <v>236</v>
      </c>
      <c r="LD158" s="16">
        <f t="shared" ref="LD158:LD159" si="28951">47.24+2.7+3</f>
        <v>52.940000000000005</v>
      </c>
      <c r="LE158" s="16">
        <f t="shared" ref="LE158:LE159" si="28952">0.75*(3+2.1+3+3.9)</f>
        <v>9</v>
      </c>
      <c r="LF158" s="14">
        <f t="shared" si="8370"/>
        <v>61.940000000000005</v>
      </c>
      <c r="LG158" s="14"/>
      <c r="LH158" s="16">
        <f t="shared" si="8371"/>
        <v>92.910000000000011</v>
      </c>
      <c r="LI158" s="79">
        <f t="shared" si="18452"/>
        <v>6</v>
      </c>
      <c r="LJ158" s="80"/>
      <c r="LK158" s="16" t="s">
        <v>236</v>
      </c>
      <c r="LL158" s="16">
        <f t="shared" ref="LL158:LL159" si="28953">47.24+2.7+3</f>
        <v>52.940000000000005</v>
      </c>
      <c r="LM158" s="16">
        <f t="shared" ref="LM158:LM159" si="28954">0.75*(3+2.1+3+3.9)</f>
        <v>9</v>
      </c>
      <c r="LN158" s="14">
        <f t="shared" si="8375"/>
        <v>61.940000000000005</v>
      </c>
      <c r="LO158" s="14"/>
      <c r="LP158" s="16">
        <f t="shared" si="8376"/>
        <v>92.910000000000011</v>
      </c>
      <c r="LQ158" s="79">
        <f t="shared" si="18452"/>
        <v>6</v>
      </c>
      <c r="LR158" s="80"/>
      <c r="LS158" s="16" t="s">
        <v>236</v>
      </c>
      <c r="LT158" s="16">
        <f t="shared" ref="LT158:LT159" si="28955">47.24+2.7+3</f>
        <v>52.940000000000005</v>
      </c>
      <c r="LU158" s="16">
        <f t="shared" ref="LU158:LU159" si="28956">0.75*(3+2.1+3+3.9)</f>
        <v>9</v>
      </c>
      <c r="LV158" s="14">
        <f t="shared" si="8380"/>
        <v>61.940000000000005</v>
      </c>
      <c r="LW158" s="14"/>
      <c r="LX158" s="16">
        <f t="shared" si="8381"/>
        <v>92.910000000000011</v>
      </c>
      <c r="LY158" s="79">
        <f t="shared" si="18452"/>
        <v>6</v>
      </c>
      <c r="LZ158" s="80"/>
      <c r="MA158" s="16" t="s">
        <v>236</v>
      </c>
      <c r="MB158" s="16">
        <f t="shared" ref="MB158:MB159" si="28957">47.24+2.7+3</f>
        <v>52.940000000000005</v>
      </c>
      <c r="MC158" s="16">
        <f t="shared" ref="MC158:MC159" si="28958">0.75*(3+2.1+3+3.9)</f>
        <v>9</v>
      </c>
      <c r="MD158" s="14">
        <f t="shared" si="8385"/>
        <v>61.940000000000005</v>
      </c>
      <c r="ME158" s="14"/>
      <c r="MF158" s="16">
        <f t="shared" si="8386"/>
        <v>92.910000000000011</v>
      </c>
      <c r="MG158" s="79">
        <f t="shared" si="18452"/>
        <v>6</v>
      </c>
      <c r="MH158" s="80"/>
      <c r="MI158" s="16" t="s">
        <v>236</v>
      </c>
      <c r="MJ158" s="16">
        <f t="shared" ref="MJ158:MJ159" si="28959">47.24+2.7+3</f>
        <v>52.940000000000005</v>
      </c>
      <c r="MK158" s="16">
        <f t="shared" ref="MK158:MK159" si="28960">0.75*(3+2.1+3+3.9)</f>
        <v>9</v>
      </c>
      <c r="ML158" s="14">
        <f t="shared" si="8390"/>
        <v>61.940000000000005</v>
      </c>
      <c r="MM158" s="14"/>
      <c r="MN158" s="16">
        <f t="shared" si="8391"/>
        <v>92.910000000000011</v>
      </c>
      <c r="MO158" s="79">
        <f t="shared" si="18452"/>
        <v>6</v>
      </c>
      <c r="MP158" s="80"/>
      <c r="MQ158" s="16" t="s">
        <v>236</v>
      </c>
      <c r="MR158" s="16">
        <f t="shared" ref="MR158:MR159" si="28961">47.24+2.7+3</f>
        <v>52.940000000000005</v>
      </c>
      <c r="MS158" s="16">
        <f t="shared" ref="MS158:MS159" si="28962">0.75*(3+2.1+3+3.9)</f>
        <v>9</v>
      </c>
      <c r="MT158" s="14">
        <f t="shared" si="8395"/>
        <v>61.940000000000005</v>
      </c>
      <c r="MU158" s="14"/>
      <c r="MV158" s="16">
        <f t="shared" si="8396"/>
        <v>92.910000000000011</v>
      </c>
      <c r="MW158" s="79">
        <f t="shared" si="18452"/>
        <v>6</v>
      </c>
      <c r="MX158" s="80"/>
      <c r="MY158" s="16" t="s">
        <v>236</v>
      </c>
      <c r="MZ158" s="16">
        <f t="shared" ref="MZ158:MZ159" si="28963">47.24+2.7+3</f>
        <v>52.940000000000005</v>
      </c>
      <c r="NA158" s="16">
        <f t="shared" ref="NA158:NA159" si="28964">0.75*(3+2.1+3+3.9)</f>
        <v>9</v>
      </c>
      <c r="NB158" s="14">
        <f t="shared" si="8400"/>
        <v>61.940000000000005</v>
      </c>
      <c r="NC158" s="14"/>
      <c r="ND158" s="16">
        <f t="shared" si="8401"/>
        <v>92.910000000000011</v>
      </c>
      <c r="NE158" s="79">
        <f t="shared" si="18452"/>
        <v>6</v>
      </c>
      <c r="NF158" s="80"/>
      <c r="NG158" s="16" t="s">
        <v>236</v>
      </c>
      <c r="NH158" s="16">
        <f t="shared" ref="NH158:NH159" si="28965">47.24+2.7+3</f>
        <v>52.940000000000005</v>
      </c>
      <c r="NI158" s="16">
        <f t="shared" ref="NI158:NI159" si="28966">0.75*(3+2.1+3+3.9)</f>
        <v>9</v>
      </c>
      <c r="NJ158" s="14">
        <f t="shared" si="8405"/>
        <v>61.940000000000005</v>
      </c>
      <c r="NK158" s="14"/>
      <c r="NL158" s="16">
        <f t="shared" si="8406"/>
        <v>92.910000000000011</v>
      </c>
      <c r="NM158" s="79">
        <f t="shared" si="18452"/>
        <v>6</v>
      </c>
      <c r="NN158" s="80"/>
      <c r="NO158" s="16" t="s">
        <v>236</v>
      </c>
      <c r="NP158" s="16">
        <f t="shared" ref="NP158:NP159" si="28967">47.24+2.7+3</f>
        <v>52.940000000000005</v>
      </c>
      <c r="NQ158" s="16">
        <f t="shared" ref="NQ158:NQ159" si="28968">0.75*(3+2.1+3+3.9)</f>
        <v>9</v>
      </c>
      <c r="NR158" s="14">
        <f t="shared" si="8410"/>
        <v>61.940000000000005</v>
      </c>
      <c r="NS158" s="14"/>
      <c r="NT158" s="16">
        <f t="shared" si="8411"/>
        <v>92.910000000000011</v>
      </c>
      <c r="NU158" s="79">
        <f t="shared" si="18461"/>
        <v>6</v>
      </c>
      <c r="NV158" s="80"/>
      <c r="NW158" s="16" t="s">
        <v>236</v>
      </c>
      <c r="NX158" s="16">
        <f t="shared" ref="NX158:NX159" si="28969">47.24+2.7+3</f>
        <v>52.940000000000005</v>
      </c>
      <c r="NY158" s="16">
        <f t="shared" ref="NY158:NY159" si="28970">0.75*(3+2.1+3+3.9)</f>
        <v>9</v>
      </c>
      <c r="NZ158" s="14">
        <f t="shared" si="8415"/>
        <v>61.940000000000005</v>
      </c>
      <c r="OA158" s="14"/>
      <c r="OB158" s="16">
        <f t="shared" si="8416"/>
        <v>92.910000000000011</v>
      </c>
      <c r="OC158" s="79">
        <f t="shared" si="18461"/>
        <v>6</v>
      </c>
      <c r="OD158" s="80"/>
      <c r="OE158" s="16" t="s">
        <v>236</v>
      </c>
      <c r="OF158" s="16">
        <f t="shared" ref="OF158:OF159" si="28971">47.24+2.7+3</f>
        <v>52.940000000000005</v>
      </c>
      <c r="OG158" s="16">
        <f t="shared" ref="OG158:OG159" si="28972">0.75*(3+2.1+3+3.9)</f>
        <v>9</v>
      </c>
      <c r="OH158" s="14">
        <f t="shared" si="8420"/>
        <v>61.940000000000005</v>
      </c>
      <c r="OI158" s="14"/>
      <c r="OJ158" s="16">
        <f t="shared" si="8421"/>
        <v>92.910000000000011</v>
      </c>
      <c r="OK158" s="79">
        <f t="shared" si="18461"/>
        <v>6</v>
      </c>
      <c r="OL158" s="80"/>
      <c r="OM158" s="16" t="s">
        <v>236</v>
      </c>
      <c r="ON158" s="16">
        <f t="shared" ref="ON158:ON159" si="28973">47.24+2.7+3</f>
        <v>52.940000000000005</v>
      </c>
      <c r="OO158" s="16">
        <f t="shared" ref="OO158:OO159" si="28974">0.75*(3+2.1+3+3.9)</f>
        <v>9</v>
      </c>
      <c r="OP158" s="14">
        <f t="shared" si="8425"/>
        <v>61.940000000000005</v>
      </c>
      <c r="OQ158" s="14"/>
      <c r="OR158" s="16">
        <f t="shared" si="8426"/>
        <v>92.910000000000011</v>
      </c>
      <c r="OS158" s="79">
        <f t="shared" si="18461"/>
        <v>6</v>
      </c>
      <c r="OT158" s="80"/>
      <c r="OU158" s="16" t="s">
        <v>236</v>
      </c>
      <c r="OV158" s="16">
        <f t="shared" ref="OV158:OV159" si="28975">47.24+2.7+3</f>
        <v>52.940000000000005</v>
      </c>
      <c r="OW158" s="16">
        <f t="shared" ref="OW158:OW159" si="28976">0.75*(3+2.1+3+3.9)</f>
        <v>9</v>
      </c>
      <c r="OX158" s="14">
        <f t="shared" si="8430"/>
        <v>61.940000000000005</v>
      </c>
      <c r="OY158" s="14"/>
      <c r="OZ158" s="16">
        <f t="shared" si="8431"/>
        <v>92.910000000000011</v>
      </c>
      <c r="PA158" s="79">
        <f t="shared" si="18461"/>
        <v>6</v>
      </c>
      <c r="PB158" s="80"/>
      <c r="PC158" s="16" t="s">
        <v>236</v>
      </c>
      <c r="PD158" s="16">
        <f t="shared" ref="PD158:PD159" si="28977">47.24+2.7+3</f>
        <v>52.940000000000005</v>
      </c>
      <c r="PE158" s="16">
        <f t="shared" ref="PE158:PE159" si="28978">0.75*(3+2.1+3+3.9)</f>
        <v>9</v>
      </c>
      <c r="PF158" s="14">
        <f t="shared" si="8435"/>
        <v>61.940000000000005</v>
      </c>
      <c r="PG158" s="14"/>
      <c r="PH158" s="16">
        <f t="shared" si="8436"/>
        <v>92.910000000000011</v>
      </c>
      <c r="PI158" s="79">
        <f t="shared" si="18461"/>
        <v>6</v>
      </c>
      <c r="PJ158" s="80"/>
      <c r="PK158" s="16" t="s">
        <v>236</v>
      </c>
      <c r="PL158" s="16">
        <f t="shared" ref="PL158:PL159" si="28979">47.24+2.7+3</f>
        <v>52.940000000000005</v>
      </c>
      <c r="PM158" s="16">
        <f t="shared" ref="PM158:PM159" si="28980">0.75*(3+2.1+3+3.9)</f>
        <v>9</v>
      </c>
      <c r="PN158" s="14">
        <f t="shared" si="8440"/>
        <v>61.940000000000005</v>
      </c>
      <c r="PO158" s="14"/>
      <c r="PP158" s="16">
        <f t="shared" si="8441"/>
        <v>92.910000000000011</v>
      </c>
      <c r="PQ158" s="79">
        <f t="shared" si="18461"/>
        <v>6</v>
      </c>
      <c r="PR158" s="80"/>
      <c r="PS158" s="16" t="s">
        <v>236</v>
      </c>
      <c r="PT158" s="16">
        <f t="shared" ref="PT158:PT159" si="28981">47.24+2.7+3</f>
        <v>52.940000000000005</v>
      </c>
      <c r="PU158" s="16">
        <f t="shared" ref="PU158:PU159" si="28982">0.75*(3+2.1+3+3.9)</f>
        <v>9</v>
      </c>
      <c r="PV158" s="14">
        <f t="shared" si="8445"/>
        <v>61.940000000000005</v>
      </c>
      <c r="PW158" s="14"/>
      <c r="PX158" s="16">
        <f t="shared" si="8446"/>
        <v>92.910000000000011</v>
      </c>
      <c r="PY158" s="79">
        <f t="shared" si="18461"/>
        <v>6</v>
      </c>
      <c r="PZ158" s="80"/>
      <c r="QA158" s="16" t="s">
        <v>236</v>
      </c>
      <c r="QB158" s="16">
        <f t="shared" ref="QB158:QB159" si="28983">47.24+2.7+3</f>
        <v>52.940000000000005</v>
      </c>
      <c r="QC158" s="16">
        <f t="shared" ref="QC158:QC159" si="28984">0.75*(3+2.1+3+3.9)</f>
        <v>9</v>
      </c>
      <c r="QD158" s="14">
        <f t="shared" si="8450"/>
        <v>61.940000000000005</v>
      </c>
      <c r="QE158" s="14"/>
      <c r="QF158" s="16">
        <f t="shared" si="8451"/>
        <v>92.910000000000011</v>
      </c>
      <c r="QG158" s="79">
        <f t="shared" si="18470"/>
        <v>6</v>
      </c>
      <c r="QH158" s="80"/>
      <c r="QI158" s="16" t="s">
        <v>236</v>
      </c>
      <c r="QJ158" s="16">
        <f t="shared" ref="QJ158:QJ159" si="28985">47.24+2.7+3</f>
        <v>52.940000000000005</v>
      </c>
      <c r="QK158" s="16">
        <f t="shared" ref="QK158:QK159" si="28986">0.75*(3+2.1+3+3.9)</f>
        <v>9</v>
      </c>
      <c r="QL158" s="14">
        <f t="shared" si="8455"/>
        <v>61.940000000000005</v>
      </c>
      <c r="QM158" s="14"/>
      <c r="QN158" s="16">
        <f t="shared" si="8456"/>
        <v>92.910000000000011</v>
      </c>
      <c r="QO158" s="79">
        <f t="shared" si="18470"/>
        <v>6</v>
      </c>
      <c r="QP158" s="80"/>
      <c r="QQ158" s="16" t="s">
        <v>236</v>
      </c>
      <c r="QR158" s="16">
        <f t="shared" ref="QR158:QR159" si="28987">47.24+2.7+3</f>
        <v>52.940000000000005</v>
      </c>
      <c r="QS158" s="16">
        <f t="shared" ref="QS158:QS159" si="28988">0.75*(3+2.1+3+3.9)</f>
        <v>9</v>
      </c>
      <c r="QT158" s="14">
        <f t="shared" si="8460"/>
        <v>61.940000000000005</v>
      </c>
      <c r="QU158" s="14"/>
      <c r="QV158" s="16">
        <f t="shared" si="8461"/>
        <v>92.910000000000011</v>
      </c>
      <c r="QW158" s="79">
        <f t="shared" si="18470"/>
        <v>6</v>
      </c>
      <c r="QX158" s="80"/>
      <c r="QY158" s="16" t="s">
        <v>236</v>
      </c>
      <c r="QZ158" s="16">
        <f t="shared" ref="QZ158:QZ159" si="28989">47.24+2.7+3</f>
        <v>52.940000000000005</v>
      </c>
      <c r="RA158" s="16">
        <f t="shared" ref="RA158:RA159" si="28990">0.75*(3+2.1+3+3.9)</f>
        <v>9</v>
      </c>
      <c r="RB158" s="14">
        <f t="shared" si="8465"/>
        <v>61.940000000000005</v>
      </c>
      <c r="RC158" s="14"/>
      <c r="RD158" s="16">
        <f t="shared" si="8466"/>
        <v>92.910000000000011</v>
      </c>
      <c r="RE158" s="79">
        <f t="shared" si="18470"/>
        <v>6</v>
      </c>
      <c r="RF158" s="80"/>
      <c r="RG158" s="16" t="s">
        <v>236</v>
      </c>
      <c r="RH158" s="16">
        <f t="shared" ref="RH158:RH159" si="28991">47.24+2.7+3</f>
        <v>52.940000000000005</v>
      </c>
      <c r="RI158" s="16">
        <f t="shared" ref="RI158:RI159" si="28992">0.75*(3+2.1+3+3.9)</f>
        <v>9</v>
      </c>
      <c r="RJ158" s="14">
        <f t="shared" si="8470"/>
        <v>61.940000000000005</v>
      </c>
      <c r="RK158" s="14"/>
      <c r="RL158" s="16">
        <f t="shared" si="8471"/>
        <v>92.910000000000011</v>
      </c>
      <c r="RM158" s="79">
        <f t="shared" si="18470"/>
        <v>6</v>
      </c>
      <c r="RN158" s="80"/>
      <c r="RO158" s="16" t="s">
        <v>236</v>
      </c>
      <c r="RP158" s="16">
        <f t="shared" ref="RP158:RP159" si="28993">47.24+2.7+3</f>
        <v>52.940000000000005</v>
      </c>
      <c r="RQ158" s="16">
        <f t="shared" ref="RQ158:RQ159" si="28994">0.75*(3+2.1+3+3.9)</f>
        <v>9</v>
      </c>
      <c r="RR158" s="14">
        <f t="shared" si="8475"/>
        <v>61.940000000000005</v>
      </c>
      <c r="RS158" s="14"/>
      <c r="RT158" s="16">
        <f t="shared" si="8476"/>
        <v>92.910000000000011</v>
      </c>
      <c r="RU158" s="79">
        <f t="shared" si="18470"/>
        <v>6</v>
      </c>
      <c r="RV158" s="80"/>
      <c r="RW158" s="16" t="s">
        <v>236</v>
      </c>
      <c r="RX158" s="16">
        <f t="shared" ref="RX158:RX159" si="28995">47.24+2.7+3</f>
        <v>52.940000000000005</v>
      </c>
      <c r="RY158" s="16">
        <f t="shared" ref="RY158:RY159" si="28996">0.75*(3+2.1+3+3.9)</f>
        <v>9</v>
      </c>
      <c r="RZ158" s="14">
        <f t="shared" si="8480"/>
        <v>61.940000000000005</v>
      </c>
      <c r="SA158" s="14"/>
      <c r="SB158" s="16">
        <f t="shared" si="8481"/>
        <v>92.910000000000011</v>
      </c>
      <c r="SC158" s="79">
        <f t="shared" si="18470"/>
        <v>6</v>
      </c>
      <c r="SD158" s="80"/>
      <c r="SE158" s="16" t="s">
        <v>236</v>
      </c>
      <c r="SF158" s="16">
        <f t="shared" ref="SF158:SF159" si="28997">47.24+2.7+3</f>
        <v>52.940000000000005</v>
      </c>
      <c r="SG158" s="16">
        <f t="shared" ref="SG158:SG159" si="28998">0.75*(3+2.1+3+3.9)</f>
        <v>9</v>
      </c>
      <c r="SH158" s="14">
        <f t="shared" si="8485"/>
        <v>61.940000000000005</v>
      </c>
      <c r="SI158" s="14"/>
      <c r="SJ158" s="16">
        <f t="shared" si="8486"/>
        <v>92.910000000000011</v>
      </c>
      <c r="SK158" s="79">
        <f t="shared" si="18470"/>
        <v>6</v>
      </c>
      <c r="SL158" s="80"/>
      <c r="SM158" s="16" t="s">
        <v>236</v>
      </c>
      <c r="SN158" s="16">
        <f t="shared" ref="SN158:SN159" si="28999">47.24+2.7+3</f>
        <v>52.940000000000005</v>
      </c>
      <c r="SO158" s="16">
        <f t="shared" ref="SO158:SO159" si="29000">0.75*(3+2.1+3+3.9)</f>
        <v>9</v>
      </c>
      <c r="SP158" s="14">
        <f t="shared" si="8490"/>
        <v>61.940000000000005</v>
      </c>
      <c r="SQ158" s="14"/>
      <c r="SR158" s="16">
        <f t="shared" si="8491"/>
        <v>92.910000000000011</v>
      </c>
      <c r="SS158" s="79">
        <f t="shared" si="18479"/>
        <v>6</v>
      </c>
      <c r="ST158" s="80"/>
      <c r="SU158" s="16" t="s">
        <v>236</v>
      </c>
      <c r="SV158" s="16">
        <f t="shared" ref="SV158:SV159" si="29001">47.24+2.7+3</f>
        <v>52.940000000000005</v>
      </c>
      <c r="SW158" s="16">
        <f t="shared" ref="SW158:SW159" si="29002">0.75*(3+2.1+3+3.9)</f>
        <v>9</v>
      </c>
      <c r="SX158" s="14">
        <f t="shared" si="8495"/>
        <v>61.940000000000005</v>
      </c>
      <c r="SY158" s="14"/>
      <c r="SZ158" s="16">
        <f t="shared" si="8496"/>
        <v>92.910000000000011</v>
      </c>
      <c r="TA158" s="79">
        <f t="shared" si="18479"/>
        <v>6</v>
      </c>
      <c r="TB158" s="80"/>
      <c r="TC158" s="16" t="s">
        <v>236</v>
      </c>
      <c r="TD158" s="16">
        <f t="shared" ref="TD158:TD159" si="29003">47.24+2.7+3</f>
        <v>52.940000000000005</v>
      </c>
      <c r="TE158" s="16">
        <f t="shared" ref="TE158:TE159" si="29004">0.75*(3+2.1+3+3.9)</f>
        <v>9</v>
      </c>
      <c r="TF158" s="14">
        <f t="shared" si="8500"/>
        <v>61.940000000000005</v>
      </c>
      <c r="TG158" s="14"/>
      <c r="TH158" s="16">
        <f t="shared" si="8501"/>
        <v>92.910000000000011</v>
      </c>
      <c r="TI158" s="79">
        <f t="shared" si="18479"/>
        <v>6</v>
      </c>
      <c r="TJ158" s="80"/>
      <c r="TK158" s="16" t="s">
        <v>236</v>
      </c>
      <c r="TL158" s="16">
        <f t="shared" ref="TL158:TL159" si="29005">47.24+2.7+3</f>
        <v>52.940000000000005</v>
      </c>
      <c r="TM158" s="16">
        <f t="shared" ref="TM158:TM159" si="29006">0.75*(3+2.1+3+3.9)</f>
        <v>9</v>
      </c>
      <c r="TN158" s="14">
        <f t="shared" si="8505"/>
        <v>61.940000000000005</v>
      </c>
      <c r="TO158" s="14"/>
      <c r="TP158" s="16">
        <f t="shared" si="8506"/>
        <v>92.910000000000011</v>
      </c>
      <c r="TQ158" s="79">
        <f t="shared" si="18479"/>
        <v>6</v>
      </c>
      <c r="TR158" s="80"/>
      <c r="TS158" s="16" t="s">
        <v>236</v>
      </c>
      <c r="TT158" s="16">
        <f t="shared" ref="TT158:TT159" si="29007">47.24+2.7+3</f>
        <v>52.940000000000005</v>
      </c>
      <c r="TU158" s="16">
        <f t="shared" ref="TU158:TU159" si="29008">0.75*(3+2.1+3+3.9)</f>
        <v>9</v>
      </c>
      <c r="TV158" s="14">
        <f t="shared" si="8510"/>
        <v>61.940000000000005</v>
      </c>
      <c r="TW158" s="14"/>
      <c r="TX158" s="16">
        <f t="shared" si="8511"/>
        <v>92.910000000000011</v>
      </c>
      <c r="TY158" s="79">
        <f t="shared" si="18479"/>
        <v>6</v>
      </c>
      <c r="TZ158" s="80"/>
      <c r="UA158" s="16" t="s">
        <v>236</v>
      </c>
      <c r="UB158" s="16">
        <f t="shared" ref="UB158:UB159" si="29009">47.24+2.7+3</f>
        <v>52.940000000000005</v>
      </c>
      <c r="UC158" s="16">
        <f t="shared" ref="UC158:UC159" si="29010">0.75*(3+2.1+3+3.9)</f>
        <v>9</v>
      </c>
      <c r="UD158" s="14">
        <f t="shared" si="8515"/>
        <v>61.940000000000005</v>
      </c>
      <c r="UE158" s="14"/>
      <c r="UF158" s="16">
        <f t="shared" si="8516"/>
        <v>92.910000000000011</v>
      </c>
      <c r="UG158" s="79">
        <f t="shared" si="18479"/>
        <v>6</v>
      </c>
      <c r="UH158" s="80"/>
      <c r="UI158" s="16" t="s">
        <v>236</v>
      </c>
      <c r="UJ158" s="16">
        <f t="shared" ref="UJ158:UJ159" si="29011">47.24+2.7+3</f>
        <v>52.940000000000005</v>
      </c>
      <c r="UK158" s="16">
        <f t="shared" ref="UK158:UK159" si="29012">0.75*(3+2.1+3+3.9)</f>
        <v>9</v>
      </c>
      <c r="UL158" s="14">
        <f t="shared" si="8520"/>
        <v>61.940000000000005</v>
      </c>
      <c r="UM158" s="14"/>
      <c r="UN158" s="16">
        <f t="shared" si="8521"/>
        <v>92.910000000000011</v>
      </c>
      <c r="UO158" s="79">
        <f t="shared" si="18479"/>
        <v>6</v>
      </c>
      <c r="UP158" s="80"/>
      <c r="UQ158" s="16" t="s">
        <v>236</v>
      </c>
      <c r="UR158" s="16">
        <f t="shared" ref="UR158:UR159" si="29013">47.24+2.7+3</f>
        <v>52.940000000000005</v>
      </c>
      <c r="US158" s="16">
        <f t="shared" ref="US158:US159" si="29014">0.75*(3+2.1+3+3.9)</f>
        <v>9</v>
      </c>
      <c r="UT158" s="14">
        <f t="shared" si="8525"/>
        <v>61.940000000000005</v>
      </c>
      <c r="UU158" s="14"/>
      <c r="UV158" s="16">
        <f t="shared" si="8526"/>
        <v>92.910000000000011</v>
      </c>
      <c r="UW158" s="79">
        <f t="shared" si="18479"/>
        <v>6</v>
      </c>
      <c r="UX158" s="80"/>
      <c r="UY158" s="16" t="s">
        <v>236</v>
      </c>
      <c r="UZ158" s="16">
        <f t="shared" ref="UZ158:UZ159" si="29015">47.24+2.7+3</f>
        <v>52.940000000000005</v>
      </c>
      <c r="VA158" s="16">
        <f t="shared" ref="VA158:VA159" si="29016">0.75*(3+2.1+3+3.9)</f>
        <v>9</v>
      </c>
      <c r="VB158" s="14">
        <f t="shared" si="8530"/>
        <v>61.940000000000005</v>
      </c>
      <c r="VC158" s="14"/>
      <c r="VD158" s="16">
        <f t="shared" si="8531"/>
        <v>92.910000000000011</v>
      </c>
      <c r="VE158" s="79">
        <f t="shared" si="18488"/>
        <v>6</v>
      </c>
      <c r="VF158" s="80"/>
      <c r="VG158" s="16" t="s">
        <v>236</v>
      </c>
      <c r="VH158" s="16">
        <f t="shared" ref="VH158:VH159" si="29017">47.24+2.7+3</f>
        <v>52.940000000000005</v>
      </c>
      <c r="VI158" s="16">
        <f t="shared" ref="VI158:VI159" si="29018">0.75*(3+2.1+3+3.9)</f>
        <v>9</v>
      </c>
      <c r="VJ158" s="14">
        <f t="shared" si="8535"/>
        <v>61.940000000000005</v>
      </c>
      <c r="VK158" s="14"/>
      <c r="VL158" s="16">
        <f t="shared" si="8536"/>
        <v>92.910000000000011</v>
      </c>
      <c r="VM158" s="79">
        <f t="shared" si="18488"/>
        <v>6</v>
      </c>
      <c r="VN158" s="80"/>
      <c r="VO158" s="16" t="s">
        <v>236</v>
      </c>
      <c r="VP158" s="16">
        <f t="shared" ref="VP158:VP159" si="29019">47.24+2.7+3</f>
        <v>52.940000000000005</v>
      </c>
      <c r="VQ158" s="16">
        <f t="shared" ref="VQ158:VQ159" si="29020">0.75*(3+2.1+3+3.9)</f>
        <v>9</v>
      </c>
      <c r="VR158" s="14">
        <f t="shared" si="8540"/>
        <v>61.940000000000005</v>
      </c>
      <c r="VS158" s="14"/>
      <c r="VT158" s="16">
        <f t="shared" si="8541"/>
        <v>92.910000000000011</v>
      </c>
      <c r="VU158" s="79">
        <f t="shared" si="18488"/>
        <v>6</v>
      </c>
      <c r="VV158" s="80"/>
      <c r="VW158" s="16" t="s">
        <v>236</v>
      </c>
      <c r="VX158" s="16">
        <f t="shared" ref="VX158:VX159" si="29021">47.24+2.7+3</f>
        <v>52.940000000000005</v>
      </c>
      <c r="VY158" s="16">
        <f t="shared" ref="VY158:VY159" si="29022">0.75*(3+2.1+3+3.9)</f>
        <v>9</v>
      </c>
      <c r="VZ158" s="14">
        <f t="shared" si="8545"/>
        <v>61.940000000000005</v>
      </c>
      <c r="WA158" s="14"/>
      <c r="WB158" s="16">
        <f t="shared" si="8546"/>
        <v>92.910000000000011</v>
      </c>
      <c r="WC158" s="79">
        <f t="shared" si="18488"/>
        <v>6</v>
      </c>
      <c r="WD158" s="80"/>
      <c r="WE158" s="16" t="s">
        <v>236</v>
      </c>
      <c r="WF158" s="16">
        <f t="shared" ref="WF158:WF159" si="29023">47.24+2.7+3</f>
        <v>52.940000000000005</v>
      </c>
      <c r="WG158" s="16">
        <f t="shared" ref="WG158:WG159" si="29024">0.75*(3+2.1+3+3.9)</f>
        <v>9</v>
      </c>
      <c r="WH158" s="14">
        <f t="shared" si="8550"/>
        <v>61.940000000000005</v>
      </c>
      <c r="WI158" s="14"/>
      <c r="WJ158" s="16">
        <f t="shared" si="8551"/>
        <v>92.910000000000011</v>
      </c>
      <c r="WK158" s="79">
        <f t="shared" si="18488"/>
        <v>6</v>
      </c>
      <c r="WL158" s="80"/>
      <c r="WM158" s="16" t="s">
        <v>236</v>
      </c>
      <c r="WN158" s="16">
        <f t="shared" ref="WN158:WN159" si="29025">47.24+2.7+3</f>
        <v>52.940000000000005</v>
      </c>
      <c r="WO158" s="16">
        <f t="shared" ref="WO158:WO159" si="29026">0.75*(3+2.1+3+3.9)</f>
        <v>9</v>
      </c>
      <c r="WP158" s="14">
        <f t="shared" si="8555"/>
        <v>61.940000000000005</v>
      </c>
      <c r="WQ158" s="14"/>
      <c r="WR158" s="16">
        <f t="shared" si="8556"/>
        <v>92.910000000000011</v>
      </c>
      <c r="WS158" s="79">
        <f t="shared" si="18488"/>
        <v>6</v>
      </c>
      <c r="WT158" s="80"/>
      <c r="WU158" s="16" t="s">
        <v>236</v>
      </c>
      <c r="WV158" s="16">
        <f t="shared" ref="WV158:WV159" si="29027">47.24+2.7+3</f>
        <v>52.940000000000005</v>
      </c>
      <c r="WW158" s="16">
        <f t="shared" ref="WW158:WW159" si="29028">0.75*(3+2.1+3+3.9)</f>
        <v>9</v>
      </c>
      <c r="WX158" s="14">
        <f t="shared" si="8560"/>
        <v>61.940000000000005</v>
      </c>
      <c r="WY158" s="14"/>
      <c r="WZ158" s="16">
        <f t="shared" si="8561"/>
        <v>92.910000000000011</v>
      </c>
      <c r="XA158" s="79">
        <f t="shared" si="18488"/>
        <v>6</v>
      </c>
      <c r="XB158" s="80"/>
      <c r="XC158" s="16" t="s">
        <v>236</v>
      </c>
      <c r="XD158" s="16">
        <f t="shared" ref="XD158:XD159" si="29029">47.24+2.7+3</f>
        <v>52.940000000000005</v>
      </c>
      <c r="XE158" s="16">
        <f t="shared" ref="XE158:XE159" si="29030">0.75*(3+2.1+3+3.9)</f>
        <v>9</v>
      </c>
      <c r="XF158" s="14">
        <f t="shared" si="8565"/>
        <v>61.940000000000005</v>
      </c>
      <c r="XG158" s="14"/>
      <c r="XH158" s="16">
        <f t="shared" si="8566"/>
        <v>92.910000000000011</v>
      </c>
      <c r="XI158" s="79">
        <f t="shared" si="18488"/>
        <v>6</v>
      </c>
      <c r="XJ158" s="80"/>
      <c r="XK158" s="16" t="s">
        <v>236</v>
      </c>
      <c r="XL158" s="16">
        <f t="shared" ref="XL158:XL159" si="29031">47.24+2.7+3</f>
        <v>52.940000000000005</v>
      </c>
      <c r="XM158" s="16">
        <f t="shared" ref="XM158:XM159" si="29032">0.75*(3+2.1+3+3.9)</f>
        <v>9</v>
      </c>
      <c r="XN158" s="14">
        <f t="shared" si="8570"/>
        <v>61.940000000000005</v>
      </c>
      <c r="XO158" s="14"/>
      <c r="XP158" s="16">
        <f t="shared" si="8571"/>
        <v>92.910000000000011</v>
      </c>
      <c r="XQ158" s="79">
        <f t="shared" si="18497"/>
        <v>6</v>
      </c>
      <c r="XR158" s="80"/>
      <c r="XS158" s="16" t="s">
        <v>236</v>
      </c>
      <c r="XT158" s="16">
        <f t="shared" ref="XT158:XT159" si="29033">47.24+2.7+3</f>
        <v>52.940000000000005</v>
      </c>
      <c r="XU158" s="16">
        <f t="shared" ref="XU158:XU159" si="29034">0.75*(3+2.1+3+3.9)</f>
        <v>9</v>
      </c>
      <c r="XV158" s="14">
        <f t="shared" si="8575"/>
        <v>61.940000000000005</v>
      </c>
      <c r="XW158" s="14"/>
      <c r="XX158" s="16">
        <f t="shared" si="8576"/>
        <v>92.910000000000011</v>
      </c>
      <c r="XY158" s="79">
        <f t="shared" si="18497"/>
        <v>6</v>
      </c>
      <c r="XZ158" s="80"/>
      <c r="YA158" s="16" t="s">
        <v>236</v>
      </c>
      <c r="YB158" s="16">
        <f t="shared" ref="YB158:YB159" si="29035">47.24+2.7+3</f>
        <v>52.940000000000005</v>
      </c>
      <c r="YC158" s="16">
        <f t="shared" ref="YC158:YC159" si="29036">0.75*(3+2.1+3+3.9)</f>
        <v>9</v>
      </c>
      <c r="YD158" s="14">
        <f t="shared" si="8580"/>
        <v>61.940000000000005</v>
      </c>
      <c r="YE158" s="14"/>
      <c r="YF158" s="16">
        <f t="shared" si="8581"/>
        <v>92.910000000000011</v>
      </c>
      <c r="YG158" s="79">
        <f t="shared" si="18497"/>
        <v>6</v>
      </c>
      <c r="YH158" s="80"/>
      <c r="YI158" s="16" t="s">
        <v>236</v>
      </c>
      <c r="YJ158" s="16">
        <f t="shared" ref="YJ158:YJ159" si="29037">47.24+2.7+3</f>
        <v>52.940000000000005</v>
      </c>
      <c r="YK158" s="16">
        <f t="shared" ref="YK158:YK159" si="29038">0.75*(3+2.1+3+3.9)</f>
        <v>9</v>
      </c>
      <c r="YL158" s="14">
        <f t="shared" si="8585"/>
        <v>61.940000000000005</v>
      </c>
      <c r="YM158" s="14"/>
      <c r="YN158" s="16">
        <f t="shared" si="8586"/>
        <v>92.910000000000011</v>
      </c>
      <c r="YO158" s="79">
        <f t="shared" si="18497"/>
        <v>6</v>
      </c>
      <c r="YP158" s="80"/>
      <c r="YQ158" s="16" t="s">
        <v>236</v>
      </c>
      <c r="YR158" s="16">
        <f t="shared" ref="YR158:YR159" si="29039">47.24+2.7+3</f>
        <v>52.940000000000005</v>
      </c>
      <c r="YS158" s="16">
        <f t="shared" ref="YS158:YS159" si="29040">0.75*(3+2.1+3+3.9)</f>
        <v>9</v>
      </c>
      <c r="YT158" s="14">
        <f t="shared" si="8590"/>
        <v>61.940000000000005</v>
      </c>
      <c r="YU158" s="14"/>
      <c r="YV158" s="16">
        <f t="shared" si="8591"/>
        <v>92.910000000000011</v>
      </c>
      <c r="YW158" s="79">
        <f t="shared" si="18497"/>
        <v>6</v>
      </c>
      <c r="YX158" s="80"/>
      <c r="YY158" s="16" t="s">
        <v>236</v>
      </c>
      <c r="YZ158" s="16">
        <f t="shared" ref="YZ158:YZ159" si="29041">47.24+2.7+3</f>
        <v>52.940000000000005</v>
      </c>
      <c r="ZA158" s="16">
        <f t="shared" ref="ZA158:ZA159" si="29042">0.75*(3+2.1+3+3.9)</f>
        <v>9</v>
      </c>
      <c r="ZB158" s="14">
        <f t="shared" si="8595"/>
        <v>61.940000000000005</v>
      </c>
      <c r="ZC158" s="14"/>
      <c r="ZD158" s="16">
        <f t="shared" si="8596"/>
        <v>92.910000000000011</v>
      </c>
      <c r="ZE158" s="79">
        <f t="shared" si="18497"/>
        <v>6</v>
      </c>
      <c r="ZF158" s="80"/>
      <c r="ZG158" s="16" t="s">
        <v>236</v>
      </c>
      <c r="ZH158" s="16">
        <f t="shared" ref="ZH158:ZH159" si="29043">47.24+2.7+3</f>
        <v>52.940000000000005</v>
      </c>
      <c r="ZI158" s="16">
        <f t="shared" ref="ZI158:ZI159" si="29044">0.75*(3+2.1+3+3.9)</f>
        <v>9</v>
      </c>
      <c r="ZJ158" s="14">
        <f t="shared" si="8600"/>
        <v>61.940000000000005</v>
      </c>
      <c r="ZK158" s="14"/>
      <c r="ZL158" s="16">
        <f t="shared" si="8601"/>
        <v>92.910000000000011</v>
      </c>
      <c r="ZM158" s="79">
        <f t="shared" si="18497"/>
        <v>6</v>
      </c>
      <c r="ZN158" s="80"/>
      <c r="ZO158" s="16" t="s">
        <v>236</v>
      </c>
      <c r="ZP158" s="16">
        <f t="shared" ref="ZP158:ZP159" si="29045">47.24+2.7+3</f>
        <v>52.940000000000005</v>
      </c>
      <c r="ZQ158" s="16">
        <f t="shared" ref="ZQ158:ZQ159" si="29046">0.75*(3+2.1+3+3.9)</f>
        <v>9</v>
      </c>
      <c r="ZR158" s="14">
        <f t="shared" si="8605"/>
        <v>61.940000000000005</v>
      </c>
      <c r="ZS158" s="14"/>
      <c r="ZT158" s="16">
        <f t="shared" si="8606"/>
        <v>92.910000000000011</v>
      </c>
      <c r="ZU158" s="79">
        <f t="shared" si="18497"/>
        <v>6</v>
      </c>
      <c r="ZV158" s="80"/>
      <c r="ZW158" s="16" t="s">
        <v>236</v>
      </c>
      <c r="ZX158" s="16">
        <f t="shared" ref="ZX158:ZX159" si="29047">47.24+2.7+3</f>
        <v>52.940000000000005</v>
      </c>
      <c r="ZY158" s="16">
        <f t="shared" ref="ZY158:ZY159" si="29048">0.75*(3+2.1+3+3.9)</f>
        <v>9</v>
      </c>
      <c r="ZZ158" s="14">
        <f t="shared" si="8610"/>
        <v>61.940000000000005</v>
      </c>
      <c r="AAA158" s="14"/>
      <c r="AAB158" s="16">
        <f t="shared" si="8611"/>
        <v>92.910000000000011</v>
      </c>
      <c r="AAC158" s="79">
        <f t="shared" si="18506"/>
        <v>6</v>
      </c>
      <c r="AAD158" s="80"/>
      <c r="AAE158" s="16" t="s">
        <v>236</v>
      </c>
      <c r="AAF158" s="16">
        <f t="shared" ref="AAF158:AAF159" si="29049">47.24+2.7+3</f>
        <v>52.940000000000005</v>
      </c>
      <c r="AAG158" s="16">
        <f t="shared" ref="AAG158:AAG159" si="29050">0.75*(3+2.1+3+3.9)</f>
        <v>9</v>
      </c>
      <c r="AAH158" s="14">
        <f t="shared" si="8615"/>
        <v>61.940000000000005</v>
      </c>
      <c r="AAI158" s="14"/>
      <c r="AAJ158" s="16">
        <f t="shared" si="8616"/>
        <v>92.910000000000011</v>
      </c>
      <c r="AAK158" s="79">
        <f t="shared" si="18506"/>
        <v>6</v>
      </c>
      <c r="AAL158" s="80"/>
      <c r="AAM158" s="16" t="s">
        <v>236</v>
      </c>
      <c r="AAN158" s="16">
        <f t="shared" ref="AAN158:AAN159" si="29051">47.24+2.7+3</f>
        <v>52.940000000000005</v>
      </c>
      <c r="AAO158" s="16">
        <f t="shared" ref="AAO158:AAO159" si="29052">0.75*(3+2.1+3+3.9)</f>
        <v>9</v>
      </c>
      <c r="AAP158" s="14">
        <f t="shared" si="8620"/>
        <v>61.940000000000005</v>
      </c>
      <c r="AAQ158" s="14"/>
      <c r="AAR158" s="16">
        <f t="shared" si="8621"/>
        <v>92.910000000000011</v>
      </c>
      <c r="AAS158" s="79">
        <f t="shared" si="18506"/>
        <v>6</v>
      </c>
      <c r="AAT158" s="80"/>
      <c r="AAU158" s="16" t="s">
        <v>236</v>
      </c>
      <c r="AAV158" s="16">
        <f t="shared" ref="AAV158:AAV159" si="29053">47.24+2.7+3</f>
        <v>52.940000000000005</v>
      </c>
      <c r="AAW158" s="16">
        <f t="shared" ref="AAW158:AAW159" si="29054">0.75*(3+2.1+3+3.9)</f>
        <v>9</v>
      </c>
      <c r="AAX158" s="14">
        <f t="shared" si="8625"/>
        <v>61.940000000000005</v>
      </c>
      <c r="AAY158" s="14"/>
      <c r="AAZ158" s="16">
        <f t="shared" si="8626"/>
        <v>92.910000000000011</v>
      </c>
      <c r="ABA158" s="79">
        <f t="shared" si="18506"/>
        <v>6</v>
      </c>
      <c r="ABB158" s="80"/>
      <c r="ABC158" s="16" t="s">
        <v>236</v>
      </c>
      <c r="ABD158" s="16">
        <f t="shared" ref="ABD158:ABD159" si="29055">47.24+2.7+3</f>
        <v>52.940000000000005</v>
      </c>
      <c r="ABE158" s="16">
        <f t="shared" ref="ABE158:ABE159" si="29056">0.75*(3+2.1+3+3.9)</f>
        <v>9</v>
      </c>
      <c r="ABF158" s="14">
        <f t="shared" si="8630"/>
        <v>61.940000000000005</v>
      </c>
      <c r="ABG158" s="14"/>
      <c r="ABH158" s="16">
        <f t="shared" si="8631"/>
        <v>92.910000000000011</v>
      </c>
      <c r="ABI158" s="79">
        <f t="shared" si="18506"/>
        <v>6</v>
      </c>
      <c r="ABJ158" s="80"/>
      <c r="ABK158" s="16" t="s">
        <v>236</v>
      </c>
      <c r="ABL158" s="16">
        <f t="shared" ref="ABL158:ABL159" si="29057">47.24+2.7+3</f>
        <v>52.940000000000005</v>
      </c>
      <c r="ABM158" s="16">
        <f t="shared" ref="ABM158:ABM159" si="29058">0.75*(3+2.1+3+3.9)</f>
        <v>9</v>
      </c>
      <c r="ABN158" s="14">
        <f t="shared" si="8635"/>
        <v>61.940000000000005</v>
      </c>
      <c r="ABO158" s="14"/>
      <c r="ABP158" s="16">
        <f t="shared" si="8636"/>
        <v>92.910000000000011</v>
      </c>
      <c r="ABQ158" s="79">
        <f t="shared" si="18506"/>
        <v>6</v>
      </c>
      <c r="ABR158" s="80"/>
      <c r="ABS158" s="16" t="s">
        <v>236</v>
      </c>
      <c r="ABT158" s="16">
        <f t="shared" ref="ABT158:ABT159" si="29059">47.24+2.7+3</f>
        <v>52.940000000000005</v>
      </c>
      <c r="ABU158" s="16">
        <f t="shared" ref="ABU158:ABU159" si="29060">0.75*(3+2.1+3+3.9)</f>
        <v>9</v>
      </c>
      <c r="ABV158" s="14">
        <f t="shared" si="8640"/>
        <v>61.940000000000005</v>
      </c>
      <c r="ABW158" s="14"/>
      <c r="ABX158" s="16">
        <f t="shared" si="8641"/>
        <v>92.910000000000011</v>
      </c>
      <c r="ABY158" s="79">
        <f t="shared" si="18506"/>
        <v>6</v>
      </c>
      <c r="ABZ158" s="80"/>
      <c r="ACA158" s="16" t="s">
        <v>236</v>
      </c>
      <c r="ACB158" s="16">
        <f t="shared" ref="ACB158:ACB159" si="29061">47.24+2.7+3</f>
        <v>52.940000000000005</v>
      </c>
      <c r="ACC158" s="16">
        <f t="shared" ref="ACC158:ACC159" si="29062">0.75*(3+2.1+3+3.9)</f>
        <v>9</v>
      </c>
      <c r="ACD158" s="14">
        <f t="shared" si="8645"/>
        <v>61.940000000000005</v>
      </c>
      <c r="ACE158" s="14"/>
      <c r="ACF158" s="16">
        <f t="shared" si="8646"/>
        <v>92.910000000000011</v>
      </c>
      <c r="ACG158" s="79">
        <f t="shared" si="18506"/>
        <v>6</v>
      </c>
      <c r="ACH158" s="80"/>
      <c r="ACI158" s="16" t="s">
        <v>236</v>
      </c>
      <c r="ACJ158" s="16">
        <f t="shared" ref="ACJ158:ACJ159" si="29063">47.24+2.7+3</f>
        <v>52.940000000000005</v>
      </c>
      <c r="ACK158" s="16">
        <f t="shared" ref="ACK158:ACK159" si="29064">0.75*(3+2.1+3+3.9)</f>
        <v>9</v>
      </c>
      <c r="ACL158" s="14">
        <f t="shared" si="8650"/>
        <v>61.940000000000005</v>
      </c>
      <c r="ACM158" s="14"/>
      <c r="ACN158" s="16">
        <f t="shared" si="8651"/>
        <v>92.910000000000011</v>
      </c>
      <c r="ACO158" s="79">
        <f t="shared" si="18515"/>
        <v>6</v>
      </c>
      <c r="ACP158" s="80"/>
      <c r="ACQ158" s="16" t="s">
        <v>236</v>
      </c>
      <c r="ACR158" s="16">
        <f t="shared" ref="ACR158:ACR159" si="29065">47.24+2.7+3</f>
        <v>52.940000000000005</v>
      </c>
      <c r="ACS158" s="16">
        <f t="shared" ref="ACS158:ACS159" si="29066">0.75*(3+2.1+3+3.9)</f>
        <v>9</v>
      </c>
      <c r="ACT158" s="14">
        <f t="shared" si="8655"/>
        <v>61.940000000000005</v>
      </c>
      <c r="ACU158" s="14"/>
      <c r="ACV158" s="16">
        <f t="shared" si="8656"/>
        <v>92.910000000000011</v>
      </c>
      <c r="ACW158" s="79">
        <f t="shared" si="18515"/>
        <v>6</v>
      </c>
      <c r="ACX158" s="80"/>
      <c r="ACY158" s="16" t="s">
        <v>236</v>
      </c>
      <c r="ACZ158" s="16">
        <f t="shared" ref="ACZ158:ACZ159" si="29067">47.24+2.7+3</f>
        <v>52.940000000000005</v>
      </c>
      <c r="ADA158" s="16">
        <f t="shared" ref="ADA158:ADA159" si="29068">0.75*(3+2.1+3+3.9)</f>
        <v>9</v>
      </c>
      <c r="ADB158" s="14">
        <f t="shared" si="8660"/>
        <v>61.940000000000005</v>
      </c>
      <c r="ADC158" s="14"/>
      <c r="ADD158" s="16">
        <f t="shared" si="8661"/>
        <v>92.910000000000011</v>
      </c>
      <c r="ADE158" s="79">
        <f t="shared" si="18515"/>
        <v>6</v>
      </c>
      <c r="ADF158" s="80"/>
      <c r="ADG158" s="16" t="s">
        <v>236</v>
      </c>
      <c r="ADH158" s="16">
        <f t="shared" ref="ADH158:ADH159" si="29069">47.24+2.7+3</f>
        <v>52.940000000000005</v>
      </c>
      <c r="ADI158" s="16">
        <f t="shared" ref="ADI158:ADI159" si="29070">0.75*(3+2.1+3+3.9)</f>
        <v>9</v>
      </c>
      <c r="ADJ158" s="14">
        <f t="shared" si="8665"/>
        <v>61.940000000000005</v>
      </c>
      <c r="ADK158" s="14"/>
      <c r="ADL158" s="16">
        <f t="shared" si="8666"/>
        <v>92.910000000000011</v>
      </c>
      <c r="ADM158" s="79">
        <f t="shared" si="18515"/>
        <v>6</v>
      </c>
      <c r="ADN158" s="80"/>
      <c r="ADO158" s="16" t="s">
        <v>236</v>
      </c>
      <c r="ADP158" s="16">
        <f t="shared" ref="ADP158:ADP159" si="29071">47.24+2.7+3</f>
        <v>52.940000000000005</v>
      </c>
      <c r="ADQ158" s="16">
        <f t="shared" ref="ADQ158:ADQ159" si="29072">0.75*(3+2.1+3+3.9)</f>
        <v>9</v>
      </c>
      <c r="ADR158" s="14">
        <f t="shared" si="8670"/>
        <v>61.940000000000005</v>
      </c>
      <c r="ADS158" s="14"/>
      <c r="ADT158" s="16">
        <f t="shared" si="8671"/>
        <v>92.910000000000011</v>
      </c>
      <c r="ADU158" s="79">
        <f t="shared" si="18515"/>
        <v>6</v>
      </c>
      <c r="ADV158" s="80"/>
      <c r="ADW158" s="16" t="s">
        <v>236</v>
      </c>
      <c r="ADX158" s="16">
        <f t="shared" ref="ADX158:ADX159" si="29073">47.24+2.7+3</f>
        <v>52.940000000000005</v>
      </c>
      <c r="ADY158" s="16">
        <f t="shared" ref="ADY158:ADY159" si="29074">0.75*(3+2.1+3+3.9)</f>
        <v>9</v>
      </c>
      <c r="ADZ158" s="14">
        <f t="shared" si="8675"/>
        <v>61.940000000000005</v>
      </c>
      <c r="AEA158" s="14"/>
      <c r="AEB158" s="16">
        <f t="shared" si="8676"/>
        <v>92.910000000000011</v>
      </c>
      <c r="AEC158" s="79">
        <f t="shared" si="18515"/>
        <v>6</v>
      </c>
      <c r="AED158" s="80"/>
      <c r="AEE158" s="16" t="s">
        <v>236</v>
      </c>
      <c r="AEF158" s="16">
        <f t="shared" ref="AEF158:AEF159" si="29075">47.24+2.7+3</f>
        <v>52.940000000000005</v>
      </c>
      <c r="AEG158" s="16">
        <f t="shared" ref="AEG158:AEG159" si="29076">0.75*(3+2.1+3+3.9)</f>
        <v>9</v>
      </c>
      <c r="AEH158" s="14">
        <f t="shared" si="8680"/>
        <v>61.940000000000005</v>
      </c>
      <c r="AEI158" s="14"/>
      <c r="AEJ158" s="16">
        <f t="shared" si="8681"/>
        <v>92.910000000000011</v>
      </c>
      <c r="AEK158" s="79">
        <f t="shared" si="18515"/>
        <v>6</v>
      </c>
      <c r="AEL158" s="80"/>
      <c r="AEM158" s="16" t="s">
        <v>236</v>
      </c>
      <c r="AEN158" s="16">
        <f t="shared" ref="AEN158:AEN159" si="29077">47.24+2.7+3</f>
        <v>52.940000000000005</v>
      </c>
      <c r="AEO158" s="16">
        <f t="shared" ref="AEO158:AEO159" si="29078">0.75*(3+2.1+3+3.9)</f>
        <v>9</v>
      </c>
      <c r="AEP158" s="14">
        <f t="shared" si="8685"/>
        <v>61.940000000000005</v>
      </c>
      <c r="AEQ158" s="14"/>
      <c r="AER158" s="16">
        <f t="shared" si="8686"/>
        <v>92.910000000000011</v>
      </c>
      <c r="AES158" s="79">
        <f t="shared" si="18515"/>
        <v>6</v>
      </c>
      <c r="AET158" s="80"/>
      <c r="AEU158" s="16" t="s">
        <v>236</v>
      </c>
      <c r="AEV158" s="16">
        <f t="shared" ref="AEV158:AEV159" si="29079">47.24+2.7+3</f>
        <v>52.940000000000005</v>
      </c>
      <c r="AEW158" s="16">
        <f t="shared" ref="AEW158:AEW159" si="29080">0.75*(3+2.1+3+3.9)</f>
        <v>9</v>
      </c>
      <c r="AEX158" s="14">
        <f t="shared" si="8690"/>
        <v>61.940000000000005</v>
      </c>
      <c r="AEY158" s="14"/>
      <c r="AEZ158" s="16">
        <f t="shared" si="8691"/>
        <v>92.910000000000011</v>
      </c>
      <c r="AFA158" s="79">
        <f t="shared" si="18524"/>
        <v>6</v>
      </c>
      <c r="AFB158" s="80"/>
      <c r="AFC158" s="16" t="s">
        <v>236</v>
      </c>
      <c r="AFD158" s="16">
        <f t="shared" ref="AFD158:AFD159" si="29081">47.24+2.7+3</f>
        <v>52.940000000000005</v>
      </c>
      <c r="AFE158" s="16">
        <f t="shared" ref="AFE158:AFE159" si="29082">0.75*(3+2.1+3+3.9)</f>
        <v>9</v>
      </c>
      <c r="AFF158" s="14">
        <f t="shared" si="8695"/>
        <v>61.940000000000005</v>
      </c>
      <c r="AFG158" s="14"/>
      <c r="AFH158" s="16">
        <f t="shared" si="8696"/>
        <v>92.910000000000011</v>
      </c>
      <c r="AFI158" s="79">
        <f t="shared" si="18524"/>
        <v>6</v>
      </c>
      <c r="AFJ158" s="80"/>
      <c r="AFK158" s="16" t="s">
        <v>236</v>
      </c>
      <c r="AFL158" s="16">
        <f t="shared" ref="AFL158:AFL159" si="29083">47.24+2.7+3</f>
        <v>52.940000000000005</v>
      </c>
      <c r="AFM158" s="16">
        <f t="shared" ref="AFM158:AFM159" si="29084">0.75*(3+2.1+3+3.9)</f>
        <v>9</v>
      </c>
      <c r="AFN158" s="14">
        <f t="shared" si="8700"/>
        <v>61.940000000000005</v>
      </c>
      <c r="AFO158" s="14"/>
      <c r="AFP158" s="16">
        <f t="shared" si="8701"/>
        <v>92.910000000000011</v>
      </c>
      <c r="AFQ158" s="79">
        <f t="shared" si="18524"/>
        <v>6</v>
      </c>
      <c r="AFR158" s="80"/>
      <c r="AFS158" s="16" t="s">
        <v>236</v>
      </c>
      <c r="AFT158" s="16">
        <f t="shared" ref="AFT158:AFT159" si="29085">47.24+2.7+3</f>
        <v>52.940000000000005</v>
      </c>
      <c r="AFU158" s="16">
        <f t="shared" ref="AFU158:AFU159" si="29086">0.75*(3+2.1+3+3.9)</f>
        <v>9</v>
      </c>
      <c r="AFV158" s="14">
        <f t="shared" si="8705"/>
        <v>61.940000000000005</v>
      </c>
      <c r="AFW158" s="14"/>
      <c r="AFX158" s="16">
        <f t="shared" si="8706"/>
        <v>92.910000000000011</v>
      </c>
      <c r="AFY158" s="79">
        <f t="shared" si="18524"/>
        <v>6</v>
      </c>
      <c r="AFZ158" s="80"/>
      <c r="AGA158" s="16" t="s">
        <v>236</v>
      </c>
      <c r="AGB158" s="16">
        <f t="shared" ref="AGB158:AGB159" si="29087">47.24+2.7+3</f>
        <v>52.940000000000005</v>
      </c>
      <c r="AGC158" s="16">
        <f t="shared" ref="AGC158:AGC159" si="29088">0.75*(3+2.1+3+3.9)</f>
        <v>9</v>
      </c>
      <c r="AGD158" s="14">
        <f t="shared" si="8710"/>
        <v>61.940000000000005</v>
      </c>
      <c r="AGE158" s="14"/>
      <c r="AGF158" s="16">
        <f t="shared" si="8711"/>
        <v>92.910000000000011</v>
      </c>
      <c r="AGG158" s="79">
        <f t="shared" si="18524"/>
        <v>6</v>
      </c>
      <c r="AGH158" s="80"/>
      <c r="AGI158" s="16" t="s">
        <v>236</v>
      </c>
      <c r="AGJ158" s="16">
        <f t="shared" ref="AGJ158:AGJ159" si="29089">47.24+2.7+3</f>
        <v>52.940000000000005</v>
      </c>
      <c r="AGK158" s="16">
        <f t="shared" ref="AGK158:AGK159" si="29090">0.75*(3+2.1+3+3.9)</f>
        <v>9</v>
      </c>
      <c r="AGL158" s="14">
        <f t="shared" si="8715"/>
        <v>61.940000000000005</v>
      </c>
      <c r="AGM158" s="14"/>
      <c r="AGN158" s="16">
        <f t="shared" si="8716"/>
        <v>92.910000000000011</v>
      </c>
      <c r="AGO158" s="79">
        <f t="shared" si="18524"/>
        <v>6</v>
      </c>
      <c r="AGP158" s="80"/>
      <c r="AGQ158" s="16" t="s">
        <v>236</v>
      </c>
      <c r="AGR158" s="16">
        <f t="shared" ref="AGR158:AGR159" si="29091">47.24+2.7+3</f>
        <v>52.940000000000005</v>
      </c>
      <c r="AGS158" s="16">
        <f t="shared" ref="AGS158:AGS159" si="29092">0.75*(3+2.1+3+3.9)</f>
        <v>9</v>
      </c>
      <c r="AGT158" s="14">
        <f t="shared" si="8720"/>
        <v>61.940000000000005</v>
      </c>
      <c r="AGU158" s="14"/>
      <c r="AGV158" s="16">
        <f t="shared" si="8721"/>
        <v>92.910000000000011</v>
      </c>
      <c r="AGW158" s="79">
        <f t="shared" si="18524"/>
        <v>6</v>
      </c>
      <c r="AGX158" s="80"/>
      <c r="AGY158" s="16" t="s">
        <v>236</v>
      </c>
      <c r="AGZ158" s="16">
        <f t="shared" ref="AGZ158:AGZ159" si="29093">47.24+2.7+3</f>
        <v>52.940000000000005</v>
      </c>
      <c r="AHA158" s="16">
        <f t="shared" ref="AHA158:AHA159" si="29094">0.75*(3+2.1+3+3.9)</f>
        <v>9</v>
      </c>
      <c r="AHB158" s="14">
        <f t="shared" si="8725"/>
        <v>61.940000000000005</v>
      </c>
      <c r="AHC158" s="14"/>
      <c r="AHD158" s="16">
        <f t="shared" si="8726"/>
        <v>92.910000000000011</v>
      </c>
      <c r="AHE158" s="79">
        <f t="shared" si="18524"/>
        <v>6</v>
      </c>
      <c r="AHF158" s="80"/>
      <c r="AHG158" s="16" t="s">
        <v>236</v>
      </c>
      <c r="AHH158" s="16">
        <f t="shared" ref="AHH158:AHH159" si="29095">47.24+2.7+3</f>
        <v>52.940000000000005</v>
      </c>
      <c r="AHI158" s="16">
        <f t="shared" ref="AHI158:AHI159" si="29096">0.75*(3+2.1+3+3.9)</f>
        <v>9</v>
      </c>
      <c r="AHJ158" s="14">
        <f t="shared" si="8730"/>
        <v>61.940000000000005</v>
      </c>
      <c r="AHK158" s="14"/>
      <c r="AHL158" s="16">
        <f t="shared" si="8731"/>
        <v>92.910000000000011</v>
      </c>
      <c r="AHM158" s="79">
        <f t="shared" si="18533"/>
        <v>6</v>
      </c>
      <c r="AHN158" s="80"/>
      <c r="AHO158" s="16" t="s">
        <v>236</v>
      </c>
      <c r="AHP158" s="16">
        <f t="shared" ref="AHP158:AHP159" si="29097">47.24+2.7+3</f>
        <v>52.940000000000005</v>
      </c>
      <c r="AHQ158" s="16">
        <f t="shared" ref="AHQ158:AHQ159" si="29098">0.75*(3+2.1+3+3.9)</f>
        <v>9</v>
      </c>
      <c r="AHR158" s="14">
        <f t="shared" si="8735"/>
        <v>61.940000000000005</v>
      </c>
      <c r="AHS158" s="14"/>
      <c r="AHT158" s="16">
        <f t="shared" si="8736"/>
        <v>92.910000000000011</v>
      </c>
      <c r="AHU158" s="79">
        <f t="shared" si="18533"/>
        <v>6</v>
      </c>
      <c r="AHV158" s="80"/>
      <c r="AHW158" s="16" t="s">
        <v>236</v>
      </c>
      <c r="AHX158" s="16">
        <f t="shared" ref="AHX158:AHX159" si="29099">47.24+2.7+3</f>
        <v>52.940000000000005</v>
      </c>
      <c r="AHY158" s="16">
        <f t="shared" ref="AHY158:AHY159" si="29100">0.75*(3+2.1+3+3.9)</f>
        <v>9</v>
      </c>
      <c r="AHZ158" s="14">
        <f t="shared" si="8740"/>
        <v>61.940000000000005</v>
      </c>
      <c r="AIA158" s="14"/>
      <c r="AIB158" s="16">
        <f t="shared" si="8741"/>
        <v>92.910000000000011</v>
      </c>
      <c r="AIC158" s="79">
        <f t="shared" si="18533"/>
        <v>6</v>
      </c>
      <c r="AID158" s="80"/>
      <c r="AIE158" s="16" t="s">
        <v>236</v>
      </c>
      <c r="AIF158" s="16">
        <f t="shared" ref="AIF158:AIF159" si="29101">47.24+2.7+3</f>
        <v>52.940000000000005</v>
      </c>
      <c r="AIG158" s="16">
        <f t="shared" ref="AIG158:AIG159" si="29102">0.75*(3+2.1+3+3.9)</f>
        <v>9</v>
      </c>
      <c r="AIH158" s="14">
        <f t="shared" si="8745"/>
        <v>61.940000000000005</v>
      </c>
      <c r="AII158" s="14"/>
      <c r="AIJ158" s="16">
        <f t="shared" si="8746"/>
        <v>92.910000000000011</v>
      </c>
      <c r="AIK158" s="79">
        <f t="shared" si="18533"/>
        <v>6</v>
      </c>
      <c r="AIL158" s="80"/>
      <c r="AIM158" s="16" t="s">
        <v>236</v>
      </c>
      <c r="AIN158" s="16">
        <f t="shared" ref="AIN158:AIN159" si="29103">47.24+2.7+3</f>
        <v>52.940000000000005</v>
      </c>
      <c r="AIO158" s="16">
        <f t="shared" ref="AIO158:AIO159" si="29104">0.75*(3+2.1+3+3.9)</f>
        <v>9</v>
      </c>
      <c r="AIP158" s="14">
        <f t="shared" si="8750"/>
        <v>61.940000000000005</v>
      </c>
      <c r="AIQ158" s="14"/>
      <c r="AIR158" s="16">
        <f t="shared" si="8751"/>
        <v>92.910000000000011</v>
      </c>
      <c r="AIS158" s="79">
        <f t="shared" si="18533"/>
        <v>6</v>
      </c>
      <c r="AIT158" s="80"/>
      <c r="AIU158" s="16" t="s">
        <v>236</v>
      </c>
      <c r="AIV158" s="16">
        <f t="shared" ref="AIV158:AIV159" si="29105">47.24+2.7+3</f>
        <v>52.940000000000005</v>
      </c>
      <c r="AIW158" s="16">
        <f t="shared" ref="AIW158:AIW159" si="29106">0.75*(3+2.1+3+3.9)</f>
        <v>9</v>
      </c>
      <c r="AIX158" s="14">
        <f t="shared" si="8755"/>
        <v>61.940000000000005</v>
      </c>
      <c r="AIY158" s="14"/>
      <c r="AIZ158" s="16">
        <f t="shared" si="8756"/>
        <v>92.910000000000011</v>
      </c>
      <c r="AJA158" s="79">
        <f t="shared" si="18533"/>
        <v>6</v>
      </c>
      <c r="AJB158" s="80"/>
      <c r="AJC158" s="16" t="s">
        <v>236</v>
      </c>
      <c r="AJD158" s="16">
        <f t="shared" ref="AJD158:AJD159" si="29107">47.24+2.7+3</f>
        <v>52.940000000000005</v>
      </c>
      <c r="AJE158" s="16">
        <f t="shared" ref="AJE158:AJE159" si="29108">0.75*(3+2.1+3+3.9)</f>
        <v>9</v>
      </c>
      <c r="AJF158" s="14">
        <f t="shared" si="8760"/>
        <v>61.940000000000005</v>
      </c>
      <c r="AJG158" s="14"/>
      <c r="AJH158" s="16">
        <f t="shared" si="8761"/>
        <v>92.910000000000011</v>
      </c>
      <c r="AJI158" s="79">
        <f t="shared" si="18533"/>
        <v>6</v>
      </c>
      <c r="AJJ158" s="80"/>
      <c r="AJK158" s="16" t="s">
        <v>236</v>
      </c>
      <c r="AJL158" s="16">
        <f t="shared" ref="AJL158:AJL159" si="29109">47.24+2.7+3</f>
        <v>52.940000000000005</v>
      </c>
      <c r="AJM158" s="16">
        <f t="shared" ref="AJM158:AJM159" si="29110">0.75*(3+2.1+3+3.9)</f>
        <v>9</v>
      </c>
      <c r="AJN158" s="14">
        <f t="shared" si="8765"/>
        <v>61.940000000000005</v>
      </c>
      <c r="AJO158" s="14"/>
      <c r="AJP158" s="16">
        <f t="shared" si="8766"/>
        <v>92.910000000000011</v>
      </c>
      <c r="AJQ158" s="79">
        <f t="shared" si="18533"/>
        <v>6</v>
      </c>
      <c r="AJR158" s="80"/>
      <c r="AJS158" s="16" t="s">
        <v>236</v>
      </c>
      <c r="AJT158" s="16">
        <f t="shared" ref="AJT158:AJT159" si="29111">47.24+2.7+3</f>
        <v>52.940000000000005</v>
      </c>
      <c r="AJU158" s="16">
        <f t="shared" ref="AJU158:AJU159" si="29112">0.75*(3+2.1+3+3.9)</f>
        <v>9</v>
      </c>
      <c r="AJV158" s="14">
        <f t="shared" si="8770"/>
        <v>61.940000000000005</v>
      </c>
      <c r="AJW158" s="14"/>
      <c r="AJX158" s="16">
        <f t="shared" si="8771"/>
        <v>92.910000000000011</v>
      </c>
      <c r="AJY158" s="79">
        <f t="shared" si="18542"/>
        <v>6</v>
      </c>
      <c r="AJZ158" s="80"/>
      <c r="AKA158" s="16" t="s">
        <v>236</v>
      </c>
      <c r="AKB158" s="16">
        <f t="shared" ref="AKB158:AKB159" si="29113">47.24+2.7+3</f>
        <v>52.940000000000005</v>
      </c>
      <c r="AKC158" s="16">
        <f t="shared" ref="AKC158:AKC159" si="29114">0.75*(3+2.1+3+3.9)</f>
        <v>9</v>
      </c>
      <c r="AKD158" s="14">
        <f t="shared" si="8775"/>
        <v>61.940000000000005</v>
      </c>
      <c r="AKE158" s="14"/>
      <c r="AKF158" s="16">
        <f t="shared" si="8776"/>
        <v>92.910000000000011</v>
      </c>
      <c r="AKG158" s="79">
        <f t="shared" si="18542"/>
        <v>6</v>
      </c>
      <c r="AKH158" s="80"/>
      <c r="AKI158" s="16" t="s">
        <v>236</v>
      </c>
      <c r="AKJ158" s="16">
        <f t="shared" ref="AKJ158:AKJ159" si="29115">47.24+2.7+3</f>
        <v>52.940000000000005</v>
      </c>
      <c r="AKK158" s="16">
        <f t="shared" ref="AKK158:AKK159" si="29116">0.75*(3+2.1+3+3.9)</f>
        <v>9</v>
      </c>
      <c r="AKL158" s="14">
        <f t="shared" si="8780"/>
        <v>61.940000000000005</v>
      </c>
      <c r="AKM158" s="14"/>
      <c r="AKN158" s="16">
        <f t="shared" si="8781"/>
        <v>92.910000000000011</v>
      </c>
      <c r="AKO158" s="79">
        <f t="shared" si="18542"/>
        <v>6</v>
      </c>
      <c r="AKP158" s="80"/>
      <c r="AKQ158" s="16" t="s">
        <v>236</v>
      </c>
      <c r="AKR158" s="16">
        <f t="shared" ref="AKR158:AKR159" si="29117">47.24+2.7+3</f>
        <v>52.940000000000005</v>
      </c>
      <c r="AKS158" s="16">
        <f t="shared" ref="AKS158:AKS159" si="29118">0.75*(3+2.1+3+3.9)</f>
        <v>9</v>
      </c>
      <c r="AKT158" s="14">
        <f t="shared" si="8785"/>
        <v>61.940000000000005</v>
      </c>
      <c r="AKU158" s="14"/>
      <c r="AKV158" s="16">
        <f t="shared" si="8786"/>
        <v>92.910000000000011</v>
      </c>
      <c r="AKW158" s="79">
        <f t="shared" si="18542"/>
        <v>6</v>
      </c>
      <c r="AKX158" s="80"/>
      <c r="AKY158" s="16" t="s">
        <v>236</v>
      </c>
      <c r="AKZ158" s="16">
        <f t="shared" ref="AKZ158:AKZ159" si="29119">47.24+2.7+3</f>
        <v>52.940000000000005</v>
      </c>
      <c r="ALA158" s="16">
        <f t="shared" ref="ALA158:ALA159" si="29120">0.75*(3+2.1+3+3.9)</f>
        <v>9</v>
      </c>
      <c r="ALB158" s="14">
        <f t="shared" si="8790"/>
        <v>61.940000000000005</v>
      </c>
      <c r="ALC158" s="14"/>
      <c r="ALD158" s="16">
        <f t="shared" si="8791"/>
        <v>92.910000000000011</v>
      </c>
      <c r="ALE158" s="79">
        <f t="shared" si="18542"/>
        <v>6</v>
      </c>
      <c r="ALF158" s="80"/>
      <c r="ALG158" s="16" t="s">
        <v>236</v>
      </c>
      <c r="ALH158" s="16">
        <f t="shared" ref="ALH158:ALH159" si="29121">47.24+2.7+3</f>
        <v>52.940000000000005</v>
      </c>
      <c r="ALI158" s="16">
        <f t="shared" ref="ALI158:ALI159" si="29122">0.75*(3+2.1+3+3.9)</f>
        <v>9</v>
      </c>
      <c r="ALJ158" s="14">
        <f t="shared" si="8795"/>
        <v>61.940000000000005</v>
      </c>
      <c r="ALK158" s="14"/>
      <c r="ALL158" s="16">
        <f t="shared" si="8796"/>
        <v>92.910000000000011</v>
      </c>
      <c r="ALM158" s="79">
        <f t="shared" si="18542"/>
        <v>6</v>
      </c>
      <c r="ALN158" s="80"/>
      <c r="ALO158" s="16" t="s">
        <v>236</v>
      </c>
      <c r="ALP158" s="16">
        <f t="shared" ref="ALP158:ALP159" si="29123">47.24+2.7+3</f>
        <v>52.940000000000005</v>
      </c>
      <c r="ALQ158" s="16">
        <f t="shared" ref="ALQ158:ALQ159" si="29124">0.75*(3+2.1+3+3.9)</f>
        <v>9</v>
      </c>
      <c r="ALR158" s="14">
        <f t="shared" si="8800"/>
        <v>61.940000000000005</v>
      </c>
      <c r="ALS158" s="14"/>
      <c r="ALT158" s="16">
        <f t="shared" si="8801"/>
        <v>92.910000000000011</v>
      </c>
      <c r="ALU158" s="79">
        <f t="shared" si="18542"/>
        <v>6</v>
      </c>
      <c r="ALV158" s="80"/>
      <c r="ALW158" s="16" t="s">
        <v>236</v>
      </c>
      <c r="ALX158" s="16">
        <f t="shared" ref="ALX158:ALX159" si="29125">47.24+2.7+3</f>
        <v>52.940000000000005</v>
      </c>
      <c r="ALY158" s="16">
        <f t="shared" ref="ALY158:ALY159" si="29126">0.75*(3+2.1+3+3.9)</f>
        <v>9</v>
      </c>
      <c r="ALZ158" s="14">
        <f t="shared" si="8805"/>
        <v>61.940000000000005</v>
      </c>
      <c r="AMA158" s="14"/>
      <c r="AMB158" s="16">
        <f t="shared" si="8806"/>
        <v>92.910000000000011</v>
      </c>
      <c r="AMC158" s="79">
        <f t="shared" si="18542"/>
        <v>6</v>
      </c>
      <c r="AMD158" s="80"/>
      <c r="AME158" s="16" t="s">
        <v>236</v>
      </c>
      <c r="AMF158" s="16">
        <f t="shared" ref="AMF158:AMF159" si="29127">47.24+2.7+3</f>
        <v>52.940000000000005</v>
      </c>
      <c r="AMG158" s="16">
        <f t="shared" ref="AMG158:AMG159" si="29128">0.75*(3+2.1+3+3.9)</f>
        <v>9</v>
      </c>
      <c r="AMH158" s="14">
        <f t="shared" si="8810"/>
        <v>61.940000000000005</v>
      </c>
      <c r="AMI158" s="14"/>
      <c r="AMJ158" s="16">
        <f t="shared" si="8811"/>
        <v>92.910000000000011</v>
      </c>
      <c r="AMK158" s="79">
        <f t="shared" si="18551"/>
        <v>6</v>
      </c>
      <c r="AML158" s="80"/>
      <c r="AMM158" s="16" t="s">
        <v>236</v>
      </c>
      <c r="AMN158" s="16">
        <f t="shared" ref="AMN158:AMN159" si="29129">47.24+2.7+3</f>
        <v>52.940000000000005</v>
      </c>
      <c r="AMO158" s="16">
        <f t="shared" ref="AMO158:AMO159" si="29130">0.75*(3+2.1+3+3.9)</f>
        <v>9</v>
      </c>
      <c r="AMP158" s="14">
        <f t="shared" si="8815"/>
        <v>61.940000000000005</v>
      </c>
      <c r="AMQ158" s="14"/>
      <c r="AMR158" s="16">
        <f t="shared" si="8816"/>
        <v>92.910000000000011</v>
      </c>
      <c r="AMS158" s="79">
        <f t="shared" si="18551"/>
        <v>6</v>
      </c>
      <c r="AMT158" s="80"/>
      <c r="AMU158" s="16" t="s">
        <v>236</v>
      </c>
      <c r="AMV158" s="16">
        <f t="shared" ref="AMV158:AMV159" si="29131">47.24+2.7+3</f>
        <v>52.940000000000005</v>
      </c>
      <c r="AMW158" s="16">
        <f t="shared" ref="AMW158:AMW159" si="29132">0.75*(3+2.1+3+3.9)</f>
        <v>9</v>
      </c>
      <c r="AMX158" s="14">
        <f t="shared" si="8820"/>
        <v>61.940000000000005</v>
      </c>
      <c r="AMY158" s="14"/>
      <c r="AMZ158" s="16">
        <f t="shared" si="8821"/>
        <v>92.910000000000011</v>
      </c>
      <c r="ANA158" s="79">
        <f t="shared" si="18551"/>
        <v>6</v>
      </c>
      <c r="ANB158" s="80"/>
      <c r="ANC158" s="16" t="s">
        <v>236</v>
      </c>
      <c r="AND158" s="16">
        <f t="shared" ref="AND158:AND159" si="29133">47.24+2.7+3</f>
        <v>52.940000000000005</v>
      </c>
      <c r="ANE158" s="16">
        <f t="shared" ref="ANE158:ANE159" si="29134">0.75*(3+2.1+3+3.9)</f>
        <v>9</v>
      </c>
      <c r="ANF158" s="14">
        <f t="shared" si="8825"/>
        <v>61.940000000000005</v>
      </c>
      <c r="ANG158" s="14"/>
      <c r="ANH158" s="16">
        <f t="shared" si="8826"/>
        <v>92.910000000000011</v>
      </c>
      <c r="ANI158" s="79">
        <f t="shared" si="18551"/>
        <v>6</v>
      </c>
      <c r="ANJ158" s="80"/>
      <c r="ANK158" s="16" t="s">
        <v>236</v>
      </c>
      <c r="ANL158" s="16">
        <f t="shared" ref="ANL158:ANL159" si="29135">47.24+2.7+3</f>
        <v>52.940000000000005</v>
      </c>
      <c r="ANM158" s="16">
        <f t="shared" ref="ANM158:ANM159" si="29136">0.75*(3+2.1+3+3.9)</f>
        <v>9</v>
      </c>
      <c r="ANN158" s="14">
        <f t="shared" si="8830"/>
        <v>61.940000000000005</v>
      </c>
      <c r="ANO158" s="14"/>
      <c r="ANP158" s="16">
        <f t="shared" si="8831"/>
        <v>92.910000000000011</v>
      </c>
      <c r="ANQ158" s="79">
        <f t="shared" si="18551"/>
        <v>6</v>
      </c>
      <c r="ANR158" s="80"/>
      <c r="ANS158" s="16" t="s">
        <v>236</v>
      </c>
      <c r="ANT158" s="16">
        <f t="shared" ref="ANT158:ANT159" si="29137">47.24+2.7+3</f>
        <v>52.940000000000005</v>
      </c>
      <c r="ANU158" s="16">
        <f t="shared" ref="ANU158:ANU159" si="29138">0.75*(3+2.1+3+3.9)</f>
        <v>9</v>
      </c>
      <c r="ANV158" s="14">
        <f t="shared" si="8835"/>
        <v>61.940000000000005</v>
      </c>
      <c r="ANW158" s="14"/>
      <c r="ANX158" s="16">
        <f t="shared" si="8836"/>
        <v>92.910000000000011</v>
      </c>
      <c r="ANY158" s="79">
        <f t="shared" si="18551"/>
        <v>6</v>
      </c>
      <c r="ANZ158" s="80"/>
      <c r="AOA158" s="16" t="s">
        <v>236</v>
      </c>
      <c r="AOB158" s="16">
        <f t="shared" ref="AOB158:AOB159" si="29139">47.24+2.7+3</f>
        <v>52.940000000000005</v>
      </c>
      <c r="AOC158" s="16">
        <f t="shared" ref="AOC158:AOC159" si="29140">0.75*(3+2.1+3+3.9)</f>
        <v>9</v>
      </c>
      <c r="AOD158" s="14">
        <f t="shared" si="8840"/>
        <v>61.940000000000005</v>
      </c>
      <c r="AOE158" s="14"/>
      <c r="AOF158" s="16">
        <f t="shared" si="8841"/>
        <v>92.910000000000011</v>
      </c>
      <c r="AOG158" s="79">
        <f t="shared" si="18551"/>
        <v>6</v>
      </c>
      <c r="AOH158" s="80"/>
      <c r="AOI158" s="16" t="s">
        <v>236</v>
      </c>
      <c r="AOJ158" s="16">
        <f t="shared" ref="AOJ158:AOJ159" si="29141">47.24+2.7+3</f>
        <v>52.940000000000005</v>
      </c>
      <c r="AOK158" s="16">
        <f t="shared" ref="AOK158:AOK159" si="29142">0.75*(3+2.1+3+3.9)</f>
        <v>9</v>
      </c>
      <c r="AOL158" s="14">
        <f t="shared" si="8845"/>
        <v>61.940000000000005</v>
      </c>
      <c r="AOM158" s="14"/>
      <c r="AON158" s="16">
        <f t="shared" si="8846"/>
        <v>92.910000000000011</v>
      </c>
      <c r="AOO158" s="79">
        <f t="shared" si="18551"/>
        <v>6</v>
      </c>
      <c r="AOP158" s="80"/>
      <c r="AOQ158" s="16" t="s">
        <v>236</v>
      </c>
      <c r="AOR158" s="16">
        <f t="shared" ref="AOR158:AOR159" si="29143">47.24+2.7+3</f>
        <v>52.940000000000005</v>
      </c>
      <c r="AOS158" s="16">
        <f t="shared" ref="AOS158:AOS159" si="29144">0.75*(3+2.1+3+3.9)</f>
        <v>9</v>
      </c>
      <c r="AOT158" s="14">
        <f t="shared" si="8850"/>
        <v>61.940000000000005</v>
      </c>
      <c r="AOU158" s="14"/>
      <c r="AOV158" s="16">
        <f t="shared" si="8851"/>
        <v>92.910000000000011</v>
      </c>
      <c r="AOW158" s="79">
        <f t="shared" si="18560"/>
        <v>6</v>
      </c>
      <c r="AOX158" s="80"/>
      <c r="AOY158" s="16" t="s">
        <v>236</v>
      </c>
      <c r="AOZ158" s="16">
        <f t="shared" ref="AOZ158:AOZ159" si="29145">47.24+2.7+3</f>
        <v>52.940000000000005</v>
      </c>
      <c r="APA158" s="16">
        <f t="shared" ref="APA158:APA159" si="29146">0.75*(3+2.1+3+3.9)</f>
        <v>9</v>
      </c>
      <c r="APB158" s="14">
        <f t="shared" si="8855"/>
        <v>61.940000000000005</v>
      </c>
      <c r="APC158" s="14"/>
      <c r="APD158" s="16">
        <f t="shared" si="8856"/>
        <v>92.910000000000011</v>
      </c>
      <c r="APE158" s="79">
        <f t="shared" si="18560"/>
        <v>6</v>
      </c>
      <c r="APF158" s="80"/>
      <c r="APG158" s="16" t="s">
        <v>236</v>
      </c>
      <c r="APH158" s="16">
        <f t="shared" ref="APH158:APH159" si="29147">47.24+2.7+3</f>
        <v>52.940000000000005</v>
      </c>
      <c r="API158" s="16">
        <f t="shared" ref="API158:API159" si="29148">0.75*(3+2.1+3+3.9)</f>
        <v>9</v>
      </c>
      <c r="APJ158" s="14">
        <f t="shared" si="8860"/>
        <v>61.940000000000005</v>
      </c>
      <c r="APK158" s="14"/>
      <c r="APL158" s="16">
        <f t="shared" si="8861"/>
        <v>92.910000000000011</v>
      </c>
      <c r="APM158" s="79">
        <f t="shared" si="18560"/>
        <v>6</v>
      </c>
      <c r="APN158" s="80"/>
      <c r="APO158" s="16" t="s">
        <v>236</v>
      </c>
      <c r="APP158" s="16">
        <f t="shared" ref="APP158:APP159" si="29149">47.24+2.7+3</f>
        <v>52.940000000000005</v>
      </c>
      <c r="APQ158" s="16">
        <f t="shared" ref="APQ158:APQ159" si="29150">0.75*(3+2.1+3+3.9)</f>
        <v>9</v>
      </c>
      <c r="APR158" s="14">
        <f t="shared" si="8865"/>
        <v>61.940000000000005</v>
      </c>
      <c r="APS158" s="14"/>
      <c r="APT158" s="16">
        <f t="shared" si="8866"/>
        <v>92.910000000000011</v>
      </c>
      <c r="APU158" s="79">
        <f t="shared" si="18560"/>
        <v>6</v>
      </c>
      <c r="APV158" s="80"/>
      <c r="APW158" s="16" t="s">
        <v>236</v>
      </c>
      <c r="APX158" s="16">
        <f t="shared" ref="APX158:APX159" si="29151">47.24+2.7+3</f>
        <v>52.940000000000005</v>
      </c>
      <c r="APY158" s="16">
        <f t="shared" ref="APY158:APY159" si="29152">0.75*(3+2.1+3+3.9)</f>
        <v>9</v>
      </c>
      <c r="APZ158" s="14">
        <f t="shared" si="8870"/>
        <v>61.940000000000005</v>
      </c>
      <c r="AQA158" s="14"/>
      <c r="AQB158" s="16">
        <f t="shared" si="8871"/>
        <v>92.910000000000011</v>
      </c>
      <c r="AQC158" s="79">
        <f t="shared" si="18560"/>
        <v>6</v>
      </c>
      <c r="AQD158" s="80"/>
      <c r="AQE158" s="16" t="s">
        <v>236</v>
      </c>
      <c r="AQF158" s="16">
        <f t="shared" ref="AQF158:AQF159" si="29153">47.24+2.7+3</f>
        <v>52.940000000000005</v>
      </c>
      <c r="AQG158" s="16">
        <f t="shared" ref="AQG158:AQG159" si="29154">0.75*(3+2.1+3+3.9)</f>
        <v>9</v>
      </c>
      <c r="AQH158" s="14">
        <f t="shared" si="8875"/>
        <v>61.940000000000005</v>
      </c>
      <c r="AQI158" s="14"/>
      <c r="AQJ158" s="16">
        <f t="shared" si="8876"/>
        <v>92.910000000000011</v>
      </c>
      <c r="AQK158" s="79">
        <f t="shared" si="18560"/>
        <v>6</v>
      </c>
      <c r="AQL158" s="80"/>
      <c r="AQM158" s="16" t="s">
        <v>236</v>
      </c>
      <c r="AQN158" s="16">
        <f t="shared" ref="AQN158:AQN159" si="29155">47.24+2.7+3</f>
        <v>52.940000000000005</v>
      </c>
      <c r="AQO158" s="16">
        <f t="shared" ref="AQO158:AQO159" si="29156">0.75*(3+2.1+3+3.9)</f>
        <v>9</v>
      </c>
      <c r="AQP158" s="14">
        <f t="shared" si="8880"/>
        <v>61.940000000000005</v>
      </c>
      <c r="AQQ158" s="14"/>
      <c r="AQR158" s="16">
        <f t="shared" si="8881"/>
        <v>92.910000000000011</v>
      </c>
      <c r="AQS158" s="79">
        <f t="shared" si="18560"/>
        <v>6</v>
      </c>
      <c r="AQT158" s="80"/>
      <c r="AQU158" s="16" t="s">
        <v>236</v>
      </c>
      <c r="AQV158" s="16">
        <f t="shared" ref="AQV158:AQV159" si="29157">47.24+2.7+3</f>
        <v>52.940000000000005</v>
      </c>
      <c r="AQW158" s="16">
        <f t="shared" ref="AQW158:AQW159" si="29158">0.75*(3+2.1+3+3.9)</f>
        <v>9</v>
      </c>
      <c r="AQX158" s="14">
        <f t="shared" si="8885"/>
        <v>61.940000000000005</v>
      </c>
      <c r="AQY158" s="14"/>
      <c r="AQZ158" s="16">
        <f t="shared" si="8886"/>
        <v>92.910000000000011</v>
      </c>
      <c r="ARA158" s="79">
        <f t="shared" si="18560"/>
        <v>6</v>
      </c>
      <c r="ARB158" s="80"/>
      <c r="ARC158" s="16" t="s">
        <v>236</v>
      </c>
      <c r="ARD158" s="16">
        <f t="shared" ref="ARD158:ARD159" si="29159">47.24+2.7+3</f>
        <v>52.940000000000005</v>
      </c>
      <c r="ARE158" s="16">
        <f t="shared" ref="ARE158:ARE159" si="29160">0.75*(3+2.1+3+3.9)</f>
        <v>9</v>
      </c>
      <c r="ARF158" s="14">
        <f t="shared" si="8890"/>
        <v>61.940000000000005</v>
      </c>
      <c r="ARG158" s="14"/>
      <c r="ARH158" s="16">
        <f t="shared" si="8891"/>
        <v>92.910000000000011</v>
      </c>
      <c r="ARI158" s="79">
        <f t="shared" si="18569"/>
        <v>6</v>
      </c>
      <c r="ARJ158" s="80"/>
      <c r="ARK158" s="16" t="s">
        <v>236</v>
      </c>
      <c r="ARL158" s="16">
        <f t="shared" ref="ARL158:ARL159" si="29161">47.24+2.7+3</f>
        <v>52.940000000000005</v>
      </c>
      <c r="ARM158" s="16">
        <f t="shared" ref="ARM158:ARM159" si="29162">0.75*(3+2.1+3+3.9)</f>
        <v>9</v>
      </c>
      <c r="ARN158" s="14">
        <f t="shared" si="8895"/>
        <v>61.940000000000005</v>
      </c>
      <c r="ARO158" s="14"/>
      <c r="ARP158" s="16">
        <f t="shared" si="8896"/>
        <v>92.910000000000011</v>
      </c>
      <c r="ARQ158" s="79">
        <f t="shared" si="18569"/>
        <v>6</v>
      </c>
      <c r="ARR158" s="80"/>
      <c r="ARS158" s="16" t="s">
        <v>236</v>
      </c>
      <c r="ART158" s="16">
        <f t="shared" ref="ART158:ART159" si="29163">47.24+2.7+3</f>
        <v>52.940000000000005</v>
      </c>
      <c r="ARU158" s="16">
        <f t="shared" ref="ARU158:ARU159" si="29164">0.75*(3+2.1+3+3.9)</f>
        <v>9</v>
      </c>
      <c r="ARV158" s="14">
        <f t="shared" si="8900"/>
        <v>61.940000000000005</v>
      </c>
      <c r="ARW158" s="14"/>
      <c r="ARX158" s="16">
        <f t="shared" si="8901"/>
        <v>92.910000000000011</v>
      </c>
      <c r="ARY158" s="79">
        <f t="shared" si="18569"/>
        <v>6</v>
      </c>
      <c r="ARZ158" s="80"/>
      <c r="ASA158" s="16" t="s">
        <v>236</v>
      </c>
      <c r="ASB158" s="16">
        <f t="shared" ref="ASB158:ASB159" si="29165">47.24+2.7+3</f>
        <v>52.940000000000005</v>
      </c>
      <c r="ASC158" s="16">
        <f t="shared" ref="ASC158:ASC159" si="29166">0.75*(3+2.1+3+3.9)</f>
        <v>9</v>
      </c>
      <c r="ASD158" s="14">
        <f t="shared" si="8905"/>
        <v>61.940000000000005</v>
      </c>
      <c r="ASE158" s="14"/>
      <c r="ASF158" s="16">
        <f t="shared" si="8906"/>
        <v>92.910000000000011</v>
      </c>
      <c r="ASG158" s="79">
        <f t="shared" si="18569"/>
        <v>6</v>
      </c>
      <c r="ASH158" s="80"/>
      <c r="ASI158" s="16" t="s">
        <v>236</v>
      </c>
      <c r="ASJ158" s="16">
        <f t="shared" ref="ASJ158:ASJ159" si="29167">47.24+2.7+3</f>
        <v>52.940000000000005</v>
      </c>
      <c r="ASK158" s="16">
        <f t="shared" ref="ASK158:ASK159" si="29168">0.75*(3+2.1+3+3.9)</f>
        <v>9</v>
      </c>
      <c r="ASL158" s="14">
        <f t="shared" si="8910"/>
        <v>61.940000000000005</v>
      </c>
      <c r="ASM158" s="14"/>
      <c r="ASN158" s="16">
        <f t="shared" si="8911"/>
        <v>92.910000000000011</v>
      </c>
      <c r="ASO158" s="79">
        <f t="shared" si="18569"/>
        <v>6</v>
      </c>
      <c r="ASP158" s="80"/>
      <c r="ASQ158" s="16" t="s">
        <v>236</v>
      </c>
      <c r="ASR158" s="16">
        <f t="shared" ref="ASR158:ASR159" si="29169">47.24+2.7+3</f>
        <v>52.940000000000005</v>
      </c>
      <c r="ASS158" s="16">
        <f t="shared" ref="ASS158:ASS159" si="29170">0.75*(3+2.1+3+3.9)</f>
        <v>9</v>
      </c>
      <c r="AST158" s="14">
        <f t="shared" si="8915"/>
        <v>61.940000000000005</v>
      </c>
      <c r="ASU158" s="14"/>
      <c r="ASV158" s="16">
        <f t="shared" si="8916"/>
        <v>92.910000000000011</v>
      </c>
      <c r="ASW158" s="79">
        <f t="shared" si="18569"/>
        <v>6</v>
      </c>
      <c r="ASX158" s="80"/>
      <c r="ASY158" s="16" t="s">
        <v>236</v>
      </c>
      <c r="ASZ158" s="16">
        <f t="shared" ref="ASZ158:ASZ159" si="29171">47.24+2.7+3</f>
        <v>52.940000000000005</v>
      </c>
      <c r="ATA158" s="16">
        <f t="shared" ref="ATA158:ATA159" si="29172">0.75*(3+2.1+3+3.9)</f>
        <v>9</v>
      </c>
      <c r="ATB158" s="14">
        <f t="shared" si="8920"/>
        <v>61.940000000000005</v>
      </c>
      <c r="ATC158" s="14"/>
      <c r="ATD158" s="16">
        <f t="shared" si="8921"/>
        <v>92.910000000000011</v>
      </c>
      <c r="ATE158" s="79">
        <f t="shared" si="18569"/>
        <v>6</v>
      </c>
      <c r="ATF158" s="80"/>
      <c r="ATG158" s="16" t="s">
        <v>236</v>
      </c>
      <c r="ATH158" s="16">
        <f t="shared" ref="ATH158:ATH159" si="29173">47.24+2.7+3</f>
        <v>52.940000000000005</v>
      </c>
      <c r="ATI158" s="16">
        <f t="shared" ref="ATI158:ATI159" si="29174">0.75*(3+2.1+3+3.9)</f>
        <v>9</v>
      </c>
      <c r="ATJ158" s="14">
        <f t="shared" si="8925"/>
        <v>61.940000000000005</v>
      </c>
      <c r="ATK158" s="14"/>
      <c r="ATL158" s="16">
        <f t="shared" si="8926"/>
        <v>92.910000000000011</v>
      </c>
      <c r="ATM158" s="79">
        <f t="shared" si="18569"/>
        <v>6</v>
      </c>
      <c r="ATN158" s="80"/>
      <c r="ATO158" s="16" t="s">
        <v>236</v>
      </c>
      <c r="ATP158" s="16">
        <f t="shared" ref="ATP158:ATP159" si="29175">47.24+2.7+3</f>
        <v>52.940000000000005</v>
      </c>
      <c r="ATQ158" s="16">
        <f t="shared" ref="ATQ158:ATQ159" si="29176">0.75*(3+2.1+3+3.9)</f>
        <v>9</v>
      </c>
      <c r="ATR158" s="14">
        <f t="shared" si="8930"/>
        <v>61.940000000000005</v>
      </c>
      <c r="ATS158" s="14"/>
      <c r="ATT158" s="16">
        <f t="shared" si="8931"/>
        <v>92.910000000000011</v>
      </c>
      <c r="ATU158" s="79">
        <f t="shared" si="18578"/>
        <v>6</v>
      </c>
      <c r="ATV158" s="80"/>
      <c r="ATW158" s="16" t="s">
        <v>236</v>
      </c>
      <c r="ATX158" s="16">
        <f t="shared" ref="ATX158:ATX159" si="29177">47.24+2.7+3</f>
        <v>52.940000000000005</v>
      </c>
      <c r="ATY158" s="16">
        <f t="shared" ref="ATY158:ATY159" si="29178">0.75*(3+2.1+3+3.9)</f>
        <v>9</v>
      </c>
      <c r="ATZ158" s="14">
        <f t="shared" si="8935"/>
        <v>61.940000000000005</v>
      </c>
      <c r="AUA158" s="14"/>
      <c r="AUB158" s="16">
        <f t="shared" si="8936"/>
        <v>92.910000000000011</v>
      </c>
      <c r="AUC158" s="79">
        <f t="shared" si="18578"/>
        <v>6</v>
      </c>
      <c r="AUD158" s="80"/>
      <c r="AUE158" s="16" t="s">
        <v>236</v>
      </c>
      <c r="AUF158" s="16">
        <f t="shared" ref="AUF158:AUF159" si="29179">47.24+2.7+3</f>
        <v>52.940000000000005</v>
      </c>
      <c r="AUG158" s="16">
        <f t="shared" ref="AUG158:AUG159" si="29180">0.75*(3+2.1+3+3.9)</f>
        <v>9</v>
      </c>
      <c r="AUH158" s="14">
        <f t="shared" si="8940"/>
        <v>61.940000000000005</v>
      </c>
      <c r="AUI158" s="14"/>
      <c r="AUJ158" s="16">
        <f t="shared" si="8941"/>
        <v>92.910000000000011</v>
      </c>
      <c r="AUK158" s="79">
        <f t="shared" si="18578"/>
        <v>6</v>
      </c>
      <c r="AUL158" s="80"/>
      <c r="AUM158" s="16" t="s">
        <v>236</v>
      </c>
      <c r="AUN158" s="16">
        <f t="shared" ref="AUN158:AUN159" si="29181">47.24+2.7+3</f>
        <v>52.940000000000005</v>
      </c>
      <c r="AUO158" s="16">
        <f t="shared" ref="AUO158:AUO159" si="29182">0.75*(3+2.1+3+3.9)</f>
        <v>9</v>
      </c>
      <c r="AUP158" s="14">
        <f t="shared" si="8945"/>
        <v>61.940000000000005</v>
      </c>
      <c r="AUQ158" s="14"/>
      <c r="AUR158" s="16">
        <f t="shared" si="8946"/>
        <v>92.910000000000011</v>
      </c>
      <c r="AUS158" s="79">
        <f t="shared" si="18578"/>
        <v>6</v>
      </c>
      <c r="AUT158" s="80"/>
      <c r="AUU158" s="16" t="s">
        <v>236</v>
      </c>
      <c r="AUV158" s="16">
        <f t="shared" ref="AUV158:AUV159" si="29183">47.24+2.7+3</f>
        <v>52.940000000000005</v>
      </c>
      <c r="AUW158" s="16">
        <f t="shared" ref="AUW158:AUW159" si="29184">0.75*(3+2.1+3+3.9)</f>
        <v>9</v>
      </c>
      <c r="AUX158" s="14">
        <f t="shared" si="8950"/>
        <v>61.940000000000005</v>
      </c>
      <c r="AUY158" s="14"/>
      <c r="AUZ158" s="16">
        <f t="shared" si="8951"/>
        <v>92.910000000000011</v>
      </c>
      <c r="AVA158" s="79">
        <f t="shared" si="18578"/>
        <v>6</v>
      </c>
      <c r="AVB158" s="80"/>
      <c r="AVC158" s="16" t="s">
        <v>236</v>
      </c>
      <c r="AVD158" s="16">
        <f t="shared" ref="AVD158:AVD159" si="29185">47.24+2.7+3</f>
        <v>52.940000000000005</v>
      </c>
      <c r="AVE158" s="16">
        <f t="shared" ref="AVE158:AVE159" si="29186">0.75*(3+2.1+3+3.9)</f>
        <v>9</v>
      </c>
      <c r="AVF158" s="14">
        <f t="shared" si="8955"/>
        <v>61.940000000000005</v>
      </c>
      <c r="AVG158" s="14"/>
      <c r="AVH158" s="16">
        <f t="shared" si="8956"/>
        <v>92.910000000000011</v>
      </c>
      <c r="AVI158" s="79">
        <f t="shared" si="18578"/>
        <v>6</v>
      </c>
      <c r="AVJ158" s="80"/>
      <c r="AVK158" s="16" t="s">
        <v>236</v>
      </c>
      <c r="AVL158" s="16">
        <f t="shared" ref="AVL158:AVL159" si="29187">47.24+2.7+3</f>
        <v>52.940000000000005</v>
      </c>
      <c r="AVM158" s="16">
        <f t="shared" ref="AVM158:AVM159" si="29188">0.75*(3+2.1+3+3.9)</f>
        <v>9</v>
      </c>
      <c r="AVN158" s="14">
        <f t="shared" si="8960"/>
        <v>61.940000000000005</v>
      </c>
      <c r="AVO158" s="14"/>
      <c r="AVP158" s="16">
        <f t="shared" si="8961"/>
        <v>92.910000000000011</v>
      </c>
      <c r="AVQ158" s="79">
        <f t="shared" si="18578"/>
        <v>6</v>
      </c>
      <c r="AVR158" s="80"/>
      <c r="AVS158" s="16" t="s">
        <v>236</v>
      </c>
      <c r="AVT158" s="16">
        <f t="shared" ref="AVT158:AVT159" si="29189">47.24+2.7+3</f>
        <v>52.940000000000005</v>
      </c>
      <c r="AVU158" s="16">
        <f t="shared" ref="AVU158:AVU159" si="29190">0.75*(3+2.1+3+3.9)</f>
        <v>9</v>
      </c>
      <c r="AVV158" s="14">
        <f t="shared" si="8965"/>
        <v>61.940000000000005</v>
      </c>
      <c r="AVW158" s="14"/>
      <c r="AVX158" s="16">
        <f t="shared" si="8966"/>
        <v>92.910000000000011</v>
      </c>
      <c r="AVY158" s="79">
        <f t="shared" si="18578"/>
        <v>6</v>
      </c>
      <c r="AVZ158" s="80"/>
      <c r="AWA158" s="16" t="s">
        <v>236</v>
      </c>
      <c r="AWB158" s="16">
        <f t="shared" ref="AWB158:AWB159" si="29191">47.24+2.7+3</f>
        <v>52.940000000000005</v>
      </c>
      <c r="AWC158" s="16">
        <f t="shared" ref="AWC158:AWC159" si="29192">0.75*(3+2.1+3+3.9)</f>
        <v>9</v>
      </c>
      <c r="AWD158" s="14">
        <f t="shared" si="8970"/>
        <v>61.940000000000005</v>
      </c>
      <c r="AWE158" s="14"/>
      <c r="AWF158" s="16">
        <f t="shared" si="8971"/>
        <v>92.910000000000011</v>
      </c>
      <c r="AWG158" s="79">
        <f t="shared" si="18587"/>
        <v>6</v>
      </c>
      <c r="AWH158" s="80"/>
      <c r="AWI158" s="16" t="s">
        <v>236</v>
      </c>
      <c r="AWJ158" s="16">
        <f t="shared" ref="AWJ158:AWJ159" si="29193">47.24+2.7+3</f>
        <v>52.940000000000005</v>
      </c>
      <c r="AWK158" s="16">
        <f t="shared" ref="AWK158:AWK159" si="29194">0.75*(3+2.1+3+3.9)</f>
        <v>9</v>
      </c>
      <c r="AWL158" s="14">
        <f t="shared" si="8975"/>
        <v>61.940000000000005</v>
      </c>
      <c r="AWM158" s="14"/>
      <c r="AWN158" s="16">
        <f t="shared" si="8976"/>
        <v>92.910000000000011</v>
      </c>
      <c r="AWO158" s="79">
        <f t="shared" si="18587"/>
        <v>6</v>
      </c>
      <c r="AWP158" s="80"/>
      <c r="AWQ158" s="16" t="s">
        <v>236</v>
      </c>
      <c r="AWR158" s="16">
        <f t="shared" ref="AWR158:AWR159" si="29195">47.24+2.7+3</f>
        <v>52.940000000000005</v>
      </c>
      <c r="AWS158" s="16">
        <f t="shared" ref="AWS158:AWS159" si="29196">0.75*(3+2.1+3+3.9)</f>
        <v>9</v>
      </c>
      <c r="AWT158" s="14">
        <f t="shared" si="8980"/>
        <v>61.940000000000005</v>
      </c>
      <c r="AWU158" s="14"/>
      <c r="AWV158" s="16">
        <f t="shared" si="8981"/>
        <v>92.910000000000011</v>
      </c>
      <c r="AWW158" s="79">
        <f t="shared" si="18587"/>
        <v>6</v>
      </c>
      <c r="AWX158" s="80"/>
      <c r="AWY158" s="16" t="s">
        <v>236</v>
      </c>
      <c r="AWZ158" s="16">
        <f t="shared" ref="AWZ158:AWZ159" si="29197">47.24+2.7+3</f>
        <v>52.940000000000005</v>
      </c>
      <c r="AXA158" s="16">
        <f t="shared" ref="AXA158:AXA159" si="29198">0.75*(3+2.1+3+3.9)</f>
        <v>9</v>
      </c>
      <c r="AXB158" s="14">
        <f t="shared" si="8985"/>
        <v>61.940000000000005</v>
      </c>
      <c r="AXC158" s="14"/>
      <c r="AXD158" s="16">
        <f t="shared" si="8986"/>
        <v>92.910000000000011</v>
      </c>
      <c r="AXE158" s="79">
        <f t="shared" si="18587"/>
        <v>6</v>
      </c>
      <c r="AXF158" s="80"/>
      <c r="AXG158" s="16" t="s">
        <v>236</v>
      </c>
      <c r="AXH158" s="16">
        <f t="shared" ref="AXH158:AXH159" si="29199">47.24+2.7+3</f>
        <v>52.940000000000005</v>
      </c>
      <c r="AXI158" s="16">
        <f t="shared" ref="AXI158:AXI159" si="29200">0.75*(3+2.1+3+3.9)</f>
        <v>9</v>
      </c>
      <c r="AXJ158" s="14">
        <f t="shared" si="8990"/>
        <v>61.940000000000005</v>
      </c>
      <c r="AXK158" s="14"/>
      <c r="AXL158" s="16">
        <f t="shared" si="8991"/>
        <v>92.910000000000011</v>
      </c>
      <c r="AXM158" s="79">
        <f t="shared" si="18587"/>
        <v>6</v>
      </c>
      <c r="AXN158" s="80"/>
      <c r="AXO158" s="16" t="s">
        <v>236</v>
      </c>
      <c r="AXP158" s="16">
        <f t="shared" ref="AXP158:AXP159" si="29201">47.24+2.7+3</f>
        <v>52.940000000000005</v>
      </c>
      <c r="AXQ158" s="16">
        <f t="shared" ref="AXQ158:AXQ159" si="29202">0.75*(3+2.1+3+3.9)</f>
        <v>9</v>
      </c>
      <c r="AXR158" s="14">
        <f t="shared" si="8995"/>
        <v>61.940000000000005</v>
      </c>
      <c r="AXS158" s="14"/>
      <c r="AXT158" s="16">
        <f t="shared" si="8996"/>
        <v>92.910000000000011</v>
      </c>
      <c r="AXU158" s="79">
        <f t="shared" si="18587"/>
        <v>6</v>
      </c>
      <c r="AXV158" s="80"/>
      <c r="AXW158" s="16" t="s">
        <v>236</v>
      </c>
      <c r="AXX158" s="16">
        <f t="shared" ref="AXX158:AXX159" si="29203">47.24+2.7+3</f>
        <v>52.940000000000005</v>
      </c>
      <c r="AXY158" s="16">
        <f t="shared" ref="AXY158:AXY159" si="29204">0.75*(3+2.1+3+3.9)</f>
        <v>9</v>
      </c>
      <c r="AXZ158" s="14">
        <f t="shared" si="9000"/>
        <v>61.940000000000005</v>
      </c>
      <c r="AYA158" s="14"/>
      <c r="AYB158" s="16">
        <f t="shared" si="9001"/>
        <v>92.910000000000011</v>
      </c>
      <c r="AYC158" s="79">
        <f t="shared" si="18587"/>
        <v>6</v>
      </c>
      <c r="AYD158" s="80"/>
      <c r="AYE158" s="16" t="s">
        <v>236</v>
      </c>
      <c r="AYF158" s="16">
        <f t="shared" ref="AYF158:AYF159" si="29205">47.24+2.7+3</f>
        <v>52.940000000000005</v>
      </c>
      <c r="AYG158" s="16">
        <f t="shared" ref="AYG158:AYG159" si="29206">0.75*(3+2.1+3+3.9)</f>
        <v>9</v>
      </c>
      <c r="AYH158" s="14">
        <f t="shared" si="9005"/>
        <v>61.940000000000005</v>
      </c>
      <c r="AYI158" s="14"/>
      <c r="AYJ158" s="16">
        <f t="shared" si="9006"/>
        <v>92.910000000000011</v>
      </c>
      <c r="AYK158" s="79">
        <f t="shared" si="18587"/>
        <v>6</v>
      </c>
      <c r="AYL158" s="80"/>
      <c r="AYM158" s="16" t="s">
        <v>236</v>
      </c>
      <c r="AYN158" s="16">
        <f t="shared" ref="AYN158:AYN159" si="29207">47.24+2.7+3</f>
        <v>52.940000000000005</v>
      </c>
      <c r="AYO158" s="16">
        <f t="shared" ref="AYO158:AYO159" si="29208">0.75*(3+2.1+3+3.9)</f>
        <v>9</v>
      </c>
      <c r="AYP158" s="14">
        <f t="shared" si="9010"/>
        <v>61.940000000000005</v>
      </c>
      <c r="AYQ158" s="14"/>
      <c r="AYR158" s="16">
        <f t="shared" si="9011"/>
        <v>92.910000000000011</v>
      </c>
      <c r="AYS158" s="79">
        <f t="shared" si="18596"/>
        <v>6</v>
      </c>
      <c r="AYT158" s="80"/>
      <c r="AYU158" s="16" t="s">
        <v>236</v>
      </c>
      <c r="AYV158" s="16">
        <f t="shared" ref="AYV158:AYV159" si="29209">47.24+2.7+3</f>
        <v>52.940000000000005</v>
      </c>
      <c r="AYW158" s="16">
        <f t="shared" ref="AYW158:AYW159" si="29210">0.75*(3+2.1+3+3.9)</f>
        <v>9</v>
      </c>
      <c r="AYX158" s="14">
        <f t="shared" si="9015"/>
        <v>61.940000000000005</v>
      </c>
      <c r="AYY158" s="14"/>
      <c r="AYZ158" s="16">
        <f t="shared" si="9016"/>
        <v>92.910000000000011</v>
      </c>
      <c r="AZA158" s="79">
        <f t="shared" si="18596"/>
        <v>6</v>
      </c>
      <c r="AZB158" s="80"/>
      <c r="AZC158" s="16" t="s">
        <v>236</v>
      </c>
      <c r="AZD158" s="16">
        <f t="shared" ref="AZD158:AZD159" si="29211">47.24+2.7+3</f>
        <v>52.940000000000005</v>
      </c>
      <c r="AZE158" s="16">
        <f t="shared" ref="AZE158:AZE159" si="29212">0.75*(3+2.1+3+3.9)</f>
        <v>9</v>
      </c>
      <c r="AZF158" s="14">
        <f t="shared" si="9020"/>
        <v>61.940000000000005</v>
      </c>
      <c r="AZG158" s="14"/>
      <c r="AZH158" s="16">
        <f t="shared" si="9021"/>
        <v>92.910000000000011</v>
      </c>
      <c r="AZI158" s="79">
        <f t="shared" si="18596"/>
        <v>6</v>
      </c>
      <c r="AZJ158" s="80"/>
      <c r="AZK158" s="16" t="s">
        <v>236</v>
      </c>
      <c r="AZL158" s="16">
        <f t="shared" ref="AZL158:AZL159" si="29213">47.24+2.7+3</f>
        <v>52.940000000000005</v>
      </c>
      <c r="AZM158" s="16">
        <f t="shared" ref="AZM158:AZM159" si="29214">0.75*(3+2.1+3+3.9)</f>
        <v>9</v>
      </c>
      <c r="AZN158" s="14">
        <f t="shared" si="9025"/>
        <v>61.940000000000005</v>
      </c>
      <c r="AZO158" s="14"/>
      <c r="AZP158" s="16">
        <f t="shared" si="9026"/>
        <v>92.910000000000011</v>
      </c>
      <c r="AZQ158" s="79">
        <f t="shared" si="18596"/>
        <v>6</v>
      </c>
      <c r="AZR158" s="80"/>
      <c r="AZS158" s="16" t="s">
        <v>236</v>
      </c>
      <c r="AZT158" s="16">
        <f t="shared" ref="AZT158:AZT159" si="29215">47.24+2.7+3</f>
        <v>52.940000000000005</v>
      </c>
      <c r="AZU158" s="16">
        <f t="shared" ref="AZU158:AZU159" si="29216">0.75*(3+2.1+3+3.9)</f>
        <v>9</v>
      </c>
      <c r="AZV158" s="14">
        <f t="shared" si="9030"/>
        <v>61.940000000000005</v>
      </c>
      <c r="AZW158" s="14"/>
      <c r="AZX158" s="16">
        <f t="shared" si="9031"/>
        <v>92.910000000000011</v>
      </c>
      <c r="AZY158" s="79">
        <f t="shared" si="18596"/>
        <v>6</v>
      </c>
      <c r="AZZ158" s="80"/>
      <c r="BAA158" s="16" t="s">
        <v>236</v>
      </c>
      <c r="BAB158" s="16">
        <f t="shared" ref="BAB158:BAB159" si="29217">47.24+2.7+3</f>
        <v>52.940000000000005</v>
      </c>
      <c r="BAC158" s="16">
        <f t="shared" ref="BAC158:BAC159" si="29218">0.75*(3+2.1+3+3.9)</f>
        <v>9</v>
      </c>
      <c r="BAD158" s="14">
        <f t="shared" si="9035"/>
        <v>61.940000000000005</v>
      </c>
      <c r="BAE158" s="14"/>
      <c r="BAF158" s="16">
        <f t="shared" si="9036"/>
        <v>92.910000000000011</v>
      </c>
      <c r="BAG158" s="79">
        <f t="shared" si="18596"/>
        <v>6</v>
      </c>
      <c r="BAH158" s="80"/>
      <c r="BAI158" s="16" t="s">
        <v>236</v>
      </c>
      <c r="BAJ158" s="16">
        <f t="shared" ref="BAJ158:BAJ159" si="29219">47.24+2.7+3</f>
        <v>52.940000000000005</v>
      </c>
      <c r="BAK158" s="16">
        <f t="shared" ref="BAK158:BAK159" si="29220">0.75*(3+2.1+3+3.9)</f>
        <v>9</v>
      </c>
      <c r="BAL158" s="14">
        <f t="shared" si="9040"/>
        <v>61.940000000000005</v>
      </c>
      <c r="BAM158" s="14"/>
      <c r="BAN158" s="16">
        <f t="shared" si="9041"/>
        <v>92.910000000000011</v>
      </c>
      <c r="BAO158" s="79">
        <f t="shared" si="18596"/>
        <v>6</v>
      </c>
      <c r="BAP158" s="80"/>
      <c r="BAQ158" s="16" t="s">
        <v>236</v>
      </c>
      <c r="BAR158" s="16">
        <f t="shared" ref="BAR158:BAR159" si="29221">47.24+2.7+3</f>
        <v>52.940000000000005</v>
      </c>
      <c r="BAS158" s="16">
        <f t="shared" ref="BAS158:BAS159" si="29222">0.75*(3+2.1+3+3.9)</f>
        <v>9</v>
      </c>
      <c r="BAT158" s="14">
        <f t="shared" si="9045"/>
        <v>61.940000000000005</v>
      </c>
      <c r="BAU158" s="14"/>
      <c r="BAV158" s="16">
        <f t="shared" si="9046"/>
        <v>92.910000000000011</v>
      </c>
      <c r="BAW158" s="79">
        <f t="shared" si="18596"/>
        <v>6</v>
      </c>
      <c r="BAX158" s="80"/>
      <c r="BAY158" s="16" t="s">
        <v>236</v>
      </c>
      <c r="BAZ158" s="16">
        <f t="shared" ref="BAZ158:BAZ159" si="29223">47.24+2.7+3</f>
        <v>52.940000000000005</v>
      </c>
      <c r="BBA158" s="16">
        <f t="shared" ref="BBA158:BBA159" si="29224">0.75*(3+2.1+3+3.9)</f>
        <v>9</v>
      </c>
      <c r="BBB158" s="14">
        <f t="shared" si="9050"/>
        <v>61.940000000000005</v>
      </c>
      <c r="BBC158" s="14"/>
      <c r="BBD158" s="16">
        <f t="shared" si="9051"/>
        <v>92.910000000000011</v>
      </c>
      <c r="BBE158" s="79">
        <f t="shared" si="18605"/>
        <v>6</v>
      </c>
      <c r="BBF158" s="80"/>
      <c r="BBG158" s="16" t="s">
        <v>236</v>
      </c>
      <c r="BBH158" s="16">
        <f t="shared" ref="BBH158:BBH159" si="29225">47.24+2.7+3</f>
        <v>52.940000000000005</v>
      </c>
      <c r="BBI158" s="16">
        <f t="shared" ref="BBI158:BBI159" si="29226">0.75*(3+2.1+3+3.9)</f>
        <v>9</v>
      </c>
      <c r="BBJ158" s="14">
        <f t="shared" si="9055"/>
        <v>61.940000000000005</v>
      </c>
      <c r="BBK158" s="14"/>
      <c r="BBL158" s="16">
        <f t="shared" si="9056"/>
        <v>92.910000000000011</v>
      </c>
      <c r="BBM158" s="79">
        <f t="shared" si="18605"/>
        <v>6</v>
      </c>
      <c r="BBN158" s="80"/>
      <c r="BBO158" s="16" t="s">
        <v>236</v>
      </c>
      <c r="BBP158" s="16">
        <f t="shared" ref="BBP158:BBP159" si="29227">47.24+2.7+3</f>
        <v>52.940000000000005</v>
      </c>
      <c r="BBQ158" s="16">
        <f t="shared" ref="BBQ158:BBQ159" si="29228">0.75*(3+2.1+3+3.9)</f>
        <v>9</v>
      </c>
      <c r="BBR158" s="14">
        <f t="shared" si="9060"/>
        <v>61.940000000000005</v>
      </c>
      <c r="BBS158" s="14"/>
      <c r="BBT158" s="16">
        <f t="shared" si="9061"/>
        <v>92.910000000000011</v>
      </c>
      <c r="BBU158" s="79">
        <f t="shared" si="18605"/>
        <v>6</v>
      </c>
      <c r="BBV158" s="80"/>
      <c r="BBW158" s="16" t="s">
        <v>236</v>
      </c>
      <c r="BBX158" s="16">
        <f t="shared" ref="BBX158:BBX159" si="29229">47.24+2.7+3</f>
        <v>52.940000000000005</v>
      </c>
      <c r="BBY158" s="16">
        <f t="shared" ref="BBY158:BBY159" si="29230">0.75*(3+2.1+3+3.9)</f>
        <v>9</v>
      </c>
      <c r="BBZ158" s="14">
        <f t="shared" si="9065"/>
        <v>61.940000000000005</v>
      </c>
      <c r="BCA158" s="14"/>
      <c r="BCB158" s="16">
        <f t="shared" si="9066"/>
        <v>92.910000000000011</v>
      </c>
      <c r="BCC158" s="79">
        <f t="shared" si="18605"/>
        <v>6</v>
      </c>
      <c r="BCD158" s="80"/>
      <c r="BCE158" s="16" t="s">
        <v>236</v>
      </c>
      <c r="BCF158" s="16">
        <f t="shared" ref="BCF158:BCF159" si="29231">47.24+2.7+3</f>
        <v>52.940000000000005</v>
      </c>
      <c r="BCG158" s="16">
        <f t="shared" ref="BCG158:BCG159" si="29232">0.75*(3+2.1+3+3.9)</f>
        <v>9</v>
      </c>
      <c r="BCH158" s="14">
        <f t="shared" si="9070"/>
        <v>61.940000000000005</v>
      </c>
      <c r="BCI158" s="14"/>
      <c r="BCJ158" s="16">
        <f t="shared" si="9071"/>
        <v>92.910000000000011</v>
      </c>
      <c r="BCK158" s="79">
        <f t="shared" si="18605"/>
        <v>6</v>
      </c>
      <c r="BCL158" s="80"/>
      <c r="BCM158" s="16" t="s">
        <v>236</v>
      </c>
      <c r="BCN158" s="16">
        <f t="shared" ref="BCN158:BCN159" si="29233">47.24+2.7+3</f>
        <v>52.940000000000005</v>
      </c>
      <c r="BCO158" s="16">
        <f t="shared" ref="BCO158:BCO159" si="29234">0.75*(3+2.1+3+3.9)</f>
        <v>9</v>
      </c>
      <c r="BCP158" s="14">
        <f t="shared" si="9075"/>
        <v>61.940000000000005</v>
      </c>
      <c r="BCQ158" s="14"/>
      <c r="BCR158" s="16">
        <f t="shared" si="9076"/>
        <v>92.910000000000011</v>
      </c>
      <c r="BCS158" s="79">
        <f t="shared" si="18605"/>
        <v>6</v>
      </c>
      <c r="BCT158" s="80"/>
      <c r="BCU158" s="16" t="s">
        <v>236</v>
      </c>
      <c r="BCV158" s="16">
        <f t="shared" ref="BCV158:BCV159" si="29235">47.24+2.7+3</f>
        <v>52.940000000000005</v>
      </c>
      <c r="BCW158" s="16">
        <f t="shared" ref="BCW158:BCW159" si="29236">0.75*(3+2.1+3+3.9)</f>
        <v>9</v>
      </c>
      <c r="BCX158" s="14">
        <f t="shared" si="9080"/>
        <v>61.940000000000005</v>
      </c>
      <c r="BCY158" s="14"/>
      <c r="BCZ158" s="16">
        <f t="shared" si="9081"/>
        <v>92.910000000000011</v>
      </c>
      <c r="BDA158" s="79">
        <f t="shared" si="18605"/>
        <v>6</v>
      </c>
      <c r="BDB158" s="80"/>
      <c r="BDC158" s="16" t="s">
        <v>236</v>
      </c>
      <c r="BDD158" s="16">
        <f t="shared" ref="BDD158:BDD159" si="29237">47.24+2.7+3</f>
        <v>52.940000000000005</v>
      </c>
      <c r="BDE158" s="16">
        <f t="shared" ref="BDE158:BDE159" si="29238">0.75*(3+2.1+3+3.9)</f>
        <v>9</v>
      </c>
      <c r="BDF158" s="14">
        <f t="shared" si="9085"/>
        <v>61.940000000000005</v>
      </c>
      <c r="BDG158" s="14"/>
      <c r="BDH158" s="16">
        <f t="shared" si="9086"/>
        <v>92.910000000000011</v>
      </c>
      <c r="BDI158" s="79">
        <f t="shared" si="18605"/>
        <v>6</v>
      </c>
      <c r="BDJ158" s="80"/>
      <c r="BDK158" s="16" t="s">
        <v>236</v>
      </c>
      <c r="BDL158" s="16">
        <f t="shared" ref="BDL158:BDL159" si="29239">47.24+2.7+3</f>
        <v>52.940000000000005</v>
      </c>
      <c r="BDM158" s="16">
        <f t="shared" ref="BDM158:BDM159" si="29240">0.75*(3+2.1+3+3.9)</f>
        <v>9</v>
      </c>
      <c r="BDN158" s="14">
        <f t="shared" si="9090"/>
        <v>61.940000000000005</v>
      </c>
      <c r="BDO158" s="14"/>
      <c r="BDP158" s="16">
        <f t="shared" si="9091"/>
        <v>92.910000000000011</v>
      </c>
      <c r="BDQ158" s="79">
        <f t="shared" si="18614"/>
        <v>6</v>
      </c>
      <c r="BDR158" s="80"/>
      <c r="BDS158" s="16" t="s">
        <v>236</v>
      </c>
      <c r="BDT158" s="16">
        <f t="shared" ref="BDT158:BDT159" si="29241">47.24+2.7+3</f>
        <v>52.940000000000005</v>
      </c>
      <c r="BDU158" s="16">
        <f t="shared" ref="BDU158:BDU159" si="29242">0.75*(3+2.1+3+3.9)</f>
        <v>9</v>
      </c>
      <c r="BDV158" s="14">
        <f t="shared" si="9095"/>
        <v>61.940000000000005</v>
      </c>
      <c r="BDW158" s="14"/>
      <c r="BDX158" s="16">
        <f t="shared" si="9096"/>
        <v>92.910000000000011</v>
      </c>
      <c r="BDY158" s="79">
        <f t="shared" si="18614"/>
        <v>6</v>
      </c>
      <c r="BDZ158" s="80"/>
      <c r="BEA158" s="16" t="s">
        <v>236</v>
      </c>
      <c r="BEB158" s="16">
        <f t="shared" ref="BEB158:BEB159" si="29243">47.24+2.7+3</f>
        <v>52.940000000000005</v>
      </c>
      <c r="BEC158" s="16">
        <f t="shared" ref="BEC158:BEC159" si="29244">0.75*(3+2.1+3+3.9)</f>
        <v>9</v>
      </c>
      <c r="BED158" s="14">
        <f t="shared" si="9100"/>
        <v>61.940000000000005</v>
      </c>
      <c r="BEE158" s="14"/>
      <c r="BEF158" s="16">
        <f t="shared" si="9101"/>
        <v>92.910000000000011</v>
      </c>
      <c r="BEG158" s="79">
        <f t="shared" si="18614"/>
        <v>6</v>
      </c>
      <c r="BEH158" s="80"/>
      <c r="BEI158" s="16" t="s">
        <v>236</v>
      </c>
      <c r="BEJ158" s="16">
        <f t="shared" ref="BEJ158:BEJ159" si="29245">47.24+2.7+3</f>
        <v>52.940000000000005</v>
      </c>
      <c r="BEK158" s="16">
        <f t="shared" ref="BEK158:BEK159" si="29246">0.75*(3+2.1+3+3.9)</f>
        <v>9</v>
      </c>
      <c r="BEL158" s="14">
        <f t="shared" si="9105"/>
        <v>61.940000000000005</v>
      </c>
      <c r="BEM158" s="14"/>
      <c r="BEN158" s="16">
        <f t="shared" si="9106"/>
        <v>92.910000000000011</v>
      </c>
      <c r="BEO158" s="79">
        <f t="shared" si="18614"/>
        <v>6</v>
      </c>
      <c r="BEP158" s="80"/>
      <c r="BEQ158" s="16" t="s">
        <v>236</v>
      </c>
      <c r="BER158" s="16">
        <f t="shared" ref="BER158:BER159" si="29247">47.24+2.7+3</f>
        <v>52.940000000000005</v>
      </c>
      <c r="BES158" s="16">
        <f t="shared" ref="BES158:BES159" si="29248">0.75*(3+2.1+3+3.9)</f>
        <v>9</v>
      </c>
      <c r="BET158" s="14">
        <f t="shared" si="9110"/>
        <v>61.940000000000005</v>
      </c>
      <c r="BEU158" s="14"/>
      <c r="BEV158" s="16">
        <f t="shared" si="9111"/>
        <v>92.910000000000011</v>
      </c>
      <c r="BEW158" s="79">
        <f t="shared" si="18614"/>
        <v>6</v>
      </c>
      <c r="BEX158" s="80"/>
      <c r="BEY158" s="16" t="s">
        <v>236</v>
      </c>
      <c r="BEZ158" s="16">
        <f t="shared" ref="BEZ158:BEZ159" si="29249">47.24+2.7+3</f>
        <v>52.940000000000005</v>
      </c>
      <c r="BFA158" s="16">
        <f t="shared" ref="BFA158:BFA159" si="29250">0.75*(3+2.1+3+3.9)</f>
        <v>9</v>
      </c>
      <c r="BFB158" s="14">
        <f t="shared" si="9115"/>
        <v>61.940000000000005</v>
      </c>
      <c r="BFC158" s="14"/>
      <c r="BFD158" s="16">
        <f t="shared" si="9116"/>
        <v>92.910000000000011</v>
      </c>
      <c r="BFE158" s="79">
        <f t="shared" si="18614"/>
        <v>6</v>
      </c>
      <c r="BFF158" s="80"/>
      <c r="BFG158" s="16" t="s">
        <v>236</v>
      </c>
      <c r="BFH158" s="16">
        <f t="shared" ref="BFH158:BFH159" si="29251">47.24+2.7+3</f>
        <v>52.940000000000005</v>
      </c>
      <c r="BFI158" s="16">
        <f t="shared" ref="BFI158:BFI159" si="29252">0.75*(3+2.1+3+3.9)</f>
        <v>9</v>
      </c>
      <c r="BFJ158" s="14">
        <f t="shared" si="9120"/>
        <v>61.940000000000005</v>
      </c>
      <c r="BFK158" s="14"/>
      <c r="BFL158" s="16">
        <f t="shared" si="9121"/>
        <v>92.910000000000011</v>
      </c>
      <c r="BFM158" s="79">
        <f t="shared" si="18614"/>
        <v>6</v>
      </c>
      <c r="BFN158" s="80"/>
      <c r="BFO158" s="16" t="s">
        <v>236</v>
      </c>
      <c r="BFP158" s="16">
        <f t="shared" ref="BFP158:BFP159" si="29253">47.24+2.7+3</f>
        <v>52.940000000000005</v>
      </c>
      <c r="BFQ158" s="16">
        <f t="shared" ref="BFQ158:BFQ159" si="29254">0.75*(3+2.1+3+3.9)</f>
        <v>9</v>
      </c>
      <c r="BFR158" s="14">
        <f t="shared" si="9125"/>
        <v>61.940000000000005</v>
      </c>
      <c r="BFS158" s="14"/>
      <c r="BFT158" s="16">
        <f t="shared" si="9126"/>
        <v>92.910000000000011</v>
      </c>
      <c r="BFU158" s="79">
        <f t="shared" si="18614"/>
        <v>6</v>
      </c>
      <c r="BFV158" s="80"/>
      <c r="BFW158" s="16" t="s">
        <v>236</v>
      </c>
      <c r="BFX158" s="16">
        <f t="shared" ref="BFX158:BFX159" si="29255">47.24+2.7+3</f>
        <v>52.940000000000005</v>
      </c>
      <c r="BFY158" s="16">
        <f t="shared" ref="BFY158:BFY159" si="29256">0.75*(3+2.1+3+3.9)</f>
        <v>9</v>
      </c>
      <c r="BFZ158" s="14">
        <f t="shared" si="9130"/>
        <v>61.940000000000005</v>
      </c>
      <c r="BGA158" s="14"/>
      <c r="BGB158" s="16">
        <f t="shared" si="9131"/>
        <v>92.910000000000011</v>
      </c>
      <c r="BGC158" s="79">
        <f t="shared" si="18623"/>
        <v>6</v>
      </c>
      <c r="BGD158" s="80"/>
      <c r="BGE158" s="16" t="s">
        <v>236</v>
      </c>
      <c r="BGF158" s="16">
        <f t="shared" ref="BGF158:BGF159" si="29257">47.24+2.7+3</f>
        <v>52.940000000000005</v>
      </c>
      <c r="BGG158" s="16">
        <f t="shared" ref="BGG158:BGG159" si="29258">0.75*(3+2.1+3+3.9)</f>
        <v>9</v>
      </c>
      <c r="BGH158" s="14">
        <f t="shared" si="9135"/>
        <v>61.940000000000005</v>
      </c>
      <c r="BGI158" s="14"/>
      <c r="BGJ158" s="16">
        <f t="shared" si="9136"/>
        <v>92.910000000000011</v>
      </c>
      <c r="BGK158" s="79">
        <f t="shared" si="18623"/>
        <v>6</v>
      </c>
      <c r="BGL158" s="80"/>
      <c r="BGM158" s="16" t="s">
        <v>236</v>
      </c>
      <c r="BGN158" s="16">
        <f t="shared" ref="BGN158:BGN159" si="29259">47.24+2.7+3</f>
        <v>52.940000000000005</v>
      </c>
      <c r="BGO158" s="16">
        <f t="shared" ref="BGO158:BGO159" si="29260">0.75*(3+2.1+3+3.9)</f>
        <v>9</v>
      </c>
      <c r="BGP158" s="14">
        <f t="shared" si="9140"/>
        <v>61.940000000000005</v>
      </c>
      <c r="BGQ158" s="14"/>
      <c r="BGR158" s="16">
        <f t="shared" si="9141"/>
        <v>92.910000000000011</v>
      </c>
      <c r="BGS158" s="79">
        <f t="shared" si="18623"/>
        <v>6</v>
      </c>
      <c r="BGT158" s="80"/>
      <c r="BGU158" s="16" t="s">
        <v>236</v>
      </c>
      <c r="BGV158" s="16">
        <f t="shared" ref="BGV158:BGV159" si="29261">47.24+2.7+3</f>
        <v>52.940000000000005</v>
      </c>
      <c r="BGW158" s="16">
        <f t="shared" ref="BGW158:BGW159" si="29262">0.75*(3+2.1+3+3.9)</f>
        <v>9</v>
      </c>
      <c r="BGX158" s="14">
        <f t="shared" si="9145"/>
        <v>61.940000000000005</v>
      </c>
      <c r="BGY158" s="14"/>
      <c r="BGZ158" s="16">
        <f t="shared" si="9146"/>
        <v>92.910000000000011</v>
      </c>
      <c r="BHA158" s="79">
        <f t="shared" si="18623"/>
        <v>6</v>
      </c>
      <c r="BHB158" s="80"/>
      <c r="BHC158" s="16" t="s">
        <v>236</v>
      </c>
      <c r="BHD158" s="16">
        <f t="shared" ref="BHD158:BHD159" si="29263">47.24+2.7+3</f>
        <v>52.940000000000005</v>
      </c>
      <c r="BHE158" s="16">
        <f t="shared" ref="BHE158:BHE159" si="29264">0.75*(3+2.1+3+3.9)</f>
        <v>9</v>
      </c>
      <c r="BHF158" s="14">
        <f t="shared" si="9150"/>
        <v>61.940000000000005</v>
      </c>
      <c r="BHG158" s="14"/>
      <c r="BHH158" s="16">
        <f t="shared" si="9151"/>
        <v>92.910000000000011</v>
      </c>
      <c r="BHI158" s="79">
        <f t="shared" si="18623"/>
        <v>6</v>
      </c>
      <c r="BHJ158" s="80"/>
      <c r="BHK158" s="16" t="s">
        <v>236</v>
      </c>
      <c r="BHL158" s="16">
        <f t="shared" ref="BHL158:BHL159" si="29265">47.24+2.7+3</f>
        <v>52.940000000000005</v>
      </c>
      <c r="BHM158" s="16">
        <f t="shared" ref="BHM158:BHM159" si="29266">0.75*(3+2.1+3+3.9)</f>
        <v>9</v>
      </c>
      <c r="BHN158" s="14">
        <f t="shared" si="9155"/>
        <v>61.940000000000005</v>
      </c>
      <c r="BHO158" s="14"/>
      <c r="BHP158" s="16">
        <f t="shared" si="9156"/>
        <v>92.910000000000011</v>
      </c>
      <c r="BHQ158" s="79">
        <f t="shared" si="18623"/>
        <v>6</v>
      </c>
      <c r="BHR158" s="80"/>
      <c r="BHS158" s="16" t="s">
        <v>236</v>
      </c>
      <c r="BHT158" s="16">
        <f t="shared" ref="BHT158:BHT159" si="29267">47.24+2.7+3</f>
        <v>52.940000000000005</v>
      </c>
      <c r="BHU158" s="16">
        <f t="shared" ref="BHU158:BHU159" si="29268">0.75*(3+2.1+3+3.9)</f>
        <v>9</v>
      </c>
      <c r="BHV158" s="14">
        <f t="shared" si="9160"/>
        <v>61.940000000000005</v>
      </c>
      <c r="BHW158" s="14"/>
      <c r="BHX158" s="16">
        <f t="shared" si="9161"/>
        <v>92.910000000000011</v>
      </c>
      <c r="BHY158" s="79">
        <f t="shared" si="18623"/>
        <v>6</v>
      </c>
      <c r="BHZ158" s="80"/>
      <c r="BIA158" s="16" t="s">
        <v>236</v>
      </c>
      <c r="BIB158" s="16">
        <f t="shared" ref="BIB158:BIB159" si="29269">47.24+2.7+3</f>
        <v>52.940000000000005</v>
      </c>
      <c r="BIC158" s="16">
        <f t="shared" ref="BIC158:BIC159" si="29270">0.75*(3+2.1+3+3.9)</f>
        <v>9</v>
      </c>
      <c r="BID158" s="14">
        <f t="shared" si="9165"/>
        <v>61.940000000000005</v>
      </c>
      <c r="BIE158" s="14"/>
      <c r="BIF158" s="16">
        <f t="shared" si="9166"/>
        <v>92.910000000000011</v>
      </c>
      <c r="BIG158" s="79">
        <f t="shared" si="18623"/>
        <v>6</v>
      </c>
      <c r="BIH158" s="80"/>
      <c r="BII158" s="16" t="s">
        <v>236</v>
      </c>
      <c r="BIJ158" s="16">
        <f t="shared" ref="BIJ158:BIJ159" si="29271">47.24+2.7+3</f>
        <v>52.940000000000005</v>
      </c>
      <c r="BIK158" s="16">
        <f t="shared" ref="BIK158:BIK159" si="29272">0.75*(3+2.1+3+3.9)</f>
        <v>9</v>
      </c>
      <c r="BIL158" s="14">
        <f t="shared" si="9170"/>
        <v>61.940000000000005</v>
      </c>
      <c r="BIM158" s="14"/>
      <c r="BIN158" s="16">
        <f t="shared" si="9171"/>
        <v>92.910000000000011</v>
      </c>
      <c r="BIO158" s="79">
        <f t="shared" si="18632"/>
        <v>6</v>
      </c>
      <c r="BIP158" s="80"/>
      <c r="BIQ158" s="16" t="s">
        <v>236</v>
      </c>
      <c r="BIR158" s="16">
        <f t="shared" ref="BIR158:BIR159" si="29273">47.24+2.7+3</f>
        <v>52.940000000000005</v>
      </c>
      <c r="BIS158" s="16">
        <f t="shared" ref="BIS158:BIS159" si="29274">0.75*(3+2.1+3+3.9)</f>
        <v>9</v>
      </c>
      <c r="BIT158" s="14">
        <f t="shared" si="9175"/>
        <v>61.940000000000005</v>
      </c>
      <c r="BIU158" s="14"/>
      <c r="BIV158" s="16">
        <f t="shared" si="9176"/>
        <v>92.910000000000011</v>
      </c>
      <c r="BIW158" s="79">
        <f t="shared" si="18632"/>
        <v>6</v>
      </c>
      <c r="BIX158" s="80"/>
      <c r="BIY158" s="16" t="s">
        <v>236</v>
      </c>
      <c r="BIZ158" s="16">
        <f t="shared" ref="BIZ158:BIZ159" si="29275">47.24+2.7+3</f>
        <v>52.940000000000005</v>
      </c>
      <c r="BJA158" s="16">
        <f t="shared" ref="BJA158:BJA159" si="29276">0.75*(3+2.1+3+3.9)</f>
        <v>9</v>
      </c>
      <c r="BJB158" s="14">
        <f t="shared" si="9180"/>
        <v>61.940000000000005</v>
      </c>
      <c r="BJC158" s="14"/>
      <c r="BJD158" s="16">
        <f t="shared" si="9181"/>
        <v>92.910000000000011</v>
      </c>
      <c r="BJE158" s="79">
        <f t="shared" si="18632"/>
        <v>6</v>
      </c>
      <c r="BJF158" s="80"/>
      <c r="BJG158" s="16" t="s">
        <v>236</v>
      </c>
      <c r="BJH158" s="16">
        <f t="shared" ref="BJH158:BJH159" si="29277">47.24+2.7+3</f>
        <v>52.940000000000005</v>
      </c>
      <c r="BJI158" s="16">
        <f t="shared" ref="BJI158:BJI159" si="29278">0.75*(3+2.1+3+3.9)</f>
        <v>9</v>
      </c>
      <c r="BJJ158" s="14">
        <f t="shared" si="9185"/>
        <v>61.940000000000005</v>
      </c>
      <c r="BJK158" s="14"/>
      <c r="BJL158" s="16">
        <f t="shared" si="9186"/>
        <v>92.910000000000011</v>
      </c>
      <c r="BJM158" s="79">
        <f t="shared" si="18632"/>
        <v>6</v>
      </c>
      <c r="BJN158" s="80"/>
      <c r="BJO158" s="16" t="s">
        <v>236</v>
      </c>
      <c r="BJP158" s="16">
        <f t="shared" ref="BJP158:BJP159" si="29279">47.24+2.7+3</f>
        <v>52.940000000000005</v>
      </c>
      <c r="BJQ158" s="16">
        <f t="shared" ref="BJQ158:BJQ159" si="29280">0.75*(3+2.1+3+3.9)</f>
        <v>9</v>
      </c>
      <c r="BJR158" s="14">
        <f t="shared" si="9190"/>
        <v>61.940000000000005</v>
      </c>
      <c r="BJS158" s="14"/>
      <c r="BJT158" s="16">
        <f t="shared" si="9191"/>
        <v>92.910000000000011</v>
      </c>
      <c r="BJU158" s="79">
        <f t="shared" si="18632"/>
        <v>6</v>
      </c>
      <c r="BJV158" s="80"/>
      <c r="BJW158" s="16" t="s">
        <v>236</v>
      </c>
      <c r="BJX158" s="16">
        <f t="shared" ref="BJX158:BJX159" si="29281">47.24+2.7+3</f>
        <v>52.940000000000005</v>
      </c>
      <c r="BJY158" s="16">
        <f t="shared" ref="BJY158:BJY159" si="29282">0.75*(3+2.1+3+3.9)</f>
        <v>9</v>
      </c>
      <c r="BJZ158" s="14">
        <f t="shared" si="9195"/>
        <v>61.940000000000005</v>
      </c>
      <c r="BKA158" s="14"/>
      <c r="BKB158" s="16">
        <f t="shared" si="9196"/>
        <v>92.910000000000011</v>
      </c>
      <c r="BKC158" s="79">
        <f t="shared" si="18632"/>
        <v>6</v>
      </c>
      <c r="BKD158" s="80"/>
      <c r="BKE158" s="16" t="s">
        <v>236</v>
      </c>
      <c r="BKF158" s="16">
        <f t="shared" ref="BKF158:BKF159" si="29283">47.24+2.7+3</f>
        <v>52.940000000000005</v>
      </c>
      <c r="BKG158" s="16">
        <f t="shared" ref="BKG158:BKG159" si="29284">0.75*(3+2.1+3+3.9)</f>
        <v>9</v>
      </c>
      <c r="BKH158" s="14">
        <f t="shared" si="9200"/>
        <v>61.940000000000005</v>
      </c>
      <c r="BKI158" s="14"/>
      <c r="BKJ158" s="16">
        <f t="shared" si="9201"/>
        <v>92.910000000000011</v>
      </c>
      <c r="BKK158" s="79">
        <f t="shared" si="18632"/>
        <v>6</v>
      </c>
      <c r="BKL158" s="80"/>
      <c r="BKM158" s="16" t="s">
        <v>236</v>
      </c>
      <c r="BKN158" s="16">
        <f t="shared" ref="BKN158:BKN159" si="29285">47.24+2.7+3</f>
        <v>52.940000000000005</v>
      </c>
      <c r="BKO158" s="16">
        <f t="shared" ref="BKO158:BKO159" si="29286">0.75*(3+2.1+3+3.9)</f>
        <v>9</v>
      </c>
      <c r="BKP158" s="14">
        <f t="shared" si="9205"/>
        <v>61.940000000000005</v>
      </c>
      <c r="BKQ158" s="14"/>
      <c r="BKR158" s="16">
        <f t="shared" si="9206"/>
        <v>92.910000000000011</v>
      </c>
      <c r="BKS158" s="79">
        <f t="shared" si="18632"/>
        <v>6</v>
      </c>
      <c r="BKT158" s="80"/>
      <c r="BKU158" s="16" t="s">
        <v>236</v>
      </c>
      <c r="BKV158" s="16">
        <f t="shared" ref="BKV158:BKV159" si="29287">47.24+2.7+3</f>
        <v>52.940000000000005</v>
      </c>
      <c r="BKW158" s="16">
        <f t="shared" ref="BKW158:BKW159" si="29288">0.75*(3+2.1+3+3.9)</f>
        <v>9</v>
      </c>
      <c r="BKX158" s="14">
        <f t="shared" si="9210"/>
        <v>61.940000000000005</v>
      </c>
      <c r="BKY158" s="14"/>
      <c r="BKZ158" s="16">
        <f t="shared" si="9211"/>
        <v>92.910000000000011</v>
      </c>
      <c r="BLA158" s="79">
        <f t="shared" si="18641"/>
        <v>6</v>
      </c>
      <c r="BLB158" s="80"/>
      <c r="BLC158" s="16" t="s">
        <v>236</v>
      </c>
      <c r="BLD158" s="16">
        <f t="shared" ref="BLD158:BLD159" si="29289">47.24+2.7+3</f>
        <v>52.940000000000005</v>
      </c>
      <c r="BLE158" s="16">
        <f t="shared" ref="BLE158:BLE159" si="29290">0.75*(3+2.1+3+3.9)</f>
        <v>9</v>
      </c>
      <c r="BLF158" s="14">
        <f t="shared" si="9215"/>
        <v>61.940000000000005</v>
      </c>
      <c r="BLG158" s="14"/>
      <c r="BLH158" s="16">
        <f t="shared" si="9216"/>
        <v>92.910000000000011</v>
      </c>
      <c r="BLI158" s="79">
        <f t="shared" si="18641"/>
        <v>6</v>
      </c>
      <c r="BLJ158" s="80"/>
      <c r="BLK158" s="16" t="s">
        <v>236</v>
      </c>
      <c r="BLL158" s="16">
        <f t="shared" ref="BLL158:BLL159" si="29291">47.24+2.7+3</f>
        <v>52.940000000000005</v>
      </c>
      <c r="BLM158" s="16">
        <f t="shared" ref="BLM158:BLM159" si="29292">0.75*(3+2.1+3+3.9)</f>
        <v>9</v>
      </c>
      <c r="BLN158" s="14">
        <f t="shared" si="9220"/>
        <v>61.940000000000005</v>
      </c>
      <c r="BLO158" s="14"/>
      <c r="BLP158" s="16">
        <f t="shared" si="9221"/>
        <v>92.910000000000011</v>
      </c>
      <c r="BLQ158" s="79">
        <f t="shared" si="18641"/>
        <v>6</v>
      </c>
      <c r="BLR158" s="80"/>
      <c r="BLS158" s="16" t="s">
        <v>236</v>
      </c>
      <c r="BLT158" s="16">
        <f t="shared" ref="BLT158:BLT159" si="29293">47.24+2.7+3</f>
        <v>52.940000000000005</v>
      </c>
      <c r="BLU158" s="16">
        <f t="shared" ref="BLU158:BLU159" si="29294">0.75*(3+2.1+3+3.9)</f>
        <v>9</v>
      </c>
      <c r="BLV158" s="14">
        <f t="shared" si="9225"/>
        <v>61.940000000000005</v>
      </c>
      <c r="BLW158" s="14"/>
      <c r="BLX158" s="16">
        <f t="shared" si="9226"/>
        <v>92.910000000000011</v>
      </c>
      <c r="BLY158" s="79">
        <f t="shared" si="18641"/>
        <v>6</v>
      </c>
      <c r="BLZ158" s="80"/>
      <c r="BMA158" s="16" t="s">
        <v>236</v>
      </c>
      <c r="BMB158" s="16">
        <f t="shared" ref="BMB158:BMB159" si="29295">47.24+2.7+3</f>
        <v>52.940000000000005</v>
      </c>
      <c r="BMC158" s="16">
        <f t="shared" ref="BMC158:BMC159" si="29296">0.75*(3+2.1+3+3.9)</f>
        <v>9</v>
      </c>
      <c r="BMD158" s="14">
        <f t="shared" si="9230"/>
        <v>61.940000000000005</v>
      </c>
      <c r="BME158" s="14"/>
      <c r="BMF158" s="16">
        <f t="shared" si="9231"/>
        <v>92.910000000000011</v>
      </c>
      <c r="BMG158" s="79">
        <f t="shared" si="18641"/>
        <v>6</v>
      </c>
      <c r="BMH158" s="80"/>
      <c r="BMI158" s="16" t="s">
        <v>236</v>
      </c>
      <c r="BMJ158" s="16">
        <f t="shared" ref="BMJ158:BMJ159" si="29297">47.24+2.7+3</f>
        <v>52.940000000000005</v>
      </c>
      <c r="BMK158" s="16">
        <f t="shared" ref="BMK158:BMK159" si="29298">0.75*(3+2.1+3+3.9)</f>
        <v>9</v>
      </c>
      <c r="BML158" s="14">
        <f t="shared" si="9235"/>
        <v>61.940000000000005</v>
      </c>
      <c r="BMM158" s="14"/>
      <c r="BMN158" s="16">
        <f t="shared" si="9236"/>
        <v>92.910000000000011</v>
      </c>
      <c r="BMO158" s="79">
        <f t="shared" si="18641"/>
        <v>6</v>
      </c>
      <c r="BMP158" s="80"/>
      <c r="BMQ158" s="16" t="s">
        <v>236</v>
      </c>
      <c r="BMR158" s="16">
        <f t="shared" ref="BMR158:BMR159" si="29299">47.24+2.7+3</f>
        <v>52.940000000000005</v>
      </c>
      <c r="BMS158" s="16">
        <f t="shared" ref="BMS158:BMS159" si="29300">0.75*(3+2.1+3+3.9)</f>
        <v>9</v>
      </c>
      <c r="BMT158" s="14">
        <f t="shared" si="9240"/>
        <v>61.940000000000005</v>
      </c>
      <c r="BMU158" s="14"/>
      <c r="BMV158" s="16">
        <f t="shared" si="9241"/>
        <v>92.910000000000011</v>
      </c>
      <c r="BMW158" s="79">
        <f t="shared" si="18641"/>
        <v>6</v>
      </c>
      <c r="BMX158" s="80"/>
      <c r="BMY158" s="16" t="s">
        <v>236</v>
      </c>
      <c r="BMZ158" s="16">
        <f t="shared" ref="BMZ158:BMZ159" si="29301">47.24+2.7+3</f>
        <v>52.940000000000005</v>
      </c>
      <c r="BNA158" s="16">
        <f t="shared" ref="BNA158:BNA159" si="29302">0.75*(3+2.1+3+3.9)</f>
        <v>9</v>
      </c>
      <c r="BNB158" s="14">
        <f t="shared" si="9245"/>
        <v>61.940000000000005</v>
      </c>
      <c r="BNC158" s="14"/>
      <c r="BND158" s="16">
        <f t="shared" si="9246"/>
        <v>92.910000000000011</v>
      </c>
      <c r="BNE158" s="79">
        <f t="shared" si="18641"/>
        <v>6</v>
      </c>
      <c r="BNF158" s="80"/>
      <c r="BNG158" s="16" t="s">
        <v>236</v>
      </c>
      <c r="BNH158" s="16">
        <f t="shared" ref="BNH158:BNH159" si="29303">47.24+2.7+3</f>
        <v>52.940000000000005</v>
      </c>
      <c r="BNI158" s="16">
        <f t="shared" ref="BNI158:BNI159" si="29304">0.75*(3+2.1+3+3.9)</f>
        <v>9</v>
      </c>
      <c r="BNJ158" s="14">
        <f t="shared" si="9250"/>
        <v>61.940000000000005</v>
      </c>
      <c r="BNK158" s="14"/>
      <c r="BNL158" s="16">
        <f t="shared" si="9251"/>
        <v>92.910000000000011</v>
      </c>
      <c r="BNM158" s="79">
        <f t="shared" si="18650"/>
        <v>6</v>
      </c>
      <c r="BNN158" s="80"/>
      <c r="BNO158" s="16" t="s">
        <v>236</v>
      </c>
      <c r="BNP158" s="16">
        <f t="shared" ref="BNP158:BNP159" si="29305">47.24+2.7+3</f>
        <v>52.940000000000005</v>
      </c>
      <c r="BNQ158" s="16">
        <f t="shared" ref="BNQ158:BNQ159" si="29306">0.75*(3+2.1+3+3.9)</f>
        <v>9</v>
      </c>
      <c r="BNR158" s="14">
        <f t="shared" si="9255"/>
        <v>61.940000000000005</v>
      </c>
      <c r="BNS158" s="14"/>
      <c r="BNT158" s="16">
        <f t="shared" si="9256"/>
        <v>92.910000000000011</v>
      </c>
      <c r="BNU158" s="79">
        <f t="shared" si="18650"/>
        <v>6</v>
      </c>
      <c r="BNV158" s="80"/>
      <c r="BNW158" s="16" t="s">
        <v>236</v>
      </c>
      <c r="BNX158" s="16">
        <f t="shared" ref="BNX158:BNX159" si="29307">47.24+2.7+3</f>
        <v>52.940000000000005</v>
      </c>
      <c r="BNY158" s="16">
        <f t="shared" ref="BNY158:BNY159" si="29308">0.75*(3+2.1+3+3.9)</f>
        <v>9</v>
      </c>
      <c r="BNZ158" s="14">
        <f t="shared" si="9260"/>
        <v>61.940000000000005</v>
      </c>
      <c r="BOA158" s="14"/>
      <c r="BOB158" s="16">
        <f t="shared" si="9261"/>
        <v>92.910000000000011</v>
      </c>
      <c r="BOC158" s="79">
        <f t="shared" si="18650"/>
        <v>6</v>
      </c>
      <c r="BOD158" s="80"/>
      <c r="BOE158" s="16" t="s">
        <v>236</v>
      </c>
      <c r="BOF158" s="16">
        <f t="shared" ref="BOF158:BOF159" si="29309">47.24+2.7+3</f>
        <v>52.940000000000005</v>
      </c>
      <c r="BOG158" s="16">
        <f t="shared" ref="BOG158:BOG159" si="29310">0.75*(3+2.1+3+3.9)</f>
        <v>9</v>
      </c>
      <c r="BOH158" s="14">
        <f t="shared" si="9265"/>
        <v>61.940000000000005</v>
      </c>
      <c r="BOI158" s="14"/>
      <c r="BOJ158" s="16">
        <f t="shared" si="9266"/>
        <v>92.910000000000011</v>
      </c>
      <c r="BOK158" s="79">
        <f t="shared" si="18650"/>
        <v>6</v>
      </c>
      <c r="BOL158" s="80"/>
      <c r="BOM158" s="16" t="s">
        <v>236</v>
      </c>
      <c r="BON158" s="16">
        <f t="shared" ref="BON158:BON159" si="29311">47.24+2.7+3</f>
        <v>52.940000000000005</v>
      </c>
      <c r="BOO158" s="16">
        <f t="shared" ref="BOO158:BOO159" si="29312">0.75*(3+2.1+3+3.9)</f>
        <v>9</v>
      </c>
      <c r="BOP158" s="14">
        <f t="shared" si="9270"/>
        <v>61.940000000000005</v>
      </c>
      <c r="BOQ158" s="14"/>
      <c r="BOR158" s="16">
        <f t="shared" si="9271"/>
        <v>92.910000000000011</v>
      </c>
      <c r="BOS158" s="79">
        <f t="shared" si="18650"/>
        <v>6</v>
      </c>
      <c r="BOT158" s="80"/>
      <c r="BOU158" s="16" t="s">
        <v>236</v>
      </c>
      <c r="BOV158" s="16">
        <f t="shared" ref="BOV158:BOV159" si="29313">47.24+2.7+3</f>
        <v>52.940000000000005</v>
      </c>
      <c r="BOW158" s="16">
        <f t="shared" ref="BOW158:BOW159" si="29314">0.75*(3+2.1+3+3.9)</f>
        <v>9</v>
      </c>
      <c r="BOX158" s="14">
        <f t="shared" si="9275"/>
        <v>61.940000000000005</v>
      </c>
      <c r="BOY158" s="14"/>
      <c r="BOZ158" s="16">
        <f t="shared" si="9276"/>
        <v>92.910000000000011</v>
      </c>
      <c r="BPA158" s="79">
        <f t="shared" si="18650"/>
        <v>6</v>
      </c>
      <c r="BPB158" s="80"/>
      <c r="BPC158" s="16" t="s">
        <v>236</v>
      </c>
      <c r="BPD158" s="16">
        <f t="shared" ref="BPD158:BPD159" si="29315">47.24+2.7+3</f>
        <v>52.940000000000005</v>
      </c>
      <c r="BPE158" s="16">
        <f t="shared" ref="BPE158:BPE159" si="29316">0.75*(3+2.1+3+3.9)</f>
        <v>9</v>
      </c>
      <c r="BPF158" s="14">
        <f t="shared" si="9280"/>
        <v>61.940000000000005</v>
      </c>
      <c r="BPG158" s="14"/>
      <c r="BPH158" s="16">
        <f t="shared" si="9281"/>
        <v>92.910000000000011</v>
      </c>
      <c r="BPI158" s="79">
        <f t="shared" si="18650"/>
        <v>6</v>
      </c>
      <c r="BPJ158" s="80"/>
      <c r="BPK158" s="16" t="s">
        <v>236</v>
      </c>
      <c r="BPL158" s="16">
        <f t="shared" ref="BPL158:BPL159" si="29317">47.24+2.7+3</f>
        <v>52.940000000000005</v>
      </c>
      <c r="BPM158" s="16">
        <f t="shared" ref="BPM158:BPM159" si="29318">0.75*(3+2.1+3+3.9)</f>
        <v>9</v>
      </c>
      <c r="BPN158" s="14">
        <f t="shared" si="9285"/>
        <v>61.940000000000005</v>
      </c>
      <c r="BPO158" s="14"/>
      <c r="BPP158" s="16">
        <f t="shared" si="9286"/>
        <v>92.910000000000011</v>
      </c>
      <c r="BPQ158" s="79">
        <f t="shared" si="18650"/>
        <v>6</v>
      </c>
      <c r="BPR158" s="80"/>
      <c r="BPS158" s="16" t="s">
        <v>236</v>
      </c>
      <c r="BPT158" s="16">
        <f t="shared" ref="BPT158:BPT159" si="29319">47.24+2.7+3</f>
        <v>52.940000000000005</v>
      </c>
      <c r="BPU158" s="16">
        <f t="shared" ref="BPU158:BPU159" si="29320">0.75*(3+2.1+3+3.9)</f>
        <v>9</v>
      </c>
      <c r="BPV158" s="14">
        <f t="shared" si="9290"/>
        <v>61.940000000000005</v>
      </c>
      <c r="BPW158" s="14"/>
      <c r="BPX158" s="16">
        <f t="shared" si="9291"/>
        <v>92.910000000000011</v>
      </c>
      <c r="BPY158" s="79">
        <f t="shared" si="18659"/>
        <v>6</v>
      </c>
      <c r="BPZ158" s="80"/>
      <c r="BQA158" s="16" t="s">
        <v>236</v>
      </c>
      <c r="BQB158" s="16">
        <f t="shared" ref="BQB158:BQB159" si="29321">47.24+2.7+3</f>
        <v>52.940000000000005</v>
      </c>
      <c r="BQC158" s="16">
        <f t="shared" ref="BQC158:BQC159" si="29322">0.75*(3+2.1+3+3.9)</f>
        <v>9</v>
      </c>
      <c r="BQD158" s="14">
        <f t="shared" si="9295"/>
        <v>61.940000000000005</v>
      </c>
      <c r="BQE158" s="14"/>
      <c r="BQF158" s="16">
        <f t="shared" si="9296"/>
        <v>92.910000000000011</v>
      </c>
      <c r="BQG158" s="79">
        <f t="shared" si="18659"/>
        <v>6</v>
      </c>
      <c r="BQH158" s="80"/>
      <c r="BQI158" s="16" t="s">
        <v>236</v>
      </c>
      <c r="BQJ158" s="16">
        <f t="shared" ref="BQJ158:BQJ159" si="29323">47.24+2.7+3</f>
        <v>52.940000000000005</v>
      </c>
      <c r="BQK158" s="16">
        <f t="shared" ref="BQK158:BQK159" si="29324">0.75*(3+2.1+3+3.9)</f>
        <v>9</v>
      </c>
      <c r="BQL158" s="14">
        <f t="shared" si="9300"/>
        <v>61.940000000000005</v>
      </c>
      <c r="BQM158" s="14"/>
      <c r="BQN158" s="16">
        <f t="shared" si="9301"/>
        <v>92.910000000000011</v>
      </c>
      <c r="BQO158" s="79">
        <f t="shared" si="18659"/>
        <v>6</v>
      </c>
      <c r="BQP158" s="80"/>
      <c r="BQQ158" s="16" t="s">
        <v>236</v>
      </c>
      <c r="BQR158" s="16">
        <f t="shared" ref="BQR158:BQR159" si="29325">47.24+2.7+3</f>
        <v>52.940000000000005</v>
      </c>
      <c r="BQS158" s="16">
        <f t="shared" ref="BQS158:BQS159" si="29326">0.75*(3+2.1+3+3.9)</f>
        <v>9</v>
      </c>
      <c r="BQT158" s="14">
        <f t="shared" si="9305"/>
        <v>61.940000000000005</v>
      </c>
      <c r="BQU158" s="14"/>
      <c r="BQV158" s="16">
        <f t="shared" si="9306"/>
        <v>92.910000000000011</v>
      </c>
      <c r="BQW158" s="79">
        <f t="shared" si="18659"/>
        <v>6</v>
      </c>
      <c r="BQX158" s="80"/>
      <c r="BQY158" s="16" t="s">
        <v>236</v>
      </c>
      <c r="BQZ158" s="16">
        <f t="shared" ref="BQZ158:BQZ159" si="29327">47.24+2.7+3</f>
        <v>52.940000000000005</v>
      </c>
      <c r="BRA158" s="16">
        <f t="shared" ref="BRA158:BRA159" si="29328">0.75*(3+2.1+3+3.9)</f>
        <v>9</v>
      </c>
      <c r="BRB158" s="14">
        <f t="shared" si="9310"/>
        <v>61.940000000000005</v>
      </c>
      <c r="BRC158" s="14"/>
      <c r="BRD158" s="16">
        <f t="shared" si="9311"/>
        <v>92.910000000000011</v>
      </c>
      <c r="BRE158" s="79">
        <f t="shared" si="18659"/>
        <v>6</v>
      </c>
      <c r="BRF158" s="80"/>
      <c r="BRG158" s="16" t="s">
        <v>236</v>
      </c>
      <c r="BRH158" s="16">
        <f t="shared" ref="BRH158:BRH159" si="29329">47.24+2.7+3</f>
        <v>52.940000000000005</v>
      </c>
      <c r="BRI158" s="16">
        <f t="shared" ref="BRI158:BRI159" si="29330">0.75*(3+2.1+3+3.9)</f>
        <v>9</v>
      </c>
      <c r="BRJ158" s="14">
        <f t="shared" si="9315"/>
        <v>61.940000000000005</v>
      </c>
      <c r="BRK158" s="14"/>
      <c r="BRL158" s="16">
        <f t="shared" si="9316"/>
        <v>92.910000000000011</v>
      </c>
      <c r="BRM158" s="79">
        <f t="shared" si="18659"/>
        <v>6</v>
      </c>
      <c r="BRN158" s="80"/>
      <c r="BRO158" s="16" t="s">
        <v>236</v>
      </c>
      <c r="BRP158" s="16">
        <f t="shared" ref="BRP158:BRP159" si="29331">47.24+2.7+3</f>
        <v>52.940000000000005</v>
      </c>
      <c r="BRQ158" s="16">
        <f t="shared" ref="BRQ158:BRQ159" si="29332">0.75*(3+2.1+3+3.9)</f>
        <v>9</v>
      </c>
      <c r="BRR158" s="14">
        <f t="shared" si="9320"/>
        <v>61.940000000000005</v>
      </c>
      <c r="BRS158" s="14"/>
      <c r="BRT158" s="16">
        <f t="shared" si="9321"/>
        <v>92.910000000000011</v>
      </c>
      <c r="BRU158" s="79">
        <f t="shared" si="18659"/>
        <v>6</v>
      </c>
      <c r="BRV158" s="80"/>
      <c r="BRW158" s="16" t="s">
        <v>236</v>
      </c>
      <c r="BRX158" s="16">
        <f t="shared" ref="BRX158:BRX159" si="29333">47.24+2.7+3</f>
        <v>52.940000000000005</v>
      </c>
      <c r="BRY158" s="16">
        <f t="shared" ref="BRY158:BRY159" si="29334">0.75*(3+2.1+3+3.9)</f>
        <v>9</v>
      </c>
      <c r="BRZ158" s="14">
        <f t="shared" si="9325"/>
        <v>61.940000000000005</v>
      </c>
      <c r="BSA158" s="14"/>
      <c r="BSB158" s="16">
        <f t="shared" si="9326"/>
        <v>92.910000000000011</v>
      </c>
      <c r="BSC158" s="79">
        <f t="shared" si="18659"/>
        <v>6</v>
      </c>
      <c r="BSD158" s="80"/>
      <c r="BSE158" s="16" t="s">
        <v>236</v>
      </c>
      <c r="BSF158" s="16">
        <f t="shared" ref="BSF158:BSF159" si="29335">47.24+2.7+3</f>
        <v>52.940000000000005</v>
      </c>
      <c r="BSG158" s="16">
        <f t="shared" ref="BSG158:BSG159" si="29336">0.75*(3+2.1+3+3.9)</f>
        <v>9</v>
      </c>
      <c r="BSH158" s="14">
        <f t="shared" si="9330"/>
        <v>61.940000000000005</v>
      </c>
      <c r="BSI158" s="14"/>
      <c r="BSJ158" s="16">
        <f t="shared" si="9331"/>
        <v>92.910000000000011</v>
      </c>
      <c r="BSK158" s="79">
        <f t="shared" si="18668"/>
        <v>6</v>
      </c>
      <c r="BSL158" s="80"/>
      <c r="BSM158" s="16" t="s">
        <v>236</v>
      </c>
      <c r="BSN158" s="16">
        <f t="shared" ref="BSN158:BSN159" si="29337">47.24+2.7+3</f>
        <v>52.940000000000005</v>
      </c>
      <c r="BSO158" s="16">
        <f t="shared" ref="BSO158:BSO159" si="29338">0.75*(3+2.1+3+3.9)</f>
        <v>9</v>
      </c>
      <c r="BSP158" s="14">
        <f t="shared" si="9335"/>
        <v>61.940000000000005</v>
      </c>
      <c r="BSQ158" s="14"/>
      <c r="BSR158" s="16">
        <f t="shared" si="9336"/>
        <v>92.910000000000011</v>
      </c>
      <c r="BSS158" s="79">
        <f t="shared" si="18668"/>
        <v>6</v>
      </c>
      <c r="BST158" s="80"/>
      <c r="BSU158" s="16" t="s">
        <v>236</v>
      </c>
      <c r="BSV158" s="16">
        <f t="shared" ref="BSV158:BSV159" si="29339">47.24+2.7+3</f>
        <v>52.940000000000005</v>
      </c>
      <c r="BSW158" s="16">
        <f t="shared" ref="BSW158:BSW159" si="29340">0.75*(3+2.1+3+3.9)</f>
        <v>9</v>
      </c>
      <c r="BSX158" s="14">
        <f t="shared" si="9340"/>
        <v>61.940000000000005</v>
      </c>
      <c r="BSY158" s="14"/>
      <c r="BSZ158" s="16">
        <f t="shared" si="9341"/>
        <v>92.910000000000011</v>
      </c>
      <c r="BTA158" s="79">
        <f t="shared" si="18668"/>
        <v>6</v>
      </c>
      <c r="BTB158" s="80"/>
      <c r="BTC158" s="16" t="s">
        <v>236</v>
      </c>
      <c r="BTD158" s="16">
        <f t="shared" ref="BTD158:BTD159" si="29341">47.24+2.7+3</f>
        <v>52.940000000000005</v>
      </c>
      <c r="BTE158" s="16">
        <f t="shared" ref="BTE158:BTE159" si="29342">0.75*(3+2.1+3+3.9)</f>
        <v>9</v>
      </c>
      <c r="BTF158" s="14">
        <f t="shared" si="9345"/>
        <v>61.940000000000005</v>
      </c>
      <c r="BTG158" s="14"/>
      <c r="BTH158" s="16">
        <f t="shared" si="9346"/>
        <v>92.910000000000011</v>
      </c>
      <c r="BTI158" s="79">
        <f t="shared" si="18668"/>
        <v>6</v>
      </c>
      <c r="BTJ158" s="80"/>
      <c r="BTK158" s="16" t="s">
        <v>236</v>
      </c>
      <c r="BTL158" s="16">
        <f t="shared" ref="BTL158:BTL159" si="29343">47.24+2.7+3</f>
        <v>52.940000000000005</v>
      </c>
      <c r="BTM158" s="16">
        <f t="shared" ref="BTM158:BTM159" si="29344">0.75*(3+2.1+3+3.9)</f>
        <v>9</v>
      </c>
      <c r="BTN158" s="14">
        <f t="shared" si="9350"/>
        <v>61.940000000000005</v>
      </c>
      <c r="BTO158" s="14"/>
      <c r="BTP158" s="16">
        <f t="shared" si="9351"/>
        <v>92.910000000000011</v>
      </c>
      <c r="BTQ158" s="79">
        <f t="shared" si="18668"/>
        <v>6</v>
      </c>
      <c r="BTR158" s="80"/>
      <c r="BTS158" s="16" t="s">
        <v>236</v>
      </c>
      <c r="BTT158" s="16">
        <f t="shared" ref="BTT158:BTT159" si="29345">47.24+2.7+3</f>
        <v>52.940000000000005</v>
      </c>
      <c r="BTU158" s="16">
        <f t="shared" ref="BTU158:BTU159" si="29346">0.75*(3+2.1+3+3.9)</f>
        <v>9</v>
      </c>
      <c r="BTV158" s="14">
        <f t="shared" si="9355"/>
        <v>61.940000000000005</v>
      </c>
      <c r="BTW158" s="14"/>
      <c r="BTX158" s="16">
        <f t="shared" si="9356"/>
        <v>92.910000000000011</v>
      </c>
      <c r="BTY158" s="79">
        <f t="shared" si="18668"/>
        <v>6</v>
      </c>
      <c r="BTZ158" s="80"/>
      <c r="BUA158" s="16" t="s">
        <v>236</v>
      </c>
      <c r="BUB158" s="16">
        <f t="shared" ref="BUB158:BUB159" si="29347">47.24+2.7+3</f>
        <v>52.940000000000005</v>
      </c>
      <c r="BUC158" s="16">
        <f t="shared" ref="BUC158:BUC159" si="29348">0.75*(3+2.1+3+3.9)</f>
        <v>9</v>
      </c>
      <c r="BUD158" s="14">
        <f t="shared" si="9360"/>
        <v>61.940000000000005</v>
      </c>
      <c r="BUE158" s="14"/>
      <c r="BUF158" s="16">
        <f t="shared" si="9361"/>
        <v>92.910000000000011</v>
      </c>
      <c r="BUG158" s="79">
        <f t="shared" si="18668"/>
        <v>6</v>
      </c>
      <c r="BUH158" s="80"/>
      <c r="BUI158" s="16" t="s">
        <v>236</v>
      </c>
      <c r="BUJ158" s="16">
        <f t="shared" ref="BUJ158:BUJ159" si="29349">47.24+2.7+3</f>
        <v>52.940000000000005</v>
      </c>
      <c r="BUK158" s="16">
        <f t="shared" ref="BUK158:BUK159" si="29350">0.75*(3+2.1+3+3.9)</f>
        <v>9</v>
      </c>
      <c r="BUL158" s="14">
        <f t="shared" si="9365"/>
        <v>61.940000000000005</v>
      </c>
      <c r="BUM158" s="14"/>
      <c r="BUN158" s="16">
        <f t="shared" si="9366"/>
        <v>92.910000000000011</v>
      </c>
      <c r="BUO158" s="79">
        <f t="shared" si="18668"/>
        <v>6</v>
      </c>
      <c r="BUP158" s="80"/>
      <c r="BUQ158" s="16" t="s">
        <v>236</v>
      </c>
      <c r="BUR158" s="16">
        <f t="shared" ref="BUR158:BUR159" si="29351">47.24+2.7+3</f>
        <v>52.940000000000005</v>
      </c>
      <c r="BUS158" s="16">
        <f t="shared" ref="BUS158:BUS159" si="29352">0.75*(3+2.1+3+3.9)</f>
        <v>9</v>
      </c>
      <c r="BUT158" s="14">
        <f t="shared" si="9370"/>
        <v>61.940000000000005</v>
      </c>
      <c r="BUU158" s="14"/>
      <c r="BUV158" s="16">
        <f t="shared" si="9371"/>
        <v>92.910000000000011</v>
      </c>
      <c r="BUW158" s="79">
        <f t="shared" si="18677"/>
        <v>6</v>
      </c>
      <c r="BUX158" s="80"/>
      <c r="BUY158" s="16" t="s">
        <v>236</v>
      </c>
      <c r="BUZ158" s="16">
        <f t="shared" ref="BUZ158:BUZ159" si="29353">47.24+2.7+3</f>
        <v>52.940000000000005</v>
      </c>
      <c r="BVA158" s="16">
        <f t="shared" ref="BVA158:BVA159" si="29354">0.75*(3+2.1+3+3.9)</f>
        <v>9</v>
      </c>
      <c r="BVB158" s="14">
        <f t="shared" si="9375"/>
        <v>61.940000000000005</v>
      </c>
      <c r="BVC158" s="14"/>
      <c r="BVD158" s="16">
        <f t="shared" si="9376"/>
        <v>92.910000000000011</v>
      </c>
      <c r="BVE158" s="79">
        <f t="shared" si="18677"/>
        <v>6</v>
      </c>
      <c r="BVF158" s="80"/>
      <c r="BVG158" s="16" t="s">
        <v>236</v>
      </c>
      <c r="BVH158" s="16">
        <f t="shared" ref="BVH158:BVH159" si="29355">47.24+2.7+3</f>
        <v>52.940000000000005</v>
      </c>
      <c r="BVI158" s="16">
        <f t="shared" ref="BVI158:BVI159" si="29356">0.75*(3+2.1+3+3.9)</f>
        <v>9</v>
      </c>
      <c r="BVJ158" s="14">
        <f t="shared" si="9380"/>
        <v>61.940000000000005</v>
      </c>
      <c r="BVK158" s="14"/>
      <c r="BVL158" s="16">
        <f t="shared" si="9381"/>
        <v>92.910000000000011</v>
      </c>
      <c r="BVM158" s="79">
        <f t="shared" si="18677"/>
        <v>6</v>
      </c>
      <c r="BVN158" s="80"/>
      <c r="BVO158" s="16" t="s">
        <v>236</v>
      </c>
      <c r="BVP158" s="16">
        <f t="shared" ref="BVP158:BVP159" si="29357">47.24+2.7+3</f>
        <v>52.940000000000005</v>
      </c>
      <c r="BVQ158" s="16">
        <f t="shared" ref="BVQ158:BVQ159" si="29358">0.75*(3+2.1+3+3.9)</f>
        <v>9</v>
      </c>
      <c r="BVR158" s="14">
        <f t="shared" si="9385"/>
        <v>61.940000000000005</v>
      </c>
      <c r="BVS158" s="14"/>
      <c r="BVT158" s="16">
        <f t="shared" si="9386"/>
        <v>92.910000000000011</v>
      </c>
      <c r="BVU158" s="79">
        <f t="shared" si="18677"/>
        <v>6</v>
      </c>
      <c r="BVV158" s="80"/>
      <c r="BVW158" s="16" t="s">
        <v>236</v>
      </c>
      <c r="BVX158" s="16">
        <f t="shared" ref="BVX158:BVX159" si="29359">47.24+2.7+3</f>
        <v>52.940000000000005</v>
      </c>
      <c r="BVY158" s="16">
        <f t="shared" ref="BVY158:BVY159" si="29360">0.75*(3+2.1+3+3.9)</f>
        <v>9</v>
      </c>
      <c r="BVZ158" s="14">
        <f t="shared" si="9390"/>
        <v>61.940000000000005</v>
      </c>
      <c r="BWA158" s="14"/>
      <c r="BWB158" s="16">
        <f t="shared" si="9391"/>
        <v>92.910000000000011</v>
      </c>
      <c r="BWC158" s="79">
        <f t="shared" si="18677"/>
        <v>6</v>
      </c>
      <c r="BWD158" s="80"/>
      <c r="BWE158" s="16" t="s">
        <v>236</v>
      </c>
      <c r="BWF158" s="16">
        <f t="shared" ref="BWF158:BWF159" si="29361">47.24+2.7+3</f>
        <v>52.940000000000005</v>
      </c>
      <c r="BWG158" s="16">
        <f t="shared" ref="BWG158:BWG159" si="29362">0.75*(3+2.1+3+3.9)</f>
        <v>9</v>
      </c>
      <c r="BWH158" s="14">
        <f t="shared" si="9395"/>
        <v>61.940000000000005</v>
      </c>
      <c r="BWI158" s="14"/>
      <c r="BWJ158" s="16">
        <f t="shared" si="9396"/>
        <v>92.910000000000011</v>
      </c>
      <c r="BWK158" s="79">
        <f t="shared" si="18677"/>
        <v>6</v>
      </c>
      <c r="BWL158" s="80"/>
      <c r="BWM158" s="16" t="s">
        <v>236</v>
      </c>
      <c r="BWN158" s="16">
        <f t="shared" ref="BWN158:BWN159" si="29363">47.24+2.7+3</f>
        <v>52.940000000000005</v>
      </c>
      <c r="BWO158" s="16">
        <f t="shared" ref="BWO158:BWO159" si="29364">0.75*(3+2.1+3+3.9)</f>
        <v>9</v>
      </c>
      <c r="BWP158" s="14">
        <f t="shared" si="9400"/>
        <v>61.940000000000005</v>
      </c>
      <c r="BWQ158" s="14"/>
      <c r="BWR158" s="16">
        <f t="shared" si="9401"/>
        <v>92.910000000000011</v>
      </c>
      <c r="BWS158" s="79">
        <f t="shared" si="18677"/>
        <v>6</v>
      </c>
      <c r="BWT158" s="80"/>
      <c r="BWU158" s="16" t="s">
        <v>236</v>
      </c>
      <c r="BWV158" s="16">
        <f t="shared" ref="BWV158:BWV159" si="29365">47.24+2.7+3</f>
        <v>52.940000000000005</v>
      </c>
      <c r="BWW158" s="16">
        <f t="shared" ref="BWW158:BWW159" si="29366">0.75*(3+2.1+3+3.9)</f>
        <v>9</v>
      </c>
      <c r="BWX158" s="14">
        <f t="shared" si="9405"/>
        <v>61.940000000000005</v>
      </c>
      <c r="BWY158" s="14"/>
      <c r="BWZ158" s="16">
        <f t="shared" si="9406"/>
        <v>92.910000000000011</v>
      </c>
      <c r="BXA158" s="79">
        <f t="shared" si="18677"/>
        <v>6</v>
      </c>
      <c r="BXB158" s="80"/>
      <c r="BXC158" s="16" t="s">
        <v>236</v>
      </c>
      <c r="BXD158" s="16">
        <f t="shared" ref="BXD158:BXD159" si="29367">47.24+2.7+3</f>
        <v>52.940000000000005</v>
      </c>
      <c r="BXE158" s="16">
        <f t="shared" ref="BXE158:BXE159" si="29368">0.75*(3+2.1+3+3.9)</f>
        <v>9</v>
      </c>
      <c r="BXF158" s="14">
        <f t="shared" si="9410"/>
        <v>61.940000000000005</v>
      </c>
      <c r="BXG158" s="14"/>
      <c r="BXH158" s="16">
        <f t="shared" si="9411"/>
        <v>92.910000000000011</v>
      </c>
      <c r="BXI158" s="79">
        <f t="shared" si="18686"/>
        <v>6</v>
      </c>
      <c r="BXJ158" s="80"/>
      <c r="BXK158" s="16" t="s">
        <v>236</v>
      </c>
      <c r="BXL158" s="16">
        <f t="shared" ref="BXL158:BXL159" si="29369">47.24+2.7+3</f>
        <v>52.940000000000005</v>
      </c>
      <c r="BXM158" s="16">
        <f t="shared" ref="BXM158:BXM159" si="29370">0.75*(3+2.1+3+3.9)</f>
        <v>9</v>
      </c>
      <c r="BXN158" s="14">
        <f t="shared" si="9415"/>
        <v>61.940000000000005</v>
      </c>
      <c r="BXO158" s="14"/>
      <c r="BXP158" s="16">
        <f t="shared" si="9416"/>
        <v>92.910000000000011</v>
      </c>
      <c r="BXQ158" s="79">
        <f t="shared" si="18686"/>
        <v>6</v>
      </c>
      <c r="BXR158" s="80"/>
      <c r="BXS158" s="16" t="s">
        <v>236</v>
      </c>
      <c r="BXT158" s="16">
        <f t="shared" ref="BXT158:BXT159" si="29371">47.24+2.7+3</f>
        <v>52.940000000000005</v>
      </c>
      <c r="BXU158" s="16">
        <f t="shared" ref="BXU158:BXU159" si="29372">0.75*(3+2.1+3+3.9)</f>
        <v>9</v>
      </c>
      <c r="BXV158" s="14">
        <f t="shared" si="9420"/>
        <v>61.940000000000005</v>
      </c>
      <c r="BXW158" s="14"/>
      <c r="BXX158" s="16">
        <f t="shared" si="9421"/>
        <v>92.910000000000011</v>
      </c>
      <c r="BXY158" s="79">
        <f t="shared" si="18686"/>
        <v>6</v>
      </c>
      <c r="BXZ158" s="80"/>
      <c r="BYA158" s="16" t="s">
        <v>236</v>
      </c>
      <c r="BYB158" s="16">
        <f t="shared" ref="BYB158:BYB159" si="29373">47.24+2.7+3</f>
        <v>52.940000000000005</v>
      </c>
      <c r="BYC158" s="16">
        <f t="shared" ref="BYC158:BYC159" si="29374">0.75*(3+2.1+3+3.9)</f>
        <v>9</v>
      </c>
      <c r="BYD158" s="14">
        <f t="shared" si="9425"/>
        <v>61.940000000000005</v>
      </c>
      <c r="BYE158" s="14"/>
      <c r="BYF158" s="16">
        <f t="shared" si="9426"/>
        <v>92.910000000000011</v>
      </c>
      <c r="BYG158" s="79">
        <f t="shared" si="18686"/>
        <v>6</v>
      </c>
      <c r="BYH158" s="80"/>
      <c r="BYI158" s="16" t="s">
        <v>236</v>
      </c>
      <c r="BYJ158" s="16">
        <f t="shared" ref="BYJ158:BYJ159" si="29375">47.24+2.7+3</f>
        <v>52.940000000000005</v>
      </c>
      <c r="BYK158" s="16">
        <f t="shared" ref="BYK158:BYK159" si="29376">0.75*(3+2.1+3+3.9)</f>
        <v>9</v>
      </c>
      <c r="BYL158" s="14">
        <f t="shared" si="9430"/>
        <v>61.940000000000005</v>
      </c>
      <c r="BYM158" s="14"/>
      <c r="BYN158" s="16">
        <f t="shared" si="9431"/>
        <v>92.910000000000011</v>
      </c>
      <c r="BYO158" s="79">
        <f t="shared" si="18686"/>
        <v>6</v>
      </c>
      <c r="BYP158" s="80"/>
      <c r="BYQ158" s="16" t="s">
        <v>236</v>
      </c>
      <c r="BYR158" s="16">
        <f t="shared" ref="BYR158:BYR159" si="29377">47.24+2.7+3</f>
        <v>52.940000000000005</v>
      </c>
      <c r="BYS158" s="16">
        <f t="shared" ref="BYS158:BYS159" si="29378">0.75*(3+2.1+3+3.9)</f>
        <v>9</v>
      </c>
      <c r="BYT158" s="14">
        <f t="shared" si="9435"/>
        <v>61.940000000000005</v>
      </c>
      <c r="BYU158" s="14"/>
      <c r="BYV158" s="16">
        <f t="shared" si="9436"/>
        <v>92.910000000000011</v>
      </c>
      <c r="BYW158" s="79">
        <f t="shared" si="18686"/>
        <v>6</v>
      </c>
      <c r="BYX158" s="80"/>
      <c r="BYY158" s="16" t="s">
        <v>236</v>
      </c>
      <c r="BYZ158" s="16">
        <f t="shared" ref="BYZ158:BYZ159" si="29379">47.24+2.7+3</f>
        <v>52.940000000000005</v>
      </c>
      <c r="BZA158" s="16">
        <f t="shared" ref="BZA158:BZA159" si="29380">0.75*(3+2.1+3+3.9)</f>
        <v>9</v>
      </c>
      <c r="BZB158" s="14">
        <f t="shared" si="9440"/>
        <v>61.940000000000005</v>
      </c>
      <c r="BZC158" s="14"/>
      <c r="BZD158" s="16">
        <f t="shared" si="9441"/>
        <v>92.910000000000011</v>
      </c>
      <c r="BZE158" s="79">
        <f t="shared" si="18686"/>
        <v>6</v>
      </c>
      <c r="BZF158" s="80"/>
      <c r="BZG158" s="16" t="s">
        <v>236</v>
      </c>
      <c r="BZH158" s="16">
        <f t="shared" ref="BZH158:BZH159" si="29381">47.24+2.7+3</f>
        <v>52.940000000000005</v>
      </c>
      <c r="BZI158" s="16">
        <f t="shared" ref="BZI158:BZI159" si="29382">0.75*(3+2.1+3+3.9)</f>
        <v>9</v>
      </c>
      <c r="BZJ158" s="14">
        <f t="shared" si="9445"/>
        <v>61.940000000000005</v>
      </c>
      <c r="BZK158" s="14"/>
      <c r="BZL158" s="16">
        <f t="shared" si="9446"/>
        <v>92.910000000000011</v>
      </c>
      <c r="BZM158" s="79">
        <f t="shared" si="18686"/>
        <v>6</v>
      </c>
      <c r="BZN158" s="80"/>
      <c r="BZO158" s="16" t="s">
        <v>236</v>
      </c>
      <c r="BZP158" s="16">
        <f t="shared" ref="BZP158:BZP159" si="29383">47.24+2.7+3</f>
        <v>52.940000000000005</v>
      </c>
      <c r="BZQ158" s="16">
        <f t="shared" ref="BZQ158:BZQ159" si="29384">0.75*(3+2.1+3+3.9)</f>
        <v>9</v>
      </c>
      <c r="BZR158" s="14">
        <f t="shared" si="9450"/>
        <v>61.940000000000005</v>
      </c>
      <c r="BZS158" s="14"/>
      <c r="BZT158" s="16">
        <f t="shared" si="9451"/>
        <v>92.910000000000011</v>
      </c>
      <c r="BZU158" s="79">
        <f t="shared" si="18695"/>
        <v>6</v>
      </c>
      <c r="BZV158" s="80"/>
      <c r="BZW158" s="16" t="s">
        <v>236</v>
      </c>
      <c r="BZX158" s="16">
        <f t="shared" ref="BZX158:BZX159" si="29385">47.24+2.7+3</f>
        <v>52.940000000000005</v>
      </c>
      <c r="BZY158" s="16">
        <f t="shared" ref="BZY158:BZY159" si="29386">0.75*(3+2.1+3+3.9)</f>
        <v>9</v>
      </c>
      <c r="BZZ158" s="14">
        <f t="shared" si="9455"/>
        <v>61.940000000000005</v>
      </c>
      <c r="CAA158" s="14"/>
      <c r="CAB158" s="16">
        <f t="shared" si="9456"/>
        <v>92.910000000000011</v>
      </c>
      <c r="CAC158" s="79">
        <f t="shared" si="18695"/>
        <v>6</v>
      </c>
      <c r="CAD158" s="80"/>
      <c r="CAE158" s="16" t="s">
        <v>236</v>
      </c>
      <c r="CAF158" s="16">
        <f t="shared" ref="CAF158:CAF159" si="29387">47.24+2.7+3</f>
        <v>52.940000000000005</v>
      </c>
      <c r="CAG158" s="16">
        <f t="shared" ref="CAG158:CAG159" si="29388">0.75*(3+2.1+3+3.9)</f>
        <v>9</v>
      </c>
      <c r="CAH158" s="14">
        <f t="shared" si="9460"/>
        <v>61.940000000000005</v>
      </c>
      <c r="CAI158" s="14"/>
      <c r="CAJ158" s="16">
        <f t="shared" si="9461"/>
        <v>92.910000000000011</v>
      </c>
      <c r="CAK158" s="79">
        <f t="shared" si="18695"/>
        <v>6</v>
      </c>
      <c r="CAL158" s="80"/>
      <c r="CAM158" s="16" t="s">
        <v>236</v>
      </c>
      <c r="CAN158" s="16">
        <f t="shared" ref="CAN158:CAN159" si="29389">47.24+2.7+3</f>
        <v>52.940000000000005</v>
      </c>
      <c r="CAO158" s="16">
        <f t="shared" ref="CAO158:CAO159" si="29390">0.75*(3+2.1+3+3.9)</f>
        <v>9</v>
      </c>
      <c r="CAP158" s="14">
        <f t="shared" si="9465"/>
        <v>61.940000000000005</v>
      </c>
      <c r="CAQ158" s="14"/>
      <c r="CAR158" s="16">
        <f t="shared" si="9466"/>
        <v>92.910000000000011</v>
      </c>
      <c r="CAS158" s="79">
        <f t="shared" si="18695"/>
        <v>6</v>
      </c>
      <c r="CAT158" s="80"/>
      <c r="CAU158" s="16" t="s">
        <v>236</v>
      </c>
      <c r="CAV158" s="16">
        <f t="shared" ref="CAV158:CAV159" si="29391">47.24+2.7+3</f>
        <v>52.940000000000005</v>
      </c>
      <c r="CAW158" s="16">
        <f t="shared" ref="CAW158:CAW159" si="29392">0.75*(3+2.1+3+3.9)</f>
        <v>9</v>
      </c>
      <c r="CAX158" s="14">
        <f t="shared" si="9470"/>
        <v>61.940000000000005</v>
      </c>
      <c r="CAY158" s="14"/>
      <c r="CAZ158" s="16">
        <f t="shared" si="9471"/>
        <v>92.910000000000011</v>
      </c>
      <c r="CBA158" s="79">
        <f t="shared" si="18695"/>
        <v>6</v>
      </c>
      <c r="CBB158" s="80"/>
      <c r="CBC158" s="16" t="s">
        <v>236</v>
      </c>
      <c r="CBD158" s="16">
        <f t="shared" ref="CBD158:CBD159" si="29393">47.24+2.7+3</f>
        <v>52.940000000000005</v>
      </c>
      <c r="CBE158" s="16">
        <f t="shared" ref="CBE158:CBE159" si="29394">0.75*(3+2.1+3+3.9)</f>
        <v>9</v>
      </c>
      <c r="CBF158" s="14">
        <f t="shared" si="9475"/>
        <v>61.940000000000005</v>
      </c>
      <c r="CBG158" s="14"/>
      <c r="CBH158" s="16">
        <f t="shared" si="9476"/>
        <v>92.910000000000011</v>
      </c>
      <c r="CBI158" s="79">
        <f t="shared" si="18695"/>
        <v>6</v>
      </c>
      <c r="CBJ158" s="80"/>
      <c r="CBK158" s="16" t="s">
        <v>236</v>
      </c>
      <c r="CBL158" s="16">
        <f t="shared" ref="CBL158:CBL159" si="29395">47.24+2.7+3</f>
        <v>52.940000000000005</v>
      </c>
      <c r="CBM158" s="16">
        <f t="shared" ref="CBM158:CBM159" si="29396">0.75*(3+2.1+3+3.9)</f>
        <v>9</v>
      </c>
      <c r="CBN158" s="14">
        <f t="shared" si="9480"/>
        <v>61.940000000000005</v>
      </c>
      <c r="CBO158" s="14"/>
      <c r="CBP158" s="16">
        <f t="shared" si="9481"/>
        <v>92.910000000000011</v>
      </c>
      <c r="CBQ158" s="79">
        <f t="shared" si="18695"/>
        <v>6</v>
      </c>
      <c r="CBR158" s="80"/>
      <c r="CBS158" s="16" t="s">
        <v>236</v>
      </c>
      <c r="CBT158" s="16">
        <f t="shared" ref="CBT158:CBT159" si="29397">47.24+2.7+3</f>
        <v>52.940000000000005</v>
      </c>
      <c r="CBU158" s="16">
        <f t="shared" ref="CBU158:CBU159" si="29398">0.75*(3+2.1+3+3.9)</f>
        <v>9</v>
      </c>
      <c r="CBV158" s="14">
        <f t="shared" si="9485"/>
        <v>61.940000000000005</v>
      </c>
      <c r="CBW158" s="14"/>
      <c r="CBX158" s="16">
        <f t="shared" si="9486"/>
        <v>92.910000000000011</v>
      </c>
      <c r="CBY158" s="79">
        <f t="shared" si="18695"/>
        <v>6</v>
      </c>
      <c r="CBZ158" s="80"/>
      <c r="CCA158" s="16" t="s">
        <v>236</v>
      </c>
      <c r="CCB158" s="16">
        <f t="shared" ref="CCB158:CCB159" si="29399">47.24+2.7+3</f>
        <v>52.940000000000005</v>
      </c>
      <c r="CCC158" s="16">
        <f t="shared" ref="CCC158:CCC159" si="29400">0.75*(3+2.1+3+3.9)</f>
        <v>9</v>
      </c>
      <c r="CCD158" s="14">
        <f t="shared" si="9490"/>
        <v>61.940000000000005</v>
      </c>
      <c r="CCE158" s="14"/>
      <c r="CCF158" s="16">
        <f t="shared" si="9491"/>
        <v>92.910000000000011</v>
      </c>
      <c r="CCG158" s="79">
        <f t="shared" si="18704"/>
        <v>6</v>
      </c>
      <c r="CCH158" s="80"/>
      <c r="CCI158" s="16" t="s">
        <v>236</v>
      </c>
      <c r="CCJ158" s="16">
        <f t="shared" ref="CCJ158:CCJ159" si="29401">47.24+2.7+3</f>
        <v>52.940000000000005</v>
      </c>
      <c r="CCK158" s="16">
        <f t="shared" ref="CCK158:CCK159" si="29402">0.75*(3+2.1+3+3.9)</f>
        <v>9</v>
      </c>
      <c r="CCL158" s="14">
        <f t="shared" si="9495"/>
        <v>61.940000000000005</v>
      </c>
      <c r="CCM158" s="14"/>
      <c r="CCN158" s="16">
        <f t="shared" si="9496"/>
        <v>92.910000000000011</v>
      </c>
      <c r="CCO158" s="79">
        <f t="shared" si="18704"/>
        <v>6</v>
      </c>
      <c r="CCP158" s="80"/>
      <c r="CCQ158" s="16" t="s">
        <v>236</v>
      </c>
      <c r="CCR158" s="16">
        <f t="shared" ref="CCR158:CCR159" si="29403">47.24+2.7+3</f>
        <v>52.940000000000005</v>
      </c>
      <c r="CCS158" s="16">
        <f t="shared" ref="CCS158:CCS159" si="29404">0.75*(3+2.1+3+3.9)</f>
        <v>9</v>
      </c>
      <c r="CCT158" s="14">
        <f t="shared" si="9500"/>
        <v>61.940000000000005</v>
      </c>
      <c r="CCU158" s="14"/>
      <c r="CCV158" s="16">
        <f t="shared" si="9501"/>
        <v>92.910000000000011</v>
      </c>
      <c r="CCW158" s="79">
        <f t="shared" si="18704"/>
        <v>6</v>
      </c>
      <c r="CCX158" s="80"/>
      <c r="CCY158" s="16" t="s">
        <v>236</v>
      </c>
      <c r="CCZ158" s="16">
        <f t="shared" ref="CCZ158:CCZ159" si="29405">47.24+2.7+3</f>
        <v>52.940000000000005</v>
      </c>
      <c r="CDA158" s="16">
        <f t="shared" ref="CDA158:CDA159" si="29406">0.75*(3+2.1+3+3.9)</f>
        <v>9</v>
      </c>
      <c r="CDB158" s="14">
        <f t="shared" si="9505"/>
        <v>61.940000000000005</v>
      </c>
      <c r="CDC158" s="14"/>
      <c r="CDD158" s="16">
        <f t="shared" si="9506"/>
        <v>92.910000000000011</v>
      </c>
      <c r="CDE158" s="79">
        <f t="shared" si="18704"/>
        <v>6</v>
      </c>
      <c r="CDF158" s="80"/>
      <c r="CDG158" s="16" t="s">
        <v>236</v>
      </c>
      <c r="CDH158" s="16">
        <f t="shared" ref="CDH158:CDH159" si="29407">47.24+2.7+3</f>
        <v>52.940000000000005</v>
      </c>
      <c r="CDI158" s="16">
        <f t="shared" ref="CDI158:CDI159" si="29408">0.75*(3+2.1+3+3.9)</f>
        <v>9</v>
      </c>
      <c r="CDJ158" s="14">
        <f t="shared" si="9510"/>
        <v>61.940000000000005</v>
      </c>
      <c r="CDK158" s="14"/>
      <c r="CDL158" s="16">
        <f t="shared" si="9511"/>
        <v>92.910000000000011</v>
      </c>
      <c r="CDM158" s="79">
        <f t="shared" si="18704"/>
        <v>6</v>
      </c>
      <c r="CDN158" s="80"/>
      <c r="CDO158" s="16" t="s">
        <v>236</v>
      </c>
      <c r="CDP158" s="16">
        <f t="shared" ref="CDP158:CDP159" si="29409">47.24+2.7+3</f>
        <v>52.940000000000005</v>
      </c>
      <c r="CDQ158" s="16">
        <f t="shared" ref="CDQ158:CDQ159" si="29410">0.75*(3+2.1+3+3.9)</f>
        <v>9</v>
      </c>
      <c r="CDR158" s="14">
        <f t="shared" si="9515"/>
        <v>61.940000000000005</v>
      </c>
      <c r="CDS158" s="14"/>
      <c r="CDT158" s="16">
        <f t="shared" si="9516"/>
        <v>92.910000000000011</v>
      </c>
      <c r="CDU158" s="79">
        <f t="shared" si="18704"/>
        <v>6</v>
      </c>
      <c r="CDV158" s="80"/>
      <c r="CDW158" s="16" t="s">
        <v>236</v>
      </c>
      <c r="CDX158" s="16">
        <f t="shared" ref="CDX158:CDX159" si="29411">47.24+2.7+3</f>
        <v>52.940000000000005</v>
      </c>
      <c r="CDY158" s="16">
        <f t="shared" ref="CDY158:CDY159" si="29412">0.75*(3+2.1+3+3.9)</f>
        <v>9</v>
      </c>
      <c r="CDZ158" s="14">
        <f t="shared" si="9520"/>
        <v>61.940000000000005</v>
      </c>
      <c r="CEA158" s="14"/>
      <c r="CEB158" s="16">
        <f t="shared" si="9521"/>
        <v>92.910000000000011</v>
      </c>
      <c r="CEC158" s="79">
        <f t="shared" si="18704"/>
        <v>6</v>
      </c>
      <c r="CED158" s="80"/>
      <c r="CEE158" s="16" t="s">
        <v>236</v>
      </c>
      <c r="CEF158" s="16">
        <f t="shared" ref="CEF158:CEF159" si="29413">47.24+2.7+3</f>
        <v>52.940000000000005</v>
      </c>
      <c r="CEG158" s="16">
        <f t="shared" ref="CEG158:CEG159" si="29414">0.75*(3+2.1+3+3.9)</f>
        <v>9</v>
      </c>
      <c r="CEH158" s="14">
        <f t="shared" si="9525"/>
        <v>61.940000000000005</v>
      </c>
      <c r="CEI158" s="14"/>
      <c r="CEJ158" s="16">
        <f t="shared" si="9526"/>
        <v>92.910000000000011</v>
      </c>
      <c r="CEK158" s="79">
        <f t="shared" si="18704"/>
        <v>6</v>
      </c>
      <c r="CEL158" s="80"/>
      <c r="CEM158" s="16" t="s">
        <v>236</v>
      </c>
      <c r="CEN158" s="16">
        <f t="shared" ref="CEN158:CEN159" si="29415">47.24+2.7+3</f>
        <v>52.940000000000005</v>
      </c>
      <c r="CEO158" s="16">
        <f t="shared" ref="CEO158:CEO159" si="29416">0.75*(3+2.1+3+3.9)</f>
        <v>9</v>
      </c>
      <c r="CEP158" s="14">
        <f t="shared" si="9530"/>
        <v>61.940000000000005</v>
      </c>
      <c r="CEQ158" s="14"/>
      <c r="CER158" s="16">
        <f t="shared" si="9531"/>
        <v>92.910000000000011</v>
      </c>
      <c r="CES158" s="79">
        <f t="shared" si="18713"/>
        <v>6</v>
      </c>
      <c r="CET158" s="80"/>
      <c r="CEU158" s="16" t="s">
        <v>236</v>
      </c>
      <c r="CEV158" s="16">
        <f t="shared" ref="CEV158:CEV159" si="29417">47.24+2.7+3</f>
        <v>52.940000000000005</v>
      </c>
      <c r="CEW158" s="16">
        <f t="shared" ref="CEW158:CEW159" si="29418">0.75*(3+2.1+3+3.9)</f>
        <v>9</v>
      </c>
      <c r="CEX158" s="14">
        <f t="shared" si="9535"/>
        <v>61.940000000000005</v>
      </c>
      <c r="CEY158" s="14"/>
      <c r="CEZ158" s="16">
        <f t="shared" si="9536"/>
        <v>92.910000000000011</v>
      </c>
      <c r="CFA158" s="79">
        <f t="shared" si="18713"/>
        <v>6</v>
      </c>
      <c r="CFB158" s="80"/>
      <c r="CFC158" s="16" t="s">
        <v>236</v>
      </c>
      <c r="CFD158" s="16">
        <f t="shared" ref="CFD158:CFD159" si="29419">47.24+2.7+3</f>
        <v>52.940000000000005</v>
      </c>
      <c r="CFE158" s="16">
        <f t="shared" ref="CFE158:CFE159" si="29420">0.75*(3+2.1+3+3.9)</f>
        <v>9</v>
      </c>
      <c r="CFF158" s="14">
        <f t="shared" si="9540"/>
        <v>61.940000000000005</v>
      </c>
      <c r="CFG158" s="14"/>
      <c r="CFH158" s="16">
        <f t="shared" si="9541"/>
        <v>92.910000000000011</v>
      </c>
      <c r="CFI158" s="79">
        <f t="shared" si="18713"/>
        <v>6</v>
      </c>
      <c r="CFJ158" s="80"/>
      <c r="CFK158" s="16" t="s">
        <v>236</v>
      </c>
      <c r="CFL158" s="16">
        <f t="shared" ref="CFL158:CFL159" si="29421">47.24+2.7+3</f>
        <v>52.940000000000005</v>
      </c>
      <c r="CFM158" s="16">
        <f t="shared" ref="CFM158:CFM159" si="29422">0.75*(3+2.1+3+3.9)</f>
        <v>9</v>
      </c>
      <c r="CFN158" s="14">
        <f t="shared" si="9545"/>
        <v>61.940000000000005</v>
      </c>
      <c r="CFO158" s="14"/>
      <c r="CFP158" s="16">
        <f t="shared" si="9546"/>
        <v>92.910000000000011</v>
      </c>
      <c r="CFQ158" s="79">
        <f t="shared" si="18713"/>
        <v>6</v>
      </c>
      <c r="CFR158" s="80"/>
      <c r="CFS158" s="16" t="s">
        <v>236</v>
      </c>
      <c r="CFT158" s="16">
        <f t="shared" ref="CFT158:CFT159" si="29423">47.24+2.7+3</f>
        <v>52.940000000000005</v>
      </c>
      <c r="CFU158" s="16">
        <f t="shared" ref="CFU158:CFU159" si="29424">0.75*(3+2.1+3+3.9)</f>
        <v>9</v>
      </c>
      <c r="CFV158" s="14">
        <f t="shared" si="9550"/>
        <v>61.940000000000005</v>
      </c>
      <c r="CFW158" s="14"/>
      <c r="CFX158" s="16">
        <f t="shared" si="9551"/>
        <v>92.910000000000011</v>
      </c>
      <c r="CFY158" s="79">
        <f t="shared" si="18713"/>
        <v>6</v>
      </c>
      <c r="CFZ158" s="80"/>
      <c r="CGA158" s="16" t="s">
        <v>236</v>
      </c>
      <c r="CGB158" s="16">
        <f t="shared" ref="CGB158:CGB159" si="29425">47.24+2.7+3</f>
        <v>52.940000000000005</v>
      </c>
      <c r="CGC158" s="16">
        <f t="shared" ref="CGC158:CGC159" si="29426">0.75*(3+2.1+3+3.9)</f>
        <v>9</v>
      </c>
      <c r="CGD158" s="14">
        <f t="shared" si="9555"/>
        <v>61.940000000000005</v>
      </c>
      <c r="CGE158" s="14"/>
      <c r="CGF158" s="16">
        <f t="shared" si="9556"/>
        <v>92.910000000000011</v>
      </c>
      <c r="CGG158" s="79">
        <f t="shared" si="18713"/>
        <v>6</v>
      </c>
      <c r="CGH158" s="80"/>
      <c r="CGI158" s="16" t="s">
        <v>236</v>
      </c>
      <c r="CGJ158" s="16">
        <f t="shared" ref="CGJ158:CGJ159" si="29427">47.24+2.7+3</f>
        <v>52.940000000000005</v>
      </c>
      <c r="CGK158" s="16">
        <f t="shared" ref="CGK158:CGK159" si="29428">0.75*(3+2.1+3+3.9)</f>
        <v>9</v>
      </c>
      <c r="CGL158" s="14">
        <f t="shared" si="9560"/>
        <v>61.940000000000005</v>
      </c>
      <c r="CGM158" s="14"/>
      <c r="CGN158" s="16">
        <f t="shared" si="9561"/>
        <v>92.910000000000011</v>
      </c>
      <c r="CGO158" s="79">
        <f t="shared" si="18713"/>
        <v>6</v>
      </c>
      <c r="CGP158" s="80"/>
      <c r="CGQ158" s="16" t="s">
        <v>236</v>
      </c>
      <c r="CGR158" s="16">
        <f t="shared" ref="CGR158:CGR159" si="29429">47.24+2.7+3</f>
        <v>52.940000000000005</v>
      </c>
      <c r="CGS158" s="16">
        <f t="shared" ref="CGS158:CGS159" si="29430">0.75*(3+2.1+3+3.9)</f>
        <v>9</v>
      </c>
      <c r="CGT158" s="14">
        <f t="shared" si="9565"/>
        <v>61.940000000000005</v>
      </c>
      <c r="CGU158" s="14"/>
      <c r="CGV158" s="16">
        <f t="shared" si="9566"/>
        <v>92.910000000000011</v>
      </c>
      <c r="CGW158" s="79">
        <f t="shared" si="18713"/>
        <v>6</v>
      </c>
      <c r="CGX158" s="80"/>
      <c r="CGY158" s="16" t="s">
        <v>236</v>
      </c>
      <c r="CGZ158" s="16">
        <f t="shared" ref="CGZ158:CGZ159" si="29431">47.24+2.7+3</f>
        <v>52.940000000000005</v>
      </c>
      <c r="CHA158" s="16">
        <f t="shared" ref="CHA158:CHA159" si="29432">0.75*(3+2.1+3+3.9)</f>
        <v>9</v>
      </c>
      <c r="CHB158" s="14">
        <f t="shared" si="9570"/>
        <v>61.940000000000005</v>
      </c>
      <c r="CHC158" s="14"/>
      <c r="CHD158" s="16">
        <f t="shared" si="9571"/>
        <v>92.910000000000011</v>
      </c>
      <c r="CHE158" s="79">
        <f t="shared" si="18722"/>
        <v>6</v>
      </c>
      <c r="CHF158" s="80"/>
      <c r="CHG158" s="16" t="s">
        <v>236</v>
      </c>
      <c r="CHH158" s="16">
        <f t="shared" ref="CHH158:CHH159" si="29433">47.24+2.7+3</f>
        <v>52.940000000000005</v>
      </c>
      <c r="CHI158" s="16">
        <f t="shared" ref="CHI158:CHI159" si="29434">0.75*(3+2.1+3+3.9)</f>
        <v>9</v>
      </c>
      <c r="CHJ158" s="14">
        <f t="shared" si="9575"/>
        <v>61.940000000000005</v>
      </c>
      <c r="CHK158" s="14"/>
      <c r="CHL158" s="16">
        <f t="shared" si="9576"/>
        <v>92.910000000000011</v>
      </c>
      <c r="CHM158" s="79">
        <f t="shared" si="18722"/>
        <v>6</v>
      </c>
      <c r="CHN158" s="80"/>
      <c r="CHO158" s="16" t="s">
        <v>236</v>
      </c>
      <c r="CHP158" s="16">
        <f t="shared" ref="CHP158:CHP159" si="29435">47.24+2.7+3</f>
        <v>52.940000000000005</v>
      </c>
      <c r="CHQ158" s="16">
        <f t="shared" ref="CHQ158:CHQ159" si="29436">0.75*(3+2.1+3+3.9)</f>
        <v>9</v>
      </c>
      <c r="CHR158" s="14">
        <f t="shared" si="9580"/>
        <v>61.940000000000005</v>
      </c>
      <c r="CHS158" s="14"/>
      <c r="CHT158" s="16">
        <f t="shared" si="9581"/>
        <v>92.910000000000011</v>
      </c>
      <c r="CHU158" s="79">
        <f t="shared" si="18722"/>
        <v>6</v>
      </c>
      <c r="CHV158" s="80"/>
      <c r="CHW158" s="16" t="s">
        <v>236</v>
      </c>
      <c r="CHX158" s="16">
        <f t="shared" ref="CHX158:CHX159" si="29437">47.24+2.7+3</f>
        <v>52.940000000000005</v>
      </c>
      <c r="CHY158" s="16">
        <f t="shared" ref="CHY158:CHY159" si="29438">0.75*(3+2.1+3+3.9)</f>
        <v>9</v>
      </c>
      <c r="CHZ158" s="14">
        <f t="shared" si="9585"/>
        <v>61.940000000000005</v>
      </c>
      <c r="CIA158" s="14"/>
      <c r="CIB158" s="16">
        <f t="shared" si="9586"/>
        <v>92.910000000000011</v>
      </c>
      <c r="CIC158" s="79">
        <f t="shared" si="18722"/>
        <v>6</v>
      </c>
      <c r="CID158" s="80"/>
      <c r="CIE158" s="16" t="s">
        <v>236</v>
      </c>
      <c r="CIF158" s="16">
        <f t="shared" ref="CIF158:CIF159" si="29439">47.24+2.7+3</f>
        <v>52.940000000000005</v>
      </c>
      <c r="CIG158" s="16">
        <f t="shared" ref="CIG158:CIG159" si="29440">0.75*(3+2.1+3+3.9)</f>
        <v>9</v>
      </c>
      <c r="CIH158" s="14">
        <f t="shared" si="9590"/>
        <v>61.940000000000005</v>
      </c>
      <c r="CII158" s="14"/>
      <c r="CIJ158" s="16">
        <f t="shared" si="9591"/>
        <v>92.910000000000011</v>
      </c>
      <c r="CIK158" s="79">
        <f t="shared" si="18722"/>
        <v>6</v>
      </c>
      <c r="CIL158" s="80"/>
      <c r="CIM158" s="16" t="s">
        <v>236</v>
      </c>
      <c r="CIN158" s="16">
        <f t="shared" ref="CIN158:CIN159" si="29441">47.24+2.7+3</f>
        <v>52.940000000000005</v>
      </c>
      <c r="CIO158" s="16">
        <f t="shared" ref="CIO158:CIO159" si="29442">0.75*(3+2.1+3+3.9)</f>
        <v>9</v>
      </c>
      <c r="CIP158" s="14">
        <f t="shared" si="9595"/>
        <v>61.940000000000005</v>
      </c>
      <c r="CIQ158" s="14"/>
      <c r="CIR158" s="16">
        <f t="shared" si="9596"/>
        <v>92.910000000000011</v>
      </c>
      <c r="CIS158" s="79">
        <f t="shared" si="18722"/>
        <v>6</v>
      </c>
      <c r="CIT158" s="80"/>
      <c r="CIU158" s="16" t="s">
        <v>236</v>
      </c>
      <c r="CIV158" s="16">
        <f t="shared" ref="CIV158:CIV159" si="29443">47.24+2.7+3</f>
        <v>52.940000000000005</v>
      </c>
      <c r="CIW158" s="16">
        <f t="shared" ref="CIW158:CIW159" si="29444">0.75*(3+2.1+3+3.9)</f>
        <v>9</v>
      </c>
      <c r="CIX158" s="14">
        <f t="shared" si="9600"/>
        <v>61.940000000000005</v>
      </c>
      <c r="CIY158" s="14"/>
      <c r="CIZ158" s="16">
        <f t="shared" si="9601"/>
        <v>92.910000000000011</v>
      </c>
      <c r="CJA158" s="79">
        <f t="shared" si="18722"/>
        <v>6</v>
      </c>
      <c r="CJB158" s="80"/>
      <c r="CJC158" s="16" t="s">
        <v>236</v>
      </c>
      <c r="CJD158" s="16">
        <f t="shared" ref="CJD158:CJD159" si="29445">47.24+2.7+3</f>
        <v>52.940000000000005</v>
      </c>
      <c r="CJE158" s="16">
        <f t="shared" ref="CJE158:CJE159" si="29446">0.75*(3+2.1+3+3.9)</f>
        <v>9</v>
      </c>
      <c r="CJF158" s="14">
        <f t="shared" si="9605"/>
        <v>61.940000000000005</v>
      </c>
      <c r="CJG158" s="14"/>
      <c r="CJH158" s="16">
        <f t="shared" si="9606"/>
        <v>92.910000000000011</v>
      </c>
      <c r="CJI158" s="79">
        <f t="shared" si="18722"/>
        <v>6</v>
      </c>
      <c r="CJJ158" s="80"/>
      <c r="CJK158" s="16" t="s">
        <v>236</v>
      </c>
      <c r="CJL158" s="16">
        <f t="shared" ref="CJL158:CJL159" si="29447">47.24+2.7+3</f>
        <v>52.940000000000005</v>
      </c>
      <c r="CJM158" s="16">
        <f t="shared" ref="CJM158:CJM159" si="29448">0.75*(3+2.1+3+3.9)</f>
        <v>9</v>
      </c>
      <c r="CJN158" s="14">
        <f t="shared" si="9610"/>
        <v>61.940000000000005</v>
      </c>
      <c r="CJO158" s="14"/>
      <c r="CJP158" s="16">
        <f t="shared" si="9611"/>
        <v>92.910000000000011</v>
      </c>
      <c r="CJQ158" s="79">
        <f t="shared" si="18731"/>
        <v>6</v>
      </c>
      <c r="CJR158" s="80"/>
      <c r="CJS158" s="16" t="s">
        <v>236</v>
      </c>
      <c r="CJT158" s="16">
        <f t="shared" ref="CJT158:CJT159" si="29449">47.24+2.7+3</f>
        <v>52.940000000000005</v>
      </c>
      <c r="CJU158" s="16">
        <f t="shared" ref="CJU158:CJU159" si="29450">0.75*(3+2.1+3+3.9)</f>
        <v>9</v>
      </c>
      <c r="CJV158" s="14">
        <f t="shared" si="9615"/>
        <v>61.940000000000005</v>
      </c>
      <c r="CJW158" s="14"/>
      <c r="CJX158" s="16">
        <f t="shared" si="9616"/>
        <v>92.910000000000011</v>
      </c>
      <c r="CJY158" s="79">
        <f t="shared" si="18731"/>
        <v>6</v>
      </c>
      <c r="CJZ158" s="80"/>
      <c r="CKA158" s="16" t="s">
        <v>236</v>
      </c>
      <c r="CKB158" s="16">
        <f t="shared" ref="CKB158:CKB159" si="29451">47.24+2.7+3</f>
        <v>52.940000000000005</v>
      </c>
      <c r="CKC158" s="16">
        <f t="shared" ref="CKC158:CKC159" si="29452">0.75*(3+2.1+3+3.9)</f>
        <v>9</v>
      </c>
      <c r="CKD158" s="14">
        <f t="shared" si="9620"/>
        <v>61.940000000000005</v>
      </c>
      <c r="CKE158" s="14"/>
      <c r="CKF158" s="16">
        <f t="shared" si="9621"/>
        <v>92.910000000000011</v>
      </c>
      <c r="CKG158" s="79">
        <f t="shared" si="18731"/>
        <v>6</v>
      </c>
      <c r="CKH158" s="80"/>
      <c r="CKI158" s="16" t="s">
        <v>236</v>
      </c>
      <c r="CKJ158" s="16">
        <f t="shared" ref="CKJ158:CKJ159" si="29453">47.24+2.7+3</f>
        <v>52.940000000000005</v>
      </c>
      <c r="CKK158" s="16">
        <f t="shared" ref="CKK158:CKK159" si="29454">0.75*(3+2.1+3+3.9)</f>
        <v>9</v>
      </c>
      <c r="CKL158" s="14">
        <f t="shared" si="9625"/>
        <v>61.940000000000005</v>
      </c>
      <c r="CKM158" s="14"/>
      <c r="CKN158" s="16">
        <f t="shared" si="9626"/>
        <v>92.910000000000011</v>
      </c>
      <c r="CKO158" s="79">
        <f t="shared" si="18731"/>
        <v>6</v>
      </c>
      <c r="CKP158" s="80"/>
      <c r="CKQ158" s="16" t="s">
        <v>236</v>
      </c>
      <c r="CKR158" s="16">
        <f t="shared" ref="CKR158:CKR159" si="29455">47.24+2.7+3</f>
        <v>52.940000000000005</v>
      </c>
      <c r="CKS158" s="16">
        <f t="shared" ref="CKS158:CKS159" si="29456">0.75*(3+2.1+3+3.9)</f>
        <v>9</v>
      </c>
      <c r="CKT158" s="14">
        <f t="shared" si="9630"/>
        <v>61.940000000000005</v>
      </c>
      <c r="CKU158" s="14"/>
      <c r="CKV158" s="16">
        <f t="shared" si="9631"/>
        <v>92.910000000000011</v>
      </c>
      <c r="CKW158" s="79">
        <f t="shared" si="18731"/>
        <v>6</v>
      </c>
      <c r="CKX158" s="80"/>
      <c r="CKY158" s="16" t="s">
        <v>236</v>
      </c>
      <c r="CKZ158" s="16">
        <f t="shared" ref="CKZ158:CKZ159" si="29457">47.24+2.7+3</f>
        <v>52.940000000000005</v>
      </c>
      <c r="CLA158" s="16">
        <f t="shared" ref="CLA158:CLA159" si="29458">0.75*(3+2.1+3+3.9)</f>
        <v>9</v>
      </c>
      <c r="CLB158" s="14">
        <f t="shared" si="9635"/>
        <v>61.940000000000005</v>
      </c>
      <c r="CLC158" s="14"/>
      <c r="CLD158" s="16">
        <f t="shared" si="9636"/>
        <v>92.910000000000011</v>
      </c>
      <c r="CLE158" s="79">
        <f t="shared" si="18731"/>
        <v>6</v>
      </c>
      <c r="CLF158" s="80"/>
      <c r="CLG158" s="16" t="s">
        <v>236</v>
      </c>
      <c r="CLH158" s="16">
        <f t="shared" ref="CLH158:CLH159" si="29459">47.24+2.7+3</f>
        <v>52.940000000000005</v>
      </c>
      <c r="CLI158" s="16">
        <f t="shared" ref="CLI158:CLI159" si="29460">0.75*(3+2.1+3+3.9)</f>
        <v>9</v>
      </c>
      <c r="CLJ158" s="14">
        <f t="shared" si="9640"/>
        <v>61.940000000000005</v>
      </c>
      <c r="CLK158" s="14"/>
      <c r="CLL158" s="16">
        <f t="shared" si="9641"/>
        <v>92.910000000000011</v>
      </c>
      <c r="CLM158" s="79">
        <f t="shared" si="18731"/>
        <v>6</v>
      </c>
      <c r="CLN158" s="80"/>
      <c r="CLO158" s="16" t="s">
        <v>236</v>
      </c>
      <c r="CLP158" s="16">
        <f t="shared" ref="CLP158:CLP159" si="29461">47.24+2.7+3</f>
        <v>52.940000000000005</v>
      </c>
      <c r="CLQ158" s="16">
        <f t="shared" ref="CLQ158:CLQ159" si="29462">0.75*(3+2.1+3+3.9)</f>
        <v>9</v>
      </c>
      <c r="CLR158" s="14">
        <f t="shared" si="9645"/>
        <v>61.940000000000005</v>
      </c>
      <c r="CLS158" s="14"/>
      <c r="CLT158" s="16">
        <f t="shared" si="9646"/>
        <v>92.910000000000011</v>
      </c>
      <c r="CLU158" s="79">
        <f t="shared" si="18731"/>
        <v>6</v>
      </c>
      <c r="CLV158" s="80"/>
      <c r="CLW158" s="16" t="s">
        <v>236</v>
      </c>
      <c r="CLX158" s="16">
        <f t="shared" ref="CLX158:CLX159" si="29463">47.24+2.7+3</f>
        <v>52.940000000000005</v>
      </c>
      <c r="CLY158" s="16">
        <f t="shared" ref="CLY158:CLY159" si="29464">0.75*(3+2.1+3+3.9)</f>
        <v>9</v>
      </c>
      <c r="CLZ158" s="14">
        <f t="shared" si="9650"/>
        <v>61.940000000000005</v>
      </c>
      <c r="CMA158" s="14"/>
      <c r="CMB158" s="16">
        <f t="shared" si="9651"/>
        <v>92.910000000000011</v>
      </c>
      <c r="CMC158" s="79">
        <f t="shared" si="18740"/>
        <v>6</v>
      </c>
      <c r="CMD158" s="80"/>
      <c r="CME158" s="16" t="s">
        <v>236</v>
      </c>
      <c r="CMF158" s="16">
        <f t="shared" ref="CMF158:CMF159" si="29465">47.24+2.7+3</f>
        <v>52.940000000000005</v>
      </c>
      <c r="CMG158" s="16">
        <f t="shared" ref="CMG158:CMG159" si="29466">0.75*(3+2.1+3+3.9)</f>
        <v>9</v>
      </c>
      <c r="CMH158" s="14">
        <f t="shared" si="9655"/>
        <v>61.940000000000005</v>
      </c>
      <c r="CMI158" s="14"/>
      <c r="CMJ158" s="16">
        <f t="shared" si="9656"/>
        <v>92.910000000000011</v>
      </c>
      <c r="CMK158" s="79">
        <f t="shared" si="18740"/>
        <v>6</v>
      </c>
      <c r="CML158" s="80"/>
      <c r="CMM158" s="16" t="s">
        <v>236</v>
      </c>
      <c r="CMN158" s="16">
        <f t="shared" ref="CMN158:CMN159" si="29467">47.24+2.7+3</f>
        <v>52.940000000000005</v>
      </c>
      <c r="CMO158" s="16">
        <f t="shared" ref="CMO158:CMO159" si="29468">0.75*(3+2.1+3+3.9)</f>
        <v>9</v>
      </c>
      <c r="CMP158" s="14">
        <f t="shared" si="9660"/>
        <v>61.940000000000005</v>
      </c>
      <c r="CMQ158" s="14"/>
      <c r="CMR158" s="16">
        <f t="shared" si="9661"/>
        <v>92.910000000000011</v>
      </c>
      <c r="CMS158" s="79">
        <f t="shared" si="18740"/>
        <v>6</v>
      </c>
      <c r="CMT158" s="80"/>
      <c r="CMU158" s="16" t="s">
        <v>236</v>
      </c>
      <c r="CMV158" s="16">
        <f t="shared" ref="CMV158:CMV159" si="29469">47.24+2.7+3</f>
        <v>52.940000000000005</v>
      </c>
      <c r="CMW158" s="16">
        <f t="shared" ref="CMW158:CMW159" si="29470">0.75*(3+2.1+3+3.9)</f>
        <v>9</v>
      </c>
      <c r="CMX158" s="14">
        <f t="shared" si="9665"/>
        <v>61.940000000000005</v>
      </c>
      <c r="CMY158" s="14"/>
      <c r="CMZ158" s="16">
        <f t="shared" si="9666"/>
        <v>92.910000000000011</v>
      </c>
      <c r="CNA158" s="79">
        <f t="shared" si="18740"/>
        <v>6</v>
      </c>
      <c r="CNB158" s="80"/>
      <c r="CNC158" s="16" t="s">
        <v>236</v>
      </c>
      <c r="CND158" s="16">
        <f t="shared" ref="CND158:CND159" si="29471">47.24+2.7+3</f>
        <v>52.940000000000005</v>
      </c>
      <c r="CNE158" s="16">
        <f t="shared" ref="CNE158:CNE159" si="29472">0.75*(3+2.1+3+3.9)</f>
        <v>9</v>
      </c>
      <c r="CNF158" s="14">
        <f t="shared" si="9670"/>
        <v>61.940000000000005</v>
      </c>
      <c r="CNG158" s="14"/>
      <c r="CNH158" s="16">
        <f t="shared" si="9671"/>
        <v>92.910000000000011</v>
      </c>
      <c r="CNI158" s="79">
        <f t="shared" si="18740"/>
        <v>6</v>
      </c>
      <c r="CNJ158" s="80"/>
      <c r="CNK158" s="16" t="s">
        <v>236</v>
      </c>
      <c r="CNL158" s="16">
        <f t="shared" ref="CNL158:CNL159" si="29473">47.24+2.7+3</f>
        <v>52.940000000000005</v>
      </c>
      <c r="CNM158" s="16">
        <f t="shared" ref="CNM158:CNM159" si="29474">0.75*(3+2.1+3+3.9)</f>
        <v>9</v>
      </c>
      <c r="CNN158" s="14">
        <f t="shared" si="9675"/>
        <v>61.940000000000005</v>
      </c>
      <c r="CNO158" s="14"/>
      <c r="CNP158" s="16">
        <f t="shared" si="9676"/>
        <v>92.910000000000011</v>
      </c>
      <c r="CNQ158" s="79">
        <f t="shared" si="18740"/>
        <v>6</v>
      </c>
      <c r="CNR158" s="80"/>
      <c r="CNS158" s="16" t="s">
        <v>236</v>
      </c>
      <c r="CNT158" s="16">
        <f t="shared" ref="CNT158:CNT159" si="29475">47.24+2.7+3</f>
        <v>52.940000000000005</v>
      </c>
      <c r="CNU158" s="16">
        <f t="shared" ref="CNU158:CNU159" si="29476">0.75*(3+2.1+3+3.9)</f>
        <v>9</v>
      </c>
      <c r="CNV158" s="14">
        <f t="shared" si="9680"/>
        <v>61.940000000000005</v>
      </c>
      <c r="CNW158" s="14"/>
      <c r="CNX158" s="16">
        <f t="shared" si="9681"/>
        <v>92.910000000000011</v>
      </c>
      <c r="CNY158" s="79">
        <f t="shared" si="18740"/>
        <v>6</v>
      </c>
      <c r="CNZ158" s="80"/>
      <c r="COA158" s="16" t="s">
        <v>236</v>
      </c>
      <c r="COB158" s="16">
        <f t="shared" ref="COB158:COB159" si="29477">47.24+2.7+3</f>
        <v>52.940000000000005</v>
      </c>
      <c r="COC158" s="16">
        <f t="shared" ref="COC158:COC159" si="29478">0.75*(3+2.1+3+3.9)</f>
        <v>9</v>
      </c>
      <c r="COD158" s="14">
        <f t="shared" si="9685"/>
        <v>61.940000000000005</v>
      </c>
      <c r="COE158" s="14"/>
      <c r="COF158" s="16">
        <f t="shared" si="9686"/>
        <v>92.910000000000011</v>
      </c>
      <c r="COG158" s="79">
        <f t="shared" si="18740"/>
        <v>6</v>
      </c>
      <c r="COH158" s="80"/>
      <c r="COI158" s="16" t="s">
        <v>236</v>
      </c>
      <c r="COJ158" s="16">
        <f t="shared" ref="COJ158:COJ159" si="29479">47.24+2.7+3</f>
        <v>52.940000000000005</v>
      </c>
      <c r="COK158" s="16">
        <f t="shared" ref="COK158:COK159" si="29480">0.75*(3+2.1+3+3.9)</f>
        <v>9</v>
      </c>
      <c r="COL158" s="14">
        <f t="shared" si="9690"/>
        <v>61.940000000000005</v>
      </c>
      <c r="COM158" s="14"/>
      <c r="CON158" s="16">
        <f t="shared" si="9691"/>
        <v>92.910000000000011</v>
      </c>
      <c r="COO158" s="79">
        <f t="shared" si="18749"/>
        <v>6</v>
      </c>
      <c r="COP158" s="80"/>
      <c r="COQ158" s="16" t="s">
        <v>236</v>
      </c>
      <c r="COR158" s="16">
        <f t="shared" ref="COR158:COR159" si="29481">47.24+2.7+3</f>
        <v>52.940000000000005</v>
      </c>
      <c r="COS158" s="16">
        <f t="shared" ref="COS158:COS159" si="29482">0.75*(3+2.1+3+3.9)</f>
        <v>9</v>
      </c>
      <c r="COT158" s="14">
        <f t="shared" si="9695"/>
        <v>61.940000000000005</v>
      </c>
      <c r="COU158" s="14"/>
      <c r="COV158" s="16">
        <f t="shared" si="9696"/>
        <v>92.910000000000011</v>
      </c>
      <c r="COW158" s="79">
        <f t="shared" si="18749"/>
        <v>6</v>
      </c>
      <c r="COX158" s="80"/>
      <c r="COY158" s="16" t="s">
        <v>236</v>
      </c>
      <c r="COZ158" s="16">
        <f t="shared" ref="COZ158:COZ159" si="29483">47.24+2.7+3</f>
        <v>52.940000000000005</v>
      </c>
      <c r="CPA158" s="16">
        <f t="shared" ref="CPA158:CPA159" si="29484">0.75*(3+2.1+3+3.9)</f>
        <v>9</v>
      </c>
      <c r="CPB158" s="14">
        <f t="shared" si="9700"/>
        <v>61.940000000000005</v>
      </c>
      <c r="CPC158" s="14"/>
      <c r="CPD158" s="16">
        <f t="shared" si="9701"/>
        <v>92.910000000000011</v>
      </c>
      <c r="CPE158" s="79">
        <f t="shared" si="18749"/>
        <v>6</v>
      </c>
      <c r="CPF158" s="80"/>
      <c r="CPG158" s="16" t="s">
        <v>236</v>
      </c>
      <c r="CPH158" s="16">
        <f t="shared" ref="CPH158:CPH159" si="29485">47.24+2.7+3</f>
        <v>52.940000000000005</v>
      </c>
      <c r="CPI158" s="16">
        <f t="shared" ref="CPI158:CPI159" si="29486">0.75*(3+2.1+3+3.9)</f>
        <v>9</v>
      </c>
      <c r="CPJ158" s="14">
        <f t="shared" si="9705"/>
        <v>61.940000000000005</v>
      </c>
      <c r="CPK158" s="14"/>
      <c r="CPL158" s="16">
        <f t="shared" si="9706"/>
        <v>92.910000000000011</v>
      </c>
      <c r="CPM158" s="79">
        <f t="shared" si="18749"/>
        <v>6</v>
      </c>
      <c r="CPN158" s="80"/>
      <c r="CPO158" s="16" t="s">
        <v>236</v>
      </c>
      <c r="CPP158" s="16">
        <f t="shared" ref="CPP158:CPP159" si="29487">47.24+2.7+3</f>
        <v>52.940000000000005</v>
      </c>
      <c r="CPQ158" s="16">
        <f t="shared" ref="CPQ158:CPQ159" si="29488">0.75*(3+2.1+3+3.9)</f>
        <v>9</v>
      </c>
      <c r="CPR158" s="14">
        <f t="shared" si="9710"/>
        <v>61.940000000000005</v>
      </c>
      <c r="CPS158" s="14"/>
      <c r="CPT158" s="16">
        <f t="shared" si="9711"/>
        <v>92.910000000000011</v>
      </c>
      <c r="CPU158" s="79">
        <f t="shared" si="18749"/>
        <v>6</v>
      </c>
      <c r="CPV158" s="80"/>
      <c r="CPW158" s="16" t="s">
        <v>236</v>
      </c>
      <c r="CPX158" s="16">
        <f t="shared" ref="CPX158:CPX159" si="29489">47.24+2.7+3</f>
        <v>52.940000000000005</v>
      </c>
      <c r="CPY158" s="16">
        <f t="shared" ref="CPY158:CPY159" si="29490">0.75*(3+2.1+3+3.9)</f>
        <v>9</v>
      </c>
      <c r="CPZ158" s="14">
        <f t="shared" si="9715"/>
        <v>61.940000000000005</v>
      </c>
      <c r="CQA158" s="14"/>
      <c r="CQB158" s="16">
        <f t="shared" si="9716"/>
        <v>92.910000000000011</v>
      </c>
      <c r="CQC158" s="79">
        <f t="shared" si="18749"/>
        <v>6</v>
      </c>
      <c r="CQD158" s="80"/>
      <c r="CQE158" s="16" t="s">
        <v>236</v>
      </c>
      <c r="CQF158" s="16">
        <f t="shared" ref="CQF158:CQF159" si="29491">47.24+2.7+3</f>
        <v>52.940000000000005</v>
      </c>
      <c r="CQG158" s="16">
        <f t="shared" ref="CQG158:CQG159" si="29492">0.75*(3+2.1+3+3.9)</f>
        <v>9</v>
      </c>
      <c r="CQH158" s="14">
        <f t="shared" si="9720"/>
        <v>61.940000000000005</v>
      </c>
      <c r="CQI158" s="14"/>
      <c r="CQJ158" s="16">
        <f t="shared" si="9721"/>
        <v>92.910000000000011</v>
      </c>
      <c r="CQK158" s="79">
        <f t="shared" si="18749"/>
        <v>6</v>
      </c>
      <c r="CQL158" s="80"/>
      <c r="CQM158" s="16" t="s">
        <v>236</v>
      </c>
      <c r="CQN158" s="16">
        <f t="shared" ref="CQN158:CQN159" si="29493">47.24+2.7+3</f>
        <v>52.940000000000005</v>
      </c>
      <c r="CQO158" s="16">
        <f t="shared" ref="CQO158:CQO159" si="29494">0.75*(3+2.1+3+3.9)</f>
        <v>9</v>
      </c>
      <c r="CQP158" s="14">
        <f t="shared" si="9725"/>
        <v>61.940000000000005</v>
      </c>
      <c r="CQQ158" s="14"/>
      <c r="CQR158" s="16">
        <f t="shared" si="9726"/>
        <v>92.910000000000011</v>
      </c>
      <c r="CQS158" s="79">
        <f t="shared" si="18749"/>
        <v>6</v>
      </c>
      <c r="CQT158" s="80"/>
      <c r="CQU158" s="16" t="s">
        <v>236</v>
      </c>
      <c r="CQV158" s="16">
        <f t="shared" ref="CQV158:CQV159" si="29495">47.24+2.7+3</f>
        <v>52.940000000000005</v>
      </c>
      <c r="CQW158" s="16">
        <f t="shared" ref="CQW158:CQW159" si="29496">0.75*(3+2.1+3+3.9)</f>
        <v>9</v>
      </c>
      <c r="CQX158" s="14">
        <f t="shared" si="9730"/>
        <v>61.940000000000005</v>
      </c>
      <c r="CQY158" s="14"/>
      <c r="CQZ158" s="16">
        <f t="shared" si="9731"/>
        <v>92.910000000000011</v>
      </c>
      <c r="CRA158" s="79">
        <f t="shared" si="18758"/>
        <v>6</v>
      </c>
      <c r="CRB158" s="80"/>
      <c r="CRC158" s="16" t="s">
        <v>236</v>
      </c>
      <c r="CRD158" s="16">
        <f t="shared" ref="CRD158:CRD159" si="29497">47.24+2.7+3</f>
        <v>52.940000000000005</v>
      </c>
      <c r="CRE158" s="16">
        <f t="shared" ref="CRE158:CRE159" si="29498">0.75*(3+2.1+3+3.9)</f>
        <v>9</v>
      </c>
      <c r="CRF158" s="14">
        <f t="shared" si="9735"/>
        <v>61.940000000000005</v>
      </c>
      <c r="CRG158" s="14"/>
      <c r="CRH158" s="16">
        <f t="shared" si="9736"/>
        <v>92.910000000000011</v>
      </c>
      <c r="CRI158" s="79">
        <f t="shared" si="18758"/>
        <v>6</v>
      </c>
      <c r="CRJ158" s="80"/>
      <c r="CRK158" s="16" t="s">
        <v>236</v>
      </c>
      <c r="CRL158" s="16">
        <f t="shared" ref="CRL158:CRL159" si="29499">47.24+2.7+3</f>
        <v>52.940000000000005</v>
      </c>
      <c r="CRM158" s="16">
        <f t="shared" ref="CRM158:CRM159" si="29500">0.75*(3+2.1+3+3.9)</f>
        <v>9</v>
      </c>
      <c r="CRN158" s="14">
        <f t="shared" si="9740"/>
        <v>61.940000000000005</v>
      </c>
      <c r="CRO158" s="14"/>
      <c r="CRP158" s="16">
        <f t="shared" si="9741"/>
        <v>92.910000000000011</v>
      </c>
      <c r="CRQ158" s="79">
        <f t="shared" si="18758"/>
        <v>6</v>
      </c>
      <c r="CRR158" s="80"/>
      <c r="CRS158" s="16" t="s">
        <v>236</v>
      </c>
      <c r="CRT158" s="16">
        <f t="shared" ref="CRT158:CRT159" si="29501">47.24+2.7+3</f>
        <v>52.940000000000005</v>
      </c>
      <c r="CRU158" s="16">
        <f t="shared" ref="CRU158:CRU159" si="29502">0.75*(3+2.1+3+3.9)</f>
        <v>9</v>
      </c>
      <c r="CRV158" s="14">
        <f t="shared" si="9745"/>
        <v>61.940000000000005</v>
      </c>
      <c r="CRW158" s="14"/>
      <c r="CRX158" s="16">
        <f t="shared" si="9746"/>
        <v>92.910000000000011</v>
      </c>
      <c r="CRY158" s="79">
        <f t="shared" si="18758"/>
        <v>6</v>
      </c>
      <c r="CRZ158" s="80"/>
      <c r="CSA158" s="16" t="s">
        <v>236</v>
      </c>
      <c r="CSB158" s="16">
        <f t="shared" ref="CSB158:CSB159" si="29503">47.24+2.7+3</f>
        <v>52.940000000000005</v>
      </c>
      <c r="CSC158" s="16">
        <f t="shared" ref="CSC158:CSC159" si="29504">0.75*(3+2.1+3+3.9)</f>
        <v>9</v>
      </c>
      <c r="CSD158" s="14">
        <f t="shared" si="9750"/>
        <v>61.940000000000005</v>
      </c>
      <c r="CSE158" s="14"/>
      <c r="CSF158" s="16">
        <f t="shared" si="9751"/>
        <v>92.910000000000011</v>
      </c>
      <c r="CSG158" s="79">
        <f t="shared" si="18758"/>
        <v>6</v>
      </c>
      <c r="CSH158" s="80"/>
      <c r="CSI158" s="16" t="s">
        <v>236</v>
      </c>
      <c r="CSJ158" s="16">
        <f t="shared" ref="CSJ158:CSJ159" si="29505">47.24+2.7+3</f>
        <v>52.940000000000005</v>
      </c>
      <c r="CSK158" s="16">
        <f t="shared" ref="CSK158:CSK159" si="29506">0.75*(3+2.1+3+3.9)</f>
        <v>9</v>
      </c>
      <c r="CSL158" s="14">
        <f t="shared" si="9755"/>
        <v>61.940000000000005</v>
      </c>
      <c r="CSM158" s="14"/>
      <c r="CSN158" s="16">
        <f t="shared" si="9756"/>
        <v>92.910000000000011</v>
      </c>
      <c r="CSO158" s="79">
        <f t="shared" si="18758"/>
        <v>6</v>
      </c>
      <c r="CSP158" s="80"/>
      <c r="CSQ158" s="16" t="s">
        <v>236</v>
      </c>
      <c r="CSR158" s="16">
        <f t="shared" ref="CSR158:CSR159" si="29507">47.24+2.7+3</f>
        <v>52.940000000000005</v>
      </c>
      <c r="CSS158" s="16">
        <f t="shared" ref="CSS158:CSS159" si="29508">0.75*(3+2.1+3+3.9)</f>
        <v>9</v>
      </c>
      <c r="CST158" s="14">
        <f t="shared" si="9760"/>
        <v>61.940000000000005</v>
      </c>
      <c r="CSU158" s="14"/>
      <c r="CSV158" s="16">
        <f t="shared" si="9761"/>
        <v>92.910000000000011</v>
      </c>
      <c r="CSW158" s="79">
        <f t="shared" si="18758"/>
        <v>6</v>
      </c>
      <c r="CSX158" s="80"/>
      <c r="CSY158" s="16" t="s">
        <v>236</v>
      </c>
      <c r="CSZ158" s="16">
        <f t="shared" ref="CSZ158:CSZ159" si="29509">47.24+2.7+3</f>
        <v>52.940000000000005</v>
      </c>
      <c r="CTA158" s="16">
        <f t="shared" ref="CTA158:CTA159" si="29510">0.75*(3+2.1+3+3.9)</f>
        <v>9</v>
      </c>
      <c r="CTB158" s="14">
        <f t="shared" si="9765"/>
        <v>61.940000000000005</v>
      </c>
      <c r="CTC158" s="14"/>
      <c r="CTD158" s="16">
        <f t="shared" si="9766"/>
        <v>92.910000000000011</v>
      </c>
      <c r="CTE158" s="79">
        <f t="shared" si="18758"/>
        <v>6</v>
      </c>
      <c r="CTF158" s="80"/>
      <c r="CTG158" s="16" t="s">
        <v>236</v>
      </c>
      <c r="CTH158" s="16">
        <f t="shared" ref="CTH158:CTH159" si="29511">47.24+2.7+3</f>
        <v>52.940000000000005</v>
      </c>
      <c r="CTI158" s="16">
        <f t="shared" ref="CTI158:CTI159" si="29512">0.75*(3+2.1+3+3.9)</f>
        <v>9</v>
      </c>
      <c r="CTJ158" s="14">
        <f t="shared" si="9770"/>
        <v>61.940000000000005</v>
      </c>
      <c r="CTK158" s="14"/>
      <c r="CTL158" s="16">
        <f t="shared" si="9771"/>
        <v>92.910000000000011</v>
      </c>
      <c r="CTM158" s="79">
        <f t="shared" si="18767"/>
        <v>6</v>
      </c>
      <c r="CTN158" s="80"/>
      <c r="CTO158" s="16" t="s">
        <v>236</v>
      </c>
      <c r="CTP158" s="16">
        <f t="shared" ref="CTP158:CTP159" si="29513">47.24+2.7+3</f>
        <v>52.940000000000005</v>
      </c>
      <c r="CTQ158" s="16">
        <f t="shared" ref="CTQ158:CTQ159" si="29514">0.75*(3+2.1+3+3.9)</f>
        <v>9</v>
      </c>
      <c r="CTR158" s="14">
        <f t="shared" si="9775"/>
        <v>61.940000000000005</v>
      </c>
      <c r="CTS158" s="14"/>
      <c r="CTT158" s="16">
        <f t="shared" si="9776"/>
        <v>92.910000000000011</v>
      </c>
      <c r="CTU158" s="79">
        <f t="shared" si="18767"/>
        <v>6</v>
      </c>
      <c r="CTV158" s="80"/>
      <c r="CTW158" s="16" t="s">
        <v>236</v>
      </c>
      <c r="CTX158" s="16">
        <f t="shared" ref="CTX158:CTX159" si="29515">47.24+2.7+3</f>
        <v>52.940000000000005</v>
      </c>
      <c r="CTY158" s="16">
        <f t="shared" ref="CTY158:CTY159" si="29516">0.75*(3+2.1+3+3.9)</f>
        <v>9</v>
      </c>
      <c r="CTZ158" s="14">
        <f t="shared" si="9780"/>
        <v>61.940000000000005</v>
      </c>
      <c r="CUA158" s="14"/>
      <c r="CUB158" s="16">
        <f t="shared" si="9781"/>
        <v>92.910000000000011</v>
      </c>
      <c r="CUC158" s="79">
        <f t="shared" si="18767"/>
        <v>6</v>
      </c>
      <c r="CUD158" s="80"/>
      <c r="CUE158" s="16" t="s">
        <v>236</v>
      </c>
      <c r="CUF158" s="16">
        <f t="shared" ref="CUF158:CUF159" si="29517">47.24+2.7+3</f>
        <v>52.940000000000005</v>
      </c>
      <c r="CUG158" s="16">
        <f t="shared" ref="CUG158:CUG159" si="29518">0.75*(3+2.1+3+3.9)</f>
        <v>9</v>
      </c>
      <c r="CUH158" s="14">
        <f t="shared" si="9785"/>
        <v>61.940000000000005</v>
      </c>
      <c r="CUI158" s="14"/>
      <c r="CUJ158" s="16">
        <f t="shared" si="9786"/>
        <v>92.910000000000011</v>
      </c>
      <c r="CUK158" s="79">
        <f t="shared" si="18767"/>
        <v>6</v>
      </c>
      <c r="CUL158" s="80"/>
      <c r="CUM158" s="16" t="s">
        <v>236</v>
      </c>
      <c r="CUN158" s="16">
        <f t="shared" ref="CUN158:CUN159" si="29519">47.24+2.7+3</f>
        <v>52.940000000000005</v>
      </c>
      <c r="CUO158" s="16">
        <f t="shared" ref="CUO158:CUO159" si="29520">0.75*(3+2.1+3+3.9)</f>
        <v>9</v>
      </c>
      <c r="CUP158" s="14">
        <f t="shared" si="9790"/>
        <v>61.940000000000005</v>
      </c>
      <c r="CUQ158" s="14"/>
      <c r="CUR158" s="16">
        <f t="shared" si="9791"/>
        <v>92.910000000000011</v>
      </c>
      <c r="CUS158" s="79">
        <f t="shared" si="18767"/>
        <v>6</v>
      </c>
      <c r="CUT158" s="80"/>
      <c r="CUU158" s="16" t="s">
        <v>236</v>
      </c>
      <c r="CUV158" s="16">
        <f t="shared" ref="CUV158:CUV159" si="29521">47.24+2.7+3</f>
        <v>52.940000000000005</v>
      </c>
      <c r="CUW158" s="16">
        <f t="shared" ref="CUW158:CUW159" si="29522">0.75*(3+2.1+3+3.9)</f>
        <v>9</v>
      </c>
      <c r="CUX158" s="14">
        <f t="shared" si="9795"/>
        <v>61.940000000000005</v>
      </c>
      <c r="CUY158" s="14"/>
      <c r="CUZ158" s="16">
        <f t="shared" si="9796"/>
        <v>92.910000000000011</v>
      </c>
      <c r="CVA158" s="79">
        <f t="shared" si="18767"/>
        <v>6</v>
      </c>
      <c r="CVB158" s="80"/>
      <c r="CVC158" s="16" t="s">
        <v>236</v>
      </c>
      <c r="CVD158" s="16">
        <f t="shared" ref="CVD158:CVD159" si="29523">47.24+2.7+3</f>
        <v>52.940000000000005</v>
      </c>
      <c r="CVE158" s="16">
        <f t="shared" ref="CVE158:CVE159" si="29524">0.75*(3+2.1+3+3.9)</f>
        <v>9</v>
      </c>
      <c r="CVF158" s="14">
        <f t="shared" si="9800"/>
        <v>61.940000000000005</v>
      </c>
      <c r="CVG158" s="14"/>
      <c r="CVH158" s="16">
        <f t="shared" si="9801"/>
        <v>92.910000000000011</v>
      </c>
      <c r="CVI158" s="79">
        <f t="shared" si="18767"/>
        <v>6</v>
      </c>
      <c r="CVJ158" s="80"/>
      <c r="CVK158" s="16" t="s">
        <v>236</v>
      </c>
      <c r="CVL158" s="16">
        <f t="shared" ref="CVL158:CVL159" si="29525">47.24+2.7+3</f>
        <v>52.940000000000005</v>
      </c>
      <c r="CVM158" s="16">
        <f t="shared" ref="CVM158:CVM159" si="29526">0.75*(3+2.1+3+3.9)</f>
        <v>9</v>
      </c>
      <c r="CVN158" s="14">
        <f t="shared" si="9805"/>
        <v>61.940000000000005</v>
      </c>
      <c r="CVO158" s="14"/>
      <c r="CVP158" s="16">
        <f t="shared" si="9806"/>
        <v>92.910000000000011</v>
      </c>
      <c r="CVQ158" s="79">
        <f t="shared" si="18767"/>
        <v>6</v>
      </c>
      <c r="CVR158" s="80"/>
      <c r="CVS158" s="16" t="s">
        <v>236</v>
      </c>
      <c r="CVT158" s="16">
        <f t="shared" ref="CVT158:CVT159" si="29527">47.24+2.7+3</f>
        <v>52.940000000000005</v>
      </c>
      <c r="CVU158" s="16">
        <f t="shared" ref="CVU158:CVU159" si="29528">0.75*(3+2.1+3+3.9)</f>
        <v>9</v>
      </c>
      <c r="CVV158" s="14">
        <f t="shared" si="9810"/>
        <v>61.940000000000005</v>
      </c>
      <c r="CVW158" s="14"/>
      <c r="CVX158" s="16">
        <f t="shared" si="9811"/>
        <v>92.910000000000011</v>
      </c>
      <c r="CVY158" s="79">
        <f t="shared" si="18776"/>
        <v>6</v>
      </c>
      <c r="CVZ158" s="80"/>
      <c r="CWA158" s="16" t="s">
        <v>236</v>
      </c>
      <c r="CWB158" s="16">
        <f t="shared" ref="CWB158:CWB159" si="29529">47.24+2.7+3</f>
        <v>52.940000000000005</v>
      </c>
      <c r="CWC158" s="16">
        <f t="shared" ref="CWC158:CWC159" si="29530">0.75*(3+2.1+3+3.9)</f>
        <v>9</v>
      </c>
      <c r="CWD158" s="14">
        <f t="shared" si="9815"/>
        <v>61.940000000000005</v>
      </c>
      <c r="CWE158" s="14"/>
      <c r="CWF158" s="16">
        <f t="shared" si="9816"/>
        <v>92.910000000000011</v>
      </c>
      <c r="CWG158" s="79">
        <f t="shared" si="18776"/>
        <v>6</v>
      </c>
      <c r="CWH158" s="80"/>
      <c r="CWI158" s="16" t="s">
        <v>236</v>
      </c>
      <c r="CWJ158" s="16">
        <f t="shared" ref="CWJ158:CWJ159" si="29531">47.24+2.7+3</f>
        <v>52.940000000000005</v>
      </c>
      <c r="CWK158" s="16">
        <f t="shared" ref="CWK158:CWK159" si="29532">0.75*(3+2.1+3+3.9)</f>
        <v>9</v>
      </c>
      <c r="CWL158" s="14">
        <f t="shared" si="9820"/>
        <v>61.940000000000005</v>
      </c>
      <c r="CWM158" s="14"/>
      <c r="CWN158" s="16">
        <f t="shared" si="9821"/>
        <v>92.910000000000011</v>
      </c>
      <c r="CWO158" s="79">
        <f t="shared" si="18776"/>
        <v>6</v>
      </c>
      <c r="CWP158" s="80"/>
      <c r="CWQ158" s="16" t="s">
        <v>236</v>
      </c>
      <c r="CWR158" s="16">
        <f t="shared" ref="CWR158:CWR159" si="29533">47.24+2.7+3</f>
        <v>52.940000000000005</v>
      </c>
      <c r="CWS158" s="16">
        <f t="shared" ref="CWS158:CWS159" si="29534">0.75*(3+2.1+3+3.9)</f>
        <v>9</v>
      </c>
      <c r="CWT158" s="14">
        <f t="shared" si="9825"/>
        <v>61.940000000000005</v>
      </c>
      <c r="CWU158" s="14"/>
      <c r="CWV158" s="16">
        <f t="shared" si="9826"/>
        <v>92.910000000000011</v>
      </c>
      <c r="CWW158" s="79">
        <f t="shared" si="18776"/>
        <v>6</v>
      </c>
      <c r="CWX158" s="80"/>
      <c r="CWY158" s="16" t="s">
        <v>236</v>
      </c>
      <c r="CWZ158" s="16">
        <f t="shared" ref="CWZ158:CWZ159" si="29535">47.24+2.7+3</f>
        <v>52.940000000000005</v>
      </c>
      <c r="CXA158" s="16">
        <f t="shared" ref="CXA158:CXA159" si="29536">0.75*(3+2.1+3+3.9)</f>
        <v>9</v>
      </c>
      <c r="CXB158" s="14">
        <f t="shared" si="9830"/>
        <v>61.940000000000005</v>
      </c>
      <c r="CXC158" s="14"/>
      <c r="CXD158" s="16">
        <f t="shared" si="9831"/>
        <v>92.910000000000011</v>
      </c>
      <c r="CXE158" s="79">
        <f t="shared" si="18776"/>
        <v>6</v>
      </c>
      <c r="CXF158" s="80"/>
      <c r="CXG158" s="16" t="s">
        <v>236</v>
      </c>
      <c r="CXH158" s="16">
        <f t="shared" ref="CXH158:CXH159" si="29537">47.24+2.7+3</f>
        <v>52.940000000000005</v>
      </c>
      <c r="CXI158" s="16">
        <f t="shared" ref="CXI158:CXI159" si="29538">0.75*(3+2.1+3+3.9)</f>
        <v>9</v>
      </c>
      <c r="CXJ158" s="14">
        <f t="shared" si="9835"/>
        <v>61.940000000000005</v>
      </c>
      <c r="CXK158" s="14"/>
      <c r="CXL158" s="16">
        <f t="shared" si="9836"/>
        <v>92.910000000000011</v>
      </c>
      <c r="CXM158" s="79">
        <f t="shared" si="18776"/>
        <v>6</v>
      </c>
      <c r="CXN158" s="80"/>
      <c r="CXO158" s="16" t="s">
        <v>236</v>
      </c>
      <c r="CXP158" s="16">
        <f t="shared" ref="CXP158:CXP159" si="29539">47.24+2.7+3</f>
        <v>52.940000000000005</v>
      </c>
      <c r="CXQ158" s="16">
        <f t="shared" ref="CXQ158:CXQ159" si="29540">0.75*(3+2.1+3+3.9)</f>
        <v>9</v>
      </c>
      <c r="CXR158" s="14">
        <f t="shared" si="9840"/>
        <v>61.940000000000005</v>
      </c>
      <c r="CXS158" s="14"/>
      <c r="CXT158" s="16">
        <f t="shared" si="9841"/>
        <v>92.910000000000011</v>
      </c>
      <c r="CXU158" s="79">
        <f t="shared" si="18776"/>
        <v>6</v>
      </c>
      <c r="CXV158" s="80"/>
      <c r="CXW158" s="16" t="s">
        <v>236</v>
      </c>
      <c r="CXX158" s="16">
        <f t="shared" ref="CXX158:CXX159" si="29541">47.24+2.7+3</f>
        <v>52.940000000000005</v>
      </c>
      <c r="CXY158" s="16">
        <f t="shared" ref="CXY158:CXY159" si="29542">0.75*(3+2.1+3+3.9)</f>
        <v>9</v>
      </c>
      <c r="CXZ158" s="14">
        <f t="shared" si="9845"/>
        <v>61.940000000000005</v>
      </c>
      <c r="CYA158" s="14"/>
      <c r="CYB158" s="16">
        <f t="shared" si="9846"/>
        <v>92.910000000000011</v>
      </c>
      <c r="CYC158" s="79">
        <f t="shared" si="18776"/>
        <v>6</v>
      </c>
      <c r="CYD158" s="80"/>
      <c r="CYE158" s="16" t="s">
        <v>236</v>
      </c>
      <c r="CYF158" s="16">
        <f t="shared" ref="CYF158:CYF159" si="29543">47.24+2.7+3</f>
        <v>52.940000000000005</v>
      </c>
      <c r="CYG158" s="16">
        <f t="shared" ref="CYG158:CYG159" si="29544">0.75*(3+2.1+3+3.9)</f>
        <v>9</v>
      </c>
      <c r="CYH158" s="14">
        <f t="shared" si="9850"/>
        <v>61.940000000000005</v>
      </c>
      <c r="CYI158" s="14"/>
      <c r="CYJ158" s="16">
        <f t="shared" si="9851"/>
        <v>92.910000000000011</v>
      </c>
      <c r="CYK158" s="79">
        <f t="shared" si="18785"/>
        <v>6</v>
      </c>
      <c r="CYL158" s="80"/>
      <c r="CYM158" s="16" t="s">
        <v>236</v>
      </c>
      <c r="CYN158" s="16">
        <f t="shared" ref="CYN158:CYN159" si="29545">47.24+2.7+3</f>
        <v>52.940000000000005</v>
      </c>
      <c r="CYO158" s="16">
        <f t="shared" ref="CYO158:CYO159" si="29546">0.75*(3+2.1+3+3.9)</f>
        <v>9</v>
      </c>
      <c r="CYP158" s="14">
        <f t="shared" si="9855"/>
        <v>61.940000000000005</v>
      </c>
      <c r="CYQ158" s="14"/>
      <c r="CYR158" s="16">
        <f t="shared" si="9856"/>
        <v>92.910000000000011</v>
      </c>
      <c r="CYS158" s="79">
        <f t="shared" si="18785"/>
        <v>6</v>
      </c>
      <c r="CYT158" s="80"/>
      <c r="CYU158" s="16" t="s">
        <v>236</v>
      </c>
      <c r="CYV158" s="16">
        <f t="shared" ref="CYV158:CYV159" si="29547">47.24+2.7+3</f>
        <v>52.940000000000005</v>
      </c>
      <c r="CYW158" s="16">
        <f t="shared" ref="CYW158:CYW159" si="29548">0.75*(3+2.1+3+3.9)</f>
        <v>9</v>
      </c>
      <c r="CYX158" s="14">
        <f t="shared" si="9860"/>
        <v>61.940000000000005</v>
      </c>
      <c r="CYY158" s="14"/>
      <c r="CYZ158" s="16">
        <f t="shared" si="9861"/>
        <v>92.910000000000011</v>
      </c>
      <c r="CZA158" s="79">
        <f t="shared" si="18785"/>
        <v>6</v>
      </c>
      <c r="CZB158" s="80"/>
      <c r="CZC158" s="16" t="s">
        <v>236</v>
      </c>
      <c r="CZD158" s="16">
        <f t="shared" ref="CZD158:CZD159" si="29549">47.24+2.7+3</f>
        <v>52.940000000000005</v>
      </c>
      <c r="CZE158" s="16">
        <f t="shared" ref="CZE158:CZE159" si="29550">0.75*(3+2.1+3+3.9)</f>
        <v>9</v>
      </c>
      <c r="CZF158" s="14">
        <f t="shared" si="9865"/>
        <v>61.940000000000005</v>
      </c>
      <c r="CZG158" s="14"/>
      <c r="CZH158" s="16">
        <f t="shared" si="9866"/>
        <v>92.910000000000011</v>
      </c>
      <c r="CZI158" s="79">
        <f t="shared" si="18785"/>
        <v>6</v>
      </c>
      <c r="CZJ158" s="80"/>
      <c r="CZK158" s="16" t="s">
        <v>236</v>
      </c>
      <c r="CZL158" s="16">
        <f t="shared" ref="CZL158:CZL159" si="29551">47.24+2.7+3</f>
        <v>52.940000000000005</v>
      </c>
      <c r="CZM158" s="16">
        <f t="shared" ref="CZM158:CZM159" si="29552">0.75*(3+2.1+3+3.9)</f>
        <v>9</v>
      </c>
      <c r="CZN158" s="14">
        <f t="shared" si="9870"/>
        <v>61.940000000000005</v>
      </c>
      <c r="CZO158" s="14"/>
      <c r="CZP158" s="16">
        <f t="shared" si="9871"/>
        <v>92.910000000000011</v>
      </c>
      <c r="CZQ158" s="79">
        <f t="shared" si="18785"/>
        <v>6</v>
      </c>
      <c r="CZR158" s="80"/>
      <c r="CZS158" s="16" t="s">
        <v>236</v>
      </c>
      <c r="CZT158" s="16">
        <f t="shared" ref="CZT158:CZT159" si="29553">47.24+2.7+3</f>
        <v>52.940000000000005</v>
      </c>
      <c r="CZU158" s="16">
        <f t="shared" ref="CZU158:CZU159" si="29554">0.75*(3+2.1+3+3.9)</f>
        <v>9</v>
      </c>
      <c r="CZV158" s="14">
        <f t="shared" si="9875"/>
        <v>61.940000000000005</v>
      </c>
      <c r="CZW158" s="14"/>
      <c r="CZX158" s="16">
        <f t="shared" si="9876"/>
        <v>92.910000000000011</v>
      </c>
      <c r="CZY158" s="79">
        <f t="shared" si="18785"/>
        <v>6</v>
      </c>
      <c r="CZZ158" s="80"/>
      <c r="DAA158" s="16" t="s">
        <v>236</v>
      </c>
      <c r="DAB158" s="16">
        <f t="shared" ref="DAB158:DAB159" si="29555">47.24+2.7+3</f>
        <v>52.940000000000005</v>
      </c>
      <c r="DAC158" s="16">
        <f t="shared" ref="DAC158:DAC159" si="29556">0.75*(3+2.1+3+3.9)</f>
        <v>9</v>
      </c>
      <c r="DAD158" s="14">
        <f t="shared" si="9880"/>
        <v>61.940000000000005</v>
      </c>
      <c r="DAE158" s="14"/>
      <c r="DAF158" s="16">
        <f t="shared" si="9881"/>
        <v>92.910000000000011</v>
      </c>
      <c r="DAG158" s="79">
        <f t="shared" si="18785"/>
        <v>6</v>
      </c>
      <c r="DAH158" s="80"/>
      <c r="DAI158" s="16" t="s">
        <v>236</v>
      </c>
      <c r="DAJ158" s="16">
        <f t="shared" ref="DAJ158:DAJ159" si="29557">47.24+2.7+3</f>
        <v>52.940000000000005</v>
      </c>
      <c r="DAK158" s="16">
        <f t="shared" ref="DAK158:DAK159" si="29558">0.75*(3+2.1+3+3.9)</f>
        <v>9</v>
      </c>
      <c r="DAL158" s="14">
        <f t="shared" si="9885"/>
        <v>61.940000000000005</v>
      </c>
      <c r="DAM158" s="14"/>
      <c r="DAN158" s="16">
        <f t="shared" si="9886"/>
        <v>92.910000000000011</v>
      </c>
      <c r="DAO158" s="79">
        <f t="shared" si="18785"/>
        <v>6</v>
      </c>
      <c r="DAP158" s="80"/>
      <c r="DAQ158" s="16" t="s">
        <v>236</v>
      </c>
      <c r="DAR158" s="16">
        <f t="shared" ref="DAR158:DAR159" si="29559">47.24+2.7+3</f>
        <v>52.940000000000005</v>
      </c>
      <c r="DAS158" s="16">
        <f t="shared" ref="DAS158:DAS159" si="29560">0.75*(3+2.1+3+3.9)</f>
        <v>9</v>
      </c>
      <c r="DAT158" s="14">
        <f t="shared" si="9890"/>
        <v>61.940000000000005</v>
      </c>
      <c r="DAU158" s="14"/>
      <c r="DAV158" s="16">
        <f t="shared" si="9891"/>
        <v>92.910000000000011</v>
      </c>
      <c r="DAW158" s="79">
        <f t="shared" si="18794"/>
        <v>6</v>
      </c>
      <c r="DAX158" s="80"/>
      <c r="DAY158" s="16" t="s">
        <v>236</v>
      </c>
      <c r="DAZ158" s="16">
        <f t="shared" ref="DAZ158:DAZ159" si="29561">47.24+2.7+3</f>
        <v>52.940000000000005</v>
      </c>
      <c r="DBA158" s="16">
        <f t="shared" ref="DBA158:DBA159" si="29562">0.75*(3+2.1+3+3.9)</f>
        <v>9</v>
      </c>
      <c r="DBB158" s="14">
        <f t="shared" si="9895"/>
        <v>61.940000000000005</v>
      </c>
      <c r="DBC158" s="14"/>
      <c r="DBD158" s="16">
        <f t="shared" si="9896"/>
        <v>92.910000000000011</v>
      </c>
      <c r="DBE158" s="79">
        <f t="shared" si="18794"/>
        <v>6</v>
      </c>
      <c r="DBF158" s="80"/>
      <c r="DBG158" s="16" t="s">
        <v>236</v>
      </c>
      <c r="DBH158" s="16">
        <f t="shared" ref="DBH158:DBH159" si="29563">47.24+2.7+3</f>
        <v>52.940000000000005</v>
      </c>
      <c r="DBI158" s="16">
        <f t="shared" ref="DBI158:DBI159" si="29564">0.75*(3+2.1+3+3.9)</f>
        <v>9</v>
      </c>
      <c r="DBJ158" s="14">
        <f t="shared" si="9900"/>
        <v>61.940000000000005</v>
      </c>
      <c r="DBK158" s="14"/>
      <c r="DBL158" s="16">
        <f t="shared" si="9901"/>
        <v>92.910000000000011</v>
      </c>
      <c r="DBM158" s="79">
        <f t="shared" si="18794"/>
        <v>6</v>
      </c>
      <c r="DBN158" s="80"/>
      <c r="DBO158" s="16" t="s">
        <v>236</v>
      </c>
      <c r="DBP158" s="16">
        <f t="shared" ref="DBP158:DBP159" si="29565">47.24+2.7+3</f>
        <v>52.940000000000005</v>
      </c>
      <c r="DBQ158" s="16">
        <f t="shared" ref="DBQ158:DBQ159" si="29566">0.75*(3+2.1+3+3.9)</f>
        <v>9</v>
      </c>
      <c r="DBR158" s="14">
        <f t="shared" si="9905"/>
        <v>61.940000000000005</v>
      </c>
      <c r="DBS158" s="14"/>
      <c r="DBT158" s="16">
        <f t="shared" si="9906"/>
        <v>92.910000000000011</v>
      </c>
      <c r="DBU158" s="79">
        <f t="shared" si="18794"/>
        <v>6</v>
      </c>
      <c r="DBV158" s="80"/>
      <c r="DBW158" s="16" t="s">
        <v>236</v>
      </c>
      <c r="DBX158" s="16">
        <f t="shared" ref="DBX158:DBX159" si="29567">47.24+2.7+3</f>
        <v>52.940000000000005</v>
      </c>
      <c r="DBY158" s="16">
        <f t="shared" ref="DBY158:DBY159" si="29568">0.75*(3+2.1+3+3.9)</f>
        <v>9</v>
      </c>
      <c r="DBZ158" s="14">
        <f t="shared" si="9910"/>
        <v>61.940000000000005</v>
      </c>
      <c r="DCA158" s="14"/>
      <c r="DCB158" s="16">
        <f t="shared" si="9911"/>
        <v>92.910000000000011</v>
      </c>
      <c r="DCC158" s="79">
        <f t="shared" si="18794"/>
        <v>6</v>
      </c>
      <c r="DCD158" s="80"/>
      <c r="DCE158" s="16" t="s">
        <v>236</v>
      </c>
      <c r="DCF158" s="16">
        <f t="shared" ref="DCF158:DCF159" si="29569">47.24+2.7+3</f>
        <v>52.940000000000005</v>
      </c>
      <c r="DCG158" s="16">
        <f t="shared" ref="DCG158:DCG159" si="29570">0.75*(3+2.1+3+3.9)</f>
        <v>9</v>
      </c>
      <c r="DCH158" s="14">
        <f t="shared" si="9915"/>
        <v>61.940000000000005</v>
      </c>
      <c r="DCI158" s="14"/>
      <c r="DCJ158" s="16">
        <f t="shared" si="9916"/>
        <v>92.910000000000011</v>
      </c>
      <c r="DCK158" s="79">
        <f t="shared" si="18794"/>
        <v>6</v>
      </c>
      <c r="DCL158" s="80"/>
      <c r="DCM158" s="16" t="s">
        <v>236</v>
      </c>
      <c r="DCN158" s="16">
        <f t="shared" ref="DCN158:DCN159" si="29571">47.24+2.7+3</f>
        <v>52.940000000000005</v>
      </c>
      <c r="DCO158" s="16">
        <f t="shared" ref="DCO158:DCO159" si="29572">0.75*(3+2.1+3+3.9)</f>
        <v>9</v>
      </c>
      <c r="DCP158" s="14">
        <f t="shared" si="9920"/>
        <v>61.940000000000005</v>
      </c>
      <c r="DCQ158" s="14"/>
      <c r="DCR158" s="16">
        <f t="shared" si="9921"/>
        <v>92.910000000000011</v>
      </c>
      <c r="DCS158" s="79">
        <f t="shared" si="18794"/>
        <v>6</v>
      </c>
      <c r="DCT158" s="80"/>
      <c r="DCU158" s="16" t="s">
        <v>236</v>
      </c>
      <c r="DCV158" s="16">
        <f t="shared" ref="DCV158:DCV159" si="29573">47.24+2.7+3</f>
        <v>52.940000000000005</v>
      </c>
      <c r="DCW158" s="16">
        <f t="shared" ref="DCW158:DCW159" si="29574">0.75*(3+2.1+3+3.9)</f>
        <v>9</v>
      </c>
      <c r="DCX158" s="14">
        <f t="shared" si="9925"/>
        <v>61.940000000000005</v>
      </c>
      <c r="DCY158" s="14"/>
      <c r="DCZ158" s="16">
        <f t="shared" si="9926"/>
        <v>92.910000000000011</v>
      </c>
      <c r="DDA158" s="79">
        <f t="shared" si="18794"/>
        <v>6</v>
      </c>
      <c r="DDB158" s="80"/>
      <c r="DDC158" s="16" t="s">
        <v>236</v>
      </c>
      <c r="DDD158" s="16">
        <f t="shared" ref="DDD158:DDD159" si="29575">47.24+2.7+3</f>
        <v>52.940000000000005</v>
      </c>
      <c r="DDE158" s="16">
        <f t="shared" ref="DDE158:DDE159" si="29576">0.75*(3+2.1+3+3.9)</f>
        <v>9</v>
      </c>
      <c r="DDF158" s="14">
        <f t="shared" si="9930"/>
        <v>61.940000000000005</v>
      </c>
      <c r="DDG158" s="14"/>
      <c r="DDH158" s="16">
        <f t="shared" si="9931"/>
        <v>92.910000000000011</v>
      </c>
      <c r="DDI158" s="79">
        <f t="shared" si="18803"/>
        <v>6</v>
      </c>
      <c r="DDJ158" s="80"/>
      <c r="DDK158" s="16" t="s">
        <v>236</v>
      </c>
      <c r="DDL158" s="16">
        <f t="shared" ref="DDL158:DDL159" si="29577">47.24+2.7+3</f>
        <v>52.940000000000005</v>
      </c>
      <c r="DDM158" s="16">
        <f t="shared" ref="DDM158:DDM159" si="29578">0.75*(3+2.1+3+3.9)</f>
        <v>9</v>
      </c>
      <c r="DDN158" s="14">
        <f t="shared" si="9935"/>
        <v>61.940000000000005</v>
      </c>
      <c r="DDO158" s="14"/>
      <c r="DDP158" s="16">
        <f t="shared" si="9936"/>
        <v>92.910000000000011</v>
      </c>
      <c r="DDQ158" s="79">
        <f t="shared" si="18803"/>
        <v>6</v>
      </c>
      <c r="DDR158" s="80"/>
      <c r="DDS158" s="16" t="s">
        <v>236</v>
      </c>
      <c r="DDT158" s="16">
        <f t="shared" ref="DDT158:DDT159" si="29579">47.24+2.7+3</f>
        <v>52.940000000000005</v>
      </c>
      <c r="DDU158" s="16">
        <f t="shared" ref="DDU158:DDU159" si="29580">0.75*(3+2.1+3+3.9)</f>
        <v>9</v>
      </c>
      <c r="DDV158" s="14">
        <f t="shared" si="9940"/>
        <v>61.940000000000005</v>
      </c>
      <c r="DDW158" s="14"/>
      <c r="DDX158" s="16">
        <f t="shared" si="9941"/>
        <v>92.910000000000011</v>
      </c>
      <c r="DDY158" s="79">
        <f t="shared" si="18803"/>
        <v>6</v>
      </c>
      <c r="DDZ158" s="80"/>
      <c r="DEA158" s="16" t="s">
        <v>236</v>
      </c>
      <c r="DEB158" s="16">
        <f t="shared" ref="DEB158:DEB159" si="29581">47.24+2.7+3</f>
        <v>52.940000000000005</v>
      </c>
      <c r="DEC158" s="16">
        <f t="shared" ref="DEC158:DEC159" si="29582">0.75*(3+2.1+3+3.9)</f>
        <v>9</v>
      </c>
      <c r="DED158" s="14">
        <f t="shared" si="9945"/>
        <v>61.940000000000005</v>
      </c>
      <c r="DEE158" s="14"/>
      <c r="DEF158" s="16">
        <f t="shared" si="9946"/>
        <v>92.910000000000011</v>
      </c>
      <c r="DEG158" s="79">
        <f t="shared" si="18803"/>
        <v>6</v>
      </c>
      <c r="DEH158" s="80"/>
      <c r="DEI158" s="16" t="s">
        <v>236</v>
      </c>
      <c r="DEJ158" s="16">
        <f t="shared" ref="DEJ158:DEJ159" si="29583">47.24+2.7+3</f>
        <v>52.940000000000005</v>
      </c>
      <c r="DEK158" s="16">
        <f t="shared" ref="DEK158:DEK159" si="29584">0.75*(3+2.1+3+3.9)</f>
        <v>9</v>
      </c>
      <c r="DEL158" s="14">
        <f t="shared" si="9950"/>
        <v>61.940000000000005</v>
      </c>
      <c r="DEM158" s="14"/>
      <c r="DEN158" s="16">
        <f t="shared" si="9951"/>
        <v>92.910000000000011</v>
      </c>
      <c r="DEO158" s="79">
        <f t="shared" si="18803"/>
        <v>6</v>
      </c>
      <c r="DEP158" s="80"/>
      <c r="DEQ158" s="16" t="s">
        <v>236</v>
      </c>
      <c r="DER158" s="16">
        <f t="shared" ref="DER158:DER159" si="29585">47.24+2.7+3</f>
        <v>52.940000000000005</v>
      </c>
      <c r="DES158" s="16">
        <f t="shared" ref="DES158:DES159" si="29586">0.75*(3+2.1+3+3.9)</f>
        <v>9</v>
      </c>
      <c r="DET158" s="14">
        <f t="shared" si="9955"/>
        <v>61.940000000000005</v>
      </c>
      <c r="DEU158" s="14"/>
      <c r="DEV158" s="16">
        <f t="shared" si="9956"/>
        <v>92.910000000000011</v>
      </c>
      <c r="DEW158" s="79">
        <f t="shared" si="18803"/>
        <v>6</v>
      </c>
      <c r="DEX158" s="80"/>
      <c r="DEY158" s="16" t="s">
        <v>236</v>
      </c>
      <c r="DEZ158" s="16">
        <f t="shared" ref="DEZ158:DEZ159" si="29587">47.24+2.7+3</f>
        <v>52.940000000000005</v>
      </c>
      <c r="DFA158" s="16">
        <f t="shared" ref="DFA158:DFA159" si="29588">0.75*(3+2.1+3+3.9)</f>
        <v>9</v>
      </c>
      <c r="DFB158" s="14">
        <f t="shared" si="9960"/>
        <v>61.940000000000005</v>
      </c>
      <c r="DFC158" s="14"/>
      <c r="DFD158" s="16">
        <f t="shared" si="9961"/>
        <v>92.910000000000011</v>
      </c>
      <c r="DFE158" s="79">
        <f t="shared" si="18803"/>
        <v>6</v>
      </c>
      <c r="DFF158" s="80"/>
      <c r="DFG158" s="16" t="s">
        <v>236</v>
      </c>
      <c r="DFH158" s="16">
        <f t="shared" ref="DFH158:DFH159" si="29589">47.24+2.7+3</f>
        <v>52.940000000000005</v>
      </c>
      <c r="DFI158" s="16">
        <f t="shared" ref="DFI158:DFI159" si="29590">0.75*(3+2.1+3+3.9)</f>
        <v>9</v>
      </c>
      <c r="DFJ158" s="14">
        <f t="shared" si="9965"/>
        <v>61.940000000000005</v>
      </c>
      <c r="DFK158" s="14"/>
      <c r="DFL158" s="16">
        <f t="shared" si="9966"/>
        <v>92.910000000000011</v>
      </c>
      <c r="DFM158" s="79">
        <f t="shared" si="18803"/>
        <v>6</v>
      </c>
      <c r="DFN158" s="80"/>
      <c r="DFO158" s="16" t="s">
        <v>236</v>
      </c>
      <c r="DFP158" s="16">
        <f t="shared" ref="DFP158:DFP159" si="29591">47.24+2.7+3</f>
        <v>52.940000000000005</v>
      </c>
      <c r="DFQ158" s="16">
        <f t="shared" ref="DFQ158:DFQ159" si="29592">0.75*(3+2.1+3+3.9)</f>
        <v>9</v>
      </c>
      <c r="DFR158" s="14">
        <f t="shared" si="9970"/>
        <v>61.940000000000005</v>
      </c>
      <c r="DFS158" s="14"/>
      <c r="DFT158" s="16">
        <f t="shared" si="9971"/>
        <v>92.910000000000011</v>
      </c>
      <c r="DFU158" s="79">
        <f t="shared" si="18812"/>
        <v>6</v>
      </c>
      <c r="DFV158" s="80"/>
      <c r="DFW158" s="16" t="s">
        <v>236</v>
      </c>
      <c r="DFX158" s="16">
        <f t="shared" ref="DFX158:DFX159" si="29593">47.24+2.7+3</f>
        <v>52.940000000000005</v>
      </c>
      <c r="DFY158" s="16">
        <f t="shared" ref="DFY158:DFY159" si="29594">0.75*(3+2.1+3+3.9)</f>
        <v>9</v>
      </c>
      <c r="DFZ158" s="14">
        <f t="shared" si="9975"/>
        <v>61.940000000000005</v>
      </c>
      <c r="DGA158" s="14"/>
      <c r="DGB158" s="16">
        <f t="shared" si="9976"/>
        <v>92.910000000000011</v>
      </c>
      <c r="DGC158" s="79">
        <f t="shared" si="18812"/>
        <v>6</v>
      </c>
      <c r="DGD158" s="80"/>
      <c r="DGE158" s="16" t="s">
        <v>236</v>
      </c>
      <c r="DGF158" s="16">
        <f t="shared" ref="DGF158:DGF159" si="29595">47.24+2.7+3</f>
        <v>52.940000000000005</v>
      </c>
      <c r="DGG158" s="16">
        <f t="shared" ref="DGG158:DGG159" si="29596">0.75*(3+2.1+3+3.9)</f>
        <v>9</v>
      </c>
      <c r="DGH158" s="14">
        <f t="shared" si="9980"/>
        <v>61.940000000000005</v>
      </c>
      <c r="DGI158" s="14"/>
      <c r="DGJ158" s="16">
        <f t="shared" si="9981"/>
        <v>92.910000000000011</v>
      </c>
      <c r="DGK158" s="79">
        <f t="shared" si="18812"/>
        <v>6</v>
      </c>
      <c r="DGL158" s="80"/>
      <c r="DGM158" s="16" t="s">
        <v>236</v>
      </c>
      <c r="DGN158" s="16">
        <f t="shared" ref="DGN158:DGN159" si="29597">47.24+2.7+3</f>
        <v>52.940000000000005</v>
      </c>
      <c r="DGO158" s="16">
        <f t="shared" ref="DGO158:DGO159" si="29598">0.75*(3+2.1+3+3.9)</f>
        <v>9</v>
      </c>
      <c r="DGP158" s="14">
        <f t="shared" si="9985"/>
        <v>61.940000000000005</v>
      </c>
      <c r="DGQ158" s="14"/>
      <c r="DGR158" s="16">
        <f t="shared" si="9986"/>
        <v>92.910000000000011</v>
      </c>
      <c r="DGS158" s="79">
        <f t="shared" si="18812"/>
        <v>6</v>
      </c>
      <c r="DGT158" s="80"/>
      <c r="DGU158" s="16" t="s">
        <v>236</v>
      </c>
      <c r="DGV158" s="16">
        <f t="shared" ref="DGV158:DGV159" si="29599">47.24+2.7+3</f>
        <v>52.940000000000005</v>
      </c>
      <c r="DGW158" s="16">
        <f t="shared" ref="DGW158:DGW159" si="29600">0.75*(3+2.1+3+3.9)</f>
        <v>9</v>
      </c>
      <c r="DGX158" s="14">
        <f t="shared" si="9990"/>
        <v>61.940000000000005</v>
      </c>
      <c r="DGY158" s="14"/>
      <c r="DGZ158" s="16">
        <f t="shared" si="9991"/>
        <v>92.910000000000011</v>
      </c>
      <c r="DHA158" s="79">
        <f t="shared" si="18812"/>
        <v>6</v>
      </c>
      <c r="DHB158" s="80"/>
      <c r="DHC158" s="16" t="s">
        <v>236</v>
      </c>
      <c r="DHD158" s="16">
        <f t="shared" ref="DHD158:DHD159" si="29601">47.24+2.7+3</f>
        <v>52.940000000000005</v>
      </c>
      <c r="DHE158" s="16">
        <f t="shared" ref="DHE158:DHE159" si="29602">0.75*(3+2.1+3+3.9)</f>
        <v>9</v>
      </c>
      <c r="DHF158" s="14">
        <f t="shared" si="9995"/>
        <v>61.940000000000005</v>
      </c>
      <c r="DHG158" s="14"/>
      <c r="DHH158" s="16">
        <f t="shared" si="9996"/>
        <v>92.910000000000011</v>
      </c>
      <c r="DHI158" s="79">
        <f t="shared" si="18812"/>
        <v>6</v>
      </c>
      <c r="DHJ158" s="80"/>
      <c r="DHK158" s="16" t="s">
        <v>236</v>
      </c>
      <c r="DHL158" s="16">
        <f t="shared" ref="DHL158:DHL159" si="29603">47.24+2.7+3</f>
        <v>52.940000000000005</v>
      </c>
      <c r="DHM158" s="16">
        <f t="shared" ref="DHM158:DHM159" si="29604">0.75*(3+2.1+3+3.9)</f>
        <v>9</v>
      </c>
      <c r="DHN158" s="14">
        <f t="shared" si="10000"/>
        <v>61.940000000000005</v>
      </c>
      <c r="DHO158" s="14"/>
      <c r="DHP158" s="16">
        <f t="shared" si="10001"/>
        <v>92.910000000000011</v>
      </c>
      <c r="DHQ158" s="79">
        <f t="shared" si="18812"/>
        <v>6</v>
      </c>
      <c r="DHR158" s="80"/>
      <c r="DHS158" s="16" t="s">
        <v>236</v>
      </c>
      <c r="DHT158" s="16">
        <f t="shared" ref="DHT158:DHT159" si="29605">47.24+2.7+3</f>
        <v>52.940000000000005</v>
      </c>
      <c r="DHU158" s="16">
        <f t="shared" ref="DHU158:DHU159" si="29606">0.75*(3+2.1+3+3.9)</f>
        <v>9</v>
      </c>
      <c r="DHV158" s="14">
        <f t="shared" si="10005"/>
        <v>61.940000000000005</v>
      </c>
      <c r="DHW158" s="14"/>
      <c r="DHX158" s="16">
        <f t="shared" si="10006"/>
        <v>92.910000000000011</v>
      </c>
      <c r="DHY158" s="79">
        <f t="shared" si="18812"/>
        <v>6</v>
      </c>
      <c r="DHZ158" s="80"/>
      <c r="DIA158" s="16" t="s">
        <v>236</v>
      </c>
      <c r="DIB158" s="16">
        <f t="shared" ref="DIB158:DIB159" si="29607">47.24+2.7+3</f>
        <v>52.940000000000005</v>
      </c>
      <c r="DIC158" s="16">
        <f t="shared" ref="DIC158:DIC159" si="29608">0.75*(3+2.1+3+3.9)</f>
        <v>9</v>
      </c>
      <c r="DID158" s="14">
        <f t="shared" si="10010"/>
        <v>61.940000000000005</v>
      </c>
      <c r="DIE158" s="14"/>
      <c r="DIF158" s="16">
        <f t="shared" si="10011"/>
        <v>92.910000000000011</v>
      </c>
      <c r="DIG158" s="79">
        <f t="shared" si="18821"/>
        <v>6</v>
      </c>
      <c r="DIH158" s="80"/>
      <c r="DII158" s="16" t="s">
        <v>236</v>
      </c>
      <c r="DIJ158" s="16">
        <f t="shared" ref="DIJ158:DIJ159" si="29609">47.24+2.7+3</f>
        <v>52.940000000000005</v>
      </c>
      <c r="DIK158" s="16">
        <f t="shared" ref="DIK158:DIK159" si="29610">0.75*(3+2.1+3+3.9)</f>
        <v>9</v>
      </c>
      <c r="DIL158" s="14">
        <f t="shared" si="10015"/>
        <v>61.940000000000005</v>
      </c>
      <c r="DIM158" s="14"/>
      <c r="DIN158" s="16">
        <f t="shared" si="10016"/>
        <v>92.910000000000011</v>
      </c>
      <c r="DIO158" s="79">
        <f t="shared" si="18821"/>
        <v>6</v>
      </c>
      <c r="DIP158" s="80"/>
      <c r="DIQ158" s="16" t="s">
        <v>236</v>
      </c>
      <c r="DIR158" s="16">
        <f t="shared" ref="DIR158:DIR159" si="29611">47.24+2.7+3</f>
        <v>52.940000000000005</v>
      </c>
      <c r="DIS158" s="16">
        <f t="shared" ref="DIS158:DIS159" si="29612">0.75*(3+2.1+3+3.9)</f>
        <v>9</v>
      </c>
      <c r="DIT158" s="14">
        <f t="shared" si="10020"/>
        <v>61.940000000000005</v>
      </c>
      <c r="DIU158" s="14"/>
      <c r="DIV158" s="16">
        <f t="shared" si="10021"/>
        <v>92.910000000000011</v>
      </c>
      <c r="DIW158" s="79">
        <f t="shared" si="18821"/>
        <v>6</v>
      </c>
      <c r="DIX158" s="80"/>
      <c r="DIY158" s="16" t="s">
        <v>236</v>
      </c>
      <c r="DIZ158" s="16">
        <f t="shared" ref="DIZ158:DIZ159" si="29613">47.24+2.7+3</f>
        <v>52.940000000000005</v>
      </c>
      <c r="DJA158" s="16">
        <f t="shared" ref="DJA158:DJA159" si="29614">0.75*(3+2.1+3+3.9)</f>
        <v>9</v>
      </c>
      <c r="DJB158" s="14">
        <f t="shared" si="10025"/>
        <v>61.940000000000005</v>
      </c>
      <c r="DJC158" s="14"/>
      <c r="DJD158" s="16">
        <f t="shared" si="10026"/>
        <v>92.910000000000011</v>
      </c>
      <c r="DJE158" s="79">
        <f t="shared" si="18821"/>
        <v>6</v>
      </c>
      <c r="DJF158" s="80"/>
      <c r="DJG158" s="16" t="s">
        <v>236</v>
      </c>
      <c r="DJH158" s="16">
        <f t="shared" ref="DJH158:DJH159" si="29615">47.24+2.7+3</f>
        <v>52.940000000000005</v>
      </c>
      <c r="DJI158" s="16">
        <f t="shared" ref="DJI158:DJI159" si="29616">0.75*(3+2.1+3+3.9)</f>
        <v>9</v>
      </c>
      <c r="DJJ158" s="14">
        <f t="shared" si="10030"/>
        <v>61.940000000000005</v>
      </c>
      <c r="DJK158" s="14"/>
      <c r="DJL158" s="16">
        <f t="shared" si="10031"/>
        <v>92.910000000000011</v>
      </c>
      <c r="DJM158" s="79">
        <f t="shared" si="18821"/>
        <v>6</v>
      </c>
      <c r="DJN158" s="80"/>
      <c r="DJO158" s="16" t="s">
        <v>236</v>
      </c>
      <c r="DJP158" s="16">
        <f t="shared" ref="DJP158:DJP159" si="29617">47.24+2.7+3</f>
        <v>52.940000000000005</v>
      </c>
      <c r="DJQ158" s="16">
        <f t="shared" ref="DJQ158:DJQ159" si="29618">0.75*(3+2.1+3+3.9)</f>
        <v>9</v>
      </c>
      <c r="DJR158" s="14">
        <f t="shared" si="10035"/>
        <v>61.940000000000005</v>
      </c>
      <c r="DJS158" s="14"/>
      <c r="DJT158" s="16">
        <f t="shared" si="10036"/>
        <v>92.910000000000011</v>
      </c>
      <c r="DJU158" s="79">
        <f t="shared" si="18821"/>
        <v>6</v>
      </c>
      <c r="DJV158" s="80"/>
      <c r="DJW158" s="16" t="s">
        <v>236</v>
      </c>
      <c r="DJX158" s="16">
        <f t="shared" ref="DJX158:DJX159" si="29619">47.24+2.7+3</f>
        <v>52.940000000000005</v>
      </c>
      <c r="DJY158" s="16">
        <f t="shared" ref="DJY158:DJY159" si="29620">0.75*(3+2.1+3+3.9)</f>
        <v>9</v>
      </c>
      <c r="DJZ158" s="14">
        <f t="shared" si="10040"/>
        <v>61.940000000000005</v>
      </c>
      <c r="DKA158" s="14"/>
      <c r="DKB158" s="16">
        <f t="shared" si="10041"/>
        <v>92.910000000000011</v>
      </c>
      <c r="DKC158" s="79">
        <f t="shared" si="18821"/>
        <v>6</v>
      </c>
      <c r="DKD158" s="80"/>
      <c r="DKE158" s="16" t="s">
        <v>236</v>
      </c>
      <c r="DKF158" s="16">
        <f t="shared" ref="DKF158:DKF159" si="29621">47.24+2.7+3</f>
        <v>52.940000000000005</v>
      </c>
      <c r="DKG158" s="16">
        <f t="shared" ref="DKG158:DKG159" si="29622">0.75*(3+2.1+3+3.9)</f>
        <v>9</v>
      </c>
      <c r="DKH158" s="14">
        <f t="shared" si="10045"/>
        <v>61.940000000000005</v>
      </c>
      <c r="DKI158" s="14"/>
      <c r="DKJ158" s="16">
        <f t="shared" si="10046"/>
        <v>92.910000000000011</v>
      </c>
      <c r="DKK158" s="79">
        <f t="shared" si="18821"/>
        <v>6</v>
      </c>
      <c r="DKL158" s="80"/>
      <c r="DKM158" s="16" t="s">
        <v>236</v>
      </c>
      <c r="DKN158" s="16">
        <f t="shared" ref="DKN158:DKN159" si="29623">47.24+2.7+3</f>
        <v>52.940000000000005</v>
      </c>
      <c r="DKO158" s="16">
        <f t="shared" ref="DKO158:DKO159" si="29624">0.75*(3+2.1+3+3.9)</f>
        <v>9</v>
      </c>
      <c r="DKP158" s="14">
        <f t="shared" si="10050"/>
        <v>61.940000000000005</v>
      </c>
      <c r="DKQ158" s="14"/>
      <c r="DKR158" s="16">
        <f t="shared" si="10051"/>
        <v>92.910000000000011</v>
      </c>
      <c r="DKS158" s="79">
        <f t="shared" si="18830"/>
        <v>6</v>
      </c>
      <c r="DKT158" s="80"/>
      <c r="DKU158" s="16" t="s">
        <v>236</v>
      </c>
      <c r="DKV158" s="16">
        <f t="shared" ref="DKV158:DKV159" si="29625">47.24+2.7+3</f>
        <v>52.940000000000005</v>
      </c>
      <c r="DKW158" s="16">
        <f t="shared" ref="DKW158:DKW159" si="29626">0.75*(3+2.1+3+3.9)</f>
        <v>9</v>
      </c>
      <c r="DKX158" s="14">
        <f t="shared" si="10055"/>
        <v>61.940000000000005</v>
      </c>
      <c r="DKY158" s="14"/>
      <c r="DKZ158" s="16">
        <f t="shared" si="10056"/>
        <v>92.910000000000011</v>
      </c>
      <c r="DLA158" s="79">
        <f t="shared" si="18830"/>
        <v>6</v>
      </c>
      <c r="DLB158" s="80"/>
      <c r="DLC158" s="16" t="s">
        <v>236</v>
      </c>
      <c r="DLD158" s="16">
        <f t="shared" ref="DLD158:DLD159" si="29627">47.24+2.7+3</f>
        <v>52.940000000000005</v>
      </c>
      <c r="DLE158" s="16">
        <f t="shared" ref="DLE158:DLE159" si="29628">0.75*(3+2.1+3+3.9)</f>
        <v>9</v>
      </c>
      <c r="DLF158" s="14">
        <f t="shared" si="10060"/>
        <v>61.940000000000005</v>
      </c>
      <c r="DLG158" s="14"/>
      <c r="DLH158" s="16">
        <f t="shared" si="10061"/>
        <v>92.910000000000011</v>
      </c>
      <c r="DLI158" s="79">
        <f t="shared" si="18830"/>
        <v>6</v>
      </c>
      <c r="DLJ158" s="80"/>
      <c r="DLK158" s="16" t="s">
        <v>236</v>
      </c>
      <c r="DLL158" s="16">
        <f t="shared" ref="DLL158:DLL159" si="29629">47.24+2.7+3</f>
        <v>52.940000000000005</v>
      </c>
      <c r="DLM158" s="16">
        <f t="shared" ref="DLM158:DLM159" si="29630">0.75*(3+2.1+3+3.9)</f>
        <v>9</v>
      </c>
      <c r="DLN158" s="14">
        <f t="shared" si="10065"/>
        <v>61.940000000000005</v>
      </c>
      <c r="DLO158" s="14"/>
      <c r="DLP158" s="16">
        <f t="shared" si="10066"/>
        <v>92.910000000000011</v>
      </c>
      <c r="DLQ158" s="79">
        <f t="shared" si="18830"/>
        <v>6</v>
      </c>
      <c r="DLR158" s="80"/>
      <c r="DLS158" s="16" t="s">
        <v>236</v>
      </c>
      <c r="DLT158" s="16">
        <f t="shared" ref="DLT158:DLT159" si="29631">47.24+2.7+3</f>
        <v>52.940000000000005</v>
      </c>
      <c r="DLU158" s="16">
        <f t="shared" ref="DLU158:DLU159" si="29632">0.75*(3+2.1+3+3.9)</f>
        <v>9</v>
      </c>
      <c r="DLV158" s="14">
        <f t="shared" si="10070"/>
        <v>61.940000000000005</v>
      </c>
      <c r="DLW158" s="14"/>
      <c r="DLX158" s="16">
        <f t="shared" si="10071"/>
        <v>92.910000000000011</v>
      </c>
      <c r="DLY158" s="79">
        <f t="shared" si="18830"/>
        <v>6</v>
      </c>
      <c r="DLZ158" s="80"/>
      <c r="DMA158" s="16" t="s">
        <v>236</v>
      </c>
      <c r="DMB158" s="16">
        <f t="shared" ref="DMB158:DMB159" si="29633">47.24+2.7+3</f>
        <v>52.940000000000005</v>
      </c>
      <c r="DMC158" s="16">
        <f t="shared" ref="DMC158:DMC159" si="29634">0.75*(3+2.1+3+3.9)</f>
        <v>9</v>
      </c>
      <c r="DMD158" s="14">
        <f t="shared" si="10075"/>
        <v>61.940000000000005</v>
      </c>
      <c r="DME158" s="14"/>
      <c r="DMF158" s="16">
        <f t="shared" si="10076"/>
        <v>92.910000000000011</v>
      </c>
      <c r="DMG158" s="79">
        <f t="shared" si="18830"/>
        <v>6</v>
      </c>
      <c r="DMH158" s="80"/>
      <c r="DMI158" s="16" t="s">
        <v>236</v>
      </c>
      <c r="DMJ158" s="16">
        <f t="shared" ref="DMJ158:DMJ159" si="29635">47.24+2.7+3</f>
        <v>52.940000000000005</v>
      </c>
      <c r="DMK158" s="16">
        <f t="shared" ref="DMK158:DMK159" si="29636">0.75*(3+2.1+3+3.9)</f>
        <v>9</v>
      </c>
      <c r="DML158" s="14">
        <f t="shared" si="10080"/>
        <v>61.940000000000005</v>
      </c>
      <c r="DMM158" s="14"/>
      <c r="DMN158" s="16">
        <f t="shared" si="10081"/>
        <v>92.910000000000011</v>
      </c>
      <c r="DMO158" s="79">
        <f t="shared" si="18830"/>
        <v>6</v>
      </c>
      <c r="DMP158" s="80"/>
      <c r="DMQ158" s="16" t="s">
        <v>236</v>
      </c>
      <c r="DMR158" s="16">
        <f t="shared" ref="DMR158:DMR159" si="29637">47.24+2.7+3</f>
        <v>52.940000000000005</v>
      </c>
      <c r="DMS158" s="16">
        <f t="shared" ref="DMS158:DMS159" si="29638">0.75*(3+2.1+3+3.9)</f>
        <v>9</v>
      </c>
      <c r="DMT158" s="14">
        <f t="shared" si="10085"/>
        <v>61.940000000000005</v>
      </c>
      <c r="DMU158" s="14"/>
      <c r="DMV158" s="16">
        <f t="shared" si="10086"/>
        <v>92.910000000000011</v>
      </c>
      <c r="DMW158" s="79">
        <f t="shared" si="18830"/>
        <v>6</v>
      </c>
      <c r="DMX158" s="80"/>
      <c r="DMY158" s="16" t="s">
        <v>236</v>
      </c>
      <c r="DMZ158" s="16">
        <f t="shared" ref="DMZ158:DMZ159" si="29639">47.24+2.7+3</f>
        <v>52.940000000000005</v>
      </c>
      <c r="DNA158" s="16">
        <f t="shared" ref="DNA158:DNA159" si="29640">0.75*(3+2.1+3+3.9)</f>
        <v>9</v>
      </c>
      <c r="DNB158" s="14">
        <f t="shared" si="10090"/>
        <v>61.940000000000005</v>
      </c>
      <c r="DNC158" s="14"/>
      <c r="DND158" s="16">
        <f t="shared" si="10091"/>
        <v>92.910000000000011</v>
      </c>
      <c r="DNE158" s="79">
        <f t="shared" si="18839"/>
        <v>6</v>
      </c>
      <c r="DNF158" s="80"/>
      <c r="DNG158" s="16" t="s">
        <v>236</v>
      </c>
      <c r="DNH158" s="16">
        <f t="shared" ref="DNH158:DNH159" si="29641">47.24+2.7+3</f>
        <v>52.940000000000005</v>
      </c>
      <c r="DNI158" s="16">
        <f t="shared" ref="DNI158:DNI159" si="29642">0.75*(3+2.1+3+3.9)</f>
        <v>9</v>
      </c>
      <c r="DNJ158" s="14">
        <f t="shared" si="10095"/>
        <v>61.940000000000005</v>
      </c>
      <c r="DNK158" s="14"/>
      <c r="DNL158" s="16">
        <f t="shared" si="10096"/>
        <v>92.910000000000011</v>
      </c>
      <c r="DNM158" s="79">
        <f t="shared" si="18839"/>
        <v>6</v>
      </c>
      <c r="DNN158" s="80"/>
      <c r="DNO158" s="16" t="s">
        <v>236</v>
      </c>
      <c r="DNP158" s="16">
        <f t="shared" ref="DNP158:DNP159" si="29643">47.24+2.7+3</f>
        <v>52.940000000000005</v>
      </c>
      <c r="DNQ158" s="16">
        <f t="shared" ref="DNQ158:DNQ159" si="29644">0.75*(3+2.1+3+3.9)</f>
        <v>9</v>
      </c>
      <c r="DNR158" s="14">
        <f t="shared" si="10100"/>
        <v>61.940000000000005</v>
      </c>
      <c r="DNS158" s="14"/>
      <c r="DNT158" s="16">
        <f t="shared" si="10101"/>
        <v>92.910000000000011</v>
      </c>
      <c r="DNU158" s="79">
        <f t="shared" si="18839"/>
        <v>6</v>
      </c>
      <c r="DNV158" s="80"/>
      <c r="DNW158" s="16" t="s">
        <v>236</v>
      </c>
      <c r="DNX158" s="16">
        <f t="shared" ref="DNX158:DNX159" si="29645">47.24+2.7+3</f>
        <v>52.940000000000005</v>
      </c>
      <c r="DNY158" s="16">
        <f t="shared" ref="DNY158:DNY159" si="29646">0.75*(3+2.1+3+3.9)</f>
        <v>9</v>
      </c>
      <c r="DNZ158" s="14">
        <f t="shared" si="10105"/>
        <v>61.940000000000005</v>
      </c>
      <c r="DOA158" s="14"/>
      <c r="DOB158" s="16">
        <f t="shared" si="10106"/>
        <v>92.910000000000011</v>
      </c>
      <c r="DOC158" s="79">
        <f t="shared" si="18839"/>
        <v>6</v>
      </c>
      <c r="DOD158" s="80"/>
      <c r="DOE158" s="16" t="s">
        <v>236</v>
      </c>
      <c r="DOF158" s="16">
        <f t="shared" ref="DOF158:DOF159" si="29647">47.24+2.7+3</f>
        <v>52.940000000000005</v>
      </c>
      <c r="DOG158" s="16">
        <f t="shared" ref="DOG158:DOG159" si="29648">0.75*(3+2.1+3+3.9)</f>
        <v>9</v>
      </c>
      <c r="DOH158" s="14">
        <f t="shared" si="10110"/>
        <v>61.940000000000005</v>
      </c>
      <c r="DOI158" s="14"/>
      <c r="DOJ158" s="16">
        <f t="shared" si="10111"/>
        <v>92.910000000000011</v>
      </c>
      <c r="DOK158" s="79">
        <f t="shared" si="18839"/>
        <v>6</v>
      </c>
      <c r="DOL158" s="80"/>
      <c r="DOM158" s="16" t="s">
        <v>236</v>
      </c>
      <c r="DON158" s="16">
        <f t="shared" ref="DON158:DON159" si="29649">47.24+2.7+3</f>
        <v>52.940000000000005</v>
      </c>
      <c r="DOO158" s="16">
        <f t="shared" ref="DOO158:DOO159" si="29650">0.75*(3+2.1+3+3.9)</f>
        <v>9</v>
      </c>
      <c r="DOP158" s="14">
        <f t="shared" si="10115"/>
        <v>61.940000000000005</v>
      </c>
      <c r="DOQ158" s="14"/>
      <c r="DOR158" s="16">
        <f t="shared" si="10116"/>
        <v>92.910000000000011</v>
      </c>
      <c r="DOS158" s="79">
        <f t="shared" si="18839"/>
        <v>6</v>
      </c>
      <c r="DOT158" s="80"/>
      <c r="DOU158" s="16" t="s">
        <v>236</v>
      </c>
      <c r="DOV158" s="16">
        <f t="shared" ref="DOV158:DOV159" si="29651">47.24+2.7+3</f>
        <v>52.940000000000005</v>
      </c>
      <c r="DOW158" s="16">
        <f t="shared" ref="DOW158:DOW159" si="29652">0.75*(3+2.1+3+3.9)</f>
        <v>9</v>
      </c>
      <c r="DOX158" s="14">
        <f t="shared" si="10120"/>
        <v>61.940000000000005</v>
      </c>
      <c r="DOY158" s="14"/>
      <c r="DOZ158" s="16">
        <f t="shared" si="10121"/>
        <v>92.910000000000011</v>
      </c>
      <c r="DPA158" s="79">
        <f t="shared" si="18839"/>
        <v>6</v>
      </c>
      <c r="DPB158" s="80"/>
      <c r="DPC158" s="16" t="s">
        <v>236</v>
      </c>
      <c r="DPD158" s="16">
        <f t="shared" ref="DPD158:DPD159" si="29653">47.24+2.7+3</f>
        <v>52.940000000000005</v>
      </c>
      <c r="DPE158" s="16">
        <f t="shared" ref="DPE158:DPE159" si="29654">0.75*(3+2.1+3+3.9)</f>
        <v>9</v>
      </c>
      <c r="DPF158" s="14">
        <f t="shared" si="10125"/>
        <v>61.940000000000005</v>
      </c>
      <c r="DPG158" s="14"/>
      <c r="DPH158" s="16">
        <f t="shared" si="10126"/>
        <v>92.910000000000011</v>
      </c>
      <c r="DPI158" s="79">
        <f t="shared" si="18839"/>
        <v>6</v>
      </c>
      <c r="DPJ158" s="80"/>
      <c r="DPK158" s="16" t="s">
        <v>236</v>
      </c>
      <c r="DPL158" s="16">
        <f t="shared" ref="DPL158:DPL159" si="29655">47.24+2.7+3</f>
        <v>52.940000000000005</v>
      </c>
      <c r="DPM158" s="16">
        <f t="shared" ref="DPM158:DPM159" si="29656">0.75*(3+2.1+3+3.9)</f>
        <v>9</v>
      </c>
      <c r="DPN158" s="14">
        <f t="shared" si="10130"/>
        <v>61.940000000000005</v>
      </c>
      <c r="DPO158" s="14"/>
      <c r="DPP158" s="16">
        <f t="shared" si="10131"/>
        <v>92.910000000000011</v>
      </c>
      <c r="DPQ158" s="79">
        <f t="shared" si="18848"/>
        <v>6</v>
      </c>
      <c r="DPR158" s="80"/>
      <c r="DPS158" s="16" t="s">
        <v>236</v>
      </c>
      <c r="DPT158" s="16">
        <f t="shared" ref="DPT158:DPT159" si="29657">47.24+2.7+3</f>
        <v>52.940000000000005</v>
      </c>
      <c r="DPU158" s="16">
        <f t="shared" ref="DPU158:DPU159" si="29658">0.75*(3+2.1+3+3.9)</f>
        <v>9</v>
      </c>
      <c r="DPV158" s="14">
        <f t="shared" si="10135"/>
        <v>61.940000000000005</v>
      </c>
      <c r="DPW158" s="14"/>
      <c r="DPX158" s="16">
        <f t="shared" si="10136"/>
        <v>92.910000000000011</v>
      </c>
      <c r="DPY158" s="79">
        <f t="shared" si="18848"/>
        <v>6</v>
      </c>
      <c r="DPZ158" s="80"/>
      <c r="DQA158" s="16" t="s">
        <v>236</v>
      </c>
      <c r="DQB158" s="16">
        <f t="shared" ref="DQB158:DQB159" si="29659">47.24+2.7+3</f>
        <v>52.940000000000005</v>
      </c>
      <c r="DQC158" s="16">
        <f t="shared" ref="DQC158:DQC159" si="29660">0.75*(3+2.1+3+3.9)</f>
        <v>9</v>
      </c>
      <c r="DQD158" s="14">
        <f t="shared" si="10140"/>
        <v>61.940000000000005</v>
      </c>
      <c r="DQE158" s="14"/>
      <c r="DQF158" s="16">
        <f t="shared" si="10141"/>
        <v>92.910000000000011</v>
      </c>
      <c r="DQG158" s="79">
        <f t="shared" si="18848"/>
        <v>6</v>
      </c>
      <c r="DQH158" s="80"/>
      <c r="DQI158" s="16" t="s">
        <v>236</v>
      </c>
      <c r="DQJ158" s="16">
        <f t="shared" ref="DQJ158:DQJ159" si="29661">47.24+2.7+3</f>
        <v>52.940000000000005</v>
      </c>
      <c r="DQK158" s="16">
        <f t="shared" ref="DQK158:DQK159" si="29662">0.75*(3+2.1+3+3.9)</f>
        <v>9</v>
      </c>
      <c r="DQL158" s="14">
        <f t="shared" si="10145"/>
        <v>61.940000000000005</v>
      </c>
      <c r="DQM158" s="14"/>
      <c r="DQN158" s="16">
        <f t="shared" si="10146"/>
        <v>92.910000000000011</v>
      </c>
      <c r="DQO158" s="79">
        <f t="shared" si="18848"/>
        <v>6</v>
      </c>
      <c r="DQP158" s="80"/>
      <c r="DQQ158" s="16" t="s">
        <v>236</v>
      </c>
      <c r="DQR158" s="16">
        <f t="shared" ref="DQR158:DQR159" si="29663">47.24+2.7+3</f>
        <v>52.940000000000005</v>
      </c>
      <c r="DQS158" s="16">
        <f t="shared" ref="DQS158:DQS159" si="29664">0.75*(3+2.1+3+3.9)</f>
        <v>9</v>
      </c>
      <c r="DQT158" s="14">
        <f t="shared" si="10150"/>
        <v>61.940000000000005</v>
      </c>
      <c r="DQU158" s="14"/>
      <c r="DQV158" s="16">
        <f t="shared" si="10151"/>
        <v>92.910000000000011</v>
      </c>
      <c r="DQW158" s="79">
        <f t="shared" si="18848"/>
        <v>6</v>
      </c>
      <c r="DQX158" s="80"/>
      <c r="DQY158" s="16" t="s">
        <v>236</v>
      </c>
      <c r="DQZ158" s="16">
        <f t="shared" ref="DQZ158:DQZ159" si="29665">47.24+2.7+3</f>
        <v>52.940000000000005</v>
      </c>
      <c r="DRA158" s="16">
        <f t="shared" ref="DRA158:DRA159" si="29666">0.75*(3+2.1+3+3.9)</f>
        <v>9</v>
      </c>
      <c r="DRB158" s="14">
        <f t="shared" si="10155"/>
        <v>61.940000000000005</v>
      </c>
      <c r="DRC158" s="14"/>
      <c r="DRD158" s="16">
        <f t="shared" si="10156"/>
        <v>92.910000000000011</v>
      </c>
      <c r="DRE158" s="79">
        <f t="shared" si="18848"/>
        <v>6</v>
      </c>
      <c r="DRF158" s="80"/>
      <c r="DRG158" s="16" t="s">
        <v>236</v>
      </c>
      <c r="DRH158" s="16">
        <f t="shared" ref="DRH158:DRH159" si="29667">47.24+2.7+3</f>
        <v>52.940000000000005</v>
      </c>
      <c r="DRI158" s="16">
        <f t="shared" ref="DRI158:DRI159" si="29668">0.75*(3+2.1+3+3.9)</f>
        <v>9</v>
      </c>
      <c r="DRJ158" s="14">
        <f t="shared" si="10160"/>
        <v>61.940000000000005</v>
      </c>
      <c r="DRK158" s="14"/>
      <c r="DRL158" s="16">
        <f t="shared" si="10161"/>
        <v>92.910000000000011</v>
      </c>
      <c r="DRM158" s="79">
        <f t="shared" si="18848"/>
        <v>6</v>
      </c>
      <c r="DRN158" s="80"/>
      <c r="DRO158" s="16" t="s">
        <v>236</v>
      </c>
      <c r="DRP158" s="16">
        <f t="shared" ref="DRP158:DRP159" si="29669">47.24+2.7+3</f>
        <v>52.940000000000005</v>
      </c>
      <c r="DRQ158" s="16">
        <f t="shared" ref="DRQ158:DRQ159" si="29670">0.75*(3+2.1+3+3.9)</f>
        <v>9</v>
      </c>
      <c r="DRR158" s="14">
        <f t="shared" si="10165"/>
        <v>61.940000000000005</v>
      </c>
      <c r="DRS158" s="14"/>
      <c r="DRT158" s="16">
        <f t="shared" si="10166"/>
        <v>92.910000000000011</v>
      </c>
      <c r="DRU158" s="79">
        <f t="shared" si="18848"/>
        <v>6</v>
      </c>
      <c r="DRV158" s="80"/>
      <c r="DRW158" s="16" t="s">
        <v>236</v>
      </c>
      <c r="DRX158" s="16">
        <f t="shared" ref="DRX158:DRX159" si="29671">47.24+2.7+3</f>
        <v>52.940000000000005</v>
      </c>
      <c r="DRY158" s="16">
        <f t="shared" ref="DRY158:DRY159" si="29672">0.75*(3+2.1+3+3.9)</f>
        <v>9</v>
      </c>
      <c r="DRZ158" s="14">
        <f t="shared" si="10170"/>
        <v>61.940000000000005</v>
      </c>
      <c r="DSA158" s="14"/>
      <c r="DSB158" s="16">
        <f t="shared" si="10171"/>
        <v>92.910000000000011</v>
      </c>
      <c r="DSC158" s="79">
        <f t="shared" si="18857"/>
        <v>6</v>
      </c>
      <c r="DSD158" s="80"/>
      <c r="DSE158" s="16" t="s">
        <v>236</v>
      </c>
      <c r="DSF158" s="16">
        <f t="shared" ref="DSF158:DSF159" si="29673">47.24+2.7+3</f>
        <v>52.940000000000005</v>
      </c>
      <c r="DSG158" s="16">
        <f t="shared" ref="DSG158:DSG159" si="29674">0.75*(3+2.1+3+3.9)</f>
        <v>9</v>
      </c>
      <c r="DSH158" s="14">
        <f t="shared" si="10175"/>
        <v>61.940000000000005</v>
      </c>
      <c r="DSI158" s="14"/>
      <c r="DSJ158" s="16">
        <f t="shared" si="10176"/>
        <v>92.910000000000011</v>
      </c>
      <c r="DSK158" s="79">
        <f t="shared" si="18857"/>
        <v>6</v>
      </c>
      <c r="DSL158" s="80"/>
      <c r="DSM158" s="16" t="s">
        <v>236</v>
      </c>
      <c r="DSN158" s="16">
        <f t="shared" ref="DSN158:DSN159" si="29675">47.24+2.7+3</f>
        <v>52.940000000000005</v>
      </c>
      <c r="DSO158" s="16">
        <f t="shared" ref="DSO158:DSO159" si="29676">0.75*(3+2.1+3+3.9)</f>
        <v>9</v>
      </c>
      <c r="DSP158" s="14">
        <f t="shared" si="10180"/>
        <v>61.940000000000005</v>
      </c>
      <c r="DSQ158" s="14"/>
      <c r="DSR158" s="16">
        <f t="shared" si="10181"/>
        <v>92.910000000000011</v>
      </c>
      <c r="DSS158" s="79">
        <f t="shared" si="18857"/>
        <v>6</v>
      </c>
      <c r="DST158" s="80"/>
      <c r="DSU158" s="16" t="s">
        <v>236</v>
      </c>
      <c r="DSV158" s="16">
        <f t="shared" ref="DSV158:DSV159" si="29677">47.24+2.7+3</f>
        <v>52.940000000000005</v>
      </c>
      <c r="DSW158" s="16">
        <f t="shared" ref="DSW158:DSW159" si="29678">0.75*(3+2.1+3+3.9)</f>
        <v>9</v>
      </c>
      <c r="DSX158" s="14">
        <f t="shared" si="10185"/>
        <v>61.940000000000005</v>
      </c>
      <c r="DSY158" s="14"/>
      <c r="DSZ158" s="16">
        <f t="shared" si="10186"/>
        <v>92.910000000000011</v>
      </c>
      <c r="DTA158" s="79">
        <f t="shared" si="18857"/>
        <v>6</v>
      </c>
      <c r="DTB158" s="80"/>
      <c r="DTC158" s="16" t="s">
        <v>236</v>
      </c>
      <c r="DTD158" s="16">
        <f t="shared" ref="DTD158:DTD159" si="29679">47.24+2.7+3</f>
        <v>52.940000000000005</v>
      </c>
      <c r="DTE158" s="16">
        <f t="shared" ref="DTE158:DTE159" si="29680">0.75*(3+2.1+3+3.9)</f>
        <v>9</v>
      </c>
      <c r="DTF158" s="14">
        <f t="shared" si="10190"/>
        <v>61.940000000000005</v>
      </c>
      <c r="DTG158" s="14"/>
      <c r="DTH158" s="16">
        <f t="shared" si="10191"/>
        <v>92.910000000000011</v>
      </c>
      <c r="DTI158" s="79">
        <f t="shared" si="18857"/>
        <v>6</v>
      </c>
      <c r="DTJ158" s="80"/>
      <c r="DTK158" s="16" t="s">
        <v>236</v>
      </c>
      <c r="DTL158" s="16">
        <f t="shared" ref="DTL158:DTL159" si="29681">47.24+2.7+3</f>
        <v>52.940000000000005</v>
      </c>
      <c r="DTM158" s="16">
        <f t="shared" ref="DTM158:DTM159" si="29682">0.75*(3+2.1+3+3.9)</f>
        <v>9</v>
      </c>
      <c r="DTN158" s="14">
        <f t="shared" si="10195"/>
        <v>61.940000000000005</v>
      </c>
      <c r="DTO158" s="14"/>
      <c r="DTP158" s="16">
        <f t="shared" si="10196"/>
        <v>92.910000000000011</v>
      </c>
      <c r="DTQ158" s="79">
        <f t="shared" si="18857"/>
        <v>6</v>
      </c>
      <c r="DTR158" s="80"/>
      <c r="DTS158" s="16" t="s">
        <v>236</v>
      </c>
      <c r="DTT158" s="16">
        <f t="shared" ref="DTT158:DTT159" si="29683">47.24+2.7+3</f>
        <v>52.940000000000005</v>
      </c>
      <c r="DTU158" s="16">
        <f t="shared" ref="DTU158:DTU159" si="29684">0.75*(3+2.1+3+3.9)</f>
        <v>9</v>
      </c>
      <c r="DTV158" s="14">
        <f t="shared" si="10200"/>
        <v>61.940000000000005</v>
      </c>
      <c r="DTW158" s="14"/>
      <c r="DTX158" s="16">
        <f t="shared" si="10201"/>
        <v>92.910000000000011</v>
      </c>
      <c r="DTY158" s="79">
        <f t="shared" si="18857"/>
        <v>6</v>
      </c>
      <c r="DTZ158" s="80"/>
      <c r="DUA158" s="16" t="s">
        <v>236</v>
      </c>
      <c r="DUB158" s="16">
        <f t="shared" ref="DUB158:DUB159" si="29685">47.24+2.7+3</f>
        <v>52.940000000000005</v>
      </c>
      <c r="DUC158" s="16">
        <f t="shared" ref="DUC158:DUC159" si="29686">0.75*(3+2.1+3+3.9)</f>
        <v>9</v>
      </c>
      <c r="DUD158" s="14">
        <f t="shared" si="10205"/>
        <v>61.940000000000005</v>
      </c>
      <c r="DUE158" s="14"/>
      <c r="DUF158" s="16">
        <f t="shared" si="10206"/>
        <v>92.910000000000011</v>
      </c>
      <c r="DUG158" s="79">
        <f t="shared" si="18857"/>
        <v>6</v>
      </c>
      <c r="DUH158" s="80"/>
      <c r="DUI158" s="16" t="s">
        <v>236</v>
      </c>
      <c r="DUJ158" s="16">
        <f t="shared" ref="DUJ158:DUJ159" si="29687">47.24+2.7+3</f>
        <v>52.940000000000005</v>
      </c>
      <c r="DUK158" s="16">
        <f t="shared" ref="DUK158:DUK159" si="29688">0.75*(3+2.1+3+3.9)</f>
        <v>9</v>
      </c>
      <c r="DUL158" s="14">
        <f t="shared" si="10210"/>
        <v>61.940000000000005</v>
      </c>
      <c r="DUM158" s="14"/>
      <c r="DUN158" s="16">
        <f t="shared" si="10211"/>
        <v>92.910000000000011</v>
      </c>
      <c r="DUO158" s="79">
        <f t="shared" si="18866"/>
        <v>6</v>
      </c>
      <c r="DUP158" s="80"/>
      <c r="DUQ158" s="16" t="s">
        <v>236</v>
      </c>
      <c r="DUR158" s="16">
        <f t="shared" ref="DUR158:DUR159" si="29689">47.24+2.7+3</f>
        <v>52.940000000000005</v>
      </c>
      <c r="DUS158" s="16">
        <f t="shared" ref="DUS158:DUS159" si="29690">0.75*(3+2.1+3+3.9)</f>
        <v>9</v>
      </c>
      <c r="DUT158" s="14">
        <f t="shared" si="10215"/>
        <v>61.940000000000005</v>
      </c>
      <c r="DUU158" s="14"/>
      <c r="DUV158" s="16">
        <f t="shared" si="10216"/>
        <v>92.910000000000011</v>
      </c>
      <c r="DUW158" s="79">
        <f t="shared" si="18866"/>
        <v>6</v>
      </c>
      <c r="DUX158" s="80"/>
      <c r="DUY158" s="16" t="s">
        <v>236</v>
      </c>
      <c r="DUZ158" s="16">
        <f t="shared" ref="DUZ158:DUZ159" si="29691">47.24+2.7+3</f>
        <v>52.940000000000005</v>
      </c>
      <c r="DVA158" s="16">
        <f t="shared" ref="DVA158:DVA159" si="29692">0.75*(3+2.1+3+3.9)</f>
        <v>9</v>
      </c>
      <c r="DVB158" s="14">
        <f t="shared" si="10220"/>
        <v>61.940000000000005</v>
      </c>
      <c r="DVC158" s="14"/>
      <c r="DVD158" s="16">
        <f t="shared" si="10221"/>
        <v>92.910000000000011</v>
      </c>
      <c r="DVE158" s="79">
        <f t="shared" si="18866"/>
        <v>6</v>
      </c>
      <c r="DVF158" s="80"/>
      <c r="DVG158" s="16" t="s">
        <v>236</v>
      </c>
      <c r="DVH158" s="16">
        <f t="shared" ref="DVH158:DVH159" si="29693">47.24+2.7+3</f>
        <v>52.940000000000005</v>
      </c>
      <c r="DVI158" s="16">
        <f t="shared" ref="DVI158:DVI159" si="29694">0.75*(3+2.1+3+3.9)</f>
        <v>9</v>
      </c>
      <c r="DVJ158" s="14">
        <f t="shared" si="10225"/>
        <v>61.940000000000005</v>
      </c>
      <c r="DVK158" s="14"/>
      <c r="DVL158" s="16">
        <f t="shared" si="10226"/>
        <v>92.910000000000011</v>
      </c>
      <c r="DVM158" s="79">
        <f t="shared" si="18866"/>
        <v>6</v>
      </c>
      <c r="DVN158" s="80"/>
      <c r="DVO158" s="16" t="s">
        <v>236</v>
      </c>
      <c r="DVP158" s="16">
        <f t="shared" ref="DVP158:DVP159" si="29695">47.24+2.7+3</f>
        <v>52.940000000000005</v>
      </c>
      <c r="DVQ158" s="16">
        <f t="shared" ref="DVQ158:DVQ159" si="29696">0.75*(3+2.1+3+3.9)</f>
        <v>9</v>
      </c>
      <c r="DVR158" s="14">
        <f t="shared" si="10230"/>
        <v>61.940000000000005</v>
      </c>
      <c r="DVS158" s="14"/>
      <c r="DVT158" s="16">
        <f t="shared" si="10231"/>
        <v>92.910000000000011</v>
      </c>
      <c r="DVU158" s="79">
        <f t="shared" si="18866"/>
        <v>6</v>
      </c>
      <c r="DVV158" s="80"/>
      <c r="DVW158" s="16" t="s">
        <v>236</v>
      </c>
      <c r="DVX158" s="16">
        <f t="shared" ref="DVX158:DVX159" si="29697">47.24+2.7+3</f>
        <v>52.940000000000005</v>
      </c>
      <c r="DVY158" s="16">
        <f t="shared" ref="DVY158:DVY159" si="29698">0.75*(3+2.1+3+3.9)</f>
        <v>9</v>
      </c>
      <c r="DVZ158" s="14">
        <f t="shared" si="10235"/>
        <v>61.940000000000005</v>
      </c>
      <c r="DWA158" s="14"/>
      <c r="DWB158" s="16">
        <f t="shared" si="10236"/>
        <v>92.910000000000011</v>
      </c>
      <c r="DWC158" s="79">
        <f t="shared" si="18866"/>
        <v>6</v>
      </c>
      <c r="DWD158" s="80"/>
      <c r="DWE158" s="16" t="s">
        <v>236</v>
      </c>
      <c r="DWF158" s="16">
        <f t="shared" ref="DWF158:DWF159" si="29699">47.24+2.7+3</f>
        <v>52.940000000000005</v>
      </c>
      <c r="DWG158" s="16">
        <f t="shared" ref="DWG158:DWG159" si="29700">0.75*(3+2.1+3+3.9)</f>
        <v>9</v>
      </c>
      <c r="DWH158" s="14">
        <f t="shared" si="10240"/>
        <v>61.940000000000005</v>
      </c>
      <c r="DWI158" s="14"/>
      <c r="DWJ158" s="16">
        <f t="shared" si="10241"/>
        <v>92.910000000000011</v>
      </c>
      <c r="DWK158" s="79">
        <f t="shared" si="18866"/>
        <v>6</v>
      </c>
      <c r="DWL158" s="80"/>
      <c r="DWM158" s="16" t="s">
        <v>236</v>
      </c>
      <c r="DWN158" s="16">
        <f t="shared" ref="DWN158:DWN159" si="29701">47.24+2.7+3</f>
        <v>52.940000000000005</v>
      </c>
      <c r="DWO158" s="16">
        <f t="shared" ref="DWO158:DWO159" si="29702">0.75*(3+2.1+3+3.9)</f>
        <v>9</v>
      </c>
      <c r="DWP158" s="14">
        <f t="shared" si="10245"/>
        <v>61.940000000000005</v>
      </c>
      <c r="DWQ158" s="14"/>
      <c r="DWR158" s="16">
        <f t="shared" si="10246"/>
        <v>92.910000000000011</v>
      </c>
      <c r="DWS158" s="79">
        <f t="shared" si="18866"/>
        <v>6</v>
      </c>
      <c r="DWT158" s="80"/>
      <c r="DWU158" s="16" t="s">
        <v>236</v>
      </c>
      <c r="DWV158" s="16">
        <f t="shared" ref="DWV158:DWV159" si="29703">47.24+2.7+3</f>
        <v>52.940000000000005</v>
      </c>
      <c r="DWW158" s="16">
        <f t="shared" ref="DWW158:DWW159" si="29704">0.75*(3+2.1+3+3.9)</f>
        <v>9</v>
      </c>
      <c r="DWX158" s="14">
        <f t="shared" si="10250"/>
        <v>61.940000000000005</v>
      </c>
      <c r="DWY158" s="14"/>
      <c r="DWZ158" s="16">
        <f t="shared" si="10251"/>
        <v>92.910000000000011</v>
      </c>
      <c r="DXA158" s="79">
        <f t="shared" si="18875"/>
        <v>6</v>
      </c>
      <c r="DXB158" s="80"/>
      <c r="DXC158" s="16" t="s">
        <v>236</v>
      </c>
      <c r="DXD158" s="16">
        <f t="shared" ref="DXD158:DXD159" si="29705">47.24+2.7+3</f>
        <v>52.940000000000005</v>
      </c>
      <c r="DXE158" s="16">
        <f t="shared" ref="DXE158:DXE159" si="29706">0.75*(3+2.1+3+3.9)</f>
        <v>9</v>
      </c>
      <c r="DXF158" s="14">
        <f t="shared" si="10255"/>
        <v>61.940000000000005</v>
      </c>
      <c r="DXG158" s="14"/>
      <c r="DXH158" s="16">
        <f t="shared" si="10256"/>
        <v>92.910000000000011</v>
      </c>
      <c r="DXI158" s="79">
        <f t="shared" si="18875"/>
        <v>6</v>
      </c>
      <c r="DXJ158" s="80"/>
      <c r="DXK158" s="16" t="s">
        <v>236</v>
      </c>
      <c r="DXL158" s="16">
        <f t="shared" ref="DXL158:DXL159" si="29707">47.24+2.7+3</f>
        <v>52.940000000000005</v>
      </c>
      <c r="DXM158" s="16">
        <f t="shared" ref="DXM158:DXM159" si="29708">0.75*(3+2.1+3+3.9)</f>
        <v>9</v>
      </c>
      <c r="DXN158" s="14">
        <f t="shared" si="10260"/>
        <v>61.940000000000005</v>
      </c>
      <c r="DXO158" s="14"/>
      <c r="DXP158" s="16">
        <f t="shared" si="10261"/>
        <v>92.910000000000011</v>
      </c>
      <c r="DXQ158" s="79">
        <f t="shared" si="18875"/>
        <v>6</v>
      </c>
      <c r="DXR158" s="80"/>
      <c r="DXS158" s="16" t="s">
        <v>236</v>
      </c>
      <c r="DXT158" s="16">
        <f t="shared" ref="DXT158:DXT159" si="29709">47.24+2.7+3</f>
        <v>52.940000000000005</v>
      </c>
      <c r="DXU158" s="16">
        <f t="shared" ref="DXU158:DXU159" si="29710">0.75*(3+2.1+3+3.9)</f>
        <v>9</v>
      </c>
      <c r="DXV158" s="14">
        <f t="shared" si="10265"/>
        <v>61.940000000000005</v>
      </c>
      <c r="DXW158" s="14"/>
      <c r="DXX158" s="16">
        <f t="shared" si="10266"/>
        <v>92.910000000000011</v>
      </c>
      <c r="DXY158" s="79">
        <f t="shared" si="18875"/>
        <v>6</v>
      </c>
      <c r="DXZ158" s="80"/>
      <c r="DYA158" s="16" t="s">
        <v>236</v>
      </c>
      <c r="DYB158" s="16">
        <f t="shared" ref="DYB158:DYB159" si="29711">47.24+2.7+3</f>
        <v>52.940000000000005</v>
      </c>
      <c r="DYC158" s="16">
        <f t="shared" ref="DYC158:DYC159" si="29712">0.75*(3+2.1+3+3.9)</f>
        <v>9</v>
      </c>
      <c r="DYD158" s="14">
        <f t="shared" si="10270"/>
        <v>61.940000000000005</v>
      </c>
      <c r="DYE158" s="14"/>
      <c r="DYF158" s="16">
        <f t="shared" si="10271"/>
        <v>92.910000000000011</v>
      </c>
      <c r="DYG158" s="79">
        <f t="shared" si="18875"/>
        <v>6</v>
      </c>
      <c r="DYH158" s="80"/>
      <c r="DYI158" s="16" t="s">
        <v>236</v>
      </c>
      <c r="DYJ158" s="16">
        <f t="shared" ref="DYJ158:DYJ159" si="29713">47.24+2.7+3</f>
        <v>52.940000000000005</v>
      </c>
      <c r="DYK158" s="16">
        <f t="shared" ref="DYK158:DYK159" si="29714">0.75*(3+2.1+3+3.9)</f>
        <v>9</v>
      </c>
      <c r="DYL158" s="14">
        <f t="shared" si="10275"/>
        <v>61.940000000000005</v>
      </c>
      <c r="DYM158" s="14"/>
      <c r="DYN158" s="16">
        <f t="shared" si="10276"/>
        <v>92.910000000000011</v>
      </c>
      <c r="DYO158" s="79">
        <f t="shared" si="18875"/>
        <v>6</v>
      </c>
      <c r="DYP158" s="80"/>
      <c r="DYQ158" s="16" t="s">
        <v>236</v>
      </c>
      <c r="DYR158" s="16">
        <f t="shared" ref="DYR158:DYR159" si="29715">47.24+2.7+3</f>
        <v>52.940000000000005</v>
      </c>
      <c r="DYS158" s="16">
        <f t="shared" ref="DYS158:DYS159" si="29716">0.75*(3+2.1+3+3.9)</f>
        <v>9</v>
      </c>
      <c r="DYT158" s="14">
        <f t="shared" si="10280"/>
        <v>61.940000000000005</v>
      </c>
      <c r="DYU158" s="14"/>
      <c r="DYV158" s="16">
        <f t="shared" si="10281"/>
        <v>92.910000000000011</v>
      </c>
      <c r="DYW158" s="79">
        <f t="shared" si="18875"/>
        <v>6</v>
      </c>
      <c r="DYX158" s="80"/>
      <c r="DYY158" s="16" t="s">
        <v>236</v>
      </c>
      <c r="DYZ158" s="16">
        <f t="shared" ref="DYZ158:DYZ159" si="29717">47.24+2.7+3</f>
        <v>52.940000000000005</v>
      </c>
      <c r="DZA158" s="16">
        <f t="shared" ref="DZA158:DZA159" si="29718">0.75*(3+2.1+3+3.9)</f>
        <v>9</v>
      </c>
      <c r="DZB158" s="14">
        <f t="shared" si="10285"/>
        <v>61.940000000000005</v>
      </c>
      <c r="DZC158" s="14"/>
      <c r="DZD158" s="16">
        <f t="shared" si="10286"/>
        <v>92.910000000000011</v>
      </c>
      <c r="DZE158" s="79">
        <f t="shared" si="18875"/>
        <v>6</v>
      </c>
      <c r="DZF158" s="80"/>
      <c r="DZG158" s="16" t="s">
        <v>236</v>
      </c>
      <c r="DZH158" s="16">
        <f t="shared" ref="DZH158:DZH159" si="29719">47.24+2.7+3</f>
        <v>52.940000000000005</v>
      </c>
      <c r="DZI158" s="16">
        <f t="shared" ref="DZI158:DZI159" si="29720">0.75*(3+2.1+3+3.9)</f>
        <v>9</v>
      </c>
      <c r="DZJ158" s="14">
        <f t="shared" si="10290"/>
        <v>61.940000000000005</v>
      </c>
      <c r="DZK158" s="14"/>
      <c r="DZL158" s="16">
        <f t="shared" si="10291"/>
        <v>92.910000000000011</v>
      </c>
      <c r="DZM158" s="79">
        <f t="shared" si="18884"/>
        <v>6</v>
      </c>
      <c r="DZN158" s="80"/>
      <c r="DZO158" s="16" t="s">
        <v>236</v>
      </c>
      <c r="DZP158" s="16">
        <f t="shared" ref="DZP158:DZP159" si="29721">47.24+2.7+3</f>
        <v>52.940000000000005</v>
      </c>
      <c r="DZQ158" s="16">
        <f t="shared" ref="DZQ158:DZQ159" si="29722">0.75*(3+2.1+3+3.9)</f>
        <v>9</v>
      </c>
      <c r="DZR158" s="14">
        <f t="shared" si="10295"/>
        <v>61.940000000000005</v>
      </c>
      <c r="DZS158" s="14"/>
      <c r="DZT158" s="16">
        <f t="shared" si="10296"/>
        <v>92.910000000000011</v>
      </c>
      <c r="DZU158" s="79">
        <f t="shared" si="18884"/>
        <v>6</v>
      </c>
      <c r="DZV158" s="80"/>
      <c r="DZW158" s="16" t="s">
        <v>236</v>
      </c>
      <c r="DZX158" s="16">
        <f t="shared" ref="DZX158:DZX159" si="29723">47.24+2.7+3</f>
        <v>52.940000000000005</v>
      </c>
      <c r="DZY158" s="16">
        <f t="shared" ref="DZY158:DZY159" si="29724">0.75*(3+2.1+3+3.9)</f>
        <v>9</v>
      </c>
      <c r="DZZ158" s="14">
        <f t="shared" si="10300"/>
        <v>61.940000000000005</v>
      </c>
      <c r="EAA158" s="14"/>
      <c r="EAB158" s="16">
        <f t="shared" si="10301"/>
        <v>92.910000000000011</v>
      </c>
      <c r="EAC158" s="79">
        <f t="shared" si="18884"/>
        <v>6</v>
      </c>
      <c r="EAD158" s="80"/>
      <c r="EAE158" s="16" t="s">
        <v>236</v>
      </c>
      <c r="EAF158" s="16">
        <f t="shared" ref="EAF158:EAF159" si="29725">47.24+2.7+3</f>
        <v>52.940000000000005</v>
      </c>
      <c r="EAG158" s="16">
        <f t="shared" ref="EAG158:EAG159" si="29726">0.75*(3+2.1+3+3.9)</f>
        <v>9</v>
      </c>
      <c r="EAH158" s="14">
        <f t="shared" si="10305"/>
        <v>61.940000000000005</v>
      </c>
      <c r="EAI158" s="14"/>
      <c r="EAJ158" s="16">
        <f t="shared" si="10306"/>
        <v>92.910000000000011</v>
      </c>
      <c r="EAK158" s="79">
        <f t="shared" si="18884"/>
        <v>6</v>
      </c>
      <c r="EAL158" s="80"/>
      <c r="EAM158" s="16" t="s">
        <v>236</v>
      </c>
      <c r="EAN158" s="16">
        <f t="shared" ref="EAN158:EAN159" si="29727">47.24+2.7+3</f>
        <v>52.940000000000005</v>
      </c>
      <c r="EAO158" s="16">
        <f t="shared" ref="EAO158:EAO159" si="29728">0.75*(3+2.1+3+3.9)</f>
        <v>9</v>
      </c>
      <c r="EAP158" s="14">
        <f t="shared" si="10310"/>
        <v>61.940000000000005</v>
      </c>
      <c r="EAQ158" s="14"/>
      <c r="EAR158" s="16">
        <f t="shared" si="10311"/>
        <v>92.910000000000011</v>
      </c>
      <c r="EAS158" s="79">
        <f t="shared" si="18884"/>
        <v>6</v>
      </c>
      <c r="EAT158" s="80"/>
      <c r="EAU158" s="16" t="s">
        <v>236</v>
      </c>
      <c r="EAV158" s="16">
        <f t="shared" ref="EAV158:EAV159" si="29729">47.24+2.7+3</f>
        <v>52.940000000000005</v>
      </c>
      <c r="EAW158" s="16">
        <f t="shared" ref="EAW158:EAW159" si="29730">0.75*(3+2.1+3+3.9)</f>
        <v>9</v>
      </c>
      <c r="EAX158" s="14">
        <f t="shared" si="10315"/>
        <v>61.940000000000005</v>
      </c>
      <c r="EAY158" s="14"/>
      <c r="EAZ158" s="16">
        <f t="shared" si="10316"/>
        <v>92.910000000000011</v>
      </c>
      <c r="EBA158" s="79">
        <f t="shared" si="18884"/>
        <v>6</v>
      </c>
      <c r="EBB158" s="80"/>
      <c r="EBC158" s="16" t="s">
        <v>236</v>
      </c>
      <c r="EBD158" s="16">
        <f t="shared" ref="EBD158:EBD159" si="29731">47.24+2.7+3</f>
        <v>52.940000000000005</v>
      </c>
      <c r="EBE158" s="16">
        <f t="shared" ref="EBE158:EBE159" si="29732">0.75*(3+2.1+3+3.9)</f>
        <v>9</v>
      </c>
      <c r="EBF158" s="14">
        <f t="shared" si="10320"/>
        <v>61.940000000000005</v>
      </c>
      <c r="EBG158" s="14"/>
      <c r="EBH158" s="16">
        <f t="shared" si="10321"/>
        <v>92.910000000000011</v>
      </c>
      <c r="EBI158" s="79">
        <f t="shared" si="18884"/>
        <v>6</v>
      </c>
      <c r="EBJ158" s="80"/>
      <c r="EBK158" s="16" t="s">
        <v>236</v>
      </c>
      <c r="EBL158" s="16">
        <f t="shared" ref="EBL158:EBL159" si="29733">47.24+2.7+3</f>
        <v>52.940000000000005</v>
      </c>
      <c r="EBM158" s="16">
        <f t="shared" ref="EBM158:EBM159" si="29734">0.75*(3+2.1+3+3.9)</f>
        <v>9</v>
      </c>
      <c r="EBN158" s="14">
        <f t="shared" si="10325"/>
        <v>61.940000000000005</v>
      </c>
      <c r="EBO158" s="14"/>
      <c r="EBP158" s="16">
        <f t="shared" si="10326"/>
        <v>92.910000000000011</v>
      </c>
      <c r="EBQ158" s="79">
        <f t="shared" si="18884"/>
        <v>6</v>
      </c>
      <c r="EBR158" s="80"/>
      <c r="EBS158" s="16" t="s">
        <v>236</v>
      </c>
      <c r="EBT158" s="16">
        <f t="shared" ref="EBT158:EBT159" si="29735">47.24+2.7+3</f>
        <v>52.940000000000005</v>
      </c>
      <c r="EBU158" s="16">
        <f t="shared" ref="EBU158:EBU159" si="29736">0.75*(3+2.1+3+3.9)</f>
        <v>9</v>
      </c>
      <c r="EBV158" s="14">
        <f t="shared" si="10330"/>
        <v>61.940000000000005</v>
      </c>
      <c r="EBW158" s="14"/>
      <c r="EBX158" s="16">
        <f t="shared" si="10331"/>
        <v>92.910000000000011</v>
      </c>
      <c r="EBY158" s="79">
        <f t="shared" si="18893"/>
        <v>6</v>
      </c>
      <c r="EBZ158" s="80"/>
      <c r="ECA158" s="16" t="s">
        <v>236</v>
      </c>
      <c r="ECB158" s="16">
        <f t="shared" ref="ECB158:ECB159" si="29737">47.24+2.7+3</f>
        <v>52.940000000000005</v>
      </c>
      <c r="ECC158" s="16">
        <f t="shared" ref="ECC158:ECC159" si="29738">0.75*(3+2.1+3+3.9)</f>
        <v>9</v>
      </c>
      <c r="ECD158" s="14">
        <f t="shared" si="10335"/>
        <v>61.940000000000005</v>
      </c>
      <c r="ECE158" s="14"/>
      <c r="ECF158" s="16">
        <f t="shared" si="10336"/>
        <v>92.910000000000011</v>
      </c>
      <c r="ECG158" s="79">
        <f t="shared" si="18893"/>
        <v>6</v>
      </c>
      <c r="ECH158" s="80"/>
      <c r="ECI158" s="16" t="s">
        <v>236</v>
      </c>
      <c r="ECJ158" s="16">
        <f t="shared" ref="ECJ158:ECJ159" si="29739">47.24+2.7+3</f>
        <v>52.940000000000005</v>
      </c>
      <c r="ECK158" s="16">
        <f t="shared" ref="ECK158:ECK159" si="29740">0.75*(3+2.1+3+3.9)</f>
        <v>9</v>
      </c>
      <c r="ECL158" s="14">
        <f t="shared" si="10340"/>
        <v>61.940000000000005</v>
      </c>
      <c r="ECM158" s="14"/>
      <c r="ECN158" s="16">
        <f t="shared" si="10341"/>
        <v>92.910000000000011</v>
      </c>
      <c r="ECO158" s="79">
        <f t="shared" si="18893"/>
        <v>6</v>
      </c>
      <c r="ECP158" s="80"/>
      <c r="ECQ158" s="16" t="s">
        <v>236</v>
      </c>
      <c r="ECR158" s="16">
        <f t="shared" ref="ECR158:ECR159" si="29741">47.24+2.7+3</f>
        <v>52.940000000000005</v>
      </c>
      <c r="ECS158" s="16">
        <f t="shared" ref="ECS158:ECS159" si="29742">0.75*(3+2.1+3+3.9)</f>
        <v>9</v>
      </c>
      <c r="ECT158" s="14">
        <f t="shared" si="10345"/>
        <v>61.940000000000005</v>
      </c>
      <c r="ECU158" s="14"/>
      <c r="ECV158" s="16">
        <f t="shared" si="10346"/>
        <v>92.910000000000011</v>
      </c>
      <c r="ECW158" s="79">
        <f t="shared" si="18893"/>
        <v>6</v>
      </c>
      <c r="ECX158" s="80"/>
      <c r="ECY158" s="16" t="s">
        <v>236</v>
      </c>
      <c r="ECZ158" s="16">
        <f t="shared" ref="ECZ158:ECZ159" si="29743">47.24+2.7+3</f>
        <v>52.940000000000005</v>
      </c>
      <c r="EDA158" s="16">
        <f t="shared" ref="EDA158:EDA159" si="29744">0.75*(3+2.1+3+3.9)</f>
        <v>9</v>
      </c>
      <c r="EDB158" s="14">
        <f t="shared" si="10350"/>
        <v>61.940000000000005</v>
      </c>
      <c r="EDC158" s="14"/>
      <c r="EDD158" s="16">
        <f t="shared" si="10351"/>
        <v>92.910000000000011</v>
      </c>
      <c r="EDE158" s="79">
        <f t="shared" si="18893"/>
        <v>6</v>
      </c>
      <c r="EDF158" s="80"/>
      <c r="EDG158" s="16" t="s">
        <v>236</v>
      </c>
      <c r="EDH158" s="16">
        <f t="shared" ref="EDH158:EDH159" si="29745">47.24+2.7+3</f>
        <v>52.940000000000005</v>
      </c>
      <c r="EDI158" s="16">
        <f t="shared" ref="EDI158:EDI159" si="29746">0.75*(3+2.1+3+3.9)</f>
        <v>9</v>
      </c>
      <c r="EDJ158" s="14">
        <f t="shared" si="10355"/>
        <v>61.940000000000005</v>
      </c>
      <c r="EDK158" s="14"/>
      <c r="EDL158" s="16">
        <f t="shared" si="10356"/>
        <v>92.910000000000011</v>
      </c>
      <c r="EDM158" s="79">
        <f t="shared" si="18893"/>
        <v>6</v>
      </c>
      <c r="EDN158" s="80"/>
      <c r="EDO158" s="16" t="s">
        <v>236</v>
      </c>
      <c r="EDP158" s="16">
        <f t="shared" ref="EDP158:EDP159" si="29747">47.24+2.7+3</f>
        <v>52.940000000000005</v>
      </c>
      <c r="EDQ158" s="16">
        <f t="shared" ref="EDQ158:EDQ159" si="29748">0.75*(3+2.1+3+3.9)</f>
        <v>9</v>
      </c>
      <c r="EDR158" s="14">
        <f t="shared" si="10360"/>
        <v>61.940000000000005</v>
      </c>
      <c r="EDS158" s="14"/>
      <c r="EDT158" s="16">
        <f t="shared" si="10361"/>
        <v>92.910000000000011</v>
      </c>
      <c r="EDU158" s="79">
        <f t="shared" si="18893"/>
        <v>6</v>
      </c>
      <c r="EDV158" s="80"/>
      <c r="EDW158" s="16" t="s">
        <v>236</v>
      </c>
      <c r="EDX158" s="16">
        <f t="shared" ref="EDX158:EDX159" si="29749">47.24+2.7+3</f>
        <v>52.940000000000005</v>
      </c>
      <c r="EDY158" s="16">
        <f t="shared" ref="EDY158:EDY159" si="29750">0.75*(3+2.1+3+3.9)</f>
        <v>9</v>
      </c>
      <c r="EDZ158" s="14">
        <f t="shared" si="10365"/>
        <v>61.940000000000005</v>
      </c>
      <c r="EEA158" s="14"/>
      <c r="EEB158" s="16">
        <f t="shared" si="10366"/>
        <v>92.910000000000011</v>
      </c>
      <c r="EEC158" s="79">
        <f t="shared" si="18893"/>
        <v>6</v>
      </c>
      <c r="EED158" s="80"/>
      <c r="EEE158" s="16" t="s">
        <v>236</v>
      </c>
      <c r="EEF158" s="16">
        <f t="shared" ref="EEF158:EEF159" si="29751">47.24+2.7+3</f>
        <v>52.940000000000005</v>
      </c>
      <c r="EEG158" s="16">
        <f t="shared" ref="EEG158:EEG159" si="29752">0.75*(3+2.1+3+3.9)</f>
        <v>9</v>
      </c>
      <c r="EEH158" s="14">
        <f t="shared" si="10370"/>
        <v>61.940000000000005</v>
      </c>
      <c r="EEI158" s="14"/>
      <c r="EEJ158" s="16">
        <f t="shared" si="10371"/>
        <v>92.910000000000011</v>
      </c>
      <c r="EEK158" s="79">
        <f t="shared" si="18902"/>
        <v>6</v>
      </c>
      <c r="EEL158" s="80"/>
      <c r="EEM158" s="16" t="s">
        <v>236</v>
      </c>
      <c r="EEN158" s="16">
        <f t="shared" ref="EEN158:EEN159" si="29753">47.24+2.7+3</f>
        <v>52.940000000000005</v>
      </c>
      <c r="EEO158" s="16">
        <f t="shared" ref="EEO158:EEO159" si="29754">0.75*(3+2.1+3+3.9)</f>
        <v>9</v>
      </c>
      <c r="EEP158" s="14">
        <f t="shared" si="10375"/>
        <v>61.940000000000005</v>
      </c>
      <c r="EEQ158" s="14"/>
      <c r="EER158" s="16">
        <f t="shared" si="10376"/>
        <v>92.910000000000011</v>
      </c>
      <c r="EES158" s="79">
        <f t="shared" si="18902"/>
        <v>6</v>
      </c>
      <c r="EET158" s="80"/>
      <c r="EEU158" s="16" t="s">
        <v>236</v>
      </c>
      <c r="EEV158" s="16">
        <f t="shared" ref="EEV158:EEV159" si="29755">47.24+2.7+3</f>
        <v>52.940000000000005</v>
      </c>
      <c r="EEW158" s="16">
        <f t="shared" ref="EEW158:EEW159" si="29756">0.75*(3+2.1+3+3.9)</f>
        <v>9</v>
      </c>
      <c r="EEX158" s="14">
        <f t="shared" si="10380"/>
        <v>61.940000000000005</v>
      </c>
      <c r="EEY158" s="14"/>
      <c r="EEZ158" s="16">
        <f t="shared" si="10381"/>
        <v>92.910000000000011</v>
      </c>
      <c r="EFA158" s="79">
        <f t="shared" si="18902"/>
        <v>6</v>
      </c>
      <c r="EFB158" s="80"/>
      <c r="EFC158" s="16" t="s">
        <v>236</v>
      </c>
      <c r="EFD158" s="16">
        <f t="shared" ref="EFD158:EFD159" si="29757">47.24+2.7+3</f>
        <v>52.940000000000005</v>
      </c>
      <c r="EFE158" s="16">
        <f t="shared" ref="EFE158:EFE159" si="29758">0.75*(3+2.1+3+3.9)</f>
        <v>9</v>
      </c>
      <c r="EFF158" s="14">
        <f t="shared" si="10385"/>
        <v>61.940000000000005</v>
      </c>
      <c r="EFG158" s="14"/>
      <c r="EFH158" s="16">
        <f t="shared" si="10386"/>
        <v>92.910000000000011</v>
      </c>
      <c r="EFI158" s="79">
        <f t="shared" si="18902"/>
        <v>6</v>
      </c>
      <c r="EFJ158" s="80"/>
      <c r="EFK158" s="16" t="s">
        <v>236</v>
      </c>
      <c r="EFL158" s="16">
        <f t="shared" ref="EFL158:EFL159" si="29759">47.24+2.7+3</f>
        <v>52.940000000000005</v>
      </c>
      <c r="EFM158" s="16">
        <f t="shared" ref="EFM158:EFM159" si="29760">0.75*(3+2.1+3+3.9)</f>
        <v>9</v>
      </c>
      <c r="EFN158" s="14">
        <f t="shared" si="10390"/>
        <v>61.940000000000005</v>
      </c>
      <c r="EFO158" s="14"/>
      <c r="EFP158" s="16">
        <f t="shared" si="10391"/>
        <v>92.910000000000011</v>
      </c>
      <c r="EFQ158" s="79">
        <f t="shared" si="18902"/>
        <v>6</v>
      </c>
      <c r="EFR158" s="80"/>
      <c r="EFS158" s="16" t="s">
        <v>236</v>
      </c>
      <c r="EFT158" s="16">
        <f t="shared" ref="EFT158:EFT159" si="29761">47.24+2.7+3</f>
        <v>52.940000000000005</v>
      </c>
      <c r="EFU158" s="16">
        <f t="shared" ref="EFU158:EFU159" si="29762">0.75*(3+2.1+3+3.9)</f>
        <v>9</v>
      </c>
      <c r="EFV158" s="14">
        <f t="shared" si="10395"/>
        <v>61.940000000000005</v>
      </c>
      <c r="EFW158" s="14"/>
      <c r="EFX158" s="16">
        <f t="shared" si="10396"/>
        <v>92.910000000000011</v>
      </c>
      <c r="EFY158" s="79">
        <f t="shared" si="18902"/>
        <v>6</v>
      </c>
      <c r="EFZ158" s="80"/>
      <c r="EGA158" s="16" t="s">
        <v>236</v>
      </c>
      <c r="EGB158" s="16">
        <f t="shared" ref="EGB158:EGB159" si="29763">47.24+2.7+3</f>
        <v>52.940000000000005</v>
      </c>
      <c r="EGC158" s="16">
        <f t="shared" ref="EGC158:EGC159" si="29764">0.75*(3+2.1+3+3.9)</f>
        <v>9</v>
      </c>
      <c r="EGD158" s="14">
        <f t="shared" si="10400"/>
        <v>61.940000000000005</v>
      </c>
      <c r="EGE158" s="14"/>
      <c r="EGF158" s="16">
        <f t="shared" si="10401"/>
        <v>92.910000000000011</v>
      </c>
      <c r="EGG158" s="79">
        <f t="shared" si="18902"/>
        <v>6</v>
      </c>
      <c r="EGH158" s="80"/>
      <c r="EGI158" s="16" t="s">
        <v>236</v>
      </c>
      <c r="EGJ158" s="16">
        <f t="shared" ref="EGJ158:EGJ159" si="29765">47.24+2.7+3</f>
        <v>52.940000000000005</v>
      </c>
      <c r="EGK158" s="16">
        <f t="shared" ref="EGK158:EGK159" si="29766">0.75*(3+2.1+3+3.9)</f>
        <v>9</v>
      </c>
      <c r="EGL158" s="14">
        <f t="shared" si="10405"/>
        <v>61.940000000000005</v>
      </c>
      <c r="EGM158" s="14"/>
      <c r="EGN158" s="16">
        <f t="shared" si="10406"/>
        <v>92.910000000000011</v>
      </c>
      <c r="EGO158" s="79">
        <f t="shared" si="18902"/>
        <v>6</v>
      </c>
      <c r="EGP158" s="80"/>
      <c r="EGQ158" s="16" t="s">
        <v>236</v>
      </c>
      <c r="EGR158" s="16">
        <f t="shared" ref="EGR158:EGR159" si="29767">47.24+2.7+3</f>
        <v>52.940000000000005</v>
      </c>
      <c r="EGS158" s="16">
        <f t="shared" ref="EGS158:EGS159" si="29768">0.75*(3+2.1+3+3.9)</f>
        <v>9</v>
      </c>
      <c r="EGT158" s="14">
        <f t="shared" si="10410"/>
        <v>61.940000000000005</v>
      </c>
      <c r="EGU158" s="14"/>
      <c r="EGV158" s="16">
        <f t="shared" si="10411"/>
        <v>92.910000000000011</v>
      </c>
      <c r="EGW158" s="79">
        <f t="shared" si="18911"/>
        <v>6</v>
      </c>
      <c r="EGX158" s="80"/>
      <c r="EGY158" s="16" t="s">
        <v>236</v>
      </c>
      <c r="EGZ158" s="16">
        <f t="shared" ref="EGZ158:EGZ159" si="29769">47.24+2.7+3</f>
        <v>52.940000000000005</v>
      </c>
      <c r="EHA158" s="16">
        <f t="shared" ref="EHA158:EHA159" si="29770">0.75*(3+2.1+3+3.9)</f>
        <v>9</v>
      </c>
      <c r="EHB158" s="14">
        <f t="shared" si="10415"/>
        <v>61.940000000000005</v>
      </c>
      <c r="EHC158" s="14"/>
      <c r="EHD158" s="16">
        <f t="shared" si="10416"/>
        <v>92.910000000000011</v>
      </c>
      <c r="EHE158" s="79">
        <f t="shared" si="18911"/>
        <v>6</v>
      </c>
      <c r="EHF158" s="80"/>
      <c r="EHG158" s="16" t="s">
        <v>236</v>
      </c>
      <c r="EHH158" s="16">
        <f t="shared" ref="EHH158:EHH159" si="29771">47.24+2.7+3</f>
        <v>52.940000000000005</v>
      </c>
      <c r="EHI158" s="16">
        <f t="shared" ref="EHI158:EHI159" si="29772">0.75*(3+2.1+3+3.9)</f>
        <v>9</v>
      </c>
      <c r="EHJ158" s="14">
        <f t="shared" si="10420"/>
        <v>61.940000000000005</v>
      </c>
      <c r="EHK158" s="14"/>
      <c r="EHL158" s="16">
        <f t="shared" si="10421"/>
        <v>92.910000000000011</v>
      </c>
      <c r="EHM158" s="79">
        <f t="shared" si="18911"/>
        <v>6</v>
      </c>
      <c r="EHN158" s="80"/>
      <c r="EHO158" s="16" t="s">
        <v>236</v>
      </c>
      <c r="EHP158" s="16">
        <f t="shared" ref="EHP158:EHP159" si="29773">47.24+2.7+3</f>
        <v>52.940000000000005</v>
      </c>
      <c r="EHQ158" s="16">
        <f t="shared" ref="EHQ158:EHQ159" si="29774">0.75*(3+2.1+3+3.9)</f>
        <v>9</v>
      </c>
      <c r="EHR158" s="14">
        <f t="shared" si="10425"/>
        <v>61.940000000000005</v>
      </c>
      <c r="EHS158" s="14"/>
      <c r="EHT158" s="16">
        <f t="shared" si="10426"/>
        <v>92.910000000000011</v>
      </c>
      <c r="EHU158" s="79">
        <f t="shared" si="18911"/>
        <v>6</v>
      </c>
      <c r="EHV158" s="80"/>
      <c r="EHW158" s="16" t="s">
        <v>236</v>
      </c>
      <c r="EHX158" s="16">
        <f t="shared" ref="EHX158:EHX159" si="29775">47.24+2.7+3</f>
        <v>52.940000000000005</v>
      </c>
      <c r="EHY158" s="16">
        <f t="shared" ref="EHY158:EHY159" si="29776">0.75*(3+2.1+3+3.9)</f>
        <v>9</v>
      </c>
      <c r="EHZ158" s="14">
        <f t="shared" si="10430"/>
        <v>61.940000000000005</v>
      </c>
      <c r="EIA158" s="14"/>
      <c r="EIB158" s="16">
        <f t="shared" si="10431"/>
        <v>92.910000000000011</v>
      </c>
      <c r="EIC158" s="79">
        <f t="shared" si="18911"/>
        <v>6</v>
      </c>
      <c r="EID158" s="80"/>
      <c r="EIE158" s="16" t="s">
        <v>236</v>
      </c>
      <c r="EIF158" s="16">
        <f t="shared" ref="EIF158:EIF159" si="29777">47.24+2.7+3</f>
        <v>52.940000000000005</v>
      </c>
      <c r="EIG158" s="16">
        <f t="shared" ref="EIG158:EIG159" si="29778">0.75*(3+2.1+3+3.9)</f>
        <v>9</v>
      </c>
      <c r="EIH158" s="14">
        <f t="shared" si="10435"/>
        <v>61.940000000000005</v>
      </c>
      <c r="EII158" s="14"/>
      <c r="EIJ158" s="16">
        <f t="shared" si="10436"/>
        <v>92.910000000000011</v>
      </c>
      <c r="EIK158" s="79">
        <f t="shared" si="18911"/>
        <v>6</v>
      </c>
      <c r="EIL158" s="80"/>
      <c r="EIM158" s="16" t="s">
        <v>236</v>
      </c>
      <c r="EIN158" s="16">
        <f t="shared" ref="EIN158:EIN159" si="29779">47.24+2.7+3</f>
        <v>52.940000000000005</v>
      </c>
      <c r="EIO158" s="16">
        <f t="shared" ref="EIO158:EIO159" si="29780">0.75*(3+2.1+3+3.9)</f>
        <v>9</v>
      </c>
      <c r="EIP158" s="14">
        <f t="shared" si="10440"/>
        <v>61.940000000000005</v>
      </c>
      <c r="EIQ158" s="14"/>
      <c r="EIR158" s="16">
        <f t="shared" si="10441"/>
        <v>92.910000000000011</v>
      </c>
      <c r="EIS158" s="79">
        <f t="shared" si="18911"/>
        <v>6</v>
      </c>
      <c r="EIT158" s="80"/>
      <c r="EIU158" s="16" t="s">
        <v>236</v>
      </c>
      <c r="EIV158" s="16">
        <f t="shared" ref="EIV158:EIV159" si="29781">47.24+2.7+3</f>
        <v>52.940000000000005</v>
      </c>
      <c r="EIW158" s="16">
        <f t="shared" ref="EIW158:EIW159" si="29782">0.75*(3+2.1+3+3.9)</f>
        <v>9</v>
      </c>
      <c r="EIX158" s="14">
        <f t="shared" si="10445"/>
        <v>61.940000000000005</v>
      </c>
      <c r="EIY158" s="14"/>
      <c r="EIZ158" s="16">
        <f t="shared" si="10446"/>
        <v>92.910000000000011</v>
      </c>
      <c r="EJA158" s="79">
        <f t="shared" si="18911"/>
        <v>6</v>
      </c>
      <c r="EJB158" s="80"/>
      <c r="EJC158" s="16" t="s">
        <v>236</v>
      </c>
      <c r="EJD158" s="16">
        <f t="shared" ref="EJD158:EJD159" si="29783">47.24+2.7+3</f>
        <v>52.940000000000005</v>
      </c>
      <c r="EJE158" s="16">
        <f t="shared" ref="EJE158:EJE159" si="29784">0.75*(3+2.1+3+3.9)</f>
        <v>9</v>
      </c>
      <c r="EJF158" s="14">
        <f t="shared" si="10450"/>
        <v>61.940000000000005</v>
      </c>
      <c r="EJG158" s="14"/>
      <c r="EJH158" s="16">
        <f t="shared" si="10451"/>
        <v>92.910000000000011</v>
      </c>
      <c r="EJI158" s="79">
        <f t="shared" si="18920"/>
        <v>6</v>
      </c>
      <c r="EJJ158" s="80"/>
      <c r="EJK158" s="16" t="s">
        <v>236</v>
      </c>
      <c r="EJL158" s="16">
        <f t="shared" ref="EJL158:EJL159" si="29785">47.24+2.7+3</f>
        <v>52.940000000000005</v>
      </c>
      <c r="EJM158" s="16">
        <f t="shared" ref="EJM158:EJM159" si="29786">0.75*(3+2.1+3+3.9)</f>
        <v>9</v>
      </c>
      <c r="EJN158" s="14">
        <f t="shared" si="10455"/>
        <v>61.940000000000005</v>
      </c>
      <c r="EJO158" s="14"/>
      <c r="EJP158" s="16">
        <f t="shared" si="10456"/>
        <v>92.910000000000011</v>
      </c>
      <c r="EJQ158" s="79">
        <f t="shared" si="18920"/>
        <v>6</v>
      </c>
      <c r="EJR158" s="80"/>
      <c r="EJS158" s="16" t="s">
        <v>236</v>
      </c>
      <c r="EJT158" s="16">
        <f t="shared" ref="EJT158:EJT159" si="29787">47.24+2.7+3</f>
        <v>52.940000000000005</v>
      </c>
      <c r="EJU158" s="16">
        <f t="shared" ref="EJU158:EJU159" si="29788">0.75*(3+2.1+3+3.9)</f>
        <v>9</v>
      </c>
      <c r="EJV158" s="14">
        <f t="shared" si="10460"/>
        <v>61.940000000000005</v>
      </c>
      <c r="EJW158" s="14"/>
      <c r="EJX158" s="16">
        <f t="shared" si="10461"/>
        <v>92.910000000000011</v>
      </c>
      <c r="EJY158" s="79">
        <f t="shared" si="18920"/>
        <v>6</v>
      </c>
      <c r="EJZ158" s="80"/>
      <c r="EKA158" s="16" t="s">
        <v>236</v>
      </c>
      <c r="EKB158" s="16">
        <f t="shared" ref="EKB158:EKB159" si="29789">47.24+2.7+3</f>
        <v>52.940000000000005</v>
      </c>
      <c r="EKC158" s="16">
        <f t="shared" ref="EKC158:EKC159" si="29790">0.75*(3+2.1+3+3.9)</f>
        <v>9</v>
      </c>
      <c r="EKD158" s="14">
        <f t="shared" si="10465"/>
        <v>61.940000000000005</v>
      </c>
      <c r="EKE158" s="14"/>
      <c r="EKF158" s="16">
        <f t="shared" si="10466"/>
        <v>92.910000000000011</v>
      </c>
      <c r="EKG158" s="79">
        <f t="shared" si="18920"/>
        <v>6</v>
      </c>
      <c r="EKH158" s="80"/>
      <c r="EKI158" s="16" t="s">
        <v>236</v>
      </c>
      <c r="EKJ158" s="16">
        <f t="shared" ref="EKJ158:EKJ159" si="29791">47.24+2.7+3</f>
        <v>52.940000000000005</v>
      </c>
      <c r="EKK158" s="16">
        <f t="shared" ref="EKK158:EKK159" si="29792">0.75*(3+2.1+3+3.9)</f>
        <v>9</v>
      </c>
      <c r="EKL158" s="14">
        <f t="shared" si="10470"/>
        <v>61.940000000000005</v>
      </c>
      <c r="EKM158" s="14"/>
      <c r="EKN158" s="16">
        <f t="shared" si="10471"/>
        <v>92.910000000000011</v>
      </c>
      <c r="EKO158" s="79">
        <f t="shared" si="18920"/>
        <v>6</v>
      </c>
      <c r="EKP158" s="80"/>
      <c r="EKQ158" s="16" t="s">
        <v>236</v>
      </c>
      <c r="EKR158" s="16">
        <f t="shared" ref="EKR158:EKR159" si="29793">47.24+2.7+3</f>
        <v>52.940000000000005</v>
      </c>
      <c r="EKS158" s="16">
        <f t="shared" ref="EKS158:EKS159" si="29794">0.75*(3+2.1+3+3.9)</f>
        <v>9</v>
      </c>
      <c r="EKT158" s="14">
        <f t="shared" si="10475"/>
        <v>61.940000000000005</v>
      </c>
      <c r="EKU158" s="14"/>
      <c r="EKV158" s="16">
        <f t="shared" si="10476"/>
        <v>92.910000000000011</v>
      </c>
      <c r="EKW158" s="79">
        <f t="shared" si="18920"/>
        <v>6</v>
      </c>
      <c r="EKX158" s="80"/>
      <c r="EKY158" s="16" t="s">
        <v>236</v>
      </c>
      <c r="EKZ158" s="16">
        <f t="shared" ref="EKZ158:EKZ159" si="29795">47.24+2.7+3</f>
        <v>52.940000000000005</v>
      </c>
      <c r="ELA158" s="16">
        <f t="shared" ref="ELA158:ELA159" si="29796">0.75*(3+2.1+3+3.9)</f>
        <v>9</v>
      </c>
      <c r="ELB158" s="14">
        <f t="shared" si="10480"/>
        <v>61.940000000000005</v>
      </c>
      <c r="ELC158" s="14"/>
      <c r="ELD158" s="16">
        <f t="shared" si="10481"/>
        <v>92.910000000000011</v>
      </c>
      <c r="ELE158" s="79">
        <f t="shared" si="18920"/>
        <v>6</v>
      </c>
      <c r="ELF158" s="80"/>
      <c r="ELG158" s="16" t="s">
        <v>236</v>
      </c>
      <c r="ELH158" s="16">
        <f t="shared" ref="ELH158:ELH159" si="29797">47.24+2.7+3</f>
        <v>52.940000000000005</v>
      </c>
      <c r="ELI158" s="16">
        <f t="shared" ref="ELI158:ELI159" si="29798">0.75*(3+2.1+3+3.9)</f>
        <v>9</v>
      </c>
      <c r="ELJ158" s="14">
        <f t="shared" si="10485"/>
        <v>61.940000000000005</v>
      </c>
      <c r="ELK158" s="14"/>
      <c r="ELL158" s="16">
        <f t="shared" si="10486"/>
        <v>92.910000000000011</v>
      </c>
      <c r="ELM158" s="79">
        <f t="shared" si="18920"/>
        <v>6</v>
      </c>
      <c r="ELN158" s="80"/>
      <c r="ELO158" s="16" t="s">
        <v>236</v>
      </c>
      <c r="ELP158" s="16">
        <f t="shared" ref="ELP158:ELP159" si="29799">47.24+2.7+3</f>
        <v>52.940000000000005</v>
      </c>
      <c r="ELQ158" s="16">
        <f t="shared" ref="ELQ158:ELQ159" si="29800">0.75*(3+2.1+3+3.9)</f>
        <v>9</v>
      </c>
      <c r="ELR158" s="14">
        <f t="shared" si="10490"/>
        <v>61.940000000000005</v>
      </c>
      <c r="ELS158" s="14"/>
      <c r="ELT158" s="16">
        <f t="shared" si="10491"/>
        <v>92.910000000000011</v>
      </c>
      <c r="ELU158" s="79">
        <f t="shared" si="18929"/>
        <v>6</v>
      </c>
      <c r="ELV158" s="80"/>
      <c r="ELW158" s="16" t="s">
        <v>236</v>
      </c>
      <c r="ELX158" s="16">
        <f t="shared" ref="ELX158:ELX159" si="29801">47.24+2.7+3</f>
        <v>52.940000000000005</v>
      </c>
      <c r="ELY158" s="16">
        <f t="shared" ref="ELY158:ELY159" si="29802">0.75*(3+2.1+3+3.9)</f>
        <v>9</v>
      </c>
      <c r="ELZ158" s="14">
        <f t="shared" si="10495"/>
        <v>61.940000000000005</v>
      </c>
      <c r="EMA158" s="14"/>
      <c r="EMB158" s="16">
        <f t="shared" si="10496"/>
        <v>92.910000000000011</v>
      </c>
      <c r="EMC158" s="79">
        <f t="shared" si="18929"/>
        <v>6</v>
      </c>
      <c r="EMD158" s="80"/>
      <c r="EME158" s="16" t="s">
        <v>236</v>
      </c>
      <c r="EMF158" s="16">
        <f t="shared" ref="EMF158:EMF159" si="29803">47.24+2.7+3</f>
        <v>52.940000000000005</v>
      </c>
      <c r="EMG158" s="16">
        <f t="shared" ref="EMG158:EMG159" si="29804">0.75*(3+2.1+3+3.9)</f>
        <v>9</v>
      </c>
      <c r="EMH158" s="14">
        <f t="shared" si="10500"/>
        <v>61.940000000000005</v>
      </c>
      <c r="EMI158" s="14"/>
      <c r="EMJ158" s="16">
        <f t="shared" si="10501"/>
        <v>92.910000000000011</v>
      </c>
      <c r="EMK158" s="79">
        <f t="shared" si="18929"/>
        <v>6</v>
      </c>
      <c r="EML158" s="80"/>
      <c r="EMM158" s="16" t="s">
        <v>236</v>
      </c>
      <c r="EMN158" s="16">
        <f t="shared" ref="EMN158:EMN159" si="29805">47.24+2.7+3</f>
        <v>52.940000000000005</v>
      </c>
      <c r="EMO158" s="16">
        <f t="shared" ref="EMO158:EMO159" si="29806">0.75*(3+2.1+3+3.9)</f>
        <v>9</v>
      </c>
      <c r="EMP158" s="14">
        <f t="shared" si="10505"/>
        <v>61.940000000000005</v>
      </c>
      <c r="EMQ158" s="14"/>
      <c r="EMR158" s="16">
        <f t="shared" si="10506"/>
        <v>92.910000000000011</v>
      </c>
      <c r="EMS158" s="79">
        <f t="shared" si="18929"/>
        <v>6</v>
      </c>
      <c r="EMT158" s="80"/>
      <c r="EMU158" s="16" t="s">
        <v>236</v>
      </c>
      <c r="EMV158" s="16">
        <f t="shared" ref="EMV158:EMV159" si="29807">47.24+2.7+3</f>
        <v>52.940000000000005</v>
      </c>
      <c r="EMW158" s="16">
        <f t="shared" ref="EMW158:EMW159" si="29808">0.75*(3+2.1+3+3.9)</f>
        <v>9</v>
      </c>
      <c r="EMX158" s="14">
        <f t="shared" si="10510"/>
        <v>61.940000000000005</v>
      </c>
      <c r="EMY158" s="14"/>
      <c r="EMZ158" s="16">
        <f t="shared" si="10511"/>
        <v>92.910000000000011</v>
      </c>
      <c r="ENA158" s="79">
        <f t="shared" si="18929"/>
        <v>6</v>
      </c>
      <c r="ENB158" s="80"/>
      <c r="ENC158" s="16" t="s">
        <v>236</v>
      </c>
      <c r="END158" s="16">
        <f t="shared" ref="END158:END159" si="29809">47.24+2.7+3</f>
        <v>52.940000000000005</v>
      </c>
      <c r="ENE158" s="16">
        <f t="shared" ref="ENE158:ENE159" si="29810">0.75*(3+2.1+3+3.9)</f>
        <v>9</v>
      </c>
      <c r="ENF158" s="14">
        <f t="shared" si="10515"/>
        <v>61.940000000000005</v>
      </c>
      <c r="ENG158" s="14"/>
      <c r="ENH158" s="16">
        <f t="shared" si="10516"/>
        <v>92.910000000000011</v>
      </c>
      <c r="ENI158" s="79">
        <f t="shared" si="18929"/>
        <v>6</v>
      </c>
      <c r="ENJ158" s="80"/>
      <c r="ENK158" s="16" t="s">
        <v>236</v>
      </c>
      <c r="ENL158" s="16">
        <f t="shared" ref="ENL158:ENL159" si="29811">47.24+2.7+3</f>
        <v>52.940000000000005</v>
      </c>
      <c r="ENM158" s="16">
        <f t="shared" ref="ENM158:ENM159" si="29812">0.75*(3+2.1+3+3.9)</f>
        <v>9</v>
      </c>
      <c r="ENN158" s="14">
        <f t="shared" si="10520"/>
        <v>61.940000000000005</v>
      </c>
      <c r="ENO158" s="14"/>
      <c r="ENP158" s="16">
        <f t="shared" si="10521"/>
        <v>92.910000000000011</v>
      </c>
      <c r="ENQ158" s="79">
        <f t="shared" si="18929"/>
        <v>6</v>
      </c>
      <c r="ENR158" s="80"/>
      <c r="ENS158" s="16" t="s">
        <v>236</v>
      </c>
      <c r="ENT158" s="16">
        <f t="shared" ref="ENT158:ENT159" si="29813">47.24+2.7+3</f>
        <v>52.940000000000005</v>
      </c>
      <c r="ENU158" s="16">
        <f t="shared" ref="ENU158:ENU159" si="29814">0.75*(3+2.1+3+3.9)</f>
        <v>9</v>
      </c>
      <c r="ENV158" s="14">
        <f t="shared" si="10525"/>
        <v>61.940000000000005</v>
      </c>
      <c r="ENW158" s="14"/>
      <c r="ENX158" s="16">
        <f t="shared" si="10526"/>
        <v>92.910000000000011</v>
      </c>
      <c r="ENY158" s="79">
        <f t="shared" si="18929"/>
        <v>6</v>
      </c>
      <c r="ENZ158" s="80"/>
      <c r="EOA158" s="16" t="s">
        <v>236</v>
      </c>
      <c r="EOB158" s="16">
        <f t="shared" ref="EOB158:EOB159" si="29815">47.24+2.7+3</f>
        <v>52.940000000000005</v>
      </c>
      <c r="EOC158" s="16">
        <f t="shared" ref="EOC158:EOC159" si="29816">0.75*(3+2.1+3+3.9)</f>
        <v>9</v>
      </c>
      <c r="EOD158" s="14">
        <f t="shared" si="10530"/>
        <v>61.940000000000005</v>
      </c>
      <c r="EOE158" s="14"/>
      <c r="EOF158" s="16">
        <f t="shared" si="10531"/>
        <v>92.910000000000011</v>
      </c>
      <c r="EOG158" s="79">
        <f t="shared" si="18938"/>
        <v>6</v>
      </c>
      <c r="EOH158" s="80"/>
      <c r="EOI158" s="16" t="s">
        <v>236</v>
      </c>
      <c r="EOJ158" s="16">
        <f t="shared" ref="EOJ158:EOJ159" si="29817">47.24+2.7+3</f>
        <v>52.940000000000005</v>
      </c>
      <c r="EOK158" s="16">
        <f t="shared" ref="EOK158:EOK159" si="29818">0.75*(3+2.1+3+3.9)</f>
        <v>9</v>
      </c>
      <c r="EOL158" s="14">
        <f t="shared" si="10535"/>
        <v>61.940000000000005</v>
      </c>
      <c r="EOM158" s="14"/>
      <c r="EON158" s="16">
        <f t="shared" si="10536"/>
        <v>92.910000000000011</v>
      </c>
      <c r="EOO158" s="79">
        <f t="shared" si="18938"/>
        <v>6</v>
      </c>
      <c r="EOP158" s="80"/>
      <c r="EOQ158" s="16" t="s">
        <v>236</v>
      </c>
      <c r="EOR158" s="16">
        <f t="shared" ref="EOR158:EOR159" si="29819">47.24+2.7+3</f>
        <v>52.940000000000005</v>
      </c>
      <c r="EOS158" s="16">
        <f t="shared" ref="EOS158:EOS159" si="29820">0.75*(3+2.1+3+3.9)</f>
        <v>9</v>
      </c>
      <c r="EOT158" s="14">
        <f t="shared" si="10540"/>
        <v>61.940000000000005</v>
      </c>
      <c r="EOU158" s="14"/>
      <c r="EOV158" s="16">
        <f t="shared" si="10541"/>
        <v>92.910000000000011</v>
      </c>
      <c r="EOW158" s="79">
        <f t="shared" si="18938"/>
        <v>6</v>
      </c>
      <c r="EOX158" s="80"/>
      <c r="EOY158" s="16" t="s">
        <v>236</v>
      </c>
      <c r="EOZ158" s="16">
        <f t="shared" ref="EOZ158:EOZ159" si="29821">47.24+2.7+3</f>
        <v>52.940000000000005</v>
      </c>
      <c r="EPA158" s="16">
        <f t="shared" ref="EPA158:EPA159" si="29822">0.75*(3+2.1+3+3.9)</f>
        <v>9</v>
      </c>
      <c r="EPB158" s="14">
        <f t="shared" si="10545"/>
        <v>61.940000000000005</v>
      </c>
      <c r="EPC158" s="14"/>
      <c r="EPD158" s="16">
        <f t="shared" si="10546"/>
        <v>92.910000000000011</v>
      </c>
      <c r="EPE158" s="79">
        <f t="shared" si="18938"/>
        <v>6</v>
      </c>
      <c r="EPF158" s="80"/>
      <c r="EPG158" s="16" t="s">
        <v>236</v>
      </c>
      <c r="EPH158" s="16">
        <f t="shared" ref="EPH158:EPH159" si="29823">47.24+2.7+3</f>
        <v>52.940000000000005</v>
      </c>
      <c r="EPI158" s="16">
        <f t="shared" ref="EPI158:EPI159" si="29824">0.75*(3+2.1+3+3.9)</f>
        <v>9</v>
      </c>
      <c r="EPJ158" s="14">
        <f t="shared" si="10550"/>
        <v>61.940000000000005</v>
      </c>
      <c r="EPK158" s="14"/>
      <c r="EPL158" s="16">
        <f t="shared" si="10551"/>
        <v>92.910000000000011</v>
      </c>
      <c r="EPM158" s="79">
        <f t="shared" si="18938"/>
        <v>6</v>
      </c>
      <c r="EPN158" s="80"/>
      <c r="EPO158" s="16" t="s">
        <v>236</v>
      </c>
      <c r="EPP158" s="16">
        <f t="shared" ref="EPP158:EPP159" si="29825">47.24+2.7+3</f>
        <v>52.940000000000005</v>
      </c>
      <c r="EPQ158" s="16">
        <f t="shared" ref="EPQ158:EPQ159" si="29826">0.75*(3+2.1+3+3.9)</f>
        <v>9</v>
      </c>
      <c r="EPR158" s="14">
        <f t="shared" si="10555"/>
        <v>61.940000000000005</v>
      </c>
      <c r="EPS158" s="14"/>
      <c r="EPT158" s="16">
        <f t="shared" si="10556"/>
        <v>92.910000000000011</v>
      </c>
      <c r="EPU158" s="79">
        <f t="shared" si="18938"/>
        <v>6</v>
      </c>
      <c r="EPV158" s="80"/>
      <c r="EPW158" s="16" t="s">
        <v>236</v>
      </c>
      <c r="EPX158" s="16">
        <f t="shared" ref="EPX158:EPX159" si="29827">47.24+2.7+3</f>
        <v>52.940000000000005</v>
      </c>
      <c r="EPY158" s="16">
        <f t="shared" ref="EPY158:EPY159" si="29828">0.75*(3+2.1+3+3.9)</f>
        <v>9</v>
      </c>
      <c r="EPZ158" s="14">
        <f t="shared" si="10560"/>
        <v>61.940000000000005</v>
      </c>
      <c r="EQA158" s="14"/>
      <c r="EQB158" s="16">
        <f t="shared" si="10561"/>
        <v>92.910000000000011</v>
      </c>
      <c r="EQC158" s="79">
        <f t="shared" si="18938"/>
        <v>6</v>
      </c>
      <c r="EQD158" s="80"/>
      <c r="EQE158" s="16" t="s">
        <v>236</v>
      </c>
      <c r="EQF158" s="16">
        <f t="shared" ref="EQF158:EQF159" si="29829">47.24+2.7+3</f>
        <v>52.940000000000005</v>
      </c>
      <c r="EQG158" s="16">
        <f t="shared" ref="EQG158:EQG159" si="29830">0.75*(3+2.1+3+3.9)</f>
        <v>9</v>
      </c>
      <c r="EQH158" s="14">
        <f t="shared" si="10565"/>
        <v>61.940000000000005</v>
      </c>
      <c r="EQI158" s="14"/>
      <c r="EQJ158" s="16">
        <f t="shared" si="10566"/>
        <v>92.910000000000011</v>
      </c>
      <c r="EQK158" s="79">
        <f t="shared" si="18938"/>
        <v>6</v>
      </c>
      <c r="EQL158" s="80"/>
      <c r="EQM158" s="16" t="s">
        <v>236</v>
      </c>
      <c r="EQN158" s="16">
        <f t="shared" ref="EQN158:EQN159" si="29831">47.24+2.7+3</f>
        <v>52.940000000000005</v>
      </c>
      <c r="EQO158" s="16">
        <f t="shared" ref="EQO158:EQO159" si="29832">0.75*(3+2.1+3+3.9)</f>
        <v>9</v>
      </c>
      <c r="EQP158" s="14">
        <f t="shared" si="10570"/>
        <v>61.940000000000005</v>
      </c>
      <c r="EQQ158" s="14"/>
      <c r="EQR158" s="16">
        <f t="shared" si="10571"/>
        <v>92.910000000000011</v>
      </c>
      <c r="EQS158" s="79">
        <f t="shared" si="18947"/>
        <v>6</v>
      </c>
      <c r="EQT158" s="80"/>
      <c r="EQU158" s="16" t="s">
        <v>236</v>
      </c>
      <c r="EQV158" s="16">
        <f t="shared" ref="EQV158:EQV159" si="29833">47.24+2.7+3</f>
        <v>52.940000000000005</v>
      </c>
      <c r="EQW158" s="16">
        <f t="shared" ref="EQW158:EQW159" si="29834">0.75*(3+2.1+3+3.9)</f>
        <v>9</v>
      </c>
      <c r="EQX158" s="14">
        <f t="shared" si="10575"/>
        <v>61.940000000000005</v>
      </c>
      <c r="EQY158" s="14"/>
      <c r="EQZ158" s="16">
        <f t="shared" si="10576"/>
        <v>92.910000000000011</v>
      </c>
      <c r="ERA158" s="79">
        <f t="shared" si="18947"/>
        <v>6</v>
      </c>
      <c r="ERB158" s="80"/>
      <c r="ERC158" s="16" t="s">
        <v>236</v>
      </c>
      <c r="ERD158" s="16">
        <f t="shared" ref="ERD158:ERD159" si="29835">47.24+2.7+3</f>
        <v>52.940000000000005</v>
      </c>
      <c r="ERE158" s="16">
        <f t="shared" ref="ERE158:ERE159" si="29836">0.75*(3+2.1+3+3.9)</f>
        <v>9</v>
      </c>
      <c r="ERF158" s="14">
        <f t="shared" si="10580"/>
        <v>61.940000000000005</v>
      </c>
      <c r="ERG158" s="14"/>
      <c r="ERH158" s="16">
        <f t="shared" si="10581"/>
        <v>92.910000000000011</v>
      </c>
      <c r="ERI158" s="79">
        <f t="shared" si="18947"/>
        <v>6</v>
      </c>
      <c r="ERJ158" s="80"/>
      <c r="ERK158" s="16" t="s">
        <v>236</v>
      </c>
      <c r="ERL158" s="16">
        <f t="shared" ref="ERL158:ERL159" si="29837">47.24+2.7+3</f>
        <v>52.940000000000005</v>
      </c>
      <c r="ERM158" s="16">
        <f t="shared" ref="ERM158:ERM159" si="29838">0.75*(3+2.1+3+3.9)</f>
        <v>9</v>
      </c>
      <c r="ERN158" s="14">
        <f t="shared" si="10585"/>
        <v>61.940000000000005</v>
      </c>
      <c r="ERO158" s="14"/>
      <c r="ERP158" s="16">
        <f t="shared" si="10586"/>
        <v>92.910000000000011</v>
      </c>
      <c r="ERQ158" s="79">
        <f t="shared" si="18947"/>
        <v>6</v>
      </c>
      <c r="ERR158" s="80"/>
      <c r="ERS158" s="16" t="s">
        <v>236</v>
      </c>
      <c r="ERT158" s="16">
        <f t="shared" ref="ERT158:ERT159" si="29839">47.24+2.7+3</f>
        <v>52.940000000000005</v>
      </c>
      <c r="ERU158" s="16">
        <f t="shared" ref="ERU158:ERU159" si="29840">0.75*(3+2.1+3+3.9)</f>
        <v>9</v>
      </c>
      <c r="ERV158" s="14">
        <f t="shared" si="10590"/>
        <v>61.940000000000005</v>
      </c>
      <c r="ERW158" s="14"/>
      <c r="ERX158" s="16">
        <f t="shared" si="10591"/>
        <v>92.910000000000011</v>
      </c>
      <c r="ERY158" s="79">
        <f t="shared" si="18947"/>
        <v>6</v>
      </c>
      <c r="ERZ158" s="80"/>
      <c r="ESA158" s="16" t="s">
        <v>236</v>
      </c>
      <c r="ESB158" s="16">
        <f t="shared" ref="ESB158:ESB159" si="29841">47.24+2.7+3</f>
        <v>52.940000000000005</v>
      </c>
      <c r="ESC158" s="16">
        <f t="shared" ref="ESC158:ESC159" si="29842">0.75*(3+2.1+3+3.9)</f>
        <v>9</v>
      </c>
      <c r="ESD158" s="14">
        <f t="shared" si="10595"/>
        <v>61.940000000000005</v>
      </c>
      <c r="ESE158" s="14"/>
      <c r="ESF158" s="16">
        <f t="shared" si="10596"/>
        <v>92.910000000000011</v>
      </c>
      <c r="ESG158" s="79">
        <f t="shared" si="18947"/>
        <v>6</v>
      </c>
      <c r="ESH158" s="80"/>
      <c r="ESI158" s="16" t="s">
        <v>236</v>
      </c>
      <c r="ESJ158" s="16">
        <f t="shared" ref="ESJ158:ESJ159" si="29843">47.24+2.7+3</f>
        <v>52.940000000000005</v>
      </c>
      <c r="ESK158" s="16">
        <f t="shared" ref="ESK158:ESK159" si="29844">0.75*(3+2.1+3+3.9)</f>
        <v>9</v>
      </c>
      <c r="ESL158" s="14">
        <f t="shared" si="10600"/>
        <v>61.940000000000005</v>
      </c>
      <c r="ESM158" s="14"/>
      <c r="ESN158" s="16">
        <f t="shared" si="10601"/>
        <v>92.910000000000011</v>
      </c>
      <c r="ESO158" s="79">
        <f t="shared" si="18947"/>
        <v>6</v>
      </c>
      <c r="ESP158" s="80"/>
      <c r="ESQ158" s="16" t="s">
        <v>236</v>
      </c>
      <c r="ESR158" s="16">
        <f t="shared" ref="ESR158:ESR159" si="29845">47.24+2.7+3</f>
        <v>52.940000000000005</v>
      </c>
      <c r="ESS158" s="16">
        <f t="shared" ref="ESS158:ESS159" si="29846">0.75*(3+2.1+3+3.9)</f>
        <v>9</v>
      </c>
      <c r="EST158" s="14">
        <f t="shared" si="10605"/>
        <v>61.940000000000005</v>
      </c>
      <c r="ESU158" s="14"/>
      <c r="ESV158" s="16">
        <f t="shared" si="10606"/>
        <v>92.910000000000011</v>
      </c>
      <c r="ESW158" s="79">
        <f t="shared" si="18947"/>
        <v>6</v>
      </c>
      <c r="ESX158" s="80"/>
      <c r="ESY158" s="16" t="s">
        <v>236</v>
      </c>
      <c r="ESZ158" s="16">
        <f t="shared" ref="ESZ158:ESZ159" si="29847">47.24+2.7+3</f>
        <v>52.940000000000005</v>
      </c>
      <c r="ETA158" s="16">
        <f t="shared" ref="ETA158:ETA159" si="29848">0.75*(3+2.1+3+3.9)</f>
        <v>9</v>
      </c>
      <c r="ETB158" s="14">
        <f t="shared" si="10610"/>
        <v>61.940000000000005</v>
      </c>
      <c r="ETC158" s="14"/>
      <c r="ETD158" s="16">
        <f t="shared" si="10611"/>
        <v>92.910000000000011</v>
      </c>
      <c r="ETE158" s="79">
        <f t="shared" si="18956"/>
        <v>6</v>
      </c>
      <c r="ETF158" s="80"/>
      <c r="ETG158" s="16" t="s">
        <v>236</v>
      </c>
      <c r="ETH158" s="16">
        <f t="shared" ref="ETH158:ETH159" si="29849">47.24+2.7+3</f>
        <v>52.940000000000005</v>
      </c>
      <c r="ETI158" s="16">
        <f t="shared" ref="ETI158:ETI159" si="29850">0.75*(3+2.1+3+3.9)</f>
        <v>9</v>
      </c>
      <c r="ETJ158" s="14">
        <f t="shared" si="10615"/>
        <v>61.940000000000005</v>
      </c>
      <c r="ETK158" s="14"/>
      <c r="ETL158" s="16">
        <f t="shared" si="10616"/>
        <v>92.910000000000011</v>
      </c>
      <c r="ETM158" s="79">
        <f t="shared" si="18956"/>
        <v>6</v>
      </c>
      <c r="ETN158" s="80"/>
      <c r="ETO158" s="16" t="s">
        <v>236</v>
      </c>
      <c r="ETP158" s="16">
        <f t="shared" ref="ETP158:ETP159" si="29851">47.24+2.7+3</f>
        <v>52.940000000000005</v>
      </c>
      <c r="ETQ158" s="16">
        <f t="shared" ref="ETQ158:ETQ159" si="29852">0.75*(3+2.1+3+3.9)</f>
        <v>9</v>
      </c>
      <c r="ETR158" s="14">
        <f t="shared" si="10620"/>
        <v>61.940000000000005</v>
      </c>
      <c r="ETS158" s="14"/>
      <c r="ETT158" s="16">
        <f t="shared" si="10621"/>
        <v>92.910000000000011</v>
      </c>
      <c r="ETU158" s="79">
        <f t="shared" si="18956"/>
        <v>6</v>
      </c>
      <c r="ETV158" s="80"/>
      <c r="ETW158" s="16" t="s">
        <v>236</v>
      </c>
      <c r="ETX158" s="16">
        <f t="shared" ref="ETX158:ETX159" si="29853">47.24+2.7+3</f>
        <v>52.940000000000005</v>
      </c>
      <c r="ETY158" s="16">
        <f t="shared" ref="ETY158:ETY159" si="29854">0.75*(3+2.1+3+3.9)</f>
        <v>9</v>
      </c>
      <c r="ETZ158" s="14">
        <f t="shared" si="10625"/>
        <v>61.940000000000005</v>
      </c>
      <c r="EUA158" s="14"/>
      <c r="EUB158" s="16">
        <f t="shared" si="10626"/>
        <v>92.910000000000011</v>
      </c>
      <c r="EUC158" s="79">
        <f t="shared" si="18956"/>
        <v>6</v>
      </c>
      <c r="EUD158" s="80"/>
      <c r="EUE158" s="16" t="s">
        <v>236</v>
      </c>
      <c r="EUF158" s="16">
        <f t="shared" ref="EUF158:EUF159" si="29855">47.24+2.7+3</f>
        <v>52.940000000000005</v>
      </c>
      <c r="EUG158" s="16">
        <f t="shared" ref="EUG158:EUG159" si="29856">0.75*(3+2.1+3+3.9)</f>
        <v>9</v>
      </c>
      <c r="EUH158" s="14">
        <f t="shared" si="10630"/>
        <v>61.940000000000005</v>
      </c>
      <c r="EUI158" s="14"/>
      <c r="EUJ158" s="16">
        <f t="shared" si="10631"/>
        <v>92.910000000000011</v>
      </c>
      <c r="EUK158" s="79">
        <f t="shared" si="18956"/>
        <v>6</v>
      </c>
      <c r="EUL158" s="80"/>
      <c r="EUM158" s="16" t="s">
        <v>236</v>
      </c>
      <c r="EUN158" s="16">
        <f t="shared" ref="EUN158:EUN159" si="29857">47.24+2.7+3</f>
        <v>52.940000000000005</v>
      </c>
      <c r="EUO158" s="16">
        <f t="shared" ref="EUO158:EUO159" si="29858">0.75*(3+2.1+3+3.9)</f>
        <v>9</v>
      </c>
      <c r="EUP158" s="14">
        <f t="shared" si="10635"/>
        <v>61.940000000000005</v>
      </c>
      <c r="EUQ158" s="14"/>
      <c r="EUR158" s="16">
        <f t="shared" si="10636"/>
        <v>92.910000000000011</v>
      </c>
      <c r="EUS158" s="79">
        <f t="shared" si="18956"/>
        <v>6</v>
      </c>
      <c r="EUT158" s="80"/>
      <c r="EUU158" s="16" t="s">
        <v>236</v>
      </c>
      <c r="EUV158" s="16">
        <f t="shared" ref="EUV158:EUV159" si="29859">47.24+2.7+3</f>
        <v>52.940000000000005</v>
      </c>
      <c r="EUW158" s="16">
        <f t="shared" ref="EUW158:EUW159" si="29860">0.75*(3+2.1+3+3.9)</f>
        <v>9</v>
      </c>
      <c r="EUX158" s="14">
        <f t="shared" si="10640"/>
        <v>61.940000000000005</v>
      </c>
      <c r="EUY158" s="14"/>
      <c r="EUZ158" s="16">
        <f t="shared" si="10641"/>
        <v>92.910000000000011</v>
      </c>
      <c r="EVA158" s="79">
        <f t="shared" si="18956"/>
        <v>6</v>
      </c>
      <c r="EVB158" s="80"/>
      <c r="EVC158" s="16" t="s">
        <v>236</v>
      </c>
      <c r="EVD158" s="16">
        <f t="shared" ref="EVD158:EVD159" si="29861">47.24+2.7+3</f>
        <v>52.940000000000005</v>
      </c>
      <c r="EVE158" s="16">
        <f t="shared" ref="EVE158:EVE159" si="29862">0.75*(3+2.1+3+3.9)</f>
        <v>9</v>
      </c>
      <c r="EVF158" s="14">
        <f t="shared" si="10645"/>
        <v>61.940000000000005</v>
      </c>
      <c r="EVG158" s="14"/>
      <c r="EVH158" s="16">
        <f t="shared" si="10646"/>
        <v>92.910000000000011</v>
      </c>
      <c r="EVI158" s="79">
        <f t="shared" si="18956"/>
        <v>6</v>
      </c>
      <c r="EVJ158" s="80"/>
      <c r="EVK158" s="16" t="s">
        <v>236</v>
      </c>
      <c r="EVL158" s="16">
        <f t="shared" ref="EVL158:EVL159" si="29863">47.24+2.7+3</f>
        <v>52.940000000000005</v>
      </c>
      <c r="EVM158" s="16">
        <f t="shared" ref="EVM158:EVM159" si="29864">0.75*(3+2.1+3+3.9)</f>
        <v>9</v>
      </c>
      <c r="EVN158" s="14">
        <f t="shared" si="10650"/>
        <v>61.940000000000005</v>
      </c>
      <c r="EVO158" s="14"/>
      <c r="EVP158" s="16">
        <f t="shared" si="10651"/>
        <v>92.910000000000011</v>
      </c>
      <c r="EVQ158" s="79">
        <f t="shared" si="18965"/>
        <v>6</v>
      </c>
      <c r="EVR158" s="80"/>
      <c r="EVS158" s="16" t="s">
        <v>236</v>
      </c>
      <c r="EVT158" s="16">
        <f t="shared" ref="EVT158:EVT159" si="29865">47.24+2.7+3</f>
        <v>52.940000000000005</v>
      </c>
      <c r="EVU158" s="16">
        <f t="shared" ref="EVU158:EVU159" si="29866">0.75*(3+2.1+3+3.9)</f>
        <v>9</v>
      </c>
      <c r="EVV158" s="14">
        <f t="shared" si="10655"/>
        <v>61.940000000000005</v>
      </c>
      <c r="EVW158" s="14"/>
      <c r="EVX158" s="16">
        <f t="shared" si="10656"/>
        <v>92.910000000000011</v>
      </c>
      <c r="EVY158" s="79">
        <f t="shared" si="18965"/>
        <v>6</v>
      </c>
      <c r="EVZ158" s="80"/>
      <c r="EWA158" s="16" t="s">
        <v>236</v>
      </c>
      <c r="EWB158" s="16">
        <f t="shared" ref="EWB158:EWB159" si="29867">47.24+2.7+3</f>
        <v>52.940000000000005</v>
      </c>
      <c r="EWC158" s="16">
        <f t="shared" ref="EWC158:EWC159" si="29868">0.75*(3+2.1+3+3.9)</f>
        <v>9</v>
      </c>
      <c r="EWD158" s="14">
        <f t="shared" si="10660"/>
        <v>61.940000000000005</v>
      </c>
      <c r="EWE158" s="14"/>
      <c r="EWF158" s="16">
        <f t="shared" si="10661"/>
        <v>92.910000000000011</v>
      </c>
      <c r="EWG158" s="79">
        <f t="shared" si="18965"/>
        <v>6</v>
      </c>
      <c r="EWH158" s="80"/>
      <c r="EWI158" s="16" t="s">
        <v>236</v>
      </c>
      <c r="EWJ158" s="16">
        <f t="shared" ref="EWJ158:EWJ159" si="29869">47.24+2.7+3</f>
        <v>52.940000000000005</v>
      </c>
      <c r="EWK158" s="16">
        <f t="shared" ref="EWK158:EWK159" si="29870">0.75*(3+2.1+3+3.9)</f>
        <v>9</v>
      </c>
      <c r="EWL158" s="14">
        <f t="shared" si="10665"/>
        <v>61.940000000000005</v>
      </c>
      <c r="EWM158" s="14"/>
      <c r="EWN158" s="16">
        <f t="shared" si="10666"/>
        <v>92.910000000000011</v>
      </c>
      <c r="EWO158" s="79">
        <f t="shared" si="18965"/>
        <v>6</v>
      </c>
      <c r="EWP158" s="80"/>
      <c r="EWQ158" s="16" t="s">
        <v>236</v>
      </c>
      <c r="EWR158" s="16">
        <f t="shared" ref="EWR158:EWR159" si="29871">47.24+2.7+3</f>
        <v>52.940000000000005</v>
      </c>
      <c r="EWS158" s="16">
        <f t="shared" ref="EWS158:EWS159" si="29872">0.75*(3+2.1+3+3.9)</f>
        <v>9</v>
      </c>
      <c r="EWT158" s="14">
        <f t="shared" si="10670"/>
        <v>61.940000000000005</v>
      </c>
      <c r="EWU158" s="14"/>
      <c r="EWV158" s="16">
        <f t="shared" si="10671"/>
        <v>92.910000000000011</v>
      </c>
      <c r="EWW158" s="79">
        <f t="shared" si="18965"/>
        <v>6</v>
      </c>
      <c r="EWX158" s="80"/>
      <c r="EWY158" s="16" t="s">
        <v>236</v>
      </c>
      <c r="EWZ158" s="16">
        <f t="shared" ref="EWZ158:EWZ159" si="29873">47.24+2.7+3</f>
        <v>52.940000000000005</v>
      </c>
      <c r="EXA158" s="16">
        <f t="shared" ref="EXA158:EXA159" si="29874">0.75*(3+2.1+3+3.9)</f>
        <v>9</v>
      </c>
      <c r="EXB158" s="14">
        <f t="shared" si="10675"/>
        <v>61.940000000000005</v>
      </c>
      <c r="EXC158" s="14"/>
      <c r="EXD158" s="16">
        <f t="shared" si="10676"/>
        <v>92.910000000000011</v>
      </c>
      <c r="EXE158" s="79">
        <f t="shared" si="18965"/>
        <v>6</v>
      </c>
      <c r="EXF158" s="80"/>
      <c r="EXG158" s="16" t="s">
        <v>236</v>
      </c>
      <c r="EXH158" s="16">
        <f t="shared" ref="EXH158:EXH159" si="29875">47.24+2.7+3</f>
        <v>52.940000000000005</v>
      </c>
      <c r="EXI158" s="16">
        <f t="shared" ref="EXI158:EXI159" si="29876">0.75*(3+2.1+3+3.9)</f>
        <v>9</v>
      </c>
      <c r="EXJ158" s="14">
        <f t="shared" si="10680"/>
        <v>61.940000000000005</v>
      </c>
      <c r="EXK158" s="14"/>
      <c r="EXL158" s="16">
        <f t="shared" si="10681"/>
        <v>92.910000000000011</v>
      </c>
      <c r="EXM158" s="79">
        <f t="shared" si="18965"/>
        <v>6</v>
      </c>
      <c r="EXN158" s="80"/>
      <c r="EXO158" s="16" t="s">
        <v>236</v>
      </c>
      <c r="EXP158" s="16">
        <f t="shared" ref="EXP158:EXP159" si="29877">47.24+2.7+3</f>
        <v>52.940000000000005</v>
      </c>
      <c r="EXQ158" s="16">
        <f t="shared" ref="EXQ158:EXQ159" si="29878">0.75*(3+2.1+3+3.9)</f>
        <v>9</v>
      </c>
      <c r="EXR158" s="14">
        <f t="shared" si="10685"/>
        <v>61.940000000000005</v>
      </c>
      <c r="EXS158" s="14"/>
      <c r="EXT158" s="16">
        <f t="shared" si="10686"/>
        <v>92.910000000000011</v>
      </c>
      <c r="EXU158" s="79">
        <f t="shared" si="18965"/>
        <v>6</v>
      </c>
      <c r="EXV158" s="80"/>
      <c r="EXW158" s="16" t="s">
        <v>236</v>
      </c>
      <c r="EXX158" s="16">
        <f t="shared" ref="EXX158:EXX159" si="29879">47.24+2.7+3</f>
        <v>52.940000000000005</v>
      </c>
      <c r="EXY158" s="16">
        <f t="shared" ref="EXY158:EXY159" si="29880">0.75*(3+2.1+3+3.9)</f>
        <v>9</v>
      </c>
      <c r="EXZ158" s="14">
        <f t="shared" si="10690"/>
        <v>61.940000000000005</v>
      </c>
      <c r="EYA158" s="14"/>
      <c r="EYB158" s="16">
        <f t="shared" si="10691"/>
        <v>92.910000000000011</v>
      </c>
      <c r="EYC158" s="79">
        <f t="shared" si="18974"/>
        <v>6</v>
      </c>
      <c r="EYD158" s="80"/>
      <c r="EYE158" s="16" t="s">
        <v>236</v>
      </c>
      <c r="EYF158" s="16">
        <f t="shared" ref="EYF158:EYF159" si="29881">47.24+2.7+3</f>
        <v>52.940000000000005</v>
      </c>
      <c r="EYG158" s="16">
        <f t="shared" ref="EYG158:EYG159" si="29882">0.75*(3+2.1+3+3.9)</f>
        <v>9</v>
      </c>
      <c r="EYH158" s="14">
        <f t="shared" si="10695"/>
        <v>61.940000000000005</v>
      </c>
      <c r="EYI158" s="14"/>
      <c r="EYJ158" s="16">
        <f t="shared" si="10696"/>
        <v>92.910000000000011</v>
      </c>
      <c r="EYK158" s="79">
        <f t="shared" si="18974"/>
        <v>6</v>
      </c>
      <c r="EYL158" s="80"/>
      <c r="EYM158" s="16" t="s">
        <v>236</v>
      </c>
      <c r="EYN158" s="16">
        <f t="shared" ref="EYN158:EYN159" si="29883">47.24+2.7+3</f>
        <v>52.940000000000005</v>
      </c>
      <c r="EYO158" s="16">
        <f t="shared" ref="EYO158:EYO159" si="29884">0.75*(3+2.1+3+3.9)</f>
        <v>9</v>
      </c>
      <c r="EYP158" s="14">
        <f t="shared" si="10700"/>
        <v>61.940000000000005</v>
      </c>
      <c r="EYQ158" s="14"/>
      <c r="EYR158" s="16">
        <f t="shared" si="10701"/>
        <v>92.910000000000011</v>
      </c>
      <c r="EYS158" s="79">
        <f t="shared" si="18974"/>
        <v>6</v>
      </c>
      <c r="EYT158" s="80"/>
      <c r="EYU158" s="16" t="s">
        <v>236</v>
      </c>
      <c r="EYV158" s="16">
        <f t="shared" ref="EYV158:EYV159" si="29885">47.24+2.7+3</f>
        <v>52.940000000000005</v>
      </c>
      <c r="EYW158" s="16">
        <f t="shared" ref="EYW158:EYW159" si="29886">0.75*(3+2.1+3+3.9)</f>
        <v>9</v>
      </c>
      <c r="EYX158" s="14">
        <f t="shared" si="10705"/>
        <v>61.940000000000005</v>
      </c>
      <c r="EYY158" s="14"/>
      <c r="EYZ158" s="16">
        <f t="shared" si="10706"/>
        <v>92.910000000000011</v>
      </c>
      <c r="EZA158" s="79">
        <f t="shared" si="18974"/>
        <v>6</v>
      </c>
      <c r="EZB158" s="80"/>
      <c r="EZC158" s="16" t="s">
        <v>236</v>
      </c>
      <c r="EZD158" s="16">
        <f t="shared" ref="EZD158:EZD159" si="29887">47.24+2.7+3</f>
        <v>52.940000000000005</v>
      </c>
      <c r="EZE158" s="16">
        <f t="shared" ref="EZE158:EZE159" si="29888">0.75*(3+2.1+3+3.9)</f>
        <v>9</v>
      </c>
      <c r="EZF158" s="14">
        <f t="shared" si="10710"/>
        <v>61.940000000000005</v>
      </c>
      <c r="EZG158" s="14"/>
      <c r="EZH158" s="16">
        <f t="shared" si="10711"/>
        <v>92.910000000000011</v>
      </c>
      <c r="EZI158" s="79">
        <f t="shared" si="18974"/>
        <v>6</v>
      </c>
      <c r="EZJ158" s="80"/>
      <c r="EZK158" s="16" t="s">
        <v>236</v>
      </c>
      <c r="EZL158" s="16">
        <f t="shared" ref="EZL158:EZL159" si="29889">47.24+2.7+3</f>
        <v>52.940000000000005</v>
      </c>
      <c r="EZM158" s="16">
        <f t="shared" ref="EZM158:EZM159" si="29890">0.75*(3+2.1+3+3.9)</f>
        <v>9</v>
      </c>
      <c r="EZN158" s="14">
        <f t="shared" si="10715"/>
        <v>61.940000000000005</v>
      </c>
      <c r="EZO158" s="14"/>
      <c r="EZP158" s="16">
        <f t="shared" si="10716"/>
        <v>92.910000000000011</v>
      </c>
      <c r="EZQ158" s="79">
        <f t="shared" si="18974"/>
        <v>6</v>
      </c>
      <c r="EZR158" s="80"/>
      <c r="EZS158" s="16" t="s">
        <v>236</v>
      </c>
      <c r="EZT158" s="16">
        <f t="shared" ref="EZT158:EZT159" si="29891">47.24+2.7+3</f>
        <v>52.940000000000005</v>
      </c>
      <c r="EZU158" s="16">
        <f t="shared" ref="EZU158:EZU159" si="29892">0.75*(3+2.1+3+3.9)</f>
        <v>9</v>
      </c>
      <c r="EZV158" s="14">
        <f t="shared" si="10720"/>
        <v>61.940000000000005</v>
      </c>
      <c r="EZW158" s="14"/>
      <c r="EZX158" s="16">
        <f t="shared" si="10721"/>
        <v>92.910000000000011</v>
      </c>
      <c r="EZY158" s="79">
        <f t="shared" si="18974"/>
        <v>6</v>
      </c>
      <c r="EZZ158" s="80"/>
      <c r="FAA158" s="16" t="s">
        <v>236</v>
      </c>
      <c r="FAB158" s="16">
        <f t="shared" ref="FAB158:FAB159" si="29893">47.24+2.7+3</f>
        <v>52.940000000000005</v>
      </c>
      <c r="FAC158" s="16">
        <f t="shared" ref="FAC158:FAC159" si="29894">0.75*(3+2.1+3+3.9)</f>
        <v>9</v>
      </c>
      <c r="FAD158" s="14">
        <f t="shared" si="10725"/>
        <v>61.940000000000005</v>
      </c>
      <c r="FAE158" s="14"/>
      <c r="FAF158" s="16">
        <f t="shared" si="10726"/>
        <v>92.910000000000011</v>
      </c>
      <c r="FAG158" s="79">
        <f t="shared" si="18974"/>
        <v>6</v>
      </c>
      <c r="FAH158" s="80"/>
      <c r="FAI158" s="16" t="s">
        <v>236</v>
      </c>
      <c r="FAJ158" s="16">
        <f t="shared" ref="FAJ158:FAJ159" si="29895">47.24+2.7+3</f>
        <v>52.940000000000005</v>
      </c>
      <c r="FAK158" s="16">
        <f t="shared" ref="FAK158:FAK159" si="29896">0.75*(3+2.1+3+3.9)</f>
        <v>9</v>
      </c>
      <c r="FAL158" s="14">
        <f t="shared" si="10730"/>
        <v>61.940000000000005</v>
      </c>
      <c r="FAM158" s="14"/>
      <c r="FAN158" s="16">
        <f t="shared" si="10731"/>
        <v>92.910000000000011</v>
      </c>
      <c r="FAO158" s="79">
        <f t="shared" si="18983"/>
        <v>6</v>
      </c>
      <c r="FAP158" s="80"/>
      <c r="FAQ158" s="16" t="s">
        <v>236</v>
      </c>
      <c r="FAR158" s="16">
        <f t="shared" ref="FAR158:FAR159" si="29897">47.24+2.7+3</f>
        <v>52.940000000000005</v>
      </c>
      <c r="FAS158" s="16">
        <f t="shared" ref="FAS158:FAS159" si="29898">0.75*(3+2.1+3+3.9)</f>
        <v>9</v>
      </c>
      <c r="FAT158" s="14">
        <f t="shared" si="10735"/>
        <v>61.940000000000005</v>
      </c>
      <c r="FAU158" s="14"/>
      <c r="FAV158" s="16">
        <f t="shared" si="10736"/>
        <v>92.910000000000011</v>
      </c>
      <c r="FAW158" s="79">
        <f t="shared" si="18983"/>
        <v>6</v>
      </c>
      <c r="FAX158" s="80"/>
      <c r="FAY158" s="16" t="s">
        <v>236</v>
      </c>
      <c r="FAZ158" s="16">
        <f t="shared" ref="FAZ158:FAZ159" si="29899">47.24+2.7+3</f>
        <v>52.940000000000005</v>
      </c>
      <c r="FBA158" s="16">
        <f t="shared" ref="FBA158:FBA159" si="29900">0.75*(3+2.1+3+3.9)</f>
        <v>9</v>
      </c>
      <c r="FBB158" s="14">
        <f t="shared" si="10740"/>
        <v>61.940000000000005</v>
      </c>
      <c r="FBC158" s="14"/>
      <c r="FBD158" s="16">
        <f t="shared" si="10741"/>
        <v>92.910000000000011</v>
      </c>
      <c r="FBE158" s="79">
        <f t="shared" si="18983"/>
        <v>6</v>
      </c>
      <c r="FBF158" s="80"/>
      <c r="FBG158" s="16" t="s">
        <v>236</v>
      </c>
      <c r="FBH158" s="16">
        <f t="shared" ref="FBH158:FBH159" si="29901">47.24+2.7+3</f>
        <v>52.940000000000005</v>
      </c>
      <c r="FBI158" s="16">
        <f t="shared" ref="FBI158:FBI159" si="29902">0.75*(3+2.1+3+3.9)</f>
        <v>9</v>
      </c>
      <c r="FBJ158" s="14">
        <f t="shared" si="10745"/>
        <v>61.940000000000005</v>
      </c>
      <c r="FBK158" s="14"/>
      <c r="FBL158" s="16">
        <f t="shared" si="10746"/>
        <v>92.910000000000011</v>
      </c>
      <c r="FBM158" s="79">
        <f t="shared" si="18983"/>
        <v>6</v>
      </c>
      <c r="FBN158" s="80"/>
      <c r="FBO158" s="16" t="s">
        <v>236</v>
      </c>
      <c r="FBP158" s="16">
        <f t="shared" ref="FBP158:FBP159" si="29903">47.24+2.7+3</f>
        <v>52.940000000000005</v>
      </c>
      <c r="FBQ158" s="16">
        <f t="shared" ref="FBQ158:FBQ159" si="29904">0.75*(3+2.1+3+3.9)</f>
        <v>9</v>
      </c>
      <c r="FBR158" s="14">
        <f t="shared" si="10750"/>
        <v>61.940000000000005</v>
      </c>
      <c r="FBS158" s="14"/>
      <c r="FBT158" s="16">
        <f t="shared" si="10751"/>
        <v>92.910000000000011</v>
      </c>
      <c r="FBU158" s="79">
        <f t="shared" si="18983"/>
        <v>6</v>
      </c>
      <c r="FBV158" s="80"/>
      <c r="FBW158" s="16" t="s">
        <v>236</v>
      </c>
      <c r="FBX158" s="16">
        <f t="shared" ref="FBX158:FBX159" si="29905">47.24+2.7+3</f>
        <v>52.940000000000005</v>
      </c>
      <c r="FBY158" s="16">
        <f t="shared" ref="FBY158:FBY159" si="29906">0.75*(3+2.1+3+3.9)</f>
        <v>9</v>
      </c>
      <c r="FBZ158" s="14">
        <f t="shared" si="10755"/>
        <v>61.940000000000005</v>
      </c>
      <c r="FCA158" s="14"/>
      <c r="FCB158" s="16">
        <f t="shared" si="10756"/>
        <v>92.910000000000011</v>
      </c>
      <c r="FCC158" s="79">
        <f t="shared" si="18983"/>
        <v>6</v>
      </c>
      <c r="FCD158" s="80"/>
      <c r="FCE158" s="16" t="s">
        <v>236</v>
      </c>
      <c r="FCF158" s="16">
        <f t="shared" ref="FCF158:FCF159" si="29907">47.24+2.7+3</f>
        <v>52.940000000000005</v>
      </c>
      <c r="FCG158" s="16">
        <f t="shared" ref="FCG158:FCG159" si="29908">0.75*(3+2.1+3+3.9)</f>
        <v>9</v>
      </c>
      <c r="FCH158" s="14">
        <f t="shared" si="10760"/>
        <v>61.940000000000005</v>
      </c>
      <c r="FCI158" s="14"/>
      <c r="FCJ158" s="16">
        <f t="shared" si="10761"/>
        <v>92.910000000000011</v>
      </c>
      <c r="FCK158" s="79">
        <f t="shared" si="18983"/>
        <v>6</v>
      </c>
      <c r="FCL158" s="80"/>
      <c r="FCM158" s="16" t="s">
        <v>236</v>
      </c>
      <c r="FCN158" s="16">
        <f t="shared" ref="FCN158:FCN159" si="29909">47.24+2.7+3</f>
        <v>52.940000000000005</v>
      </c>
      <c r="FCO158" s="16">
        <f t="shared" ref="FCO158:FCO159" si="29910">0.75*(3+2.1+3+3.9)</f>
        <v>9</v>
      </c>
      <c r="FCP158" s="14">
        <f t="shared" si="10765"/>
        <v>61.940000000000005</v>
      </c>
      <c r="FCQ158" s="14"/>
      <c r="FCR158" s="16">
        <f t="shared" si="10766"/>
        <v>92.910000000000011</v>
      </c>
      <c r="FCS158" s="79">
        <f t="shared" si="18983"/>
        <v>6</v>
      </c>
      <c r="FCT158" s="80"/>
      <c r="FCU158" s="16" t="s">
        <v>236</v>
      </c>
      <c r="FCV158" s="16">
        <f t="shared" ref="FCV158:FCV159" si="29911">47.24+2.7+3</f>
        <v>52.940000000000005</v>
      </c>
      <c r="FCW158" s="16">
        <f t="shared" ref="FCW158:FCW159" si="29912">0.75*(3+2.1+3+3.9)</f>
        <v>9</v>
      </c>
      <c r="FCX158" s="14">
        <f t="shared" si="10770"/>
        <v>61.940000000000005</v>
      </c>
      <c r="FCY158" s="14"/>
      <c r="FCZ158" s="16">
        <f t="shared" si="10771"/>
        <v>92.910000000000011</v>
      </c>
      <c r="FDA158" s="79">
        <f t="shared" si="18992"/>
        <v>6</v>
      </c>
      <c r="FDB158" s="80"/>
      <c r="FDC158" s="16" t="s">
        <v>236</v>
      </c>
      <c r="FDD158" s="16">
        <f t="shared" ref="FDD158:FDD159" si="29913">47.24+2.7+3</f>
        <v>52.940000000000005</v>
      </c>
      <c r="FDE158" s="16">
        <f t="shared" ref="FDE158:FDE159" si="29914">0.75*(3+2.1+3+3.9)</f>
        <v>9</v>
      </c>
      <c r="FDF158" s="14">
        <f t="shared" si="10775"/>
        <v>61.940000000000005</v>
      </c>
      <c r="FDG158" s="14"/>
      <c r="FDH158" s="16">
        <f t="shared" si="10776"/>
        <v>92.910000000000011</v>
      </c>
      <c r="FDI158" s="79">
        <f t="shared" si="18992"/>
        <v>6</v>
      </c>
      <c r="FDJ158" s="80"/>
      <c r="FDK158" s="16" t="s">
        <v>236</v>
      </c>
      <c r="FDL158" s="16">
        <f t="shared" ref="FDL158:FDL159" si="29915">47.24+2.7+3</f>
        <v>52.940000000000005</v>
      </c>
      <c r="FDM158" s="16">
        <f t="shared" ref="FDM158:FDM159" si="29916">0.75*(3+2.1+3+3.9)</f>
        <v>9</v>
      </c>
      <c r="FDN158" s="14">
        <f t="shared" si="10780"/>
        <v>61.940000000000005</v>
      </c>
      <c r="FDO158" s="14"/>
      <c r="FDP158" s="16">
        <f t="shared" si="10781"/>
        <v>92.910000000000011</v>
      </c>
      <c r="FDQ158" s="79">
        <f t="shared" si="18992"/>
        <v>6</v>
      </c>
      <c r="FDR158" s="80"/>
      <c r="FDS158" s="16" t="s">
        <v>236</v>
      </c>
      <c r="FDT158" s="16">
        <f t="shared" ref="FDT158:FDT159" si="29917">47.24+2.7+3</f>
        <v>52.940000000000005</v>
      </c>
      <c r="FDU158" s="16">
        <f t="shared" ref="FDU158:FDU159" si="29918">0.75*(3+2.1+3+3.9)</f>
        <v>9</v>
      </c>
      <c r="FDV158" s="14">
        <f t="shared" si="10785"/>
        <v>61.940000000000005</v>
      </c>
      <c r="FDW158" s="14"/>
      <c r="FDX158" s="16">
        <f t="shared" si="10786"/>
        <v>92.910000000000011</v>
      </c>
      <c r="FDY158" s="79">
        <f t="shared" si="18992"/>
        <v>6</v>
      </c>
      <c r="FDZ158" s="80"/>
      <c r="FEA158" s="16" t="s">
        <v>236</v>
      </c>
      <c r="FEB158" s="16">
        <f t="shared" ref="FEB158:FEB159" si="29919">47.24+2.7+3</f>
        <v>52.940000000000005</v>
      </c>
      <c r="FEC158" s="16">
        <f t="shared" ref="FEC158:FEC159" si="29920">0.75*(3+2.1+3+3.9)</f>
        <v>9</v>
      </c>
      <c r="FED158" s="14">
        <f t="shared" si="10790"/>
        <v>61.940000000000005</v>
      </c>
      <c r="FEE158" s="14"/>
      <c r="FEF158" s="16">
        <f t="shared" si="10791"/>
        <v>92.910000000000011</v>
      </c>
      <c r="FEG158" s="79">
        <f t="shared" si="18992"/>
        <v>6</v>
      </c>
      <c r="FEH158" s="80"/>
      <c r="FEI158" s="16" t="s">
        <v>236</v>
      </c>
      <c r="FEJ158" s="16">
        <f t="shared" ref="FEJ158:FEJ159" si="29921">47.24+2.7+3</f>
        <v>52.940000000000005</v>
      </c>
      <c r="FEK158" s="16">
        <f t="shared" ref="FEK158:FEK159" si="29922">0.75*(3+2.1+3+3.9)</f>
        <v>9</v>
      </c>
      <c r="FEL158" s="14">
        <f t="shared" si="10795"/>
        <v>61.940000000000005</v>
      </c>
      <c r="FEM158" s="14"/>
      <c r="FEN158" s="16">
        <f t="shared" si="10796"/>
        <v>92.910000000000011</v>
      </c>
      <c r="FEO158" s="79">
        <f t="shared" si="18992"/>
        <v>6</v>
      </c>
      <c r="FEP158" s="80"/>
      <c r="FEQ158" s="16" t="s">
        <v>236</v>
      </c>
      <c r="FER158" s="16">
        <f t="shared" ref="FER158:FER159" si="29923">47.24+2.7+3</f>
        <v>52.940000000000005</v>
      </c>
      <c r="FES158" s="16">
        <f t="shared" ref="FES158:FES159" si="29924">0.75*(3+2.1+3+3.9)</f>
        <v>9</v>
      </c>
      <c r="FET158" s="14">
        <f t="shared" si="10800"/>
        <v>61.940000000000005</v>
      </c>
      <c r="FEU158" s="14"/>
      <c r="FEV158" s="16">
        <f t="shared" si="10801"/>
        <v>92.910000000000011</v>
      </c>
      <c r="FEW158" s="79">
        <f t="shared" si="18992"/>
        <v>6</v>
      </c>
      <c r="FEX158" s="80"/>
      <c r="FEY158" s="16" t="s">
        <v>236</v>
      </c>
      <c r="FEZ158" s="16">
        <f t="shared" ref="FEZ158:FEZ159" si="29925">47.24+2.7+3</f>
        <v>52.940000000000005</v>
      </c>
      <c r="FFA158" s="16">
        <f t="shared" ref="FFA158:FFA159" si="29926">0.75*(3+2.1+3+3.9)</f>
        <v>9</v>
      </c>
      <c r="FFB158" s="14">
        <f t="shared" si="10805"/>
        <v>61.940000000000005</v>
      </c>
      <c r="FFC158" s="14"/>
      <c r="FFD158" s="16">
        <f t="shared" si="10806"/>
        <v>92.910000000000011</v>
      </c>
      <c r="FFE158" s="79">
        <f t="shared" si="18992"/>
        <v>6</v>
      </c>
      <c r="FFF158" s="80"/>
      <c r="FFG158" s="16" t="s">
        <v>236</v>
      </c>
      <c r="FFH158" s="16">
        <f t="shared" ref="FFH158:FFH159" si="29927">47.24+2.7+3</f>
        <v>52.940000000000005</v>
      </c>
      <c r="FFI158" s="16">
        <f t="shared" ref="FFI158:FFI159" si="29928">0.75*(3+2.1+3+3.9)</f>
        <v>9</v>
      </c>
      <c r="FFJ158" s="14">
        <f t="shared" si="10810"/>
        <v>61.940000000000005</v>
      </c>
      <c r="FFK158" s="14"/>
      <c r="FFL158" s="16">
        <f t="shared" si="10811"/>
        <v>92.910000000000011</v>
      </c>
      <c r="FFM158" s="79">
        <f t="shared" si="19001"/>
        <v>6</v>
      </c>
      <c r="FFN158" s="80"/>
      <c r="FFO158" s="16" t="s">
        <v>236</v>
      </c>
      <c r="FFP158" s="16">
        <f t="shared" ref="FFP158:FFP159" si="29929">47.24+2.7+3</f>
        <v>52.940000000000005</v>
      </c>
      <c r="FFQ158" s="16">
        <f t="shared" ref="FFQ158:FFQ159" si="29930">0.75*(3+2.1+3+3.9)</f>
        <v>9</v>
      </c>
      <c r="FFR158" s="14">
        <f t="shared" si="10815"/>
        <v>61.940000000000005</v>
      </c>
      <c r="FFS158" s="14"/>
      <c r="FFT158" s="16">
        <f t="shared" si="10816"/>
        <v>92.910000000000011</v>
      </c>
      <c r="FFU158" s="79">
        <f t="shared" si="19001"/>
        <v>6</v>
      </c>
      <c r="FFV158" s="80"/>
      <c r="FFW158" s="16" t="s">
        <v>236</v>
      </c>
      <c r="FFX158" s="16">
        <f t="shared" ref="FFX158:FFX159" si="29931">47.24+2.7+3</f>
        <v>52.940000000000005</v>
      </c>
      <c r="FFY158" s="16">
        <f t="shared" ref="FFY158:FFY159" si="29932">0.75*(3+2.1+3+3.9)</f>
        <v>9</v>
      </c>
      <c r="FFZ158" s="14">
        <f t="shared" si="10820"/>
        <v>61.940000000000005</v>
      </c>
      <c r="FGA158" s="14"/>
      <c r="FGB158" s="16">
        <f t="shared" si="10821"/>
        <v>92.910000000000011</v>
      </c>
      <c r="FGC158" s="79">
        <f t="shared" si="19001"/>
        <v>6</v>
      </c>
      <c r="FGD158" s="80"/>
      <c r="FGE158" s="16" t="s">
        <v>236</v>
      </c>
      <c r="FGF158" s="16">
        <f t="shared" ref="FGF158:FGF159" si="29933">47.24+2.7+3</f>
        <v>52.940000000000005</v>
      </c>
      <c r="FGG158" s="16">
        <f t="shared" ref="FGG158:FGG159" si="29934">0.75*(3+2.1+3+3.9)</f>
        <v>9</v>
      </c>
      <c r="FGH158" s="14">
        <f t="shared" si="10825"/>
        <v>61.940000000000005</v>
      </c>
      <c r="FGI158" s="14"/>
      <c r="FGJ158" s="16">
        <f t="shared" si="10826"/>
        <v>92.910000000000011</v>
      </c>
      <c r="FGK158" s="79">
        <f t="shared" si="19001"/>
        <v>6</v>
      </c>
      <c r="FGL158" s="80"/>
      <c r="FGM158" s="16" t="s">
        <v>236</v>
      </c>
      <c r="FGN158" s="16">
        <f t="shared" ref="FGN158:FGN159" si="29935">47.24+2.7+3</f>
        <v>52.940000000000005</v>
      </c>
      <c r="FGO158" s="16">
        <f t="shared" ref="FGO158:FGO159" si="29936">0.75*(3+2.1+3+3.9)</f>
        <v>9</v>
      </c>
      <c r="FGP158" s="14">
        <f t="shared" si="10830"/>
        <v>61.940000000000005</v>
      </c>
      <c r="FGQ158" s="14"/>
      <c r="FGR158" s="16">
        <f t="shared" si="10831"/>
        <v>92.910000000000011</v>
      </c>
      <c r="FGS158" s="79">
        <f t="shared" si="19001"/>
        <v>6</v>
      </c>
      <c r="FGT158" s="80"/>
      <c r="FGU158" s="16" t="s">
        <v>236</v>
      </c>
      <c r="FGV158" s="16">
        <f t="shared" ref="FGV158:FGV159" si="29937">47.24+2.7+3</f>
        <v>52.940000000000005</v>
      </c>
      <c r="FGW158" s="16">
        <f t="shared" ref="FGW158:FGW159" si="29938">0.75*(3+2.1+3+3.9)</f>
        <v>9</v>
      </c>
      <c r="FGX158" s="14">
        <f t="shared" si="10835"/>
        <v>61.940000000000005</v>
      </c>
      <c r="FGY158" s="14"/>
      <c r="FGZ158" s="16">
        <f t="shared" si="10836"/>
        <v>92.910000000000011</v>
      </c>
      <c r="FHA158" s="79">
        <f t="shared" si="19001"/>
        <v>6</v>
      </c>
      <c r="FHB158" s="80"/>
      <c r="FHC158" s="16" t="s">
        <v>236</v>
      </c>
      <c r="FHD158" s="16">
        <f t="shared" ref="FHD158:FHD159" si="29939">47.24+2.7+3</f>
        <v>52.940000000000005</v>
      </c>
      <c r="FHE158" s="16">
        <f t="shared" ref="FHE158:FHE159" si="29940">0.75*(3+2.1+3+3.9)</f>
        <v>9</v>
      </c>
      <c r="FHF158" s="14">
        <f t="shared" si="10840"/>
        <v>61.940000000000005</v>
      </c>
      <c r="FHG158" s="14"/>
      <c r="FHH158" s="16">
        <f t="shared" si="10841"/>
        <v>92.910000000000011</v>
      </c>
      <c r="FHI158" s="79">
        <f t="shared" si="19001"/>
        <v>6</v>
      </c>
      <c r="FHJ158" s="80"/>
      <c r="FHK158" s="16" t="s">
        <v>236</v>
      </c>
      <c r="FHL158" s="16">
        <f t="shared" ref="FHL158:FHL159" si="29941">47.24+2.7+3</f>
        <v>52.940000000000005</v>
      </c>
      <c r="FHM158" s="16">
        <f t="shared" ref="FHM158:FHM159" si="29942">0.75*(3+2.1+3+3.9)</f>
        <v>9</v>
      </c>
      <c r="FHN158" s="14">
        <f t="shared" si="10845"/>
        <v>61.940000000000005</v>
      </c>
      <c r="FHO158" s="14"/>
      <c r="FHP158" s="16">
        <f t="shared" si="10846"/>
        <v>92.910000000000011</v>
      </c>
      <c r="FHQ158" s="79">
        <f t="shared" si="19001"/>
        <v>6</v>
      </c>
      <c r="FHR158" s="80"/>
      <c r="FHS158" s="16" t="s">
        <v>236</v>
      </c>
      <c r="FHT158" s="16">
        <f t="shared" ref="FHT158:FHT159" si="29943">47.24+2.7+3</f>
        <v>52.940000000000005</v>
      </c>
      <c r="FHU158" s="16">
        <f t="shared" ref="FHU158:FHU159" si="29944">0.75*(3+2.1+3+3.9)</f>
        <v>9</v>
      </c>
      <c r="FHV158" s="14">
        <f t="shared" si="10850"/>
        <v>61.940000000000005</v>
      </c>
      <c r="FHW158" s="14"/>
      <c r="FHX158" s="16">
        <f t="shared" si="10851"/>
        <v>92.910000000000011</v>
      </c>
      <c r="FHY158" s="79">
        <f t="shared" si="19010"/>
        <v>6</v>
      </c>
      <c r="FHZ158" s="80"/>
      <c r="FIA158" s="16" t="s">
        <v>236</v>
      </c>
      <c r="FIB158" s="16">
        <f t="shared" ref="FIB158:FIB159" si="29945">47.24+2.7+3</f>
        <v>52.940000000000005</v>
      </c>
      <c r="FIC158" s="16">
        <f t="shared" ref="FIC158:FIC159" si="29946">0.75*(3+2.1+3+3.9)</f>
        <v>9</v>
      </c>
      <c r="FID158" s="14">
        <f t="shared" si="10855"/>
        <v>61.940000000000005</v>
      </c>
      <c r="FIE158" s="14"/>
      <c r="FIF158" s="16">
        <f t="shared" si="10856"/>
        <v>92.910000000000011</v>
      </c>
      <c r="FIG158" s="79">
        <f t="shared" si="19010"/>
        <v>6</v>
      </c>
      <c r="FIH158" s="80"/>
      <c r="FII158" s="16" t="s">
        <v>236</v>
      </c>
      <c r="FIJ158" s="16">
        <f t="shared" ref="FIJ158:FIJ159" si="29947">47.24+2.7+3</f>
        <v>52.940000000000005</v>
      </c>
      <c r="FIK158" s="16">
        <f t="shared" ref="FIK158:FIK159" si="29948">0.75*(3+2.1+3+3.9)</f>
        <v>9</v>
      </c>
      <c r="FIL158" s="14">
        <f t="shared" si="10860"/>
        <v>61.940000000000005</v>
      </c>
      <c r="FIM158" s="14"/>
      <c r="FIN158" s="16">
        <f t="shared" si="10861"/>
        <v>92.910000000000011</v>
      </c>
      <c r="FIO158" s="79">
        <f t="shared" si="19010"/>
        <v>6</v>
      </c>
      <c r="FIP158" s="80"/>
      <c r="FIQ158" s="16" t="s">
        <v>236</v>
      </c>
      <c r="FIR158" s="16">
        <f t="shared" ref="FIR158:FIR159" si="29949">47.24+2.7+3</f>
        <v>52.940000000000005</v>
      </c>
      <c r="FIS158" s="16">
        <f t="shared" ref="FIS158:FIS159" si="29950">0.75*(3+2.1+3+3.9)</f>
        <v>9</v>
      </c>
      <c r="FIT158" s="14">
        <f t="shared" si="10865"/>
        <v>61.940000000000005</v>
      </c>
      <c r="FIU158" s="14"/>
      <c r="FIV158" s="16">
        <f t="shared" si="10866"/>
        <v>92.910000000000011</v>
      </c>
      <c r="FIW158" s="79">
        <f t="shared" si="19010"/>
        <v>6</v>
      </c>
      <c r="FIX158" s="80"/>
      <c r="FIY158" s="16" t="s">
        <v>236</v>
      </c>
      <c r="FIZ158" s="16">
        <f t="shared" ref="FIZ158:FIZ159" si="29951">47.24+2.7+3</f>
        <v>52.940000000000005</v>
      </c>
      <c r="FJA158" s="16">
        <f t="shared" ref="FJA158:FJA159" si="29952">0.75*(3+2.1+3+3.9)</f>
        <v>9</v>
      </c>
      <c r="FJB158" s="14">
        <f t="shared" si="10870"/>
        <v>61.940000000000005</v>
      </c>
      <c r="FJC158" s="14"/>
      <c r="FJD158" s="16">
        <f t="shared" si="10871"/>
        <v>92.910000000000011</v>
      </c>
      <c r="FJE158" s="79">
        <f t="shared" si="19010"/>
        <v>6</v>
      </c>
      <c r="FJF158" s="80"/>
      <c r="FJG158" s="16" t="s">
        <v>236</v>
      </c>
      <c r="FJH158" s="16">
        <f t="shared" ref="FJH158:FJH159" si="29953">47.24+2.7+3</f>
        <v>52.940000000000005</v>
      </c>
      <c r="FJI158" s="16">
        <f t="shared" ref="FJI158:FJI159" si="29954">0.75*(3+2.1+3+3.9)</f>
        <v>9</v>
      </c>
      <c r="FJJ158" s="14">
        <f t="shared" si="10875"/>
        <v>61.940000000000005</v>
      </c>
      <c r="FJK158" s="14"/>
      <c r="FJL158" s="16">
        <f t="shared" si="10876"/>
        <v>92.910000000000011</v>
      </c>
      <c r="FJM158" s="79">
        <f t="shared" si="19010"/>
        <v>6</v>
      </c>
      <c r="FJN158" s="80"/>
      <c r="FJO158" s="16" t="s">
        <v>236</v>
      </c>
      <c r="FJP158" s="16">
        <f t="shared" ref="FJP158:FJP159" si="29955">47.24+2.7+3</f>
        <v>52.940000000000005</v>
      </c>
      <c r="FJQ158" s="16">
        <f t="shared" ref="FJQ158:FJQ159" si="29956">0.75*(3+2.1+3+3.9)</f>
        <v>9</v>
      </c>
      <c r="FJR158" s="14">
        <f t="shared" si="10880"/>
        <v>61.940000000000005</v>
      </c>
      <c r="FJS158" s="14"/>
      <c r="FJT158" s="16">
        <f t="shared" si="10881"/>
        <v>92.910000000000011</v>
      </c>
      <c r="FJU158" s="79">
        <f t="shared" si="19010"/>
        <v>6</v>
      </c>
      <c r="FJV158" s="80"/>
      <c r="FJW158" s="16" t="s">
        <v>236</v>
      </c>
      <c r="FJX158" s="16">
        <f t="shared" ref="FJX158:FJX159" si="29957">47.24+2.7+3</f>
        <v>52.940000000000005</v>
      </c>
      <c r="FJY158" s="16">
        <f t="shared" ref="FJY158:FJY159" si="29958">0.75*(3+2.1+3+3.9)</f>
        <v>9</v>
      </c>
      <c r="FJZ158" s="14">
        <f t="shared" si="10885"/>
        <v>61.940000000000005</v>
      </c>
      <c r="FKA158" s="14"/>
      <c r="FKB158" s="16">
        <f t="shared" si="10886"/>
        <v>92.910000000000011</v>
      </c>
      <c r="FKC158" s="79">
        <f t="shared" si="19010"/>
        <v>6</v>
      </c>
      <c r="FKD158" s="80"/>
      <c r="FKE158" s="16" t="s">
        <v>236</v>
      </c>
      <c r="FKF158" s="16">
        <f t="shared" ref="FKF158:FKF159" si="29959">47.24+2.7+3</f>
        <v>52.940000000000005</v>
      </c>
      <c r="FKG158" s="16">
        <f t="shared" ref="FKG158:FKG159" si="29960">0.75*(3+2.1+3+3.9)</f>
        <v>9</v>
      </c>
      <c r="FKH158" s="14">
        <f t="shared" si="10890"/>
        <v>61.940000000000005</v>
      </c>
      <c r="FKI158" s="14"/>
      <c r="FKJ158" s="16">
        <f t="shared" si="10891"/>
        <v>92.910000000000011</v>
      </c>
      <c r="FKK158" s="79">
        <f t="shared" si="19019"/>
        <v>6</v>
      </c>
      <c r="FKL158" s="80"/>
      <c r="FKM158" s="16" t="s">
        <v>236</v>
      </c>
      <c r="FKN158" s="16">
        <f t="shared" ref="FKN158:FKN159" si="29961">47.24+2.7+3</f>
        <v>52.940000000000005</v>
      </c>
      <c r="FKO158" s="16">
        <f t="shared" ref="FKO158:FKO159" si="29962">0.75*(3+2.1+3+3.9)</f>
        <v>9</v>
      </c>
      <c r="FKP158" s="14">
        <f t="shared" si="10895"/>
        <v>61.940000000000005</v>
      </c>
      <c r="FKQ158" s="14"/>
      <c r="FKR158" s="16">
        <f t="shared" si="10896"/>
        <v>92.910000000000011</v>
      </c>
      <c r="FKS158" s="79">
        <f t="shared" si="19019"/>
        <v>6</v>
      </c>
      <c r="FKT158" s="80"/>
      <c r="FKU158" s="16" t="s">
        <v>236</v>
      </c>
      <c r="FKV158" s="16">
        <f t="shared" ref="FKV158:FKV159" si="29963">47.24+2.7+3</f>
        <v>52.940000000000005</v>
      </c>
      <c r="FKW158" s="16">
        <f t="shared" ref="FKW158:FKW159" si="29964">0.75*(3+2.1+3+3.9)</f>
        <v>9</v>
      </c>
      <c r="FKX158" s="14">
        <f t="shared" si="10900"/>
        <v>61.940000000000005</v>
      </c>
      <c r="FKY158" s="14"/>
      <c r="FKZ158" s="16">
        <f t="shared" si="10901"/>
        <v>92.910000000000011</v>
      </c>
      <c r="FLA158" s="79">
        <f t="shared" si="19019"/>
        <v>6</v>
      </c>
      <c r="FLB158" s="80"/>
      <c r="FLC158" s="16" t="s">
        <v>236</v>
      </c>
      <c r="FLD158" s="16">
        <f t="shared" ref="FLD158:FLD159" si="29965">47.24+2.7+3</f>
        <v>52.940000000000005</v>
      </c>
      <c r="FLE158" s="16">
        <f t="shared" ref="FLE158:FLE159" si="29966">0.75*(3+2.1+3+3.9)</f>
        <v>9</v>
      </c>
      <c r="FLF158" s="14">
        <f t="shared" si="10905"/>
        <v>61.940000000000005</v>
      </c>
      <c r="FLG158" s="14"/>
      <c r="FLH158" s="16">
        <f t="shared" si="10906"/>
        <v>92.910000000000011</v>
      </c>
      <c r="FLI158" s="79">
        <f t="shared" si="19019"/>
        <v>6</v>
      </c>
      <c r="FLJ158" s="80"/>
      <c r="FLK158" s="16" t="s">
        <v>236</v>
      </c>
      <c r="FLL158" s="16">
        <f t="shared" ref="FLL158:FLL159" si="29967">47.24+2.7+3</f>
        <v>52.940000000000005</v>
      </c>
      <c r="FLM158" s="16">
        <f t="shared" ref="FLM158:FLM159" si="29968">0.75*(3+2.1+3+3.9)</f>
        <v>9</v>
      </c>
      <c r="FLN158" s="14">
        <f t="shared" si="10910"/>
        <v>61.940000000000005</v>
      </c>
      <c r="FLO158" s="14"/>
      <c r="FLP158" s="16">
        <f t="shared" si="10911"/>
        <v>92.910000000000011</v>
      </c>
      <c r="FLQ158" s="79">
        <f t="shared" si="19019"/>
        <v>6</v>
      </c>
      <c r="FLR158" s="80"/>
      <c r="FLS158" s="16" t="s">
        <v>236</v>
      </c>
      <c r="FLT158" s="16">
        <f t="shared" ref="FLT158:FLT159" si="29969">47.24+2.7+3</f>
        <v>52.940000000000005</v>
      </c>
      <c r="FLU158" s="16">
        <f t="shared" ref="FLU158:FLU159" si="29970">0.75*(3+2.1+3+3.9)</f>
        <v>9</v>
      </c>
      <c r="FLV158" s="14">
        <f t="shared" si="10915"/>
        <v>61.940000000000005</v>
      </c>
      <c r="FLW158" s="14"/>
      <c r="FLX158" s="16">
        <f t="shared" si="10916"/>
        <v>92.910000000000011</v>
      </c>
      <c r="FLY158" s="79">
        <f t="shared" si="19019"/>
        <v>6</v>
      </c>
      <c r="FLZ158" s="80"/>
      <c r="FMA158" s="16" t="s">
        <v>236</v>
      </c>
      <c r="FMB158" s="16">
        <f t="shared" ref="FMB158:FMB159" si="29971">47.24+2.7+3</f>
        <v>52.940000000000005</v>
      </c>
      <c r="FMC158" s="16">
        <f t="shared" ref="FMC158:FMC159" si="29972">0.75*(3+2.1+3+3.9)</f>
        <v>9</v>
      </c>
      <c r="FMD158" s="14">
        <f t="shared" si="10920"/>
        <v>61.940000000000005</v>
      </c>
      <c r="FME158" s="14"/>
      <c r="FMF158" s="16">
        <f t="shared" si="10921"/>
        <v>92.910000000000011</v>
      </c>
      <c r="FMG158" s="79">
        <f t="shared" si="19019"/>
        <v>6</v>
      </c>
      <c r="FMH158" s="80"/>
      <c r="FMI158" s="16" t="s">
        <v>236</v>
      </c>
      <c r="FMJ158" s="16">
        <f t="shared" ref="FMJ158:FMJ159" si="29973">47.24+2.7+3</f>
        <v>52.940000000000005</v>
      </c>
      <c r="FMK158" s="16">
        <f t="shared" ref="FMK158:FMK159" si="29974">0.75*(3+2.1+3+3.9)</f>
        <v>9</v>
      </c>
      <c r="FML158" s="14">
        <f t="shared" si="10925"/>
        <v>61.940000000000005</v>
      </c>
      <c r="FMM158" s="14"/>
      <c r="FMN158" s="16">
        <f t="shared" si="10926"/>
        <v>92.910000000000011</v>
      </c>
      <c r="FMO158" s="79">
        <f t="shared" si="19019"/>
        <v>6</v>
      </c>
      <c r="FMP158" s="80"/>
      <c r="FMQ158" s="16" t="s">
        <v>236</v>
      </c>
      <c r="FMR158" s="16">
        <f t="shared" ref="FMR158:FMR159" si="29975">47.24+2.7+3</f>
        <v>52.940000000000005</v>
      </c>
      <c r="FMS158" s="16">
        <f t="shared" ref="FMS158:FMS159" si="29976">0.75*(3+2.1+3+3.9)</f>
        <v>9</v>
      </c>
      <c r="FMT158" s="14">
        <f t="shared" si="10930"/>
        <v>61.940000000000005</v>
      </c>
      <c r="FMU158" s="14"/>
      <c r="FMV158" s="16">
        <f t="shared" si="10931"/>
        <v>92.910000000000011</v>
      </c>
      <c r="FMW158" s="79">
        <f t="shared" si="19028"/>
        <v>6</v>
      </c>
      <c r="FMX158" s="80"/>
      <c r="FMY158" s="16" t="s">
        <v>236</v>
      </c>
      <c r="FMZ158" s="16">
        <f t="shared" ref="FMZ158:FMZ159" si="29977">47.24+2.7+3</f>
        <v>52.940000000000005</v>
      </c>
      <c r="FNA158" s="16">
        <f t="shared" ref="FNA158:FNA159" si="29978">0.75*(3+2.1+3+3.9)</f>
        <v>9</v>
      </c>
      <c r="FNB158" s="14">
        <f t="shared" si="10935"/>
        <v>61.940000000000005</v>
      </c>
      <c r="FNC158" s="14"/>
      <c r="FND158" s="16">
        <f t="shared" si="10936"/>
        <v>92.910000000000011</v>
      </c>
      <c r="FNE158" s="79">
        <f t="shared" si="19028"/>
        <v>6</v>
      </c>
      <c r="FNF158" s="80"/>
      <c r="FNG158" s="16" t="s">
        <v>236</v>
      </c>
      <c r="FNH158" s="16">
        <f t="shared" ref="FNH158:FNH159" si="29979">47.24+2.7+3</f>
        <v>52.940000000000005</v>
      </c>
      <c r="FNI158" s="16">
        <f t="shared" ref="FNI158:FNI159" si="29980">0.75*(3+2.1+3+3.9)</f>
        <v>9</v>
      </c>
      <c r="FNJ158" s="14">
        <f t="shared" si="10940"/>
        <v>61.940000000000005</v>
      </c>
      <c r="FNK158" s="14"/>
      <c r="FNL158" s="16">
        <f t="shared" si="10941"/>
        <v>92.910000000000011</v>
      </c>
      <c r="FNM158" s="79">
        <f t="shared" si="19028"/>
        <v>6</v>
      </c>
      <c r="FNN158" s="80"/>
      <c r="FNO158" s="16" t="s">
        <v>236</v>
      </c>
      <c r="FNP158" s="16">
        <f t="shared" ref="FNP158:FNP159" si="29981">47.24+2.7+3</f>
        <v>52.940000000000005</v>
      </c>
      <c r="FNQ158" s="16">
        <f t="shared" ref="FNQ158:FNQ159" si="29982">0.75*(3+2.1+3+3.9)</f>
        <v>9</v>
      </c>
      <c r="FNR158" s="14">
        <f t="shared" si="10945"/>
        <v>61.940000000000005</v>
      </c>
      <c r="FNS158" s="14"/>
      <c r="FNT158" s="16">
        <f t="shared" si="10946"/>
        <v>92.910000000000011</v>
      </c>
      <c r="FNU158" s="79">
        <f t="shared" si="19028"/>
        <v>6</v>
      </c>
      <c r="FNV158" s="80"/>
      <c r="FNW158" s="16" t="s">
        <v>236</v>
      </c>
      <c r="FNX158" s="16">
        <f t="shared" ref="FNX158:FNX159" si="29983">47.24+2.7+3</f>
        <v>52.940000000000005</v>
      </c>
      <c r="FNY158" s="16">
        <f t="shared" ref="FNY158:FNY159" si="29984">0.75*(3+2.1+3+3.9)</f>
        <v>9</v>
      </c>
      <c r="FNZ158" s="14">
        <f t="shared" si="10950"/>
        <v>61.940000000000005</v>
      </c>
      <c r="FOA158" s="14"/>
      <c r="FOB158" s="16">
        <f t="shared" si="10951"/>
        <v>92.910000000000011</v>
      </c>
      <c r="FOC158" s="79">
        <f t="shared" si="19028"/>
        <v>6</v>
      </c>
      <c r="FOD158" s="80"/>
      <c r="FOE158" s="16" t="s">
        <v>236</v>
      </c>
      <c r="FOF158" s="16">
        <f t="shared" ref="FOF158:FOF159" si="29985">47.24+2.7+3</f>
        <v>52.940000000000005</v>
      </c>
      <c r="FOG158" s="16">
        <f t="shared" ref="FOG158:FOG159" si="29986">0.75*(3+2.1+3+3.9)</f>
        <v>9</v>
      </c>
      <c r="FOH158" s="14">
        <f t="shared" si="10955"/>
        <v>61.940000000000005</v>
      </c>
      <c r="FOI158" s="14"/>
      <c r="FOJ158" s="16">
        <f t="shared" si="10956"/>
        <v>92.910000000000011</v>
      </c>
      <c r="FOK158" s="79">
        <f t="shared" si="19028"/>
        <v>6</v>
      </c>
      <c r="FOL158" s="80"/>
      <c r="FOM158" s="16" t="s">
        <v>236</v>
      </c>
      <c r="FON158" s="16">
        <f t="shared" ref="FON158:FON159" si="29987">47.24+2.7+3</f>
        <v>52.940000000000005</v>
      </c>
      <c r="FOO158" s="16">
        <f t="shared" ref="FOO158:FOO159" si="29988">0.75*(3+2.1+3+3.9)</f>
        <v>9</v>
      </c>
      <c r="FOP158" s="14">
        <f t="shared" si="10960"/>
        <v>61.940000000000005</v>
      </c>
      <c r="FOQ158" s="14"/>
      <c r="FOR158" s="16">
        <f t="shared" si="10961"/>
        <v>92.910000000000011</v>
      </c>
      <c r="FOS158" s="79">
        <f t="shared" si="19028"/>
        <v>6</v>
      </c>
      <c r="FOT158" s="80"/>
      <c r="FOU158" s="16" t="s">
        <v>236</v>
      </c>
      <c r="FOV158" s="16">
        <f t="shared" ref="FOV158:FOV159" si="29989">47.24+2.7+3</f>
        <v>52.940000000000005</v>
      </c>
      <c r="FOW158" s="16">
        <f t="shared" ref="FOW158:FOW159" si="29990">0.75*(3+2.1+3+3.9)</f>
        <v>9</v>
      </c>
      <c r="FOX158" s="14">
        <f t="shared" si="10965"/>
        <v>61.940000000000005</v>
      </c>
      <c r="FOY158" s="14"/>
      <c r="FOZ158" s="16">
        <f t="shared" si="10966"/>
        <v>92.910000000000011</v>
      </c>
      <c r="FPA158" s="79">
        <f t="shared" si="19028"/>
        <v>6</v>
      </c>
      <c r="FPB158" s="80"/>
      <c r="FPC158" s="16" t="s">
        <v>236</v>
      </c>
      <c r="FPD158" s="16">
        <f t="shared" ref="FPD158:FPD159" si="29991">47.24+2.7+3</f>
        <v>52.940000000000005</v>
      </c>
      <c r="FPE158" s="16">
        <f t="shared" ref="FPE158:FPE159" si="29992">0.75*(3+2.1+3+3.9)</f>
        <v>9</v>
      </c>
      <c r="FPF158" s="14">
        <f t="shared" si="10970"/>
        <v>61.940000000000005</v>
      </c>
      <c r="FPG158" s="14"/>
      <c r="FPH158" s="16">
        <f t="shared" si="10971"/>
        <v>92.910000000000011</v>
      </c>
      <c r="FPI158" s="79">
        <f t="shared" si="19037"/>
        <v>6</v>
      </c>
      <c r="FPJ158" s="80"/>
      <c r="FPK158" s="16" t="s">
        <v>236</v>
      </c>
      <c r="FPL158" s="16">
        <f t="shared" ref="FPL158:FPL159" si="29993">47.24+2.7+3</f>
        <v>52.940000000000005</v>
      </c>
      <c r="FPM158" s="16">
        <f t="shared" ref="FPM158:FPM159" si="29994">0.75*(3+2.1+3+3.9)</f>
        <v>9</v>
      </c>
      <c r="FPN158" s="14">
        <f t="shared" si="10975"/>
        <v>61.940000000000005</v>
      </c>
      <c r="FPO158" s="14"/>
      <c r="FPP158" s="16">
        <f t="shared" si="10976"/>
        <v>92.910000000000011</v>
      </c>
      <c r="FPQ158" s="79">
        <f t="shared" si="19037"/>
        <v>6</v>
      </c>
      <c r="FPR158" s="80"/>
      <c r="FPS158" s="16" t="s">
        <v>236</v>
      </c>
      <c r="FPT158" s="16">
        <f t="shared" ref="FPT158:FPT159" si="29995">47.24+2.7+3</f>
        <v>52.940000000000005</v>
      </c>
      <c r="FPU158" s="16">
        <f t="shared" ref="FPU158:FPU159" si="29996">0.75*(3+2.1+3+3.9)</f>
        <v>9</v>
      </c>
      <c r="FPV158" s="14">
        <f t="shared" si="10980"/>
        <v>61.940000000000005</v>
      </c>
      <c r="FPW158" s="14"/>
      <c r="FPX158" s="16">
        <f t="shared" si="10981"/>
        <v>92.910000000000011</v>
      </c>
      <c r="FPY158" s="79">
        <f t="shared" si="19037"/>
        <v>6</v>
      </c>
      <c r="FPZ158" s="80"/>
      <c r="FQA158" s="16" t="s">
        <v>236</v>
      </c>
      <c r="FQB158" s="16">
        <f t="shared" ref="FQB158:FQB159" si="29997">47.24+2.7+3</f>
        <v>52.940000000000005</v>
      </c>
      <c r="FQC158" s="16">
        <f t="shared" ref="FQC158:FQC159" si="29998">0.75*(3+2.1+3+3.9)</f>
        <v>9</v>
      </c>
      <c r="FQD158" s="14">
        <f t="shared" si="10985"/>
        <v>61.940000000000005</v>
      </c>
      <c r="FQE158" s="14"/>
      <c r="FQF158" s="16">
        <f t="shared" si="10986"/>
        <v>92.910000000000011</v>
      </c>
      <c r="FQG158" s="79">
        <f t="shared" si="19037"/>
        <v>6</v>
      </c>
      <c r="FQH158" s="80"/>
      <c r="FQI158" s="16" t="s">
        <v>236</v>
      </c>
      <c r="FQJ158" s="16">
        <f t="shared" ref="FQJ158:FQJ159" si="29999">47.24+2.7+3</f>
        <v>52.940000000000005</v>
      </c>
      <c r="FQK158" s="16">
        <f t="shared" ref="FQK158:FQK159" si="30000">0.75*(3+2.1+3+3.9)</f>
        <v>9</v>
      </c>
      <c r="FQL158" s="14">
        <f t="shared" si="10990"/>
        <v>61.940000000000005</v>
      </c>
      <c r="FQM158" s="14"/>
      <c r="FQN158" s="16">
        <f t="shared" si="10991"/>
        <v>92.910000000000011</v>
      </c>
      <c r="FQO158" s="79">
        <f t="shared" si="19037"/>
        <v>6</v>
      </c>
      <c r="FQP158" s="80"/>
      <c r="FQQ158" s="16" t="s">
        <v>236</v>
      </c>
      <c r="FQR158" s="16">
        <f t="shared" ref="FQR158:FQR159" si="30001">47.24+2.7+3</f>
        <v>52.940000000000005</v>
      </c>
      <c r="FQS158" s="16">
        <f t="shared" ref="FQS158:FQS159" si="30002">0.75*(3+2.1+3+3.9)</f>
        <v>9</v>
      </c>
      <c r="FQT158" s="14">
        <f t="shared" si="10995"/>
        <v>61.940000000000005</v>
      </c>
      <c r="FQU158" s="14"/>
      <c r="FQV158" s="16">
        <f t="shared" si="10996"/>
        <v>92.910000000000011</v>
      </c>
      <c r="FQW158" s="79">
        <f t="shared" si="19037"/>
        <v>6</v>
      </c>
      <c r="FQX158" s="80"/>
      <c r="FQY158" s="16" t="s">
        <v>236</v>
      </c>
      <c r="FQZ158" s="16">
        <f t="shared" ref="FQZ158:FQZ159" si="30003">47.24+2.7+3</f>
        <v>52.940000000000005</v>
      </c>
      <c r="FRA158" s="16">
        <f t="shared" ref="FRA158:FRA159" si="30004">0.75*(3+2.1+3+3.9)</f>
        <v>9</v>
      </c>
      <c r="FRB158" s="14">
        <f t="shared" si="11000"/>
        <v>61.940000000000005</v>
      </c>
      <c r="FRC158" s="14"/>
      <c r="FRD158" s="16">
        <f t="shared" si="11001"/>
        <v>92.910000000000011</v>
      </c>
      <c r="FRE158" s="79">
        <f t="shared" si="19037"/>
        <v>6</v>
      </c>
      <c r="FRF158" s="80"/>
      <c r="FRG158" s="16" t="s">
        <v>236</v>
      </c>
      <c r="FRH158" s="16">
        <f t="shared" ref="FRH158:FRH159" si="30005">47.24+2.7+3</f>
        <v>52.940000000000005</v>
      </c>
      <c r="FRI158" s="16">
        <f t="shared" ref="FRI158:FRI159" si="30006">0.75*(3+2.1+3+3.9)</f>
        <v>9</v>
      </c>
      <c r="FRJ158" s="14">
        <f t="shared" si="11005"/>
        <v>61.940000000000005</v>
      </c>
      <c r="FRK158" s="14"/>
      <c r="FRL158" s="16">
        <f t="shared" si="11006"/>
        <v>92.910000000000011</v>
      </c>
      <c r="FRM158" s="79">
        <f t="shared" si="19037"/>
        <v>6</v>
      </c>
      <c r="FRN158" s="80"/>
      <c r="FRO158" s="16" t="s">
        <v>236</v>
      </c>
      <c r="FRP158" s="16">
        <f t="shared" ref="FRP158:FRP159" si="30007">47.24+2.7+3</f>
        <v>52.940000000000005</v>
      </c>
      <c r="FRQ158" s="16">
        <f t="shared" ref="FRQ158:FRQ159" si="30008">0.75*(3+2.1+3+3.9)</f>
        <v>9</v>
      </c>
      <c r="FRR158" s="14">
        <f t="shared" si="11010"/>
        <v>61.940000000000005</v>
      </c>
      <c r="FRS158" s="14"/>
      <c r="FRT158" s="16">
        <f t="shared" si="11011"/>
        <v>92.910000000000011</v>
      </c>
      <c r="FRU158" s="79">
        <f t="shared" si="19046"/>
        <v>6</v>
      </c>
      <c r="FRV158" s="80"/>
      <c r="FRW158" s="16" t="s">
        <v>236</v>
      </c>
      <c r="FRX158" s="16">
        <f t="shared" ref="FRX158:FRX159" si="30009">47.24+2.7+3</f>
        <v>52.940000000000005</v>
      </c>
      <c r="FRY158" s="16">
        <f t="shared" ref="FRY158:FRY159" si="30010">0.75*(3+2.1+3+3.9)</f>
        <v>9</v>
      </c>
      <c r="FRZ158" s="14">
        <f t="shared" si="11015"/>
        <v>61.940000000000005</v>
      </c>
      <c r="FSA158" s="14"/>
      <c r="FSB158" s="16">
        <f t="shared" si="11016"/>
        <v>92.910000000000011</v>
      </c>
      <c r="FSC158" s="79">
        <f t="shared" si="19046"/>
        <v>6</v>
      </c>
      <c r="FSD158" s="80"/>
      <c r="FSE158" s="16" t="s">
        <v>236</v>
      </c>
      <c r="FSF158" s="16">
        <f t="shared" ref="FSF158:FSF159" si="30011">47.24+2.7+3</f>
        <v>52.940000000000005</v>
      </c>
      <c r="FSG158" s="16">
        <f t="shared" ref="FSG158:FSG159" si="30012">0.75*(3+2.1+3+3.9)</f>
        <v>9</v>
      </c>
      <c r="FSH158" s="14">
        <f t="shared" si="11020"/>
        <v>61.940000000000005</v>
      </c>
      <c r="FSI158" s="14"/>
      <c r="FSJ158" s="16">
        <f t="shared" si="11021"/>
        <v>92.910000000000011</v>
      </c>
      <c r="FSK158" s="79">
        <f t="shared" si="19046"/>
        <v>6</v>
      </c>
      <c r="FSL158" s="80"/>
      <c r="FSM158" s="16" t="s">
        <v>236</v>
      </c>
      <c r="FSN158" s="16">
        <f t="shared" ref="FSN158:FSN159" si="30013">47.24+2.7+3</f>
        <v>52.940000000000005</v>
      </c>
      <c r="FSO158" s="16">
        <f t="shared" ref="FSO158:FSO159" si="30014">0.75*(3+2.1+3+3.9)</f>
        <v>9</v>
      </c>
      <c r="FSP158" s="14">
        <f t="shared" si="11025"/>
        <v>61.940000000000005</v>
      </c>
      <c r="FSQ158" s="14"/>
      <c r="FSR158" s="16">
        <f t="shared" si="11026"/>
        <v>92.910000000000011</v>
      </c>
      <c r="FSS158" s="79">
        <f t="shared" si="19046"/>
        <v>6</v>
      </c>
      <c r="FST158" s="80"/>
      <c r="FSU158" s="16" t="s">
        <v>236</v>
      </c>
      <c r="FSV158" s="16">
        <f t="shared" ref="FSV158:FSV159" si="30015">47.24+2.7+3</f>
        <v>52.940000000000005</v>
      </c>
      <c r="FSW158" s="16">
        <f t="shared" ref="FSW158:FSW159" si="30016">0.75*(3+2.1+3+3.9)</f>
        <v>9</v>
      </c>
      <c r="FSX158" s="14">
        <f t="shared" si="11030"/>
        <v>61.940000000000005</v>
      </c>
      <c r="FSY158" s="14"/>
      <c r="FSZ158" s="16">
        <f t="shared" si="11031"/>
        <v>92.910000000000011</v>
      </c>
      <c r="FTA158" s="79">
        <f t="shared" si="19046"/>
        <v>6</v>
      </c>
      <c r="FTB158" s="80"/>
      <c r="FTC158" s="16" t="s">
        <v>236</v>
      </c>
      <c r="FTD158" s="16">
        <f t="shared" ref="FTD158:FTD159" si="30017">47.24+2.7+3</f>
        <v>52.940000000000005</v>
      </c>
      <c r="FTE158" s="16">
        <f t="shared" ref="FTE158:FTE159" si="30018">0.75*(3+2.1+3+3.9)</f>
        <v>9</v>
      </c>
      <c r="FTF158" s="14">
        <f t="shared" si="11035"/>
        <v>61.940000000000005</v>
      </c>
      <c r="FTG158" s="14"/>
      <c r="FTH158" s="16">
        <f t="shared" si="11036"/>
        <v>92.910000000000011</v>
      </c>
      <c r="FTI158" s="79">
        <f t="shared" si="19046"/>
        <v>6</v>
      </c>
      <c r="FTJ158" s="80"/>
      <c r="FTK158" s="16" t="s">
        <v>236</v>
      </c>
      <c r="FTL158" s="16">
        <f t="shared" ref="FTL158:FTL159" si="30019">47.24+2.7+3</f>
        <v>52.940000000000005</v>
      </c>
      <c r="FTM158" s="16">
        <f t="shared" ref="FTM158:FTM159" si="30020">0.75*(3+2.1+3+3.9)</f>
        <v>9</v>
      </c>
      <c r="FTN158" s="14">
        <f t="shared" si="11040"/>
        <v>61.940000000000005</v>
      </c>
      <c r="FTO158" s="14"/>
      <c r="FTP158" s="16">
        <f t="shared" si="11041"/>
        <v>92.910000000000011</v>
      </c>
      <c r="FTQ158" s="79">
        <f t="shared" si="19046"/>
        <v>6</v>
      </c>
      <c r="FTR158" s="80"/>
      <c r="FTS158" s="16" t="s">
        <v>236</v>
      </c>
      <c r="FTT158" s="16">
        <f t="shared" ref="FTT158:FTT159" si="30021">47.24+2.7+3</f>
        <v>52.940000000000005</v>
      </c>
      <c r="FTU158" s="16">
        <f t="shared" ref="FTU158:FTU159" si="30022">0.75*(3+2.1+3+3.9)</f>
        <v>9</v>
      </c>
      <c r="FTV158" s="14">
        <f t="shared" si="11045"/>
        <v>61.940000000000005</v>
      </c>
      <c r="FTW158" s="14"/>
      <c r="FTX158" s="16">
        <f t="shared" si="11046"/>
        <v>92.910000000000011</v>
      </c>
      <c r="FTY158" s="79">
        <f t="shared" si="19046"/>
        <v>6</v>
      </c>
      <c r="FTZ158" s="80"/>
      <c r="FUA158" s="16" t="s">
        <v>236</v>
      </c>
      <c r="FUB158" s="16">
        <f t="shared" ref="FUB158:FUB159" si="30023">47.24+2.7+3</f>
        <v>52.940000000000005</v>
      </c>
      <c r="FUC158" s="16">
        <f t="shared" ref="FUC158:FUC159" si="30024">0.75*(3+2.1+3+3.9)</f>
        <v>9</v>
      </c>
      <c r="FUD158" s="14">
        <f t="shared" si="11050"/>
        <v>61.940000000000005</v>
      </c>
      <c r="FUE158" s="14"/>
      <c r="FUF158" s="16">
        <f t="shared" si="11051"/>
        <v>92.910000000000011</v>
      </c>
      <c r="FUG158" s="79">
        <f t="shared" si="19055"/>
        <v>6</v>
      </c>
      <c r="FUH158" s="80"/>
      <c r="FUI158" s="16" t="s">
        <v>236</v>
      </c>
      <c r="FUJ158" s="16">
        <f t="shared" ref="FUJ158:FUJ159" si="30025">47.24+2.7+3</f>
        <v>52.940000000000005</v>
      </c>
      <c r="FUK158" s="16">
        <f t="shared" ref="FUK158:FUK159" si="30026">0.75*(3+2.1+3+3.9)</f>
        <v>9</v>
      </c>
      <c r="FUL158" s="14">
        <f t="shared" si="11055"/>
        <v>61.940000000000005</v>
      </c>
      <c r="FUM158" s="14"/>
      <c r="FUN158" s="16">
        <f t="shared" si="11056"/>
        <v>92.910000000000011</v>
      </c>
      <c r="FUO158" s="79">
        <f t="shared" si="19055"/>
        <v>6</v>
      </c>
      <c r="FUP158" s="80"/>
      <c r="FUQ158" s="16" t="s">
        <v>236</v>
      </c>
      <c r="FUR158" s="16">
        <f t="shared" ref="FUR158:FUR159" si="30027">47.24+2.7+3</f>
        <v>52.940000000000005</v>
      </c>
      <c r="FUS158" s="16">
        <f t="shared" ref="FUS158:FUS159" si="30028">0.75*(3+2.1+3+3.9)</f>
        <v>9</v>
      </c>
      <c r="FUT158" s="14">
        <f t="shared" si="11060"/>
        <v>61.940000000000005</v>
      </c>
      <c r="FUU158" s="14"/>
      <c r="FUV158" s="16">
        <f t="shared" si="11061"/>
        <v>92.910000000000011</v>
      </c>
      <c r="FUW158" s="79">
        <f t="shared" si="19055"/>
        <v>6</v>
      </c>
      <c r="FUX158" s="80"/>
      <c r="FUY158" s="16" t="s">
        <v>236</v>
      </c>
      <c r="FUZ158" s="16">
        <f t="shared" ref="FUZ158:FUZ159" si="30029">47.24+2.7+3</f>
        <v>52.940000000000005</v>
      </c>
      <c r="FVA158" s="16">
        <f t="shared" ref="FVA158:FVA159" si="30030">0.75*(3+2.1+3+3.9)</f>
        <v>9</v>
      </c>
      <c r="FVB158" s="14">
        <f t="shared" si="11065"/>
        <v>61.940000000000005</v>
      </c>
      <c r="FVC158" s="14"/>
      <c r="FVD158" s="16">
        <f t="shared" si="11066"/>
        <v>92.910000000000011</v>
      </c>
      <c r="FVE158" s="79">
        <f t="shared" si="19055"/>
        <v>6</v>
      </c>
      <c r="FVF158" s="80"/>
      <c r="FVG158" s="16" t="s">
        <v>236</v>
      </c>
      <c r="FVH158" s="16">
        <f t="shared" ref="FVH158:FVH159" si="30031">47.24+2.7+3</f>
        <v>52.940000000000005</v>
      </c>
      <c r="FVI158" s="16">
        <f t="shared" ref="FVI158:FVI159" si="30032">0.75*(3+2.1+3+3.9)</f>
        <v>9</v>
      </c>
      <c r="FVJ158" s="14">
        <f t="shared" si="11070"/>
        <v>61.940000000000005</v>
      </c>
      <c r="FVK158" s="14"/>
      <c r="FVL158" s="16">
        <f t="shared" si="11071"/>
        <v>92.910000000000011</v>
      </c>
      <c r="FVM158" s="79">
        <f t="shared" si="19055"/>
        <v>6</v>
      </c>
      <c r="FVN158" s="80"/>
      <c r="FVO158" s="16" t="s">
        <v>236</v>
      </c>
      <c r="FVP158" s="16">
        <f t="shared" ref="FVP158:FVP159" si="30033">47.24+2.7+3</f>
        <v>52.940000000000005</v>
      </c>
      <c r="FVQ158" s="16">
        <f t="shared" ref="FVQ158:FVQ159" si="30034">0.75*(3+2.1+3+3.9)</f>
        <v>9</v>
      </c>
      <c r="FVR158" s="14">
        <f t="shared" si="11075"/>
        <v>61.940000000000005</v>
      </c>
      <c r="FVS158" s="14"/>
      <c r="FVT158" s="16">
        <f t="shared" si="11076"/>
        <v>92.910000000000011</v>
      </c>
      <c r="FVU158" s="79">
        <f t="shared" si="19055"/>
        <v>6</v>
      </c>
      <c r="FVV158" s="80"/>
      <c r="FVW158" s="16" t="s">
        <v>236</v>
      </c>
      <c r="FVX158" s="16">
        <f t="shared" ref="FVX158:FVX159" si="30035">47.24+2.7+3</f>
        <v>52.940000000000005</v>
      </c>
      <c r="FVY158" s="16">
        <f t="shared" ref="FVY158:FVY159" si="30036">0.75*(3+2.1+3+3.9)</f>
        <v>9</v>
      </c>
      <c r="FVZ158" s="14">
        <f t="shared" si="11080"/>
        <v>61.940000000000005</v>
      </c>
      <c r="FWA158" s="14"/>
      <c r="FWB158" s="16">
        <f t="shared" si="11081"/>
        <v>92.910000000000011</v>
      </c>
      <c r="FWC158" s="79">
        <f t="shared" si="19055"/>
        <v>6</v>
      </c>
      <c r="FWD158" s="80"/>
      <c r="FWE158" s="16" t="s">
        <v>236</v>
      </c>
      <c r="FWF158" s="16">
        <f t="shared" ref="FWF158:FWF159" si="30037">47.24+2.7+3</f>
        <v>52.940000000000005</v>
      </c>
      <c r="FWG158" s="16">
        <f t="shared" ref="FWG158:FWG159" si="30038">0.75*(3+2.1+3+3.9)</f>
        <v>9</v>
      </c>
      <c r="FWH158" s="14">
        <f t="shared" si="11085"/>
        <v>61.940000000000005</v>
      </c>
      <c r="FWI158" s="14"/>
      <c r="FWJ158" s="16">
        <f t="shared" si="11086"/>
        <v>92.910000000000011</v>
      </c>
      <c r="FWK158" s="79">
        <f t="shared" si="19055"/>
        <v>6</v>
      </c>
      <c r="FWL158" s="80"/>
      <c r="FWM158" s="16" t="s">
        <v>236</v>
      </c>
      <c r="FWN158" s="16">
        <f t="shared" ref="FWN158:FWN159" si="30039">47.24+2.7+3</f>
        <v>52.940000000000005</v>
      </c>
      <c r="FWO158" s="16">
        <f t="shared" ref="FWO158:FWO159" si="30040">0.75*(3+2.1+3+3.9)</f>
        <v>9</v>
      </c>
      <c r="FWP158" s="14">
        <f t="shared" si="11090"/>
        <v>61.940000000000005</v>
      </c>
      <c r="FWQ158" s="14"/>
      <c r="FWR158" s="16">
        <f t="shared" si="11091"/>
        <v>92.910000000000011</v>
      </c>
      <c r="FWS158" s="79">
        <f t="shared" si="19064"/>
        <v>6</v>
      </c>
      <c r="FWT158" s="80"/>
      <c r="FWU158" s="16" t="s">
        <v>236</v>
      </c>
      <c r="FWV158" s="16">
        <f t="shared" ref="FWV158:FWV159" si="30041">47.24+2.7+3</f>
        <v>52.940000000000005</v>
      </c>
      <c r="FWW158" s="16">
        <f t="shared" ref="FWW158:FWW159" si="30042">0.75*(3+2.1+3+3.9)</f>
        <v>9</v>
      </c>
      <c r="FWX158" s="14">
        <f t="shared" si="11095"/>
        <v>61.940000000000005</v>
      </c>
      <c r="FWY158" s="14"/>
      <c r="FWZ158" s="16">
        <f t="shared" si="11096"/>
        <v>92.910000000000011</v>
      </c>
      <c r="FXA158" s="79">
        <f t="shared" si="19064"/>
        <v>6</v>
      </c>
      <c r="FXB158" s="80"/>
      <c r="FXC158" s="16" t="s">
        <v>236</v>
      </c>
      <c r="FXD158" s="16">
        <f t="shared" ref="FXD158:FXD159" si="30043">47.24+2.7+3</f>
        <v>52.940000000000005</v>
      </c>
      <c r="FXE158" s="16">
        <f t="shared" ref="FXE158:FXE159" si="30044">0.75*(3+2.1+3+3.9)</f>
        <v>9</v>
      </c>
      <c r="FXF158" s="14">
        <f t="shared" si="11100"/>
        <v>61.940000000000005</v>
      </c>
      <c r="FXG158" s="14"/>
      <c r="FXH158" s="16">
        <f t="shared" si="11101"/>
        <v>92.910000000000011</v>
      </c>
      <c r="FXI158" s="79">
        <f t="shared" si="19064"/>
        <v>6</v>
      </c>
      <c r="FXJ158" s="80"/>
      <c r="FXK158" s="16" t="s">
        <v>236</v>
      </c>
      <c r="FXL158" s="16">
        <f t="shared" ref="FXL158:FXL159" si="30045">47.24+2.7+3</f>
        <v>52.940000000000005</v>
      </c>
      <c r="FXM158" s="16">
        <f t="shared" ref="FXM158:FXM159" si="30046">0.75*(3+2.1+3+3.9)</f>
        <v>9</v>
      </c>
      <c r="FXN158" s="14">
        <f t="shared" si="11105"/>
        <v>61.940000000000005</v>
      </c>
      <c r="FXO158" s="14"/>
      <c r="FXP158" s="16">
        <f t="shared" si="11106"/>
        <v>92.910000000000011</v>
      </c>
      <c r="FXQ158" s="79">
        <f t="shared" si="19064"/>
        <v>6</v>
      </c>
      <c r="FXR158" s="80"/>
      <c r="FXS158" s="16" t="s">
        <v>236</v>
      </c>
      <c r="FXT158" s="16">
        <f t="shared" ref="FXT158:FXT159" si="30047">47.24+2.7+3</f>
        <v>52.940000000000005</v>
      </c>
      <c r="FXU158" s="16">
        <f t="shared" ref="FXU158:FXU159" si="30048">0.75*(3+2.1+3+3.9)</f>
        <v>9</v>
      </c>
      <c r="FXV158" s="14">
        <f t="shared" si="11110"/>
        <v>61.940000000000005</v>
      </c>
      <c r="FXW158" s="14"/>
      <c r="FXX158" s="16">
        <f t="shared" si="11111"/>
        <v>92.910000000000011</v>
      </c>
      <c r="FXY158" s="79">
        <f t="shared" si="19064"/>
        <v>6</v>
      </c>
      <c r="FXZ158" s="80"/>
      <c r="FYA158" s="16" t="s">
        <v>236</v>
      </c>
      <c r="FYB158" s="16">
        <f t="shared" ref="FYB158:FYB159" si="30049">47.24+2.7+3</f>
        <v>52.940000000000005</v>
      </c>
      <c r="FYC158" s="16">
        <f t="shared" ref="FYC158:FYC159" si="30050">0.75*(3+2.1+3+3.9)</f>
        <v>9</v>
      </c>
      <c r="FYD158" s="14">
        <f t="shared" si="11115"/>
        <v>61.940000000000005</v>
      </c>
      <c r="FYE158" s="14"/>
      <c r="FYF158" s="16">
        <f t="shared" si="11116"/>
        <v>92.910000000000011</v>
      </c>
      <c r="FYG158" s="79">
        <f t="shared" si="19064"/>
        <v>6</v>
      </c>
      <c r="FYH158" s="80"/>
      <c r="FYI158" s="16" t="s">
        <v>236</v>
      </c>
      <c r="FYJ158" s="16">
        <f t="shared" ref="FYJ158:FYJ159" si="30051">47.24+2.7+3</f>
        <v>52.940000000000005</v>
      </c>
      <c r="FYK158" s="16">
        <f t="shared" ref="FYK158:FYK159" si="30052">0.75*(3+2.1+3+3.9)</f>
        <v>9</v>
      </c>
      <c r="FYL158" s="14">
        <f t="shared" si="11120"/>
        <v>61.940000000000005</v>
      </c>
      <c r="FYM158" s="14"/>
      <c r="FYN158" s="16">
        <f t="shared" si="11121"/>
        <v>92.910000000000011</v>
      </c>
      <c r="FYO158" s="79">
        <f t="shared" si="19064"/>
        <v>6</v>
      </c>
      <c r="FYP158" s="80"/>
      <c r="FYQ158" s="16" t="s">
        <v>236</v>
      </c>
      <c r="FYR158" s="16">
        <f t="shared" ref="FYR158:FYR159" si="30053">47.24+2.7+3</f>
        <v>52.940000000000005</v>
      </c>
      <c r="FYS158" s="16">
        <f t="shared" ref="FYS158:FYS159" si="30054">0.75*(3+2.1+3+3.9)</f>
        <v>9</v>
      </c>
      <c r="FYT158" s="14">
        <f t="shared" si="11125"/>
        <v>61.940000000000005</v>
      </c>
      <c r="FYU158" s="14"/>
      <c r="FYV158" s="16">
        <f t="shared" si="11126"/>
        <v>92.910000000000011</v>
      </c>
      <c r="FYW158" s="79">
        <f t="shared" si="19064"/>
        <v>6</v>
      </c>
      <c r="FYX158" s="80"/>
      <c r="FYY158" s="16" t="s">
        <v>236</v>
      </c>
      <c r="FYZ158" s="16">
        <f t="shared" ref="FYZ158:FYZ159" si="30055">47.24+2.7+3</f>
        <v>52.940000000000005</v>
      </c>
      <c r="FZA158" s="16">
        <f t="shared" ref="FZA158:FZA159" si="30056">0.75*(3+2.1+3+3.9)</f>
        <v>9</v>
      </c>
      <c r="FZB158" s="14">
        <f t="shared" si="11130"/>
        <v>61.940000000000005</v>
      </c>
      <c r="FZC158" s="14"/>
      <c r="FZD158" s="16">
        <f t="shared" si="11131"/>
        <v>92.910000000000011</v>
      </c>
      <c r="FZE158" s="79">
        <f t="shared" si="19073"/>
        <v>6</v>
      </c>
      <c r="FZF158" s="80"/>
      <c r="FZG158" s="16" t="s">
        <v>236</v>
      </c>
      <c r="FZH158" s="16">
        <f t="shared" ref="FZH158:FZH159" si="30057">47.24+2.7+3</f>
        <v>52.940000000000005</v>
      </c>
      <c r="FZI158" s="16">
        <f t="shared" ref="FZI158:FZI159" si="30058">0.75*(3+2.1+3+3.9)</f>
        <v>9</v>
      </c>
      <c r="FZJ158" s="14">
        <f t="shared" si="11135"/>
        <v>61.940000000000005</v>
      </c>
      <c r="FZK158" s="14"/>
      <c r="FZL158" s="16">
        <f t="shared" si="11136"/>
        <v>92.910000000000011</v>
      </c>
      <c r="FZM158" s="79">
        <f t="shared" si="19073"/>
        <v>6</v>
      </c>
      <c r="FZN158" s="80"/>
      <c r="FZO158" s="16" t="s">
        <v>236</v>
      </c>
      <c r="FZP158" s="16">
        <f t="shared" ref="FZP158:FZP159" si="30059">47.24+2.7+3</f>
        <v>52.940000000000005</v>
      </c>
      <c r="FZQ158" s="16">
        <f t="shared" ref="FZQ158:FZQ159" si="30060">0.75*(3+2.1+3+3.9)</f>
        <v>9</v>
      </c>
      <c r="FZR158" s="14">
        <f t="shared" si="11140"/>
        <v>61.940000000000005</v>
      </c>
      <c r="FZS158" s="14"/>
      <c r="FZT158" s="16">
        <f t="shared" si="11141"/>
        <v>92.910000000000011</v>
      </c>
      <c r="FZU158" s="79">
        <f t="shared" si="19073"/>
        <v>6</v>
      </c>
      <c r="FZV158" s="80"/>
      <c r="FZW158" s="16" t="s">
        <v>236</v>
      </c>
      <c r="FZX158" s="16">
        <f t="shared" ref="FZX158:FZX159" si="30061">47.24+2.7+3</f>
        <v>52.940000000000005</v>
      </c>
      <c r="FZY158" s="16">
        <f t="shared" ref="FZY158:FZY159" si="30062">0.75*(3+2.1+3+3.9)</f>
        <v>9</v>
      </c>
      <c r="FZZ158" s="14">
        <f t="shared" si="11145"/>
        <v>61.940000000000005</v>
      </c>
      <c r="GAA158" s="14"/>
      <c r="GAB158" s="16">
        <f t="shared" si="11146"/>
        <v>92.910000000000011</v>
      </c>
      <c r="GAC158" s="79">
        <f t="shared" si="19073"/>
        <v>6</v>
      </c>
      <c r="GAD158" s="80"/>
      <c r="GAE158" s="16" t="s">
        <v>236</v>
      </c>
      <c r="GAF158" s="16">
        <f t="shared" ref="GAF158:GAF159" si="30063">47.24+2.7+3</f>
        <v>52.940000000000005</v>
      </c>
      <c r="GAG158" s="16">
        <f t="shared" ref="GAG158:GAG159" si="30064">0.75*(3+2.1+3+3.9)</f>
        <v>9</v>
      </c>
      <c r="GAH158" s="14">
        <f t="shared" si="11150"/>
        <v>61.940000000000005</v>
      </c>
      <c r="GAI158" s="14"/>
      <c r="GAJ158" s="16">
        <f t="shared" si="11151"/>
        <v>92.910000000000011</v>
      </c>
      <c r="GAK158" s="79">
        <f t="shared" si="19073"/>
        <v>6</v>
      </c>
      <c r="GAL158" s="80"/>
      <c r="GAM158" s="16" t="s">
        <v>236</v>
      </c>
      <c r="GAN158" s="16">
        <f t="shared" ref="GAN158:GAN159" si="30065">47.24+2.7+3</f>
        <v>52.940000000000005</v>
      </c>
      <c r="GAO158" s="16">
        <f t="shared" ref="GAO158:GAO159" si="30066">0.75*(3+2.1+3+3.9)</f>
        <v>9</v>
      </c>
      <c r="GAP158" s="14">
        <f t="shared" si="11155"/>
        <v>61.940000000000005</v>
      </c>
      <c r="GAQ158" s="14"/>
      <c r="GAR158" s="16">
        <f t="shared" si="11156"/>
        <v>92.910000000000011</v>
      </c>
      <c r="GAS158" s="79">
        <f t="shared" si="19073"/>
        <v>6</v>
      </c>
      <c r="GAT158" s="80"/>
      <c r="GAU158" s="16" t="s">
        <v>236</v>
      </c>
      <c r="GAV158" s="16">
        <f t="shared" ref="GAV158:GAV159" si="30067">47.24+2.7+3</f>
        <v>52.940000000000005</v>
      </c>
      <c r="GAW158" s="16">
        <f t="shared" ref="GAW158:GAW159" si="30068">0.75*(3+2.1+3+3.9)</f>
        <v>9</v>
      </c>
      <c r="GAX158" s="14">
        <f t="shared" si="11160"/>
        <v>61.940000000000005</v>
      </c>
      <c r="GAY158" s="14"/>
      <c r="GAZ158" s="16">
        <f t="shared" si="11161"/>
        <v>92.910000000000011</v>
      </c>
      <c r="GBA158" s="79">
        <f t="shared" si="19073"/>
        <v>6</v>
      </c>
      <c r="GBB158" s="80"/>
      <c r="GBC158" s="16" t="s">
        <v>236</v>
      </c>
      <c r="GBD158" s="16">
        <f t="shared" ref="GBD158:GBD159" si="30069">47.24+2.7+3</f>
        <v>52.940000000000005</v>
      </c>
      <c r="GBE158" s="16">
        <f t="shared" ref="GBE158:GBE159" si="30070">0.75*(3+2.1+3+3.9)</f>
        <v>9</v>
      </c>
      <c r="GBF158" s="14">
        <f t="shared" si="11165"/>
        <v>61.940000000000005</v>
      </c>
      <c r="GBG158" s="14"/>
      <c r="GBH158" s="16">
        <f t="shared" si="11166"/>
        <v>92.910000000000011</v>
      </c>
      <c r="GBI158" s="79">
        <f t="shared" si="19073"/>
        <v>6</v>
      </c>
      <c r="GBJ158" s="80"/>
      <c r="GBK158" s="16" t="s">
        <v>236</v>
      </c>
      <c r="GBL158" s="16">
        <f t="shared" ref="GBL158:GBL159" si="30071">47.24+2.7+3</f>
        <v>52.940000000000005</v>
      </c>
      <c r="GBM158" s="16">
        <f t="shared" ref="GBM158:GBM159" si="30072">0.75*(3+2.1+3+3.9)</f>
        <v>9</v>
      </c>
      <c r="GBN158" s="14">
        <f t="shared" si="11170"/>
        <v>61.940000000000005</v>
      </c>
      <c r="GBO158" s="14"/>
      <c r="GBP158" s="16">
        <f t="shared" si="11171"/>
        <v>92.910000000000011</v>
      </c>
      <c r="GBQ158" s="79">
        <f t="shared" si="19082"/>
        <v>6</v>
      </c>
      <c r="GBR158" s="80"/>
      <c r="GBS158" s="16" t="s">
        <v>236</v>
      </c>
      <c r="GBT158" s="16">
        <f t="shared" ref="GBT158:GBT159" si="30073">47.24+2.7+3</f>
        <v>52.940000000000005</v>
      </c>
      <c r="GBU158" s="16">
        <f t="shared" ref="GBU158:GBU159" si="30074">0.75*(3+2.1+3+3.9)</f>
        <v>9</v>
      </c>
      <c r="GBV158" s="14">
        <f t="shared" si="11175"/>
        <v>61.940000000000005</v>
      </c>
      <c r="GBW158" s="14"/>
      <c r="GBX158" s="16">
        <f t="shared" si="11176"/>
        <v>92.910000000000011</v>
      </c>
      <c r="GBY158" s="79">
        <f t="shared" si="19082"/>
        <v>6</v>
      </c>
      <c r="GBZ158" s="80"/>
      <c r="GCA158" s="16" t="s">
        <v>236</v>
      </c>
      <c r="GCB158" s="16">
        <f t="shared" ref="GCB158:GCB159" si="30075">47.24+2.7+3</f>
        <v>52.940000000000005</v>
      </c>
      <c r="GCC158" s="16">
        <f t="shared" ref="GCC158:GCC159" si="30076">0.75*(3+2.1+3+3.9)</f>
        <v>9</v>
      </c>
      <c r="GCD158" s="14">
        <f t="shared" si="11180"/>
        <v>61.940000000000005</v>
      </c>
      <c r="GCE158" s="14"/>
      <c r="GCF158" s="16">
        <f t="shared" si="11181"/>
        <v>92.910000000000011</v>
      </c>
      <c r="GCG158" s="79">
        <f t="shared" si="19082"/>
        <v>6</v>
      </c>
      <c r="GCH158" s="80"/>
      <c r="GCI158" s="16" t="s">
        <v>236</v>
      </c>
      <c r="GCJ158" s="16">
        <f t="shared" ref="GCJ158:GCJ159" si="30077">47.24+2.7+3</f>
        <v>52.940000000000005</v>
      </c>
      <c r="GCK158" s="16">
        <f t="shared" ref="GCK158:GCK159" si="30078">0.75*(3+2.1+3+3.9)</f>
        <v>9</v>
      </c>
      <c r="GCL158" s="14">
        <f t="shared" si="11185"/>
        <v>61.940000000000005</v>
      </c>
      <c r="GCM158" s="14"/>
      <c r="GCN158" s="16">
        <f t="shared" si="11186"/>
        <v>92.910000000000011</v>
      </c>
      <c r="GCO158" s="79">
        <f t="shared" si="19082"/>
        <v>6</v>
      </c>
      <c r="GCP158" s="80"/>
      <c r="GCQ158" s="16" t="s">
        <v>236</v>
      </c>
      <c r="GCR158" s="16">
        <f t="shared" ref="GCR158:GCR159" si="30079">47.24+2.7+3</f>
        <v>52.940000000000005</v>
      </c>
      <c r="GCS158" s="16">
        <f t="shared" ref="GCS158:GCS159" si="30080">0.75*(3+2.1+3+3.9)</f>
        <v>9</v>
      </c>
      <c r="GCT158" s="14">
        <f t="shared" si="11190"/>
        <v>61.940000000000005</v>
      </c>
      <c r="GCU158" s="14"/>
      <c r="GCV158" s="16">
        <f t="shared" si="11191"/>
        <v>92.910000000000011</v>
      </c>
      <c r="GCW158" s="79">
        <f t="shared" si="19082"/>
        <v>6</v>
      </c>
      <c r="GCX158" s="80"/>
      <c r="GCY158" s="16" t="s">
        <v>236</v>
      </c>
      <c r="GCZ158" s="16">
        <f t="shared" ref="GCZ158:GCZ159" si="30081">47.24+2.7+3</f>
        <v>52.940000000000005</v>
      </c>
      <c r="GDA158" s="16">
        <f t="shared" ref="GDA158:GDA159" si="30082">0.75*(3+2.1+3+3.9)</f>
        <v>9</v>
      </c>
      <c r="GDB158" s="14">
        <f t="shared" si="11195"/>
        <v>61.940000000000005</v>
      </c>
      <c r="GDC158" s="14"/>
      <c r="GDD158" s="16">
        <f t="shared" si="11196"/>
        <v>92.910000000000011</v>
      </c>
      <c r="GDE158" s="79">
        <f t="shared" si="19082"/>
        <v>6</v>
      </c>
      <c r="GDF158" s="80"/>
      <c r="GDG158" s="16" t="s">
        <v>236</v>
      </c>
      <c r="GDH158" s="16">
        <f t="shared" ref="GDH158:GDH159" si="30083">47.24+2.7+3</f>
        <v>52.940000000000005</v>
      </c>
      <c r="GDI158" s="16">
        <f t="shared" ref="GDI158:GDI159" si="30084">0.75*(3+2.1+3+3.9)</f>
        <v>9</v>
      </c>
      <c r="GDJ158" s="14">
        <f t="shared" si="11200"/>
        <v>61.940000000000005</v>
      </c>
      <c r="GDK158" s="14"/>
      <c r="GDL158" s="16">
        <f t="shared" si="11201"/>
        <v>92.910000000000011</v>
      </c>
      <c r="GDM158" s="79">
        <f t="shared" si="19082"/>
        <v>6</v>
      </c>
      <c r="GDN158" s="80"/>
      <c r="GDO158" s="16" t="s">
        <v>236</v>
      </c>
      <c r="GDP158" s="16">
        <f t="shared" ref="GDP158:GDP159" si="30085">47.24+2.7+3</f>
        <v>52.940000000000005</v>
      </c>
      <c r="GDQ158" s="16">
        <f t="shared" ref="GDQ158:GDQ159" si="30086">0.75*(3+2.1+3+3.9)</f>
        <v>9</v>
      </c>
      <c r="GDR158" s="14">
        <f t="shared" si="11205"/>
        <v>61.940000000000005</v>
      </c>
      <c r="GDS158" s="14"/>
      <c r="GDT158" s="16">
        <f t="shared" si="11206"/>
        <v>92.910000000000011</v>
      </c>
      <c r="GDU158" s="79">
        <f t="shared" si="19082"/>
        <v>6</v>
      </c>
      <c r="GDV158" s="80"/>
      <c r="GDW158" s="16" t="s">
        <v>236</v>
      </c>
      <c r="GDX158" s="16">
        <f t="shared" ref="GDX158:GDX159" si="30087">47.24+2.7+3</f>
        <v>52.940000000000005</v>
      </c>
      <c r="GDY158" s="16">
        <f t="shared" ref="GDY158:GDY159" si="30088">0.75*(3+2.1+3+3.9)</f>
        <v>9</v>
      </c>
      <c r="GDZ158" s="14">
        <f t="shared" si="11210"/>
        <v>61.940000000000005</v>
      </c>
      <c r="GEA158" s="14"/>
      <c r="GEB158" s="16">
        <f t="shared" si="11211"/>
        <v>92.910000000000011</v>
      </c>
      <c r="GEC158" s="79">
        <f t="shared" si="19091"/>
        <v>6</v>
      </c>
      <c r="GED158" s="80"/>
      <c r="GEE158" s="16" t="s">
        <v>236</v>
      </c>
      <c r="GEF158" s="16">
        <f t="shared" ref="GEF158:GEF159" si="30089">47.24+2.7+3</f>
        <v>52.940000000000005</v>
      </c>
      <c r="GEG158" s="16">
        <f t="shared" ref="GEG158:GEG159" si="30090">0.75*(3+2.1+3+3.9)</f>
        <v>9</v>
      </c>
      <c r="GEH158" s="14">
        <f t="shared" si="11215"/>
        <v>61.940000000000005</v>
      </c>
      <c r="GEI158" s="14"/>
      <c r="GEJ158" s="16">
        <f t="shared" si="11216"/>
        <v>92.910000000000011</v>
      </c>
      <c r="GEK158" s="79">
        <f t="shared" si="19091"/>
        <v>6</v>
      </c>
      <c r="GEL158" s="80"/>
      <c r="GEM158" s="16" t="s">
        <v>236</v>
      </c>
      <c r="GEN158" s="16">
        <f t="shared" ref="GEN158:GEN159" si="30091">47.24+2.7+3</f>
        <v>52.940000000000005</v>
      </c>
      <c r="GEO158" s="16">
        <f t="shared" ref="GEO158:GEO159" si="30092">0.75*(3+2.1+3+3.9)</f>
        <v>9</v>
      </c>
      <c r="GEP158" s="14">
        <f t="shared" si="11220"/>
        <v>61.940000000000005</v>
      </c>
      <c r="GEQ158" s="14"/>
      <c r="GER158" s="16">
        <f t="shared" si="11221"/>
        <v>92.910000000000011</v>
      </c>
      <c r="GES158" s="79">
        <f t="shared" si="19091"/>
        <v>6</v>
      </c>
      <c r="GET158" s="80"/>
      <c r="GEU158" s="16" t="s">
        <v>236</v>
      </c>
      <c r="GEV158" s="16">
        <f t="shared" ref="GEV158:GEV159" si="30093">47.24+2.7+3</f>
        <v>52.940000000000005</v>
      </c>
      <c r="GEW158" s="16">
        <f t="shared" ref="GEW158:GEW159" si="30094">0.75*(3+2.1+3+3.9)</f>
        <v>9</v>
      </c>
      <c r="GEX158" s="14">
        <f t="shared" si="11225"/>
        <v>61.940000000000005</v>
      </c>
      <c r="GEY158" s="14"/>
      <c r="GEZ158" s="16">
        <f t="shared" si="11226"/>
        <v>92.910000000000011</v>
      </c>
      <c r="GFA158" s="79">
        <f t="shared" si="19091"/>
        <v>6</v>
      </c>
      <c r="GFB158" s="80"/>
      <c r="GFC158" s="16" t="s">
        <v>236</v>
      </c>
      <c r="GFD158" s="16">
        <f t="shared" ref="GFD158:GFD159" si="30095">47.24+2.7+3</f>
        <v>52.940000000000005</v>
      </c>
      <c r="GFE158" s="16">
        <f t="shared" ref="GFE158:GFE159" si="30096">0.75*(3+2.1+3+3.9)</f>
        <v>9</v>
      </c>
      <c r="GFF158" s="14">
        <f t="shared" si="11230"/>
        <v>61.940000000000005</v>
      </c>
      <c r="GFG158" s="14"/>
      <c r="GFH158" s="16">
        <f t="shared" si="11231"/>
        <v>92.910000000000011</v>
      </c>
      <c r="GFI158" s="79">
        <f t="shared" si="19091"/>
        <v>6</v>
      </c>
      <c r="GFJ158" s="80"/>
      <c r="GFK158" s="16" t="s">
        <v>236</v>
      </c>
      <c r="GFL158" s="16">
        <f t="shared" ref="GFL158:GFL159" si="30097">47.24+2.7+3</f>
        <v>52.940000000000005</v>
      </c>
      <c r="GFM158" s="16">
        <f t="shared" ref="GFM158:GFM159" si="30098">0.75*(3+2.1+3+3.9)</f>
        <v>9</v>
      </c>
      <c r="GFN158" s="14">
        <f t="shared" si="11235"/>
        <v>61.940000000000005</v>
      </c>
      <c r="GFO158" s="14"/>
      <c r="GFP158" s="16">
        <f t="shared" si="11236"/>
        <v>92.910000000000011</v>
      </c>
      <c r="GFQ158" s="79">
        <f t="shared" si="19091"/>
        <v>6</v>
      </c>
      <c r="GFR158" s="80"/>
      <c r="GFS158" s="16" t="s">
        <v>236</v>
      </c>
      <c r="GFT158" s="16">
        <f t="shared" ref="GFT158:GFT159" si="30099">47.24+2.7+3</f>
        <v>52.940000000000005</v>
      </c>
      <c r="GFU158" s="16">
        <f t="shared" ref="GFU158:GFU159" si="30100">0.75*(3+2.1+3+3.9)</f>
        <v>9</v>
      </c>
      <c r="GFV158" s="14">
        <f t="shared" si="11240"/>
        <v>61.940000000000005</v>
      </c>
      <c r="GFW158" s="14"/>
      <c r="GFX158" s="16">
        <f t="shared" si="11241"/>
        <v>92.910000000000011</v>
      </c>
      <c r="GFY158" s="79">
        <f t="shared" si="19091"/>
        <v>6</v>
      </c>
      <c r="GFZ158" s="80"/>
      <c r="GGA158" s="16" t="s">
        <v>236</v>
      </c>
      <c r="GGB158" s="16">
        <f t="shared" ref="GGB158:GGB159" si="30101">47.24+2.7+3</f>
        <v>52.940000000000005</v>
      </c>
      <c r="GGC158" s="16">
        <f t="shared" ref="GGC158:GGC159" si="30102">0.75*(3+2.1+3+3.9)</f>
        <v>9</v>
      </c>
      <c r="GGD158" s="14">
        <f t="shared" si="11245"/>
        <v>61.940000000000005</v>
      </c>
      <c r="GGE158" s="14"/>
      <c r="GGF158" s="16">
        <f t="shared" si="11246"/>
        <v>92.910000000000011</v>
      </c>
      <c r="GGG158" s="79">
        <f t="shared" si="19091"/>
        <v>6</v>
      </c>
      <c r="GGH158" s="80"/>
      <c r="GGI158" s="16" t="s">
        <v>236</v>
      </c>
      <c r="GGJ158" s="16">
        <f t="shared" ref="GGJ158:GGJ159" si="30103">47.24+2.7+3</f>
        <v>52.940000000000005</v>
      </c>
      <c r="GGK158" s="16">
        <f t="shared" ref="GGK158:GGK159" si="30104">0.75*(3+2.1+3+3.9)</f>
        <v>9</v>
      </c>
      <c r="GGL158" s="14">
        <f t="shared" si="11250"/>
        <v>61.940000000000005</v>
      </c>
      <c r="GGM158" s="14"/>
      <c r="GGN158" s="16">
        <f t="shared" si="11251"/>
        <v>92.910000000000011</v>
      </c>
      <c r="GGO158" s="79">
        <f t="shared" si="19100"/>
        <v>6</v>
      </c>
      <c r="GGP158" s="80"/>
      <c r="GGQ158" s="16" t="s">
        <v>236</v>
      </c>
      <c r="GGR158" s="16">
        <f t="shared" ref="GGR158:GGR159" si="30105">47.24+2.7+3</f>
        <v>52.940000000000005</v>
      </c>
      <c r="GGS158" s="16">
        <f t="shared" ref="GGS158:GGS159" si="30106">0.75*(3+2.1+3+3.9)</f>
        <v>9</v>
      </c>
      <c r="GGT158" s="14">
        <f t="shared" si="11255"/>
        <v>61.940000000000005</v>
      </c>
      <c r="GGU158" s="14"/>
      <c r="GGV158" s="16">
        <f t="shared" si="11256"/>
        <v>92.910000000000011</v>
      </c>
      <c r="GGW158" s="79">
        <f t="shared" si="19100"/>
        <v>6</v>
      </c>
      <c r="GGX158" s="80"/>
      <c r="GGY158" s="16" t="s">
        <v>236</v>
      </c>
      <c r="GGZ158" s="16">
        <f t="shared" ref="GGZ158:GGZ159" si="30107">47.24+2.7+3</f>
        <v>52.940000000000005</v>
      </c>
      <c r="GHA158" s="16">
        <f t="shared" ref="GHA158:GHA159" si="30108">0.75*(3+2.1+3+3.9)</f>
        <v>9</v>
      </c>
      <c r="GHB158" s="14">
        <f t="shared" si="11260"/>
        <v>61.940000000000005</v>
      </c>
      <c r="GHC158" s="14"/>
      <c r="GHD158" s="16">
        <f t="shared" si="11261"/>
        <v>92.910000000000011</v>
      </c>
      <c r="GHE158" s="79">
        <f t="shared" si="19100"/>
        <v>6</v>
      </c>
      <c r="GHF158" s="80"/>
      <c r="GHG158" s="16" t="s">
        <v>236</v>
      </c>
      <c r="GHH158" s="16">
        <f t="shared" ref="GHH158:GHH159" si="30109">47.24+2.7+3</f>
        <v>52.940000000000005</v>
      </c>
      <c r="GHI158" s="16">
        <f t="shared" ref="GHI158:GHI159" si="30110">0.75*(3+2.1+3+3.9)</f>
        <v>9</v>
      </c>
      <c r="GHJ158" s="14">
        <f t="shared" si="11265"/>
        <v>61.940000000000005</v>
      </c>
      <c r="GHK158" s="14"/>
      <c r="GHL158" s="16">
        <f t="shared" si="11266"/>
        <v>92.910000000000011</v>
      </c>
      <c r="GHM158" s="79">
        <f t="shared" si="19100"/>
        <v>6</v>
      </c>
      <c r="GHN158" s="80"/>
      <c r="GHO158" s="16" t="s">
        <v>236</v>
      </c>
      <c r="GHP158" s="16">
        <f t="shared" ref="GHP158:GHP159" si="30111">47.24+2.7+3</f>
        <v>52.940000000000005</v>
      </c>
      <c r="GHQ158" s="16">
        <f t="shared" ref="GHQ158:GHQ159" si="30112">0.75*(3+2.1+3+3.9)</f>
        <v>9</v>
      </c>
      <c r="GHR158" s="14">
        <f t="shared" si="11270"/>
        <v>61.940000000000005</v>
      </c>
      <c r="GHS158" s="14"/>
      <c r="GHT158" s="16">
        <f t="shared" si="11271"/>
        <v>92.910000000000011</v>
      </c>
      <c r="GHU158" s="79">
        <f t="shared" si="19100"/>
        <v>6</v>
      </c>
      <c r="GHV158" s="80"/>
      <c r="GHW158" s="16" t="s">
        <v>236</v>
      </c>
      <c r="GHX158" s="16">
        <f t="shared" ref="GHX158:GHX159" si="30113">47.24+2.7+3</f>
        <v>52.940000000000005</v>
      </c>
      <c r="GHY158" s="16">
        <f t="shared" ref="GHY158:GHY159" si="30114">0.75*(3+2.1+3+3.9)</f>
        <v>9</v>
      </c>
      <c r="GHZ158" s="14">
        <f t="shared" si="11275"/>
        <v>61.940000000000005</v>
      </c>
      <c r="GIA158" s="14"/>
      <c r="GIB158" s="16">
        <f t="shared" si="11276"/>
        <v>92.910000000000011</v>
      </c>
      <c r="GIC158" s="79">
        <f t="shared" si="19100"/>
        <v>6</v>
      </c>
      <c r="GID158" s="80"/>
      <c r="GIE158" s="16" t="s">
        <v>236</v>
      </c>
      <c r="GIF158" s="16">
        <f t="shared" ref="GIF158:GIF159" si="30115">47.24+2.7+3</f>
        <v>52.940000000000005</v>
      </c>
      <c r="GIG158" s="16">
        <f t="shared" ref="GIG158:GIG159" si="30116">0.75*(3+2.1+3+3.9)</f>
        <v>9</v>
      </c>
      <c r="GIH158" s="14">
        <f t="shared" si="11280"/>
        <v>61.940000000000005</v>
      </c>
      <c r="GII158" s="14"/>
      <c r="GIJ158" s="16">
        <f t="shared" si="11281"/>
        <v>92.910000000000011</v>
      </c>
      <c r="GIK158" s="79">
        <f t="shared" si="19100"/>
        <v>6</v>
      </c>
      <c r="GIL158" s="80"/>
      <c r="GIM158" s="16" t="s">
        <v>236</v>
      </c>
      <c r="GIN158" s="16">
        <f t="shared" ref="GIN158:GIN159" si="30117">47.24+2.7+3</f>
        <v>52.940000000000005</v>
      </c>
      <c r="GIO158" s="16">
        <f t="shared" ref="GIO158:GIO159" si="30118">0.75*(3+2.1+3+3.9)</f>
        <v>9</v>
      </c>
      <c r="GIP158" s="14">
        <f t="shared" si="11285"/>
        <v>61.940000000000005</v>
      </c>
      <c r="GIQ158" s="14"/>
      <c r="GIR158" s="16">
        <f t="shared" si="11286"/>
        <v>92.910000000000011</v>
      </c>
      <c r="GIS158" s="79">
        <f t="shared" si="19100"/>
        <v>6</v>
      </c>
      <c r="GIT158" s="80"/>
      <c r="GIU158" s="16" t="s">
        <v>236</v>
      </c>
      <c r="GIV158" s="16">
        <f t="shared" ref="GIV158:GIV159" si="30119">47.24+2.7+3</f>
        <v>52.940000000000005</v>
      </c>
      <c r="GIW158" s="16">
        <f t="shared" ref="GIW158:GIW159" si="30120">0.75*(3+2.1+3+3.9)</f>
        <v>9</v>
      </c>
      <c r="GIX158" s="14">
        <f t="shared" si="11290"/>
        <v>61.940000000000005</v>
      </c>
      <c r="GIY158" s="14"/>
      <c r="GIZ158" s="16">
        <f t="shared" si="11291"/>
        <v>92.910000000000011</v>
      </c>
      <c r="GJA158" s="79">
        <f t="shared" si="19109"/>
        <v>6</v>
      </c>
      <c r="GJB158" s="80"/>
      <c r="GJC158" s="16" t="s">
        <v>236</v>
      </c>
      <c r="GJD158" s="16">
        <f t="shared" ref="GJD158:GJD159" si="30121">47.24+2.7+3</f>
        <v>52.940000000000005</v>
      </c>
      <c r="GJE158" s="16">
        <f t="shared" ref="GJE158:GJE159" si="30122">0.75*(3+2.1+3+3.9)</f>
        <v>9</v>
      </c>
      <c r="GJF158" s="14">
        <f t="shared" si="11295"/>
        <v>61.940000000000005</v>
      </c>
      <c r="GJG158" s="14"/>
      <c r="GJH158" s="16">
        <f t="shared" si="11296"/>
        <v>92.910000000000011</v>
      </c>
      <c r="GJI158" s="79">
        <f t="shared" si="19109"/>
        <v>6</v>
      </c>
      <c r="GJJ158" s="80"/>
      <c r="GJK158" s="16" t="s">
        <v>236</v>
      </c>
      <c r="GJL158" s="16">
        <f t="shared" ref="GJL158:GJL159" si="30123">47.24+2.7+3</f>
        <v>52.940000000000005</v>
      </c>
      <c r="GJM158" s="16">
        <f t="shared" ref="GJM158:GJM159" si="30124">0.75*(3+2.1+3+3.9)</f>
        <v>9</v>
      </c>
      <c r="GJN158" s="14">
        <f t="shared" si="11300"/>
        <v>61.940000000000005</v>
      </c>
      <c r="GJO158" s="14"/>
      <c r="GJP158" s="16">
        <f t="shared" si="11301"/>
        <v>92.910000000000011</v>
      </c>
      <c r="GJQ158" s="79">
        <f t="shared" si="19109"/>
        <v>6</v>
      </c>
      <c r="GJR158" s="80"/>
      <c r="GJS158" s="16" t="s">
        <v>236</v>
      </c>
      <c r="GJT158" s="16">
        <f t="shared" ref="GJT158:GJT159" si="30125">47.24+2.7+3</f>
        <v>52.940000000000005</v>
      </c>
      <c r="GJU158" s="16">
        <f t="shared" ref="GJU158:GJU159" si="30126">0.75*(3+2.1+3+3.9)</f>
        <v>9</v>
      </c>
      <c r="GJV158" s="14">
        <f t="shared" si="11305"/>
        <v>61.940000000000005</v>
      </c>
      <c r="GJW158" s="14"/>
      <c r="GJX158" s="16">
        <f t="shared" si="11306"/>
        <v>92.910000000000011</v>
      </c>
      <c r="GJY158" s="79">
        <f t="shared" si="19109"/>
        <v>6</v>
      </c>
      <c r="GJZ158" s="80"/>
      <c r="GKA158" s="16" t="s">
        <v>236</v>
      </c>
      <c r="GKB158" s="16">
        <f t="shared" ref="GKB158:GKB159" si="30127">47.24+2.7+3</f>
        <v>52.940000000000005</v>
      </c>
      <c r="GKC158" s="16">
        <f t="shared" ref="GKC158:GKC159" si="30128">0.75*(3+2.1+3+3.9)</f>
        <v>9</v>
      </c>
      <c r="GKD158" s="14">
        <f t="shared" si="11310"/>
        <v>61.940000000000005</v>
      </c>
      <c r="GKE158" s="14"/>
      <c r="GKF158" s="16">
        <f t="shared" si="11311"/>
        <v>92.910000000000011</v>
      </c>
      <c r="GKG158" s="79">
        <f t="shared" si="19109"/>
        <v>6</v>
      </c>
      <c r="GKH158" s="80"/>
      <c r="GKI158" s="16" t="s">
        <v>236</v>
      </c>
      <c r="GKJ158" s="16">
        <f t="shared" ref="GKJ158:GKJ159" si="30129">47.24+2.7+3</f>
        <v>52.940000000000005</v>
      </c>
      <c r="GKK158" s="16">
        <f t="shared" ref="GKK158:GKK159" si="30130">0.75*(3+2.1+3+3.9)</f>
        <v>9</v>
      </c>
      <c r="GKL158" s="14">
        <f t="shared" si="11315"/>
        <v>61.940000000000005</v>
      </c>
      <c r="GKM158" s="14"/>
      <c r="GKN158" s="16">
        <f t="shared" si="11316"/>
        <v>92.910000000000011</v>
      </c>
      <c r="GKO158" s="79">
        <f t="shared" si="19109"/>
        <v>6</v>
      </c>
      <c r="GKP158" s="80"/>
      <c r="GKQ158" s="16" t="s">
        <v>236</v>
      </c>
      <c r="GKR158" s="16">
        <f t="shared" ref="GKR158:GKR159" si="30131">47.24+2.7+3</f>
        <v>52.940000000000005</v>
      </c>
      <c r="GKS158" s="16">
        <f t="shared" ref="GKS158:GKS159" si="30132">0.75*(3+2.1+3+3.9)</f>
        <v>9</v>
      </c>
      <c r="GKT158" s="14">
        <f t="shared" si="11320"/>
        <v>61.940000000000005</v>
      </c>
      <c r="GKU158" s="14"/>
      <c r="GKV158" s="16">
        <f t="shared" si="11321"/>
        <v>92.910000000000011</v>
      </c>
      <c r="GKW158" s="79">
        <f t="shared" si="19109"/>
        <v>6</v>
      </c>
      <c r="GKX158" s="80"/>
      <c r="GKY158" s="16" t="s">
        <v>236</v>
      </c>
      <c r="GKZ158" s="16">
        <f t="shared" ref="GKZ158:GKZ159" si="30133">47.24+2.7+3</f>
        <v>52.940000000000005</v>
      </c>
      <c r="GLA158" s="16">
        <f t="shared" ref="GLA158:GLA159" si="30134">0.75*(3+2.1+3+3.9)</f>
        <v>9</v>
      </c>
      <c r="GLB158" s="14">
        <f t="shared" si="11325"/>
        <v>61.940000000000005</v>
      </c>
      <c r="GLC158" s="14"/>
      <c r="GLD158" s="16">
        <f t="shared" si="11326"/>
        <v>92.910000000000011</v>
      </c>
      <c r="GLE158" s="79">
        <f t="shared" si="19109"/>
        <v>6</v>
      </c>
      <c r="GLF158" s="80"/>
      <c r="GLG158" s="16" t="s">
        <v>236</v>
      </c>
      <c r="GLH158" s="16">
        <f t="shared" ref="GLH158:GLH159" si="30135">47.24+2.7+3</f>
        <v>52.940000000000005</v>
      </c>
      <c r="GLI158" s="16">
        <f t="shared" ref="GLI158:GLI159" si="30136">0.75*(3+2.1+3+3.9)</f>
        <v>9</v>
      </c>
      <c r="GLJ158" s="14">
        <f t="shared" si="11330"/>
        <v>61.940000000000005</v>
      </c>
      <c r="GLK158" s="14"/>
      <c r="GLL158" s="16">
        <f t="shared" si="11331"/>
        <v>92.910000000000011</v>
      </c>
      <c r="GLM158" s="79">
        <f t="shared" si="19118"/>
        <v>6</v>
      </c>
      <c r="GLN158" s="80"/>
      <c r="GLO158" s="16" t="s">
        <v>236</v>
      </c>
      <c r="GLP158" s="16">
        <f t="shared" ref="GLP158:GLP159" si="30137">47.24+2.7+3</f>
        <v>52.940000000000005</v>
      </c>
      <c r="GLQ158" s="16">
        <f t="shared" ref="GLQ158:GLQ159" si="30138">0.75*(3+2.1+3+3.9)</f>
        <v>9</v>
      </c>
      <c r="GLR158" s="14">
        <f t="shared" si="11335"/>
        <v>61.940000000000005</v>
      </c>
      <c r="GLS158" s="14"/>
      <c r="GLT158" s="16">
        <f t="shared" si="11336"/>
        <v>92.910000000000011</v>
      </c>
      <c r="GLU158" s="79">
        <f t="shared" si="19118"/>
        <v>6</v>
      </c>
      <c r="GLV158" s="80"/>
      <c r="GLW158" s="16" t="s">
        <v>236</v>
      </c>
      <c r="GLX158" s="16">
        <f t="shared" ref="GLX158:GLX159" si="30139">47.24+2.7+3</f>
        <v>52.940000000000005</v>
      </c>
      <c r="GLY158" s="16">
        <f t="shared" ref="GLY158:GLY159" si="30140">0.75*(3+2.1+3+3.9)</f>
        <v>9</v>
      </c>
      <c r="GLZ158" s="14">
        <f t="shared" si="11340"/>
        <v>61.940000000000005</v>
      </c>
      <c r="GMA158" s="14"/>
      <c r="GMB158" s="16">
        <f t="shared" si="11341"/>
        <v>92.910000000000011</v>
      </c>
      <c r="GMC158" s="79">
        <f t="shared" si="19118"/>
        <v>6</v>
      </c>
      <c r="GMD158" s="80"/>
      <c r="GME158" s="16" t="s">
        <v>236</v>
      </c>
      <c r="GMF158" s="16">
        <f t="shared" ref="GMF158:GMF159" si="30141">47.24+2.7+3</f>
        <v>52.940000000000005</v>
      </c>
      <c r="GMG158" s="16">
        <f t="shared" ref="GMG158:GMG159" si="30142">0.75*(3+2.1+3+3.9)</f>
        <v>9</v>
      </c>
      <c r="GMH158" s="14">
        <f t="shared" si="11345"/>
        <v>61.940000000000005</v>
      </c>
      <c r="GMI158" s="14"/>
      <c r="GMJ158" s="16">
        <f t="shared" si="11346"/>
        <v>92.910000000000011</v>
      </c>
      <c r="GMK158" s="79">
        <f t="shared" si="19118"/>
        <v>6</v>
      </c>
      <c r="GML158" s="80"/>
      <c r="GMM158" s="16" t="s">
        <v>236</v>
      </c>
      <c r="GMN158" s="16">
        <f t="shared" ref="GMN158:GMN159" si="30143">47.24+2.7+3</f>
        <v>52.940000000000005</v>
      </c>
      <c r="GMO158" s="16">
        <f t="shared" ref="GMO158:GMO159" si="30144">0.75*(3+2.1+3+3.9)</f>
        <v>9</v>
      </c>
      <c r="GMP158" s="14">
        <f t="shared" si="11350"/>
        <v>61.940000000000005</v>
      </c>
      <c r="GMQ158" s="14"/>
      <c r="GMR158" s="16">
        <f t="shared" si="11351"/>
        <v>92.910000000000011</v>
      </c>
      <c r="GMS158" s="79">
        <f t="shared" si="19118"/>
        <v>6</v>
      </c>
      <c r="GMT158" s="80"/>
      <c r="GMU158" s="16" t="s">
        <v>236</v>
      </c>
      <c r="GMV158" s="16">
        <f t="shared" ref="GMV158:GMV159" si="30145">47.24+2.7+3</f>
        <v>52.940000000000005</v>
      </c>
      <c r="GMW158" s="16">
        <f t="shared" ref="GMW158:GMW159" si="30146">0.75*(3+2.1+3+3.9)</f>
        <v>9</v>
      </c>
      <c r="GMX158" s="14">
        <f t="shared" si="11355"/>
        <v>61.940000000000005</v>
      </c>
      <c r="GMY158" s="14"/>
      <c r="GMZ158" s="16">
        <f t="shared" si="11356"/>
        <v>92.910000000000011</v>
      </c>
      <c r="GNA158" s="79">
        <f t="shared" si="19118"/>
        <v>6</v>
      </c>
      <c r="GNB158" s="80"/>
      <c r="GNC158" s="16" t="s">
        <v>236</v>
      </c>
      <c r="GND158" s="16">
        <f t="shared" ref="GND158:GND159" si="30147">47.24+2.7+3</f>
        <v>52.940000000000005</v>
      </c>
      <c r="GNE158" s="16">
        <f t="shared" ref="GNE158:GNE159" si="30148">0.75*(3+2.1+3+3.9)</f>
        <v>9</v>
      </c>
      <c r="GNF158" s="14">
        <f t="shared" si="11360"/>
        <v>61.940000000000005</v>
      </c>
      <c r="GNG158" s="14"/>
      <c r="GNH158" s="16">
        <f t="shared" si="11361"/>
        <v>92.910000000000011</v>
      </c>
      <c r="GNI158" s="79">
        <f t="shared" si="19118"/>
        <v>6</v>
      </c>
      <c r="GNJ158" s="80"/>
      <c r="GNK158" s="16" t="s">
        <v>236</v>
      </c>
      <c r="GNL158" s="16">
        <f t="shared" ref="GNL158:GNL159" si="30149">47.24+2.7+3</f>
        <v>52.940000000000005</v>
      </c>
      <c r="GNM158" s="16">
        <f t="shared" ref="GNM158:GNM159" si="30150">0.75*(3+2.1+3+3.9)</f>
        <v>9</v>
      </c>
      <c r="GNN158" s="14">
        <f t="shared" si="11365"/>
        <v>61.940000000000005</v>
      </c>
      <c r="GNO158" s="14"/>
      <c r="GNP158" s="16">
        <f t="shared" si="11366"/>
        <v>92.910000000000011</v>
      </c>
      <c r="GNQ158" s="79">
        <f t="shared" si="19118"/>
        <v>6</v>
      </c>
      <c r="GNR158" s="80"/>
      <c r="GNS158" s="16" t="s">
        <v>236</v>
      </c>
      <c r="GNT158" s="16">
        <f t="shared" ref="GNT158:GNT159" si="30151">47.24+2.7+3</f>
        <v>52.940000000000005</v>
      </c>
      <c r="GNU158" s="16">
        <f t="shared" ref="GNU158:GNU159" si="30152">0.75*(3+2.1+3+3.9)</f>
        <v>9</v>
      </c>
      <c r="GNV158" s="14">
        <f t="shared" si="11370"/>
        <v>61.940000000000005</v>
      </c>
      <c r="GNW158" s="14"/>
      <c r="GNX158" s="16">
        <f t="shared" si="11371"/>
        <v>92.910000000000011</v>
      </c>
      <c r="GNY158" s="79">
        <f t="shared" si="19127"/>
        <v>6</v>
      </c>
      <c r="GNZ158" s="80"/>
      <c r="GOA158" s="16" t="s">
        <v>236</v>
      </c>
      <c r="GOB158" s="16">
        <f t="shared" ref="GOB158:GOB159" si="30153">47.24+2.7+3</f>
        <v>52.940000000000005</v>
      </c>
      <c r="GOC158" s="16">
        <f t="shared" ref="GOC158:GOC159" si="30154">0.75*(3+2.1+3+3.9)</f>
        <v>9</v>
      </c>
      <c r="GOD158" s="14">
        <f t="shared" si="11375"/>
        <v>61.940000000000005</v>
      </c>
      <c r="GOE158" s="14"/>
      <c r="GOF158" s="16">
        <f t="shared" si="11376"/>
        <v>92.910000000000011</v>
      </c>
      <c r="GOG158" s="79">
        <f t="shared" si="19127"/>
        <v>6</v>
      </c>
      <c r="GOH158" s="80"/>
      <c r="GOI158" s="16" t="s">
        <v>236</v>
      </c>
      <c r="GOJ158" s="16">
        <f t="shared" ref="GOJ158:GOJ159" si="30155">47.24+2.7+3</f>
        <v>52.940000000000005</v>
      </c>
      <c r="GOK158" s="16">
        <f t="shared" ref="GOK158:GOK159" si="30156">0.75*(3+2.1+3+3.9)</f>
        <v>9</v>
      </c>
      <c r="GOL158" s="14">
        <f t="shared" si="11380"/>
        <v>61.940000000000005</v>
      </c>
      <c r="GOM158" s="14"/>
      <c r="GON158" s="16">
        <f t="shared" si="11381"/>
        <v>92.910000000000011</v>
      </c>
      <c r="GOO158" s="79">
        <f t="shared" si="19127"/>
        <v>6</v>
      </c>
      <c r="GOP158" s="80"/>
      <c r="GOQ158" s="16" t="s">
        <v>236</v>
      </c>
      <c r="GOR158" s="16">
        <f t="shared" ref="GOR158:GOR159" si="30157">47.24+2.7+3</f>
        <v>52.940000000000005</v>
      </c>
      <c r="GOS158" s="16">
        <f t="shared" ref="GOS158:GOS159" si="30158">0.75*(3+2.1+3+3.9)</f>
        <v>9</v>
      </c>
      <c r="GOT158" s="14">
        <f t="shared" si="11385"/>
        <v>61.940000000000005</v>
      </c>
      <c r="GOU158" s="14"/>
      <c r="GOV158" s="16">
        <f t="shared" si="11386"/>
        <v>92.910000000000011</v>
      </c>
      <c r="GOW158" s="79">
        <f t="shared" si="19127"/>
        <v>6</v>
      </c>
      <c r="GOX158" s="80"/>
      <c r="GOY158" s="16" t="s">
        <v>236</v>
      </c>
      <c r="GOZ158" s="16">
        <f t="shared" ref="GOZ158:GOZ159" si="30159">47.24+2.7+3</f>
        <v>52.940000000000005</v>
      </c>
      <c r="GPA158" s="16">
        <f t="shared" ref="GPA158:GPA159" si="30160">0.75*(3+2.1+3+3.9)</f>
        <v>9</v>
      </c>
      <c r="GPB158" s="14">
        <f t="shared" si="11390"/>
        <v>61.940000000000005</v>
      </c>
      <c r="GPC158" s="14"/>
      <c r="GPD158" s="16">
        <f t="shared" si="11391"/>
        <v>92.910000000000011</v>
      </c>
      <c r="GPE158" s="79">
        <f t="shared" si="19127"/>
        <v>6</v>
      </c>
      <c r="GPF158" s="80"/>
      <c r="GPG158" s="16" t="s">
        <v>236</v>
      </c>
      <c r="GPH158" s="16">
        <f t="shared" ref="GPH158:GPH159" si="30161">47.24+2.7+3</f>
        <v>52.940000000000005</v>
      </c>
      <c r="GPI158" s="16">
        <f t="shared" ref="GPI158:GPI159" si="30162">0.75*(3+2.1+3+3.9)</f>
        <v>9</v>
      </c>
      <c r="GPJ158" s="14">
        <f t="shared" si="11395"/>
        <v>61.940000000000005</v>
      </c>
      <c r="GPK158" s="14"/>
      <c r="GPL158" s="16">
        <f t="shared" si="11396"/>
        <v>92.910000000000011</v>
      </c>
      <c r="GPM158" s="79">
        <f t="shared" si="19127"/>
        <v>6</v>
      </c>
      <c r="GPN158" s="80"/>
      <c r="GPO158" s="16" t="s">
        <v>236</v>
      </c>
      <c r="GPP158" s="16">
        <f t="shared" ref="GPP158:GPP159" si="30163">47.24+2.7+3</f>
        <v>52.940000000000005</v>
      </c>
      <c r="GPQ158" s="16">
        <f t="shared" ref="GPQ158:GPQ159" si="30164">0.75*(3+2.1+3+3.9)</f>
        <v>9</v>
      </c>
      <c r="GPR158" s="14">
        <f t="shared" si="11400"/>
        <v>61.940000000000005</v>
      </c>
      <c r="GPS158" s="14"/>
      <c r="GPT158" s="16">
        <f t="shared" si="11401"/>
        <v>92.910000000000011</v>
      </c>
      <c r="GPU158" s="79">
        <f t="shared" si="19127"/>
        <v>6</v>
      </c>
      <c r="GPV158" s="80"/>
      <c r="GPW158" s="16" t="s">
        <v>236</v>
      </c>
      <c r="GPX158" s="16">
        <f t="shared" ref="GPX158:GPX159" si="30165">47.24+2.7+3</f>
        <v>52.940000000000005</v>
      </c>
      <c r="GPY158" s="16">
        <f t="shared" ref="GPY158:GPY159" si="30166">0.75*(3+2.1+3+3.9)</f>
        <v>9</v>
      </c>
      <c r="GPZ158" s="14">
        <f t="shared" si="11405"/>
        <v>61.940000000000005</v>
      </c>
      <c r="GQA158" s="14"/>
      <c r="GQB158" s="16">
        <f t="shared" si="11406"/>
        <v>92.910000000000011</v>
      </c>
      <c r="GQC158" s="79">
        <f t="shared" si="19127"/>
        <v>6</v>
      </c>
      <c r="GQD158" s="80"/>
      <c r="GQE158" s="16" t="s">
        <v>236</v>
      </c>
      <c r="GQF158" s="16">
        <f t="shared" ref="GQF158:GQF159" si="30167">47.24+2.7+3</f>
        <v>52.940000000000005</v>
      </c>
      <c r="GQG158" s="16">
        <f t="shared" ref="GQG158:GQG159" si="30168">0.75*(3+2.1+3+3.9)</f>
        <v>9</v>
      </c>
      <c r="GQH158" s="14">
        <f t="shared" si="11410"/>
        <v>61.940000000000005</v>
      </c>
      <c r="GQI158" s="14"/>
      <c r="GQJ158" s="16">
        <f t="shared" si="11411"/>
        <v>92.910000000000011</v>
      </c>
      <c r="GQK158" s="79">
        <f t="shared" si="19136"/>
        <v>6</v>
      </c>
      <c r="GQL158" s="80"/>
      <c r="GQM158" s="16" t="s">
        <v>236</v>
      </c>
      <c r="GQN158" s="16">
        <f t="shared" ref="GQN158:GQN159" si="30169">47.24+2.7+3</f>
        <v>52.940000000000005</v>
      </c>
      <c r="GQO158" s="16">
        <f t="shared" ref="GQO158:GQO159" si="30170">0.75*(3+2.1+3+3.9)</f>
        <v>9</v>
      </c>
      <c r="GQP158" s="14">
        <f t="shared" si="11415"/>
        <v>61.940000000000005</v>
      </c>
      <c r="GQQ158" s="14"/>
      <c r="GQR158" s="16">
        <f t="shared" si="11416"/>
        <v>92.910000000000011</v>
      </c>
      <c r="GQS158" s="79">
        <f t="shared" si="19136"/>
        <v>6</v>
      </c>
      <c r="GQT158" s="80"/>
      <c r="GQU158" s="16" t="s">
        <v>236</v>
      </c>
      <c r="GQV158" s="16">
        <f t="shared" ref="GQV158:GQV159" si="30171">47.24+2.7+3</f>
        <v>52.940000000000005</v>
      </c>
      <c r="GQW158" s="16">
        <f t="shared" ref="GQW158:GQW159" si="30172">0.75*(3+2.1+3+3.9)</f>
        <v>9</v>
      </c>
      <c r="GQX158" s="14">
        <f t="shared" si="11420"/>
        <v>61.940000000000005</v>
      </c>
      <c r="GQY158" s="14"/>
      <c r="GQZ158" s="16">
        <f t="shared" si="11421"/>
        <v>92.910000000000011</v>
      </c>
      <c r="GRA158" s="79">
        <f t="shared" si="19136"/>
        <v>6</v>
      </c>
      <c r="GRB158" s="80"/>
      <c r="GRC158" s="16" t="s">
        <v>236</v>
      </c>
      <c r="GRD158" s="16">
        <f t="shared" ref="GRD158:GRD159" si="30173">47.24+2.7+3</f>
        <v>52.940000000000005</v>
      </c>
      <c r="GRE158" s="16">
        <f t="shared" ref="GRE158:GRE159" si="30174">0.75*(3+2.1+3+3.9)</f>
        <v>9</v>
      </c>
      <c r="GRF158" s="14">
        <f t="shared" si="11425"/>
        <v>61.940000000000005</v>
      </c>
      <c r="GRG158" s="14"/>
      <c r="GRH158" s="16">
        <f t="shared" si="11426"/>
        <v>92.910000000000011</v>
      </c>
      <c r="GRI158" s="79">
        <f t="shared" si="19136"/>
        <v>6</v>
      </c>
      <c r="GRJ158" s="80"/>
      <c r="GRK158" s="16" t="s">
        <v>236</v>
      </c>
      <c r="GRL158" s="16">
        <f t="shared" ref="GRL158:GRL159" si="30175">47.24+2.7+3</f>
        <v>52.940000000000005</v>
      </c>
      <c r="GRM158" s="16">
        <f t="shared" ref="GRM158:GRM159" si="30176">0.75*(3+2.1+3+3.9)</f>
        <v>9</v>
      </c>
      <c r="GRN158" s="14">
        <f t="shared" si="11430"/>
        <v>61.940000000000005</v>
      </c>
      <c r="GRO158" s="14"/>
      <c r="GRP158" s="16">
        <f t="shared" si="11431"/>
        <v>92.910000000000011</v>
      </c>
      <c r="GRQ158" s="79">
        <f t="shared" si="19136"/>
        <v>6</v>
      </c>
      <c r="GRR158" s="80"/>
      <c r="GRS158" s="16" t="s">
        <v>236</v>
      </c>
      <c r="GRT158" s="16">
        <f t="shared" ref="GRT158:GRT159" si="30177">47.24+2.7+3</f>
        <v>52.940000000000005</v>
      </c>
      <c r="GRU158" s="16">
        <f t="shared" ref="GRU158:GRU159" si="30178">0.75*(3+2.1+3+3.9)</f>
        <v>9</v>
      </c>
      <c r="GRV158" s="14">
        <f t="shared" si="11435"/>
        <v>61.940000000000005</v>
      </c>
      <c r="GRW158" s="14"/>
      <c r="GRX158" s="16">
        <f t="shared" si="11436"/>
        <v>92.910000000000011</v>
      </c>
      <c r="GRY158" s="79">
        <f t="shared" si="19136"/>
        <v>6</v>
      </c>
      <c r="GRZ158" s="80"/>
      <c r="GSA158" s="16" t="s">
        <v>236</v>
      </c>
      <c r="GSB158" s="16">
        <f t="shared" ref="GSB158:GSB159" si="30179">47.24+2.7+3</f>
        <v>52.940000000000005</v>
      </c>
      <c r="GSC158" s="16">
        <f t="shared" ref="GSC158:GSC159" si="30180">0.75*(3+2.1+3+3.9)</f>
        <v>9</v>
      </c>
      <c r="GSD158" s="14">
        <f t="shared" si="11440"/>
        <v>61.940000000000005</v>
      </c>
      <c r="GSE158" s="14"/>
      <c r="GSF158" s="16">
        <f t="shared" si="11441"/>
        <v>92.910000000000011</v>
      </c>
      <c r="GSG158" s="79">
        <f t="shared" si="19136"/>
        <v>6</v>
      </c>
      <c r="GSH158" s="80"/>
      <c r="GSI158" s="16" t="s">
        <v>236</v>
      </c>
      <c r="GSJ158" s="16">
        <f t="shared" ref="GSJ158:GSJ159" si="30181">47.24+2.7+3</f>
        <v>52.940000000000005</v>
      </c>
      <c r="GSK158" s="16">
        <f t="shared" ref="GSK158:GSK159" si="30182">0.75*(3+2.1+3+3.9)</f>
        <v>9</v>
      </c>
      <c r="GSL158" s="14">
        <f t="shared" si="11445"/>
        <v>61.940000000000005</v>
      </c>
      <c r="GSM158" s="14"/>
      <c r="GSN158" s="16">
        <f t="shared" si="11446"/>
        <v>92.910000000000011</v>
      </c>
      <c r="GSO158" s="79">
        <f t="shared" si="19136"/>
        <v>6</v>
      </c>
      <c r="GSP158" s="80"/>
      <c r="GSQ158" s="16" t="s">
        <v>236</v>
      </c>
      <c r="GSR158" s="16">
        <f t="shared" ref="GSR158:GSR159" si="30183">47.24+2.7+3</f>
        <v>52.940000000000005</v>
      </c>
      <c r="GSS158" s="16">
        <f t="shared" ref="GSS158:GSS159" si="30184">0.75*(3+2.1+3+3.9)</f>
        <v>9</v>
      </c>
      <c r="GST158" s="14">
        <f t="shared" si="11450"/>
        <v>61.940000000000005</v>
      </c>
      <c r="GSU158" s="14"/>
      <c r="GSV158" s="16">
        <f t="shared" si="11451"/>
        <v>92.910000000000011</v>
      </c>
      <c r="GSW158" s="79">
        <f t="shared" si="19145"/>
        <v>6</v>
      </c>
      <c r="GSX158" s="80"/>
      <c r="GSY158" s="16" t="s">
        <v>236</v>
      </c>
      <c r="GSZ158" s="16">
        <f t="shared" ref="GSZ158:GSZ159" si="30185">47.24+2.7+3</f>
        <v>52.940000000000005</v>
      </c>
      <c r="GTA158" s="16">
        <f t="shared" ref="GTA158:GTA159" si="30186">0.75*(3+2.1+3+3.9)</f>
        <v>9</v>
      </c>
      <c r="GTB158" s="14">
        <f t="shared" si="11455"/>
        <v>61.940000000000005</v>
      </c>
      <c r="GTC158" s="14"/>
      <c r="GTD158" s="16">
        <f t="shared" si="11456"/>
        <v>92.910000000000011</v>
      </c>
      <c r="GTE158" s="79">
        <f t="shared" si="19145"/>
        <v>6</v>
      </c>
      <c r="GTF158" s="80"/>
      <c r="GTG158" s="16" t="s">
        <v>236</v>
      </c>
      <c r="GTH158" s="16">
        <f t="shared" ref="GTH158:GTH159" si="30187">47.24+2.7+3</f>
        <v>52.940000000000005</v>
      </c>
      <c r="GTI158" s="16">
        <f t="shared" ref="GTI158:GTI159" si="30188">0.75*(3+2.1+3+3.9)</f>
        <v>9</v>
      </c>
      <c r="GTJ158" s="14">
        <f t="shared" si="11460"/>
        <v>61.940000000000005</v>
      </c>
      <c r="GTK158" s="14"/>
      <c r="GTL158" s="16">
        <f t="shared" si="11461"/>
        <v>92.910000000000011</v>
      </c>
      <c r="GTM158" s="79">
        <f t="shared" si="19145"/>
        <v>6</v>
      </c>
      <c r="GTN158" s="80"/>
      <c r="GTO158" s="16" t="s">
        <v>236</v>
      </c>
      <c r="GTP158" s="16">
        <f t="shared" ref="GTP158:GTP159" si="30189">47.24+2.7+3</f>
        <v>52.940000000000005</v>
      </c>
      <c r="GTQ158" s="16">
        <f t="shared" ref="GTQ158:GTQ159" si="30190">0.75*(3+2.1+3+3.9)</f>
        <v>9</v>
      </c>
      <c r="GTR158" s="14">
        <f t="shared" si="11465"/>
        <v>61.940000000000005</v>
      </c>
      <c r="GTS158" s="14"/>
      <c r="GTT158" s="16">
        <f t="shared" si="11466"/>
        <v>92.910000000000011</v>
      </c>
      <c r="GTU158" s="79">
        <f t="shared" si="19145"/>
        <v>6</v>
      </c>
      <c r="GTV158" s="80"/>
      <c r="GTW158" s="16" t="s">
        <v>236</v>
      </c>
      <c r="GTX158" s="16">
        <f t="shared" ref="GTX158:GTX159" si="30191">47.24+2.7+3</f>
        <v>52.940000000000005</v>
      </c>
      <c r="GTY158" s="16">
        <f t="shared" ref="GTY158:GTY159" si="30192">0.75*(3+2.1+3+3.9)</f>
        <v>9</v>
      </c>
      <c r="GTZ158" s="14">
        <f t="shared" si="11470"/>
        <v>61.940000000000005</v>
      </c>
      <c r="GUA158" s="14"/>
      <c r="GUB158" s="16">
        <f t="shared" si="11471"/>
        <v>92.910000000000011</v>
      </c>
      <c r="GUC158" s="79">
        <f t="shared" si="19145"/>
        <v>6</v>
      </c>
      <c r="GUD158" s="80"/>
      <c r="GUE158" s="16" t="s">
        <v>236</v>
      </c>
      <c r="GUF158" s="16">
        <f t="shared" ref="GUF158:GUF159" si="30193">47.24+2.7+3</f>
        <v>52.940000000000005</v>
      </c>
      <c r="GUG158" s="16">
        <f t="shared" ref="GUG158:GUG159" si="30194">0.75*(3+2.1+3+3.9)</f>
        <v>9</v>
      </c>
      <c r="GUH158" s="14">
        <f t="shared" si="11475"/>
        <v>61.940000000000005</v>
      </c>
      <c r="GUI158" s="14"/>
      <c r="GUJ158" s="16">
        <f t="shared" si="11476"/>
        <v>92.910000000000011</v>
      </c>
      <c r="GUK158" s="79">
        <f t="shared" si="19145"/>
        <v>6</v>
      </c>
      <c r="GUL158" s="80"/>
      <c r="GUM158" s="16" t="s">
        <v>236</v>
      </c>
      <c r="GUN158" s="16">
        <f t="shared" ref="GUN158:GUN159" si="30195">47.24+2.7+3</f>
        <v>52.940000000000005</v>
      </c>
      <c r="GUO158" s="16">
        <f t="shared" ref="GUO158:GUO159" si="30196">0.75*(3+2.1+3+3.9)</f>
        <v>9</v>
      </c>
      <c r="GUP158" s="14">
        <f t="shared" si="11480"/>
        <v>61.940000000000005</v>
      </c>
      <c r="GUQ158" s="14"/>
      <c r="GUR158" s="16">
        <f t="shared" si="11481"/>
        <v>92.910000000000011</v>
      </c>
      <c r="GUS158" s="79">
        <f t="shared" si="19145"/>
        <v>6</v>
      </c>
      <c r="GUT158" s="80"/>
      <c r="GUU158" s="16" t="s">
        <v>236</v>
      </c>
      <c r="GUV158" s="16">
        <f t="shared" ref="GUV158:GUV159" si="30197">47.24+2.7+3</f>
        <v>52.940000000000005</v>
      </c>
      <c r="GUW158" s="16">
        <f t="shared" ref="GUW158:GUW159" si="30198">0.75*(3+2.1+3+3.9)</f>
        <v>9</v>
      </c>
      <c r="GUX158" s="14">
        <f t="shared" si="11485"/>
        <v>61.940000000000005</v>
      </c>
      <c r="GUY158" s="14"/>
      <c r="GUZ158" s="16">
        <f t="shared" si="11486"/>
        <v>92.910000000000011</v>
      </c>
      <c r="GVA158" s="79">
        <f t="shared" si="19145"/>
        <v>6</v>
      </c>
      <c r="GVB158" s="80"/>
      <c r="GVC158" s="16" t="s">
        <v>236</v>
      </c>
      <c r="GVD158" s="16">
        <f t="shared" ref="GVD158:GVD159" si="30199">47.24+2.7+3</f>
        <v>52.940000000000005</v>
      </c>
      <c r="GVE158" s="16">
        <f t="shared" ref="GVE158:GVE159" si="30200">0.75*(3+2.1+3+3.9)</f>
        <v>9</v>
      </c>
      <c r="GVF158" s="14">
        <f t="shared" si="11490"/>
        <v>61.940000000000005</v>
      </c>
      <c r="GVG158" s="14"/>
      <c r="GVH158" s="16">
        <f t="shared" si="11491"/>
        <v>92.910000000000011</v>
      </c>
      <c r="GVI158" s="79">
        <f t="shared" si="19154"/>
        <v>6</v>
      </c>
      <c r="GVJ158" s="80"/>
      <c r="GVK158" s="16" t="s">
        <v>236</v>
      </c>
      <c r="GVL158" s="16">
        <f t="shared" ref="GVL158:GVL159" si="30201">47.24+2.7+3</f>
        <v>52.940000000000005</v>
      </c>
      <c r="GVM158" s="16">
        <f t="shared" ref="GVM158:GVM159" si="30202">0.75*(3+2.1+3+3.9)</f>
        <v>9</v>
      </c>
      <c r="GVN158" s="14">
        <f t="shared" si="11495"/>
        <v>61.940000000000005</v>
      </c>
      <c r="GVO158" s="14"/>
      <c r="GVP158" s="16">
        <f t="shared" si="11496"/>
        <v>92.910000000000011</v>
      </c>
      <c r="GVQ158" s="79">
        <f t="shared" si="19154"/>
        <v>6</v>
      </c>
      <c r="GVR158" s="80"/>
      <c r="GVS158" s="16" t="s">
        <v>236</v>
      </c>
      <c r="GVT158" s="16">
        <f t="shared" ref="GVT158:GVT159" si="30203">47.24+2.7+3</f>
        <v>52.940000000000005</v>
      </c>
      <c r="GVU158" s="16">
        <f t="shared" ref="GVU158:GVU159" si="30204">0.75*(3+2.1+3+3.9)</f>
        <v>9</v>
      </c>
      <c r="GVV158" s="14">
        <f t="shared" si="11500"/>
        <v>61.940000000000005</v>
      </c>
      <c r="GVW158" s="14"/>
      <c r="GVX158" s="16">
        <f t="shared" si="11501"/>
        <v>92.910000000000011</v>
      </c>
      <c r="GVY158" s="79">
        <f t="shared" si="19154"/>
        <v>6</v>
      </c>
      <c r="GVZ158" s="80"/>
      <c r="GWA158" s="16" t="s">
        <v>236</v>
      </c>
      <c r="GWB158" s="16">
        <f t="shared" ref="GWB158:GWB159" si="30205">47.24+2.7+3</f>
        <v>52.940000000000005</v>
      </c>
      <c r="GWC158" s="16">
        <f t="shared" ref="GWC158:GWC159" si="30206">0.75*(3+2.1+3+3.9)</f>
        <v>9</v>
      </c>
      <c r="GWD158" s="14">
        <f t="shared" si="11505"/>
        <v>61.940000000000005</v>
      </c>
      <c r="GWE158" s="14"/>
      <c r="GWF158" s="16">
        <f t="shared" si="11506"/>
        <v>92.910000000000011</v>
      </c>
      <c r="GWG158" s="79">
        <f t="shared" si="19154"/>
        <v>6</v>
      </c>
      <c r="GWH158" s="80"/>
      <c r="GWI158" s="16" t="s">
        <v>236</v>
      </c>
      <c r="GWJ158" s="16">
        <f t="shared" ref="GWJ158:GWJ159" si="30207">47.24+2.7+3</f>
        <v>52.940000000000005</v>
      </c>
      <c r="GWK158" s="16">
        <f t="shared" ref="GWK158:GWK159" si="30208">0.75*(3+2.1+3+3.9)</f>
        <v>9</v>
      </c>
      <c r="GWL158" s="14">
        <f t="shared" si="11510"/>
        <v>61.940000000000005</v>
      </c>
      <c r="GWM158" s="14"/>
      <c r="GWN158" s="16">
        <f t="shared" si="11511"/>
        <v>92.910000000000011</v>
      </c>
      <c r="GWO158" s="79">
        <f t="shared" si="19154"/>
        <v>6</v>
      </c>
      <c r="GWP158" s="80"/>
      <c r="GWQ158" s="16" t="s">
        <v>236</v>
      </c>
      <c r="GWR158" s="16">
        <f t="shared" ref="GWR158:GWR159" si="30209">47.24+2.7+3</f>
        <v>52.940000000000005</v>
      </c>
      <c r="GWS158" s="16">
        <f t="shared" ref="GWS158:GWS159" si="30210">0.75*(3+2.1+3+3.9)</f>
        <v>9</v>
      </c>
      <c r="GWT158" s="14">
        <f t="shared" si="11515"/>
        <v>61.940000000000005</v>
      </c>
      <c r="GWU158" s="14"/>
      <c r="GWV158" s="16">
        <f t="shared" si="11516"/>
        <v>92.910000000000011</v>
      </c>
      <c r="GWW158" s="79">
        <f t="shared" si="19154"/>
        <v>6</v>
      </c>
      <c r="GWX158" s="80"/>
      <c r="GWY158" s="16" t="s">
        <v>236</v>
      </c>
      <c r="GWZ158" s="16">
        <f t="shared" ref="GWZ158:GWZ159" si="30211">47.24+2.7+3</f>
        <v>52.940000000000005</v>
      </c>
      <c r="GXA158" s="16">
        <f t="shared" ref="GXA158:GXA159" si="30212">0.75*(3+2.1+3+3.9)</f>
        <v>9</v>
      </c>
      <c r="GXB158" s="14">
        <f t="shared" si="11520"/>
        <v>61.940000000000005</v>
      </c>
      <c r="GXC158" s="14"/>
      <c r="GXD158" s="16">
        <f t="shared" si="11521"/>
        <v>92.910000000000011</v>
      </c>
      <c r="GXE158" s="79">
        <f t="shared" si="19154"/>
        <v>6</v>
      </c>
      <c r="GXF158" s="80"/>
      <c r="GXG158" s="16" t="s">
        <v>236</v>
      </c>
      <c r="GXH158" s="16">
        <f t="shared" ref="GXH158:GXH159" si="30213">47.24+2.7+3</f>
        <v>52.940000000000005</v>
      </c>
      <c r="GXI158" s="16">
        <f t="shared" ref="GXI158:GXI159" si="30214">0.75*(3+2.1+3+3.9)</f>
        <v>9</v>
      </c>
      <c r="GXJ158" s="14">
        <f t="shared" si="11525"/>
        <v>61.940000000000005</v>
      </c>
      <c r="GXK158" s="14"/>
      <c r="GXL158" s="16">
        <f t="shared" si="11526"/>
        <v>92.910000000000011</v>
      </c>
      <c r="GXM158" s="79">
        <f t="shared" si="19154"/>
        <v>6</v>
      </c>
      <c r="GXN158" s="80"/>
      <c r="GXO158" s="16" t="s">
        <v>236</v>
      </c>
      <c r="GXP158" s="16">
        <f t="shared" ref="GXP158:GXP159" si="30215">47.24+2.7+3</f>
        <v>52.940000000000005</v>
      </c>
      <c r="GXQ158" s="16">
        <f t="shared" ref="GXQ158:GXQ159" si="30216">0.75*(3+2.1+3+3.9)</f>
        <v>9</v>
      </c>
      <c r="GXR158" s="14">
        <f t="shared" si="11530"/>
        <v>61.940000000000005</v>
      </c>
      <c r="GXS158" s="14"/>
      <c r="GXT158" s="16">
        <f t="shared" si="11531"/>
        <v>92.910000000000011</v>
      </c>
      <c r="GXU158" s="79">
        <f t="shared" si="19163"/>
        <v>6</v>
      </c>
      <c r="GXV158" s="80"/>
      <c r="GXW158" s="16" t="s">
        <v>236</v>
      </c>
      <c r="GXX158" s="16">
        <f t="shared" ref="GXX158:GXX159" si="30217">47.24+2.7+3</f>
        <v>52.940000000000005</v>
      </c>
      <c r="GXY158" s="16">
        <f t="shared" ref="GXY158:GXY159" si="30218">0.75*(3+2.1+3+3.9)</f>
        <v>9</v>
      </c>
      <c r="GXZ158" s="14">
        <f t="shared" si="11535"/>
        <v>61.940000000000005</v>
      </c>
      <c r="GYA158" s="14"/>
      <c r="GYB158" s="16">
        <f t="shared" si="11536"/>
        <v>92.910000000000011</v>
      </c>
      <c r="GYC158" s="79">
        <f t="shared" si="19163"/>
        <v>6</v>
      </c>
      <c r="GYD158" s="80"/>
      <c r="GYE158" s="16" t="s">
        <v>236</v>
      </c>
      <c r="GYF158" s="16">
        <f t="shared" ref="GYF158:GYF159" si="30219">47.24+2.7+3</f>
        <v>52.940000000000005</v>
      </c>
      <c r="GYG158" s="16">
        <f t="shared" ref="GYG158:GYG159" si="30220">0.75*(3+2.1+3+3.9)</f>
        <v>9</v>
      </c>
      <c r="GYH158" s="14">
        <f t="shared" si="11540"/>
        <v>61.940000000000005</v>
      </c>
      <c r="GYI158" s="14"/>
      <c r="GYJ158" s="16">
        <f t="shared" si="11541"/>
        <v>92.910000000000011</v>
      </c>
      <c r="GYK158" s="79">
        <f t="shared" si="19163"/>
        <v>6</v>
      </c>
      <c r="GYL158" s="80"/>
      <c r="GYM158" s="16" t="s">
        <v>236</v>
      </c>
      <c r="GYN158" s="16">
        <f t="shared" ref="GYN158:GYN159" si="30221">47.24+2.7+3</f>
        <v>52.940000000000005</v>
      </c>
      <c r="GYO158" s="16">
        <f t="shared" ref="GYO158:GYO159" si="30222">0.75*(3+2.1+3+3.9)</f>
        <v>9</v>
      </c>
      <c r="GYP158" s="14">
        <f t="shared" si="11545"/>
        <v>61.940000000000005</v>
      </c>
      <c r="GYQ158" s="14"/>
      <c r="GYR158" s="16">
        <f t="shared" si="11546"/>
        <v>92.910000000000011</v>
      </c>
      <c r="GYS158" s="79">
        <f t="shared" si="19163"/>
        <v>6</v>
      </c>
      <c r="GYT158" s="80"/>
      <c r="GYU158" s="16" t="s">
        <v>236</v>
      </c>
      <c r="GYV158" s="16">
        <f t="shared" ref="GYV158:GYV159" si="30223">47.24+2.7+3</f>
        <v>52.940000000000005</v>
      </c>
      <c r="GYW158" s="16">
        <f t="shared" ref="GYW158:GYW159" si="30224">0.75*(3+2.1+3+3.9)</f>
        <v>9</v>
      </c>
      <c r="GYX158" s="14">
        <f t="shared" si="11550"/>
        <v>61.940000000000005</v>
      </c>
      <c r="GYY158" s="14"/>
      <c r="GYZ158" s="16">
        <f t="shared" si="11551"/>
        <v>92.910000000000011</v>
      </c>
      <c r="GZA158" s="79">
        <f t="shared" si="19163"/>
        <v>6</v>
      </c>
      <c r="GZB158" s="80"/>
      <c r="GZC158" s="16" t="s">
        <v>236</v>
      </c>
      <c r="GZD158" s="16">
        <f t="shared" ref="GZD158:GZD159" si="30225">47.24+2.7+3</f>
        <v>52.940000000000005</v>
      </c>
      <c r="GZE158" s="16">
        <f t="shared" ref="GZE158:GZE159" si="30226">0.75*(3+2.1+3+3.9)</f>
        <v>9</v>
      </c>
      <c r="GZF158" s="14">
        <f t="shared" si="11555"/>
        <v>61.940000000000005</v>
      </c>
      <c r="GZG158" s="14"/>
      <c r="GZH158" s="16">
        <f t="shared" si="11556"/>
        <v>92.910000000000011</v>
      </c>
      <c r="GZI158" s="79">
        <f t="shared" si="19163"/>
        <v>6</v>
      </c>
      <c r="GZJ158" s="80"/>
      <c r="GZK158" s="16" t="s">
        <v>236</v>
      </c>
      <c r="GZL158" s="16">
        <f t="shared" ref="GZL158:GZL159" si="30227">47.24+2.7+3</f>
        <v>52.940000000000005</v>
      </c>
      <c r="GZM158" s="16">
        <f t="shared" ref="GZM158:GZM159" si="30228">0.75*(3+2.1+3+3.9)</f>
        <v>9</v>
      </c>
      <c r="GZN158" s="14">
        <f t="shared" si="11560"/>
        <v>61.940000000000005</v>
      </c>
      <c r="GZO158" s="14"/>
      <c r="GZP158" s="16">
        <f t="shared" si="11561"/>
        <v>92.910000000000011</v>
      </c>
      <c r="GZQ158" s="79">
        <f t="shared" si="19163"/>
        <v>6</v>
      </c>
      <c r="GZR158" s="80"/>
      <c r="GZS158" s="16" t="s">
        <v>236</v>
      </c>
      <c r="GZT158" s="16">
        <f t="shared" ref="GZT158:GZT159" si="30229">47.24+2.7+3</f>
        <v>52.940000000000005</v>
      </c>
      <c r="GZU158" s="16">
        <f t="shared" ref="GZU158:GZU159" si="30230">0.75*(3+2.1+3+3.9)</f>
        <v>9</v>
      </c>
      <c r="GZV158" s="14">
        <f t="shared" si="11565"/>
        <v>61.940000000000005</v>
      </c>
      <c r="GZW158" s="14"/>
      <c r="GZX158" s="16">
        <f t="shared" si="11566"/>
        <v>92.910000000000011</v>
      </c>
      <c r="GZY158" s="79">
        <f t="shared" si="19163"/>
        <v>6</v>
      </c>
      <c r="GZZ158" s="80"/>
      <c r="HAA158" s="16" t="s">
        <v>236</v>
      </c>
      <c r="HAB158" s="16">
        <f t="shared" ref="HAB158:HAB159" si="30231">47.24+2.7+3</f>
        <v>52.940000000000005</v>
      </c>
      <c r="HAC158" s="16">
        <f t="shared" ref="HAC158:HAC159" si="30232">0.75*(3+2.1+3+3.9)</f>
        <v>9</v>
      </c>
      <c r="HAD158" s="14">
        <f t="shared" si="11570"/>
        <v>61.940000000000005</v>
      </c>
      <c r="HAE158" s="14"/>
      <c r="HAF158" s="16">
        <f t="shared" si="11571"/>
        <v>92.910000000000011</v>
      </c>
      <c r="HAG158" s="79">
        <f t="shared" si="19172"/>
        <v>6</v>
      </c>
      <c r="HAH158" s="80"/>
      <c r="HAI158" s="16" t="s">
        <v>236</v>
      </c>
      <c r="HAJ158" s="16">
        <f t="shared" ref="HAJ158:HAJ159" si="30233">47.24+2.7+3</f>
        <v>52.940000000000005</v>
      </c>
      <c r="HAK158" s="16">
        <f t="shared" ref="HAK158:HAK159" si="30234">0.75*(3+2.1+3+3.9)</f>
        <v>9</v>
      </c>
      <c r="HAL158" s="14">
        <f t="shared" si="11575"/>
        <v>61.940000000000005</v>
      </c>
      <c r="HAM158" s="14"/>
      <c r="HAN158" s="16">
        <f t="shared" si="11576"/>
        <v>92.910000000000011</v>
      </c>
      <c r="HAO158" s="79">
        <f t="shared" si="19172"/>
        <v>6</v>
      </c>
      <c r="HAP158" s="80"/>
      <c r="HAQ158" s="16" t="s">
        <v>236</v>
      </c>
      <c r="HAR158" s="16">
        <f t="shared" ref="HAR158:HAR159" si="30235">47.24+2.7+3</f>
        <v>52.940000000000005</v>
      </c>
      <c r="HAS158" s="16">
        <f t="shared" ref="HAS158:HAS159" si="30236">0.75*(3+2.1+3+3.9)</f>
        <v>9</v>
      </c>
      <c r="HAT158" s="14">
        <f t="shared" si="11580"/>
        <v>61.940000000000005</v>
      </c>
      <c r="HAU158" s="14"/>
      <c r="HAV158" s="16">
        <f t="shared" si="11581"/>
        <v>92.910000000000011</v>
      </c>
      <c r="HAW158" s="79">
        <f t="shared" si="19172"/>
        <v>6</v>
      </c>
      <c r="HAX158" s="80"/>
      <c r="HAY158" s="16" t="s">
        <v>236</v>
      </c>
      <c r="HAZ158" s="16">
        <f t="shared" ref="HAZ158:HAZ159" si="30237">47.24+2.7+3</f>
        <v>52.940000000000005</v>
      </c>
      <c r="HBA158" s="16">
        <f t="shared" ref="HBA158:HBA159" si="30238">0.75*(3+2.1+3+3.9)</f>
        <v>9</v>
      </c>
      <c r="HBB158" s="14">
        <f t="shared" si="11585"/>
        <v>61.940000000000005</v>
      </c>
      <c r="HBC158" s="14"/>
      <c r="HBD158" s="16">
        <f t="shared" si="11586"/>
        <v>92.910000000000011</v>
      </c>
      <c r="HBE158" s="79">
        <f t="shared" si="19172"/>
        <v>6</v>
      </c>
      <c r="HBF158" s="80"/>
      <c r="HBG158" s="16" t="s">
        <v>236</v>
      </c>
      <c r="HBH158" s="16">
        <f t="shared" ref="HBH158:HBH159" si="30239">47.24+2.7+3</f>
        <v>52.940000000000005</v>
      </c>
      <c r="HBI158" s="16">
        <f t="shared" ref="HBI158:HBI159" si="30240">0.75*(3+2.1+3+3.9)</f>
        <v>9</v>
      </c>
      <c r="HBJ158" s="14">
        <f t="shared" si="11590"/>
        <v>61.940000000000005</v>
      </c>
      <c r="HBK158" s="14"/>
      <c r="HBL158" s="16">
        <f t="shared" si="11591"/>
        <v>92.910000000000011</v>
      </c>
      <c r="HBM158" s="79">
        <f t="shared" si="19172"/>
        <v>6</v>
      </c>
      <c r="HBN158" s="80"/>
      <c r="HBO158" s="16" t="s">
        <v>236</v>
      </c>
      <c r="HBP158" s="16">
        <f t="shared" ref="HBP158:HBP159" si="30241">47.24+2.7+3</f>
        <v>52.940000000000005</v>
      </c>
      <c r="HBQ158" s="16">
        <f t="shared" ref="HBQ158:HBQ159" si="30242">0.75*(3+2.1+3+3.9)</f>
        <v>9</v>
      </c>
      <c r="HBR158" s="14">
        <f t="shared" si="11595"/>
        <v>61.940000000000005</v>
      </c>
      <c r="HBS158" s="14"/>
      <c r="HBT158" s="16">
        <f t="shared" si="11596"/>
        <v>92.910000000000011</v>
      </c>
      <c r="HBU158" s="79">
        <f t="shared" si="19172"/>
        <v>6</v>
      </c>
      <c r="HBV158" s="80"/>
      <c r="HBW158" s="16" t="s">
        <v>236</v>
      </c>
      <c r="HBX158" s="16">
        <f t="shared" ref="HBX158:HBX159" si="30243">47.24+2.7+3</f>
        <v>52.940000000000005</v>
      </c>
      <c r="HBY158" s="16">
        <f t="shared" ref="HBY158:HBY159" si="30244">0.75*(3+2.1+3+3.9)</f>
        <v>9</v>
      </c>
      <c r="HBZ158" s="14">
        <f t="shared" si="11600"/>
        <v>61.940000000000005</v>
      </c>
      <c r="HCA158" s="14"/>
      <c r="HCB158" s="16">
        <f t="shared" si="11601"/>
        <v>92.910000000000011</v>
      </c>
      <c r="HCC158" s="79">
        <f t="shared" si="19172"/>
        <v>6</v>
      </c>
      <c r="HCD158" s="80"/>
      <c r="HCE158" s="16" t="s">
        <v>236</v>
      </c>
      <c r="HCF158" s="16">
        <f t="shared" ref="HCF158:HCF159" si="30245">47.24+2.7+3</f>
        <v>52.940000000000005</v>
      </c>
      <c r="HCG158" s="16">
        <f t="shared" ref="HCG158:HCG159" si="30246">0.75*(3+2.1+3+3.9)</f>
        <v>9</v>
      </c>
      <c r="HCH158" s="14">
        <f t="shared" si="11605"/>
        <v>61.940000000000005</v>
      </c>
      <c r="HCI158" s="14"/>
      <c r="HCJ158" s="16">
        <f t="shared" si="11606"/>
        <v>92.910000000000011</v>
      </c>
      <c r="HCK158" s="79">
        <f t="shared" si="19172"/>
        <v>6</v>
      </c>
      <c r="HCL158" s="80"/>
      <c r="HCM158" s="16" t="s">
        <v>236</v>
      </c>
      <c r="HCN158" s="16">
        <f t="shared" ref="HCN158:HCN159" si="30247">47.24+2.7+3</f>
        <v>52.940000000000005</v>
      </c>
      <c r="HCO158" s="16">
        <f t="shared" ref="HCO158:HCO159" si="30248">0.75*(3+2.1+3+3.9)</f>
        <v>9</v>
      </c>
      <c r="HCP158" s="14">
        <f t="shared" si="11610"/>
        <v>61.940000000000005</v>
      </c>
      <c r="HCQ158" s="14"/>
      <c r="HCR158" s="16">
        <f t="shared" si="11611"/>
        <v>92.910000000000011</v>
      </c>
      <c r="HCS158" s="79">
        <f t="shared" si="19181"/>
        <v>6</v>
      </c>
      <c r="HCT158" s="80"/>
      <c r="HCU158" s="16" t="s">
        <v>236</v>
      </c>
      <c r="HCV158" s="16">
        <f t="shared" ref="HCV158:HCV159" si="30249">47.24+2.7+3</f>
        <v>52.940000000000005</v>
      </c>
      <c r="HCW158" s="16">
        <f t="shared" ref="HCW158:HCW159" si="30250">0.75*(3+2.1+3+3.9)</f>
        <v>9</v>
      </c>
      <c r="HCX158" s="14">
        <f t="shared" si="11615"/>
        <v>61.940000000000005</v>
      </c>
      <c r="HCY158" s="14"/>
      <c r="HCZ158" s="16">
        <f t="shared" si="11616"/>
        <v>92.910000000000011</v>
      </c>
      <c r="HDA158" s="79">
        <f t="shared" si="19181"/>
        <v>6</v>
      </c>
      <c r="HDB158" s="80"/>
      <c r="HDC158" s="16" t="s">
        <v>236</v>
      </c>
      <c r="HDD158" s="16">
        <f t="shared" ref="HDD158:HDD159" si="30251">47.24+2.7+3</f>
        <v>52.940000000000005</v>
      </c>
      <c r="HDE158" s="16">
        <f t="shared" ref="HDE158:HDE159" si="30252">0.75*(3+2.1+3+3.9)</f>
        <v>9</v>
      </c>
      <c r="HDF158" s="14">
        <f t="shared" si="11620"/>
        <v>61.940000000000005</v>
      </c>
      <c r="HDG158" s="14"/>
      <c r="HDH158" s="16">
        <f t="shared" si="11621"/>
        <v>92.910000000000011</v>
      </c>
      <c r="HDI158" s="79">
        <f t="shared" si="19181"/>
        <v>6</v>
      </c>
      <c r="HDJ158" s="80"/>
      <c r="HDK158" s="16" t="s">
        <v>236</v>
      </c>
      <c r="HDL158" s="16">
        <f t="shared" ref="HDL158:HDL159" si="30253">47.24+2.7+3</f>
        <v>52.940000000000005</v>
      </c>
      <c r="HDM158" s="16">
        <f t="shared" ref="HDM158:HDM159" si="30254">0.75*(3+2.1+3+3.9)</f>
        <v>9</v>
      </c>
      <c r="HDN158" s="14">
        <f t="shared" si="11625"/>
        <v>61.940000000000005</v>
      </c>
      <c r="HDO158" s="14"/>
      <c r="HDP158" s="16">
        <f t="shared" si="11626"/>
        <v>92.910000000000011</v>
      </c>
      <c r="HDQ158" s="79">
        <f t="shared" si="19181"/>
        <v>6</v>
      </c>
      <c r="HDR158" s="80"/>
      <c r="HDS158" s="16" t="s">
        <v>236</v>
      </c>
      <c r="HDT158" s="16">
        <f t="shared" ref="HDT158:HDT159" si="30255">47.24+2.7+3</f>
        <v>52.940000000000005</v>
      </c>
      <c r="HDU158" s="16">
        <f t="shared" ref="HDU158:HDU159" si="30256">0.75*(3+2.1+3+3.9)</f>
        <v>9</v>
      </c>
      <c r="HDV158" s="14">
        <f t="shared" si="11630"/>
        <v>61.940000000000005</v>
      </c>
      <c r="HDW158" s="14"/>
      <c r="HDX158" s="16">
        <f t="shared" si="11631"/>
        <v>92.910000000000011</v>
      </c>
      <c r="HDY158" s="79">
        <f t="shared" si="19181"/>
        <v>6</v>
      </c>
      <c r="HDZ158" s="80"/>
      <c r="HEA158" s="16" t="s">
        <v>236</v>
      </c>
      <c r="HEB158" s="16">
        <f t="shared" ref="HEB158:HEB159" si="30257">47.24+2.7+3</f>
        <v>52.940000000000005</v>
      </c>
      <c r="HEC158" s="16">
        <f t="shared" ref="HEC158:HEC159" si="30258">0.75*(3+2.1+3+3.9)</f>
        <v>9</v>
      </c>
      <c r="HED158" s="14">
        <f t="shared" si="11635"/>
        <v>61.940000000000005</v>
      </c>
      <c r="HEE158" s="14"/>
      <c r="HEF158" s="16">
        <f t="shared" si="11636"/>
        <v>92.910000000000011</v>
      </c>
      <c r="HEG158" s="79">
        <f t="shared" si="19181"/>
        <v>6</v>
      </c>
      <c r="HEH158" s="80"/>
      <c r="HEI158" s="16" t="s">
        <v>236</v>
      </c>
      <c r="HEJ158" s="16">
        <f t="shared" ref="HEJ158:HEJ159" si="30259">47.24+2.7+3</f>
        <v>52.940000000000005</v>
      </c>
      <c r="HEK158" s="16">
        <f t="shared" ref="HEK158:HEK159" si="30260">0.75*(3+2.1+3+3.9)</f>
        <v>9</v>
      </c>
      <c r="HEL158" s="14">
        <f t="shared" si="11640"/>
        <v>61.940000000000005</v>
      </c>
      <c r="HEM158" s="14"/>
      <c r="HEN158" s="16">
        <f t="shared" si="11641"/>
        <v>92.910000000000011</v>
      </c>
      <c r="HEO158" s="79">
        <f t="shared" si="19181"/>
        <v>6</v>
      </c>
      <c r="HEP158" s="80"/>
      <c r="HEQ158" s="16" t="s">
        <v>236</v>
      </c>
      <c r="HER158" s="16">
        <f t="shared" ref="HER158:HER159" si="30261">47.24+2.7+3</f>
        <v>52.940000000000005</v>
      </c>
      <c r="HES158" s="16">
        <f t="shared" ref="HES158:HES159" si="30262">0.75*(3+2.1+3+3.9)</f>
        <v>9</v>
      </c>
      <c r="HET158" s="14">
        <f t="shared" si="11645"/>
        <v>61.940000000000005</v>
      </c>
      <c r="HEU158" s="14"/>
      <c r="HEV158" s="16">
        <f t="shared" si="11646"/>
        <v>92.910000000000011</v>
      </c>
      <c r="HEW158" s="79">
        <f t="shared" si="19181"/>
        <v>6</v>
      </c>
      <c r="HEX158" s="80"/>
      <c r="HEY158" s="16" t="s">
        <v>236</v>
      </c>
      <c r="HEZ158" s="16">
        <f t="shared" ref="HEZ158:HEZ159" si="30263">47.24+2.7+3</f>
        <v>52.940000000000005</v>
      </c>
      <c r="HFA158" s="16">
        <f t="shared" ref="HFA158:HFA159" si="30264">0.75*(3+2.1+3+3.9)</f>
        <v>9</v>
      </c>
      <c r="HFB158" s="14">
        <f t="shared" si="11650"/>
        <v>61.940000000000005</v>
      </c>
      <c r="HFC158" s="14"/>
      <c r="HFD158" s="16">
        <f t="shared" si="11651"/>
        <v>92.910000000000011</v>
      </c>
      <c r="HFE158" s="79">
        <f t="shared" si="19190"/>
        <v>6</v>
      </c>
      <c r="HFF158" s="80"/>
      <c r="HFG158" s="16" t="s">
        <v>236</v>
      </c>
      <c r="HFH158" s="16">
        <f t="shared" ref="HFH158:HFH159" si="30265">47.24+2.7+3</f>
        <v>52.940000000000005</v>
      </c>
      <c r="HFI158" s="16">
        <f t="shared" ref="HFI158:HFI159" si="30266">0.75*(3+2.1+3+3.9)</f>
        <v>9</v>
      </c>
      <c r="HFJ158" s="14">
        <f t="shared" si="11655"/>
        <v>61.940000000000005</v>
      </c>
      <c r="HFK158" s="14"/>
      <c r="HFL158" s="16">
        <f t="shared" si="11656"/>
        <v>92.910000000000011</v>
      </c>
      <c r="HFM158" s="79">
        <f t="shared" si="19190"/>
        <v>6</v>
      </c>
      <c r="HFN158" s="80"/>
      <c r="HFO158" s="16" t="s">
        <v>236</v>
      </c>
      <c r="HFP158" s="16">
        <f t="shared" ref="HFP158:HFP159" si="30267">47.24+2.7+3</f>
        <v>52.940000000000005</v>
      </c>
      <c r="HFQ158" s="16">
        <f t="shared" ref="HFQ158:HFQ159" si="30268">0.75*(3+2.1+3+3.9)</f>
        <v>9</v>
      </c>
      <c r="HFR158" s="14">
        <f t="shared" si="11660"/>
        <v>61.940000000000005</v>
      </c>
      <c r="HFS158" s="14"/>
      <c r="HFT158" s="16">
        <f t="shared" si="11661"/>
        <v>92.910000000000011</v>
      </c>
      <c r="HFU158" s="79">
        <f t="shared" si="19190"/>
        <v>6</v>
      </c>
      <c r="HFV158" s="80"/>
      <c r="HFW158" s="16" t="s">
        <v>236</v>
      </c>
      <c r="HFX158" s="16">
        <f t="shared" ref="HFX158:HFX159" si="30269">47.24+2.7+3</f>
        <v>52.940000000000005</v>
      </c>
      <c r="HFY158" s="16">
        <f t="shared" ref="HFY158:HFY159" si="30270">0.75*(3+2.1+3+3.9)</f>
        <v>9</v>
      </c>
      <c r="HFZ158" s="14">
        <f t="shared" si="11665"/>
        <v>61.940000000000005</v>
      </c>
      <c r="HGA158" s="14"/>
      <c r="HGB158" s="16">
        <f t="shared" si="11666"/>
        <v>92.910000000000011</v>
      </c>
      <c r="HGC158" s="79">
        <f t="shared" si="19190"/>
        <v>6</v>
      </c>
      <c r="HGD158" s="80"/>
      <c r="HGE158" s="16" t="s">
        <v>236</v>
      </c>
      <c r="HGF158" s="16">
        <f t="shared" ref="HGF158:HGF159" si="30271">47.24+2.7+3</f>
        <v>52.940000000000005</v>
      </c>
      <c r="HGG158" s="16">
        <f t="shared" ref="HGG158:HGG159" si="30272">0.75*(3+2.1+3+3.9)</f>
        <v>9</v>
      </c>
      <c r="HGH158" s="14">
        <f t="shared" si="11670"/>
        <v>61.940000000000005</v>
      </c>
      <c r="HGI158" s="14"/>
      <c r="HGJ158" s="16">
        <f t="shared" si="11671"/>
        <v>92.910000000000011</v>
      </c>
      <c r="HGK158" s="79">
        <f t="shared" si="19190"/>
        <v>6</v>
      </c>
      <c r="HGL158" s="80"/>
      <c r="HGM158" s="16" t="s">
        <v>236</v>
      </c>
      <c r="HGN158" s="16">
        <f t="shared" ref="HGN158:HGN159" si="30273">47.24+2.7+3</f>
        <v>52.940000000000005</v>
      </c>
      <c r="HGO158" s="16">
        <f t="shared" ref="HGO158:HGO159" si="30274">0.75*(3+2.1+3+3.9)</f>
        <v>9</v>
      </c>
      <c r="HGP158" s="14">
        <f t="shared" si="11675"/>
        <v>61.940000000000005</v>
      </c>
      <c r="HGQ158" s="14"/>
      <c r="HGR158" s="16">
        <f t="shared" si="11676"/>
        <v>92.910000000000011</v>
      </c>
      <c r="HGS158" s="79">
        <f t="shared" si="19190"/>
        <v>6</v>
      </c>
      <c r="HGT158" s="80"/>
      <c r="HGU158" s="16" t="s">
        <v>236</v>
      </c>
      <c r="HGV158" s="16">
        <f t="shared" ref="HGV158:HGV159" si="30275">47.24+2.7+3</f>
        <v>52.940000000000005</v>
      </c>
      <c r="HGW158" s="16">
        <f t="shared" ref="HGW158:HGW159" si="30276">0.75*(3+2.1+3+3.9)</f>
        <v>9</v>
      </c>
      <c r="HGX158" s="14">
        <f t="shared" si="11680"/>
        <v>61.940000000000005</v>
      </c>
      <c r="HGY158" s="14"/>
      <c r="HGZ158" s="16">
        <f t="shared" si="11681"/>
        <v>92.910000000000011</v>
      </c>
      <c r="HHA158" s="79">
        <f t="shared" si="19190"/>
        <v>6</v>
      </c>
      <c r="HHB158" s="80"/>
      <c r="HHC158" s="16" t="s">
        <v>236</v>
      </c>
      <c r="HHD158" s="16">
        <f t="shared" ref="HHD158:HHD159" si="30277">47.24+2.7+3</f>
        <v>52.940000000000005</v>
      </c>
      <c r="HHE158" s="16">
        <f t="shared" ref="HHE158:HHE159" si="30278">0.75*(3+2.1+3+3.9)</f>
        <v>9</v>
      </c>
      <c r="HHF158" s="14">
        <f t="shared" si="11685"/>
        <v>61.940000000000005</v>
      </c>
      <c r="HHG158" s="14"/>
      <c r="HHH158" s="16">
        <f t="shared" si="11686"/>
        <v>92.910000000000011</v>
      </c>
      <c r="HHI158" s="79">
        <f t="shared" si="19190"/>
        <v>6</v>
      </c>
      <c r="HHJ158" s="80"/>
      <c r="HHK158" s="16" t="s">
        <v>236</v>
      </c>
      <c r="HHL158" s="16">
        <f t="shared" ref="HHL158:HHL159" si="30279">47.24+2.7+3</f>
        <v>52.940000000000005</v>
      </c>
      <c r="HHM158" s="16">
        <f t="shared" ref="HHM158:HHM159" si="30280">0.75*(3+2.1+3+3.9)</f>
        <v>9</v>
      </c>
      <c r="HHN158" s="14">
        <f t="shared" si="11690"/>
        <v>61.940000000000005</v>
      </c>
      <c r="HHO158" s="14"/>
      <c r="HHP158" s="16">
        <f t="shared" si="11691"/>
        <v>92.910000000000011</v>
      </c>
      <c r="HHQ158" s="79">
        <f t="shared" si="19199"/>
        <v>6</v>
      </c>
      <c r="HHR158" s="80"/>
      <c r="HHS158" s="16" t="s">
        <v>236</v>
      </c>
      <c r="HHT158" s="16">
        <f t="shared" ref="HHT158:HHT159" si="30281">47.24+2.7+3</f>
        <v>52.940000000000005</v>
      </c>
      <c r="HHU158" s="16">
        <f t="shared" ref="HHU158:HHU159" si="30282">0.75*(3+2.1+3+3.9)</f>
        <v>9</v>
      </c>
      <c r="HHV158" s="14">
        <f t="shared" si="11695"/>
        <v>61.940000000000005</v>
      </c>
      <c r="HHW158" s="14"/>
      <c r="HHX158" s="16">
        <f t="shared" si="11696"/>
        <v>92.910000000000011</v>
      </c>
      <c r="HHY158" s="79">
        <f t="shared" si="19199"/>
        <v>6</v>
      </c>
      <c r="HHZ158" s="80"/>
      <c r="HIA158" s="16" t="s">
        <v>236</v>
      </c>
      <c r="HIB158" s="16">
        <f t="shared" ref="HIB158:HIB159" si="30283">47.24+2.7+3</f>
        <v>52.940000000000005</v>
      </c>
      <c r="HIC158" s="16">
        <f t="shared" ref="HIC158:HIC159" si="30284">0.75*(3+2.1+3+3.9)</f>
        <v>9</v>
      </c>
      <c r="HID158" s="14">
        <f t="shared" si="11700"/>
        <v>61.940000000000005</v>
      </c>
      <c r="HIE158" s="14"/>
      <c r="HIF158" s="16">
        <f t="shared" si="11701"/>
        <v>92.910000000000011</v>
      </c>
      <c r="HIG158" s="79">
        <f t="shared" si="19199"/>
        <v>6</v>
      </c>
      <c r="HIH158" s="80"/>
      <c r="HII158" s="16" t="s">
        <v>236</v>
      </c>
      <c r="HIJ158" s="16">
        <f t="shared" ref="HIJ158:HIJ159" si="30285">47.24+2.7+3</f>
        <v>52.940000000000005</v>
      </c>
      <c r="HIK158" s="16">
        <f t="shared" ref="HIK158:HIK159" si="30286">0.75*(3+2.1+3+3.9)</f>
        <v>9</v>
      </c>
      <c r="HIL158" s="14">
        <f t="shared" si="11705"/>
        <v>61.940000000000005</v>
      </c>
      <c r="HIM158" s="14"/>
      <c r="HIN158" s="16">
        <f t="shared" si="11706"/>
        <v>92.910000000000011</v>
      </c>
      <c r="HIO158" s="79">
        <f t="shared" si="19199"/>
        <v>6</v>
      </c>
      <c r="HIP158" s="80"/>
      <c r="HIQ158" s="16" t="s">
        <v>236</v>
      </c>
      <c r="HIR158" s="16">
        <f t="shared" ref="HIR158:HIR159" si="30287">47.24+2.7+3</f>
        <v>52.940000000000005</v>
      </c>
      <c r="HIS158" s="16">
        <f t="shared" ref="HIS158:HIS159" si="30288">0.75*(3+2.1+3+3.9)</f>
        <v>9</v>
      </c>
      <c r="HIT158" s="14">
        <f t="shared" si="11710"/>
        <v>61.940000000000005</v>
      </c>
      <c r="HIU158" s="14"/>
      <c r="HIV158" s="16">
        <f t="shared" si="11711"/>
        <v>92.910000000000011</v>
      </c>
      <c r="HIW158" s="79">
        <f t="shared" si="19199"/>
        <v>6</v>
      </c>
      <c r="HIX158" s="80"/>
      <c r="HIY158" s="16" t="s">
        <v>236</v>
      </c>
      <c r="HIZ158" s="16">
        <f t="shared" ref="HIZ158:HIZ159" si="30289">47.24+2.7+3</f>
        <v>52.940000000000005</v>
      </c>
      <c r="HJA158" s="16">
        <f t="shared" ref="HJA158:HJA159" si="30290">0.75*(3+2.1+3+3.9)</f>
        <v>9</v>
      </c>
      <c r="HJB158" s="14">
        <f t="shared" si="11715"/>
        <v>61.940000000000005</v>
      </c>
      <c r="HJC158" s="14"/>
      <c r="HJD158" s="16">
        <f t="shared" si="11716"/>
        <v>92.910000000000011</v>
      </c>
      <c r="HJE158" s="79">
        <f t="shared" si="19199"/>
        <v>6</v>
      </c>
      <c r="HJF158" s="80"/>
      <c r="HJG158" s="16" t="s">
        <v>236</v>
      </c>
      <c r="HJH158" s="16">
        <f t="shared" ref="HJH158:HJH159" si="30291">47.24+2.7+3</f>
        <v>52.940000000000005</v>
      </c>
      <c r="HJI158" s="16">
        <f t="shared" ref="HJI158:HJI159" si="30292">0.75*(3+2.1+3+3.9)</f>
        <v>9</v>
      </c>
      <c r="HJJ158" s="14">
        <f t="shared" si="11720"/>
        <v>61.940000000000005</v>
      </c>
      <c r="HJK158" s="14"/>
      <c r="HJL158" s="16">
        <f t="shared" si="11721"/>
        <v>92.910000000000011</v>
      </c>
      <c r="HJM158" s="79">
        <f t="shared" si="19199"/>
        <v>6</v>
      </c>
      <c r="HJN158" s="80"/>
      <c r="HJO158" s="16" t="s">
        <v>236</v>
      </c>
      <c r="HJP158" s="16">
        <f t="shared" ref="HJP158:HJP159" si="30293">47.24+2.7+3</f>
        <v>52.940000000000005</v>
      </c>
      <c r="HJQ158" s="16">
        <f t="shared" ref="HJQ158:HJQ159" si="30294">0.75*(3+2.1+3+3.9)</f>
        <v>9</v>
      </c>
      <c r="HJR158" s="14">
        <f t="shared" si="11725"/>
        <v>61.940000000000005</v>
      </c>
      <c r="HJS158" s="14"/>
      <c r="HJT158" s="16">
        <f t="shared" si="11726"/>
        <v>92.910000000000011</v>
      </c>
      <c r="HJU158" s="79">
        <f t="shared" si="19199"/>
        <v>6</v>
      </c>
      <c r="HJV158" s="80"/>
      <c r="HJW158" s="16" t="s">
        <v>236</v>
      </c>
      <c r="HJX158" s="16">
        <f t="shared" ref="HJX158:HJX159" si="30295">47.24+2.7+3</f>
        <v>52.940000000000005</v>
      </c>
      <c r="HJY158" s="16">
        <f t="shared" ref="HJY158:HJY159" si="30296">0.75*(3+2.1+3+3.9)</f>
        <v>9</v>
      </c>
      <c r="HJZ158" s="14">
        <f t="shared" si="11730"/>
        <v>61.940000000000005</v>
      </c>
      <c r="HKA158" s="14"/>
      <c r="HKB158" s="16">
        <f t="shared" si="11731"/>
        <v>92.910000000000011</v>
      </c>
      <c r="HKC158" s="79">
        <f t="shared" si="19208"/>
        <v>6</v>
      </c>
      <c r="HKD158" s="80"/>
      <c r="HKE158" s="16" t="s">
        <v>236</v>
      </c>
      <c r="HKF158" s="16">
        <f t="shared" ref="HKF158:HKF159" si="30297">47.24+2.7+3</f>
        <v>52.940000000000005</v>
      </c>
      <c r="HKG158" s="16">
        <f t="shared" ref="HKG158:HKG159" si="30298">0.75*(3+2.1+3+3.9)</f>
        <v>9</v>
      </c>
      <c r="HKH158" s="14">
        <f t="shared" si="11735"/>
        <v>61.940000000000005</v>
      </c>
      <c r="HKI158" s="14"/>
      <c r="HKJ158" s="16">
        <f t="shared" si="11736"/>
        <v>92.910000000000011</v>
      </c>
      <c r="HKK158" s="79">
        <f t="shared" si="19208"/>
        <v>6</v>
      </c>
      <c r="HKL158" s="80"/>
      <c r="HKM158" s="16" t="s">
        <v>236</v>
      </c>
      <c r="HKN158" s="16">
        <f t="shared" ref="HKN158:HKN159" si="30299">47.24+2.7+3</f>
        <v>52.940000000000005</v>
      </c>
      <c r="HKO158" s="16">
        <f t="shared" ref="HKO158:HKO159" si="30300">0.75*(3+2.1+3+3.9)</f>
        <v>9</v>
      </c>
      <c r="HKP158" s="14">
        <f t="shared" si="11740"/>
        <v>61.940000000000005</v>
      </c>
      <c r="HKQ158" s="14"/>
      <c r="HKR158" s="16">
        <f t="shared" si="11741"/>
        <v>92.910000000000011</v>
      </c>
      <c r="HKS158" s="79">
        <f t="shared" si="19208"/>
        <v>6</v>
      </c>
      <c r="HKT158" s="80"/>
      <c r="HKU158" s="16" t="s">
        <v>236</v>
      </c>
      <c r="HKV158" s="16">
        <f t="shared" ref="HKV158:HKV159" si="30301">47.24+2.7+3</f>
        <v>52.940000000000005</v>
      </c>
      <c r="HKW158" s="16">
        <f t="shared" ref="HKW158:HKW159" si="30302">0.75*(3+2.1+3+3.9)</f>
        <v>9</v>
      </c>
      <c r="HKX158" s="14">
        <f t="shared" si="11745"/>
        <v>61.940000000000005</v>
      </c>
      <c r="HKY158" s="14"/>
      <c r="HKZ158" s="16">
        <f t="shared" si="11746"/>
        <v>92.910000000000011</v>
      </c>
      <c r="HLA158" s="79">
        <f t="shared" si="19208"/>
        <v>6</v>
      </c>
      <c r="HLB158" s="80"/>
      <c r="HLC158" s="16" t="s">
        <v>236</v>
      </c>
      <c r="HLD158" s="16">
        <f t="shared" ref="HLD158:HLD159" si="30303">47.24+2.7+3</f>
        <v>52.940000000000005</v>
      </c>
      <c r="HLE158" s="16">
        <f t="shared" ref="HLE158:HLE159" si="30304">0.75*(3+2.1+3+3.9)</f>
        <v>9</v>
      </c>
      <c r="HLF158" s="14">
        <f t="shared" si="11750"/>
        <v>61.940000000000005</v>
      </c>
      <c r="HLG158" s="14"/>
      <c r="HLH158" s="16">
        <f t="shared" si="11751"/>
        <v>92.910000000000011</v>
      </c>
      <c r="HLI158" s="79">
        <f t="shared" si="19208"/>
        <v>6</v>
      </c>
      <c r="HLJ158" s="80"/>
      <c r="HLK158" s="16" t="s">
        <v>236</v>
      </c>
      <c r="HLL158" s="16">
        <f t="shared" ref="HLL158:HLL159" si="30305">47.24+2.7+3</f>
        <v>52.940000000000005</v>
      </c>
      <c r="HLM158" s="16">
        <f t="shared" ref="HLM158:HLM159" si="30306">0.75*(3+2.1+3+3.9)</f>
        <v>9</v>
      </c>
      <c r="HLN158" s="14">
        <f t="shared" si="11755"/>
        <v>61.940000000000005</v>
      </c>
      <c r="HLO158" s="14"/>
      <c r="HLP158" s="16">
        <f t="shared" si="11756"/>
        <v>92.910000000000011</v>
      </c>
      <c r="HLQ158" s="79">
        <f t="shared" si="19208"/>
        <v>6</v>
      </c>
      <c r="HLR158" s="80"/>
      <c r="HLS158" s="16" t="s">
        <v>236</v>
      </c>
      <c r="HLT158" s="16">
        <f t="shared" ref="HLT158:HLT159" si="30307">47.24+2.7+3</f>
        <v>52.940000000000005</v>
      </c>
      <c r="HLU158" s="16">
        <f t="shared" ref="HLU158:HLU159" si="30308">0.75*(3+2.1+3+3.9)</f>
        <v>9</v>
      </c>
      <c r="HLV158" s="14">
        <f t="shared" si="11760"/>
        <v>61.940000000000005</v>
      </c>
      <c r="HLW158" s="14"/>
      <c r="HLX158" s="16">
        <f t="shared" si="11761"/>
        <v>92.910000000000011</v>
      </c>
      <c r="HLY158" s="79">
        <f t="shared" si="19208"/>
        <v>6</v>
      </c>
      <c r="HLZ158" s="80"/>
      <c r="HMA158" s="16" t="s">
        <v>236</v>
      </c>
      <c r="HMB158" s="16">
        <f t="shared" ref="HMB158:HMB159" si="30309">47.24+2.7+3</f>
        <v>52.940000000000005</v>
      </c>
      <c r="HMC158" s="16">
        <f t="shared" ref="HMC158:HMC159" si="30310">0.75*(3+2.1+3+3.9)</f>
        <v>9</v>
      </c>
      <c r="HMD158" s="14">
        <f t="shared" si="11765"/>
        <v>61.940000000000005</v>
      </c>
      <c r="HME158" s="14"/>
      <c r="HMF158" s="16">
        <f t="shared" si="11766"/>
        <v>92.910000000000011</v>
      </c>
      <c r="HMG158" s="79">
        <f t="shared" si="19208"/>
        <v>6</v>
      </c>
      <c r="HMH158" s="80"/>
      <c r="HMI158" s="16" t="s">
        <v>236</v>
      </c>
      <c r="HMJ158" s="16">
        <f t="shared" ref="HMJ158:HMJ159" si="30311">47.24+2.7+3</f>
        <v>52.940000000000005</v>
      </c>
      <c r="HMK158" s="16">
        <f t="shared" ref="HMK158:HMK159" si="30312">0.75*(3+2.1+3+3.9)</f>
        <v>9</v>
      </c>
      <c r="HML158" s="14">
        <f t="shared" si="11770"/>
        <v>61.940000000000005</v>
      </c>
      <c r="HMM158" s="14"/>
      <c r="HMN158" s="16">
        <f t="shared" si="11771"/>
        <v>92.910000000000011</v>
      </c>
      <c r="HMO158" s="79">
        <f t="shared" si="19217"/>
        <v>6</v>
      </c>
      <c r="HMP158" s="80"/>
      <c r="HMQ158" s="16" t="s">
        <v>236</v>
      </c>
      <c r="HMR158" s="16">
        <f t="shared" ref="HMR158:HMR159" si="30313">47.24+2.7+3</f>
        <v>52.940000000000005</v>
      </c>
      <c r="HMS158" s="16">
        <f t="shared" ref="HMS158:HMS159" si="30314">0.75*(3+2.1+3+3.9)</f>
        <v>9</v>
      </c>
      <c r="HMT158" s="14">
        <f t="shared" si="11775"/>
        <v>61.940000000000005</v>
      </c>
      <c r="HMU158" s="14"/>
      <c r="HMV158" s="16">
        <f t="shared" si="11776"/>
        <v>92.910000000000011</v>
      </c>
      <c r="HMW158" s="79">
        <f t="shared" si="19217"/>
        <v>6</v>
      </c>
      <c r="HMX158" s="80"/>
      <c r="HMY158" s="16" t="s">
        <v>236</v>
      </c>
      <c r="HMZ158" s="16">
        <f t="shared" ref="HMZ158:HMZ159" si="30315">47.24+2.7+3</f>
        <v>52.940000000000005</v>
      </c>
      <c r="HNA158" s="16">
        <f t="shared" ref="HNA158:HNA159" si="30316">0.75*(3+2.1+3+3.9)</f>
        <v>9</v>
      </c>
      <c r="HNB158" s="14">
        <f t="shared" si="11780"/>
        <v>61.940000000000005</v>
      </c>
      <c r="HNC158" s="14"/>
      <c r="HND158" s="16">
        <f t="shared" si="11781"/>
        <v>92.910000000000011</v>
      </c>
      <c r="HNE158" s="79">
        <f t="shared" si="19217"/>
        <v>6</v>
      </c>
      <c r="HNF158" s="80"/>
      <c r="HNG158" s="16" t="s">
        <v>236</v>
      </c>
      <c r="HNH158" s="16">
        <f t="shared" ref="HNH158:HNH159" si="30317">47.24+2.7+3</f>
        <v>52.940000000000005</v>
      </c>
      <c r="HNI158" s="16">
        <f t="shared" ref="HNI158:HNI159" si="30318">0.75*(3+2.1+3+3.9)</f>
        <v>9</v>
      </c>
      <c r="HNJ158" s="14">
        <f t="shared" si="11785"/>
        <v>61.940000000000005</v>
      </c>
      <c r="HNK158" s="14"/>
      <c r="HNL158" s="16">
        <f t="shared" si="11786"/>
        <v>92.910000000000011</v>
      </c>
      <c r="HNM158" s="79">
        <f t="shared" si="19217"/>
        <v>6</v>
      </c>
      <c r="HNN158" s="80"/>
      <c r="HNO158" s="16" t="s">
        <v>236</v>
      </c>
      <c r="HNP158" s="16">
        <f t="shared" ref="HNP158:HNP159" si="30319">47.24+2.7+3</f>
        <v>52.940000000000005</v>
      </c>
      <c r="HNQ158" s="16">
        <f t="shared" ref="HNQ158:HNQ159" si="30320">0.75*(3+2.1+3+3.9)</f>
        <v>9</v>
      </c>
      <c r="HNR158" s="14">
        <f t="shared" si="11790"/>
        <v>61.940000000000005</v>
      </c>
      <c r="HNS158" s="14"/>
      <c r="HNT158" s="16">
        <f t="shared" si="11791"/>
        <v>92.910000000000011</v>
      </c>
      <c r="HNU158" s="79">
        <f t="shared" si="19217"/>
        <v>6</v>
      </c>
      <c r="HNV158" s="80"/>
      <c r="HNW158" s="16" t="s">
        <v>236</v>
      </c>
      <c r="HNX158" s="16">
        <f t="shared" ref="HNX158:HNX159" si="30321">47.24+2.7+3</f>
        <v>52.940000000000005</v>
      </c>
      <c r="HNY158" s="16">
        <f t="shared" ref="HNY158:HNY159" si="30322">0.75*(3+2.1+3+3.9)</f>
        <v>9</v>
      </c>
      <c r="HNZ158" s="14">
        <f t="shared" si="11795"/>
        <v>61.940000000000005</v>
      </c>
      <c r="HOA158" s="14"/>
      <c r="HOB158" s="16">
        <f t="shared" si="11796"/>
        <v>92.910000000000011</v>
      </c>
      <c r="HOC158" s="79">
        <f t="shared" si="19217"/>
        <v>6</v>
      </c>
      <c r="HOD158" s="80"/>
      <c r="HOE158" s="16" t="s">
        <v>236</v>
      </c>
      <c r="HOF158" s="16">
        <f t="shared" ref="HOF158:HOF159" si="30323">47.24+2.7+3</f>
        <v>52.940000000000005</v>
      </c>
      <c r="HOG158" s="16">
        <f t="shared" ref="HOG158:HOG159" si="30324">0.75*(3+2.1+3+3.9)</f>
        <v>9</v>
      </c>
      <c r="HOH158" s="14">
        <f t="shared" si="11800"/>
        <v>61.940000000000005</v>
      </c>
      <c r="HOI158" s="14"/>
      <c r="HOJ158" s="16">
        <f t="shared" si="11801"/>
        <v>92.910000000000011</v>
      </c>
      <c r="HOK158" s="79">
        <f t="shared" si="19217"/>
        <v>6</v>
      </c>
      <c r="HOL158" s="80"/>
      <c r="HOM158" s="16" t="s">
        <v>236</v>
      </c>
      <c r="HON158" s="16">
        <f t="shared" ref="HON158:HON159" si="30325">47.24+2.7+3</f>
        <v>52.940000000000005</v>
      </c>
      <c r="HOO158" s="16">
        <f t="shared" ref="HOO158:HOO159" si="30326">0.75*(3+2.1+3+3.9)</f>
        <v>9</v>
      </c>
      <c r="HOP158" s="14">
        <f t="shared" si="11805"/>
        <v>61.940000000000005</v>
      </c>
      <c r="HOQ158" s="14"/>
      <c r="HOR158" s="16">
        <f t="shared" si="11806"/>
        <v>92.910000000000011</v>
      </c>
      <c r="HOS158" s="79">
        <f t="shared" si="19217"/>
        <v>6</v>
      </c>
      <c r="HOT158" s="80"/>
      <c r="HOU158" s="16" t="s">
        <v>236</v>
      </c>
      <c r="HOV158" s="16">
        <f t="shared" ref="HOV158:HOV159" si="30327">47.24+2.7+3</f>
        <v>52.940000000000005</v>
      </c>
      <c r="HOW158" s="16">
        <f t="shared" ref="HOW158:HOW159" si="30328">0.75*(3+2.1+3+3.9)</f>
        <v>9</v>
      </c>
      <c r="HOX158" s="14">
        <f t="shared" si="11810"/>
        <v>61.940000000000005</v>
      </c>
      <c r="HOY158" s="14"/>
      <c r="HOZ158" s="16">
        <f t="shared" si="11811"/>
        <v>92.910000000000011</v>
      </c>
      <c r="HPA158" s="79">
        <f t="shared" si="19226"/>
        <v>6</v>
      </c>
      <c r="HPB158" s="80"/>
      <c r="HPC158" s="16" t="s">
        <v>236</v>
      </c>
      <c r="HPD158" s="16">
        <f t="shared" ref="HPD158:HPD159" si="30329">47.24+2.7+3</f>
        <v>52.940000000000005</v>
      </c>
      <c r="HPE158" s="16">
        <f t="shared" ref="HPE158:HPE159" si="30330">0.75*(3+2.1+3+3.9)</f>
        <v>9</v>
      </c>
      <c r="HPF158" s="14">
        <f t="shared" si="11815"/>
        <v>61.940000000000005</v>
      </c>
      <c r="HPG158" s="14"/>
      <c r="HPH158" s="16">
        <f t="shared" si="11816"/>
        <v>92.910000000000011</v>
      </c>
      <c r="HPI158" s="79">
        <f t="shared" si="19226"/>
        <v>6</v>
      </c>
      <c r="HPJ158" s="80"/>
      <c r="HPK158" s="16" t="s">
        <v>236</v>
      </c>
      <c r="HPL158" s="16">
        <f t="shared" ref="HPL158:HPL159" si="30331">47.24+2.7+3</f>
        <v>52.940000000000005</v>
      </c>
      <c r="HPM158" s="16">
        <f t="shared" ref="HPM158:HPM159" si="30332">0.75*(3+2.1+3+3.9)</f>
        <v>9</v>
      </c>
      <c r="HPN158" s="14">
        <f t="shared" si="11820"/>
        <v>61.940000000000005</v>
      </c>
      <c r="HPO158" s="14"/>
      <c r="HPP158" s="16">
        <f t="shared" si="11821"/>
        <v>92.910000000000011</v>
      </c>
      <c r="HPQ158" s="79">
        <f t="shared" si="19226"/>
        <v>6</v>
      </c>
      <c r="HPR158" s="80"/>
      <c r="HPS158" s="16" t="s">
        <v>236</v>
      </c>
      <c r="HPT158" s="16">
        <f t="shared" ref="HPT158:HPT159" si="30333">47.24+2.7+3</f>
        <v>52.940000000000005</v>
      </c>
      <c r="HPU158" s="16">
        <f t="shared" ref="HPU158:HPU159" si="30334">0.75*(3+2.1+3+3.9)</f>
        <v>9</v>
      </c>
      <c r="HPV158" s="14">
        <f t="shared" si="11825"/>
        <v>61.940000000000005</v>
      </c>
      <c r="HPW158" s="14"/>
      <c r="HPX158" s="16">
        <f t="shared" si="11826"/>
        <v>92.910000000000011</v>
      </c>
      <c r="HPY158" s="79">
        <f t="shared" si="19226"/>
        <v>6</v>
      </c>
      <c r="HPZ158" s="80"/>
      <c r="HQA158" s="16" t="s">
        <v>236</v>
      </c>
      <c r="HQB158" s="16">
        <f t="shared" ref="HQB158:HQB159" si="30335">47.24+2.7+3</f>
        <v>52.940000000000005</v>
      </c>
      <c r="HQC158" s="16">
        <f t="shared" ref="HQC158:HQC159" si="30336">0.75*(3+2.1+3+3.9)</f>
        <v>9</v>
      </c>
      <c r="HQD158" s="14">
        <f t="shared" si="11830"/>
        <v>61.940000000000005</v>
      </c>
      <c r="HQE158" s="14"/>
      <c r="HQF158" s="16">
        <f t="shared" si="11831"/>
        <v>92.910000000000011</v>
      </c>
      <c r="HQG158" s="79">
        <f t="shared" si="19226"/>
        <v>6</v>
      </c>
      <c r="HQH158" s="80"/>
      <c r="HQI158" s="16" t="s">
        <v>236</v>
      </c>
      <c r="HQJ158" s="16">
        <f t="shared" ref="HQJ158:HQJ159" si="30337">47.24+2.7+3</f>
        <v>52.940000000000005</v>
      </c>
      <c r="HQK158" s="16">
        <f t="shared" ref="HQK158:HQK159" si="30338">0.75*(3+2.1+3+3.9)</f>
        <v>9</v>
      </c>
      <c r="HQL158" s="14">
        <f t="shared" si="11835"/>
        <v>61.940000000000005</v>
      </c>
      <c r="HQM158" s="14"/>
      <c r="HQN158" s="16">
        <f t="shared" si="11836"/>
        <v>92.910000000000011</v>
      </c>
      <c r="HQO158" s="79">
        <f t="shared" si="19226"/>
        <v>6</v>
      </c>
      <c r="HQP158" s="80"/>
      <c r="HQQ158" s="16" t="s">
        <v>236</v>
      </c>
      <c r="HQR158" s="16">
        <f t="shared" ref="HQR158:HQR159" si="30339">47.24+2.7+3</f>
        <v>52.940000000000005</v>
      </c>
      <c r="HQS158" s="16">
        <f t="shared" ref="HQS158:HQS159" si="30340">0.75*(3+2.1+3+3.9)</f>
        <v>9</v>
      </c>
      <c r="HQT158" s="14">
        <f t="shared" si="11840"/>
        <v>61.940000000000005</v>
      </c>
      <c r="HQU158" s="14"/>
      <c r="HQV158" s="16">
        <f t="shared" si="11841"/>
        <v>92.910000000000011</v>
      </c>
      <c r="HQW158" s="79">
        <f t="shared" si="19226"/>
        <v>6</v>
      </c>
      <c r="HQX158" s="80"/>
      <c r="HQY158" s="16" t="s">
        <v>236</v>
      </c>
      <c r="HQZ158" s="16">
        <f t="shared" ref="HQZ158:HQZ159" si="30341">47.24+2.7+3</f>
        <v>52.940000000000005</v>
      </c>
      <c r="HRA158" s="16">
        <f t="shared" ref="HRA158:HRA159" si="30342">0.75*(3+2.1+3+3.9)</f>
        <v>9</v>
      </c>
      <c r="HRB158" s="14">
        <f t="shared" si="11845"/>
        <v>61.940000000000005</v>
      </c>
      <c r="HRC158" s="14"/>
      <c r="HRD158" s="16">
        <f t="shared" si="11846"/>
        <v>92.910000000000011</v>
      </c>
      <c r="HRE158" s="79">
        <f t="shared" si="19226"/>
        <v>6</v>
      </c>
      <c r="HRF158" s="80"/>
      <c r="HRG158" s="16" t="s">
        <v>236</v>
      </c>
      <c r="HRH158" s="16">
        <f t="shared" ref="HRH158:HRH159" si="30343">47.24+2.7+3</f>
        <v>52.940000000000005</v>
      </c>
      <c r="HRI158" s="16">
        <f t="shared" ref="HRI158:HRI159" si="30344">0.75*(3+2.1+3+3.9)</f>
        <v>9</v>
      </c>
      <c r="HRJ158" s="14">
        <f t="shared" si="11850"/>
        <v>61.940000000000005</v>
      </c>
      <c r="HRK158" s="14"/>
      <c r="HRL158" s="16">
        <f t="shared" si="11851"/>
        <v>92.910000000000011</v>
      </c>
      <c r="HRM158" s="79">
        <f t="shared" si="19235"/>
        <v>6</v>
      </c>
      <c r="HRN158" s="80"/>
      <c r="HRO158" s="16" t="s">
        <v>236</v>
      </c>
      <c r="HRP158" s="16">
        <f t="shared" ref="HRP158:HRP159" si="30345">47.24+2.7+3</f>
        <v>52.940000000000005</v>
      </c>
      <c r="HRQ158" s="16">
        <f t="shared" ref="HRQ158:HRQ159" si="30346">0.75*(3+2.1+3+3.9)</f>
        <v>9</v>
      </c>
      <c r="HRR158" s="14">
        <f t="shared" si="11855"/>
        <v>61.940000000000005</v>
      </c>
      <c r="HRS158" s="14"/>
      <c r="HRT158" s="16">
        <f t="shared" si="11856"/>
        <v>92.910000000000011</v>
      </c>
      <c r="HRU158" s="79">
        <f t="shared" si="19235"/>
        <v>6</v>
      </c>
      <c r="HRV158" s="80"/>
      <c r="HRW158" s="16" t="s">
        <v>236</v>
      </c>
      <c r="HRX158" s="16">
        <f t="shared" ref="HRX158:HRX159" si="30347">47.24+2.7+3</f>
        <v>52.940000000000005</v>
      </c>
      <c r="HRY158" s="16">
        <f t="shared" ref="HRY158:HRY159" si="30348">0.75*(3+2.1+3+3.9)</f>
        <v>9</v>
      </c>
      <c r="HRZ158" s="14">
        <f t="shared" si="11860"/>
        <v>61.940000000000005</v>
      </c>
      <c r="HSA158" s="14"/>
      <c r="HSB158" s="16">
        <f t="shared" si="11861"/>
        <v>92.910000000000011</v>
      </c>
      <c r="HSC158" s="79">
        <f t="shared" si="19235"/>
        <v>6</v>
      </c>
      <c r="HSD158" s="80"/>
      <c r="HSE158" s="16" t="s">
        <v>236</v>
      </c>
      <c r="HSF158" s="16">
        <f t="shared" ref="HSF158:HSF159" si="30349">47.24+2.7+3</f>
        <v>52.940000000000005</v>
      </c>
      <c r="HSG158" s="16">
        <f t="shared" ref="HSG158:HSG159" si="30350">0.75*(3+2.1+3+3.9)</f>
        <v>9</v>
      </c>
      <c r="HSH158" s="14">
        <f t="shared" si="11865"/>
        <v>61.940000000000005</v>
      </c>
      <c r="HSI158" s="14"/>
      <c r="HSJ158" s="16">
        <f t="shared" si="11866"/>
        <v>92.910000000000011</v>
      </c>
      <c r="HSK158" s="79">
        <f t="shared" si="19235"/>
        <v>6</v>
      </c>
      <c r="HSL158" s="80"/>
      <c r="HSM158" s="16" t="s">
        <v>236</v>
      </c>
      <c r="HSN158" s="16">
        <f t="shared" ref="HSN158:HSN159" si="30351">47.24+2.7+3</f>
        <v>52.940000000000005</v>
      </c>
      <c r="HSO158" s="16">
        <f t="shared" ref="HSO158:HSO159" si="30352">0.75*(3+2.1+3+3.9)</f>
        <v>9</v>
      </c>
      <c r="HSP158" s="14">
        <f t="shared" si="11870"/>
        <v>61.940000000000005</v>
      </c>
      <c r="HSQ158" s="14"/>
      <c r="HSR158" s="16">
        <f t="shared" si="11871"/>
        <v>92.910000000000011</v>
      </c>
      <c r="HSS158" s="79">
        <f t="shared" si="19235"/>
        <v>6</v>
      </c>
      <c r="HST158" s="80"/>
      <c r="HSU158" s="16" t="s">
        <v>236</v>
      </c>
      <c r="HSV158" s="16">
        <f t="shared" ref="HSV158:HSV159" si="30353">47.24+2.7+3</f>
        <v>52.940000000000005</v>
      </c>
      <c r="HSW158" s="16">
        <f t="shared" ref="HSW158:HSW159" si="30354">0.75*(3+2.1+3+3.9)</f>
        <v>9</v>
      </c>
      <c r="HSX158" s="14">
        <f t="shared" si="11875"/>
        <v>61.940000000000005</v>
      </c>
      <c r="HSY158" s="14"/>
      <c r="HSZ158" s="16">
        <f t="shared" si="11876"/>
        <v>92.910000000000011</v>
      </c>
      <c r="HTA158" s="79">
        <f t="shared" si="19235"/>
        <v>6</v>
      </c>
      <c r="HTB158" s="80"/>
      <c r="HTC158" s="16" t="s">
        <v>236</v>
      </c>
      <c r="HTD158" s="16">
        <f t="shared" ref="HTD158:HTD159" si="30355">47.24+2.7+3</f>
        <v>52.940000000000005</v>
      </c>
      <c r="HTE158" s="16">
        <f t="shared" ref="HTE158:HTE159" si="30356">0.75*(3+2.1+3+3.9)</f>
        <v>9</v>
      </c>
      <c r="HTF158" s="14">
        <f t="shared" si="11880"/>
        <v>61.940000000000005</v>
      </c>
      <c r="HTG158" s="14"/>
      <c r="HTH158" s="16">
        <f t="shared" si="11881"/>
        <v>92.910000000000011</v>
      </c>
      <c r="HTI158" s="79">
        <f t="shared" si="19235"/>
        <v>6</v>
      </c>
      <c r="HTJ158" s="80"/>
      <c r="HTK158" s="16" t="s">
        <v>236</v>
      </c>
      <c r="HTL158" s="16">
        <f t="shared" ref="HTL158:HTL159" si="30357">47.24+2.7+3</f>
        <v>52.940000000000005</v>
      </c>
      <c r="HTM158" s="16">
        <f t="shared" ref="HTM158:HTM159" si="30358">0.75*(3+2.1+3+3.9)</f>
        <v>9</v>
      </c>
      <c r="HTN158" s="14">
        <f t="shared" si="11885"/>
        <v>61.940000000000005</v>
      </c>
      <c r="HTO158" s="14"/>
      <c r="HTP158" s="16">
        <f t="shared" si="11886"/>
        <v>92.910000000000011</v>
      </c>
      <c r="HTQ158" s="79">
        <f t="shared" si="19235"/>
        <v>6</v>
      </c>
      <c r="HTR158" s="80"/>
      <c r="HTS158" s="16" t="s">
        <v>236</v>
      </c>
      <c r="HTT158" s="16">
        <f t="shared" ref="HTT158:HTT159" si="30359">47.24+2.7+3</f>
        <v>52.940000000000005</v>
      </c>
      <c r="HTU158" s="16">
        <f t="shared" ref="HTU158:HTU159" si="30360">0.75*(3+2.1+3+3.9)</f>
        <v>9</v>
      </c>
      <c r="HTV158" s="14">
        <f t="shared" si="11890"/>
        <v>61.940000000000005</v>
      </c>
      <c r="HTW158" s="14"/>
      <c r="HTX158" s="16">
        <f t="shared" si="11891"/>
        <v>92.910000000000011</v>
      </c>
      <c r="HTY158" s="79">
        <f t="shared" si="19244"/>
        <v>6</v>
      </c>
      <c r="HTZ158" s="80"/>
      <c r="HUA158" s="16" t="s">
        <v>236</v>
      </c>
      <c r="HUB158" s="16">
        <f t="shared" ref="HUB158:HUB159" si="30361">47.24+2.7+3</f>
        <v>52.940000000000005</v>
      </c>
      <c r="HUC158" s="16">
        <f t="shared" ref="HUC158:HUC159" si="30362">0.75*(3+2.1+3+3.9)</f>
        <v>9</v>
      </c>
      <c r="HUD158" s="14">
        <f t="shared" si="11895"/>
        <v>61.940000000000005</v>
      </c>
      <c r="HUE158" s="14"/>
      <c r="HUF158" s="16">
        <f t="shared" si="11896"/>
        <v>92.910000000000011</v>
      </c>
      <c r="HUG158" s="79">
        <f t="shared" si="19244"/>
        <v>6</v>
      </c>
      <c r="HUH158" s="80"/>
      <c r="HUI158" s="16" t="s">
        <v>236</v>
      </c>
      <c r="HUJ158" s="16">
        <f t="shared" ref="HUJ158:HUJ159" si="30363">47.24+2.7+3</f>
        <v>52.940000000000005</v>
      </c>
      <c r="HUK158" s="16">
        <f t="shared" ref="HUK158:HUK159" si="30364">0.75*(3+2.1+3+3.9)</f>
        <v>9</v>
      </c>
      <c r="HUL158" s="14">
        <f t="shared" si="11900"/>
        <v>61.940000000000005</v>
      </c>
      <c r="HUM158" s="14"/>
      <c r="HUN158" s="16">
        <f t="shared" si="11901"/>
        <v>92.910000000000011</v>
      </c>
      <c r="HUO158" s="79">
        <f t="shared" si="19244"/>
        <v>6</v>
      </c>
      <c r="HUP158" s="80"/>
      <c r="HUQ158" s="16" t="s">
        <v>236</v>
      </c>
      <c r="HUR158" s="16">
        <f t="shared" ref="HUR158:HUR159" si="30365">47.24+2.7+3</f>
        <v>52.940000000000005</v>
      </c>
      <c r="HUS158" s="16">
        <f t="shared" ref="HUS158:HUS159" si="30366">0.75*(3+2.1+3+3.9)</f>
        <v>9</v>
      </c>
      <c r="HUT158" s="14">
        <f t="shared" si="11905"/>
        <v>61.940000000000005</v>
      </c>
      <c r="HUU158" s="14"/>
      <c r="HUV158" s="16">
        <f t="shared" si="11906"/>
        <v>92.910000000000011</v>
      </c>
      <c r="HUW158" s="79">
        <f t="shared" si="19244"/>
        <v>6</v>
      </c>
      <c r="HUX158" s="80"/>
      <c r="HUY158" s="16" t="s">
        <v>236</v>
      </c>
      <c r="HUZ158" s="16">
        <f t="shared" ref="HUZ158:HUZ159" si="30367">47.24+2.7+3</f>
        <v>52.940000000000005</v>
      </c>
      <c r="HVA158" s="16">
        <f t="shared" ref="HVA158:HVA159" si="30368">0.75*(3+2.1+3+3.9)</f>
        <v>9</v>
      </c>
      <c r="HVB158" s="14">
        <f t="shared" si="11910"/>
        <v>61.940000000000005</v>
      </c>
      <c r="HVC158" s="14"/>
      <c r="HVD158" s="16">
        <f t="shared" si="11911"/>
        <v>92.910000000000011</v>
      </c>
      <c r="HVE158" s="79">
        <f t="shared" si="19244"/>
        <v>6</v>
      </c>
      <c r="HVF158" s="80"/>
      <c r="HVG158" s="16" t="s">
        <v>236</v>
      </c>
      <c r="HVH158" s="16">
        <f t="shared" ref="HVH158:HVH159" si="30369">47.24+2.7+3</f>
        <v>52.940000000000005</v>
      </c>
      <c r="HVI158" s="16">
        <f t="shared" ref="HVI158:HVI159" si="30370">0.75*(3+2.1+3+3.9)</f>
        <v>9</v>
      </c>
      <c r="HVJ158" s="14">
        <f t="shared" si="11915"/>
        <v>61.940000000000005</v>
      </c>
      <c r="HVK158" s="14"/>
      <c r="HVL158" s="16">
        <f t="shared" si="11916"/>
        <v>92.910000000000011</v>
      </c>
      <c r="HVM158" s="79">
        <f t="shared" si="19244"/>
        <v>6</v>
      </c>
      <c r="HVN158" s="80"/>
      <c r="HVO158" s="16" t="s">
        <v>236</v>
      </c>
      <c r="HVP158" s="16">
        <f t="shared" ref="HVP158:HVP159" si="30371">47.24+2.7+3</f>
        <v>52.940000000000005</v>
      </c>
      <c r="HVQ158" s="16">
        <f t="shared" ref="HVQ158:HVQ159" si="30372">0.75*(3+2.1+3+3.9)</f>
        <v>9</v>
      </c>
      <c r="HVR158" s="14">
        <f t="shared" si="11920"/>
        <v>61.940000000000005</v>
      </c>
      <c r="HVS158" s="14"/>
      <c r="HVT158" s="16">
        <f t="shared" si="11921"/>
        <v>92.910000000000011</v>
      </c>
      <c r="HVU158" s="79">
        <f t="shared" si="19244"/>
        <v>6</v>
      </c>
      <c r="HVV158" s="80"/>
      <c r="HVW158" s="16" t="s">
        <v>236</v>
      </c>
      <c r="HVX158" s="16">
        <f t="shared" ref="HVX158:HVX159" si="30373">47.24+2.7+3</f>
        <v>52.940000000000005</v>
      </c>
      <c r="HVY158" s="16">
        <f t="shared" ref="HVY158:HVY159" si="30374">0.75*(3+2.1+3+3.9)</f>
        <v>9</v>
      </c>
      <c r="HVZ158" s="14">
        <f t="shared" si="11925"/>
        <v>61.940000000000005</v>
      </c>
      <c r="HWA158" s="14"/>
      <c r="HWB158" s="16">
        <f t="shared" si="11926"/>
        <v>92.910000000000011</v>
      </c>
      <c r="HWC158" s="79">
        <f t="shared" si="19244"/>
        <v>6</v>
      </c>
      <c r="HWD158" s="80"/>
      <c r="HWE158" s="16" t="s">
        <v>236</v>
      </c>
      <c r="HWF158" s="16">
        <f t="shared" ref="HWF158:HWF159" si="30375">47.24+2.7+3</f>
        <v>52.940000000000005</v>
      </c>
      <c r="HWG158" s="16">
        <f t="shared" ref="HWG158:HWG159" si="30376">0.75*(3+2.1+3+3.9)</f>
        <v>9</v>
      </c>
      <c r="HWH158" s="14">
        <f t="shared" si="11930"/>
        <v>61.940000000000005</v>
      </c>
      <c r="HWI158" s="14"/>
      <c r="HWJ158" s="16">
        <f t="shared" si="11931"/>
        <v>92.910000000000011</v>
      </c>
      <c r="HWK158" s="79">
        <f t="shared" si="19253"/>
        <v>6</v>
      </c>
      <c r="HWL158" s="80"/>
      <c r="HWM158" s="16" t="s">
        <v>236</v>
      </c>
      <c r="HWN158" s="16">
        <f t="shared" ref="HWN158:HWN159" si="30377">47.24+2.7+3</f>
        <v>52.940000000000005</v>
      </c>
      <c r="HWO158" s="16">
        <f t="shared" ref="HWO158:HWO159" si="30378">0.75*(3+2.1+3+3.9)</f>
        <v>9</v>
      </c>
      <c r="HWP158" s="14">
        <f t="shared" si="11935"/>
        <v>61.940000000000005</v>
      </c>
      <c r="HWQ158" s="14"/>
      <c r="HWR158" s="16">
        <f t="shared" si="11936"/>
        <v>92.910000000000011</v>
      </c>
      <c r="HWS158" s="79">
        <f t="shared" si="19253"/>
        <v>6</v>
      </c>
      <c r="HWT158" s="80"/>
      <c r="HWU158" s="16" t="s">
        <v>236</v>
      </c>
      <c r="HWV158" s="16">
        <f t="shared" ref="HWV158:HWV159" si="30379">47.24+2.7+3</f>
        <v>52.940000000000005</v>
      </c>
      <c r="HWW158" s="16">
        <f t="shared" ref="HWW158:HWW159" si="30380">0.75*(3+2.1+3+3.9)</f>
        <v>9</v>
      </c>
      <c r="HWX158" s="14">
        <f t="shared" si="11940"/>
        <v>61.940000000000005</v>
      </c>
      <c r="HWY158" s="14"/>
      <c r="HWZ158" s="16">
        <f t="shared" si="11941"/>
        <v>92.910000000000011</v>
      </c>
      <c r="HXA158" s="79">
        <f t="shared" si="19253"/>
        <v>6</v>
      </c>
      <c r="HXB158" s="80"/>
      <c r="HXC158" s="16" t="s">
        <v>236</v>
      </c>
      <c r="HXD158" s="16">
        <f t="shared" ref="HXD158:HXD159" si="30381">47.24+2.7+3</f>
        <v>52.940000000000005</v>
      </c>
      <c r="HXE158" s="16">
        <f t="shared" ref="HXE158:HXE159" si="30382">0.75*(3+2.1+3+3.9)</f>
        <v>9</v>
      </c>
      <c r="HXF158" s="14">
        <f t="shared" si="11945"/>
        <v>61.940000000000005</v>
      </c>
      <c r="HXG158" s="14"/>
      <c r="HXH158" s="16">
        <f t="shared" si="11946"/>
        <v>92.910000000000011</v>
      </c>
      <c r="HXI158" s="79">
        <f t="shared" si="19253"/>
        <v>6</v>
      </c>
      <c r="HXJ158" s="80"/>
      <c r="HXK158" s="16" t="s">
        <v>236</v>
      </c>
      <c r="HXL158" s="16">
        <f t="shared" ref="HXL158:HXL159" si="30383">47.24+2.7+3</f>
        <v>52.940000000000005</v>
      </c>
      <c r="HXM158" s="16">
        <f t="shared" ref="HXM158:HXM159" si="30384">0.75*(3+2.1+3+3.9)</f>
        <v>9</v>
      </c>
      <c r="HXN158" s="14">
        <f t="shared" si="11950"/>
        <v>61.940000000000005</v>
      </c>
      <c r="HXO158" s="14"/>
      <c r="HXP158" s="16">
        <f t="shared" si="11951"/>
        <v>92.910000000000011</v>
      </c>
      <c r="HXQ158" s="79">
        <f t="shared" si="19253"/>
        <v>6</v>
      </c>
      <c r="HXR158" s="80"/>
      <c r="HXS158" s="16" t="s">
        <v>236</v>
      </c>
      <c r="HXT158" s="16">
        <f t="shared" ref="HXT158:HXT159" si="30385">47.24+2.7+3</f>
        <v>52.940000000000005</v>
      </c>
      <c r="HXU158" s="16">
        <f t="shared" ref="HXU158:HXU159" si="30386">0.75*(3+2.1+3+3.9)</f>
        <v>9</v>
      </c>
      <c r="HXV158" s="14">
        <f t="shared" si="11955"/>
        <v>61.940000000000005</v>
      </c>
      <c r="HXW158" s="14"/>
      <c r="HXX158" s="16">
        <f t="shared" si="11956"/>
        <v>92.910000000000011</v>
      </c>
      <c r="HXY158" s="79">
        <f t="shared" si="19253"/>
        <v>6</v>
      </c>
      <c r="HXZ158" s="80"/>
      <c r="HYA158" s="16" t="s">
        <v>236</v>
      </c>
      <c r="HYB158" s="16">
        <f t="shared" ref="HYB158:HYB159" si="30387">47.24+2.7+3</f>
        <v>52.940000000000005</v>
      </c>
      <c r="HYC158" s="16">
        <f t="shared" ref="HYC158:HYC159" si="30388">0.75*(3+2.1+3+3.9)</f>
        <v>9</v>
      </c>
      <c r="HYD158" s="14">
        <f t="shared" si="11960"/>
        <v>61.940000000000005</v>
      </c>
      <c r="HYE158" s="14"/>
      <c r="HYF158" s="16">
        <f t="shared" si="11961"/>
        <v>92.910000000000011</v>
      </c>
      <c r="HYG158" s="79">
        <f t="shared" si="19253"/>
        <v>6</v>
      </c>
      <c r="HYH158" s="80"/>
      <c r="HYI158" s="16" t="s">
        <v>236</v>
      </c>
      <c r="HYJ158" s="16">
        <f t="shared" ref="HYJ158:HYJ159" si="30389">47.24+2.7+3</f>
        <v>52.940000000000005</v>
      </c>
      <c r="HYK158" s="16">
        <f t="shared" ref="HYK158:HYK159" si="30390">0.75*(3+2.1+3+3.9)</f>
        <v>9</v>
      </c>
      <c r="HYL158" s="14">
        <f t="shared" si="11965"/>
        <v>61.940000000000005</v>
      </c>
      <c r="HYM158" s="14"/>
      <c r="HYN158" s="16">
        <f t="shared" si="11966"/>
        <v>92.910000000000011</v>
      </c>
      <c r="HYO158" s="79">
        <f t="shared" si="19253"/>
        <v>6</v>
      </c>
      <c r="HYP158" s="80"/>
      <c r="HYQ158" s="16" t="s">
        <v>236</v>
      </c>
      <c r="HYR158" s="16">
        <f t="shared" ref="HYR158:HYR159" si="30391">47.24+2.7+3</f>
        <v>52.940000000000005</v>
      </c>
      <c r="HYS158" s="16">
        <f t="shared" ref="HYS158:HYS159" si="30392">0.75*(3+2.1+3+3.9)</f>
        <v>9</v>
      </c>
      <c r="HYT158" s="14">
        <f t="shared" si="11970"/>
        <v>61.940000000000005</v>
      </c>
      <c r="HYU158" s="14"/>
      <c r="HYV158" s="16">
        <f t="shared" si="11971"/>
        <v>92.910000000000011</v>
      </c>
      <c r="HYW158" s="79">
        <f t="shared" si="19262"/>
        <v>6</v>
      </c>
      <c r="HYX158" s="80"/>
      <c r="HYY158" s="16" t="s">
        <v>236</v>
      </c>
      <c r="HYZ158" s="16">
        <f t="shared" ref="HYZ158:HYZ159" si="30393">47.24+2.7+3</f>
        <v>52.940000000000005</v>
      </c>
      <c r="HZA158" s="16">
        <f t="shared" ref="HZA158:HZA159" si="30394">0.75*(3+2.1+3+3.9)</f>
        <v>9</v>
      </c>
      <c r="HZB158" s="14">
        <f t="shared" si="11975"/>
        <v>61.940000000000005</v>
      </c>
      <c r="HZC158" s="14"/>
      <c r="HZD158" s="16">
        <f t="shared" si="11976"/>
        <v>92.910000000000011</v>
      </c>
      <c r="HZE158" s="79">
        <f t="shared" si="19262"/>
        <v>6</v>
      </c>
      <c r="HZF158" s="80"/>
      <c r="HZG158" s="16" t="s">
        <v>236</v>
      </c>
      <c r="HZH158" s="16">
        <f t="shared" ref="HZH158:HZH159" si="30395">47.24+2.7+3</f>
        <v>52.940000000000005</v>
      </c>
      <c r="HZI158" s="16">
        <f t="shared" ref="HZI158:HZI159" si="30396">0.75*(3+2.1+3+3.9)</f>
        <v>9</v>
      </c>
      <c r="HZJ158" s="14">
        <f t="shared" si="11980"/>
        <v>61.940000000000005</v>
      </c>
      <c r="HZK158" s="14"/>
      <c r="HZL158" s="16">
        <f t="shared" si="11981"/>
        <v>92.910000000000011</v>
      </c>
      <c r="HZM158" s="79">
        <f t="shared" si="19262"/>
        <v>6</v>
      </c>
      <c r="HZN158" s="80"/>
      <c r="HZO158" s="16" t="s">
        <v>236</v>
      </c>
      <c r="HZP158" s="16">
        <f t="shared" ref="HZP158:HZP159" si="30397">47.24+2.7+3</f>
        <v>52.940000000000005</v>
      </c>
      <c r="HZQ158" s="16">
        <f t="shared" ref="HZQ158:HZQ159" si="30398">0.75*(3+2.1+3+3.9)</f>
        <v>9</v>
      </c>
      <c r="HZR158" s="14">
        <f t="shared" si="11985"/>
        <v>61.940000000000005</v>
      </c>
      <c r="HZS158" s="14"/>
      <c r="HZT158" s="16">
        <f t="shared" si="11986"/>
        <v>92.910000000000011</v>
      </c>
      <c r="HZU158" s="79">
        <f t="shared" si="19262"/>
        <v>6</v>
      </c>
      <c r="HZV158" s="80"/>
      <c r="HZW158" s="16" t="s">
        <v>236</v>
      </c>
      <c r="HZX158" s="16">
        <f t="shared" ref="HZX158:HZX159" si="30399">47.24+2.7+3</f>
        <v>52.940000000000005</v>
      </c>
      <c r="HZY158" s="16">
        <f t="shared" ref="HZY158:HZY159" si="30400">0.75*(3+2.1+3+3.9)</f>
        <v>9</v>
      </c>
      <c r="HZZ158" s="14">
        <f t="shared" si="11990"/>
        <v>61.940000000000005</v>
      </c>
      <c r="IAA158" s="14"/>
      <c r="IAB158" s="16">
        <f t="shared" si="11991"/>
        <v>92.910000000000011</v>
      </c>
      <c r="IAC158" s="79">
        <f t="shared" si="19262"/>
        <v>6</v>
      </c>
      <c r="IAD158" s="80"/>
      <c r="IAE158" s="16" t="s">
        <v>236</v>
      </c>
      <c r="IAF158" s="16">
        <f t="shared" ref="IAF158:IAF159" si="30401">47.24+2.7+3</f>
        <v>52.940000000000005</v>
      </c>
      <c r="IAG158" s="16">
        <f t="shared" ref="IAG158:IAG159" si="30402">0.75*(3+2.1+3+3.9)</f>
        <v>9</v>
      </c>
      <c r="IAH158" s="14">
        <f t="shared" si="11995"/>
        <v>61.940000000000005</v>
      </c>
      <c r="IAI158" s="14"/>
      <c r="IAJ158" s="16">
        <f t="shared" si="11996"/>
        <v>92.910000000000011</v>
      </c>
      <c r="IAK158" s="79">
        <f t="shared" si="19262"/>
        <v>6</v>
      </c>
      <c r="IAL158" s="80"/>
      <c r="IAM158" s="16" t="s">
        <v>236</v>
      </c>
      <c r="IAN158" s="16">
        <f t="shared" ref="IAN158:IAN159" si="30403">47.24+2.7+3</f>
        <v>52.940000000000005</v>
      </c>
      <c r="IAO158" s="16">
        <f t="shared" ref="IAO158:IAO159" si="30404">0.75*(3+2.1+3+3.9)</f>
        <v>9</v>
      </c>
      <c r="IAP158" s="14">
        <f t="shared" si="12000"/>
        <v>61.940000000000005</v>
      </c>
      <c r="IAQ158" s="14"/>
      <c r="IAR158" s="16">
        <f t="shared" si="12001"/>
        <v>92.910000000000011</v>
      </c>
      <c r="IAS158" s="79">
        <f t="shared" si="19262"/>
        <v>6</v>
      </c>
      <c r="IAT158" s="80"/>
      <c r="IAU158" s="16" t="s">
        <v>236</v>
      </c>
      <c r="IAV158" s="16">
        <f t="shared" ref="IAV158:IAV159" si="30405">47.24+2.7+3</f>
        <v>52.940000000000005</v>
      </c>
      <c r="IAW158" s="16">
        <f t="shared" ref="IAW158:IAW159" si="30406">0.75*(3+2.1+3+3.9)</f>
        <v>9</v>
      </c>
      <c r="IAX158" s="14">
        <f t="shared" si="12005"/>
        <v>61.940000000000005</v>
      </c>
      <c r="IAY158" s="14"/>
      <c r="IAZ158" s="16">
        <f t="shared" si="12006"/>
        <v>92.910000000000011</v>
      </c>
      <c r="IBA158" s="79">
        <f t="shared" si="19262"/>
        <v>6</v>
      </c>
      <c r="IBB158" s="80"/>
      <c r="IBC158" s="16" t="s">
        <v>236</v>
      </c>
      <c r="IBD158" s="16">
        <f t="shared" ref="IBD158:IBD159" si="30407">47.24+2.7+3</f>
        <v>52.940000000000005</v>
      </c>
      <c r="IBE158" s="16">
        <f t="shared" ref="IBE158:IBE159" si="30408">0.75*(3+2.1+3+3.9)</f>
        <v>9</v>
      </c>
      <c r="IBF158" s="14">
        <f t="shared" si="12010"/>
        <v>61.940000000000005</v>
      </c>
      <c r="IBG158" s="14"/>
      <c r="IBH158" s="16">
        <f t="shared" si="12011"/>
        <v>92.910000000000011</v>
      </c>
      <c r="IBI158" s="79">
        <f t="shared" si="19271"/>
        <v>6</v>
      </c>
      <c r="IBJ158" s="80"/>
      <c r="IBK158" s="16" t="s">
        <v>236</v>
      </c>
      <c r="IBL158" s="16">
        <f t="shared" ref="IBL158:IBL159" si="30409">47.24+2.7+3</f>
        <v>52.940000000000005</v>
      </c>
      <c r="IBM158" s="16">
        <f t="shared" ref="IBM158:IBM159" si="30410">0.75*(3+2.1+3+3.9)</f>
        <v>9</v>
      </c>
      <c r="IBN158" s="14">
        <f t="shared" si="12015"/>
        <v>61.940000000000005</v>
      </c>
      <c r="IBO158" s="14"/>
      <c r="IBP158" s="16">
        <f t="shared" si="12016"/>
        <v>92.910000000000011</v>
      </c>
      <c r="IBQ158" s="79">
        <f t="shared" si="19271"/>
        <v>6</v>
      </c>
      <c r="IBR158" s="80"/>
      <c r="IBS158" s="16" t="s">
        <v>236</v>
      </c>
      <c r="IBT158" s="16">
        <f t="shared" ref="IBT158:IBT159" si="30411">47.24+2.7+3</f>
        <v>52.940000000000005</v>
      </c>
      <c r="IBU158" s="16">
        <f t="shared" ref="IBU158:IBU159" si="30412">0.75*(3+2.1+3+3.9)</f>
        <v>9</v>
      </c>
      <c r="IBV158" s="14">
        <f t="shared" si="12020"/>
        <v>61.940000000000005</v>
      </c>
      <c r="IBW158" s="14"/>
      <c r="IBX158" s="16">
        <f t="shared" si="12021"/>
        <v>92.910000000000011</v>
      </c>
      <c r="IBY158" s="79">
        <f t="shared" si="19271"/>
        <v>6</v>
      </c>
      <c r="IBZ158" s="80"/>
      <c r="ICA158" s="16" t="s">
        <v>236</v>
      </c>
      <c r="ICB158" s="16">
        <f t="shared" ref="ICB158:ICB159" si="30413">47.24+2.7+3</f>
        <v>52.940000000000005</v>
      </c>
      <c r="ICC158" s="16">
        <f t="shared" ref="ICC158:ICC159" si="30414">0.75*(3+2.1+3+3.9)</f>
        <v>9</v>
      </c>
      <c r="ICD158" s="14">
        <f t="shared" si="12025"/>
        <v>61.940000000000005</v>
      </c>
      <c r="ICE158" s="14"/>
      <c r="ICF158" s="16">
        <f t="shared" si="12026"/>
        <v>92.910000000000011</v>
      </c>
      <c r="ICG158" s="79">
        <f t="shared" si="19271"/>
        <v>6</v>
      </c>
      <c r="ICH158" s="80"/>
      <c r="ICI158" s="16" t="s">
        <v>236</v>
      </c>
      <c r="ICJ158" s="16">
        <f t="shared" ref="ICJ158:ICJ159" si="30415">47.24+2.7+3</f>
        <v>52.940000000000005</v>
      </c>
      <c r="ICK158" s="16">
        <f t="shared" ref="ICK158:ICK159" si="30416">0.75*(3+2.1+3+3.9)</f>
        <v>9</v>
      </c>
      <c r="ICL158" s="14">
        <f t="shared" si="12030"/>
        <v>61.940000000000005</v>
      </c>
      <c r="ICM158" s="14"/>
      <c r="ICN158" s="16">
        <f t="shared" si="12031"/>
        <v>92.910000000000011</v>
      </c>
      <c r="ICO158" s="79">
        <f t="shared" si="19271"/>
        <v>6</v>
      </c>
      <c r="ICP158" s="80"/>
      <c r="ICQ158" s="16" t="s">
        <v>236</v>
      </c>
      <c r="ICR158" s="16">
        <f t="shared" ref="ICR158:ICR159" si="30417">47.24+2.7+3</f>
        <v>52.940000000000005</v>
      </c>
      <c r="ICS158" s="16">
        <f t="shared" ref="ICS158:ICS159" si="30418">0.75*(3+2.1+3+3.9)</f>
        <v>9</v>
      </c>
      <c r="ICT158" s="14">
        <f t="shared" si="12035"/>
        <v>61.940000000000005</v>
      </c>
      <c r="ICU158" s="14"/>
      <c r="ICV158" s="16">
        <f t="shared" si="12036"/>
        <v>92.910000000000011</v>
      </c>
      <c r="ICW158" s="79">
        <f t="shared" si="19271"/>
        <v>6</v>
      </c>
      <c r="ICX158" s="80"/>
      <c r="ICY158" s="16" t="s">
        <v>236</v>
      </c>
      <c r="ICZ158" s="16">
        <f t="shared" ref="ICZ158:ICZ159" si="30419">47.24+2.7+3</f>
        <v>52.940000000000005</v>
      </c>
      <c r="IDA158" s="16">
        <f t="shared" ref="IDA158:IDA159" si="30420">0.75*(3+2.1+3+3.9)</f>
        <v>9</v>
      </c>
      <c r="IDB158" s="14">
        <f t="shared" si="12040"/>
        <v>61.940000000000005</v>
      </c>
      <c r="IDC158" s="14"/>
      <c r="IDD158" s="16">
        <f t="shared" si="12041"/>
        <v>92.910000000000011</v>
      </c>
      <c r="IDE158" s="79">
        <f t="shared" si="19271"/>
        <v>6</v>
      </c>
      <c r="IDF158" s="80"/>
      <c r="IDG158" s="16" t="s">
        <v>236</v>
      </c>
      <c r="IDH158" s="16">
        <f t="shared" ref="IDH158:IDH159" si="30421">47.24+2.7+3</f>
        <v>52.940000000000005</v>
      </c>
      <c r="IDI158" s="16">
        <f t="shared" ref="IDI158:IDI159" si="30422">0.75*(3+2.1+3+3.9)</f>
        <v>9</v>
      </c>
      <c r="IDJ158" s="14">
        <f t="shared" si="12045"/>
        <v>61.940000000000005</v>
      </c>
      <c r="IDK158" s="14"/>
      <c r="IDL158" s="16">
        <f t="shared" si="12046"/>
        <v>92.910000000000011</v>
      </c>
      <c r="IDM158" s="79">
        <f t="shared" si="19271"/>
        <v>6</v>
      </c>
      <c r="IDN158" s="80"/>
      <c r="IDO158" s="16" t="s">
        <v>236</v>
      </c>
      <c r="IDP158" s="16">
        <f t="shared" ref="IDP158:IDP159" si="30423">47.24+2.7+3</f>
        <v>52.940000000000005</v>
      </c>
      <c r="IDQ158" s="16">
        <f t="shared" ref="IDQ158:IDQ159" si="30424">0.75*(3+2.1+3+3.9)</f>
        <v>9</v>
      </c>
      <c r="IDR158" s="14">
        <f t="shared" si="12050"/>
        <v>61.940000000000005</v>
      </c>
      <c r="IDS158" s="14"/>
      <c r="IDT158" s="16">
        <f t="shared" si="12051"/>
        <v>92.910000000000011</v>
      </c>
      <c r="IDU158" s="79">
        <f t="shared" si="19280"/>
        <v>6</v>
      </c>
      <c r="IDV158" s="80"/>
      <c r="IDW158" s="16" t="s">
        <v>236</v>
      </c>
      <c r="IDX158" s="16">
        <f t="shared" ref="IDX158:IDX159" si="30425">47.24+2.7+3</f>
        <v>52.940000000000005</v>
      </c>
      <c r="IDY158" s="16">
        <f t="shared" ref="IDY158:IDY159" si="30426">0.75*(3+2.1+3+3.9)</f>
        <v>9</v>
      </c>
      <c r="IDZ158" s="14">
        <f t="shared" si="12055"/>
        <v>61.940000000000005</v>
      </c>
      <c r="IEA158" s="14"/>
      <c r="IEB158" s="16">
        <f t="shared" si="12056"/>
        <v>92.910000000000011</v>
      </c>
      <c r="IEC158" s="79">
        <f t="shared" si="19280"/>
        <v>6</v>
      </c>
      <c r="IED158" s="80"/>
      <c r="IEE158" s="16" t="s">
        <v>236</v>
      </c>
      <c r="IEF158" s="16">
        <f t="shared" ref="IEF158:IEF159" si="30427">47.24+2.7+3</f>
        <v>52.940000000000005</v>
      </c>
      <c r="IEG158" s="16">
        <f t="shared" ref="IEG158:IEG159" si="30428">0.75*(3+2.1+3+3.9)</f>
        <v>9</v>
      </c>
      <c r="IEH158" s="14">
        <f t="shared" si="12060"/>
        <v>61.940000000000005</v>
      </c>
      <c r="IEI158" s="14"/>
      <c r="IEJ158" s="16">
        <f t="shared" si="12061"/>
        <v>92.910000000000011</v>
      </c>
      <c r="IEK158" s="79">
        <f t="shared" si="19280"/>
        <v>6</v>
      </c>
      <c r="IEL158" s="80"/>
      <c r="IEM158" s="16" t="s">
        <v>236</v>
      </c>
      <c r="IEN158" s="16">
        <f t="shared" ref="IEN158:IEN159" si="30429">47.24+2.7+3</f>
        <v>52.940000000000005</v>
      </c>
      <c r="IEO158" s="16">
        <f t="shared" ref="IEO158:IEO159" si="30430">0.75*(3+2.1+3+3.9)</f>
        <v>9</v>
      </c>
      <c r="IEP158" s="14">
        <f t="shared" si="12065"/>
        <v>61.940000000000005</v>
      </c>
      <c r="IEQ158" s="14"/>
      <c r="IER158" s="16">
        <f t="shared" si="12066"/>
        <v>92.910000000000011</v>
      </c>
      <c r="IES158" s="79">
        <f t="shared" si="19280"/>
        <v>6</v>
      </c>
      <c r="IET158" s="80"/>
      <c r="IEU158" s="16" t="s">
        <v>236</v>
      </c>
      <c r="IEV158" s="16">
        <f t="shared" ref="IEV158:IEV159" si="30431">47.24+2.7+3</f>
        <v>52.940000000000005</v>
      </c>
      <c r="IEW158" s="16">
        <f t="shared" ref="IEW158:IEW159" si="30432">0.75*(3+2.1+3+3.9)</f>
        <v>9</v>
      </c>
      <c r="IEX158" s="14">
        <f t="shared" si="12070"/>
        <v>61.940000000000005</v>
      </c>
      <c r="IEY158" s="14"/>
      <c r="IEZ158" s="16">
        <f t="shared" si="12071"/>
        <v>92.910000000000011</v>
      </c>
      <c r="IFA158" s="79">
        <f t="shared" si="19280"/>
        <v>6</v>
      </c>
      <c r="IFB158" s="80"/>
      <c r="IFC158" s="16" t="s">
        <v>236</v>
      </c>
      <c r="IFD158" s="16">
        <f t="shared" ref="IFD158:IFD159" si="30433">47.24+2.7+3</f>
        <v>52.940000000000005</v>
      </c>
      <c r="IFE158" s="16">
        <f t="shared" ref="IFE158:IFE159" si="30434">0.75*(3+2.1+3+3.9)</f>
        <v>9</v>
      </c>
      <c r="IFF158" s="14">
        <f t="shared" si="12075"/>
        <v>61.940000000000005</v>
      </c>
      <c r="IFG158" s="14"/>
      <c r="IFH158" s="16">
        <f t="shared" si="12076"/>
        <v>92.910000000000011</v>
      </c>
      <c r="IFI158" s="79">
        <f t="shared" si="19280"/>
        <v>6</v>
      </c>
      <c r="IFJ158" s="80"/>
      <c r="IFK158" s="16" t="s">
        <v>236</v>
      </c>
      <c r="IFL158" s="16">
        <f t="shared" ref="IFL158:IFL159" si="30435">47.24+2.7+3</f>
        <v>52.940000000000005</v>
      </c>
      <c r="IFM158" s="16">
        <f t="shared" ref="IFM158:IFM159" si="30436">0.75*(3+2.1+3+3.9)</f>
        <v>9</v>
      </c>
      <c r="IFN158" s="14">
        <f t="shared" si="12080"/>
        <v>61.940000000000005</v>
      </c>
      <c r="IFO158" s="14"/>
      <c r="IFP158" s="16">
        <f t="shared" si="12081"/>
        <v>92.910000000000011</v>
      </c>
      <c r="IFQ158" s="79">
        <f t="shared" si="19280"/>
        <v>6</v>
      </c>
      <c r="IFR158" s="80"/>
      <c r="IFS158" s="16" t="s">
        <v>236</v>
      </c>
      <c r="IFT158" s="16">
        <f t="shared" ref="IFT158:IFT159" si="30437">47.24+2.7+3</f>
        <v>52.940000000000005</v>
      </c>
      <c r="IFU158" s="16">
        <f t="shared" ref="IFU158:IFU159" si="30438">0.75*(3+2.1+3+3.9)</f>
        <v>9</v>
      </c>
      <c r="IFV158" s="14">
        <f t="shared" si="12085"/>
        <v>61.940000000000005</v>
      </c>
      <c r="IFW158" s="14"/>
      <c r="IFX158" s="16">
        <f t="shared" si="12086"/>
        <v>92.910000000000011</v>
      </c>
      <c r="IFY158" s="79">
        <f t="shared" si="19280"/>
        <v>6</v>
      </c>
      <c r="IFZ158" s="80"/>
      <c r="IGA158" s="16" t="s">
        <v>236</v>
      </c>
      <c r="IGB158" s="16">
        <f t="shared" ref="IGB158:IGB159" si="30439">47.24+2.7+3</f>
        <v>52.940000000000005</v>
      </c>
      <c r="IGC158" s="16">
        <f t="shared" ref="IGC158:IGC159" si="30440">0.75*(3+2.1+3+3.9)</f>
        <v>9</v>
      </c>
      <c r="IGD158" s="14">
        <f t="shared" si="12090"/>
        <v>61.940000000000005</v>
      </c>
      <c r="IGE158" s="14"/>
      <c r="IGF158" s="16">
        <f t="shared" si="12091"/>
        <v>92.910000000000011</v>
      </c>
      <c r="IGG158" s="79">
        <f t="shared" si="19289"/>
        <v>6</v>
      </c>
      <c r="IGH158" s="80"/>
      <c r="IGI158" s="16" t="s">
        <v>236</v>
      </c>
      <c r="IGJ158" s="16">
        <f t="shared" ref="IGJ158:IGJ159" si="30441">47.24+2.7+3</f>
        <v>52.940000000000005</v>
      </c>
      <c r="IGK158" s="16">
        <f t="shared" ref="IGK158:IGK159" si="30442">0.75*(3+2.1+3+3.9)</f>
        <v>9</v>
      </c>
      <c r="IGL158" s="14">
        <f t="shared" si="12095"/>
        <v>61.940000000000005</v>
      </c>
      <c r="IGM158" s="14"/>
      <c r="IGN158" s="16">
        <f t="shared" si="12096"/>
        <v>92.910000000000011</v>
      </c>
      <c r="IGO158" s="79">
        <f t="shared" si="19289"/>
        <v>6</v>
      </c>
      <c r="IGP158" s="80"/>
      <c r="IGQ158" s="16" t="s">
        <v>236</v>
      </c>
      <c r="IGR158" s="16">
        <f t="shared" ref="IGR158:IGR159" si="30443">47.24+2.7+3</f>
        <v>52.940000000000005</v>
      </c>
      <c r="IGS158" s="16">
        <f t="shared" ref="IGS158:IGS159" si="30444">0.75*(3+2.1+3+3.9)</f>
        <v>9</v>
      </c>
      <c r="IGT158" s="14">
        <f t="shared" si="12100"/>
        <v>61.940000000000005</v>
      </c>
      <c r="IGU158" s="14"/>
      <c r="IGV158" s="16">
        <f t="shared" si="12101"/>
        <v>92.910000000000011</v>
      </c>
      <c r="IGW158" s="79">
        <f t="shared" si="19289"/>
        <v>6</v>
      </c>
      <c r="IGX158" s="80"/>
      <c r="IGY158" s="16" t="s">
        <v>236</v>
      </c>
      <c r="IGZ158" s="16">
        <f t="shared" ref="IGZ158:IGZ159" si="30445">47.24+2.7+3</f>
        <v>52.940000000000005</v>
      </c>
      <c r="IHA158" s="16">
        <f t="shared" ref="IHA158:IHA159" si="30446">0.75*(3+2.1+3+3.9)</f>
        <v>9</v>
      </c>
      <c r="IHB158" s="14">
        <f t="shared" si="12105"/>
        <v>61.940000000000005</v>
      </c>
      <c r="IHC158" s="14"/>
      <c r="IHD158" s="16">
        <f t="shared" si="12106"/>
        <v>92.910000000000011</v>
      </c>
      <c r="IHE158" s="79">
        <f t="shared" si="19289"/>
        <v>6</v>
      </c>
      <c r="IHF158" s="80"/>
      <c r="IHG158" s="16" t="s">
        <v>236</v>
      </c>
      <c r="IHH158" s="16">
        <f t="shared" ref="IHH158:IHH159" si="30447">47.24+2.7+3</f>
        <v>52.940000000000005</v>
      </c>
      <c r="IHI158" s="16">
        <f t="shared" ref="IHI158:IHI159" si="30448">0.75*(3+2.1+3+3.9)</f>
        <v>9</v>
      </c>
      <c r="IHJ158" s="14">
        <f t="shared" si="12110"/>
        <v>61.940000000000005</v>
      </c>
      <c r="IHK158" s="14"/>
      <c r="IHL158" s="16">
        <f t="shared" si="12111"/>
        <v>92.910000000000011</v>
      </c>
      <c r="IHM158" s="79">
        <f t="shared" si="19289"/>
        <v>6</v>
      </c>
      <c r="IHN158" s="80"/>
      <c r="IHO158" s="16" t="s">
        <v>236</v>
      </c>
      <c r="IHP158" s="16">
        <f t="shared" ref="IHP158:IHP159" si="30449">47.24+2.7+3</f>
        <v>52.940000000000005</v>
      </c>
      <c r="IHQ158" s="16">
        <f t="shared" ref="IHQ158:IHQ159" si="30450">0.75*(3+2.1+3+3.9)</f>
        <v>9</v>
      </c>
      <c r="IHR158" s="14">
        <f t="shared" si="12115"/>
        <v>61.940000000000005</v>
      </c>
      <c r="IHS158" s="14"/>
      <c r="IHT158" s="16">
        <f t="shared" si="12116"/>
        <v>92.910000000000011</v>
      </c>
      <c r="IHU158" s="79">
        <f t="shared" si="19289"/>
        <v>6</v>
      </c>
      <c r="IHV158" s="80"/>
      <c r="IHW158" s="16" t="s">
        <v>236</v>
      </c>
      <c r="IHX158" s="16">
        <f t="shared" ref="IHX158:IHX159" si="30451">47.24+2.7+3</f>
        <v>52.940000000000005</v>
      </c>
      <c r="IHY158" s="16">
        <f t="shared" ref="IHY158:IHY159" si="30452">0.75*(3+2.1+3+3.9)</f>
        <v>9</v>
      </c>
      <c r="IHZ158" s="14">
        <f t="shared" si="12120"/>
        <v>61.940000000000005</v>
      </c>
      <c r="IIA158" s="14"/>
      <c r="IIB158" s="16">
        <f t="shared" si="12121"/>
        <v>92.910000000000011</v>
      </c>
      <c r="IIC158" s="79">
        <f t="shared" si="19289"/>
        <v>6</v>
      </c>
      <c r="IID158" s="80"/>
      <c r="IIE158" s="16" t="s">
        <v>236</v>
      </c>
      <c r="IIF158" s="16">
        <f t="shared" ref="IIF158:IIF159" si="30453">47.24+2.7+3</f>
        <v>52.940000000000005</v>
      </c>
      <c r="IIG158" s="16">
        <f t="shared" ref="IIG158:IIG159" si="30454">0.75*(3+2.1+3+3.9)</f>
        <v>9</v>
      </c>
      <c r="IIH158" s="14">
        <f t="shared" si="12125"/>
        <v>61.940000000000005</v>
      </c>
      <c r="III158" s="14"/>
      <c r="IIJ158" s="16">
        <f t="shared" si="12126"/>
        <v>92.910000000000011</v>
      </c>
      <c r="IIK158" s="79">
        <f t="shared" si="19289"/>
        <v>6</v>
      </c>
      <c r="IIL158" s="80"/>
      <c r="IIM158" s="16" t="s">
        <v>236</v>
      </c>
      <c r="IIN158" s="16">
        <f t="shared" ref="IIN158:IIN159" si="30455">47.24+2.7+3</f>
        <v>52.940000000000005</v>
      </c>
      <c r="IIO158" s="16">
        <f t="shared" ref="IIO158:IIO159" si="30456">0.75*(3+2.1+3+3.9)</f>
        <v>9</v>
      </c>
      <c r="IIP158" s="14">
        <f t="shared" si="12130"/>
        <v>61.940000000000005</v>
      </c>
      <c r="IIQ158" s="14"/>
      <c r="IIR158" s="16">
        <f t="shared" si="12131"/>
        <v>92.910000000000011</v>
      </c>
      <c r="IIS158" s="79">
        <f t="shared" si="19298"/>
        <v>6</v>
      </c>
      <c r="IIT158" s="80"/>
      <c r="IIU158" s="16" t="s">
        <v>236</v>
      </c>
      <c r="IIV158" s="16">
        <f t="shared" ref="IIV158:IIV159" si="30457">47.24+2.7+3</f>
        <v>52.940000000000005</v>
      </c>
      <c r="IIW158" s="16">
        <f t="shared" ref="IIW158:IIW159" si="30458">0.75*(3+2.1+3+3.9)</f>
        <v>9</v>
      </c>
      <c r="IIX158" s="14">
        <f t="shared" si="12135"/>
        <v>61.940000000000005</v>
      </c>
      <c r="IIY158" s="14"/>
      <c r="IIZ158" s="16">
        <f t="shared" si="12136"/>
        <v>92.910000000000011</v>
      </c>
      <c r="IJA158" s="79">
        <f t="shared" si="19298"/>
        <v>6</v>
      </c>
      <c r="IJB158" s="80"/>
      <c r="IJC158" s="16" t="s">
        <v>236</v>
      </c>
      <c r="IJD158" s="16">
        <f t="shared" ref="IJD158:IJD159" si="30459">47.24+2.7+3</f>
        <v>52.940000000000005</v>
      </c>
      <c r="IJE158" s="16">
        <f t="shared" ref="IJE158:IJE159" si="30460">0.75*(3+2.1+3+3.9)</f>
        <v>9</v>
      </c>
      <c r="IJF158" s="14">
        <f t="shared" si="12140"/>
        <v>61.940000000000005</v>
      </c>
      <c r="IJG158" s="14"/>
      <c r="IJH158" s="16">
        <f t="shared" si="12141"/>
        <v>92.910000000000011</v>
      </c>
      <c r="IJI158" s="79">
        <f t="shared" si="19298"/>
        <v>6</v>
      </c>
      <c r="IJJ158" s="80"/>
      <c r="IJK158" s="16" t="s">
        <v>236</v>
      </c>
      <c r="IJL158" s="16">
        <f t="shared" ref="IJL158:IJL159" si="30461">47.24+2.7+3</f>
        <v>52.940000000000005</v>
      </c>
      <c r="IJM158" s="16">
        <f t="shared" ref="IJM158:IJM159" si="30462">0.75*(3+2.1+3+3.9)</f>
        <v>9</v>
      </c>
      <c r="IJN158" s="14">
        <f t="shared" si="12145"/>
        <v>61.940000000000005</v>
      </c>
      <c r="IJO158" s="14"/>
      <c r="IJP158" s="16">
        <f t="shared" si="12146"/>
        <v>92.910000000000011</v>
      </c>
      <c r="IJQ158" s="79">
        <f t="shared" si="19298"/>
        <v>6</v>
      </c>
      <c r="IJR158" s="80"/>
      <c r="IJS158" s="16" t="s">
        <v>236</v>
      </c>
      <c r="IJT158" s="16">
        <f t="shared" ref="IJT158:IJT159" si="30463">47.24+2.7+3</f>
        <v>52.940000000000005</v>
      </c>
      <c r="IJU158" s="16">
        <f t="shared" ref="IJU158:IJU159" si="30464">0.75*(3+2.1+3+3.9)</f>
        <v>9</v>
      </c>
      <c r="IJV158" s="14">
        <f t="shared" si="12150"/>
        <v>61.940000000000005</v>
      </c>
      <c r="IJW158" s="14"/>
      <c r="IJX158" s="16">
        <f t="shared" si="12151"/>
        <v>92.910000000000011</v>
      </c>
      <c r="IJY158" s="79">
        <f t="shared" si="19298"/>
        <v>6</v>
      </c>
      <c r="IJZ158" s="80"/>
      <c r="IKA158" s="16" t="s">
        <v>236</v>
      </c>
      <c r="IKB158" s="16">
        <f t="shared" ref="IKB158:IKB159" si="30465">47.24+2.7+3</f>
        <v>52.940000000000005</v>
      </c>
      <c r="IKC158" s="16">
        <f t="shared" ref="IKC158:IKC159" si="30466">0.75*(3+2.1+3+3.9)</f>
        <v>9</v>
      </c>
      <c r="IKD158" s="14">
        <f t="shared" si="12155"/>
        <v>61.940000000000005</v>
      </c>
      <c r="IKE158" s="14"/>
      <c r="IKF158" s="16">
        <f t="shared" si="12156"/>
        <v>92.910000000000011</v>
      </c>
      <c r="IKG158" s="79">
        <f t="shared" si="19298"/>
        <v>6</v>
      </c>
      <c r="IKH158" s="80"/>
      <c r="IKI158" s="16" t="s">
        <v>236</v>
      </c>
      <c r="IKJ158" s="16">
        <f t="shared" ref="IKJ158:IKJ159" si="30467">47.24+2.7+3</f>
        <v>52.940000000000005</v>
      </c>
      <c r="IKK158" s="16">
        <f t="shared" ref="IKK158:IKK159" si="30468">0.75*(3+2.1+3+3.9)</f>
        <v>9</v>
      </c>
      <c r="IKL158" s="14">
        <f t="shared" si="12160"/>
        <v>61.940000000000005</v>
      </c>
      <c r="IKM158" s="14"/>
      <c r="IKN158" s="16">
        <f t="shared" si="12161"/>
        <v>92.910000000000011</v>
      </c>
      <c r="IKO158" s="79">
        <f t="shared" si="19298"/>
        <v>6</v>
      </c>
      <c r="IKP158" s="80"/>
      <c r="IKQ158" s="16" t="s">
        <v>236</v>
      </c>
      <c r="IKR158" s="16">
        <f t="shared" ref="IKR158:IKR159" si="30469">47.24+2.7+3</f>
        <v>52.940000000000005</v>
      </c>
      <c r="IKS158" s="16">
        <f t="shared" ref="IKS158:IKS159" si="30470">0.75*(3+2.1+3+3.9)</f>
        <v>9</v>
      </c>
      <c r="IKT158" s="14">
        <f t="shared" si="12165"/>
        <v>61.940000000000005</v>
      </c>
      <c r="IKU158" s="14"/>
      <c r="IKV158" s="16">
        <f t="shared" si="12166"/>
        <v>92.910000000000011</v>
      </c>
      <c r="IKW158" s="79">
        <f t="shared" si="19298"/>
        <v>6</v>
      </c>
      <c r="IKX158" s="80"/>
      <c r="IKY158" s="16" t="s">
        <v>236</v>
      </c>
      <c r="IKZ158" s="16">
        <f t="shared" ref="IKZ158:IKZ159" si="30471">47.24+2.7+3</f>
        <v>52.940000000000005</v>
      </c>
      <c r="ILA158" s="16">
        <f t="shared" ref="ILA158:ILA159" si="30472">0.75*(3+2.1+3+3.9)</f>
        <v>9</v>
      </c>
      <c r="ILB158" s="14">
        <f t="shared" si="12170"/>
        <v>61.940000000000005</v>
      </c>
      <c r="ILC158" s="14"/>
      <c r="ILD158" s="16">
        <f t="shared" si="12171"/>
        <v>92.910000000000011</v>
      </c>
      <c r="ILE158" s="79">
        <f t="shared" si="19307"/>
        <v>6</v>
      </c>
      <c r="ILF158" s="80"/>
      <c r="ILG158" s="16" t="s">
        <v>236</v>
      </c>
      <c r="ILH158" s="16">
        <f t="shared" ref="ILH158:ILH159" si="30473">47.24+2.7+3</f>
        <v>52.940000000000005</v>
      </c>
      <c r="ILI158" s="16">
        <f t="shared" ref="ILI158:ILI159" si="30474">0.75*(3+2.1+3+3.9)</f>
        <v>9</v>
      </c>
      <c r="ILJ158" s="14">
        <f t="shared" si="12175"/>
        <v>61.940000000000005</v>
      </c>
      <c r="ILK158" s="14"/>
      <c r="ILL158" s="16">
        <f t="shared" si="12176"/>
        <v>92.910000000000011</v>
      </c>
      <c r="ILM158" s="79">
        <f t="shared" si="19307"/>
        <v>6</v>
      </c>
      <c r="ILN158" s="80"/>
      <c r="ILO158" s="16" t="s">
        <v>236</v>
      </c>
      <c r="ILP158" s="16">
        <f t="shared" ref="ILP158:ILP159" si="30475">47.24+2.7+3</f>
        <v>52.940000000000005</v>
      </c>
      <c r="ILQ158" s="16">
        <f t="shared" ref="ILQ158:ILQ159" si="30476">0.75*(3+2.1+3+3.9)</f>
        <v>9</v>
      </c>
      <c r="ILR158" s="14">
        <f t="shared" si="12180"/>
        <v>61.940000000000005</v>
      </c>
      <c r="ILS158" s="14"/>
      <c r="ILT158" s="16">
        <f t="shared" si="12181"/>
        <v>92.910000000000011</v>
      </c>
      <c r="ILU158" s="79">
        <f t="shared" si="19307"/>
        <v>6</v>
      </c>
      <c r="ILV158" s="80"/>
      <c r="ILW158" s="16" t="s">
        <v>236</v>
      </c>
      <c r="ILX158" s="16">
        <f t="shared" ref="ILX158:ILX159" si="30477">47.24+2.7+3</f>
        <v>52.940000000000005</v>
      </c>
      <c r="ILY158" s="16">
        <f t="shared" ref="ILY158:ILY159" si="30478">0.75*(3+2.1+3+3.9)</f>
        <v>9</v>
      </c>
      <c r="ILZ158" s="14">
        <f t="shared" si="12185"/>
        <v>61.940000000000005</v>
      </c>
      <c r="IMA158" s="14"/>
      <c r="IMB158" s="16">
        <f t="shared" si="12186"/>
        <v>92.910000000000011</v>
      </c>
      <c r="IMC158" s="79">
        <f t="shared" si="19307"/>
        <v>6</v>
      </c>
      <c r="IMD158" s="80"/>
      <c r="IME158" s="16" t="s">
        <v>236</v>
      </c>
      <c r="IMF158" s="16">
        <f t="shared" ref="IMF158:IMF159" si="30479">47.24+2.7+3</f>
        <v>52.940000000000005</v>
      </c>
      <c r="IMG158" s="16">
        <f t="shared" ref="IMG158:IMG159" si="30480">0.75*(3+2.1+3+3.9)</f>
        <v>9</v>
      </c>
      <c r="IMH158" s="14">
        <f t="shared" si="12190"/>
        <v>61.940000000000005</v>
      </c>
      <c r="IMI158" s="14"/>
      <c r="IMJ158" s="16">
        <f t="shared" si="12191"/>
        <v>92.910000000000011</v>
      </c>
      <c r="IMK158" s="79">
        <f t="shared" si="19307"/>
        <v>6</v>
      </c>
      <c r="IML158" s="80"/>
      <c r="IMM158" s="16" t="s">
        <v>236</v>
      </c>
      <c r="IMN158" s="16">
        <f t="shared" ref="IMN158:IMN159" si="30481">47.24+2.7+3</f>
        <v>52.940000000000005</v>
      </c>
      <c r="IMO158" s="16">
        <f t="shared" ref="IMO158:IMO159" si="30482">0.75*(3+2.1+3+3.9)</f>
        <v>9</v>
      </c>
      <c r="IMP158" s="14">
        <f t="shared" si="12195"/>
        <v>61.940000000000005</v>
      </c>
      <c r="IMQ158" s="14"/>
      <c r="IMR158" s="16">
        <f t="shared" si="12196"/>
        <v>92.910000000000011</v>
      </c>
      <c r="IMS158" s="79">
        <f t="shared" si="19307"/>
        <v>6</v>
      </c>
      <c r="IMT158" s="80"/>
      <c r="IMU158" s="16" t="s">
        <v>236</v>
      </c>
      <c r="IMV158" s="16">
        <f t="shared" ref="IMV158:IMV159" si="30483">47.24+2.7+3</f>
        <v>52.940000000000005</v>
      </c>
      <c r="IMW158" s="16">
        <f t="shared" ref="IMW158:IMW159" si="30484">0.75*(3+2.1+3+3.9)</f>
        <v>9</v>
      </c>
      <c r="IMX158" s="14">
        <f t="shared" si="12200"/>
        <v>61.940000000000005</v>
      </c>
      <c r="IMY158" s="14"/>
      <c r="IMZ158" s="16">
        <f t="shared" si="12201"/>
        <v>92.910000000000011</v>
      </c>
      <c r="INA158" s="79">
        <f t="shared" si="19307"/>
        <v>6</v>
      </c>
      <c r="INB158" s="80"/>
      <c r="INC158" s="16" t="s">
        <v>236</v>
      </c>
      <c r="IND158" s="16">
        <f t="shared" ref="IND158:IND159" si="30485">47.24+2.7+3</f>
        <v>52.940000000000005</v>
      </c>
      <c r="INE158" s="16">
        <f t="shared" ref="INE158:INE159" si="30486">0.75*(3+2.1+3+3.9)</f>
        <v>9</v>
      </c>
      <c r="INF158" s="14">
        <f t="shared" si="12205"/>
        <v>61.940000000000005</v>
      </c>
      <c r="ING158" s="14"/>
      <c r="INH158" s="16">
        <f t="shared" si="12206"/>
        <v>92.910000000000011</v>
      </c>
      <c r="INI158" s="79">
        <f t="shared" si="19307"/>
        <v>6</v>
      </c>
      <c r="INJ158" s="80"/>
      <c r="INK158" s="16" t="s">
        <v>236</v>
      </c>
      <c r="INL158" s="16">
        <f t="shared" ref="INL158:INL159" si="30487">47.24+2.7+3</f>
        <v>52.940000000000005</v>
      </c>
      <c r="INM158" s="16">
        <f t="shared" ref="INM158:INM159" si="30488">0.75*(3+2.1+3+3.9)</f>
        <v>9</v>
      </c>
      <c r="INN158" s="14">
        <f t="shared" si="12210"/>
        <v>61.940000000000005</v>
      </c>
      <c r="INO158" s="14"/>
      <c r="INP158" s="16">
        <f t="shared" si="12211"/>
        <v>92.910000000000011</v>
      </c>
      <c r="INQ158" s="79">
        <f t="shared" si="19316"/>
        <v>6</v>
      </c>
      <c r="INR158" s="80"/>
      <c r="INS158" s="16" t="s">
        <v>236</v>
      </c>
      <c r="INT158" s="16">
        <f t="shared" ref="INT158:INT159" si="30489">47.24+2.7+3</f>
        <v>52.940000000000005</v>
      </c>
      <c r="INU158" s="16">
        <f t="shared" ref="INU158:INU159" si="30490">0.75*(3+2.1+3+3.9)</f>
        <v>9</v>
      </c>
      <c r="INV158" s="14">
        <f t="shared" si="12215"/>
        <v>61.940000000000005</v>
      </c>
      <c r="INW158" s="14"/>
      <c r="INX158" s="16">
        <f t="shared" si="12216"/>
        <v>92.910000000000011</v>
      </c>
      <c r="INY158" s="79">
        <f t="shared" si="19316"/>
        <v>6</v>
      </c>
      <c r="INZ158" s="80"/>
      <c r="IOA158" s="16" t="s">
        <v>236</v>
      </c>
      <c r="IOB158" s="16">
        <f t="shared" ref="IOB158:IOB159" si="30491">47.24+2.7+3</f>
        <v>52.940000000000005</v>
      </c>
      <c r="IOC158" s="16">
        <f t="shared" ref="IOC158:IOC159" si="30492">0.75*(3+2.1+3+3.9)</f>
        <v>9</v>
      </c>
      <c r="IOD158" s="14">
        <f t="shared" si="12220"/>
        <v>61.940000000000005</v>
      </c>
      <c r="IOE158" s="14"/>
      <c r="IOF158" s="16">
        <f t="shared" si="12221"/>
        <v>92.910000000000011</v>
      </c>
      <c r="IOG158" s="79">
        <f t="shared" si="19316"/>
        <v>6</v>
      </c>
      <c r="IOH158" s="80"/>
      <c r="IOI158" s="16" t="s">
        <v>236</v>
      </c>
      <c r="IOJ158" s="16">
        <f t="shared" ref="IOJ158:IOJ159" si="30493">47.24+2.7+3</f>
        <v>52.940000000000005</v>
      </c>
      <c r="IOK158" s="16">
        <f t="shared" ref="IOK158:IOK159" si="30494">0.75*(3+2.1+3+3.9)</f>
        <v>9</v>
      </c>
      <c r="IOL158" s="14">
        <f t="shared" si="12225"/>
        <v>61.940000000000005</v>
      </c>
      <c r="IOM158" s="14"/>
      <c r="ION158" s="16">
        <f t="shared" si="12226"/>
        <v>92.910000000000011</v>
      </c>
      <c r="IOO158" s="79">
        <f t="shared" si="19316"/>
        <v>6</v>
      </c>
      <c r="IOP158" s="80"/>
      <c r="IOQ158" s="16" t="s">
        <v>236</v>
      </c>
      <c r="IOR158" s="16">
        <f t="shared" ref="IOR158:IOR159" si="30495">47.24+2.7+3</f>
        <v>52.940000000000005</v>
      </c>
      <c r="IOS158" s="16">
        <f t="shared" ref="IOS158:IOS159" si="30496">0.75*(3+2.1+3+3.9)</f>
        <v>9</v>
      </c>
      <c r="IOT158" s="14">
        <f t="shared" si="12230"/>
        <v>61.940000000000005</v>
      </c>
      <c r="IOU158" s="14"/>
      <c r="IOV158" s="16">
        <f t="shared" si="12231"/>
        <v>92.910000000000011</v>
      </c>
      <c r="IOW158" s="79">
        <f t="shared" si="19316"/>
        <v>6</v>
      </c>
      <c r="IOX158" s="80"/>
      <c r="IOY158" s="16" t="s">
        <v>236</v>
      </c>
      <c r="IOZ158" s="16">
        <f t="shared" ref="IOZ158:IOZ159" si="30497">47.24+2.7+3</f>
        <v>52.940000000000005</v>
      </c>
      <c r="IPA158" s="16">
        <f t="shared" ref="IPA158:IPA159" si="30498">0.75*(3+2.1+3+3.9)</f>
        <v>9</v>
      </c>
      <c r="IPB158" s="14">
        <f t="shared" si="12235"/>
        <v>61.940000000000005</v>
      </c>
      <c r="IPC158" s="14"/>
      <c r="IPD158" s="16">
        <f t="shared" si="12236"/>
        <v>92.910000000000011</v>
      </c>
      <c r="IPE158" s="79">
        <f t="shared" si="19316"/>
        <v>6</v>
      </c>
      <c r="IPF158" s="80"/>
      <c r="IPG158" s="16" t="s">
        <v>236</v>
      </c>
      <c r="IPH158" s="16">
        <f t="shared" ref="IPH158:IPH159" si="30499">47.24+2.7+3</f>
        <v>52.940000000000005</v>
      </c>
      <c r="IPI158" s="16">
        <f t="shared" ref="IPI158:IPI159" si="30500">0.75*(3+2.1+3+3.9)</f>
        <v>9</v>
      </c>
      <c r="IPJ158" s="14">
        <f t="shared" si="12240"/>
        <v>61.940000000000005</v>
      </c>
      <c r="IPK158" s="14"/>
      <c r="IPL158" s="16">
        <f t="shared" si="12241"/>
        <v>92.910000000000011</v>
      </c>
      <c r="IPM158" s="79">
        <f t="shared" si="19316"/>
        <v>6</v>
      </c>
      <c r="IPN158" s="80"/>
      <c r="IPO158" s="16" t="s">
        <v>236</v>
      </c>
      <c r="IPP158" s="16">
        <f t="shared" ref="IPP158:IPP159" si="30501">47.24+2.7+3</f>
        <v>52.940000000000005</v>
      </c>
      <c r="IPQ158" s="16">
        <f t="shared" ref="IPQ158:IPQ159" si="30502">0.75*(3+2.1+3+3.9)</f>
        <v>9</v>
      </c>
      <c r="IPR158" s="14">
        <f t="shared" si="12245"/>
        <v>61.940000000000005</v>
      </c>
      <c r="IPS158" s="14"/>
      <c r="IPT158" s="16">
        <f t="shared" si="12246"/>
        <v>92.910000000000011</v>
      </c>
      <c r="IPU158" s="79">
        <f t="shared" si="19316"/>
        <v>6</v>
      </c>
      <c r="IPV158" s="80"/>
      <c r="IPW158" s="16" t="s">
        <v>236</v>
      </c>
      <c r="IPX158" s="16">
        <f t="shared" ref="IPX158:IPX159" si="30503">47.24+2.7+3</f>
        <v>52.940000000000005</v>
      </c>
      <c r="IPY158" s="16">
        <f t="shared" ref="IPY158:IPY159" si="30504">0.75*(3+2.1+3+3.9)</f>
        <v>9</v>
      </c>
      <c r="IPZ158" s="14">
        <f t="shared" si="12250"/>
        <v>61.940000000000005</v>
      </c>
      <c r="IQA158" s="14"/>
      <c r="IQB158" s="16">
        <f t="shared" si="12251"/>
        <v>92.910000000000011</v>
      </c>
      <c r="IQC158" s="79">
        <f t="shared" si="19325"/>
        <v>6</v>
      </c>
      <c r="IQD158" s="80"/>
      <c r="IQE158" s="16" t="s">
        <v>236</v>
      </c>
      <c r="IQF158" s="16">
        <f t="shared" ref="IQF158:IQF159" si="30505">47.24+2.7+3</f>
        <v>52.940000000000005</v>
      </c>
      <c r="IQG158" s="16">
        <f t="shared" ref="IQG158:IQG159" si="30506">0.75*(3+2.1+3+3.9)</f>
        <v>9</v>
      </c>
      <c r="IQH158" s="14">
        <f t="shared" si="12255"/>
        <v>61.940000000000005</v>
      </c>
      <c r="IQI158" s="14"/>
      <c r="IQJ158" s="16">
        <f t="shared" si="12256"/>
        <v>92.910000000000011</v>
      </c>
      <c r="IQK158" s="79">
        <f t="shared" si="19325"/>
        <v>6</v>
      </c>
      <c r="IQL158" s="80"/>
      <c r="IQM158" s="16" t="s">
        <v>236</v>
      </c>
      <c r="IQN158" s="16">
        <f t="shared" ref="IQN158:IQN159" si="30507">47.24+2.7+3</f>
        <v>52.940000000000005</v>
      </c>
      <c r="IQO158" s="16">
        <f t="shared" ref="IQO158:IQO159" si="30508">0.75*(3+2.1+3+3.9)</f>
        <v>9</v>
      </c>
      <c r="IQP158" s="14">
        <f t="shared" si="12260"/>
        <v>61.940000000000005</v>
      </c>
      <c r="IQQ158" s="14"/>
      <c r="IQR158" s="16">
        <f t="shared" si="12261"/>
        <v>92.910000000000011</v>
      </c>
      <c r="IQS158" s="79">
        <f t="shared" si="19325"/>
        <v>6</v>
      </c>
      <c r="IQT158" s="80"/>
      <c r="IQU158" s="16" t="s">
        <v>236</v>
      </c>
      <c r="IQV158" s="16">
        <f t="shared" ref="IQV158:IQV159" si="30509">47.24+2.7+3</f>
        <v>52.940000000000005</v>
      </c>
      <c r="IQW158" s="16">
        <f t="shared" ref="IQW158:IQW159" si="30510">0.75*(3+2.1+3+3.9)</f>
        <v>9</v>
      </c>
      <c r="IQX158" s="14">
        <f t="shared" si="12265"/>
        <v>61.940000000000005</v>
      </c>
      <c r="IQY158" s="14"/>
      <c r="IQZ158" s="16">
        <f t="shared" si="12266"/>
        <v>92.910000000000011</v>
      </c>
      <c r="IRA158" s="79">
        <f t="shared" si="19325"/>
        <v>6</v>
      </c>
      <c r="IRB158" s="80"/>
      <c r="IRC158" s="16" t="s">
        <v>236</v>
      </c>
      <c r="IRD158" s="16">
        <f t="shared" ref="IRD158:IRD159" si="30511">47.24+2.7+3</f>
        <v>52.940000000000005</v>
      </c>
      <c r="IRE158" s="16">
        <f t="shared" ref="IRE158:IRE159" si="30512">0.75*(3+2.1+3+3.9)</f>
        <v>9</v>
      </c>
      <c r="IRF158" s="14">
        <f t="shared" si="12270"/>
        <v>61.940000000000005</v>
      </c>
      <c r="IRG158" s="14"/>
      <c r="IRH158" s="16">
        <f t="shared" si="12271"/>
        <v>92.910000000000011</v>
      </c>
      <c r="IRI158" s="79">
        <f t="shared" si="19325"/>
        <v>6</v>
      </c>
      <c r="IRJ158" s="80"/>
      <c r="IRK158" s="16" t="s">
        <v>236</v>
      </c>
      <c r="IRL158" s="16">
        <f t="shared" ref="IRL158:IRL159" si="30513">47.24+2.7+3</f>
        <v>52.940000000000005</v>
      </c>
      <c r="IRM158" s="16">
        <f t="shared" ref="IRM158:IRM159" si="30514">0.75*(3+2.1+3+3.9)</f>
        <v>9</v>
      </c>
      <c r="IRN158" s="14">
        <f t="shared" si="12275"/>
        <v>61.940000000000005</v>
      </c>
      <c r="IRO158" s="14"/>
      <c r="IRP158" s="16">
        <f t="shared" si="12276"/>
        <v>92.910000000000011</v>
      </c>
      <c r="IRQ158" s="79">
        <f t="shared" si="19325"/>
        <v>6</v>
      </c>
      <c r="IRR158" s="80"/>
      <c r="IRS158" s="16" t="s">
        <v>236</v>
      </c>
      <c r="IRT158" s="16">
        <f t="shared" ref="IRT158:IRT159" si="30515">47.24+2.7+3</f>
        <v>52.940000000000005</v>
      </c>
      <c r="IRU158" s="16">
        <f t="shared" ref="IRU158:IRU159" si="30516">0.75*(3+2.1+3+3.9)</f>
        <v>9</v>
      </c>
      <c r="IRV158" s="14">
        <f t="shared" si="12280"/>
        <v>61.940000000000005</v>
      </c>
      <c r="IRW158" s="14"/>
      <c r="IRX158" s="16">
        <f t="shared" si="12281"/>
        <v>92.910000000000011</v>
      </c>
      <c r="IRY158" s="79">
        <f t="shared" si="19325"/>
        <v>6</v>
      </c>
      <c r="IRZ158" s="80"/>
      <c r="ISA158" s="16" t="s">
        <v>236</v>
      </c>
      <c r="ISB158" s="16">
        <f t="shared" ref="ISB158:ISB159" si="30517">47.24+2.7+3</f>
        <v>52.940000000000005</v>
      </c>
      <c r="ISC158" s="16">
        <f t="shared" ref="ISC158:ISC159" si="30518">0.75*(3+2.1+3+3.9)</f>
        <v>9</v>
      </c>
      <c r="ISD158" s="14">
        <f t="shared" si="12285"/>
        <v>61.940000000000005</v>
      </c>
      <c r="ISE158" s="14"/>
      <c r="ISF158" s="16">
        <f t="shared" si="12286"/>
        <v>92.910000000000011</v>
      </c>
      <c r="ISG158" s="79">
        <f t="shared" si="19325"/>
        <v>6</v>
      </c>
      <c r="ISH158" s="80"/>
      <c r="ISI158" s="16" t="s">
        <v>236</v>
      </c>
      <c r="ISJ158" s="16">
        <f t="shared" ref="ISJ158:ISJ159" si="30519">47.24+2.7+3</f>
        <v>52.940000000000005</v>
      </c>
      <c r="ISK158" s="16">
        <f t="shared" ref="ISK158:ISK159" si="30520">0.75*(3+2.1+3+3.9)</f>
        <v>9</v>
      </c>
      <c r="ISL158" s="14">
        <f t="shared" si="12290"/>
        <v>61.940000000000005</v>
      </c>
      <c r="ISM158" s="14"/>
      <c r="ISN158" s="16">
        <f t="shared" si="12291"/>
        <v>92.910000000000011</v>
      </c>
      <c r="ISO158" s="79">
        <f t="shared" si="19334"/>
        <v>6</v>
      </c>
      <c r="ISP158" s="80"/>
      <c r="ISQ158" s="16" t="s">
        <v>236</v>
      </c>
      <c r="ISR158" s="16">
        <f t="shared" ref="ISR158:ISR159" si="30521">47.24+2.7+3</f>
        <v>52.940000000000005</v>
      </c>
      <c r="ISS158" s="16">
        <f t="shared" ref="ISS158:ISS159" si="30522">0.75*(3+2.1+3+3.9)</f>
        <v>9</v>
      </c>
      <c r="IST158" s="14">
        <f t="shared" si="12295"/>
        <v>61.940000000000005</v>
      </c>
      <c r="ISU158" s="14"/>
      <c r="ISV158" s="16">
        <f t="shared" si="12296"/>
        <v>92.910000000000011</v>
      </c>
      <c r="ISW158" s="79">
        <f t="shared" si="19334"/>
        <v>6</v>
      </c>
      <c r="ISX158" s="80"/>
      <c r="ISY158" s="16" t="s">
        <v>236</v>
      </c>
      <c r="ISZ158" s="16">
        <f t="shared" ref="ISZ158:ISZ159" si="30523">47.24+2.7+3</f>
        <v>52.940000000000005</v>
      </c>
      <c r="ITA158" s="16">
        <f t="shared" ref="ITA158:ITA159" si="30524">0.75*(3+2.1+3+3.9)</f>
        <v>9</v>
      </c>
      <c r="ITB158" s="14">
        <f t="shared" si="12300"/>
        <v>61.940000000000005</v>
      </c>
      <c r="ITC158" s="14"/>
      <c r="ITD158" s="16">
        <f t="shared" si="12301"/>
        <v>92.910000000000011</v>
      </c>
      <c r="ITE158" s="79">
        <f t="shared" si="19334"/>
        <v>6</v>
      </c>
      <c r="ITF158" s="80"/>
      <c r="ITG158" s="16" t="s">
        <v>236</v>
      </c>
      <c r="ITH158" s="16">
        <f t="shared" ref="ITH158:ITH159" si="30525">47.24+2.7+3</f>
        <v>52.940000000000005</v>
      </c>
      <c r="ITI158" s="16">
        <f t="shared" ref="ITI158:ITI159" si="30526">0.75*(3+2.1+3+3.9)</f>
        <v>9</v>
      </c>
      <c r="ITJ158" s="14">
        <f t="shared" si="12305"/>
        <v>61.940000000000005</v>
      </c>
      <c r="ITK158" s="14"/>
      <c r="ITL158" s="16">
        <f t="shared" si="12306"/>
        <v>92.910000000000011</v>
      </c>
      <c r="ITM158" s="79">
        <f t="shared" si="19334"/>
        <v>6</v>
      </c>
      <c r="ITN158" s="80"/>
      <c r="ITO158" s="16" t="s">
        <v>236</v>
      </c>
      <c r="ITP158" s="16">
        <f t="shared" ref="ITP158:ITP159" si="30527">47.24+2.7+3</f>
        <v>52.940000000000005</v>
      </c>
      <c r="ITQ158" s="16">
        <f t="shared" ref="ITQ158:ITQ159" si="30528">0.75*(3+2.1+3+3.9)</f>
        <v>9</v>
      </c>
      <c r="ITR158" s="14">
        <f t="shared" si="12310"/>
        <v>61.940000000000005</v>
      </c>
      <c r="ITS158" s="14"/>
      <c r="ITT158" s="16">
        <f t="shared" si="12311"/>
        <v>92.910000000000011</v>
      </c>
      <c r="ITU158" s="79">
        <f t="shared" si="19334"/>
        <v>6</v>
      </c>
      <c r="ITV158" s="80"/>
      <c r="ITW158" s="16" t="s">
        <v>236</v>
      </c>
      <c r="ITX158" s="16">
        <f t="shared" ref="ITX158:ITX159" si="30529">47.24+2.7+3</f>
        <v>52.940000000000005</v>
      </c>
      <c r="ITY158" s="16">
        <f t="shared" ref="ITY158:ITY159" si="30530">0.75*(3+2.1+3+3.9)</f>
        <v>9</v>
      </c>
      <c r="ITZ158" s="14">
        <f t="shared" si="12315"/>
        <v>61.940000000000005</v>
      </c>
      <c r="IUA158" s="14"/>
      <c r="IUB158" s="16">
        <f t="shared" si="12316"/>
        <v>92.910000000000011</v>
      </c>
      <c r="IUC158" s="79">
        <f t="shared" si="19334"/>
        <v>6</v>
      </c>
      <c r="IUD158" s="80"/>
      <c r="IUE158" s="16" t="s">
        <v>236</v>
      </c>
      <c r="IUF158" s="16">
        <f t="shared" ref="IUF158:IUF159" si="30531">47.24+2.7+3</f>
        <v>52.940000000000005</v>
      </c>
      <c r="IUG158" s="16">
        <f t="shared" ref="IUG158:IUG159" si="30532">0.75*(3+2.1+3+3.9)</f>
        <v>9</v>
      </c>
      <c r="IUH158" s="14">
        <f t="shared" si="12320"/>
        <v>61.940000000000005</v>
      </c>
      <c r="IUI158" s="14"/>
      <c r="IUJ158" s="16">
        <f t="shared" si="12321"/>
        <v>92.910000000000011</v>
      </c>
      <c r="IUK158" s="79">
        <f t="shared" si="19334"/>
        <v>6</v>
      </c>
      <c r="IUL158" s="80"/>
      <c r="IUM158" s="16" t="s">
        <v>236</v>
      </c>
      <c r="IUN158" s="16">
        <f t="shared" ref="IUN158:IUN159" si="30533">47.24+2.7+3</f>
        <v>52.940000000000005</v>
      </c>
      <c r="IUO158" s="16">
        <f t="shared" ref="IUO158:IUO159" si="30534">0.75*(3+2.1+3+3.9)</f>
        <v>9</v>
      </c>
      <c r="IUP158" s="14">
        <f t="shared" si="12325"/>
        <v>61.940000000000005</v>
      </c>
      <c r="IUQ158" s="14"/>
      <c r="IUR158" s="16">
        <f t="shared" si="12326"/>
        <v>92.910000000000011</v>
      </c>
      <c r="IUS158" s="79">
        <f t="shared" si="19334"/>
        <v>6</v>
      </c>
      <c r="IUT158" s="80"/>
      <c r="IUU158" s="16" t="s">
        <v>236</v>
      </c>
      <c r="IUV158" s="16">
        <f t="shared" ref="IUV158:IUV159" si="30535">47.24+2.7+3</f>
        <v>52.940000000000005</v>
      </c>
      <c r="IUW158" s="16">
        <f t="shared" ref="IUW158:IUW159" si="30536">0.75*(3+2.1+3+3.9)</f>
        <v>9</v>
      </c>
      <c r="IUX158" s="14">
        <f t="shared" si="12330"/>
        <v>61.940000000000005</v>
      </c>
      <c r="IUY158" s="14"/>
      <c r="IUZ158" s="16">
        <f t="shared" si="12331"/>
        <v>92.910000000000011</v>
      </c>
      <c r="IVA158" s="79">
        <f t="shared" si="19343"/>
        <v>6</v>
      </c>
      <c r="IVB158" s="80"/>
      <c r="IVC158" s="16" t="s">
        <v>236</v>
      </c>
      <c r="IVD158" s="16">
        <f t="shared" ref="IVD158:IVD159" si="30537">47.24+2.7+3</f>
        <v>52.940000000000005</v>
      </c>
      <c r="IVE158" s="16">
        <f t="shared" ref="IVE158:IVE159" si="30538">0.75*(3+2.1+3+3.9)</f>
        <v>9</v>
      </c>
      <c r="IVF158" s="14">
        <f t="shared" si="12335"/>
        <v>61.940000000000005</v>
      </c>
      <c r="IVG158" s="14"/>
      <c r="IVH158" s="16">
        <f t="shared" si="12336"/>
        <v>92.910000000000011</v>
      </c>
      <c r="IVI158" s="79">
        <f t="shared" si="19343"/>
        <v>6</v>
      </c>
      <c r="IVJ158" s="80"/>
      <c r="IVK158" s="16" t="s">
        <v>236</v>
      </c>
      <c r="IVL158" s="16">
        <f t="shared" ref="IVL158:IVL159" si="30539">47.24+2.7+3</f>
        <v>52.940000000000005</v>
      </c>
      <c r="IVM158" s="16">
        <f t="shared" ref="IVM158:IVM159" si="30540">0.75*(3+2.1+3+3.9)</f>
        <v>9</v>
      </c>
      <c r="IVN158" s="14">
        <f t="shared" si="12340"/>
        <v>61.940000000000005</v>
      </c>
      <c r="IVO158" s="14"/>
      <c r="IVP158" s="16">
        <f t="shared" si="12341"/>
        <v>92.910000000000011</v>
      </c>
      <c r="IVQ158" s="79">
        <f t="shared" si="19343"/>
        <v>6</v>
      </c>
      <c r="IVR158" s="80"/>
      <c r="IVS158" s="16" t="s">
        <v>236</v>
      </c>
      <c r="IVT158" s="16">
        <f t="shared" ref="IVT158:IVT159" si="30541">47.24+2.7+3</f>
        <v>52.940000000000005</v>
      </c>
      <c r="IVU158" s="16">
        <f t="shared" ref="IVU158:IVU159" si="30542">0.75*(3+2.1+3+3.9)</f>
        <v>9</v>
      </c>
      <c r="IVV158" s="14">
        <f t="shared" si="12345"/>
        <v>61.940000000000005</v>
      </c>
      <c r="IVW158" s="14"/>
      <c r="IVX158" s="16">
        <f t="shared" si="12346"/>
        <v>92.910000000000011</v>
      </c>
      <c r="IVY158" s="79">
        <f t="shared" si="19343"/>
        <v>6</v>
      </c>
      <c r="IVZ158" s="80"/>
      <c r="IWA158" s="16" t="s">
        <v>236</v>
      </c>
      <c r="IWB158" s="16">
        <f t="shared" ref="IWB158:IWB159" si="30543">47.24+2.7+3</f>
        <v>52.940000000000005</v>
      </c>
      <c r="IWC158" s="16">
        <f t="shared" ref="IWC158:IWC159" si="30544">0.75*(3+2.1+3+3.9)</f>
        <v>9</v>
      </c>
      <c r="IWD158" s="14">
        <f t="shared" si="12350"/>
        <v>61.940000000000005</v>
      </c>
      <c r="IWE158" s="14"/>
      <c r="IWF158" s="16">
        <f t="shared" si="12351"/>
        <v>92.910000000000011</v>
      </c>
      <c r="IWG158" s="79">
        <f t="shared" si="19343"/>
        <v>6</v>
      </c>
      <c r="IWH158" s="80"/>
      <c r="IWI158" s="16" t="s">
        <v>236</v>
      </c>
      <c r="IWJ158" s="16">
        <f t="shared" ref="IWJ158:IWJ159" si="30545">47.24+2.7+3</f>
        <v>52.940000000000005</v>
      </c>
      <c r="IWK158" s="16">
        <f t="shared" ref="IWK158:IWK159" si="30546">0.75*(3+2.1+3+3.9)</f>
        <v>9</v>
      </c>
      <c r="IWL158" s="14">
        <f t="shared" si="12355"/>
        <v>61.940000000000005</v>
      </c>
      <c r="IWM158" s="14"/>
      <c r="IWN158" s="16">
        <f t="shared" si="12356"/>
        <v>92.910000000000011</v>
      </c>
      <c r="IWO158" s="79">
        <f t="shared" si="19343"/>
        <v>6</v>
      </c>
      <c r="IWP158" s="80"/>
      <c r="IWQ158" s="16" t="s">
        <v>236</v>
      </c>
      <c r="IWR158" s="16">
        <f t="shared" ref="IWR158:IWR159" si="30547">47.24+2.7+3</f>
        <v>52.940000000000005</v>
      </c>
      <c r="IWS158" s="16">
        <f t="shared" ref="IWS158:IWS159" si="30548">0.75*(3+2.1+3+3.9)</f>
        <v>9</v>
      </c>
      <c r="IWT158" s="14">
        <f t="shared" si="12360"/>
        <v>61.940000000000005</v>
      </c>
      <c r="IWU158" s="14"/>
      <c r="IWV158" s="16">
        <f t="shared" si="12361"/>
        <v>92.910000000000011</v>
      </c>
      <c r="IWW158" s="79">
        <f t="shared" si="19343"/>
        <v>6</v>
      </c>
      <c r="IWX158" s="80"/>
      <c r="IWY158" s="16" t="s">
        <v>236</v>
      </c>
      <c r="IWZ158" s="16">
        <f t="shared" ref="IWZ158:IWZ159" si="30549">47.24+2.7+3</f>
        <v>52.940000000000005</v>
      </c>
      <c r="IXA158" s="16">
        <f t="shared" ref="IXA158:IXA159" si="30550">0.75*(3+2.1+3+3.9)</f>
        <v>9</v>
      </c>
      <c r="IXB158" s="14">
        <f t="shared" si="12365"/>
        <v>61.940000000000005</v>
      </c>
      <c r="IXC158" s="14"/>
      <c r="IXD158" s="16">
        <f t="shared" si="12366"/>
        <v>92.910000000000011</v>
      </c>
      <c r="IXE158" s="79">
        <f t="shared" si="19343"/>
        <v>6</v>
      </c>
      <c r="IXF158" s="80"/>
      <c r="IXG158" s="16" t="s">
        <v>236</v>
      </c>
      <c r="IXH158" s="16">
        <f t="shared" ref="IXH158:IXH159" si="30551">47.24+2.7+3</f>
        <v>52.940000000000005</v>
      </c>
      <c r="IXI158" s="16">
        <f t="shared" ref="IXI158:IXI159" si="30552">0.75*(3+2.1+3+3.9)</f>
        <v>9</v>
      </c>
      <c r="IXJ158" s="14">
        <f t="shared" si="12370"/>
        <v>61.940000000000005</v>
      </c>
      <c r="IXK158" s="14"/>
      <c r="IXL158" s="16">
        <f t="shared" si="12371"/>
        <v>92.910000000000011</v>
      </c>
      <c r="IXM158" s="79">
        <f t="shared" si="19352"/>
        <v>6</v>
      </c>
      <c r="IXN158" s="80"/>
      <c r="IXO158" s="16" t="s">
        <v>236</v>
      </c>
      <c r="IXP158" s="16">
        <f t="shared" ref="IXP158:IXP159" si="30553">47.24+2.7+3</f>
        <v>52.940000000000005</v>
      </c>
      <c r="IXQ158" s="16">
        <f t="shared" ref="IXQ158:IXQ159" si="30554">0.75*(3+2.1+3+3.9)</f>
        <v>9</v>
      </c>
      <c r="IXR158" s="14">
        <f t="shared" si="12375"/>
        <v>61.940000000000005</v>
      </c>
      <c r="IXS158" s="14"/>
      <c r="IXT158" s="16">
        <f t="shared" si="12376"/>
        <v>92.910000000000011</v>
      </c>
      <c r="IXU158" s="79">
        <f t="shared" si="19352"/>
        <v>6</v>
      </c>
      <c r="IXV158" s="80"/>
      <c r="IXW158" s="16" t="s">
        <v>236</v>
      </c>
      <c r="IXX158" s="16">
        <f t="shared" ref="IXX158:IXX159" si="30555">47.24+2.7+3</f>
        <v>52.940000000000005</v>
      </c>
      <c r="IXY158" s="16">
        <f t="shared" ref="IXY158:IXY159" si="30556">0.75*(3+2.1+3+3.9)</f>
        <v>9</v>
      </c>
      <c r="IXZ158" s="14">
        <f t="shared" si="12380"/>
        <v>61.940000000000005</v>
      </c>
      <c r="IYA158" s="14"/>
      <c r="IYB158" s="16">
        <f t="shared" si="12381"/>
        <v>92.910000000000011</v>
      </c>
      <c r="IYC158" s="79">
        <f t="shared" si="19352"/>
        <v>6</v>
      </c>
      <c r="IYD158" s="80"/>
      <c r="IYE158" s="16" t="s">
        <v>236</v>
      </c>
      <c r="IYF158" s="16">
        <f t="shared" ref="IYF158:IYF159" si="30557">47.24+2.7+3</f>
        <v>52.940000000000005</v>
      </c>
      <c r="IYG158" s="16">
        <f t="shared" ref="IYG158:IYG159" si="30558">0.75*(3+2.1+3+3.9)</f>
        <v>9</v>
      </c>
      <c r="IYH158" s="14">
        <f t="shared" si="12385"/>
        <v>61.940000000000005</v>
      </c>
      <c r="IYI158" s="14"/>
      <c r="IYJ158" s="16">
        <f t="shared" si="12386"/>
        <v>92.910000000000011</v>
      </c>
      <c r="IYK158" s="79">
        <f t="shared" si="19352"/>
        <v>6</v>
      </c>
      <c r="IYL158" s="80"/>
      <c r="IYM158" s="16" t="s">
        <v>236</v>
      </c>
      <c r="IYN158" s="16">
        <f t="shared" ref="IYN158:IYN159" si="30559">47.24+2.7+3</f>
        <v>52.940000000000005</v>
      </c>
      <c r="IYO158" s="16">
        <f t="shared" ref="IYO158:IYO159" si="30560">0.75*(3+2.1+3+3.9)</f>
        <v>9</v>
      </c>
      <c r="IYP158" s="14">
        <f t="shared" si="12390"/>
        <v>61.940000000000005</v>
      </c>
      <c r="IYQ158" s="14"/>
      <c r="IYR158" s="16">
        <f t="shared" si="12391"/>
        <v>92.910000000000011</v>
      </c>
      <c r="IYS158" s="79">
        <f t="shared" si="19352"/>
        <v>6</v>
      </c>
      <c r="IYT158" s="80"/>
      <c r="IYU158" s="16" t="s">
        <v>236</v>
      </c>
      <c r="IYV158" s="16">
        <f t="shared" ref="IYV158:IYV159" si="30561">47.24+2.7+3</f>
        <v>52.940000000000005</v>
      </c>
      <c r="IYW158" s="16">
        <f t="shared" ref="IYW158:IYW159" si="30562">0.75*(3+2.1+3+3.9)</f>
        <v>9</v>
      </c>
      <c r="IYX158" s="14">
        <f t="shared" si="12395"/>
        <v>61.940000000000005</v>
      </c>
      <c r="IYY158" s="14"/>
      <c r="IYZ158" s="16">
        <f t="shared" si="12396"/>
        <v>92.910000000000011</v>
      </c>
      <c r="IZA158" s="79">
        <f t="shared" si="19352"/>
        <v>6</v>
      </c>
      <c r="IZB158" s="80"/>
      <c r="IZC158" s="16" t="s">
        <v>236</v>
      </c>
      <c r="IZD158" s="16">
        <f t="shared" ref="IZD158:IZD159" si="30563">47.24+2.7+3</f>
        <v>52.940000000000005</v>
      </c>
      <c r="IZE158" s="16">
        <f t="shared" ref="IZE158:IZE159" si="30564">0.75*(3+2.1+3+3.9)</f>
        <v>9</v>
      </c>
      <c r="IZF158" s="14">
        <f t="shared" si="12400"/>
        <v>61.940000000000005</v>
      </c>
      <c r="IZG158" s="14"/>
      <c r="IZH158" s="16">
        <f t="shared" si="12401"/>
        <v>92.910000000000011</v>
      </c>
      <c r="IZI158" s="79">
        <f t="shared" si="19352"/>
        <v>6</v>
      </c>
      <c r="IZJ158" s="80"/>
      <c r="IZK158" s="16" t="s">
        <v>236</v>
      </c>
      <c r="IZL158" s="16">
        <f t="shared" ref="IZL158:IZL159" si="30565">47.24+2.7+3</f>
        <v>52.940000000000005</v>
      </c>
      <c r="IZM158" s="16">
        <f t="shared" ref="IZM158:IZM159" si="30566">0.75*(3+2.1+3+3.9)</f>
        <v>9</v>
      </c>
      <c r="IZN158" s="14">
        <f t="shared" si="12405"/>
        <v>61.940000000000005</v>
      </c>
      <c r="IZO158" s="14"/>
      <c r="IZP158" s="16">
        <f t="shared" si="12406"/>
        <v>92.910000000000011</v>
      </c>
      <c r="IZQ158" s="79">
        <f t="shared" si="19352"/>
        <v>6</v>
      </c>
      <c r="IZR158" s="80"/>
      <c r="IZS158" s="16" t="s">
        <v>236</v>
      </c>
      <c r="IZT158" s="16">
        <f t="shared" ref="IZT158:IZT159" si="30567">47.24+2.7+3</f>
        <v>52.940000000000005</v>
      </c>
      <c r="IZU158" s="16">
        <f t="shared" ref="IZU158:IZU159" si="30568">0.75*(3+2.1+3+3.9)</f>
        <v>9</v>
      </c>
      <c r="IZV158" s="14">
        <f t="shared" si="12410"/>
        <v>61.940000000000005</v>
      </c>
      <c r="IZW158" s="14"/>
      <c r="IZX158" s="16">
        <f t="shared" si="12411"/>
        <v>92.910000000000011</v>
      </c>
      <c r="IZY158" s="79">
        <f t="shared" si="19361"/>
        <v>6</v>
      </c>
      <c r="IZZ158" s="80"/>
      <c r="JAA158" s="16" t="s">
        <v>236</v>
      </c>
      <c r="JAB158" s="16">
        <f t="shared" ref="JAB158:JAB159" si="30569">47.24+2.7+3</f>
        <v>52.940000000000005</v>
      </c>
      <c r="JAC158" s="16">
        <f t="shared" ref="JAC158:JAC159" si="30570">0.75*(3+2.1+3+3.9)</f>
        <v>9</v>
      </c>
      <c r="JAD158" s="14">
        <f t="shared" si="12415"/>
        <v>61.940000000000005</v>
      </c>
      <c r="JAE158" s="14"/>
      <c r="JAF158" s="16">
        <f t="shared" si="12416"/>
        <v>92.910000000000011</v>
      </c>
      <c r="JAG158" s="79">
        <f t="shared" si="19361"/>
        <v>6</v>
      </c>
      <c r="JAH158" s="80"/>
      <c r="JAI158" s="16" t="s">
        <v>236</v>
      </c>
      <c r="JAJ158" s="16">
        <f t="shared" ref="JAJ158:JAJ159" si="30571">47.24+2.7+3</f>
        <v>52.940000000000005</v>
      </c>
      <c r="JAK158" s="16">
        <f t="shared" ref="JAK158:JAK159" si="30572">0.75*(3+2.1+3+3.9)</f>
        <v>9</v>
      </c>
      <c r="JAL158" s="14">
        <f t="shared" si="12420"/>
        <v>61.940000000000005</v>
      </c>
      <c r="JAM158" s="14"/>
      <c r="JAN158" s="16">
        <f t="shared" si="12421"/>
        <v>92.910000000000011</v>
      </c>
      <c r="JAO158" s="79">
        <f t="shared" si="19361"/>
        <v>6</v>
      </c>
      <c r="JAP158" s="80"/>
      <c r="JAQ158" s="16" t="s">
        <v>236</v>
      </c>
      <c r="JAR158" s="16">
        <f t="shared" ref="JAR158:JAR159" si="30573">47.24+2.7+3</f>
        <v>52.940000000000005</v>
      </c>
      <c r="JAS158" s="16">
        <f t="shared" ref="JAS158:JAS159" si="30574">0.75*(3+2.1+3+3.9)</f>
        <v>9</v>
      </c>
      <c r="JAT158" s="14">
        <f t="shared" si="12425"/>
        <v>61.940000000000005</v>
      </c>
      <c r="JAU158" s="14"/>
      <c r="JAV158" s="16">
        <f t="shared" si="12426"/>
        <v>92.910000000000011</v>
      </c>
      <c r="JAW158" s="79">
        <f t="shared" si="19361"/>
        <v>6</v>
      </c>
      <c r="JAX158" s="80"/>
      <c r="JAY158" s="16" t="s">
        <v>236</v>
      </c>
      <c r="JAZ158" s="16">
        <f t="shared" ref="JAZ158:JAZ159" si="30575">47.24+2.7+3</f>
        <v>52.940000000000005</v>
      </c>
      <c r="JBA158" s="16">
        <f t="shared" ref="JBA158:JBA159" si="30576">0.75*(3+2.1+3+3.9)</f>
        <v>9</v>
      </c>
      <c r="JBB158" s="14">
        <f t="shared" si="12430"/>
        <v>61.940000000000005</v>
      </c>
      <c r="JBC158" s="14"/>
      <c r="JBD158" s="16">
        <f t="shared" si="12431"/>
        <v>92.910000000000011</v>
      </c>
      <c r="JBE158" s="79">
        <f t="shared" si="19361"/>
        <v>6</v>
      </c>
      <c r="JBF158" s="80"/>
      <c r="JBG158" s="16" t="s">
        <v>236</v>
      </c>
      <c r="JBH158" s="16">
        <f t="shared" ref="JBH158:JBH159" si="30577">47.24+2.7+3</f>
        <v>52.940000000000005</v>
      </c>
      <c r="JBI158" s="16">
        <f t="shared" ref="JBI158:JBI159" si="30578">0.75*(3+2.1+3+3.9)</f>
        <v>9</v>
      </c>
      <c r="JBJ158" s="14">
        <f t="shared" si="12435"/>
        <v>61.940000000000005</v>
      </c>
      <c r="JBK158" s="14"/>
      <c r="JBL158" s="16">
        <f t="shared" si="12436"/>
        <v>92.910000000000011</v>
      </c>
      <c r="JBM158" s="79">
        <f t="shared" si="19361"/>
        <v>6</v>
      </c>
      <c r="JBN158" s="80"/>
      <c r="JBO158" s="16" t="s">
        <v>236</v>
      </c>
      <c r="JBP158" s="16">
        <f t="shared" ref="JBP158:JBP159" si="30579">47.24+2.7+3</f>
        <v>52.940000000000005</v>
      </c>
      <c r="JBQ158" s="16">
        <f t="shared" ref="JBQ158:JBQ159" si="30580">0.75*(3+2.1+3+3.9)</f>
        <v>9</v>
      </c>
      <c r="JBR158" s="14">
        <f t="shared" si="12440"/>
        <v>61.940000000000005</v>
      </c>
      <c r="JBS158" s="14"/>
      <c r="JBT158" s="16">
        <f t="shared" si="12441"/>
        <v>92.910000000000011</v>
      </c>
      <c r="JBU158" s="79">
        <f t="shared" si="19361"/>
        <v>6</v>
      </c>
      <c r="JBV158" s="80"/>
      <c r="JBW158" s="16" t="s">
        <v>236</v>
      </c>
      <c r="JBX158" s="16">
        <f t="shared" ref="JBX158:JBX159" si="30581">47.24+2.7+3</f>
        <v>52.940000000000005</v>
      </c>
      <c r="JBY158" s="16">
        <f t="shared" ref="JBY158:JBY159" si="30582">0.75*(3+2.1+3+3.9)</f>
        <v>9</v>
      </c>
      <c r="JBZ158" s="14">
        <f t="shared" si="12445"/>
        <v>61.940000000000005</v>
      </c>
      <c r="JCA158" s="14"/>
      <c r="JCB158" s="16">
        <f t="shared" si="12446"/>
        <v>92.910000000000011</v>
      </c>
      <c r="JCC158" s="79">
        <f t="shared" si="19361"/>
        <v>6</v>
      </c>
      <c r="JCD158" s="80"/>
      <c r="JCE158" s="16" t="s">
        <v>236</v>
      </c>
      <c r="JCF158" s="16">
        <f t="shared" ref="JCF158:JCF159" si="30583">47.24+2.7+3</f>
        <v>52.940000000000005</v>
      </c>
      <c r="JCG158" s="16">
        <f t="shared" ref="JCG158:JCG159" si="30584">0.75*(3+2.1+3+3.9)</f>
        <v>9</v>
      </c>
      <c r="JCH158" s="14">
        <f t="shared" si="12450"/>
        <v>61.940000000000005</v>
      </c>
      <c r="JCI158" s="14"/>
      <c r="JCJ158" s="16">
        <f t="shared" si="12451"/>
        <v>92.910000000000011</v>
      </c>
      <c r="JCK158" s="79">
        <f t="shared" si="19370"/>
        <v>6</v>
      </c>
      <c r="JCL158" s="80"/>
      <c r="JCM158" s="16" t="s">
        <v>236</v>
      </c>
      <c r="JCN158" s="16">
        <f t="shared" ref="JCN158:JCN159" si="30585">47.24+2.7+3</f>
        <v>52.940000000000005</v>
      </c>
      <c r="JCO158" s="16">
        <f t="shared" ref="JCO158:JCO159" si="30586">0.75*(3+2.1+3+3.9)</f>
        <v>9</v>
      </c>
      <c r="JCP158" s="14">
        <f t="shared" si="12455"/>
        <v>61.940000000000005</v>
      </c>
      <c r="JCQ158" s="14"/>
      <c r="JCR158" s="16">
        <f t="shared" si="12456"/>
        <v>92.910000000000011</v>
      </c>
      <c r="JCS158" s="79">
        <f t="shared" si="19370"/>
        <v>6</v>
      </c>
      <c r="JCT158" s="80"/>
      <c r="JCU158" s="16" t="s">
        <v>236</v>
      </c>
      <c r="JCV158" s="16">
        <f t="shared" ref="JCV158:JCV159" si="30587">47.24+2.7+3</f>
        <v>52.940000000000005</v>
      </c>
      <c r="JCW158" s="16">
        <f t="shared" ref="JCW158:JCW159" si="30588">0.75*(3+2.1+3+3.9)</f>
        <v>9</v>
      </c>
      <c r="JCX158" s="14">
        <f t="shared" si="12460"/>
        <v>61.940000000000005</v>
      </c>
      <c r="JCY158" s="14"/>
      <c r="JCZ158" s="16">
        <f t="shared" si="12461"/>
        <v>92.910000000000011</v>
      </c>
      <c r="JDA158" s="79">
        <f t="shared" si="19370"/>
        <v>6</v>
      </c>
      <c r="JDB158" s="80"/>
      <c r="JDC158" s="16" t="s">
        <v>236</v>
      </c>
      <c r="JDD158" s="16">
        <f t="shared" ref="JDD158:JDD159" si="30589">47.24+2.7+3</f>
        <v>52.940000000000005</v>
      </c>
      <c r="JDE158" s="16">
        <f t="shared" ref="JDE158:JDE159" si="30590">0.75*(3+2.1+3+3.9)</f>
        <v>9</v>
      </c>
      <c r="JDF158" s="14">
        <f t="shared" si="12465"/>
        <v>61.940000000000005</v>
      </c>
      <c r="JDG158" s="14"/>
      <c r="JDH158" s="16">
        <f t="shared" si="12466"/>
        <v>92.910000000000011</v>
      </c>
      <c r="JDI158" s="79">
        <f t="shared" si="19370"/>
        <v>6</v>
      </c>
      <c r="JDJ158" s="80"/>
      <c r="JDK158" s="16" t="s">
        <v>236</v>
      </c>
      <c r="JDL158" s="16">
        <f t="shared" ref="JDL158:JDL159" si="30591">47.24+2.7+3</f>
        <v>52.940000000000005</v>
      </c>
      <c r="JDM158" s="16">
        <f t="shared" ref="JDM158:JDM159" si="30592">0.75*(3+2.1+3+3.9)</f>
        <v>9</v>
      </c>
      <c r="JDN158" s="14">
        <f t="shared" si="12470"/>
        <v>61.940000000000005</v>
      </c>
      <c r="JDO158" s="14"/>
      <c r="JDP158" s="16">
        <f t="shared" si="12471"/>
        <v>92.910000000000011</v>
      </c>
      <c r="JDQ158" s="79">
        <f t="shared" si="19370"/>
        <v>6</v>
      </c>
      <c r="JDR158" s="80"/>
      <c r="JDS158" s="16" t="s">
        <v>236</v>
      </c>
      <c r="JDT158" s="16">
        <f t="shared" ref="JDT158:JDT159" si="30593">47.24+2.7+3</f>
        <v>52.940000000000005</v>
      </c>
      <c r="JDU158" s="16">
        <f t="shared" ref="JDU158:JDU159" si="30594">0.75*(3+2.1+3+3.9)</f>
        <v>9</v>
      </c>
      <c r="JDV158" s="14">
        <f t="shared" si="12475"/>
        <v>61.940000000000005</v>
      </c>
      <c r="JDW158" s="14"/>
      <c r="JDX158" s="16">
        <f t="shared" si="12476"/>
        <v>92.910000000000011</v>
      </c>
      <c r="JDY158" s="79">
        <f t="shared" si="19370"/>
        <v>6</v>
      </c>
      <c r="JDZ158" s="80"/>
      <c r="JEA158" s="16" t="s">
        <v>236</v>
      </c>
      <c r="JEB158" s="16">
        <f t="shared" ref="JEB158:JEB159" si="30595">47.24+2.7+3</f>
        <v>52.940000000000005</v>
      </c>
      <c r="JEC158" s="16">
        <f t="shared" ref="JEC158:JEC159" si="30596">0.75*(3+2.1+3+3.9)</f>
        <v>9</v>
      </c>
      <c r="JED158" s="14">
        <f t="shared" si="12480"/>
        <v>61.940000000000005</v>
      </c>
      <c r="JEE158" s="14"/>
      <c r="JEF158" s="16">
        <f t="shared" si="12481"/>
        <v>92.910000000000011</v>
      </c>
      <c r="JEG158" s="79">
        <f t="shared" si="19370"/>
        <v>6</v>
      </c>
      <c r="JEH158" s="80"/>
      <c r="JEI158" s="16" t="s">
        <v>236</v>
      </c>
      <c r="JEJ158" s="16">
        <f t="shared" ref="JEJ158:JEJ159" si="30597">47.24+2.7+3</f>
        <v>52.940000000000005</v>
      </c>
      <c r="JEK158" s="16">
        <f t="shared" ref="JEK158:JEK159" si="30598">0.75*(3+2.1+3+3.9)</f>
        <v>9</v>
      </c>
      <c r="JEL158" s="14">
        <f t="shared" si="12485"/>
        <v>61.940000000000005</v>
      </c>
      <c r="JEM158" s="14"/>
      <c r="JEN158" s="16">
        <f t="shared" si="12486"/>
        <v>92.910000000000011</v>
      </c>
      <c r="JEO158" s="79">
        <f t="shared" si="19370"/>
        <v>6</v>
      </c>
      <c r="JEP158" s="80"/>
      <c r="JEQ158" s="16" t="s">
        <v>236</v>
      </c>
      <c r="JER158" s="16">
        <f t="shared" ref="JER158:JER159" si="30599">47.24+2.7+3</f>
        <v>52.940000000000005</v>
      </c>
      <c r="JES158" s="16">
        <f t="shared" ref="JES158:JES159" si="30600">0.75*(3+2.1+3+3.9)</f>
        <v>9</v>
      </c>
      <c r="JET158" s="14">
        <f t="shared" si="12490"/>
        <v>61.940000000000005</v>
      </c>
      <c r="JEU158" s="14"/>
      <c r="JEV158" s="16">
        <f t="shared" si="12491"/>
        <v>92.910000000000011</v>
      </c>
      <c r="JEW158" s="79">
        <f t="shared" si="19379"/>
        <v>6</v>
      </c>
      <c r="JEX158" s="80"/>
      <c r="JEY158" s="16" t="s">
        <v>236</v>
      </c>
      <c r="JEZ158" s="16">
        <f t="shared" ref="JEZ158:JEZ159" si="30601">47.24+2.7+3</f>
        <v>52.940000000000005</v>
      </c>
      <c r="JFA158" s="16">
        <f t="shared" ref="JFA158:JFA159" si="30602">0.75*(3+2.1+3+3.9)</f>
        <v>9</v>
      </c>
      <c r="JFB158" s="14">
        <f t="shared" si="12495"/>
        <v>61.940000000000005</v>
      </c>
      <c r="JFC158" s="14"/>
      <c r="JFD158" s="16">
        <f t="shared" si="12496"/>
        <v>92.910000000000011</v>
      </c>
      <c r="JFE158" s="79">
        <f t="shared" si="19379"/>
        <v>6</v>
      </c>
      <c r="JFF158" s="80"/>
      <c r="JFG158" s="16" t="s">
        <v>236</v>
      </c>
      <c r="JFH158" s="16">
        <f t="shared" ref="JFH158:JFH159" si="30603">47.24+2.7+3</f>
        <v>52.940000000000005</v>
      </c>
      <c r="JFI158" s="16">
        <f t="shared" ref="JFI158:JFI159" si="30604">0.75*(3+2.1+3+3.9)</f>
        <v>9</v>
      </c>
      <c r="JFJ158" s="14">
        <f t="shared" si="12500"/>
        <v>61.940000000000005</v>
      </c>
      <c r="JFK158" s="14"/>
      <c r="JFL158" s="16">
        <f t="shared" si="12501"/>
        <v>92.910000000000011</v>
      </c>
      <c r="JFM158" s="79">
        <f t="shared" si="19379"/>
        <v>6</v>
      </c>
      <c r="JFN158" s="80"/>
      <c r="JFO158" s="16" t="s">
        <v>236</v>
      </c>
      <c r="JFP158" s="16">
        <f t="shared" ref="JFP158:JFP159" si="30605">47.24+2.7+3</f>
        <v>52.940000000000005</v>
      </c>
      <c r="JFQ158" s="16">
        <f t="shared" ref="JFQ158:JFQ159" si="30606">0.75*(3+2.1+3+3.9)</f>
        <v>9</v>
      </c>
      <c r="JFR158" s="14">
        <f t="shared" si="12505"/>
        <v>61.940000000000005</v>
      </c>
      <c r="JFS158" s="14"/>
      <c r="JFT158" s="16">
        <f t="shared" si="12506"/>
        <v>92.910000000000011</v>
      </c>
      <c r="JFU158" s="79">
        <f t="shared" si="19379"/>
        <v>6</v>
      </c>
      <c r="JFV158" s="80"/>
      <c r="JFW158" s="16" t="s">
        <v>236</v>
      </c>
      <c r="JFX158" s="16">
        <f t="shared" ref="JFX158:JFX159" si="30607">47.24+2.7+3</f>
        <v>52.940000000000005</v>
      </c>
      <c r="JFY158" s="16">
        <f t="shared" ref="JFY158:JFY159" si="30608">0.75*(3+2.1+3+3.9)</f>
        <v>9</v>
      </c>
      <c r="JFZ158" s="14">
        <f t="shared" si="12510"/>
        <v>61.940000000000005</v>
      </c>
      <c r="JGA158" s="14"/>
      <c r="JGB158" s="16">
        <f t="shared" si="12511"/>
        <v>92.910000000000011</v>
      </c>
      <c r="JGC158" s="79">
        <f t="shared" si="19379"/>
        <v>6</v>
      </c>
      <c r="JGD158" s="80"/>
      <c r="JGE158" s="16" t="s">
        <v>236</v>
      </c>
      <c r="JGF158" s="16">
        <f t="shared" ref="JGF158:JGF159" si="30609">47.24+2.7+3</f>
        <v>52.940000000000005</v>
      </c>
      <c r="JGG158" s="16">
        <f t="shared" ref="JGG158:JGG159" si="30610">0.75*(3+2.1+3+3.9)</f>
        <v>9</v>
      </c>
      <c r="JGH158" s="14">
        <f t="shared" si="12515"/>
        <v>61.940000000000005</v>
      </c>
      <c r="JGI158" s="14"/>
      <c r="JGJ158" s="16">
        <f t="shared" si="12516"/>
        <v>92.910000000000011</v>
      </c>
      <c r="JGK158" s="79">
        <f t="shared" si="19379"/>
        <v>6</v>
      </c>
      <c r="JGL158" s="80"/>
      <c r="JGM158" s="16" t="s">
        <v>236</v>
      </c>
      <c r="JGN158" s="16">
        <f t="shared" ref="JGN158:JGN159" si="30611">47.24+2.7+3</f>
        <v>52.940000000000005</v>
      </c>
      <c r="JGO158" s="16">
        <f t="shared" ref="JGO158:JGO159" si="30612">0.75*(3+2.1+3+3.9)</f>
        <v>9</v>
      </c>
      <c r="JGP158" s="14">
        <f t="shared" si="12520"/>
        <v>61.940000000000005</v>
      </c>
      <c r="JGQ158" s="14"/>
      <c r="JGR158" s="16">
        <f t="shared" si="12521"/>
        <v>92.910000000000011</v>
      </c>
      <c r="JGS158" s="79">
        <f t="shared" si="19379"/>
        <v>6</v>
      </c>
      <c r="JGT158" s="80"/>
      <c r="JGU158" s="16" t="s">
        <v>236</v>
      </c>
      <c r="JGV158" s="16">
        <f t="shared" ref="JGV158:JGV159" si="30613">47.24+2.7+3</f>
        <v>52.940000000000005</v>
      </c>
      <c r="JGW158" s="16">
        <f t="shared" ref="JGW158:JGW159" si="30614">0.75*(3+2.1+3+3.9)</f>
        <v>9</v>
      </c>
      <c r="JGX158" s="14">
        <f t="shared" si="12525"/>
        <v>61.940000000000005</v>
      </c>
      <c r="JGY158" s="14"/>
      <c r="JGZ158" s="16">
        <f t="shared" si="12526"/>
        <v>92.910000000000011</v>
      </c>
      <c r="JHA158" s="79">
        <f t="shared" si="19379"/>
        <v>6</v>
      </c>
      <c r="JHB158" s="80"/>
      <c r="JHC158" s="16" t="s">
        <v>236</v>
      </c>
      <c r="JHD158" s="16">
        <f t="shared" ref="JHD158:JHD159" si="30615">47.24+2.7+3</f>
        <v>52.940000000000005</v>
      </c>
      <c r="JHE158" s="16">
        <f t="shared" ref="JHE158:JHE159" si="30616">0.75*(3+2.1+3+3.9)</f>
        <v>9</v>
      </c>
      <c r="JHF158" s="14">
        <f t="shared" si="12530"/>
        <v>61.940000000000005</v>
      </c>
      <c r="JHG158" s="14"/>
      <c r="JHH158" s="16">
        <f t="shared" si="12531"/>
        <v>92.910000000000011</v>
      </c>
      <c r="JHI158" s="79">
        <f t="shared" si="19388"/>
        <v>6</v>
      </c>
      <c r="JHJ158" s="80"/>
      <c r="JHK158" s="16" t="s">
        <v>236</v>
      </c>
      <c r="JHL158" s="16">
        <f t="shared" ref="JHL158:JHL159" si="30617">47.24+2.7+3</f>
        <v>52.940000000000005</v>
      </c>
      <c r="JHM158" s="16">
        <f t="shared" ref="JHM158:JHM159" si="30618">0.75*(3+2.1+3+3.9)</f>
        <v>9</v>
      </c>
      <c r="JHN158" s="14">
        <f t="shared" si="12535"/>
        <v>61.940000000000005</v>
      </c>
      <c r="JHO158" s="14"/>
      <c r="JHP158" s="16">
        <f t="shared" si="12536"/>
        <v>92.910000000000011</v>
      </c>
      <c r="JHQ158" s="79">
        <f t="shared" si="19388"/>
        <v>6</v>
      </c>
      <c r="JHR158" s="80"/>
      <c r="JHS158" s="16" t="s">
        <v>236</v>
      </c>
      <c r="JHT158" s="16">
        <f t="shared" ref="JHT158:JHT159" si="30619">47.24+2.7+3</f>
        <v>52.940000000000005</v>
      </c>
      <c r="JHU158" s="16">
        <f t="shared" ref="JHU158:JHU159" si="30620">0.75*(3+2.1+3+3.9)</f>
        <v>9</v>
      </c>
      <c r="JHV158" s="14">
        <f t="shared" si="12540"/>
        <v>61.940000000000005</v>
      </c>
      <c r="JHW158" s="14"/>
      <c r="JHX158" s="16">
        <f t="shared" si="12541"/>
        <v>92.910000000000011</v>
      </c>
      <c r="JHY158" s="79">
        <f t="shared" si="19388"/>
        <v>6</v>
      </c>
      <c r="JHZ158" s="80"/>
      <c r="JIA158" s="16" t="s">
        <v>236</v>
      </c>
      <c r="JIB158" s="16">
        <f t="shared" ref="JIB158:JIB159" si="30621">47.24+2.7+3</f>
        <v>52.940000000000005</v>
      </c>
      <c r="JIC158" s="16">
        <f t="shared" ref="JIC158:JIC159" si="30622">0.75*(3+2.1+3+3.9)</f>
        <v>9</v>
      </c>
      <c r="JID158" s="14">
        <f t="shared" si="12545"/>
        <v>61.940000000000005</v>
      </c>
      <c r="JIE158" s="14"/>
      <c r="JIF158" s="16">
        <f t="shared" si="12546"/>
        <v>92.910000000000011</v>
      </c>
      <c r="JIG158" s="79">
        <f t="shared" si="19388"/>
        <v>6</v>
      </c>
      <c r="JIH158" s="80"/>
      <c r="JII158" s="16" t="s">
        <v>236</v>
      </c>
      <c r="JIJ158" s="16">
        <f t="shared" ref="JIJ158:JIJ159" si="30623">47.24+2.7+3</f>
        <v>52.940000000000005</v>
      </c>
      <c r="JIK158" s="16">
        <f t="shared" ref="JIK158:JIK159" si="30624">0.75*(3+2.1+3+3.9)</f>
        <v>9</v>
      </c>
      <c r="JIL158" s="14">
        <f t="shared" si="12550"/>
        <v>61.940000000000005</v>
      </c>
      <c r="JIM158" s="14"/>
      <c r="JIN158" s="16">
        <f t="shared" si="12551"/>
        <v>92.910000000000011</v>
      </c>
      <c r="JIO158" s="79">
        <f t="shared" si="19388"/>
        <v>6</v>
      </c>
      <c r="JIP158" s="80"/>
      <c r="JIQ158" s="16" t="s">
        <v>236</v>
      </c>
      <c r="JIR158" s="16">
        <f t="shared" ref="JIR158:JIR159" si="30625">47.24+2.7+3</f>
        <v>52.940000000000005</v>
      </c>
      <c r="JIS158" s="16">
        <f t="shared" ref="JIS158:JIS159" si="30626">0.75*(3+2.1+3+3.9)</f>
        <v>9</v>
      </c>
      <c r="JIT158" s="14">
        <f t="shared" si="12555"/>
        <v>61.940000000000005</v>
      </c>
      <c r="JIU158" s="14"/>
      <c r="JIV158" s="16">
        <f t="shared" si="12556"/>
        <v>92.910000000000011</v>
      </c>
      <c r="JIW158" s="79">
        <f t="shared" si="19388"/>
        <v>6</v>
      </c>
      <c r="JIX158" s="80"/>
      <c r="JIY158" s="16" t="s">
        <v>236</v>
      </c>
      <c r="JIZ158" s="16">
        <f t="shared" ref="JIZ158:JIZ159" si="30627">47.24+2.7+3</f>
        <v>52.940000000000005</v>
      </c>
      <c r="JJA158" s="16">
        <f t="shared" ref="JJA158:JJA159" si="30628">0.75*(3+2.1+3+3.9)</f>
        <v>9</v>
      </c>
      <c r="JJB158" s="14">
        <f t="shared" si="12560"/>
        <v>61.940000000000005</v>
      </c>
      <c r="JJC158" s="14"/>
      <c r="JJD158" s="16">
        <f t="shared" si="12561"/>
        <v>92.910000000000011</v>
      </c>
      <c r="JJE158" s="79">
        <f t="shared" si="19388"/>
        <v>6</v>
      </c>
      <c r="JJF158" s="80"/>
      <c r="JJG158" s="16" t="s">
        <v>236</v>
      </c>
      <c r="JJH158" s="16">
        <f t="shared" ref="JJH158:JJH159" si="30629">47.24+2.7+3</f>
        <v>52.940000000000005</v>
      </c>
      <c r="JJI158" s="16">
        <f t="shared" ref="JJI158:JJI159" si="30630">0.75*(3+2.1+3+3.9)</f>
        <v>9</v>
      </c>
      <c r="JJJ158" s="14">
        <f t="shared" si="12565"/>
        <v>61.940000000000005</v>
      </c>
      <c r="JJK158" s="14"/>
      <c r="JJL158" s="16">
        <f t="shared" si="12566"/>
        <v>92.910000000000011</v>
      </c>
      <c r="JJM158" s="79">
        <f t="shared" si="19388"/>
        <v>6</v>
      </c>
      <c r="JJN158" s="80"/>
      <c r="JJO158" s="16" t="s">
        <v>236</v>
      </c>
      <c r="JJP158" s="16">
        <f t="shared" ref="JJP158:JJP159" si="30631">47.24+2.7+3</f>
        <v>52.940000000000005</v>
      </c>
      <c r="JJQ158" s="16">
        <f t="shared" ref="JJQ158:JJQ159" si="30632">0.75*(3+2.1+3+3.9)</f>
        <v>9</v>
      </c>
      <c r="JJR158" s="14">
        <f t="shared" si="12570"/>
        <v>61.940000000000005</v>
      </c>
      <c r="JJS158" s="14"/>
      <c r="JJT158" s="16">
        <f t="shared" si="12571"/>
        <v>92.910000000000011</v>
      </c>
      <c r="JJU158" s="79">
        <f t="shared" si="19397"/>
        <v>6</v>
      </c>
      <c r="JJV158" s="80"/>
      <c r="JJW158" s="16" t="s">
        <v>236</v>
      </c>
      <c r="JJX158" s="16">
        <f t="shared" ref="JJX158:JJX159" si="30633">47.24+2.7+3</f>
        <v>52.940000000000005</v>
      </c>
      <c r="JJY158" s="16">
        <f t="shared" ref="JJY158:JJY159" si="30634">0.75*(3+2.1+3+3.9)</f>
        <v>9</v>
      </c>
      <c r="JJZ158" s="14">
        <f t="shared" si="12575"/>
        <v>61.940000000000005</v>
      </c>
      <c r="JKA158" s="14"/>
      <c r="JKB158" s="16">
        <f t="shared" si="12576"/>
        <v>92.910000000000011</v>
      </c>
      <c r="JKC158" s="79">
        <f t="shared" si="19397"/>
        <v>6</v>
      </c>
      <c r="JKD158" s="80"/>
      <c r="JKE158" s="16" t="s">
        <v>236</v>
      </c>
      <c r="JKF158" s="16">
        <f t="shared" ref="JKF158:JKF159" si="30635">47.24+2.7+3</f>
        <v>52.940000000000005</v>
      </c>
      <c r="JKG158" s="16">
        <f t="shared" ref="JKG158:JKG159" si="30636">0.75*(3+2.1+3+3.9)</f>
        <v>9</v>
      </c>
      <c r="JKH158" s="14">
        <f t="shared" si="12580"/>
        <v>61.940000000000005</v>
      </c>
      <c r="JKI158" s="14"/>
      <c r="JKJ158" s="16">
        <f t="shared" si="12581"/>
        <v>92.910000000000011</v>
      </c>
      <c r="JKK158" s="79">
        <f t="shared" si="19397"/>
        <v>6</v>
      </c>
      <c r="JKL158" s="80"/>
      <c r="JKM158" s="16" t="s">
        <v>236</v>
      </c>
      <c r="JKN158" s="16">
        <f t="shared" ref="JKN158:JKN159" si="30637">47.24+2.7+3</f>
        <v>52.940000000000005</v>
      </c>
      <c r="JKO158" s="16">
        <f t="shared" ref="JKO158:JKO159" si="30638">0.75*(3+2.1+3+3.9)</f>
        <v>9</v>
      </c>
      <c r="JKP158" s="14">
        <f t="shared" si="12585"/>
        <v>61.940000000000005</v>
      </c>
      <c r="JKQ158" s="14"/>
      <c r="JKR158" s="16">
        <f t="shared" si="12586"/>
        <v>92.910000000000011</v>
      </c>
      <c r="JKS158" s="79">
        <f t="shared" si="19397"/>
        <v>6</v>
      </c>
      <c r="JKT158" s="80"/>
      <c r="JKU158" s="16" t="s">
        <v>236</v>
      </c>
      <c r="JKV158" s="16">
        <f t="shared" ref="JKV158:JKV159" si="30639">47.24+2.7+3</f>
        <v>52.940000000000005</v>
      </c>
      <c r="JKW158" s="16">
        <f t="shared" ref="JKW158:JKW159" si="30640">0.75*(3+2.1+3+3.9)</f>
        <v>9</v>
      </c>
      <c r="JKX158" s="14">
        <f t="shared" si="12590"/>
        <v>61.940000000000005</v>
      </c>
      <c r="JKY158" s="14"/>
      <c r="JKZ158" s="16">
        <f t="shared" si="12591"/>
        <v>92.910000000000011</v>
      </c>
      <c r="JLA158" s="79">
        <f t="shared" si="19397"/>
        <v>6</v>
      </c>
      <c r="JLB158" s="80"/>
      <c r="JLC158" s="16" t="s">
        <v>236</v>
      </c>
      <c r="JLD158" s="16">
        <f t="shared" ref="JLD158:JLD159" si="30641">47.24+2.7+3</f>
        <v>52.940000000000005</v>
      </c>
      <c r="JLE158" s="16">
        <f t="shared" ref="JLE158:JLE159" si="30642">0.75*(3+2.1+3+3.9)</f>
        <v>9</v>
      </c>
      <c r="JLF158" s="14">
        <f t="shared" si="12595"/>
        <v>61.940000000000005</v>
      </c>
      <c r="JLG158" s="14"/>
      <c r="JLH158" s="16">
        <f t="shared" si="12596"/>
        <v>92.910000000000011</v>
      </c>
      <c r="JLI158" s="79">
        <f t="shared" si="19397"/>
        <v>6</v>
      </c>
      <c r="JLJ158" s="80"/>
      <c r="JLK158" s="16" t="s">
        <v>236</v>
      </c>
      <c r="JLL158" s="16">
        <f t="shared" ref="JLL158:JLL159" si="30643">47.24+2.7+3</f>
        <v>52.940000000000005</v>
      </c>
      <c r="JLM158" s="16">
        <f t="shared" ref="JLM158:JLM159" si="30644">0.75*(3+2.1+3+3.9)</f>
        <v>9</v>
      </c>
      <c r="JLN158" s="14">
        <f t="shared" si="12600"/>
        <v>61.940000000000005</v>
      </c>
      <c r="JLO158" s="14"/>
      <c r="JLP158" s="16">
        <f t="shared" si="12601"/>
        <v>92.910000000000011</v>
      </c>
      <c r="JLQ158" s="79">
        <f t="shared" si="19397"/>
        <v>6</v>
      </c>
      <c r="JLR158" s="80"/>
      <c r="JLS158" s="16" t="s">
        <v>236</v>
      </c>
      <c r="JLT158" s="16">
        <f t="shared" ref="JLT158:JLT159" si="30645">47.24+2.7+3</f>
        <v>52.940000000000005</v>
      </c>
      <c r="JLU158" s="16">
        <f t="shared" ref="JLU158:JLU159" si="30646">0.75*(3+2.1+3+3.9)</f>
        <v>9</v>
      </c>
      <c r="JLV158" s="14">
        <f t="shared" si="12605"/>
        <v>61.940000000000005</v>
      </c>
      <c r="JLW158" s="14"/>
      <c r="JLX158" s="16">
        <f t="shared" si="12606"/>
        <v>92.910000000000011</v>
      </c>
      <c r="JLY158" s="79">
        <f t="shared" si="19397"/>
        <v>6</v>
      </c>
      <c r="JLZ158" s="80"/>
      <c r="JMA158" s="16" t="s">
        <v>236</v>
      </c>
      <c r="JMB158" s="16">
        <f t="shared" ref="JMB158:JMB159" si="30647">47.24+2.7+3</f>
        <v>52.940000000000005</v>
      </c>
      <c r="JMC158" s="16">
        <f t="shared" ref="JMC158:JMC159" si="30648">0.75*(3+2.1+3+3.9)</f>
        <v>9</v>
      </c>
      <c r="JMD158" s="14">
        <f t="shared" si="12610"/>
        <v>61.940000000000005</v>
      </c>
      <c r="JME158" s="14"/>
      <c r="JMF158" s="16">
        <f t="shared" si="12611"/>
        <v>92.910000000000011</v>
      </c>
      <c r="JMG158" s="79">
        <f t="shared" si="19406"/>
        <v>6</v>
      </c>
      <c r="JMH158" s="80"/>
      <c r="JMI158" s="16" t="s">
        <v>236</v>
      </c>
      <c r="JMJ158" s="16">
        <f t="shared" ref="JMJ158:JMJ159" si="30649">47.24+2.7+3</f>
        <v>52.940000000000005</v>
      </c>
      <c r="JMK158" s="16">
        <f t="shared" ref="JMK158:JMK159" si="30650">0.75*(3+2.1+3+3.9)</f>
        <v>9</v>
      </c>
      <c r="JML158" s="14">
        <f t="shared" si="12615"/>
        <v>61.940000000000005</v>
      </c>
      <c r="JMM158" s="14"/>
      <c r="JMN158" s="16">
        <f t="shared" si="12616"/>
        <v>92.910000000000011</v>
      </c>
      <c r="JMO158" s="79">
        <f t="shared" si="19406"/>
        <v>6</v>
      </c>
      <c r="JMP158" s="80"/>
      <c r="JMQ158" s="16" t="s">
        <v>236</v>
      </c>
      <c r="JMR158" s="16">
        <f t="shared" ref="JMR158:JMR159" si="30651">47.24+2.7+3</f>
        <v>52.940000000000005</v>
      </c>
      <c r="JMS158" s="16">
        <f t="shared" ref="JMS158:JMS159" si="30652">0.75*(3+2.1+3+3.9)</f>
        <v>9</v>
      </c>
      <c r="JMT158" s="14">
        <f t="shared" si="12620"/>
        <v>61.940000000000005</v>
      </c>
      <c r="JMU158" s="14"/>
      <c r="JMV158" s="16">
        <f t="shared" si="12621"/>
        <v>92.910000000000011</v>
      </c>
      <c r="JMW158" s="79">
        <f t="shared" si="19406"/>
        <v>6</v>
      </c>
      <c r="JMX158" s="80"/>
      <c r="JMY158" s="16" t="s">
        <v>236</v>
      </c>
      <c r="JMZ158" s="16">
        <f t="shared" ref="JMZ158:JMZ159" si="30653">47.24+2.7+3</f>
        <v>52.940000000000005</v>
      </c>
      <c r="JNA158" s="16">
        <f t="shared" ref="JNA158:JNA159" si="30654">0.75*(3+2.1+3+3.9)</f>
        <v>9</v>
      </c>
      <c r="JNB158" s="14">
        <f t="shared" si="12625"/>
        <v>61.940000000000005</v>
      </c>
      <c r="JNC158" s="14"/>
      <c r="JND158" s="16">
        <f t="shared" si="12626"/>
        <v>92.910000000000011</v>
      </c>
      <c r="JNE158" s="79">
        <f t="shared" si="19406"/>
        <v>6</v>
      </c>
      <c r="JNF158" s="80"/>
      <c r="JNG158" s="16" t="s">
        <v>236</v>
      </c>
      <c r="JNH158" s="16">
        <f t="shared" ref="JNH158:JNH159" si="30655">47.24+2.7+3</f>
        <v>52.940000000000005</v>
      </c>
      <c r="JNI158" s="16">
        <f t="shared" ref="JNI158:JNI159" si="30656">0.75*(3+2.1+3+3.9)</f>
        <v>9</v>
      </c>
      <c r="JNJ158" s="14">
        <f t="shared" si="12630"/>
        <v>61.940000000000005</v>
      </c>
      <c r="JNK158" s="14"/>
      <c r="JNL158" s="16">
        <f t="shared" si="12631"/>
        <v>92.910000000000011</v>
      </c>
      <c r="JNM158" s="79">
        <f t="shared" si="19406"/>
        <v>6</v>
      </c>
      <c r="JNN158" s="80"/>
      <c r="JNO158" s="16" t="s">
        <v>236</v>
      </c>
      <c r="JNP158" s="16">
        <f t="shared" ref="JNP158:JNP159" si="30657">47.24+2.7+3</f>
        <v>52.940000000000005</v>
      </c>
      <c r="JNQ158" s="16">
        <f t="shared" ref="JNQ158:JNQ159" si="30658">0.75*(3+2.1+3+3.9)</f>
        <v>9</v>
      </c>
      <c r="JNR158" s="14">
        <f t="shared" si="12635"/>
        <v>61.940000000000005</v>
      </c>
      <c r="JNS158" s="14"/>
      <c r="JNT158" s="16">
        <f t="shared" si="12636"/>
        <v>92.910000000000011</v>
      </c>
      <c r="JNU158" s="79">
        <f t="shared" si="19406"/>
        <v>6</v>
      </c>
      <c r="JNV158" s="80"/>
      <c r="JNW158" s="16" t="s">
        <v>236</v>
      </c>
      <c r="JNX158" s="16">
        <f t="shared" ref="JNX158:JNX159" si="30659">47.24+2.7+3</f>
        <v>52.940000000000005</v>
      </c>
      <c r="JNY158" s="16">
        <f t="shared" ref="JNY158:JNY159" si="30660">0.75*(3+2.1+3+3.9)</f>
        <v>9</v>
      </c>
      <c r="JNZ158" s="14">
        <f t="shared" si="12640"/>
        <v>61.940000000000005</v>
      </c>
      <c r="JOA158" s="14"/>
      <c r="JOB158" s="16">
        <f t="shared" si="12641"/>
        <v>92.910000000000011</v>
      </c>
      <c r="JOC158" s="79">
        <f t="shared" si="19406"/>
        <v>6</v>
      </c>
      <c r="JOD158" s="80"/>
      <c r="JOE158" s="16" t="s">
        <v>236</v>
      </c>
      <c r="JOF158" s="16">
        <f t="shared" ref="JOF158:JOF159" si="30661">47.24+2.7+3</f>
        <v>52.940000000000005</v>
      </c>
      <c r="JOG158" s="16">
        <f t="shared" ref="JOG158:JOG159" si="30662">0.75*(3+2.1+3+3.9)</f>
        <v>9</v>
      </c>
      <c r="JOH158" s="14">
        <f t="shared" si="12645"/>
        <v>61.940000000000005</v>
      </c>
      <c r="JOI158" s="14"/>
      <c r="JOJ158" s="16">
        <f t="shared" si="12646"/>
        <v>92.910000000000011</v>
      </c>
      <c r="JOK158" s="79">
        <f t="shared" si="19406"/>
        <v>6</v>
      </c>
      <c r="JOL158" s="80"/>
      <c r="JOM158" s="16" t="s">
        <v>236</v>
      </c>
      <c r="JON158" s="16">
        <f t="shared" ref="JON158:JON159" si="30663">47.24+2.7+3</f>
        <v>52.940000000000005</v>
      </c>
      <c r="JOO158" s="16">
        <f t="shared" ref="JOO158:JOO159" si="30664">0.75*(3+2.1+3+3.9)</f>
        <v>9</v>
      </c>
      <c r="JOP158" s="14">
        <f t="shared" si="12650"/>
        <v>61.940000000000005</v>
      </c>
      <c r="JOQ158" s="14"/>
      <c r="JOR158" s="16">
        <f t="shared" si="12651"/>
        <v>92.910000000000011</v>
      </c>
      <c r="JOS158" s="79">
        <f t="shared" si="19415"/>
        <v>6</v>
      </c>
      <c r="JOT158" s="80"/>
      <c r="JOU158" s="16" t="s">
        <v>236</v>
      </c>
      <c r="JOV158" s="16">
        <f t="shared" ref="JOV158:JOV159" si="30665">47.24+2.7+3</f>
        <v>52.940000000000005</v>
      </c>
      <c r="JOW158" s="16">
        <f t="shared" ref="JOW158:JOW159" si="30666">0.75*(3+2.1+3+3.9)</f>
        <v>9</v>
      </c>
      <c r="JOX158" s="14">
        <f t="shared" si="12655"/>
        <v>61.940000000000005</v>
      </c>
      <c r="JOY158" s="14"/>
      <c r="JOZ158" s="16">
        <f t="shared" si="12656"/>
        <v>92.910000000000011</v>
      </c>
      <c r="JPA158" s="79">
        <f t="shared" si="19415"/>
        <v>6</v>
      </c>
      <c r="JPB158" s="80"/>
      <c r="JPC158" s="16" t="s">
        <v>236</v>
      </c>
      <c r="JPD158" s="16">
        <f t="shared" ref="JPD158:JPD159" si="30667">47.24+2.7+3</f>
        <v>52.940000000000005</v>
      </c>
      <c r="JPE158" s="16">
        <f t="shared" ref="JPE158:JPE159" si="30668">0.75*(3+2.1+3+3.9)</f>
        <v>9</v>
      </c>
      <c r="JPF158" s="14">
        <f t="shared" si="12660"/>
        <v>61.940000000000005</v>
      </c>
      <c r="JPG158" s="14"/>
      <c r="JPH158" s="16">
        <f t="shared" si="12661"/>
        <v>92.910000000000011</v>
      </c>
      <c r="JPI158" s="79">
        <f t="shared" si="19415"/>
        <v>6</v>
      </c>
      <c r="JPJ158" s="80"/>
      <c r="JPK158" s="16" t="s">
        <v>236</v>
      </c>
      <c r="JPL158" s="16">
        <f t="shared" ref="JPL158:JPL159" si="30669">47.24+2.7+3</f>
        <v>52.940000000000005</v>
      </c>
      <c r="JPM158" s="16">
        <f t="shared" ref="JPM158:JPM159" si="30670">0.75*(3+2.1+3+3.9)</f>
        <v>9</v>
      </c>
      <c r="JPN158" s="14">
        <f t="shared" si="12665"/>
        <v>61.940000000000005</v>
      </c>
      <c r="JPO158" s="14"/>
      <c r="JPP158" s="16">
        <f t="shared" si="12666"/>
        <v>92.910000000000011</v>
      </c>
      <c r="JPQ158" s="79">
        <f t="shared" si="19415"/>
        <v>6</v>
      </c>
      <c r="JPR158" s="80"/>
      <c r="JPS158" s="16" t="s">
        <v>236</v>
      </c>
      <c r="JPT158" s="16">
        <f t="shared" ref="JPT158:JPT159" si="30671">47.24+2.7+3</f>
        <v>52.940000000000005</v>
      </c>
      <c r="JPU158" s="16">
        <f t="shared" ref="JPU158:JPU159" si="30672">0.75*(3+2.1+3+3.9)</f>
        <v>9</v>
      </c>
      <c r="JPV158" s="14">
        <f t="shared" si="12670"/>
        <v>61.940000000000005</v>
      </c>
      <c r="JPW158" s="14"/>
      <c r="JPX158" s="16">
        <f t="shared" si="12671"/>
        <v>92.910000000000011</v>
      </c>
      <c r="JPY158" s="79">
        <f t="shared" si="19415"/>
        <v>6</v>
      </c>
      <c r="JPZ158" s="80"/>
      <c r="JQA158" s="16" t="s">
        <v>236</v>
      </c>
      <c r="JQB158" s="16">
        <f t="shared" ref="JQB158:JQB159" si="30673">47.24+2.7+3</f>
        <v>52.940000000000005</v>
      </c>
      <c r="JQC158" s="16">
        <f t="shared" ref="JQC158:JQC159" si="30674">0.75*(3+2.1+3+3.9)</f>
        <v>9</v>
      </c>
      <c r="JQD158" s="14">
        <f t="shared" si="12675"/>
        <v>61.940000000000005</v>
      </c>
      <c r="JQE158" s="14"/>
      <c r="JQF158" s="16">
        <f t="shared" si="12676"/>
        <v>92.910000000000011</v>
      </c>
      <c r="JQG158" s="79">
        <f t="shared" si="19415"/>
        <v>6</v>
      </c>
      <c r="JQH158" s="80"/>
      <c r="JQI158" s="16" t="s">
        <v>236</v>
      </c>
      <c r="JQJ158" s="16">
        <f t="shared" ref="JQJ158:JQJ159" si="30675">47.24+2.7+3</f>
        <v>52.940000000000005</v>
      </c>
      <c r="JQK158" s="16">
        <f t="shared" ref="JQK158:JQK159" si="30676">0.75*(3+2.1+3+3.9)</f>
        <v>9</v>
      </c>
      <c r="JQL158" s="14">
        <f t="shared" si="12680"/>
        <v>61.940000000000005</v>
      </c>
      <c r="JQM158" s="14"/>
      <c r="JQN158" s="16">
        <f t="shared" si="12681"/>
        <v>92.910000000000011</v>
      </c>
      <c r="JQO158" s="79">
        <f t="shared" si="19415"/>
        <v>6</v>
      </c>
      <c r="JQP158" s="80"/>
      <c r="JQQ158" s="16" t="s">
        <v>236</v>
      </c>
      <c r="JQR158" s="16">
        <f t="shared" ref="JQR158:JQR159" si="30677">47.24+2.7+3</f>
        <v>52.940000000000005</v>
      </c>
      <c r="JQS158" s="16">
        <f t="shared" ref="JQS158:JQS159" si="30678">0.75*(3+2.1+3+3.9)</f>
        <v>9</v>
      </c>
      <c r="JQT158" s="14">
        <f t="shared" si="12685"/>
        <v>61.940000000000005</v>
      </c>
      <c r="JQU158" s="14"/>
      <c r="JQV158" s="16">
        <f t="shared" si="12686"/>
        <v>92.910000000000011</v>
      </c>
      <c r="JQW158" s="79">
        <f t="shared" si="19415"/>
        <v>6</v>
      </c>
      <c r="JQX158" s="80"/>
      <c r="JQY158" s="16" t="s">
        <v>236</v>
      </c>
      <c r="JQZ158" s="16">
        <f t="shared" ref="JQZ158:JQZ159" si="30679">47.24+2.7+3</f>
        <v>52.940000000000005</v>
      </c>
      <c r="JRA158" s="16">
        <f t="shared" ref="JRA158:JRA159" si="30680">0.75*(3+2.1+3+3.9)</f>
        <v>9</v>
      </c>
      <c r="JRB158" s="14">
        <f t="shared" si="12690"/>
        <v>61.940000000000005</v>
      </c>
      <c r="JRC158" s="14"/>
      <c r="JRD158" s="16">
        <f t="shared" si="12691"/>
        <v>92.910000000000011</v>
      </c>
      <c r="JRE158" s="79">
        <f t="shared" si="19424"/>
        <v>6</v>
      </c>
      <c r="JRF158" s="80"/>
      <c r="JRG158" s="16" t="s">
        <v>236</v>
      </c>
      <c r="JRH158" s="16">
        <f t="shared" ref="JRH158:JRH159" si="30681">47.24+2.7+3</f>
        <v>52.940000000000005</v>
      </c>
      <c r="JRI158" s="16">
        <f t="shared" ref="JRI158:JRI159" si="30682">0.75*(3+2.1+3+3.9)</f>
        <v>9</v>
      </c>
      <c r="JRJ158" s="14">
        <f t="shared" si="12695"/>
        <v>61.940000000000005</v>
      </c>
      <c r="JRK158" s="14"/>
      <c r="JRL158" s="16">
        <f t="shared" si="12696"/>
        <v>92.910000000000011</v>
      </c>
      <c r="JRM158" s="79">
        <f t="shared" si="19424"/>
        <v>6</v>
      </c>
      <c r="JRN158" s="80"/>
      <c r="JRO158" s="16" t="s">
        <v>236</v>
      </c>
      <c r="JRP158" s="16">
        <f t="shared" ref="JRP158:JRP159" si="30683">47.24+2.7+3</f>
        <v>52.940000000000005</v>
      </c>
      <c r="JRQ158" s="16">
        <f t="shared" ref="JRQ158:JRQ159" si="30684">0.75*(3+2.1+3+3.9)</f>
        <v>9</v>
      </c>
      <c r="JRR158" s="14">
        <f t="shared" si="12700"/>
        <v>61.940000000000005</v>
      </c>
      <c r="JRS158" s="14"/>
      <c r="JRT158" s="16">
        <f t="shared" si="12701"/>
        <v>92.910000000000011</v>
      </c>
      <c r="JRU158" s="79">
        <f t="shared" si="19424"/>
        <v>6</v>
      </c>
      <c r="JRV158" s="80"/>
      <c r="JRW158" s="16" t="s">
        <v>236</v>
      </c>
      <c r="JRX158" s="16">
        <f t="shared" ref="JRX158:JRX159" si="30685">47.24+2.7+3</f>
        <v>52.940000000000005</v>
      </c>
      <c r="JRY158" s="16">
        <f t="shared" ref="JRY158:JRY159" si="30686">0.75*(3+2.1+3+3.9)</f>
        <v>9</v>
      </c>
      <c r="JRZ158" s="14">
        <f t="shared" si="12705"/>
        <v>61.940000000000005</v>
      </c>
      <c r="JSA158" s="14"/>
      <c r="JSB158" s="16">
        <f t="shared" si="12706"/>
        <v>92.910000000000011</v>
      </c>
      <c r="JSC158" s="79">
        <f t="shared" si="19424"/>
        <v>6</v>
      </c>
      <c r="JSD158" s="80"/>
      <c r="JSE158" s="16" t="s">
        <v>236</v>
      </c>
      <c r="JSF158" s="16">
        <f t="shared" ref="JSF158:JSF159" si="30687">47.24+2.7+3</f>
        <v>52.940000000000005</v>
      </c>
      <c r="JSG158" s="16">
        <f t="shared" ref="JSG158:JSG159" si="30688">0.75*(3+2.1+3+3.9)</f>
        <v>9</v>
      </c>
      <c r="JSH158" s="14">
        <f t="shared" si="12710"/>
        <v>61.940000000000005</v>
      </c>
      <c r="JSI158" s="14"/>
      <c r="JSJ158" s="16">
        <f t="shared" si="12711"/>
        <v>92.910000000000011</v>
      </c>
      <c r="JSK158" s="79">
        <f t="shared" si="19424"/>
        <v>6</v>
      </c>
      <c r="JSL158" s="80"/>
      <c r="JSM158" s="16" t="s">
        <v>236</v>
      </c>
      <c r="JSN158" s="16">
        <f t="shared" ref="JSN158:JSN159" si="30689">47.24+2.7+3</f>
        <v>52.940000000000005</v>
      </c>
      <c r="JSO158" s="16">
        <f t="shared" ref="JSO158:JSO159" si="30690">0.75*(3+2.1+3+3.9)</f>
        <v>9</v>
      </c>
      <c r="JSP158" s="14">
        <f t="shared" si="12715"/>
        <v>61.940000000000005</v>
      </c>
      <c r="JSQ158" s="14"/>
      <c r="JSR158" s="16">
        <f t="shared" si="12716"/>
        <v>92.910000000000011</v>
      </c>
      <c r="JSS158" s="79">
        <f t="shared" si="19424"/>
        <v>6</v>
      </c>
      <c r="JST158" s="80"/>
      <c r="JSU158" s="16" t="s">
        <v>236</v>
      </c>
      <c r="JSV158" s="16">
        <f t="shared" ref="JSV158:JSV159" si="30691">47.24+2.7+3</f>
        <v>52.940000000000005</v>
      </c>
      <c r="JSW158" s="16">
        <f t="shared" ref="JSW158:JSW159" si="30692">0.75*(3+2.1+3+3.9)</f>
        <v>9</v>
      </c>
      <c r="JSX158" s="14">
        <f t="shared" si="12720"/>
        <v>61.940000000000005</v>
      </c>
      <c r="JSY158" s="14"/>
      <c r="JSZ158" s="16">
        <f t="shared" si="12721"/>
        <v>92.910000000000011</v>
      </c>
      <c r="JTA158" s="79">
        <f t="shared" si="19424"/>
        <v>6</v>
      </c>
      <c r="JTB158" s="80"/>
      <c r="JTC158" s="16" t="s">
        <v>236</v>
      </c>
      <c r="JTD158" s="16">
        <f t="shared" ref="JTD158:JTD159" si="30693">47.24+2.7+3</f>
        <v>52.940000000000005</v>
      </c>
      <c r="JTE158" s="16">
        <f t="shared" ref="JTE158:JTE159" si="30694">0.75*(3+2.1+3+3.9)</f>
        <v>9</v>
      </c>
      <c r="JTF158" s="14">
        <f t="shared" si="12725"/>
        <v>61.940000000000005</v>
      </c>
      <c r="JTG158" s="14"/>
      <c r="JTH158" s="16">
        <f t="shared" si="12726"/>
        <v>92.910000000000011</v>
      </c>
      <c r="JTI158" s="79">
        <f t="shared" si="19424"/>
        <v>6</v>
      </c>
      <c r="JTJ158" s="80"/>
      <c r="JTK158" s="16" t="s">
        <v>236</v>
      </c>
      <c r="JTL158" s="16">
        <f t="shared" ref="JTL158:JTL159" si="30695">47.24+2.7+3</f>
        <v>52.940000000000005</v>
      </c>
      <c r="JTM158" s="16">
        <f t="shared" ref="JTM158:JTM159" si="30696">0.75*(3+2.1+3+3.9)</f>
        <v>9</v>
      </c>
      <c r="JTN158" s="14">
        <f t="shared" si="12730"/>
        <v>61.940000000000005</v>
      </c>
      <c r="JTO158" s="14"/>
      <c r="JTP158" s="16">
        <f t="shared" si="12731"/>
        <v>92.910000000000011</v>
      </c>
      <c r="JTQ158" s="79">
        <f t="shared" si="19433"/>
        <v>6</v>
      </c>
      <c r="JTR158" s="80"/>
      <c r="JTS158" s="16" t="s">
        <v>236</v>
      </c>
      <c r="JTT158" s="16">
        <f t="shared" ref="JTT158:JTT159" si="30697">47.24+2.7+3</f>
        <v>52.940000000000005</v>
      </c>
      <c r="JTU158" s="16">
        <f t="shared" ref="JTU158:JTU159" si="30698">0.75*(3+2.1+3+3.9)</f>
        <v>9</v>
      </c>
      <c r="JTV158" s="14">
        <f t="shared" si="12735"/>
        <v>61.940000000000005</v>
      </c>
      <c r="JTW158" s="14"/>
      <c r="JTX158" s="16">
        <f t="shared" si="12736"/>
        <v>92.910000000000011</v>
      </c>
      <c r="JTY158" s="79">
        <f t="shared" si="19433"/>
        <v>6</v>
      </c>
      <c r="JTZ158" s="80"/>
      <c r="JUA158" s="16" t="s">
        <v>236</v>
      </c>
      <c r="JUB158" s="16">
        <f t="shared" ref="JUB158:JUB159" si="30699">47.24+2.7+3</f>
        <v>52.940000000000005</v>
      </c>
      <c r="JUC158" s="16">
        <f t="shared" ref="JUC158:JUC159" si="30700">0.75*(3+2.1+3+3.9)</f>
        <v>9</v>
      </c>
      <c r="JUD158" s="14">
        <f t="shared" si="12740"/>
        <v>61.940000000000005</v>
      </c>
      <c r="JUE158" s="14"/>
      <c r="JUF158" s="16">
        <f t="shared" si="12741"/>
        <v>92.910000000000011</v>
      </c>
      <c r="JUG158" s="79">
        <f t="shared" si="19433"/>
        <v>6</v>
      </c>
      <c r="JUH158" s="80"/>
      <c r="JUI158" s="16" t="s">
        <v>236</v>
      </c>
      <c r="JUJ158" s="16">
        <f t="shared" ref="JUJ158:JUJ159" si="30701">47.24+2.7+3</f>
        <v>52.940000000000005</v>
      </c>
      <c r="JUK158" s="16">
        <f t="shared" ref="JUK158:JUK159" si="30702">0.75*(3+2.1+3+3.9)</f>
        <v>9</v>
      </c>
      <c r="JUL158" s="14">
        <f t="shared" si="12745"/>
        <v>61.940000000000005</v>
      </c>
      <c r="JUM158" s="14"/>
      <c r="JUN158" s="16">
        <f t="shared" si="12746"/>
        <v>92.910000000000011</v>
      </c>
      <c r="JUO158" s="79">
        <f t="shared" si="19433"/>
        <v>6</v>
      </c>
      <c r="JUP158" s="80"/>
      <c r="JUQ158" s="16" t="s">
        <v>236</v>
      </c>
      <c r="JUR158" s="16">
        <f t="shared" ref="JUR158:JUR159" si="30703">47.24+2.7+3</f>
        <v>52.940000000000005</v>
      </c>
      <c r="JUS158" s="16">
        <f t="shared" ref="JUS158:JUS159" si="30704">0.75*(3+2.1+3+3.9)</f>
        <v>9</v>
      </c>
      <c r="JUT158" s="14">
        <f t="shared" si="12750"/>
        <v>61.940000000000005</v>
      </c>
      <c r="JUU158" s="14"/>
      <c r="JUV158" s="16">
        <f t="shared" si="12751"/>
        <v>92.910000000000011</v>
      </c>
      <c r="JUW158" s="79">
        <f t="shared" si="19433"/>
        <v>6</v>
      </c>
      <c r="JUX158" s="80"/>
      <c r="JUY158" s="16" t="s">
        <v>236</v>
      </c>
      <c r="JUZ158" s="16">
        <f t="shared" ref="JUZ158:JUZ159" si="30705">47.24+2.7+3</f>
        <v>52.940000000000005</v>
      </c>
      <c r="JVA158" s="16">
        <f t="shared" ref="JVA158:JVA159" si="30706">0.75*(3+2.1+3+3.9)</f>
        <v>9</v>
      </c>
      <c r="JVB158" s="14">
        <f t="shared" si="12755"/>
        <v>61.940000000000005</v>
      </c>
      <c r="JVC158" s="14"/>
      <c r="JVD158" s="16">
        <f t="shared" si="12756"/>
        <v>92.910000000000011</v>
      </c>
      <c r="JVE158" s="79">
        <f t="shared" si="19433"/>
        <v>6</v>
      </c>
      <c r="JVF158" s="80"/>
      <c r="JVG158" s="16" t="s">
        <v>236</v>
      </c>
      <c r="JVH158" s="16">
        <f t="shared" ref="JVH158:JVH159" si="30707">47.24+2.7+3</f>
        <v>52.940000000000005</v>
      </c>
      <c r="JVI158" s="16">
        <f t="shared" ref="JVI158:JVI159" si="30708">0.75*(3+2.1+3+3.9)</f>
        <v>9</v>
      </c>
      <c r="JVJ158" s="14">
        <f t="shared" si="12760"/>
        <v>61.940000000000005</v>
      </c>
      <c r="JVK158" s="14"/>
      <c r="JVL158" s="16">
        <f t="shared" si="12761"/>
        <v>92.910000000000011</v>
      </c>
      <c r="JVM158" s="79">
        <f t="shared" si="19433"/>
        <v>6</v>
      </c>
      <c r="JVN158" s="80"/>
      <c r="JVO158" s="16" t="s">
        <v>236</v>
      </c>
      <c r="JVP158" s="16">
        <f t="shared" ref="JVP158:JVP159" si="30709">47.24+2.7+3</f>
        <v>52.940000000000005</v>
      </c>
      <c r="JVQ158" s="16">
        <f t="shared" ref="JVQ158:JVQ159" si="30710">0.75*(3+2.1+3+3.9)</f>
        <v>9</v>
      </c>
      <c r="JVR158" s="14">
        <f t="shared" si="12765"/>
        <v>61.940000000000005</v>
      </c>
      <c r="JVS158" s="14"/>
      <c r="JVT158" s="16">
        <f t="shared" si="12766"/>
        <v>92.910000000000011</v>
      </c>
      <c r="JVU158" s="79">
        <f t="shared" si="19433"/>
        <v>6</v>
      </c>
      <c r="JVV158" s="80"/>
      <c r="JVW158" s="16" t="s">
        <v>236</v>
      </c>
      <c r="JVX158" s="16">
        <f t="shared" ref="JVX158:JVX159" si="30711">47.24+2.7+3</f>
        <v>52.940000000000005</v>
      </c>
      <c r="JVY158" s="16">
        <f t="shared" ref="JVY158:JVY159" si="30712">0.75*(3+2.1+3+3.9)</f>
        <v>9</v>
      </c>
      <c r="JVZ158" s="14">
        <f t="shared" si="12770"/>
        <v>61.940000000000005</v>
      </c>
      <c r="JWA158" s="14"/>
      <c r="JWB158" s="16">
        <f t="shared" si="12771"/>
        <v>92.910000000000011</v>
      </c>
      <c r="JWC158" s="79">
        <f t="shared" si="19442"/>
        <v>6</v>
      </c>
      <c r="JWD158" s="80"/>
      <c r="JWE158" s="16" t="s">
        <v>236</v>
      </c>
      <c r="JWF158" s="16">
        <f t="shared" ref="JWF158:JWF159" si="30713">47.24+2.7+3</f>
        <v>52.940000000000005</v>
      </c>
      <c r="JWG158" s="16">
        <f t="shared" ref="JWG158:JWG159" si="30714">0.75*(3+2.1+3+3.9)</f>
        <v>9</v>
      </c>
      <c r="JWH158" s="14">
        <f t="shared" si="12775"/>
        <v>61.940000000000005</v>
      </c>
      <c r="JWI158" s="14"/>
      <c r="JWJ158" s="16">
        <f t="shared" si="12776"/>
        <v>92.910000000000011</v>
      </c>
      <c r="JWK158" s="79">
        <f t="shared" si="19442"/>
        <v>6</v>
      </c>
      <c r="JWL158" s="80"/>
      <c r="JWM158" s="16" t="s">
        <v>236</v>
      </c>
      <c r="JWN158" s="16">
        <f t="shared" ref="JWN158:JWN159" si="30715">47.24+2.7+3</f>
        <v>52.940000000000005</v>
      </c>
      <c r="JWO158" s="16">
        <f t="shared" ref="JWO158:JWO159" si="30716">0.75*(3+2.1+3+3.9)</f>
        <v>9</v>
      </c>
      <c r="JWP158" s="14">
        <f t="shared" si="12780"/>
        <v>61.940000000000005</v>
      </c>
      <c r="JWQ158" s="14"/>
      <c r="JWR158" s="16">
        <f t="shared" si="12781"/>
        <v>92.910000000000011</v>
      </c>
      <c r="JWS158" s="79">
        <f t="shared" si="19442"/>
        <v>6</v>
      </c>
      <c r="JWT158" s="80"/>
      <c r="JWU158" s="16" t="s">
        <v>236</v>
      </c>
      <c r="JWV158" s="16">
        <f t="shared" ref="JWV158:JWV159" si="30717">47.24+2.7+3</f>
        <v>52.940000000000005</v>
      </c>
      <c r="JWW158" s="16">
        <f t="shared" ref="JWW158:JWW159" si="30718">0.75*(3+2.1+3+3.9)</f>
        <v>9</v>
      </c>
      <c r="JWX158" s="14">
        <f t="shared" si="12785"/>
        <v>61.940000000000005</v>
      </c>
      <c r="JWY158" s="14"/>
      <c r="JWZ158" s="16">
        <f t="shared" si="12786"/>
        <v>92.910000000000011</v>
      </c>
      <c r="JXA158" s="79">
        <f t="shared" si="19442"/>
        <v>6</v>
      </c>
      <c r="JXB158" s="80"/>
      <c r="JXC158" s="16" t="s">
        <v>236</v>
      </c>
      <c r="JXD158" s="16">
        <f t="shared" ref="JXD158:JXD159" si="30719">47.24+2.7+3</f>
        <v>52.940000000000005</v>
      </c>
      <c r="JXE158" s="16">
        <f t="shared" ref="JXE158:JXE159" si="30720">0.75*(3+2.1+3+3.9)</f>
        <v>9</v>
      </c>
      <c r="JXF158" s="14">
        <f t="shared" si="12790"/>
        <v>61.940000000000005</v>
      </c>
      <c r="JXG158" s="14"/>
      <c r="JXH158" s="16">
        <f t="shared" si="12791"/>
        <v>92.910000000000011</v>
      </c>
      <c r="JXI158" s="79">
        <f t="shared" si="19442"/>
        <v>6</v>
      </c>
      <c r="JXJ158" s="80"/>
      <c r="JXK158" s="16" t="s">
        <v>236</v>
      </c>
      <c r="JXL158" s="16">
        <f t="shared" ref="JXL158:JXL159" si="30721">47.24+2.7+3</f>
        <v>52.940000000000005</v>
      </c>
      <c r="JXM158" s="16">
        <f t="shared" ref="JXM158:JXM159" si="30722">0.75*(3+2.1+3+3.9)</f>
        <v>9</v>
      </c>
      <c r="JXN158" s="14">
        <f t="shared" si="12795"/>
        <v>61.940000000000005</v>
      </c>
      <c r="JXO158" s="14"/>
      <c r="JXP158" s="16">
        <f t="shared" si="12796"/>
        <v>92.910000000000011</v>
      </c>
      <c r="JXQ158" s="79">
        <f t="shared" si="19442"/>
        <v>6</v>
      </c>
      <c r="JXR158" s="80"/>
      <c r="JXS158" s="16" t="s">
        <v>236</v>
      </c>
      <c r="JXT158" s="16">
        <f t="shared" ref="JXT158:JXT159" si="30723">47.24+2.7+3</f>
        <v>52.940000000000005</v>
      </c>
      <c r="JXU158" s="16">
        <f t="shared" ref="JXU158:JXU159" si="30724">0.75*(3+2.1+3+3.9)</f>
        <v>9</v>
      </c>
      <c r="JXV158" s="14">
        <f t="shared" si="12800"/>
        <v>61.940000000000005</v>
      </c>
      <c r="JXW158" s="14"/>
      <c r="JXX158" s="16">
        <f t="shared" si="12801"/>
        <v>92.910000000000011</v>
      </c>
      <c r="JXY158" s="79">
        <f t="shared" si="19442"/>
        <v>6</v>
      </c>
      <c r="JXZ158" s="80"/>
      <c r="JYA158" s="16" t="s">
        <v>236</v>
      </c>
      <c r="JYB158" s="16">
        <f t="shared" ref="JYB158:JYB159" si="30725">47.24+2.7+3</f>
        <v>52.940000000000005</v>
      </c>
      <c r="JYC158" s="16">
        <f t="shared" ref="JYC158:JYC159" si="30726">0.75*(3+2.1+3+3.9)</f>
        <v>9</v>
      </c>
      <c r="JYD158" s="14">
        <f t="shared" si="12805"/>
        <v>61.940000000000005</v>
      </c>
      <c r="JYE158" s="14"/>
      <c r="JYF158" s="16">
        <f t="shared" si="12806"/>
        <v>92.910000000000011</v>
      </c>
      <c r="JYG158" s="79">
        <f t="shared" si="19442"/>
        <v>6</v>
      </c>
      <c r="JYH158" s="80"/>
      <c r="JYI158" s="16" t="s">
        <v>236</v>
      </c>
      <c r="JYJ158" s="16">
        <f t="shared" ref="JYJ158:JYJ159" si="30727">47.24+2.7+3</f>
        <v>52.940000000000005</v>
      </c>
      <c r="JYK158" s="16">
        <f t="shared" ref="JYK158:JYK159" si="30728">0.75*(3+2.1+3+3.9)</f>
        <v>9</v>
      </c>
      <c r="JYL158" s="14">
        <f t="shared" si="12810"/>
        <v>61.940000000000005</v>
      </c>
      <c r="JYM158" s="14"/>
      <c r="JYN158" s="16">
        <f t="shared" si="12811"/>
        <v>92.910000000000011</v>
      </c>
      <c r="JYO158" s="79">
        <f t="shared" si="19451"/>
        <v>6</v>
      </c>
      <c r="JYP158" s="80"/>
      <c r="JYQ158" s="16" t="s">
        <v>236</v>
      </c>
      <c r="JYR158" s="16">
        <f t="shared" ref="JYR158:JYR159" si="30729">47.24+2.7+3</f>
        <v>52.940000000000005</v>
      </c>
      <c r="JYS158" s="16">
        <f t="shared" ref="JYS158:JYS159" si="30730">0.75*(3+2.1+3+3.9)</f>
        <v>9</v>
      </c>
      <c r="JYT158" s="14">
        <f t="shared" si="12815"/>
        <v>61.940000000000005</v>
      </c>
      <c r="JYU158" s="14"/>
      <c r="JYV158" s="16">
        <f t="shared" si="12816"/>
        <v>92.910000000000011</v>
      </c>
      <c r="JYW158" s="79">
        <f t="shared" si="19451"/>
        <v>6</v>
      </c>
      <c r="JYX158" s="80"/>
      <c r="JYY158" s="16" t="s">
        <v>236</v>
      </c>
      <c r="JYZ158" s="16">
        <f t="shared" ref="JYZ158:JYZ159" si="30731">47.24+2.7+3</f>
        <v>52.940000000000005</v>
      </c>
      <c r="JZA158" s="16">
        <f t="shared" ref="JZA158:JZA159" si="30732">0.75*(3+2.1+3+3.9)</f>
        <v>9</v>
      </c>
      <c r="JZB158" s="14">
        <f t="shared" si="12820"/>
        <v>61.940000000000005</v>
      </c>
      <c r="JZC158" s="14"/>
      <c r="JZD158" s="16">
        <f t="shared" si="12821"/>
        <v>92.910000000000011</v>
      </c>
      <c r="JZE158" s="79">
        <f t="shared" si="19451"/>
        <v>6</v>
      </c>
      <c r="JZF158" s="80"/>
      <c r="JZG158" s="16" t="s">
        <v>236</v>
      </c>
      <c r="JZH158" s="16">
        <f t="shared" ref="JZH158:JZH159" si="30733">47.24+2.7+3</f>
        <v>52.940000000000005</v>
      </c>
      <c r="JZI158" s="16">
        <f t="shared" ref="JZI158:JZI159" si="30734">0.75*(3+2.1+3+3.9)</f>
        <v>9</v>
      </c>
      <c r="JZJ158" s="14">
        <f t="shared" si="12825"/>
        <v>61.940000000000005</v>
      </c>
      <c r="JZK158" s="14"/>
      <c r="JZL158" s="16">
        <f t="shared" si="12826"/>
        <v>92.910000000000011</v>
      </c>
      <c r="JZM158" s="79">
        <f t="shared" si="19451"/>
        <v>6</v>
      </c>
      <c r="JZN158" s="80"/>
      <c r="JZO158" s="16" t="s">
        <v>236</v>
      </c>
      <c r="JZP158" s="16">
        <f t="shared" ref="JZP158:JZP159" si="30735">47.24+2.7+3</f>
        <v>52.940000000000005</v>
      </c>
      <c r="JZQ158" s="16">
        <f t="shared" ref="JZQ158:JZQ159" si="30736">0.75*(3+2.1+3+3.9)</f>
        <v>9</v>
      </c>
      <c r="JZR158" s="14">
        <f t="shared" si="12830"/>
        <v>61.940000000000005</v>
      </c>
      <c r="JZS158" s="14"/>
      <c r="JZT158" s="16">
        <f t="shared" si="12831"/>
        <v>92.910000000000011</v>
      </c>
      <c r="JZU158" s="79">
        <f t="shared" si="19451"/>
        <v>6</v>
      </c>
      <c r="JZV158" s="80"/>
      <c r="JZW158" s="16" t="s">
        <v>236</v>
      </c>
      <c r="JZX158" s="16">
        <f t="shared" ref="JZX158:JZX159" si="30737">47.24+2.7+3</f>
        <v>52.940000000000005</v>
      </c>
      <c r="JZY158" s="16">
        <f t="shared" ref="JZY158:JZY159" si="30738">0.75*(3+2.1+3+3.9)</f>
        <v>9</v>
      </c>
      <c r="JZZ158" s="14">
        <f t="shared" si="12835"/>
        <v>61.940000000000005</v>
      </c>
      <c r="KAA158" s="14"/>
      <c r="KAB158" s="16">
        <f t="shared" si="12836"/>
        <v>92.910000000000011</v>
      </c>
      <c r="KAC158" s="79">
        <f t="shared" si="19451"/>
        <v>6</v>
      </c>
      <c r="KAD158" s="80"/>
      <c r="KAE158" s="16" t="s">
        <v>236</v>
      </c>
      <c r="KAF158" s="16">
        <f t="shared" ref="KAF158:KAF159" si="30739">47.24+2.7+3</f>
        <v>52.940000000000005</v>
      </c>
      <c r="KAG158" s="16">
        <f t="shared" ref="KAG158:KAG159" si="30740">0.75*(3+2.1+3+3.9)</f>
        <v>9</v>
      </c>
      <c r="KAH158" s="14">
        <f t="shared" si="12840"/>
        <v>61.940000000000005</v>
      </c>
      <c r="KAI158" s="14"/>
      <c r="KAJ158" s="16">
        <f t="shared" si="12841"/>
        <v>92.910000000000011</v>
      </c>
      <c r="KAK158" s="79">
        <f t="shared" si="19451"/>
        <v>6</v>
      </c>
      <c r="KAL158" s="80"/>
      <c r="KAM158" s="16" t="s">
        <v>236</v>
      </c>
      <c r="KAN158" s="16">
        <f t="shared" ref="KAN158:KAN159" si="30741">47.24+2.7+3</f>
        <v>52.940000000000005</v>
      </c>
      <c r="KAO158" s="16">
        <f t="shared" ref="KAO158:KAO159" si="30742">0.75*(3+2.1+3+3.9)</f>
        <v>9</v>
      </c>
      <c r="KAP158" s="14">
        <f t="shared" si="12845"/>
        <v>61.940000000000005</v>
      </c>
      <c r="KAQ158" s="14"/>
      <c r="KAR158" s="16">
        <f t="shared" si="12846"/>
        <v>92.910000000000011</v>
      </c>
      <c r="KAS158" s="79">
        <f t="shared" si="19451"/>
        <v>6</v>
      </c>
      <c r="KAT158" s="80"/>
      <c r="KAU158" s="16" t="s">
        <v>236</v>
      </c>
      <c r="KAV158" s="16">
        <f t="shared" ref="KAV158:KAV159" si="30743">47.24+2.7+3</f>
        <v>52.940000000000005</v>
      </c>
      <c r="KAW158" s="16">
        <f t="shared" ref="KAW158:KAW159" si="30744">0.75*(3+2.1+3+3.9)</f>
        <v>9</v>
      </c>
      <c r="KAX158" s="14">
        <f t="shared" si="12850"/>
        <v>61.940000000000005</v>
      </c>
      <c r="KAY158" s="14"/>
      <c r="KAZ158" s="16">
        <f t="shared" si="12851"/>
        <v>92.910000000000011</v>
      </c>
      <c r="KBA158" s="79">
        <f t="shared" si="19460"/>
        <v>6</v>
      </c>
      <c r="KBB158" s="80"/>
      <c r="KBC158" s="16" t="s">
        <v>236</v>
      </c>
      <c r="KBD158" s="16">
        <f t="shared" ref="KBD158:KBD159" si="30745">47.24+2.7+3</f>
        <v>52.940000000000005</v>
      </c>
      <c r="KBE158" s="16">
        <f t="shared" ref="KBE158:KBE159" si="30746">0.75*(3+2.1+3+3.9)</f>
        <v>9</v>
      </c>
      <c r="KBF158" s="14">
        <f t="shared" si="12855"/>
        <v>61.940000000000005</v>
      </c>
      <c r="KBG158" s="14"/>
      <c r="KBH158" s="16">
        <f t="shared" si="12856"/>
        <v>92.910000000000011</v>
      </c>
      <c r="KBI158" s="79">
        <f t="shared" si="19460"/>
        <v>6</v>
      </c>
      <c r="KBJ158" s="80"/>
      <c r="KBK158" s="16" t="s">
        <v>236</v>
      </c>
      <c r="KBL158" s="16">
        <f t="shared" ref="KBL158:KBL159" si="30747">47.24+2.7+3</f>
        <v>52.940000000000005</v>
      </c>
      <c r="KBM158" s="16">
        <f t="shared" ref="KBM158:KBM159" si="30748">0.75*(3+2.1+3+3.9)</f>
        <v>9</v>
      </c>
      <c r="KBN158" s="14">
        <f t="shared" si="12860"/>
        <v>61.940000000000005</v>
      </c>
      <c r="KBO158" s="14"/>
      <c r="KBP158" s="16">
        <f t="shared" si="12861"/>
        <v>92.910000000000011</v>
      </c>
      <c r="KBQ158" s="79">
        <f t="shared" si="19460"/>
        <v>6</v>
      </c>
      <c r="KBR158" s="80"/>
      <c r="KBS158" s="16" t="s">
        <v>236</v>
      </c>
      <c r="KBT158" s="16">
        <f t="shared" ref="KBT158:KBT159" si="30749">47.24+2.7+3</f>
        <v>52.940000000000005</v>
      </c>
      <c r="KBU158" s="16">
        <f t="shared" ref="KBU158:KBU159" si="30750">0.75*(3+2.1+3+3.9)</f>
        <v>9</v>
      </c>
      <c r="KBV158" s="14">
        <f t="shared" si="12865"/>
        <v>61.940000000000005</v>
      </c>
      <c r="KBW158" s="14"/>
      <c r="KBX158" s="16">
        <f t="shared" si="12866"/>
        <v>92.910000000000011</v>
      </c>
      <c r="KBY158" s="79">
        <f t="shared" si="19460"/>
        <v>6</v>
      </c>
      <c r="KBZ158" s="80"/>
      <c r="KCA158" s="16" t="s">
        <v>236</v>
      </c>
      <c r="KCB158" s="16">
        <f t="shared" ref="KCB158:KCB159" si="30751">47.24+2.7+3</f>
        <v>52.940000000000005</v>
      </c>
      <c r="KCC158" s="16">
        <f t="shared" ref="KCC158:KCC159" si="30752">0.75*(3+2.1+3+3.9)</f>
        <v>9</v>
      </c>
      <c r="KCD158" s="14">
        <f t="shared" si="12870"/>
        <v>61.940000000000005</v>
      </c>
      <c r="KCE158" s="14"/>
      <c r="KCF158" s="16">
        <f t="shared" si="12871"/>
        <v>92.910000000000011</v>
      </c>
      <c r="KCG158" s="79">
        <f t="shared" si="19460"/>
        <v>6</v>
      </c>
      <c r="KCH158" s="80"/>
      <c r="KCI158" s="16" t="s">
        <v>236</v>
      </c>
      <c r="KCJ158" s="16">
        <f t="shared" ref="KCJ158:KCJ159" si="30753">47.24+2.7+3</f>
        <v>52.940000000000005</v>
      </c>
      <c r="KCK158" s="16">
        <f t="shared" ref="KCK158:KCK159" si="30754">0.75*(3+2.1+3+3.9)</f>
        <v>9</v>
      </c>
      <c r="KCL158" s="14">
        <f t="shared" si="12875"/>
        <v>61.940000000000005</v>
      </c>
      <c r="KCM158" s="14"/>
      <c r="KCN158" s="16">
        <f t="shared" si="12876"/>
        <v>92.910000000000011</v>
      </c>
      <c r="KCO158" s="79">
        <f t="shared" si="19460"/>
        <v>6</v>
      </c>
      <c r="KCP158" s="80"/>
      <c r="KCQ158" s="16" t="s">
        <v>236</v>
      </c>
      <c r="KCR158" s="16">
        <f t="shared" ref="KCR158:KCR159" si="30755">47.24+2.7+3</f>
        <v>52.940000000000005</v>
      </c>
      <c r="KCS158" s="16">
        <f t="shared" ref="KCS158:KCS159" si="30756">0.75*(3+2.1+3+3.9)</f>
        <v>9</v>
      </c>
      <c r="KCT158" s="14">
        <f t="shared" si="12880"/>
        <v>61.940000000000005</v>
      </c>
      <c r="KCU158" s="14"/>
      <c r="KCV158" s="16">
        <f t="shared" si="12881"/>
        <v>92.910000000000011</v>
      </c>
      <c r="KCW158" s="79">
        <f t="shared" si="19460"/>
        <v>6</v>
      </c>
      <c r="KCX158" s="80"/>
      <c r="KCY158" s="16" t="s">
        <v>236</v>
      </c>
      <c r="KCZ158" s="16">
        <f t="shared" ref="KCZ158:KCZ159" si="30757">47.24+2.7+3</f>
        <v>52.940000000000005</v>
      </c>
      <c r="KDA158" s="16">
        <f t="shared" ref="KDA158:KDA159" si="30758">0.75*(3+2.1+3+3.9)</f>
        <v>9</v>
      </c>
      <c r="KDB158" s="14">
        <f t="shared" si="12885"/>
        <v>61.940000000000005</v>
      </c>
      <c r="KDC158" s="14"/>
      <c r="KDD158" s="16">
        <f t="shared" si="12886"/>
        <v>92.910000000000011</v>
      </c>
      <c r="KDE158" s="79">
        <f t="shared" si="19460"/>
        <v>6</v>
      </c>
      <c r="KDF158" s="80"/>
      <c r="KDG158" s="16" t="s">
        <v>236</v>
      </c>
      <c r="KDH158" s="16">
        <f t="shared" ref="KDH158:KDH159" si="30759">47.24+2.7+3</f>
        <v>52.940000000000005</v>
      </c>
      <c r="KDI158" s="16">
        <f t="shared" ref="KDI158:KDI159" si="30760">0.75*(3+2.1+3+3.9)</f>
        <v>9</v>
      </c>
      <c r="KDJ158" s="14">
        <f t="shared" si="12890"/>
        <v>61.940000000000005</v>
      </c>
      <c r="KDK158" s="14"/>
      <c r="KDL158" s="16">
        <f t="shared" si="12891"/>
        <v>92.910000000000011</v>
      </c>
      <c r="KDM158" s="79">
        <f t="shared" si="19469"/>
        <v>6</v>
      </c>
      <c r="KDN158" s="80"/>
      <c r="KDO158" s="16" t="s">
        <v>236</v>
      </c>
      <c r="KDP158" s="16">
        <f t="shared" ref="KDP158:KDP159" si="30761">47.24+2.7+3</f>
        <v>52.940000000000005</v>
      </c>
      <c r="KDQ158" s="16">
        <f t="shared" ref="KDQ158:KDQ159" si="30762">0.75*(3+2.1+3+3.9)</f>
        <v>9</v>
      </c>
      <c r="KDR158" s="14">
        <f t="shared" si="12895"/>
        <v>61.940000000000005</v>
      </c>
      <c r="KDS158" s="14"/>
      <c r="KDT158" s="16">
        <f t="shared" si="12896"/>
        <v>92.910000000000011</v>
      </c>
      <c r="KDU158" s="79">
        <f t="shared" si="19469"/>
        <v>6</v>
      </c>
      <c r="KDV158" s="80"/>
      <c r="KDW158" s="16" t="s">
        <v>236</v>
      </c>
      <c r="KDX158" s="16">
        <f t="shared" ref="KDX158:KDX159" si="30763">47.24+2.7+3</f>
        <v>52.940000000000005</v>
      </c>
      <c r="KDY158" s="16">
        <f t="shared" ref="KDY158:KDY159" si="30764">0.75*(3+2.1+3+3.9)</f>
        <v>9</v>
      </c>
      <c r="KDZ158" s="14">
        <f t="shared" si="12900"/>
        <v>61.940000000000005</v>
      </c>
      <c r="KEA158" s="14"/>
      <c r="KEB158" s="16">
        <f t="shared" si="12901"/>
        <v>92.910000000000011</v>
      </c>
      <c r="KEC158" s="79">
        <f t="shared" si="19469"/>
        <v>6</v>
      </c>
      <c r="KED158" s="80"/>
      <c r="KEE158" s="16" t="s">
        <v>236</v>
      </c>
      <c r="KEF158" s="16">
        <f t="shared" ref="KEF158:KEF159" si="30765">47.24+2.7+3</f>
        <v>52.940000000000005</v>
      </c>
      <c r="KEG158" s="16">
        <f t="shared" ref="KEG158:KEG159" si="30766">0.75*(3+2.1+3+3.9)</f>
        <v>9</v>
      </c>
      <c r="KEH158" s="14">
        <f t="shared" si="12905"/>
        <v>61.940000000000005</v>
      </c>
      <c r="KEI158" s="14"/>
      <c r="KEJ158" s="16">
        <f t="shared" si="12906"/>
        <v>92.910000000000011</v>
      </c>
      <c r="KEK158" s="79">
        <f t="shared" si="19469"/>
        <v>6</v>
      </c>
      <c r="KEL158" s="80"/>
      <c r="KEM158" s="16" t="s">
        <v>236</v>
      </c>
      <c r="KEN158" s="16">
        <f t="shared" ref="KEN158:KEN159" si="30767">47.24+2.7+3</f>
        <v>52.940000000000005</v>
      </c>
      <c r="KEO158" s="16">
        <f t="shared" ref="KEO158:KEO159" si="30768">0.75*(3+2.1+3+3.9)</f>
        <v>9</v>
      </c>
      <c r="KEP158" s="14">
        <f t="shared" si="12910"/>
        <v>61.940000000000005</v>
      </c>
      <c r="KEQ158" s="14"/>
      <c r="KER158" s="16">
        <f t="shared" si="12911"/>
        <v>92.910000000000011</v>
      </c>
      <c r="KES158" s="79">
        <f t="shared" si="19469"/>
        <v>6</v>
      </c>
      <c r="KET158" s="80"/>
      <c r="KEU158" s="16" t="s">
        <v>236</v>
      </c>
      <c r="KEV158" s="16">
        <f t="shared" ref="KEV158:KEV159" si="30769">47.24+2.7+3</f>
        <v>52.940000000000005</v>
      </c>
      <c r="KEW158" s="16">
        <f t="shared" ref="KEW158:KEW159" si="30770">0.75*(3+2.1+3+3.9)</f>
        <v>9</v>
      </c>
      <c r="KEX158" s="14">
        <f t="shared" si="12915"/>
        <v>61.940000000000005</v>
      </c>
      <c r="KEY158" s="14"/>
      <c r="KEZ158" s="16">
        <f t="shared" si="12916"/>
        <v>92.910000000000011</v>
      </c>
      <c r="KFA158" s="79">
        <f t="shared" si="19469"/>
        <v>6</v>
      </c>
      <c r="KFB158" s="80"/>
      <c r="KFC158" s="16" t="s">
        <v>236</v>
      </c>
      <c r="KFD158" s="16">
        <f t="shared" ref="KFD158:KFD159" si="30771">47.24+2.7+3</f>
        <v>52.940000000000005</v>
      </c>
      <c r="KFE158" s="16">
        <f t="shared" ref="KFE158:KFE159" si="30772">0.75*(3+2.1+3+3.9)</f>
        <v>9</v>
      </c>
      <c r="KFF158" s="14">
        <f t="shared" si="12920"/>
        <v>61.940000000000005</v>
      </c>
      <c r="KFG158" s="14"/>
      <c r="KFH158" s="16">
        <f t="shared" si="12921"/>
        <v>92.910000000000011</v>
      </c>
      <c r="KFI158" s="79">
        <f t="shared" si="19469"/>
        <v>6</v>
      </c>
      <c r="KFJ158" s="80"/>
      <c r="KFK158" s="16" t="s">
        <v>236</v>
      </c>
      <c r="KFL158" s="16">
        <f t="shared" ref="KFL158:KFL159" si="30773">47.24+2.7+3</f>
        <v>52.940000000000005</v>
      </c>
      <c r="KFM158" s="16">
        <f t="shared" ref="KFM158:KFM159" si="30774">0.75*(3+2.1+3+3.9)</f>
        <v>9</v>
      </c>
      <c r="KFN158" s="14">
        <f t="shared" si="12925"/>
        <v>61.940000000000005</v>
      </c>
      <c r="KFO158" s="14"/>
      <c r="KFP158" s="16">
        <f t="shared" si="12926"/>
        <v>92.910000000000011</v>
      </c>
      <c r="KFQ158" s="79">
        <f t="shared" si="19469"/>
        <v>6</v>
      </c>
      <c r="KFR158" s="80"/>
      <c r="KFS158" s="16" t="s">
        <v>236</v>
      </c>
      <c r="KFT158" s="16">
        <f t="shared" ref="KFT158:KFT159" si="30775">47.24+2.7+3</f>
        <v>52.940000000000005</v>
      </c>
      <c r="KFU158" s="16">
        <f t="shared" ref="KFU158:KFU159" si="30776">0.75*(3+2.1+3+3.9)</f>
        <v>9</v>
      </c>
      <c r="KFV158" s="14">
        <f t="shared" si="12930"/>
        <v>61.940000000000005</v>
      </c>
      <c r="KFW158" s="14"/>
      <c r="KFX158" s="16">
        <f t="shared" si="12931"/>
        <v>92.910000000000011</v>
      </c>
      <c r="KFY158" s="79">
        <f t="shared" si="19478"/>
        <v>6</v>
      </c>
      <c r="KFZ158" s="80"/>
      <c r="KGA158" s="16" t="s">
        <v>236</v>
      </c>
      <c r="KGB158" s="16">
        <f t="shared" ref="KGB158:KGB159" si="30777">47.24+2.7+3</f>
        <v>52.940000000000005</v>
      </c>
      <c r="KGC158" s="16">
        <f t="shared" ref="KGC158:KGC159" si="30778">0.75*(3+2.1+3+3.9)</f>
        <v>9</v>
      </c>
      <c r="KGD158" s="14">
        <f t="shared" si="12935"/>
        <v>61.940000000000005</v>
      </c>
      <c r="KGE158" s="14"/>
      <c r="KGF158" s="16">
        <f t="shared" si="12936"/>
        <v>92.910000000000011</v>
      </c>
      <c r="KGG158" s="79">
        <f t="shared" si="19478"/>
        <v>6</v>
      </c>
      <c r="KGH158" s="80"/>
      <c r="KGI158" s="16" t="s">
        <v>236</v>
      </c>
      <c r="KGJ158" s="16">
        <f t="shared" ref="KGJ158:KGJ159" si="30779">47.24+2.7+3</f>
        <v>52.940000000000005</v>
      </c>
      <c r="KGK158" s="16">
        <f t="shared" ref="KGK158:KGK159" si="30780">0.75*(3+2.1+3+3.9)</f>
        <v>9</v>
      </c>
      <c r="KGL158" s="14">
        <f t="shared" si="12940"/>
        <v>61.940000000000005</v>
      </c>
      <c r="KGM158" s="14"/>
      <c r="KGN158" s="16">
        <f t="shared" si="12941"/>
        <v>92.910000000000011</v>
      </c>
      <c r="KGO158" s="79">
        <f t="shared" si="19478"/>
        <v>6</v>
      </c>
      <c r="KGP158" s="80"/>
      <c r="KGQ158" s="16" t="s">
        <v>236</v>
      </c>
      <c r="KGR158" s="16">
        <f t="shared" ref="KGR158:KGR159" si="30781">47.24+2.7+3</f>
        <v>52.940000000000005</v>
      </c>
      <c r="KGS158" s="16">
        <f t="shared" ref="KGS158:KGS159" si="30782">0.75*(3+2.1+3+3.9)</f>
        <v>9</v>
      </c>
      <c r="KGT158" s="14">
        <f t="shared" si="12945"/>
        <v>61.940000000000005</v>
      </c>
      <c r="KGU158" s="14"/>
      <c r="KGV158" s="16">
        <f t="shared" si="12946"/>
        <v>92.910000000000011</v>
      </c>
      <c r="KGW158" s="79">
        <f t="shared" si="19478"/>
        <v>6</v>
      </c>
      <c r="KGX158" s="80"/>
      <c r="KGY158" s="16" t="s">
        <v>236</v>
      </c>
      <c r="KGZ158" s="16">
        <f t="shared" ref="KGZ158:KGZ159" si="30783">47.24+2.7+3</f>
        <v>52.940000000000005</v>
      </c>
      <c r="KHA158" s="16">
        <f t="shared" ref="KHA158:KHA159" si="30784">0.75*(3+2.1+3+3.9)</f>
        <v>9</v>
      </c>
      <c r="KHB158" s="14">
        <f t="shared" si="12950"/>
        <v>61.940000000000005</v>
      </c>
      <c r="KHC158" s="14"/>
      <c r="KHD158" s="16">
        <f t="shared" si="12951"/>
        <v>92.910000000000011</v>
      </c>
      <c r="KHE158" s="79">
        <f t="shared" si="19478"/>
        <v>6</v>
      </c>
      <c r="KHF158" s="80"/>
      <c r="KHG158" s="16" t="s">
        <v>236</v>
      </c>
      <c r="KHH158" s="16">
        <f t="shared" ref="KHH158:KHH159" si="30785">47.24+2.7+3</f>
        <v>52.940000000000005</v>
      </c>
      <c r="KHI158" s="16">
        <f t="shared" ref="KHI158:KHI159" si="30786">0.75*(3+2.1+3+3.9)</f>
        <v>9</v>
      </c>
      <c r="KHJ158" s="14">
        <f t="shared" si="12955"/>
        <v>61.940000000000005</v>
      </c>
      <c r="KHK158" s="14"/>
      <c r="KHL158" s="16">
        <f t="shared" si="12956"/>
        <v>92.910000000000011</v>
      </c>
      <c r="KHM158" s="79">
        <f t="shared" si="19478"/>
        <v>6</v>
      </c>
      <c r="KHN158" s="80"/>
      <c r="KHO158" s="16" t="s">
        <v>236</v>
      </c>
      <c r="KHP158" s="16">
        <f t="shared" ref="KHP158:KHP159" si="30787">47.24+2.7+3</f>
        <v>52.940000000000005</v>
      </c>
      <c r="KHQ158" s="16">
        <f t="shared" ref="KHQ158:KHQ159" si="30788">0.75*(3+2.1+3+3.9)</f>
        <v>9</v>
      </c>
      <c r="KHR158" s="14">
        <f t="shared" si="12960"/>
        <v>61.940000000000005</v>
      </c>
      <c r="KHS158" s="14"/>
      <c r="KHT158" s="16">
        <f t="shared" si="12961"/>
        <v>92.910000000000011</v>
      </c>
      <c r="KHU158" s="79">
        <f t="shared" si="19478"/>
        <v>6</v>
      </c>
      <c r="KHV158" s="80"/>
      <c r="KHW158" s="16" t="s">
        <v>236</v>
      </c>
      <c r="KHX158" s="16">
        <f t="shared" ref="KHX158:KHX159" si="30789">47.24+2.7+3</f>
        <v>52.940000000000005</v>
      </c>
      <c r="KHY158" s="16">
        <f t="shared" ref="KHY158:KHY159" si="30790">0.75*(3+2.1+3+3.9)</f>
        <v>9</v>
      </c>
      <c r="KHZ158" s="14">
        <f t="shared" si="12965"/>
        <v>61.940000000000005</v>
      </c>
      <c r="KIA158" s="14"/>
      <c r="KIB158" s="16">
        <f t="shared" si="12966"/>
        <v>92.910000000000011</v>
      </c>
      <c r="KIC158" s="79">
        <f t="shared" si="19478"/>
        <v>6</v>
      </c>
      <c r="KID158" s="80"/>
      <c r="KIE158" s="16" t="s">
        <v>236</v>
      </c>
      <c r="KIF158" s="16">
        <f t="shared" ref="KIF158:KIF159" si="30791">47.24+2.7+3</f>
        <v>52.940000000000005</v>
      </c>
      <c r="KIG158" s="16">
        <f t="shared" ref="KIG158:KIG159" si="30792">0.75*(3+2.1+3+3.9)</f>
        <v>9</v>
      </c>
      <c r="KIH158" s="14">
        <f t="shared" si="12970"/>
        <v>61.940000000000005</v>
      </c>
      <c r="KII158" s="14"/>
      <c r="KIJ158" s="16">
        <f t="shared" si="12971"/>
        <v>92.910000000000011</v>
      </c>
      <c r="KIK158" s="79">
        <f t="shared" si="19487"/>
        <v>6</v>
      </c>
      <c r="KIL158" s="80"/>
      <c r="KIM158" s="16" t="s">
        <v>236</v>
      </c>
      <c r="KIN158" s="16">
        <f t="shared" ref="KIN158:KIN159" si="30793">47.24+2.7+3</f>
        <v>52.940000000000005</v>
      </c>
      <c r="KIO158" s="16">
        <f t="shared" ref="KIO158:KIO159" si="30794">0.75*(3+2.1+3+3.9)</f>
        <v>9</v>
      </c>
      <c r="KIP158" s="14">
        <f t="shared" si="12975"/>
        <v>61.940000000000005</v>
      </c>
      <c r="KIQ158" s="14"/>
      <c r="KIR158" s="16">
        <f t="shared" si="12976"/>
        <v>92.910000000000011</v>
      </c>
      <c r="KIS158" s="79">
        <f t="shared" si="19487"/>
        <v>6</v>
      </c>
      <c r="KIT158" s="80"/>
      <c r="KIU158" s="16" t="s">
        <v>236</v>
      </c>
      <c r="KIV158" s="16">
        <f t="shared" ref="KIV158:KIV159" si="30795">47.24+2.7+3</f>
        <v>52.940000000000005</v>
      </c>
      <c r="KIW158" s="16">
        <f t="shared" ref="KIW158:KIW159" si="30796">0.75*(3+2.1+3+3.9)</f>
        <v>9</v>
      </c>
      <c r="KIX158" s="14">
        <f t="shared" si="12980"/>
        <v>61.940000000000005</v>
      </c>
      <c r="KIY158" s="14"/>
      <c r="KIZ158" s="16">
        <f t="shared" si="12981"/>
        <v>92.910000000000011</v>
      </c>
      <c r="KJA158" s="79">
        <f t="shared" si="19487"/>
        <v>6</v>
      </c>
      <c r="KJB158" s="80"/>
      <c r="KJC158" s="16" t="s">
        <v>236</v>
      </c>
      <c r="KJD158" s="16">
        <f t="shared" ref="KJD158:KJD159" si="30797">47.24+2.7+3</f>
        <v>52.940000000000005</v>
      </c>
      <c r="KJE158" s="16">
        <f t="shared" ref="KJE158:KJE159" si="30798">0.75*(3+2.1+3+3.9)</f>
        <v>9</v>
      </c>
      <c r="KJF158" s="14">
        <f t="shared" si="12985"/>
        <v>61.940000000000005</v>
      </c>
      <c r="KJG158" s="14"/>
      <c r="KJH158" s="16">
        <f t="shared" si="12986"/>
        <v>92.910000000000011</v>
      </c>
      <c r="KJI158" s="79">
        <f t="shared" si="19487"/>
        <v>6</v>
      </c>
      <c r="KJJ158" s="80"/>
      <c r="KJK158" s="16" t="s">
        <v>236</v>
      </c>
      <c r="KJL158" s="16">
        <f t="shared" ref="KJL158:KJL159" si="30799">47.24+2.7+3</f>
        <v>52.940000000000005</v>
      </c>
      <c r="KJM158" s="16">
        <f t="shared" ref="KJM158:KJM159" si="30800">0.75*(3+2.1+3+3.9)</f>
        <v>9</v>
      </c>
      <c r="KJN158" s="14">
        <f t="shared" si="12990"/>
        <v>61.940000000000005</v>
      </c>
      <c r="KJO158" s="14"/>
      <c r="KJP158" s="16">
        <f t="shared" si="12991"/>
        <v>92.910000000000011</v>
      </c>
      <c r="KJQ158" s="79">
        <f t="shared" si="19487"/>
        <v>6</v>
      </c>
      <c r="KJR158" s="80"/>
      <c r="KJS158" s="16" t="s">
        <v>236</v>
      </c>
      <c r="KJT158" s="16">
        <f t="shared" ref="KJT158:KJT159" si="30801">47.24+2.7+3</f>
        <v>52.940000000000005</v>
      </c>
      <c r="KJU158" s="16">
        <f t="shared" ref="KJU158:KJU159" si="30802">0.75*(3+2.1+3+3.9)</f>
        <v>9</v>
      </c>
      <c r="KJV158" s="14">
        <f t="shared" si="12995"/>
        <v>61.940000000000005</v>
      </c>
      <c r="KJW158" s="14"/>
      <c r="KJX158" s="16">
        <f t="shared" si="12996"/>
        <v>92.910000000000011</v>
      </c>
      <c r="KJY158" s="79">
        <f t="shared" si="19487"/>
        <v>6</v>
      </c>
      <c r="KJZ158" s="80"/>
      <c r="KKA158" s="16" t="s">
        <v>236</v>
      </c>
      <c r="KKB158" s="16">
        <f t="shared" ref="KKB158:KKB159" si="30803">47.24+2.7+3</f>
        <v>52.940000000000005</v>
      </c>
      <c r="KKC158" s="16">
        <f t="shared" ref="KKC158:KKC159" si="30804">0.75*(3+2.1+3+3.9)</f>
        <v>9</v>
      </c>
      <c r="KKD158" s="14">
        <f t="shared" si="13000"/>
        <v>61.940000000000005</v>
      </c>
      <c r="KKE158" s="14"/>
      <c r="KKF158" s="16">
        <f t="shared" si="13001"/>
        <v>92.910000000000011</v>
      </c>
      <c r="KKG158" s="79">
        <f t="shared" si="19487"/>
        <v>6</v>
      </c>
      <c r="KKH158" s="80"/>
      <c r="KKI158" s="16" t="s">
        <v>236</v>
      </c>
      <c r="KKJ158" s="16">
        <f t="shared" ref="KKJ158:KKJ159" si="30805">47.24+2.7+3</f>
        <v>52.940000000000005</v>
      </c>
      <c r="KKK158" s="16">
        <f t="shared" ref="KKK158:KKK159" si="30806">0.75*(3+2.1+3+3.9)</f>
        <v>9</v>
      </c>
      <c r="KKL158" s="14">
        <f t="shared" si="13005"/>
        <v>61.940000000000005</v>
      </c>
      <c r="KKM158" s="14"/>
      <c r="KKN158" s="16">
        <f t="shared" si="13006"/>
        <v>92.910000000000011</v>
      </c>
      <c r="KKO158" s="79">
        <f t="shared" si="19487"/>
        <v>6</v>
      </c>
      <c r="KKP158" s="80"/>
      <c r="KKQ158" s="16" t="s">
        <v>236</v>
      </c>
      <c r="KKR158" s="16">
        <f t="shared" ref="KKR158:KKR159" si="30807">47.24+2.7+3</f>
        <v>52.940000000000005</v>
      </c>
      <c r="KKS158" s="16">
        <f t="shared" ref="KKS158:KKS159" si="30808">0.75*(3+2.1+3+3.9)</f>
        <v>9</v>
      </c>
      <c r="KKT158" s="14">
        <f t="shared" si="13010"/>
        <v>61.940000000000005</v>
      </c>
      <c r="KKU158" s="14"/>
      <c r="KKV158" s="16">
        <f t="shared" si="13011"/>
        <v>92.910000000000011</v>
      </c>
      <c r="KKW158" s="79">
        <f t="shared" si="19496"/>
        <v>6</v>
      </c>
      <c r="KKX158" s="80"/>
      <c r="KKY158" s="16" t="s">
        <v>236</v>
      </c>
      <c r="KKZ158" s="16">
        <f t="shared" ref="KKZ158:KKZ159" si="30809">47.24+2.7+3</f>
        <v>52.940000000000005</v>
      </c>
      <c r="KLA158" s="16">
        <f t="shared" ref="KLA158:KLA159" si="30810">0.75*(3+2.1+3+3.9)</f>
        <v>9</v>
      </c>
      <c r="KLB158" s="14">
        <f t="shared" si="13015"/>
        <v>61.940000000000005</v>
      </c>
      <c r="KLC158" s="14"/>
      <c r="KLD158" s="16">
        <f t="shared" si="13016"/>
        <v>92.910000000000011</v>
      </c>
      <c r="KLE158" s="79">
        <f t="shared" si="19496"/>
        <v>6</v>
      </c>
      <c r="KLF158" s="80"/>
      <c r="KLG158" s="16" t="s">
        <v>236</v>
      </c>
      <c r="KLH158" s="16">
        <f t="shared" ref="KLH158:KLH159" si="30811">47.24+2.7+3</f>
        <v>52.940000000000005</v>
      </c>
      <c r="KLI158" s="16">
        <f t="shared" ref="KLI158:KLI159" si="30812">0.75*(3+2.1+3+3.9)</f>
        <v>9</v>
      </c>
      <c r="KLJ158" s="14">
        <f t="shared" si="13020"/>
        <v>61.940000000000005</v>
      </c>
      <c r="KLK158" s="14"/>
      <c r="KLL158" s="16">
        <f t="shared" si="13021"/>
        <v>92.910000000000011</v>
      </c>
      <c r="KLM158" s="79">
        <f t="shared" si="19496"/>
        <v>6</v>
      </c>
      <c r="KLN158" s="80"/>
      <c r="KLO158" s="16" t="s">
        <v>236</v>
      </c>
      <c r="KLP158" s="16">
        <f t="shared" ref="KLP158:KLP159" si="30813">47.24+2.7+3</f>
        <v>52.940000000000005</v>
      </c>
      <c r="KLQ158" s="16">
        <f t="shared" ref="KLQ158:KLQ159" si="30814">0.75*(3+2.1+3+3.9)</f>
        <v>9</v>
      </c>
      <c r="KLR158" s="14">
        <f t="shared" si="13025"/>
        <v>61.940000000000005</v>
      </c>
      <c r="KLS158" s="14"/>
      <c r="KLT158" s="16">
        <f t="shared" si="13026"/>
        <v>92.910000000000011</v>
      </c>
      <c r="KLU158" s="79">
        <f t="shared" si="19496"/>
        <v>6</v>
      </c>
      <c r="KLV158" s="80"/>
      <c r="KLW158" s="16" t="s">
        <v>236</v>
      </c>
      <c r="KLX158" s="16">
        <f t="shared" ref="KLX158:KLX159" si="30815">47.24+2.7+3</f>
        <v>52.940000000000005</v>
      </c>
      <c r="KLY158" s="16">
        <f t="shared" ref="KLY158:KLY159" si="30816">0.75*(3+2.1+3+3.9)</f>
        <v>9</v>
      </c>
      <c r="KLZ158" s="14">
        <f t="shared" si="13030"/>
        <v>61.940000000000005</v>
      </c>
      <c r="KMA158" s="14"/>
      <c r="KMB158" s="16">
        <f t="shared" si="13031"/>
        <v>92.910000000000011</v>
      </c>
      <c r="KMC158" s="79">
        <f t="shared" si="19496"/>
        <v>6</v>
      </c>
      <c r="KMD158" s="80"/>
      <c r="KME158" s="16" t="s">
        <v>236</v>
      </c>
      <c r="KMF158" s="16">
        <f t="shared" ref="KMF158:KMF159" si="30817">47.24+2.7+3</f>
        <v>52.940000000000005</v>
      </c>
      <c r="KMG158" s="16">
        <f t="shared" ref="KMG158:KMG159" si="30818">0.75*(3+2.1+3+3.9)</f>
        <v>9</v>
      </c>
      <c r="KMH158" s="14">
        <f t="shared" si="13035"/>
        <v>61.940000000000005</v>
      </c>
      <c r="KMI158" s="14"/>
      <c r="KMJ158" s="16">
        <f t="shared" si="13036"/>
        <v>92.910000000000011</v>
      </c>
      <c r="KMK158" s="79">
        <f t="shared" si="19496"/>
        <v>6</v>
      </c>
      <c r="KML158" s="80"/>
      <c r="KMM158" s="16" t="s">
        <v>236</v>
      </c>
      <c r="KMN158" s="16">
        <f t="shared" ref="KMN158:KMN159" si="30819">47.24+2.7+3</f>
        <v>52.940000000000005</v>
      </c>
      <c r="KMO158" s="16">
        <f t="shared" ref="KMO158:KMO159" si="30820">0.75*(3+2.1+3+3.9)</f>
        <v>9</v>
      </c>
      <c r="KMP158" s="14">
        <f t="shared" si="13040"/>
        <v>61.940000000000005</v>
      </c>
      <c r="KMQ158" s="14"/>
      <c r="KMR158" s="16">
        <f t="shared" si="13041"/>
        <v>92.910000000000011</v>
      </c>
      <c r="KMS158" s="79">
        <f t="shared" si="19496"/>
        <v>6</v>
      </c>
      <c r="KMT158" s="80"/>
      <c r="KMU158" s="16" t="s">
        <v>236</v>
      </c>
      <c r="KMV158" s="16">
        <f t="shared" ref="KMV158:KMV159" si="30821">47.24+2.7+3</f>
        <v>52.940000000000005</v>
      </c>
      <c r="KMW158" s="16">
        <f t="shared" ref="KMW158:KMW159" si="30822">0.75*(3+2.1+3+3.9)</f>
        <v>9</v>
      </c>
      <c r="KMX158" s="14">
        <f t="shared" si="13045"/>
        <v>61.940000000000005</v>
      </c>
      <c r="KMY158" s="14"/>
      <c r="KMZ158" s="16">
        <f t="shared" si="13046"/>
        <v>92.910000000000011</v>
      </c>
      <c r="KNA158" s="79">
        <f t="shared" si="19496"/>
        <v>6</v>
      </c>
      <c r="KNB158" s="80"/>
      <c r="KNC158" s="16" t="s">
        <v>236</v>
      </c>
      <c r="KND158" s="16">
        <f t="shared" ref="KND158:KND159" si="30823">47.24+2.7+3</f>
        <v>52.940000000000005</v>
      </c>
      <c r="KNE158" s="16">
        <f t="shared" ref="KNE158:KNE159" si="30824">0.75*(3+2.1+3+3.9)</f>
        <v>9</v>
      </c>
      <c r="KNF158" s="14">
        <f t="shared" si="13050"/>
        <v>61.940000000000005</v>
      </c>
      <c r="KNG158" s="14"/>
      <c r="KNH158" s="16">
        <f t="shared" si="13051"/>
        <v>92.910000000000011</v>
      </c>
      <c r="KNI158" s="79">
        <f t="shared" si="19505"/>
        <v>6</v>
      </c>
      <c r="KNJ158" s="80"/>
      <c r="KNK158" s="16" t="s">
        <v>236</v>
      </c>
      <c r="KNL158" s="16">
        <f t="shared" ref="KNL158:KNL159" si="30825">47.24+2.7+3</f>
        <v>52.940000000000005</v>
      </c>
      <c r="KNM158" s="16">
        <f t="shared" ref="KNM158:KNM159" si="30826">0.75*(3+2.1+3+3.9)</f>
        <v>9</v>
      </c>
      <c r="KNN158" s="14">
        <f t="shared" si="13055"/>
        <v>61.940000000000005</v>
      </c>
      <c r="KNO158" s="14"/>
      <c r="KNP158" s="16">
        <f t="shared" si="13056"/>
        <v>92.910000000000011</v>
      </c>
      <c r="KNQ158" s="79">
        <f t="shared" si="19505"/>
        <v>6</v>
      </c>
      <c r="KNR158" s="80"/>
      <c r="KNS158" s="16" t="s">
        <v>236</v>
      </c>
      <c r="KNT158" s="16">
        <f t="shared" ref="KNT158:KNT159" si="30827">47.24+2.7+3</f>
        <v>52.940000000000005</v>
      </c>
      <c r="KNU158" s="16">
        <f t="shared" ref="KNU158:KNU159" si="30828">0.75*(3+2.1+3+3.9)</f>
        <v>9</v>
      </c>
      <c r="KNV158" s="14">
        <f t="shared" si="13060"/>
        <v>61.940000000000005</v>
      </c>
      <c r="KNW158" s="14"/>
      <c r="KNX158" s="16">
        <f t="shared" si="13061"/>
        <v>92.910000000000011</v>
      </c>
      <c r="KNY158" s="79">
        <f t="shared" si="19505"/>
        <v>6</v>
      </c>
      <c r="KNZ158" s="80"/>
      <c r="KOA158" s="16" t="s">
        <v>236</v>
      </c>
      <c r="KOB158" s="16">
        <f t="shared" ref="KOB158:KOB159" si="30829">47.24+2.7+3</f>
        <v>52.940000000000005</v>
      </c>
      <c r="KOC158" s="16">
        <f t="shared" ref="KOC158:KOC159" si="30830">0.75*(3+2.1+3+3.9)</f>
        <v>9</v>
      </c>
      <c r="KOD158" s="14">
        <f t="shared" si="13065"/>
        <v>61.940000000000005</v>
      </c>
      <c r="KOE158" s="14"/>
      <c r="KOF158" s="16">
        <f t="shared" si="13066"/>
        <v>92.910000000000011</v>
      </c>
      <c r="KOG158" s="79">
        <f t="shared" si="19505"/>
        <v>6</v>
      </c>
      <c r="KOH158" s="80"/>
      <c r="KOI158" s="16" t="s">
        <v>236</v>
      </c>
      <c r="KOJ158" s="16">
        <f t="shared" ref="KOJ158:KOJ159" si="30831">47.24+2.7+3</f>
        <v>52.940000000000005</v>
      </c>
      <c r="KOK158" s="16">
        <f t="shared" ref="KOK158:KOK159" si="30832">0.75*(3+2.1+3+3.9)</f>
        <v>9</v>
      </c>
      <c r="KOL158" s="14">
        <f t="shared" si="13070"/>
        <v>61.940000000000005</v>
      </c>
      <c r="KOM158" s="14"/>
      <c r="KON158" s="16">
        <f t="shared" si="13071"/>
        <v>92.910000000000011</v>
      </c>
      <c r="KOO158" s="79">
        <f t="shared" si="19505"/>
        <v>6</v>
      </c>
      <c r="KOP158" s="80"/>
      <c r="KOQ158" s="16" t="s">
        <v>236</v>
      </c>
      <c r="KOR158" s="16">
        <f t="shared" ref="KOR158:KOR159" si="30833">47.24+2.7+3</f>
        <v>52.940000000000005</v>
      </c>
      <c r="KOS158" s="16">
        <f t="shared" ref="KOS158:KOS159" si="30834">0.75*(3+2.1+3+3.9)</f>
        <v>9</v>
      </c>
      <c r="KOT158" s="14">
        <f t="shared" si="13075"/>
        <v>61.940000000000005</v>
      </c>
      <c r="KOU158" s="14"/>
      <c r="KOV158" s="16">
        <f t="shared" si="13076"/>
        <v>92.910000000000011</v>
      </c>
      <c r="KOW158" s="79">
        <f t="shared" si="19505"/>
        <v>6</v>
      </c>
      <c r="KOX158" s="80"/>
      <c r="KOY158" s="16" t="s">
        <v>236</v>
      </c>
      <c r="KOZ158" s="16">
        <f t="shared" ref="KOZ158:KOZ159" si="30835">47.24+2.7+3</f>
        <v>52.940000000000005</v>
      </c>
      <c r="KPA158" s="16">
        <f t="shared" ref="KPA158:KPA159" si="30836">0.75*(3+2.1+3+3.9)</f>
        <v>9</v>
      </c>
      <c r="KPB158" s="14">
        <f t="shared" si="13080"/>
        <v>61.940000000000005</v>
      </c>
      <c r="KPC158" s="14"/>
      <c r="KPD158" s="16">
        <f t="shared" si="13081"/>
        <v>92.910000000000011</v>
      </c>
      <c r="KPE158" s="79">
        <f t="shared" si="19505"/>
        <v>6</v>
      </c>
      <c r="KPF158" s="80"/>
      <c r="KPG158" s="16" t="s">
        <v>236</v>
      </c>
      <c r="KPH158" s="16">
        <f t="shared" ref="KPH158:KPH159" si="30837">47.24+2.7+3</f>
        <v>52.940000000000005</v>
      </c>
      <c r="KPI158" s="16">
        <f t="shared" ref="KPI158:KPI159" si="30838">0.75*(3+2.1+3+3.9)</f>
        <v>9</v>
      </c>
      <c r="KPJ158" s="14">
        <f t="shared" si="13085"/>
        <v>61.940000000000005</v>
      </c>
      <c r="KPK158" s="14"/>
      <c r="KPL158" s="16">
        <f t="shared" si="13086"/>
        <v>92.910000000000011</v>
      </c>
      <c r="KPM158" s="79">
        <f t="shared" si="19505"/>
        <v>6</v>
      </c>
      <c r="KPN158" s="80"/>
      <c r="KPO158" s="16" t="s">
        <v>236</v>
      </c>
      <c r="KPP158" s="16">
        <f t="shared" ref="KPP158:KPP159" si="30839">47.24+2.7+3</f>
        <v>52.940000000000005</v>
      </c>
      <c r="KPQ158" s="16">
        <f t="shared" ref="KPQ158:KPQ159" si="30840">0.75*(3+2.1+3+3.9)</f>
        <v>9</v>
      </c>
      <c r="KPR158" s="14">
        <f t="shared" si="13090"/>
        <v>61.940000000000005</v>
      </c>
      <c r="KPS158" s="14"/>
      <c r="KPT158" s="16">
        <f t="shared" si="13091"/>
        <v>92.910000000000011</v>
      </c>
      <c r="KPU158" s="79">
        <f t="shared" si="19514"/>
        <v>6</v>
      </c>
      <c r="KPV158" s="80"/>
      <c r="KPW158" s="16" t="s">
        <v>236</v>
      </c>
      <c r="KPX158" s="16">
        <f t="shared" ref="KPX158:KPX159" si="30841">47.24+2.7+3</f>
        <v>52.940000000000005</v>
      </c>
      <c r="KPY158" s="16">
        <f t="shared" ref="KPY158:KPY159" si="30842">0.75*(3+2.1+3+3.9)</f>
        <v>9</v>
      </c>
      <c r="KPZ158" s="14">
        <f t="shared" si="13095"/>
        <v>61.940000000000005</v>
      </c>
      <c r="KQA158" s="14"/>
      <c r="KQB158" s="16">
        <f t="shared" si="13096"/>
        <v>92.910000000000011</v>
      </c>
      <c r="KQC158" s="79">
        <f t="shared" si="19514"/>
        <v>6</v>
      </c>
      <c r="KQD158" s="80"/>
      <c r="KQE158" s="16" t="s">
        <v>236</v>
      </c>
      <c r="KQF158" s="16">
        <f t="shared" ref="KQF158:KQF159" si="30843">47.24+2.7+3</f>
        <v>52.940000000000005</v>
      </c>
      <c r="KQG158" s="16">
        <f t="shared" ref="KQG158:KQG159" si="30844">0.75*(3+2.1+3+3.9)</f>
        <v>9</v>
      </c>
      <c r="KQH158" s="14">
        <f t="shared" si="13100"/>
        <v>61.940000000000005</v>
      </c>
      <c r="KQI158" s="14"/>
      <c r="KQJ158" s="16">
        <f t="shared" si="13101"/>
        <v>92.910000000000011</v>
      </c>
      <c r="KQK158" s="79">
        <f t="shared" si="19514"/>
        <v>6</v>
      </c>
      <c r="KQL158" s="80"/>
      <c r="KQM158" s="16" t="s">
        <v>236</v>
      </c>
      <c r="KQN158" s="16">
        <f t="shared" ref="KQN158:KQN159" si="30845">47.24+2.7+3</f>
        <v>52.940000000000005</v>
      </c>
      <c r="KQO158" s="16">
        <f t="shared" ref="KQO158:KQO159" si="30846">0.75*(3+2.1+3+3.9)</f>
        <v>9</v>
      </c>
      <c r="KQP158" s="14">
        <f t="shared" si="13105"/>
        <v>61.940000000000005</v>
      </c>
      <c r="KQQ158" s="14"/>
      <c r="KQR158" s="16">
        <f t="shared" si="13106"/>
        <v>92.910000000000011</v>
      </c>
      <c r="KQS158" s="79">
        <f t="shared" si="19514"/>
        <v>6</v>
      </c>
      <c r="KQT158" s="80"/>
      <c r="KQU158" s="16" t="s">
        <v>236</v>
      </c>
      <c r="KQV158" s="16">
        <f t="shared" ref="KQV158:KQV159" si="30847">47.24+2.7+3</f>
        <v>52.940000000000005</v>
      </c>
      <c r="KQW158" s="16">
        <f t="shared" ref="KQW158:KQW159" si="30848">0.75*(3+2.1+3+3.9)</f>
        <v>9</v>
      </c>
      <c r="KQX158" s="14">
        <f t="shared" si="13110"/>
        <v>61.940000000000005</v>
      </c>
      <c r="KQY158" s="14"/>
      <c r="KQZ158" s="16">
        <f t="shared" si="13111"/>
        <v>92.910000000000011</v>
      </c>
      <c r="KRA158" s="79">
        <f t="shared" si="19514"/>
        <v>6</v>
      </c>
      <c r="KRB158" s="80"/>
      <c r="KRC158" s="16" t="s">
        <v>236</v>
      </c>
      <c r="KRD158" s="16">
        <f t="shared" ref="KRD158:KRD159" si="30849">47.24+2.7+3</f>
        <v>52.940000000000005</v>
      </c>
      <c r="KRE158" s="16">
        <f t="shared" ref="KRE158:KRE159" si="30850">0.75*(3+2.1+3+3.9)</f>
        <v>9</v>
      </c>
      <c r="KRF158" s="14">
        <f t="shared" si="13115"/>
        <v>61.940000000000005</v>
      </c>
      <c r="KRG158" s="14"/>
      <c r="KRH158" s="16">
        <f t="shared" si="13116"/>
        <v>92.910000000000011</v>
      </c>
      <c r="KRI158" s="79">
        <f t="shared" si="19514"/>
        <v>6</v>
      </c>
      <c r="KRJ158" s="80"/>
      <c r="KRK158" s="16" t="s">
        <v>236</v>
      </c>
      <c r="KRL158" s="16">
        <f t="shared" ref="KRL158:KRL159" si="30851">47.24+2.7+3</f>
        <v>52.940000000000005</v>
      </c>
      <c r="KRM158" s="16">
        <f t="shared" ref="KRM158:KRM159" si="30852">0.75*(3+2.1+3+3.9)</f>
        <v>9</v>
      </c>
      <c r="KRN158" s="14">
        <f t="shared" si="13120"/>
        <v>61.940000000000005</v>
      </c>
      <c r="KRO158" s="14"/>
      <c r="KRP158" s="16">
        <f t="shared" si="13121"/>
        <v>92.910000000000011</v>
      </c>
      <c r="KRQ158" s="79">
        <f t="shared" si="19514"/>
        <v>6</v>
      </c>
      <c r="KRR158" s="80"/>
      <c r="KRS158" s="16" t="s">
        <v>236</v>
      </c>
      <c r="KRT158" s="16">
        <f t="shared" ref="KRT158:KRT159" si="30853">47.24+2.7+3</f>
        <v>52.940000000000005</v>
      </c>
      <c r="KRU158" s="16">
        <f t="shared" ref="KRU158:KRU159" si="30854">0.75*(3+2.1+3+3.9)</f>
        <v>9</v>
      </c>
      <c r="KRV158" s="14">
        <f t="shared" si="13125"/>
        <v>61.940000000000005</v>
      </c>
      <c r="KRW158" s="14"/>
      <c r="KRX158" s="16">
        <f t="shared" si="13126"/>
        <v>92.910000000000011</v>
      </c>
      <c r="KRY158" s="79">
        <f t="shared" si="19514"/>
        <v>6</v>
      </c>
      <c r="KRZ158" s="80"/>
      <c r="KSA158" s="16" t="s">
        <v>236</v>
      </c>
      <c r="KSB158" s="16">
        <f t="shared" ref="KSB158:KSB159" si="30855">47.24+2.7+3</f>
        <v>52.940000000000005</v>
      </c>
      <c r="KSC158" s="16">
        <f t="shared" ref="KSC158:KSC159" si="30856">0.75*(3+2.1+3+3.9)</f>
        <v>9</v>
      </c>
      <c r="KSD158" s="14">
        <f t="shared" si="13130"/>
        <v>61.940000000000005</v>
      </c>
      <c r="KSE158" s="14"/>
      <c r="KSF158" s="16">
        <f t="shared" si="13131"/>
        <v>92.910000000000011</v>
      </c>
      <c r="KSG158" s="79">
        <f t="shared" si="19523"/>
        <v>6</v>
      </c>
      <c r="KSH158" s="80"/>
      <c r="KSI158" s="16" t="s">
        <v>236</v>
      </c>
      <c r="KSJ158" s="16">
        <f t="shared" ref="KSJ158:KSJ159" si="30857">47.24+2.7+3</f>
        <v>52.940000000000005</v>
      </c>
      <c r="KSK158" s="16">
        <f t="shared" ref="KSK158:KSK159" si="30858">0.75*(3+2.1+3+3.9)</f>
        <v>9</v>
      </c>
      <c r="KSL158" s="14">
        <f t="shared" si="13135"/>
        <v>61.940000000000005</v>
      </c>
      <c r="KSM158" s="14"/>
      <c r="KSN158" s="16">
        <f t="shared" si="13136"/>
        <v>92.910000000000011</v>
      </c>
      <c r="KSO158" s="79">
        <f t="shared" si="19523"/>
        <v>6</v>
      </c>
      <c r="KSP158" s="80"/>
      <c r="KSQ158" s="16" t="s">
        <v>236</v>
      </c>
      <c r="KSR158" s="16">
        <f t="shared" ref="KSR158:KSR159" si="30859">47.24+2.7+3</f>
        <v>52.940000000000005</v>
      </c>
      <c r="KSS158" s="16">
        <f t="shared" ref="KSS158:KSS159" si="30860">0.75*(3+2.1+3+3.9)</f>
        <v>9</v>
      </c>
      <c r="KST158" s="14">
        <f t="shared" si="13140"/>
        <v>61.940000000000005</v>
      </c>
      <c r="KSU158" s="14"/>
      <c r="KSV158" s="16">
        <f t="shared" si="13141"/>
        <v>92.910000000000011</v>
      </c>
      <c r="KSW158" s="79">
        <f t="shared" si="19523"/>
        <v>6</v>
      </c>
      <c r="KSX158" s="80"/>
      <c r="KSY158" s="16" t="s">
        <v>236</v>
      </c>
      <c r="KSZ158" s="16">
        <f t="shared" ref="KSZ158:KSZ159" si="30861">47.24+2.7+3</f>
        <v>52.940000000000005</v>
      </c>
      <c r="KTA158" s="16">
        <f t="shared" ref="KTA158:KTA159" si="30862">0.75*(3+2.1+3+3.9)</f>
        <v>9</v>
      </c>
      <c r="KTB158" s="14">
        <f t="shared" si="13145"/>
        <v>61.940000000000005</v>
      </c>
      <c r="KTC158" s="14"/>
      <c r="KTD158" s="16">
        <f t="shared" si="13146"/>
        <v>92.910000000000011</v>
      </c>
      <c r="KTE158" s="79">
        <f t="shared" si="19523"/>
        <v>6</v>
      </c>
      <c r="KTF158" s="80"/>
      <c r="KTG158" s="16" t="s">
        <v>236</v>
      </c>
      <c r="KTH158" s="16">
        <f t="shared" ref="KTH158:KTH159" si="30863">47.24+2.7+3</f>
        <v>52.940000000000005</v>
      </c>
      <c r="KTI158" s="16">
        <f t="shared" ref="KTI158:KTI159" si="30864">0.75*(3+2.1+3+3.9)</f>
        <v>9</v>
      </c>
      <c r="KTJ158" s="14">
        <f t="shared" si="13150"/>
        <v>61.940000000000005</v>
      </c>
      <c r="KTK158" s="14"/>
      <c r="KTL158" s="16">
        <f t="shared" si="13151"/>
        <v>92.910000000000011</v>
      </c>
      <c r="KTM158" s="79">
        <f t="shared" si="19523"/>
        <v>6</v>
      </c>
      <c r="KTN158" s="80"/>
      <c r="KTO158" s="16" t="s">
        <v>236</v>
      </c>
      <c r="KTP158" s="16">
        <f t="shared" ref="KTP158:KTP159" si="30865">47.24+2.7+3</f>
        <v>52.940000000000005</v>
      </c>
      <c r="KTQ158" s="16">
        <f t="shared" ref="KTQ158:KTQ159" si="30866">0.75*(3+2.1+3+3.9)</f>
        <v>9</v>
      </c>
      <c r="KTR158" s="14">
        <f t="shared" si="13155"/>
        <v>61.940000000000005</v>
      </c>
      <c r="KTS158" s="14"/>
      <c r="KTT158" s="16">
        <f t="shared" si="13156"/>
        <v>92.910000000000011</v>
      </c>
      <c r="KTU158" s="79">
        <f t="shared" si="19523"/>
        <v>6</v>
      </c>
      <c r="KTV158" s="80"/>
      <c r="KTW158" s="16" t="s">
        <v>236</v>
      </c>
      <c r="KTX158" s="16">
        <f t="shared" ref="KTX158:KTX159" si="30867">47.24+2.7+3</f>
        <v>52.940000000000005</v>
      </c>
      <c r="KTY158" s="16">
        <f t="shared" ref="KTY158:KTY159" si="30868">0.75*(3+2.1+3+3.9)</f>
        <v>9</v>
      </c>
      <c r="KTZ158" s="14">
        <f t="shared" si="13160"/>
        <v>61.940000000000005</v>
      </c>
      <c r="KUA158" s="14"/>
      <c r="KUB158" s="16">
        <f t="shared" si="13161"/>
        <v>92.910000000000011</v>
      </c>
      <c r="KUC158" s="79">
        <f t="shared" si="19523"/>
        <v>6</v>
      </c>
      <c r="KUD158" s="80"/>
      <c r="KUE158" s="16" t="s">
        <v>236</v>
      </c>
      <c r="KUF158" s="16">
        <f t="shared" ref="KUF158:KUF159" si="30869">47.24+2.7+3</f>
        <v>52.940000000000005</v>
      </c>
      <c r="KUG158" s="16">
        <f t="shared" ref="KUG158:KUG159" si="30870">0.75*(3+2.1+3+3.9)</f>
        <v>9</v>
      </c>
      <c r="KUH158" s="14">
        <f t="shared" si="13165"/>
        <v>61.940000000000005</v>
      </c>
      <c r="KUI158" s="14"/>
      <c r="KUJ158" s="16">
        <f t="shared" si="13166"/>
        <v>92.910000000000011</v>
      </c>
      <c r="KUK158" s="79">
        <f t="shared" si="19523"/>
        <v>6</v>
      </c>
      <c r="KUL158" s="80"/>
      <c r="KUM158" s="16" t="s">
        <v>236</v>
      </c>
      <c r="KUN158" s="16">
        <f t="shared" ref="KUN158:KUN159" si="30871">47.24+2.7+3</f>
        <v>52.940000000000005</v>
      </c>
      <c r="KUO158" s="16">
        <f t="shared" ref="KUO158:KUO159" si="30872">0.75*(3+2.1+3+3.9)</f>
        <v>9</v>
      </c>
      <c r="KUP158" s="14">
        <f t="shared" si="13170"/>
        <v>61.940000000000005</v>
      </c>
      <c r="KUQ158" s="14"/>
      <c r="KUR158" s="16">
        <f t="shared" si="13171"/>
        <v>92.910000000000011</v>
      </c>
      <c r="KUS158" s="79">
        <f t="shared" si="19532"/>
        <v>6</v>
      </c>
      <c r="KUT158" s="80"/>
      <c r="KUU158" s="16" t="s">
        <v>236</v>
      </c>
      <c r="KUV158" s="16">
        <f t="shared" ref="KUV158:KUV159" si="30873">47.24+2.7+3</f>
        <v>52.940000000000005</v>
      </c>
      <c r="KUW158" s="16">
        <f t="shared" ref="KUW158:KUW159" si="30874">0.75*(3+2.1+3+3.9)</f>
        <v>9</v>
      </c>
      <c r="KUX158" s="14">
        <f t="shared" si="13175"/>
        <v>61.940000000000005</v>
      </c>
      <c r="KUY158" s="14"/>
      <c r="KUZ158" s="16">
        <f t="shared" si="13176"/>
        <v>92.910000000000011</v>
      </c>
      <c r="KVA158" s="79">
        <f t="shared" si="19532"/>
        <v>6</v>
      </c>
      <c r="KVB158" s="80"/>
      <c r="KVC158" s="16" t="s">
        <v>236</v>
      </c>
      <c r="KVD158" s="16">
        <f t="shared" ref="KVD158:KVD159" si="30875">47.24+2.7+3</f>
        <v>52.940000000000005</v>
      </c>
      <c r="KVE158" s="16">
        <f t="shared" ref="KVE158:KVE159" si="30876">0.75*(3+2.1+3+3.9)</f>
        <v>9</v>
      </c>
      <c r="KVF158" s="14">
        <f t="shared" si="13180"/>
        <v>61.940000000000005</v>
      </c>
      <c r="KVG158" s="14"/>
      <c r="KVH158" s="16">
        <f t="shared" si="13181"/>
        <v>92.910000000000011</v>
      </c>
      <c r="KVI158" s="79">
        <f t="shared" si="19532"/>
        <v>6</v>
      </c>
      <c r="KVJ158" s="80"/>
      <c r="KVK158" s="16" t="s">
        <v>236</v>
      </c>
      <c r="KVL158" s="16">
        <f t="shared" ref="KVL158:KVL159" si="30877">47.24+2.7+3</f>
        <v>52.940000000000005</v>
      </c>
      <c r="KVM158" s="16">
        <f t="shared" ref="KVM158:KVM159" si="30878">0.75*(3+2.1+3+3.9)</f>
        <v>9</v>
      </c>
      <c r="KVN158" s="14">
        <f t="shared" si="13185"/>
        <v>61.940000000000005</v>
      </c>
      <c r="KVO158" s="14"/>
      <c r="KVP158" s="16">
        <f t="shared" si="13186"/>
        <v>92.910000000000011</v>
      </c>
      <c r="KVQ158" s="79">
        <f t="shared" si="19532"/>
        <v>6</v>
      </c>
      <c r="KVR158" s="80"/>
      <c r="KVS158" s="16" t="s">
        <v>236</v>
      </c>
      <c r="KVT158" s="16">
        <f t="shared" ref="KVT158:KVT159" si="30879">47.24+2.7+3</f>
        <v>52.940000000000005</v>
      </c>
      <c r="KVU158" s="16">
        <f t="shared" ref="KVU158:KVU159" si="30880">0.75*(3+2.1+3+3.9)</f>
        <v>9</v>
      </c>
      <c r="KVV158" s="14">
        <f t="shared" si="13190"/>
        <v>61.940000000000005</v>
      </c>
      <c r="KVW158" s="14"/>
      <c r="KVX158" s="16">
        <f t="shared" si="13191"/>
        <v>92.910000000000011</v>
      </c>
      <c r="KVY158" s="79">
        <f t="shared" si="19532"/>
        <v>6</v>
      </c>
      <c r="KVZ158" s="80"/>
      <c r="KWA158" s="16" t="s">
        <v>236</v>
      </c>
      <c r="KWB158" s="16">
        <f t="shared" ref="KWB158:KWB159" si="30881">47.24+2.7+3</f>
        <v>52.940000000000005</v>
      </c>
      <c r="KWC158" s="16">
        <f t="shared" ref="KWC158:KWC159" si="30882">0.75*(3+2.1+3+3.9)</f>
        <v>9</v>
      </c>
      <c r="KWD158" s="14">
        <f t="shared" si="13195"/>
        <v>61.940000000000005</v>
      </c>
      <c r="KWE158" s="14"/>
      <c r="KWF158" s="16">
        <f t="shared" si="13196"/>
        <v>92.910000000000011</v>
      </c>
      <c r="KWG158" s="79">
        <f t="shared" si="19532"/>
        <v>6</v>
      </c>
      <c r="KWH158" s="80"/>
      <c r="KWI158" s="16" t="s">
        <v>236</v>
      </c>
      <c r="KWJ158" s="16">
        <f t="shared" ref="KWJ158:KWJ159" si="30883">47.24+2.7+3</f>
        <v>52.940000000000005</v>
      </c>
      <c r="KWK158" s="16">
        <f t="shared" ref="KWK158:KWK159" si="30884">0.75*(3+2.1+3+3.9)</f>
        <v>9</v>
      </c>
      <c r="KWL158" s="14">
        <f t="shared" si="13200"/>
        <v>61.940000000000005</v>
      </c>
      <c r="KWM158" s="14"/>
      <c r="KWN158" s="16">
        <f t="shared" si="13201"/>
        <v>92.910000000000011</v>
      </c>
      <c r="KWO158" s="79">
        <f t="shared" si="19532"/>
        <v>6</v>
      </c>
      <c r="KWP158" s="80"/>
      <c r="KWQ158" s="16" t="s">
        <v>236</v>
      </c>
      <c r="KWR158" s="16">
        <f t="shared" ref="KWR158:KWR159" si="30885">47.24+2.7+3</f>
        <v>52.940000000000005</v>
      </c>
      <c r="KWS158" s="16">
        <f t="shared" ref="KWS158:KWS159" si="30886">0.75*(3+2.1+3+3.9)</f>
        <v>9</v>
      </c>
      <c r="KWT158" s="14">
        <f t="shared" si="13205"/>
        <v>61.940000000000005</v>
      </c>
      <c r="KWU158" s="14"/>
      <c r="KWV158" s="16">
        <f t="shared" si="13206"/>
        <v>92.910000000000011</v>
      </c>
      <c r="KWW158" s="79">
        <f t="shared" si="19532"/>
        <v>6</v>
      </c>
      <c r="KWX158" s="80"/>
      <c r="KWY158" s="16" t="s">
        <v>236</v>
      </c>
      <c r="KWZ158" s="16">
        <f t="shared" ref="KWZ158:KWZ159" si="30887">47.24+2.7+3</f>
        <v>52.940000000000005</v>
      </c>
      <c r="KXA158" s="16">
        <f t="shared" ref="KXA158:KXA159" si="30888">0.75*(3+2.1+3+3.9)</f>
        <v>9</v>
      </c>
      <c r="KXB158" s="14">
        <f t="shared" si="13210"/>
        <v>61.940000000000005</v>
      </c>
      <c r="KXC158" s="14"/>
      <c r="KXD158" s="16">
        <f t="shared" si="13211"/>
        <v>92.910000000000011</v>
      </c>
      <c r="KXE158" s="79">
        <f t="shared" si="19541"/>
        <v>6</v>
      </c>
      <c r="KXF158" s="80"/>
      <c r="KXG158" s="16" t="s">
        <v>236</v>
      </c>
      <c r="KXH158" s="16">
        <f t="shared" ref="KXH158:KXH159" si="30889">47.24+2.7+3</f>
        <v>52.940000000000005</v>
      </c>
      <c r="KXI158" s="16">
        <f t="shared" ref="KXI158:KXI159" si="30890">0.75*(3+2.1+3+3.9)</f>
        <v>9</v>
      </c>
      <c r="KXJ158" s="14">
        <f t="shared" si="13215"/>
        <v>61.940000000000005</v>
      </c>
      <c r="KXK158" s="14"/>
      <c r="KXL158" s="16">
        <f t="shared" si="13216"/>
        <v>92.910000000000011</v>
      </c>
      <c r="KXM158" s="79">
        <f t="shared" si="19541"/>
        <v>6</v>
      </c>
      <c r="KXN158" s="80"/>
      <c r="KXO158" s="16" t="s">
        <v>236</v>
      </c>
      <c r="KXP158" s="16">
        <f t="shared" ref="KXP158:KXP159" si="30891">47.24+2.7+3</f>
        <v>52.940000000000005</v>
      </c>
      <c r="KXQ158" s="16">
        <f t="shared" ref="KXQ158:KXQ159" si="30892">0.75*(3+2.1+3+3.9)</f>
        <v>9</v>
      </c>
      <c r="KXR158" s="14">
        <f t="shared" si="13220"/>
        <v>61.940000000000005</v>
      </c>
      <c r="KXS158" s="14"/>
      <c r="KXT158" s="16">
        <f t="shared" si="13221"/>
        <v>92.910000000000011</v>
      </c>
      <c r="KXU158" s="79">
        <f t="shared" si="19541"/>
        <v>6</v>
      </c>
      <c r="KXV158" s="80"/>
      <c r="KXW158" s="16" t="s">
        <v>236</v>
      </c>
      <c r="KXX158" s="16">
        <f t="shared" ref="KXX158:KXX159" si="30893">47.24+2.7+3</f>
        <v>52.940000000000005</v>
      </c>
      <c r="KXY158" s="16">
        <f t="shared" ref="KXY158:KXY159" si="30894">0.75*(3+2.1+3+3.9)</f>
        <v>9</v>
      </c>
      <c r="KXZ158" s="14">
        <f t="shared" si="13225"/>
        <v>61.940000000000005</v>
      </c>
      <c r="KYA158" s="14"/>
      <c r="KYB158" s="16">
        <f t="shared" si="13226"/>
        <v>92.910000000000011</v>
      </c>
      <c r="KYC158" s="79">
        <f t="shared" si="19541"/>
        <v>6</v>
      </c>
      <c r="KYD158" s="80"/>
      <c r="KYE158" s="16" t="s">
        <v>236</v>
      </c>
      <c r="KYF158" s="16">
        <f t="shared" ref="KYF158:KYF159" si="30895">47.24+2.7+3</f>
        <v>52.940000000000005</v>
      </c>
      <c r="KYG158" s="16">
        <f t="shared" ref="KYG158:KYG159" si="30896">0.75*(3+2.1+3+3.9)</f>
        <v>9</v>
      </c>
      <c r="KYH158" s="14">
        <f t="shared" si="13230"/>
        <v>61.940000000000005</v>
      </c>
      <c r="KYI158" s="14"/>
      <c r="KYJ158" s="16">
        <f t="shared" si="13231"/>
        <v>92.910000000000011</v>
      </c>
      <c r="KYK158" s="79">
        <f t="shared" si="19541"/>
        <v>6</v>
      </c>
      <c r="KYL158" s="80"/>
      <c r="KYM158" s="16" t="s">
        <v>236</v>
      </c>
      <c r="KYN158" s="16">
        <f t="shared" ref="KYN158:KYN159" si="30897">47.24+2.7+3</f>
        <v>52.940000000000005</v>
      </c>
      <c r="KYO158" s="16">
        <f t="shared" ref="KYO158:KYO159" si="30898">0.75*(3+2.1+3+3.9)</f>
        <v>9</v>
      </c>
      <c r="KYP158" s="14">
        <f t="shared" si="13235"/>
        <v>61.940000000000005</v>
      </c>
      <c r="KYQ158" s="14"/>
      <c r="KYR158" s="16">
        <f t="shared" si="13236"/>
        <v>92.910000000000011</v>
      </c>
      <c r="KYS158" s="79">
        <f t="shared" si="19541"/>
        <v>6</v>
      </c>
      <c r="KYT158" s="80"/>
      <c r="KYU158" s="16" t="s">
        <v>236</v>
      </c>
      <c r="KYV158" s="16">
        <f t="shared" ref="KYV158:KYV159" si="30899">47.24+2.7+3</f>
        <v>52.940000000000005</v>
      </c>
      <c r="KYW158" s="16">
        <f t="shared" ref="KYW158:KYW159" si="30900">0.75*(3+2.1+3+3.9)</f>
        <v>9</v>
      </c>
      <c r="KYX158" s="14">
        <f t="shared" si="13240"/>
        <v>61.940000000000005</v>
      </c>
      <c r="KYY158" s="14"/>
      <c r="KYZ158" s="16">
        <f t="shared" si="13241"/>
        <v>92.910000000000011</v>
      </c>
      <c r="KZA158" s="79">
        <f t="shared" si="19541"/>
        <v>6</v>
      </c>
      <c r="KZB158" s="80"/>
      <c r="KZC158" s="16" t="s">
        <v>236</v>
      </c>
      <c r="KZD158" s="16">
        <f t="shared" ref="KZD158:KZD159" si="30901">47.24+2.7+3</f>
        <v>52.940000000000005</v>
      </c>
      <c r="KZE158" s="16">
        <f t="shared" ref="KZE158:KZE159" si="30902">0.75*(3+2.1+3+3.9)</f>
        <v>9</v>
      </c>
      <c r="KZF158" s="14">
        <f t="shared" si="13245"/>
        <v>61.940000000000005</v>
      </c>
      <c r="KZG158" s="14"/>
      <c r="KZH158" s="16">
        <f t="shared" si="13246"/>
        <v>92.910000000000011</v>
      </c>
      <c r="KZI158" s="79">
        <f t="shared" si="19541"/>
        <v>6</v>
      </c>
      <c r="KZJ158" s="80"/>
      <c r="KZK158" s="16" t="s">
        <v>236</v>
      </c>
      <c r="KZL158" s="16">
        <f t="shared" ref="KZL158:KZL159" si="30903">47.24+2.7+3</f>
        <v>52.940000000000005</v>
      </c>
      <c r="KZM158" s="16">
        <f t="shared" ref="KZM158:KZM159" si="30904">0.75*(3+2.1+3+3.9)</f>
        <v>9</v>
      </c>
      <c r="KZN158" s="14">
        <f t="shared" si="13250"/>
        <v>61.940000000000005</v>
      </c>
      <c r="KZO158" s="14"/>
      <c r="KZP158" s="16">
        <f t="shared" si="13251"/>
        <v>92.910000000000011</v>
      </c>
      <c r="KZQ158" s="79">
        <f t="shared" si="19550"/>
        <v>6</v>
      </c>
      <c r="KZR158" s="80"/>
      <c r="KZS158" s="16" t="s">
        <v>236</v>
      </c>
      <c r="KZT158" s="16">
        <f t="shared" ref="KZT158:KZT159" si="30905">47.24+2.7+3</f>
        <v>52.940000000000005</v>
      </c>
      <c r="KZU158" s="16">
        <f t="shared" ref="KZU158:KZU159" si="30906">0.75*(3+2.1+3+3.9)</f>
        <v>9</v>
      </c>
      <c r="KZV158" s="14">
        <f t="shared" si="13255"/>
        <v>61.940000000000005</v>
      </c>
      <c r="KZW158" s="14"/>
      <c r="KZX158" s="16">
        <f t="shared" si="13256"/>
        <v>92.910000000000011</v>
      </c>
      <c r="KZY158" s="79">
        <f t="shared" si="19550"/>
        <v>6</v>
      </c>
      <c r="KZZ158" s="80"/>
      <c r="LAA158" s="16" t="s">
        <v>236</v>
      </c>
      <c r="LAB158" s="16">
        <f t="shared" ref="LAB158:LAB159" si="30907">47.24+2.7+3</f>
        <v>52.940000000000005</v>
      </c>
      <c r="LAC158" s="16">
        <f t="shared" ref="LAC158:LAC159" si="30908">0.75*(3+2.1+3+3.9)</f>
        <v>9</v>
      </c>
      <c r="LAD158" s="14">
        <f t="shared" si="13260"/>
        <v>61.940000000000005</v>
      </c>
      <c r="LAE158" s="14"/>
      <c r="LAF158" s="16">
        <f t="shared" si="13261"/>
        <v>92.910000000000011</v>
      </c>
      <c r="LAG158" s="79">
        <f t="shared" si="19550"/>
        <v>6</v>
      </c>
      <c r="LAH158" s="80"/>
      <c r="LAI158" s="16" t="s">
        <v>236</v>
      </c>
      <c r="LAJ158" s="16">
        <f t="shared" ref="LAJ158:LAJ159" si="30909">47.24+2.7+3</f>
        <v>52.940000000000005</v>
      </c>
      <c r="LAK158" s="16">
        <f t="shared" ref="LAK158:LAK159" si="30910">0.75*(3+2.1+3+3.9)</f>
        <v>9</v>
      </c>
      <c r="LAL158" s="14">
        <f t="shared" si="13265"/>
        <v>61.940000000000005</v>
      </c>
      <c r="LAM158" s="14"/>
      <c r="LAN158" s="16">
        <f t="shared" si="13266"/>
        <v>92.910000000000011</v>
      </c>
      <c r="LAO158" s="79">
        <f t="shared" si="19550"/>
        <v>6</v>
      </c>
      <c r="LAP158" s="80"/>
      <c r="LAQ158" s="16" t="s">
        <v>236</v>
      </c>
      <c r="LAR158" s="16">
        <f t="shared" ref="LAR158:LAR159" si="30911">47.24+2.7+3</f>
        <v>52.940000000000005</v>
      </c>
      <c r="LAS158" s="16">
        <f t="shared" ref="LAS158:LAS159" si="30912">0.75*(3+2.1+3+3.9)</f>
        <v>9</v>
      </c>
      <c r="LAT158" s="14">
        <f t="shared" si="13270"/>
        <v>61.940000000000005</v>
      </c>
      <c r="LAU158" s="14"/>
      <c r="LAV158" s="16">
        <f t="shared" si="13271"/>
        <v>92.910000000000011</v>
      </c>
      <c r="LAW158" s="79">
        <f t="shared" si="19550"/>
        <v>6</v>
      </c>
      <c r="LAX158" s="80"/>
      <c r="LAY158" s="16" t="s">
        <v>236</v>
      </c>
      <c r="LAZ158" s="16">
        <f t="shared" ref="LAZ158:LAZ159" si="30913">47.24+2.7+3</f>
        <v>52.940000000000005</v>
      </c>
      <c r="LBA158" s="16">
        <f t="shared" ref="LBA158:LBA159" si="30914">0.75*(3+2.1+3+3.9)</f>
        <v>9</v>
      </c>
      <c r="LBB158" s="14">
        <f t="shared" si="13275"/>
        <v>61.940000000000005</v>
      </c>
      <c r="LBC158" s="14"/>
      <c r="LBD158" s="16">
        <f t="shared" si="13276"/>
        <v>92.910000000000011</v>
      </c>
      <c r="LBE158" s="79">
        <f t="shared" si="19550"/>
        <v>6</v>
      </c>
      <c r="LBF158" s="80"/>
      <c r="LBG158" s="16" t="s">
        <v>236</v>
      </c>
      <c r="LBH158" s="16">
        <f t="shared" ref="LBH158:LBH159" si="30915">47.24+2.7+3</f>
        <v>52.940000000000005</v>
      </c>
      <c r="LBI158" s="16">
        <f t="shared" ref="LBI158:LBI159" si="30916">0.75*(3+2.1+3+3.9)</f>
        <v>9</v>
      </c>
      <c r="LBJ158" s="14">
        <f t="shared" si="13280"/>
        <v>61.940000000000005</v>
      </c>
      <c r="LBK158" s="14"/>
      <c r="LBL158" s="16">
        <f t="shared" si="13281"/>
        <v>92.910000000000011</v>
      </c>
      <c r="LBM158" s="79">
        <f t="shared" si="19550"/>
        <v>6</v>
      </c>
      <c r="LBN158" s="80"/>
      <c r="LBO158" s="16" t="s">
        <v>236</v>
      </c>
      <c r="LBP158" s="16">
        <f t="shared" ref="LBP158:LBP159" si="30917">47.24+2.7+3</f>
        <v>52.940000000000005</v>
      </c>
      <c r="LBQ158" s="16">
        <f t="shared" ref="LBQ158:LBQ159" si="30918">0.75*(3+2.1+3+3.9)</f>
        <v>9</v>
      </c>
      <c r="LBR158" s="14">
        <f t="shared" si="13285"/>
        <v>61.940000000000005</v>
      </c>
      <c r="LBS158" s="14"/>
      <c r="LBT158" s="16">
        <f t="shared" si="13286"/>
        <v>92.910000000000011</v>
      </c>
      <c r="LBU158" s="79">
        <f t="shared" si="19550"/>
        <v>6</v>
      </c>
      <c r="LBV158" s="80"/>
      <c r="LBW158" s="16" t="s">
        <v>236</v>
      </c>
      <c r="LBX158" s="16">
        <f t="shared" ref="LBX158:LBX159" si="30919">47.24+2.7+3</f>
        <v>52.940000000000005</v>
      </c>
      <c r="LBY158" s="16">
        <f t="shared" ref="LBY158:LBY159" si="30920">0.75*(3+2.1+3+3.9)</f>
        <v>9</v>
      </c>
      <c r="LBZ158" s="14">
        <f t="shared" si="13290"/>
        <v>61.940000000000005</v>
      </c>
      <c r="LCA158" s="14"/>
      <c r="LCB158" s="16">
        <f t="shared" si="13291"/>
        <v>92.910000000000011</v>
      </c>
      <c r="LCC158" s="79">
        <f t="shared" si="19559"/>
        <v>6</v>
      </c>
      <c r="LCD158" s="80"/>
      <c r="LCE158" s="16" t="s">
        <v>236</v>
      </c>
      <c r="LCF158" s="16">
        <f t="shared" ref="LCF158:LCF159" si="30921">47.24+2.7+3</f>
        <v>52.940000000000005</v>
      </c>
      <c r="LCG158" s="16">
        <f t="shared" ref="LCG158:LCG159" si="30922">0.75*(3+2.1+3+3.9)</f>
        <v>9</v>
      </c>
      <c r="LCH158" s="14">
        <f t="shared" si="13295"/>
        <v>61.940000000000005</v>
      </c>
      <c r="LCI158" s="14"/>
      <c r="LCJ158" s="16">
        <f t="shared" si="13296"/>
        <v>92.910000000000011</v>
      </c>
      <c r="LCK158" s="79">
        <f t="shared" si="19559"/>
        <v>6</v>
      </c>
      <c r="LCL158" s="80"/>
      <c r="LCM158" s="16" t="s">
        <v>236</v>
      </c>
      <c r="LCN158" s="16">
        <f t="shared" ref="LCN158:LCN159" si="30923">47.24+2.7+3</f>
        <v>52.940000000000005</v>
      </c>
      <c r="LCO158" s="16">
        <f t="shared" ref="LCO158:LCO159" si="30924">0.75*(3+2.1+3+3.9)</f>
        <v>9</v>
      </c>
      <c r="LCP158" s="14">
        <f t="shared" si="13300"/>
        <v>61.940000000000005</v>
      </c>
      <c r="LCQ158" s="14"/>
      <c r="LCR158" s="16">
        <f t="shared" si="13301"/>
        <v>92.910000000000011</v>
      </c>
      <c r="LCS158" s="79">
        <f t="shared" si="19559"/>
        <v>6</v>
      </c>
      <c r="LCT158" s="80"/>
      <c r="LCU158" s="16" t="s">
        <v>236</v>
      </c>
      <c r="LCV158" s="16">
        <f t="shared" ref="LCV158:LCV159" si="30925">47.24+2.7+3</f>
        <v>52.940000000000005</v>
      </c>
      <c r="LCW158" s="16">
        <f t="shared" ref="LCW158:LCW159" si="30926">0.75*(3+2.1+3+3.9)</f>
        <v>9</v>
      </c>
      <c r="LCX158" s="14">
        <f t="shared" si="13305"/>
        <v>61.940000000000005</v>
      </c>
      <c r="LCY158" s="14"/>
      <c r="LCZ158" s="16">
        <f t="shared" si="13306"/>
        <v>92.910000000000011</v>
      </c>
      <c r="LDA158" s="79">
        <f t="shared" si="19559"/>
        <v>6</v>
      </c>
      <c r="LDB158" s="80"/>
      <c r="LDC158" s="16" t="s">
        <v>236</v>
      </c>
      <c r="LDD158" s="16">
        <f t="shared" ref="LDD158:LDD159" si="30927">47.24+2.7+3</f>
        <v>52.940000000000005</v>
      </c>
      <c r="LDE158" s="16">
        <f t="shared" ref="LDE158:LDE159" si="30928">0.75*(3+2.1+3+3.9)</f>
        <v>9</v>
      </c>
      <c r="LDF158" s="14">
        <f t="shared" si="13310"/>
        <v>61.940000000000005</v>
      </c>
      <c r="LDG158" s="14"/>
      <c r="LDH158" s="16">
        <f t="shared" si="13311"/>
        <v>92.910000000000011</v>
      </c>
      <c r="LDI158" s="79">
        <f t="shared" si="19559"/>
        <v>6</v>
      </c>
      <c r="LDJ158" s="80"/>
      <c r="LDK158" s="16" t="s">
        <v>236</v>
      </c>
      <c r="LDL158" s="16">
        <f t="shared" ref="LDL158:LDL159" si="30929">47.24+2.7+3</f>
        <v>52.940000000000005</v>
      </c>
      <c r="LDM158" s="16">
        <f t="shared" ref="LDM158:LDM159" si="30930">0.75*(3+2.1+3+3.9)</f>
        <v>9</v>
      </c>
      <c r="LDN158" s="14">
        <f t="shared" si="13315"/>
        <v>61.940000000000005</v>
      </c>
      <c r="LDO158" s="14"/>
      <c r="LDP158" s="16">
        <f t="shared" si="13316"/>
        <v>92.910000000000011</v>
      </c>
      <c r="LDQ158" s="79">
        <f t="shared" si="19559"/>
        <v>6</v>
      </c>
      <c r="LDR158" s="80"/>
      <c r="LDS158" s="16" t="s">
        <v>236</v>
      </c>
      <c r="LDT158" s="16">
        <f t="shared" ref="LDT158:LDT159" si="30931">47.24+2.7+3</f>
        <v>52.940000000000005</v>
      </c>
      <c r="LDU158" s="16">
        <f t="shared" ref="LDU158:LDU159" si="30932">0.75*(3+2.1+3+3.9)</f>
        <v>9</v>
      </c>
      <c r="LDV158" s="14">
        <f t="shared" si="13320"/>
        <v>61.940000000000005</v>
      </c>
      <c r="LDW158" s="14"/>
      <c r="LDX158" s="16">
        <f t="shared" si="13321"/>
        <v>92.910000000000011</v>
      </c>
      <c r="LDY158" s="79">
        <f t="shared" si="19559"/>
        <v>6</v>
      </c>
      <c r="LDZ158" s="80"/>
      <c r="LEA158" s="16" t="s">
        <v>236</v>
      </c>
      <c r="LEB158" s="16">
        <f t="shared" ref="LEB158:LEB159" si="30933">47.24+2.7+3</f>
        <v>52.940000000000005</v>
      </c>
      <c r="LEC158" s="16">
        <f t="shared" ref="LEC158:LEC159" si="30934">0.75*(3+2.1+3+3.9)</f>
        <v>9</v>
      </c>
      <c r="LED158" s="14">
        <f t="shared" si="13325"/>
        <v>61.940000000000005</v>
      </c>
      <c r="LEE158" s="14"/>
      <c r="LEF158" s="16">
        <f t="shared" si="13326"/>
        <v>92.910000000000011</v>
      </c>
      <c r="LEG158" s="79">
        <f t="shared" si="19559"/>
        <v>6</v>
      </c>
      <c r="LEH158" s="80"/>
      <c r="LEI158" s="16" t="s">
        <v>236</v>
      </c>
      <c r="LEJ158" s="16">
        <f t="shared" ref="LEJ158:LEJ159" si="30935">47.24+2.7+3</f>
        <v>52.940000000000005</v>
      </c>
      <c r="LEK158" s="16">
        <f t="shared" ref="LEK158:LEK159" si="30936">0.75*(3+2.1+3+3.9)</f>
        <v>9</v>
      </c>
      <c r="LEL158" s="14">
        <f t="shared" si="13330"/>
        <v>61.940000000000005</v>
      </c>
      <c r="LEM158" s="14"/>
      <c r="LEN158" s="16">
        <f t="shared" si="13331"/>
        <v>92.910000000000011</v>
      </c>
      <c r="LEO158" s="79">
        <f t="shared" si="19568"/>
        <v>6</v>
      </c>
      <c r="LEP158" s="80"/>
      <c r="LEQ158" s="16" t="s">
        <v>236</v>
      </c>
      <c r="LER158" s="16">
        <f t="shared" ref="LER158:LER159" si="30937">47.24+2.7+3</f>
        <v>52.940000000000005</v>
      </c>
      <c r="LES158" s="16">
        <f t="shared" ref="LES158:LES159" si="30938">0.75*(3+2.1+3+3.9)</f>
        <v>9</v>
      </c>
      <c r="LET158" s="14">
        <f t="shared" si="13335"/>
        <v>61.940000000000005</v>
      </c>
      <c r="LEU158" s="14"/>
      <c r="LEV158" s="16">
        <f t="shared" si="13336"/>
        <v>92.910000000000011</v>
      </c>
      <c r="LEW158" s="79">
        <f t="shared" si="19568"/>
        <v>6</v>
      </c>
      <c r="LEX158" s="80"/>
      <c r="LEY158" s="16" t="s">
        <v>236</v>
      </c>
      <c r="LEZ158" s="16">
        <f t="shared" ref="LEZ158:LEZ159" si="30939">47.24+2.7+3</f>
        <v>52.940000000000005</v>
      </c>
      <c r="LFA158" s="16">
        <f t="shared" ref="LFA158:LFA159" si="30940">0.75*(3+2.1+3+3.9)</f>
        <v>9</v>
      </c>
      <c r="LFB158" s="14">
        <f t="shared" si="13340"/>
        <v>61.940000000000005</v>
      </c>
      <c r="LFC158" s="14"/>
      <c r="LFD158" s="16">
        <f t="shared" si="13341"/>
        <v>92.910000000000011</v>
      </c>
      <c r="LFE158" s="79">
        <f t="shared" si="19568"/>
        <v>6</v>
      </c>
      <c r="LFF158" s="80"/>
      <c r="LFG158" s="16" t="s">
        <v>236</v>
      </c>
      <c r="LFH158" s="16">
        <f t="shared" ref="LFH158:LFH159" si="30941">47.24+2.7+3</f>
        <v>52.940000000000005</v>
      </c>
      <c r="LFI158" s="16">
        <f t="shared" ref="LFI158:LFI159" si="30942">0.75*(3+2.1+3+3.9)</f>
        <v>9</v>
      </c>
      <c r="LFJ158" s="14">
        <f t="shared" si="13345"/>
        <v>61.940000000000005</v>
      </c>
      <c r="LFK158" s="14"/>
      <c r="LFL158" s="16">
        <f t="shared" si="13346"/>
        <v>92.910000000000011</v>
      </c>
      <c r="LFM158" s="79">
        <f t="shared" si="19568"/>
        <v>6</v>
      </c>
      <c r="LFN158" s="80"/>
      <c r="LFO158" s="16" t="s">
        <v>236</v>
      </c>
      <c r="LFP158" s="16">
        <f t="shared" ref="LFP158:LFP159" si="30943">47.24+2.7+3</f>
        <v>52.940000000000005</v>
      </c>
      <c r="LFQ158" s="16">
        <f t="shared" ref="LFQ158:LFQ159" si="30944">0.75*(3+2.1+3+3.9)</f>
        <v>9</v>
      </c>
      <c r="LFR158" s="14">
        <f t="shared" si="13350"/>
        <v>61.940000000000005</v>
      </c>
      <c r="LFS158" s="14"/>
      <c r="LFT158" s="16">
        <f t="shared" si="13351"/>
        <v>92.910000000000011</v>
      </c>
      <c r="LFU158" s="79">
        <f t="shared" si="19568"/>
        <v>6</v>
      </c>
      <c r="LFV158" s="80"/>
      <c r="LFW158" s="16" t="s">
        <v>236</v>
      </c>
      <c r="LFX158" s="16">
        <f t="shared" ref="LFX158:LFX159" si="30945">47.24+2.7+3</f>
        <v>52.940000000000005</v>
      </c>
      <c r="LFY158" s="16">
        <f t="shared" ref="LFY158:LFY159" si="30946">0.75*(3+2.1+3+3.9)</f>
        <v>9</v>
      </c>
      <c r="LFZ158" s="14">
        <f t="shared" si="13355"/>
        <v>61.940000000000005</v>
      </c>
      <c r="LGA158" s="14"/>
      <c r="LGB158" s="16">
        <f t="shared" si="13356"/>
        <v>92.910000000000011</v>
      </c>
      <c r="LGC158" s="79">
        <f t="shared" si="19568"/>
        <v>6</v>
      </c>
      <c r="LGD158" s="80"/>
      <c r="LGE158" s="16" t="s">
        <v>236</v>
      </c>
      <c r="LGF158" s="16">
        <f t="shared" ref="LGF158:LGF159" si="30947">47.24+2.7+3</f>
        <v>52.940000000000005</v>
      </c>
      <c r="LGG158" s="16">
        <f t="shared" ref="LGG158:LGG159" si="30948">0.75*(3+2.1+3+3.9)</f>
        <v>9</v>
      </c>
      <c r="LGH158" s="14">
        <f t="shared" si="13360"/>
        <v>61.940000000000005</v>
      </c>
      <c r="LGI158" s="14"/>
      <c r="LGJ158" s="16">
        <f t="shared" si="13361"/>
        <v>92.910000000000011</v>
      </c>
      <c r="LGK158" s="79">
        <f t="shared" si="19568"/>
        <v>6</v>
      </c>
      <c r="LGL158" s="80"/>
      <c r="LGM158" s="16" t="s">
        <v>236</v>
      </c>
      <c r="LGN158" s="16">
        <f t="shared" ref="LGN158:LGN159" si="30949">47.24+2.7+3</f>
        <v>52.940000000000005</v>
      </c>
      <c r="LGO158" s="16">
        <f t="shared" ref="LGO158:LGO159" si="30950">0.75*(3+2.1+3+3.9)</f>
        <v>9</v>
      </c>
      <c r="LGP158" s="14">
        <f t="shared" si="13365"/>
        <v>61.940000000000005</v>
      </c>
      <c r="LGQ158" s="14"/>
      <c r="LGR158" s="16">
        <f t="shared" si="13366"/>
        <v>92.910000000000011</v>
      </c>
      <c r="LGS158" s="79">
        <f t="shared" si="19568"/>
        <v>6</v>
      </c>
      <c r="LGT158" s="80"/>
      <c r="LGU158" s="16" t="s">
        <v>236</v>
      </c>
      <c r="LGV158" s="16">
        <f t="shared" ref="LGV158:LGV159" si="30951">47.24+2.7+3</f>
        <v>52.940000000000005</v>
      </c>
      <c r="LGW158" s="16">
        <f t="shared" ref="LGW158:LGW159" si="30952">0.75*(3+2.1+3+3.9)</f>
        <v>9</v>
      </c>
      <c r="LGX158" s="14">
        <f t="shared" si="13370"/>
        <v>61.940000000000005</v>
      </c>
      <c r="LGY158" s="14"/>
      <c r="LGZ158" s="16">
        <f t="shared" si="13371"/>
        <v>92.910000000000011</v>
      </c>
      <c r="LHA158" s="79">
        <f t="shared" si="19577"/>
        <v>6</v>
      </c>
      <c r="LHB158" s="80"/>
      <c r="LHC158" s="16" t="s">
        <v>236</v>
      </c>
      <c r="LHD158" s="16">
        <f t="shared" ref="LHD158:LHD159" si="30953">47.24+2.7+3</f>
        <v>52.940000000000005</v>
      </c>
      <c r="LHE158" s="16">
        <f t="shared" ref="LHE158:LHE159" si="30954">0.75*(3+2.1+3+3.9)</f>
        <v>9</v>
      </c>
      <c r="LHF158" s="14">
        <f t="shared" si="13375"/>
        <v>61.940000000000005</v>
      </c>
      <c r="LHG158" s="14"/>
      <c r="LHH158" s="16">
        <f t="shared" si="13376"/>
        <v>92.910000000000011</v>
      </c>
      <c r="LHI158" s="79">
        <f t="shared" si="19577"/>
        <v>6</v>
      </c>
      <c r="LHJ158" s="80"/>
      <c r="LHK158" s="16" t="s">
        <v>236</v>
      </c>
      <c r="LHL158" s="16">
        <f t="shared" ref="LHL158:LHL159" si="30955">47.24+2.7+3</f>
        <v>52.940000000000005</v>
      </c>
      <c r="LHM158" s="16">
        <f t="shared" ref="LHM158:LHM159" si="30956">0.75*(3+2.1+3+3.9)</f>
        <v>9</v>
      </c>
      <c r="LHN158" s="14">
        <f t="shared" si="13380"/>
        <v>61.940000000000005</v>
      </c>
      <c r="LHO158" s="14"/>
      <c r="LHP158" s="16">
        <f t="shared" si="13381"/>
        <v>92.910000000000011</v>
      </c>
      <c r="LHQ158" s="79">
        <f t="shared" si="19577"/>
        <v>6</v>
      </c>
      <c r="LHR158" s="80"/>
      <c r="LHS158" s="16" t="s">
        <v>236</v>
      </c>
      <c r="LHT158" s="16">
        <f t="shared" ref="LHT158:LHT159" si="30957">47.24+2.7+3</f>
        <v>52.940000000000005</v>
      </c>
      <c r="LHU158" s="16">
        <f t="shared" ref="LHU158:LHU159" si="30958">0.75*(3+2.1+3+3.9)</f>
        <v>9</v>
      </c>
      <c r="LHV158" s="14">
        <f t="shared" si="13385"/>
        <v>61.940000000000005</v>
      </c>
      <c r="LHW158" s="14"/>
      <c r="LHX158" s="16">
        <f t="shared" si="13386"/>
        <v>92.910000000000011</v>
      </c>
      <c r="LHY158" s="79">
        <f t="shared" si="19577"/>
        <v>6</v>
      </c>
      <c r="LHZ158" s="80"/>
      <c r="LIA158" s="16" t="s">
        <v>236</v>
      </c>
      <c r="LIB158" s="16">
        <f t="shared" ref="LIB158:LIB159" si="30959">47.24+2.7+3</f>
        <v>52.940000000000005</v>
      </c>
      <c r="LIC158" s="16">
        <f t="shared" ref="LIC158:LIC159" si="30960">0.75*(3+2.1+3+3.9)</f>
        <v>9</v>
      </c>
      <c r="LID158" s="14">
        <f t="shared" si="13390"/>
        <v>61.940000000000005</v>
      </c>
      <c r="LIE158" s="14"/>
      <c r="LIF158" s="16">
        <f t="shared" si="13391"/>
        <v>92.910000000000011</v>
      </c>
      <c r="LIG158" s="79">
        <f t="shared" si="19577"/>
        <v>6</v>
      </c>
      <c r="LIH158" s="80"/>
      <c r="LII158" s="16" t="s">
        <v>236</v>
      </c>
      <c r="LIJ158" s="16">
        <f t="shared" ref="LIJ158:LIJ159" si="30961">47.24+2.7+3</f>
        <v>52.940000000000005</v>
      </c>
      <c r="LIK158" s="16">
        <f t="shared" ref="LIK158:LIK159" si="30962">0.75*(3+2.1+3+3.9)</f>
        <v>9</v>
      </c>
      <c r="LIL158" s="14">
        <f t="shared" si="13395"/>
        <v>61.940000000000005</v>
      </c>
      <c r="LIM158" s="14"/>
      <c r="LIN158" s="16">
        <f t="shared" si="13396"/>
        <v>92.910000000000011</v>
      </c>
      <c r="LIO158" s="79">
        <f t="shared" si="19577"/>
        <v>6</v>
      </c>
      <c r="LIP158" s="80"/>
      <c r="LIQ158" s="16" t="s">
        <v>236</v>
      </c>
      <c r="LIR158" s="16">
        <f t="shared" ref="LIR158:LIR159" si="30963">47.24+2.7+3</f>
        <v>52.940000000000005</v>
      </c>
      <c r="LIS158" s="16">
        <f t="shared" ref="LIS158:LIS159" si="30964">0.75*(3+2.1+3+3.9)</f>
        <v>9</v>
      </c>
      <c r="LIT158" s="14">
        <f t="shared" si="13400"/>
        <v>61.940000000000005</v>
      </c>
      <c r="LIU158" s="14"/>
      <c r="LIV158" s="16">
        <f t="shared" si="13401"/>
        <v>92.910000000000011</v>
      </c>
      <c r="LIW158" s="79">
        <f t="shared" si="19577"/>
        <v>6</v>
      </c>
      <c r="LIX158" s="80"/>
      <c r="LIY158" s="16" t="s">
        <v>236</v>
      </c>
      <c r="LIZ158" s="16">
        <f t="shared" ref="LIZ158:LIZ159" si="30965">47.24+2.7+3</f>
        <v>52.940000000000005</v>
      </c>
      <c r="LJA158" s="16">
        <f t="shared" ref="LJA158:LJA159" si="30966">0.75*(3+2.1+3+3.9)</f>
        <v>9</v>
      </c>
      <c r="LJB158" s="14">
        <f t="shared" si="13405"/>
        <v>61.940000000000005</v>
      </c>
      <c r="LJC158" s="14"/>
      <c r="LJD158" s="16">
        <f t="shared" si="13406"/>
        <v>92.910000000000011</v>
      </c>
      <c r="LJE158" s="79">
        <f t="shared" si="19577"/>
        <v>6</v>
      </c>
      <c r="LJF158" s="80"/>
      <c r="LJG158" s="16" t="s">
        <v>236</v>
      </c>
      <c r="LJH158" s="16">
        <f t="shared" ref="LJH158:LJH159" si="30967">47.24+2.7+3</f>
        <v>52.940000000000005</v>
      </c>
      <c r="LJI158" s="16">
        <f t="shared" ref="LJI158:LJI159" si="30968">0.75*(3+2.1+3+3.9)</f>
        <v>9</v>
      </c>
      <c r="LJJ158" s="14">
        <f t="shared" si="13410"/>
        <v>61.940000000000005</v>
      </c>
      <c r="LJK158" s="14"/>
      <c r="LJL158" s="16">
        <f t="shared" si="13411"/>
        <v>92.910000000000011</v>
      </c>
      <c r="LJM158" s="79">
        <f t="shared" si="19586"/>
        <v>6</v>
      </c>
      <c r="LJN158" s="80"/>
      <c r="LJO158" s="16" t="s">
        <v>236</v>
      </c>
      <c r="LJP158" s="16">
        <f t="shared" ref="LJP158:LJP159" si="30969">47.24+2.7+3</f>
        <v>52.940000000000005</v>
      </c>
      <c r="LJQ158" s="16">
        <f t="shared" ref="LJQ158:LJQ159" si="30970">0.75*(3+2.1+3+3.9)</f>
        <v>9</v>
      </c>
      <c r="LJR158" s="14">
        <f t="shared" si="13415"/>
        <v>61.940000000000005</v>
      </c>
      <c r="LJS158" s="14"/>
      <c r="LJT158" s="16">
        <f t="shared" si="13416"/>
        <v>92.910000000000011</v>
      </c>
      <c r="LJU158" s="79">
        <f t="shared" si="19586"/>
        <v>6</v>
      </c>
      <c r="LJV158" s="80"/>
      <c r="LJW158" s="16" t="s">
        <v>236</v>
      </c>
      <c r="LJX158" s="16">
        <f t="shared" ref="LJX158:LJX159" si="30971">47.24+2.7+3</f>
        <v>52.940000000000005</v>
      </c>
      <c r="LJY158" s="16">
        <f t="shared" ref="LJY158:LJY159" si="30972">0.75*(3+2.1+3+3.9)</f>
        <v>9</v>
      </c>
      <c r="LJZ158" s="14">
        <f t="shared" si="13420"/>
        <v>61.940000000000005</v>
      </c>
      <c r="LKA158" s="14"/>
      <c r="LKB158" s="16">
        <f t="shared" si="13421"/>
        <v>92.910000000000011</v>
      </c>
      <c r="LKC158" s="79">
        <f t="shared" si="19586"/>
        <v>6</v>
      </c>
      <c r="LKD158" s="80"/>
      <c r="LKE158" s="16" t="s">
        <v>236</v>
      </c>
      <c r="LKF158" s="16">
        <f t="shared" ref="LKF158:LKF159" si="30973">47.24+2.7+3</f>
        <v>52.940000000000005</v>
      </c>
      <c r="LKG158" s="16">
        <f t="shared" ref="LKG158:LKG159" si="30974">0.75*(3+2.1+3+3.9)</f>
        <v>9</v>
      </c>
      <c r="LKH158" s="14">
        <f t="shared" si="13425"/>
        <v>61.940000000000005</v>
      </c>
      <c r="LKI158" s="14"/>
      <c r="LKJ158" s="16">
        <f t="shared" si="13426"/>
        <v>92.910000000000011</v>
      </c>
      <c r="LKK158" s="79">
        <f t="shared" si="19586"/>
        <v>6</v>
      </c>
      <c r="LKL158" s="80"/>
      <c r="LKM158" s="16" t="s">
        <v>236</v>
      </c>
      <c r="LKN158" s="16">
        <f t="shared" ref="LKN158:LKN159" si="30975">47.24+2.7+3</f>
        <v>52.940000000000005</v>
      </c>
      <c r="LKO158" s="16">
        <f t="shared" ref="LKO158:LKO159" si="30976">0.75*(3+2.1+3+3.9)</f>
        <v>9</v>
      </c>
      <c r="LKP158" s="14">
        <f t="shared" si="13430"/>
        <v>61.940000000000005</v>
      </c>
      <c r="LKQ158" s="14"/>
      <c r="LKR158" s="16">
        <f t="shared" si="13431"/>
        <v>92.910000000000011</v>
      </c>
      <c r="LKS158" s="79">
        <f t="shared" si="19586"/>
        <v>6</v>
      </c>
      <c r="LKT158" s="80"/>
      <c r="LKU158" s="16" t="s">
        <v>236</v>
      </c>
      <c r="LKV158" s="16">
        <f t="shared" ref="LKV158:LKV159" si="30977">47.24+2.7+3</f>
        <v>52.940000000000005</v>
      </c>
      <c r="LKW158" s="16">
        <f t="shared" ref="LKW158:LKW159" si="30978">0.75*(3+2.1+3+3.9)</f>
        <v>9</v>
      </c>
      <c r="LKX158" s="14">
        <f t="shared" si="13435"/>
        <v>61.940000000000005</v>
      </c>
      <c r="LKY158" s="14"/>
      <c r="LKZ158" s="16">
        <f t="shared" si="13436"/>
        <v>92.910000000000011</v>
      </c>
      <c r="LLA158" s="79">
        <f t="shared" si="19586"/>
        <v>6</v>
      </c>
      <c r="LLB158" s="80"/>
      <c r="LLC158" s="16" t="s">
        <v>236</v>
      </c>
      <c r="LLD158" s="16">
        <f t="shared" ref="LLD158:LLD159" si="30979">47.24+2.7+3</f>
        <v>52.940000000000005</v>
      </c>
      <c r="LLE158" s="16">
        <f t="shared" ref="LLE158:LLE159" si="30980">0.75*(3+2.1+3+3.9)</f>
        <v>9</v>
      </c>
      <c r="LLF158" s="14">
        <f t="shared" si="13440"/>
        <v>61.940000000000005</v>
      </c>
      <c r="LLG158" s="14"/>
      <c r="LLH158" s="16">
        <f t="shared" si="13441"/>
        <v>92.910000000000011</v>
      </c>
      <c r="LLI158" s="79">
        <f t="shared" si="19586"/>
        <v>6</v>
      </c>
      <c r="LLJ158" s="80"/>
      <c r="LLK158" s="16" t="s">
        <v>236</v>
      </c>
      <c r="LLL158" s="16">
        <f t="shared" ref="LLL158:LLL159" si="30981">47.24+2.7+3</f>
        <v>52.940000000000005</v>
      </c>
      <c r="LLM158" s="16">
        <f t="shared" ref="LLM158:LLM159" si="30982">0.75*(3+2.1+3+3.9)</f>
        <v>9</v>
      </c>
      <c r="LLN158" s="14">
        <f t="shared" si="13445"/>
        <v>61.940000000000005</v>
      </c>
      <c r="LLO158" s="14"/>
      <c r="LLP158" s="16">
        <f t="shared" si="13446"/>
        <v>92.910000000000011</v>
      </c>
      <c r="LLQ158" s="79">
        <f t="shared" si="19586"/>
        <v>6</v>
      </c>
      <c r="LLR158" s="80"/>
      <c r="LLS158" s="16" t="s">
        <v>236</v>
      </c>
      <c r="LLT158" s="16">
        <f t="shared" ref="LLT158:LLT159" si="30983">47.24+2.7+3</f>
        <v>52.940000000000005</v>
      </c>
      <c r="LLU158" s="16">
        <f t="shared" ref="LLU158:LLU159" si="30984">0.75*(3+2.1+3+3.9)</f>
        <v>9</v>
      </c>
      <c r="LLV158" s="14">
        <f t="shared" si="13450"/>
        <v>61.940000000000005</v>
      </c>
      <c r="LLW158" s="14"/>
      <c r="LLX158" s="16">
        <f t="shared" si="13451"/>
        <v>92.910000000000011</v>
      </c>
      <c r="LLY158" s="79">
        <f t="shared" si="19595"/>
        <v>6</v>
      </c>
      <c r="LLZ158" s="80"/>
      <c r="LMA158" s="16" t="s">
        <v>236</v>
      </c>
      <c r="LMB158" s="16">
        <f t="shared" ref="LMB158:LMB159" si="30985">47.24+2.7+3</f>
        <v>52.940000000000005</v>
      </c>
      <c r="LMC158" s="16">
        <f t="shared" ref="LMC158:LMC159" si="30986">0.75*(3+2.1+3+3.9)</f>
        <v>9</v>
      </c>
      <c r="LMD158" s="14">
        <f t="shared" si="13455"/>
        <v>61.940000000000005</v>
      </c>
      <c r="LME158" s="14"/>
      <c r="LMF158" s="16">
        <f t="shared" si="13456"/>
        <v>92.910000000000011</v>
      </c>
      <c r="LMG158" s="79">
        <f t="shared" si="19595"/>
        <v>6</v>
      </c>
      <c r="LMH158" s="80"/>
      <c r="LMI158" s="16" t="s">
        <v>236</v>
      </c>
      <c r="LMJ158" s="16">
        <f t="shared" ref="LMJ158:LMJ159" si="30987">47.24+2.7+3</f>
        <v>52.940000000000005</v>
      </c>
      <c r="LMK158" s="16">
        <f t="shared" ref="LMK158:LMK159" si="30988">0.75*(3+2.1+3+3.9)</f>
        <v>9</v>
      </c>
      <c r="LML158" s="14">
        <f t="shared" si="13460"/>
        <v>61.940000000000005</v>
      </c>
      <c r="LMM158" s="14"/>
      <c r="LMN158" s="16">
        <f t="shared" si="13461"/>
        <v>92.910000000000011</v>
      </c>
      <c r="LMO158" s="79">
        <f t="shared" si="19595"/>
        <v>6</v>
      </c>
      <c r="LMP158" s="80"/>
      <c r="LMQ158" s="16" t="s">
        <v>236</v>
      </c>
      <c r="LMR158" s="16">
        <f t="shared" ref="LMR158:LMR159" si="30989">47.24+2.7+3</f>
        <v>52.940000000000005</v>
      </c>
      <c r="LMS158" s="16">
        <f t="shared" ref="LMS158:LMS159" si="30990">0.75*(3+2.1+3+3.9)</f>
        <v>9</v>
      </c>
      <c r="LMT158" s="14">
        <f t="shared" si="13465"/>
        <v>61.940000000000005</v>
      </c>
      <c r="LMU158" s="14"/>
      <c r="LMV158" s="16">
        <f t="shared" si="13466"/>
        <v>92.910000000000011</v>
      </c>
      <c r="LMW158" s="79">
        <f t="shared" si="19595"/>
        <v>6</v>
      </c>
      <c r="LMX158" s="80"/>
      <c r="LMY158" s="16" t="s">
        <v>236</v>
      </c>
      <c r="LMZ158" s="16">
        <f t="shared" ref="LMZ158:LMZ159" si="30991">47.24+2.7+3</f>
        <v>52.940000000000005</v>
      </c>
      <c r="LNA158" s="16">
        <f t="shared" ref="LNA158:LNA159" si="30992">0.75*(3+2.1+3+3.9)</f>
        <v>9</v>
      </c>
      <c r="LNB158" s="14">
        <f t="shared" si="13470"/>
        <v>61.940000000000005</v>
      </c>
      <c r="LNC158" s="14"/>
      <c r="LND158" s="16">
        <f t="shared" si="13471"/>
        <v>92.910000000000011</v>
      </c>
      <c r="LNE158" s="79">
        <f t="shared" si="19595"/>
        <v>6</v>
      </c>
      <c r="LNF158" s="80"/>
      <c r="LNG158" s="16" t="s">
        <v>236</v>
      </c>
      <c r="LNH158" s="16">
        <f t="shared" ref="LNH158:LNH159" si="30993">47.24+2.7+3</f>
        <v>52.940000000000005</v>
      </c>
      <c r="LNI158" s="16">
        <f t="shared" ref="LNI158:LNI159" si="30994">0.75*(3+2.1+3+3.9)</f>
        <v>9</v>
      </c>
      <c r="LNJ158" s="14">
        <f t="shared" si="13475"/>
        <v>61.940000000000005</v>
      </c>
      <c r="LNK158" s="14"/>
      <c r="LNL158" s="16">
        <f t="shared" si="13476"/>
        <v>92.910000000000011</v>
      </c>
      <c r="LNM158" s="79">
        <f t="shared" si="19595"/>
        <v>6</v>
      </c>
      <c r="LNN158" s="80"/>
      <c r="LNO158" s="16" t="s">
        <v>236</v>
      </c>
      <c r="LNP158" s="16">
        <f t="shared" ref="LNP158:LNP159" si="30995">47.24+2.7+3</f>
        <v>52.940000000000005</v>
      </c>
      <c r="LNQ158" s="16">
        <f t="shared" ref="LNQ158:LNQ159" si="30996">0.75*(3+2.1+3+3.9)</f>
        <v>9</v>
      </c>
      <c r="LNR158" s="14">
        <f t="shared" si="13480"/>
        <v>61.940000000000005</v>
      </c>
      <c r="LNS158" s="14"/>
      <c r="LNT158" s="16">
        <f t="shared" si="13481"/>
        <v>92.910000000000011</v>
      </c>
      <c r="LNU158" s="79">
        <f t="shared" si="19595"/>
        <v>6</v>
      </c>
      <c r="LNV158" s="80"/>
      <c r="LNW158" s="16" t="s">
        <v>236</v>
      </c>
      <c r="LNX158" s="16">
        <f t="shared" ref="LNX158:LNX159" si="30997">47.24+2.7+3</f>
        <v>52.940000000000005</v>
      </c>
      <c r="LNY158" s="16">
        <f t="shared" ref="LNY158:LNY159" si="30998">0.75*(3+2.1+3+3.9)</f>
        <v>9</v>
      </c>
      <c r="LNZ158" s="14">
        <f t="shared" si="13485"/>
        <v>61.940000000000005</v>
      </c>
      <c r="LOA158" s="14"/>
      <c r="LOB158" s="16">
        <f t="shared" si="13486"/>
        <v>92.910000000000011</v>
      </c>
      <c r="LOC158" s="79">
        <f t="shared" si="19595"/>
        <v>6</v>
      </c>
      <c r="LOD158" s="80"/>
      <c r="LOE158" s="16" t="s">
        <v>236</v>
      </c>
      <c r="LOF158" s="16">
        <f t="shared" ref="LOF158:LOF159" si="30999">47.24+2.7+3</f>
        <v>52.940000000000005</v>
      </c>
      <c r="LOG158" s="16">
        <f t="shared" ref="LOG158:LOG159" si="31000">0.75*(3+2.1+3+3.9)</f>
        <v>9</v>
      </c>
      <c r="LOH158" s="14">
        <f t="shared" si="13490"/>
        <v>61.940000000000005</v>
      </c>
      <c r="LOI158" s="14"/>
      <c r="LOJ158" s="16">
        <f t="shared" si="13491"/>
        <v>92.910000000000011</v>
      </c>
      <c r="LOK158" s="79">
        <f t="shared" si="19604"/>
        <v>6</v>
      </c>
      <c r="LOL158" s="80"/>
      <c r="LOM158" s="16" t="s">
        <v>236</v>
      </c>
      <c r="LON158" s="16">
        <f t="shared" ref="LON158:LON159" si="31001">47.24+2.7+3</f>
        <v>52.940000000000005</v>
      </c>
      <c r="LOO158" s="16">
        <f t="shared" ref="LOO158:LOO159" si="31002">0.75*(3+2.1+3+3.9)</f>
        <v>9</v>
      </c>
      <c r="LOP158" s="14">
        <f t="shared" si="13495"/>
        <v>61.940000000000005</v>
      </c>
      <c r="LOQ158" s="14"/>
      <c r="LOR158" s="16">
        <f t="shared" si="13496"/>
        <v>92.910000000000011</v>
      </c>
      <c r="LOS158" s="79">
        <f t="shared" si="19604"/>
        <v>6</v>
      </c>
      <c r="LOT158" s="80"/>
      <c r="LOU158" s="16" t="s">
        <v>236</v>
      </c>
      <c r="LOV158" s="16">
        <f t="shared" ref="LOV158:LOV159" si="31003">47.24+2.7+3</f>
        <v>52.940000000000005</v>
      </c>
      <c r="LOW158" s="16">
        <f t="shared" ref="LOW158:LOW159" si="31004">0.75*(3+2.1+3+3.9)</f>
        <v>9</v>
      </c>
      <c r="LOX158" s="14">
        <f t="shared" si="13500"/>
        <v>61.940000000000005</v>
      </c>
      <c r="LOY158" s="14"/>
      <c r="LOZ158" s="16">
        <f t="shared" si="13501"/>
        <v>92.910000000000011</v>
      </c>
      <c r="LPA158" s="79">
        <f t="shared" si="19604"/>
        <v>6</v>
      </c>
      <c r="LPB158" s="80"/>
      <c r="LPC158" s="16" t="s">
        <v>236</v>
      </c>
      <c r="LPD158" s="16">
        <f t="shared" ref="LPD158:LPD159" si="31005">47.24+2.7+3</f>
        <v>52.940000000000005</v>
      </c>
      <c r="LPE158" s="16">
        <f t="shared" ref="LPE158:LPE159" si="31006">0.75*(3+2.1+3+3.9)</f>
        <v>9</v>
      </c>
      <c r="LPF158" s="14">
        <f t="shared" si="13505"/>
        <v>61.940000000000005</v>
      </c>
      <c r="LPG158" s="14"/>
      <c r="LPH158" s="16">
        <f t="shared" si="13506"/>
        <v>92.910000000000011</v>
      </c>
      <c r="LPI158" s="79">
        <f t="shared" si="19604"/>
        <v>6</v>
      </c>
      <c r="LPJ158" s="80"/>
      <c r="LPK158" s="16" t="s">
        <v>236</v>
      </c>
      <c r="LPL158" s="16">
        <f t="shared" ref="LPL158:LPL159" si="31007">47.24+2.7+3</f>
        <v>52.940000000000005</v>
      </c>
      <c r="LPM158" s="16">
        <f t="shared" ref="LPM158:LPM159" si="31008">0.75*(3+2.1+3+3.9)</f>
        <v>9</v>
      </c>
      <c r="LPN158" s="14">
        <f t="shared" si="13510"/>
        <v>61.940000000000005</v>
      </c>
      <c r="LPO158" s="14"/>
      <c r="LPP158" s="16">
        <f t="shared" si="13511"/>
        <v>92.910000000000011</v>
      </c>
      <c r="LPQ158" s="79">
        <f t="shared" si="19604"/>
        <v>6</v>
      </c>
      <c r="LPR158" s="80"/>
      <c r="LPS158" s="16" t="s">
        <v>236</v>
      </c>
      <c r="LPT158" s="16">
        <f t="shared" ref="LPT158:LPT159" si="31009">47.24+2.7+3</f>
        <v>52.940000000000005</v>
      </c>
      <c r="LPU158" s="16">
        <f t="shared" ref="LPU158:LPU159" si="31010">0.75*(3+2.1+3+3.9)</f>
        <v>9</v>
      </c>
      <c r="LPV158" s="14">
        <f t="shared" si="13515"/>
        <v>61.940000000000005</v>
      </c>
      <c r="LPW158" s="14"/>
      <c r="LPX158" s="16">
        <f t="shared" si="13516"/>
        <v>92.910000000000011</v>
      </c>
      <c r="LPY158" s="79">
        <f t="shared" si="19604"/>
        <v>6</v>
      </c>
      <c r="LPZ158" s="80"/>
      <c r="LQA158" s="16" t="s">
        <v>236</v>
      </c>
      <c r="LQB158" s="16">
        <f t="shared" ref="LQB158:LQB159" si="31011">47.24+2.7+3</f>
        <v>52.940000000000005</v>
      </c>
      <c r="LQC158" s="16">
        <f t="shared" ref="LQC158:LQC159" si="31012">0.75*(3+2.1+3+3.9)</f>
        <v>9</v>
      </c>
      <c r="LQD158" s="14">
        <f t="shared" si="13520"/>
        <v>61.940000000000005</v>
      </c>
      <c r="LQE158" s="14"/>
      <c r="LQF158" s="16">
        <f t="shared" si="13521"/>
        <v>92.910000000000011</v>
      </c>
      <c r="LQG158" s="79">
        <f t="shared" si="19604"/>
        <v>6</v>
      </c>
      <c r="LQH158" s="80"/>
      <c r="LQI158" s="16" t="s">
        <v>236</v>
      </c>
      <c r="LQJ158" s="16">
        <f t="shared" ref="LQJ158:LQJ159" si="31013">47.24+2.7+3</f>
        <v>52.940000000000005</v>
      </c>
      <c r="LQK158" s="16">
        <f t="shared" ref="LQK158:LQK159" si="31014">0.75*(3+2.1+3+3.9)</f>
        <v>9</v>
      </c>
      <c r="LQL158" s="14">
        <f t="shared" si="13525"/>
        <v>61.940000000000005</v>
      </c>
      <c r="LQM158" s="14"/>
      <c r="LQN158" s="16">
        <f t="shared" si="13526"/>
        <v>92.910000000000011</v>
      </c>
      <c r="LQO158" s="79">
        <f t="shared" si="19604"/>
        <v>6</v>
      </c>
      <c r="LQP158" s="80"/>
      <c r="LQQ158" s="16" t="s">
        <v>236</v>
      </c>
      <c r="LQR158" s="16">
        <f t="shared" ref="LQR158:LQR159" si="31015">47.24+2.7+3</f>
        <v>52.940000000000005</v>
      </c>
      <c r="LQS158" s="16">
        <f t="shared" ref="LQS158:LQS159" si="31016">0.75*(3+2.1+3+3.9)</f>
        <v>9</v>
      </c>
      <c r="LQT158" s="14">
        <f t="shared" si="13530"/>
        <v>61.940000000000005</v>
      </c>
      <c r="LQU158" s="14"/>
      <c r="LQV158" s="16">
        <f t="shared" si="13531"/>
        <v>92.910000000000011</v>
      </c>
      <c r="LQW158" s="79">
        <f t="shared" si="19613"/>
        <v>6</v>
      </c>
      <c r="LQX158" s="80"/>
      <c r="LQY158" s="16" t="s">
        <v>236</v>
      </c>
      <c r="LQZ158" s="16">
        <f t="shared" ref="LQZ158:LQZ159" si="31017">47.24+2.7+3</f>
        <v>52.940000000000005</v>
      </c>
      <c r="LRA158" s="16">
        <f t="shared" ref="LRA158:LRA159" si="31018">0.75*(3+2.1+3+3.9)</f>
        <v>9</v>
      </c>
      <c r="LRB158" s="14">
        <f t="shared" si="13535"/>
        <v>61.940000000000005</v>
      </c>
      <c r="LRC158" s="14"/>
      <c r="LRD158" s="16">
        <f t="shared" si="13536"/>
        <v>92.910000000000011</v>
      </c>
      <c r="LRE158" s="79">
        <f t="shared" si="19613"/>
        <v>6</v>
      </c>
      <c r="LRF158" s="80"/>
      <c r="LRG158" s="16" t="s">
        <v>236</v>
      </c>
      <c r="LRH158" s="16">
        <f t="shared" ref="LRH158:LRH159" si="31019">47.24+2.7+3</f>
        <v>52.940000000000005</v>
      </c>
      <c r="LRI158" s="16">
        <f t="shared" ref="LRI158:LRI159" si="31020">0.75*(3+2.1+3+3.9)</f>
        <v>9</v>
      </c>
      <c r="LRJ158" s="14">
        <f t="shared" si="13540"/>
        <v>61.940000000000005</v>
      </c>
      <c r="LRK158" s="14"/>
      <c r="LRL158" s="16">
        <f t="shared" si="13541"/>
        <v>92.910000000000011</v>
      </c>
      <c r="LRM158" s="79">
        <f t="shared" si="19613"/>
        <v>6</v>
      </c>
      <c r="LRN158" s="80"/>
      <c r="LRO158" s="16" t="s">
        <v>236</v>
      </c>
      <c r="LRP158" s="16">
        <f t="shared" ref="LRP158:LRP159" si="31021">47.24+2.7+3</f>
        <v>52.940000000000005</v>
      </c>
      <c r="LRQ158" s="16">
        <f t="shared" ref="LRQ158:LRQ159" si="31022">0.75*(3+2.1+3+3.9)</f>
        <v>9</v>
      </c>
      <c r="LRR158" s="14">
        <f t="shared" si="13545"/>
        <v>61.940000000000005</v>
      </c>
      <c r="LRS158" s="14"/>
      <c r="LRT158" s="16">
        <f t="shared" si="13546"/>
        <v>92.910000000000011</v>
      </c>
      <c r="LRU158" s="79">
        <f t="shared" si="19613"/>
        <v>6</v>
      </c>
      <c r="LRV158" s="80"/>
      <c r="LRW158" s="16" t="s">
        <v>236</v>
      </c>
      <c r="LRX158" s="16">
        <f t="shared" ref="LRX158:LRX159" si="31023">47.24+2.7+3</f>
        <v>52.940000000000005</v>
      </c>
      <c r="LRY158" s="16">
        <f t="shared" ref="LRY158:LRY159" si="31024">0.75*(3+2.1+3+3.9)</f>
        <v>9</v>
      </c>
      <c r="LRZ158" s="14">
        <f t="shared" si="13550"/>
        <v>61.940000000000005</v>
      </c>
      <c r="LSA158" s="14"/>
      <c r="LSB158" s="16">
        <f t="shared" si="13551"/>
        <v>92.910000000000011</v>
      </c>
      <c r="LSC158" s="79">
        <f t="shared" si="19613"/>
        <v>6</v>
      </c>
      <c r="LSD158" s="80"/>
      <c r="LSE158" s="16" t="s">
        <v>236</v>
      </c>
      <c r="LSF158" s="16">
        <f t="shared" ref="LSF158:LSF159" si="31025">47.24+2.7+3</f>
        <v>52.940000000000005</v>
      </c>
      <c r="LSG158" s="16">
        <f t="shared" ref="LSG158:LSG159" si="31026">0.75*(3+2.1+3+3.9)</f>
        <v>9</v>
      </c>
      <c r="LSH158" s="14">
        <f t="shared" si="13555"/>
        <v>61.940000000000005</v>
      </c>
      <c r="LSI158" s="14"/>
      <c r="LSJ158" s="16">
        <f t="shared" si="13556"/>
        <v>92.910000000000011</v>
      </c>
      <c r="LSK158" s="79">
        <f t="shared" si="19613"/>
        <v>6</v>
      </c>
      <c r="LSL158" s="80"/>
      <c r="LSM158" s="16" t="s">
        <v>236</v>
      </c>
      <c r="LSN158" s="16">
        <f t="shared" ref="LSN158:LSN159" si="31027">47.24+2.7+3</f>
        <v>52.940000000000005</v>
      </c>
      <c r="LSO158" s="16">
        <f t="shared" ref="LSO158:LSO159" si="31028">0.75*(3+2.1+3+3.9)</f>
        <v>9</v>
      </c>
      <c r="LSP158" s="14">
        <f t="shared" si="13560"/>
        <v>61.940000000000005</v>
      </c>
      <c r="LSQ158" s="14"/>
      <c r="LSR158" s="16">
        <f t="shared" si="13561"/>
        <v>92.910000000000011</v>
      </c>
      <c r="LSS158" s="79">
        <f t="shared" si="19613"/>
        <v>6</v>
      </c>
      <c r="LST158" s="80"/>
      <c r="LSU158" s="16" t="s">
        <v>236</v>
      </c>
      <c r="LSV158" s="16">
        <f t="shared" ref="LSV158:LSV159" si="31029">47.24+2.7+3</f>
        <v>52.940000000000005</v>
      </c>
      <c r="LSW158" s="16">
        <f t="shared" ref="LSW158:LSW159" si="31030">0.75*(3+2.1+3+3.9)</f>
        <v>9</v>
      </c>
      <c r="LSX158" s="14">
        <f t="shared" si="13565"/>
        <v>61.940000000000005</v>
      </c>
      <c r="LSY158" s="14"/>
      <c r="LSZ158" s="16">
        <f t="shared" si="13566"/>
        <v>92.910000000000011</v>
      </c>
      <c r="LTA158" s="79">
        <f t="shared" si="19613"/>
        <v>6</v>
      </c>
      <c r="LTB158" s="80"/>
      <c r="LTC158" s="16" t="s">
        <v>236</v>
      </c>
      <c r="LTD158" s="16">
        <f t="shared" ref="LTD158:LTD159" si="31031">47.24+2.7+3</f>
        <v>52.940000000000005</v>
      </c>
      <c r="LTE158" s="16">
        <f t="shared" ref="LTE158:LTE159" si="31032">0.75*(3+2.1+3+3.9)</f>
        <v>9</v>
      </c>
      <c r="LTF158" s="14">
        <f t="shared" si="13570"/>
        <v>61.940000000000005</v>
      </c>
      <c r="LTG158" s="14"/>
      <c r="LTH158" s="16">
        <f t="shared" si="13571"/>
        <v>92.910000000000011</v>
      </c>
      <c r="LTI158" s="79">
        <f t="shared" si="19622"/>
        <v>6</v>
      </c>
      <c r="LTJ158" s="80"/>
      <c r="LTK158" s="16" t="s">
        <v>236</v>
      </c>
      <c r="LTL158" s="16">
        <f t="shared" ref="LTL158:LTL159" si="31033">47.24+2.7+3</f>
        <v>52.940000000000005</v>
      </c>
      <c r="LTM158" s="16">
        <f t="shared" ref="LTM158:LTM159" si="31034">0.75*(3+2.1+3+3.9)</f>
        <v>9</v>
      </c>
      <c r="LTN158" s="14">
        <f t="shared" si="13575"/>
        <v>61.940000000000005</v>
      </c>
      <c r="LTO158" s="14"/>
      <c r="LTP158" s="16">
        <f t="shared" si="13576"/>
        <v>92.910000000000011</v>
      </c>
      <c r="LTQ158" s="79">
        <f t="shared" si="19622"/>
        <v>6</v>
      </c>
      <c r="LTR158" s="80"/>
      <c r="LTS158" s="16" t="s">
        <v>236</v>
      </c>
      <c r="LTT158" s="16">
        <f t="shared" ref="LTT158:LTT159" si="31035">47.24+2.7+3</f>
        <v>52.940000000000005</v>
      </c>
      <c r="LTU158" s="16">
        <f t="shared" ref="LTU158:LTU159" si="31036">0.75*(3+2.1+3+3.9)</f>
        <v>9</v>
      </c>
      <c r="LTV158" s="14">
        <f t="shared" si="13580"/>
        <v>61.940000000000005</v>
      </c>
      <c r="LTW158" s="14"/>
      <c r="LTX158" s="16">
        <f t="shared" si="13581"/>
        <v>92.910000000000011</v>
      </c>
      <c r="LTY158" s="79">
        <f t="shared" si="19622"/>
        <v>6</v>
      </c>
      <c r="LTZ158" s="80"/>
      <c r="LUA158" s="16" t="s">
        <v>236</v>
      </c>
      <c r="LUB158" s="16">
        <f t="shared" ref="LUB158:LUB159" si="31037">47.24+2.7+3</f>
        <v>52.940000000000005</v>
      </c>
      <c r="LUC158" s="16">
        <f t="shared" ref="LUC158:LUC159" si="31038">0.75*(3+2.1+3+3.9)</f>
        <v>9</v>
      </c>
      <c r="LUD158" s="14">
        <f t="shared" si="13585"/>
        <v>61.940000000000005</v>
      </c>
      <c r="LUE158" s="14"/>
      <c r="LUF158" s="16">
        <f t="shared" si="13586"/>
        <v>92.910000000000011</v>
      </c>
      <c r="LUG158" s="79">
        <f t="shared" si="19622"/>
        <v>6</v>
      </c>
      <c r="LUH158" s="80"/>
      <c r="LUI158" s="16" t="s">
        <v>236</v>
      </c>
      <c r="LUJ158" s="16">
        <f t="shared" ref="LUJ158:LUJ159" si="31039">47.24+2.7+3</f>
        <v>52.940000000000005</v>
      </c>
      <c r="LUK158" s="16">
        <f t="shared" ref="LUK158:LUK159" si="31040">0.75*(3+2.1+3+3.9)</f>
        <v>9</v>
      </c>
      <c r="LUL158" s="14">
        <f t="shared" si="13590"/>
        <v>61.940000000000005</v>
      </c>
      <c r="LUM158" s="14"/>
      <c r="LUN158" s="16">
        <f t="shared" si="13591"/>
        <v>92.910000000000011</v>
      </c>
      <c r="LUO158" s="79">
        <f t="shared" si="19622"/>
        <v>6</v>
      </c>
      <c r="LUP158" s="80"/>
      <c r="LUQ158" s="16" t="s">
        <v>236</v>
      </c>
      <c r="LUR158" s="16">
        <f t="shared" ref="LUR158:LUR159" si="31041">47.24+2.7+3</f>
        <v>52.940000000000005</v>
      </c>
      <c r="LUS158" s="16">
        <f t="shared" ref="LUS158:LUS159" si="31042">0.75*(3+2.1+3+3.9)</f>
        <v>9</v>
      </c>
      <c r="LUT158" s="14">
        <f t="shared" si="13595"/>
        <v>61.940000000000005</v>
      </c>
      <c r="LUU158" s="14"/>
      <c r="LUV158" s="16">
        <f t="shared" si="13596"/>
        <v>92.910000000000011</v>
      </c>
      <c r="LUW158" s="79">
        <f t="shared" si="19622"/>
        <v>6</v>
      </c>
      <c r="LUX158" s="80"/>
      <c r="LUY158" s="16" t="s">
        <v>236</v>
      </c>
      <c r="LUZ158" s="16">
        <f t="shared" ref="LUZ158:LUZ159" si="31043">47.24+2.7+3</f>
        <v>52.940000000000005</v>
      </c>
      <c r="LVA158" s="16">
        <f t="shared" ref="LVA158:LVA159" si="31044">0.75*(3+2.1+3+3.9)</f>
        <v>9</v>
      </c>
      <c r="LVB158" s="14">
        <f t="shared" si="13600"/>
        <v>61.940000000000005</v>
      </c>
      <c r="LVC158" s="14"/>
      <c r="LVD158" s="16">
        <f t="shared" si="13601"/>
        <v>92.910000000000011</v>
      </c>
      <c r="LVE158" s="79">
        <f t="shared" si="19622"/>
        <v>6</v>
      </c>
      <c r="LVF158" s="80"/>
      <c r="LVG158" s="16" t="s">
        <v>236</v>
      </c>
      <c r="LVH158" s="16">
        <f t="shared" ref="LVH158:LVH159" si="31045">47.24+2.7+3</f>
        <v>52.940000000000005</v>
      </c>
      <c r="LVI158" s="16">
        <f t="shared" ref="LVI158:LVI159" si="31046">0.75*(3+2.1+3+3.9)</f>
        <v>9</v>
      </c>
      <c r="LVJ158" s="14">
        <f t="shared" si="13605"/>
        <v>61.940000000000005</v>
      </c>
      <c r="LVK158" s="14"/>
      <c r="LVL158" s="16">
        <f t="shared" si="13606"/>
        <v>92.910000000000011</v>
      </c>
      <c r="LVM158" s="79">
        <f t="shared" si="19622"/>
        <v>6</v>
      </c>
      <c r="LVN158" s="80"/>
      <c r="LVO158" s="16" t="s">
        <v>236</v>
      </c>
      <c r="LVP158" s="16">
        <f t="shared" ref="LVP158:LVP159" si="31047">47.24+2.7+3</f>
        <v>52.940000000000005</v>
      </c>
      <c r="LVQ158" s="16">
        <f t="shared" ref="LVQ158:LVQ159" si="31048">0.75*(3+2.1+3+3.9)</f>
        <v>9</v>
      </c>
      <c r="LVR158" s="14">
        <f t="shared" si="13610"/>
        <v>61.940000000000005</v>
      </c>
      <c r="LVS158" s="14"/>
      <c r="LVT158" s="16">
        <f t="shared" si="13611"/>
        <v>92.910000000000011</v>
      </c>
      <c r="LVU158" s="79">
        <f t="shared" si="19631"/>
        <v>6</v>
      </c>
      <c r="LVV158" s="80"/>
      <c r="LVW158" s="16" t="s">
        <v>236</v>
      </c>
      <c r="LVX158" s="16">
        <f t="shared" ref="LVX158:LVX159" si="31049">47.24+2.7+3</f>
        <v>52.940000000000005</v>
      </c>
      <c r="LVY158" s="16">
        <f t="shared" ref="LVY158:LVY159" si="31050">0.75*(3+2.1+3+3.9)</f>
        <v>9</v>
      </c>
      <c r="LVZ158" s="14">
        <f t="shared" si="13615"/>
        <v>61.940000000000005</v>
      </c>
      <c r="LWA158" s="14"/>
      <c r="LWB158" s="16">
        <f t="shared" si="13616"/>
        <v>92.910000000000011</v>
      </c>
      <c r="LWC158" s="79">
        <f t="shared" si="19631"/>
        <v>6</v>
      </c>
      <c r="LWD158" s="80"/>
      <c r="LWE158" s="16" t="s">
        <v>236</v>
      </c>
      <c r="LWF158" s="16">
        <f t="shared" ref="LWF158:LWF159" si="31051">47.24+2.7+3</f>
        <v>52.940000000000005</v>
      </c>
      <c r="LWG158" s="16">
        <f t="shared" ref="LWG158:LWG159" si="31052">0.75*(3+2.1+3+3.9)</f>
        <v>9</v>
      </c>
      <c r="LWH158" s="14">
        <f t="shared" si="13620"/>
        <v>61.940000000000005</v>
      </c>
      <c r="LWI158" s="14"/>
      <c r="LWJ158" s="16">
        <f t="shared" si="13621"/>
        <v>92.910000000000011</v>
      </c>
      <c r="LWK158" s="79">
        <f t="shared" si="19631"/>
        <v>6</v>
      </c>
      <c r="LWL158" s="80"/>
      <c r="LWM158" s="16" t="s">
        <v>236</v>
      </c>
      <c r="LWN158" s="16">
        <f t="shared" ref="LWN158:LWN159" si="31053">47.24+2.7+3</f>
        <v>52.940000000000005</v>
      </c>
      <c r="LWO158" s="16">
        <f t="shared" ref="LWO158:LWO159" si="31054">0.75*(3+2.1+3+3.9)</f>
        <v>9</v>
      </c>
      <c r="LWP158" s="14">
        <f t="shared" si="13625"/>
        <v>61.940000000000005</v>
      </c>
      <c r="LWQ158" s="14"/>
      <c r="LWR158" s="16">
        <f t="shared" si="13626"/>
        <v>92.910000000000011</v>
      </c>
      <c r="LWS158" s="79">
        <f t="shared" si="19631"/>
        <v>6</v>
      </c>
      <c r="LWT158" s="80"/>
      <c r="LWU158" s="16" t="s">
        <v>236</v>
      </c>
      <c r="LWV158" s="16">
        <f t="shared" ref="LWV158:LWV159" si="31055">47.24+2.7+3</f>
        <v>52.940000000000005</v>
      </c>
      <c r="LWW158" s="16">
        <f t="shared" ref="LWW158:LWW159" si="31056">0.75*(3+2.1+3+3.9)</f>
        <v>9</v>
      </c>
      <c r="LWX158" s="14">
        <f t="shared" si="13630"/>
        <v>61.940000000000005</v>
      </c>
      <c r="LWY158" s="14"/>
      <c r="LWZ158" s="16">
        <f t="shared" si="13631"/>
        <v>92.910000000000011</v>
      </c>
      <c r="LXA158" s="79">
        <f t="shared" si="19631"/>
        <v>6</v>
      </c>
      <c r="LXB158" s="80"/>
      <c r="LXC158" s="16" t="s">
        <v>236</v>
      </c>
      <c r="LXD158" s="16">
        <f t="shared" ref="LXD158:LXD159" si="31057">47.24+2.7+3</f>
        <v>52.940000000000005</v>
      </c>
      <c r="LXE158" s="16">
        <f t="shared" ref="LXE158:LXE159" si="31058">0.75*(3+2.1+3+3.9)</f>
        <v>9</v>
      </c>
      <c r="LXF158" s="14">
        <f t="shared" si="13635"/>
        <v>61.940000000000005</v>
      </c>
      <c r="LXG158" s="14"/>
      <c r="LXH158" s="16">
        <f t="shared" si="13636"/>
        <v>92.910000000000011</v>
      </c>
      <c r="LXI158" s="79">
        <f t="shared" si="19631"/>
        <v>6</v>
      </c>
      <c r="LXJ158" s="80"/>
      <c r="LXK158" s="16" t="s">
        <v>236</v>
      </c>
      <c r="LXL158" s="16">
        <f t="shared" ref="LXL158:LXL159" si="31059">47.24+2.7+3</f>
        <v>52.940000000000005</v>
      </c>
      <c r="LXM158" s="16">
        <f t="shared" ref="LXM158:LXM159" si="31060">0.75*(3+2.1+3+3.9)</f>
        <v>9</v>
      </c>
      <c r="LXN158" s="14">
        <f t="shared" si="13640"/>
        <v>61.940000000000005</v>
      </c>
      <c r="LXO158" s="14"/>
      <c r="LXP158" s="16">
        <f t="shared" si="13641"/>
        <v>92.910000000000011</v>
      </c>
      <c r="LXQ158" s="79">
        <f t="shared" si="19631"/>
        <v>6</v>
      </c>
      <c r="LXR158" s="80"/>
      <c r="LXS158" s="16" t="s">
        <v>236</v>
      </c>
      <c r="LXT158" s="16">
        <f t="shared" ref="LXT158:LXT159" si="31061">47.24+2.7+3</f>
        <v>52.940000000000005</v>
      </c>
      <c r="LXU158" s="16">
        <f t="shared" ref="LXU158:LXU159" si="31062">0.75*(3+2.1+3+3.9)</f>
        <v>9</v>
      </c>
      <c r="LXV158" s="14">
        <f t="shared" si="13645"/>
        <v>61.940000000000005</v>
      </c>
      <c r="LXW158" s="14"/>
      <c r="LXX158" s="16">
        <f t="shared" si="13646"/>
        <v>92.910000000000011</v>
      </c>
      <c r="LXY158" s="79">
        <f t="shared" si="19631"/>
        <v>6</v>
      </c>
      <c r="LXZ158" s="80"/>
      <c r="LYA158" s="16" t="s">
        <v>236</v>
      </c>
      <c r="LYB158" s="16">
        <f t="shared" ref="LYB158:LYB159" si="31063">47.24+2.7+3</f>
        <v>52.940000000000005</v>
      </c>
      <c r="LYC158" s="16">
        <f t="shared" ref="LYC158:LYC159" si="31064">0.75*(3+2.1+3+3.9)</f>
        <v>9</v>
      </c>
      <c r="LYD158" s="14">
        <f t="shared" si="13650"/>
        <v>61.940000000000005</v>
      </c>
      <c r="LYE158" s="14"/>
      <c r="LYF158" s="16">
        <f t="shared" si="13651"/>
        <v>92.910000000000011</v>
      </c>
      <c r="LYG158" s="79">
        <f t="shared" si="19640"/>
        <v>6</v>
      </c>
      <c r="LYH158" s="80"/>
      <c r="LYI158" s="16" t="s">
        <v>236</v>
      </c>
      <c r="LYJ158" s="16">
        <f t="shared" ref="LYJ158:LYJ159" si="31065">47.24+2.7+3</f>
        <v>52.940000000000005</v>
      </c>
      <c r="LYK158" s="16">
        <f t="shared" ref="LYK158:LYK159" si="31066">0.75*(3+2.1+3+3.9)</f>
        <v>9</v>
      </c>
      <c r="LYL158" s="14">
        <f t="shared" si="13655"/>
        <v>61.940000000000005</v>
      </c>
      <c r="LYM158" s="14"/>
      <c r="LYN158" s="16">
        <f t="shared" si="13656"/>
        <v>92.910000000000011</v>
      </c>
      <c r="LYO158" s="79">
        <f t="shared" si="19640"/>
        <v>6</v>
      </c>
      <c r="LYP158" s="80"/>
      <c r="LYQ158" s="16" t="s">
        <v>236</v>
      </c>
      <c r="LYR158" s="16">
        <f t="shared" ref="LYR158:LYR159" si="31067">47.24+2.7+3</f>
        <v>52.940000000000005</v>
      </c>
      <c r="LYS158" s="16">
        <f t="shared" ref="LYS158:LYS159" si="31068">0.75*(3+2.1+3+3.9)</f>
        <v>9</v>
      </c>
      <c r="LYT158" s="14">
        <f t="shared" si="13660"/>
        <v>61.940000000000005</v>
      </c>
      <c r="LYU158" s="14"/>
      <c r="LYV158" s="16">
        <f t="shared" si="13661"/>
        <v>92.910000000000011</v>
      </c>
      <c r="LYW158" s="79">
        <f t="shared" si="19640"/>
        <v>6</v>
      </c>
      <c r="LYX158" s="80"/>
      <c r="LYY158" s="16" t="s">
        <v>236</v>
      </c>
      <c r="LYZ158" s="16">
        <f t="shared" ref="LYZ158:LYZ159" si="31069">47.24+2.7+3</f>
        <v>52.940000000000005</v>
      </c>
      <c r="LZA158" s="16">
        <f t="shared" ref="LZA158:LZA159" si="31070">0.75*(3+2.1+3+3.9)</f>
        <v>9</v>
      </c>
      <c r="LZB158" s="14">
        <f t="shared" si="13665"/>
        <v>61.940000000000005</v>
      </c>
      <c r="LZC158" s="14"/>
      <c r="LZD158" s="16">
        <f t="shared" si="13666"/>
        <v>92.910000000000011</v>
      </c>
      <c r="LZE158" s="79">
        <f t="shared" si="19640"/>
        <v>6</v>
      </c>
      <c r="LZF158" s="80"/>
      <c r="LZG158" s="16" t="s">
        <v>236</v>
      </c>
      <c r="LZH158" s="16">
        <f t="shared" ref="LZH158:LZH159" si="31071">47.24+2.7+3</f>
        <v>52.940000000000005</v>
      </c>
      <c r="LZI158" s="16">
        <f t="shared" ref="LZI158:LZI159" si="31072">0.75*(3+2.1+3+3.9)</f>
        <v>9</v>
      </c>
      <c r="LZJ158" s="14">
        <f t="shared" si="13670"/>
        <v>61.940000000000005</v>
      </c>
      <c r="LZK158" s="14"/>
      <c r="LZL158" s="16">
        <f t="shared" si="13671"/>
        <v>92.910000000000011</v>
      </c>
      <c r="LZM158" s="79">
        <f t="shared" si="19640"/>
        <v>6</v>
      </c>
      <c r="LZN158" s="80"/>
      <c r="LZO158" s="16" t="s">
        <v>236</v>
      </c>
      <c r="LZP158" s="16">
        <f t="shared" ref="LZP158:LZP159" si="31073">47.24+2.7+3</f>
        <v>52.940000000000005</v>
      </c>
      <c r="LZQ158" s="16">
        <f t="shared" ref="LZQ158:LZQ159" si="31074">0.75*(3+2.1+3+3.9)</f>
        <v>9</v>
      </c>
      <c r="LZR158" s="14">
        <f t="shared" si="13675"/>
        <v>61.940000000000005</v>
      </c>
      <c r="LZS158" s="14"/>
      <c r="LZT158" s="16">
        <f t="shared" si="13676"/>
        <v>92.910000000000011</v>
      </c>
      <c r="LZU158" s="79">
        <f t="shared" si="19640"/>
        <v>6</v>
      </c>
      <c r="LZV158" s="80"/>
      <c r="LZW158" s="16" t="s">
        <v>236</v>
      </c>
      <c r="LZX158" s="16">
        <f t="shared" ref="LZX158:LZX159" si="31075">47.24+2.7+3</f>
        <v>52.940000000000005</v>
      </c>
      <c r="LZY158" s="16">
        <f t="shared" ref="LZY158:LZY159" si="31076">0.75*(3+2.1+3+3.9)</f>
        <v>9</v>
      </c>
      <c r="LZZ158" s="14">
        <f t="shared" si="13680"/>
        <v>61.940000000000005</v>
      </c>
      <c r="MAA158" s="14"/>
      <c r="MAB158" s="16">
        <f t="shared" si="13681"/>
        <v>92.910000000000011</v>
      </c>
      <c r="MAC158" s="79">
        <f t="shared" si="19640"/>
        <v>6</v>
      </c>
      <c r="MAD158" s="80"/>
      <c r="MAE158" s="16" t="s">
        <v>236</v>
      </c>
      <c r="MAF158" s="16">
        <f t="shared" ref="MAF158:MAF159" si="31077">47.24+2.7+3</f>
        <v>52.940000000000005</v>
      </c>
      <c r="MAG158" s="16">
        <f t="shared" ref="MAG158:MAG159" si="31078">0.75*(3+2.1+3+3.9)</f>
        <v>9</v>
      </c>
      <c r="MAH158" s="14">
        <f t="shared" si="13685"/>
        <v>61.940000000000005</v>
      </c>
      <c r="MAI158" s="14"/>
      <c r="MAJ158" s="16">
        <f t="shared" si="13686"/>
        <v>92.910000000000011</v>
      </c>
      <c r="MAK158" s="79">
        <f t="shared" si="19640"/>
        <v>6</v>
      </c>
      <c r="MAL158" s="80"/>
      <c r="MAM158" s="16" t="s">
        <v>236</v>
      </c>
      <c r="MAN158" s="16">
        <f t="shared" ref="MAN158:MAN159" si="31079">47.24+2.7+3</f>
        <v>52.940000000000005</v>
      </c>
      <c r="MAO158" s="16">
        <f t="shared" ref="MAO158:MAO159" si="31080">0.75*(3+2.1+3+3.9)</f>
        <v>9</v>
      </c>
      <c r="MAP158" s="14">
        <f t="shared" si="13690"/>
        <v>61.940000000000005</v>
      </c>
      <c r="MAQ158" s="14"/>
      <c r="MAR158" s="16">
        <f t="shared" si="13691"/>
        <v>92.910000000000011</v>
      </c>
      <c r="MAS158" s="79">
        <f t="shared" si="19649"/>
        <v>6</v>
      </c>
      <c r="MAT158" s="80"/>
      <c r="MAU158" s="16" t="s">
        <v>236</v>
      </c>
      <c r="MAV158" s="16">
        <f t="shared" ref="MAV158:MAV159" si="31081">47.24+2.7+3</f>
        <v>52.940000000000005</v>
      </c>
      <c r="MAW158" s="16">
        <f t="shared" ref="MAW158:MAW159" si="31082">0.75*(3+2.1+3+3.9)</f>
        <v>9</v>
      </c>
      <c r="MAX158" s="14">
        <f t="shared" si="13695"/>
        <v>61.940000000000005</v>
      </c>
      <c r="MAY158" s="14"/>
      <c r="MAZ158" s="16">
        <f t="shared" si="13696"/>
        <v>92.910000000000011</v>
      </c>
      <c r="MBA158" s="79">
        <f t="shared" si="19649"/>
        <v>6</v>
      </c>
      <c r="MBB158" s="80"/>
      <c r="MBC158" s="16" t="s">
        <v>236</v>
      </c>
      <c r="MBD158" s="16">
        <f t="shared" ref="MBD158:MBD159" si="31083">47.24+2.7+3</f>
        <v>52.940000000000005</v>
      </c>
      <c r="MBE158" s="16">
        <f t="shared" ref="MBE158:MBE159" si="31084">0.75*(3+2.1+3+3.9)</f>
        <v>9</v>
      </c>
      <c r="MBF158" s="14">
        <f t="shared" si="13700"/>
        <v>61.940000000000005</v>
      </c>
      <c r="MBG158" s="14"/>
      <c r="MBH158" s="16">
        <f t="shared" si="13701"/>
        <v>92.910000000000011</v>
      </c>
      <c r="MBI158" s="79">
        <f t="shared" si="19649"/>
        <v>6</v>
      </c>
      <c r="MBJ158" s="80"/>
      <c r="MBK158" s="16" t="s">
        <v>236</v>
      </c>
      <c r="MBL158" s="16">
        <f t="shared" ref="MBL158:MBL159" si="31085">47.24+2.7+3</f>
        <v>52.940000000000005</v>
      </c>
      <c r="MBM158" s="16">
        <f t="shared" ref="MBM158:MBM159" si="31086">0.75*(3+2.1+3+3.9)</f>
        <v>9</v>
      </c>
      <c r="MBN158" s="14">
        <f t="shared" si="13705"/>
        <v>61.940000000000005</v>
      </c>
      <c r="MBO158" s="14"/>
      <c r="MBP158" s="16">
        <f t="shared" si="13706"/>
        <v>92.910000000000011</v>
      </c>
      <c r="MBQ158" s="79">
        <f t="shared" si="19649"/>
        <v>6</v>
      </c>
      <c r="MBR158" s="80"/>
      <c r="MBS158" s="16" t="s">
        <v>236</v>
      </c>
      <c r="MBT158" s="16">
        <f t="shared" ref="MBT158:MBT159" si="31087">47.24+2.7+3</f>
        <v>52.940000000000005</v>
      </c>
      <c r="MBU158" s="16">
        <f t="shared" ref="MBU158:MBU159" si="31088">0.75*(3+2.1+3+3.9)</f>
        <v>9</v>
      </c>
      <c r="MBV158" s="14">
        <f t="shared" si="13710"/>
        <v>61.940000000000005</v>
      </c>
      <c r="MBW158" s="14"/>
      <c r="MBX158" s="16">
        <f t="shared" si="13711"/>
        <v>92.910000000000011</v>
      </c>
      <c r="MBY158" s="79">
        <f t="shared" si="19649"/>
        <v>6</v>
      </c>
      <c r="MBZ158" s="80"/>
      <c r="MCA158" s="16" t="s">
        <v>236</v>
      </c>
      <c r="MCB158" s="16">
        <f t="shared" ref="MCB158:MCB159" si="31089">47.24+2.7+3</f>
        <v>52.940000000000005</v>
      </c>
      <c r="MCC158" s="16">
        <f t="shared" ref="MCC158:MCC159" si="31090">0.75*(3+2.1+3+3.9)</f>
        <v>9</v>
      </c>
      <c r="MCD158" s="14">
        <f t="shared" si="13715"/>
        <v>61.940000000000005</v>
      </c>
      <c r="MCE158" s="14"/>
      <c r="MCF158" s="16">
        <f t="shared" si="13716"/>
        <v>92.910000000000011</v>
      </c>
      <c r="MCG158" s="79">
        <f t="shared" si="19649"/>
        <v>6</v>
      </c>
      <c r="MCH158" s="80"/>
      <c r="MCI158" s="16" t="s">
        <v>236</v>
      </c>
      <c r="MCJ158" s="16">
        <f t="shared" ref="MCJ158:MCJ159" si="31091">47.24+2.7+3</f>
        <v>52.940000000000005</v>
      </c>
      <c r="MCK158" s="16">
        <f t="shared" ref="MCK158:MCK159" si="31092">0.75*(3+2.1+3+3.9)</f>
        <v>9</v>
      </c>
      <c r="MCL158" s="14">
        <f t="shared" si="13720"/>
        <v>61.940000000000005</v>
      </c>
      <c r="MCM158" s="14"/>
      <c r="MCN158" s="16">
        <f t="shared" si="13721"/>
        <v>92.910000000000011</v>
      </c>
      <c r="MCO158" s="79">
        <f t="shared" si="19649"/>
        <v>6</v>
      </c>
      <c r="MCP158" s="80"/>
      <c r="MCQ158" s="16" t="s">
        <v>236</v>
      </c>
      <c r="MCR158" s="16">
        <f t="shared" ref="MCR158:MCR159" si="31093">47.24+2.7+3</f>
        <v>52.940000000000005</v>
      </c>
      <c r="MCS158" s="16">
        <f t="shared" ref="MCS158:MCS159" si="31094">0.75*(3+2.1+3+3.9)</f>
        <v>9</v>
      </c>
      <c r="MCT158" s="14">
        <f t="shared" si="13725"/>
        <v>61.940000000000005</v>
      </c>
      <c r="MCU158" s="14"/>
      <c r="MCV158" s="16">
        <f t="shared" si="13726"/>
        <v>92.910000000000011</v>
      </c>
      <c r="MCW158" s="79">
        <f t="shared" si="19649"/>
        <v>6</v>
      </c>
      <c r="MCX158" s="80"/>
      <c r="MCY158" s="16" t="s">
        <v>236</v>
      </c>
      <c r="MCZ158" s="16">
        <f t="shared" ref="MCZ158:MCZ159" si="31095">47.24+2.7+3</f>
        <v>52.940000000000005</v>
      </c>
      <c r="MDA158" s="16">
        <f t="shared" ref="MDA158:MDA159" si="31096">0.75*(3+2.1+3+3.9)</f>
        <v>9</v>
      </c>
      <c r="MDB158" s="14">
        <f t="shared" si="13730"/>
        <v>61.940000000000005</v>
      </c>
      <c r="MDC158" s="14"/>
      <c r="MDD158" s="16">
        <f t="shared" si="13731"/>
        <v>92.910000000000011</v>
      </c>
      <c r="MDE158" s="79">
        <f t="shared" si="19658"/>
        <v>6</v>
      </c>
      <c r="MDF158" s="80"/>
      <c r="MDG158" s="16" t="s">
        <v>236</v>
      </c>
      <c r="MDH158" s="16">
        <f t="shared" ref="MDH158:MDH159" si="31097">47.24+2.7+3</f>
        <v>52.940000000000005</v>
      </c>
      <c r="MDI158" s="16">
        <f t="shared" ref="MDI158:MDI159" si="31098">0.75*(3+2.1+3+3.9)</f>
        <v>9</v>
      </c>
      <c r="MDJ158" s="14">
        <f t="shared" si="13735"/>
        <v>61.940000000000005</v>
      </c>
      <c r="MDK158" s="14"/>
      <c r="MDL158" s="16">
        <f t="shared" si="13736"/>
        <v>92.910000000000011</v>
      </c>
      <c r="MDM158" s="79">
        <f t="shared" si="19658"/>
        <v>6</v>
      </c>
      <c r="MDN158" s="80"/>
      <c r="MDO158" s="16" t="s">
        <v>236</v>
      </c>
      <c r="MDP158" s="16">
        <f t="shared" ref="MDP158:MDP159" si="31099">47.24+2.7+3</f>
        <v>52.940000000000005</v>
      </c>
      <c r="MDQ158" s="16">
        <f t="shared" ref="MDQ158:MDQ159" si="31100">0.75*(3+2.1+3+3.9)</f>
        <v>9</v>
      </c>
      <c r="MDR158" s="14">
        <f t="shared" si="13740"/>
        <v>61.940000000000005</v>
      </c>
      <c r="MDS158" s="14"/>
      <c r="MDT158" s="16">
        <f t="shared" si="13741"/>
        <v>92.910000000000011</v>
      </c>
      <c r="MDU158" s="79">
        <f t="shared" si="19658"/>
        <v>6</v>
      </c>
      <c r="MDV158" s="80"/>
      <c r="MDW158" s="16" t="s">
        <v>236</v>
      </c>
      <c r="MDX158" s="16">
        <f t="shared" ref="MDX158:MDX159" si="31101">47.24+2.7+3</f>
        <v>52.940000000000005</v>
      </c>
      <c r="MDY158" s="16">
        <f t="shared" ref="MDY158:MDY159" si="31102">0.75*(3+2.1+3+3.9)</f>
        <v>9</v>
      </c>
      <c r="MDZ158" s="14">
        <f t="shared" si="13745"/>
        <v>61.940000000000005</v>
      </c>
      <c r="MEA158" s="14"/>
      <c r="MEB158" s="16">
        <f t="shared" si="13746"/>
        <v>92.910000000000011</v>
      </c>
      <c r="MEC158" s="79">
        <f t="shared" si="19658"/>
        <v>6</v>
      </c>
      <c r="MED158" s="80"/>
      <c r="MEE158" s="16" t="s">
        <v>236</v>
      </c>
      <c r="MEF158" s="16">
        <f t="shared" ref="MEF158:MEF159" si="31103">47.24+2.7+3</f>
        <v>52.940000000000005</v>
      </c>
      <c r="MEG158" s="16">
        <f t="shared" ref="MEG158:MEG159" si="31104">0.75*(3+2.1+3+3.9)</f>
        <v>9</v>
      </c>
      <c r="MEH158" s="14">
        <f t="shared" si="13750"/>
        <v>61.940000000000005</v>
      </c>
      <c r="MEI158" s="14"/>
      <c r="MEJ158" s="16">
        <f t="shared" si="13751"/>
        <v>92.910000000000011</v>
      </c>
      <c r="MEK158" s="79">
        <f t="shared" si="19658"/>
        <v>6</v>
      </c>
      <c r="MEL158" s="80"/>
      <c r="MEM158" s="16" t="s">
        <v>236</v>
      </c>
      <c r="MEN158" s="16">
        <f t="shared" ref="MEN158:MEN159" si="31105">47.24+2.7+3</f>
        <v>52.940000000000005</v>
      </c>
      <c r="MEO158" s="16">
        <f t="shared" ref="MEO158:MEO159" si="31106">0.75*(3+2.1+3+3.9)</f>
        <v>9</v>
      </c>
      <c r="MEP158" s="14">
        <f t="shared" si="13755"/>
        <v>61.940000000000005</v>
      </c>
      <c r="MEQ158" s="14"/>
      <c r="MER158" s="16">
        <f t="shared" si="13756"/>
        <v>92.910000000000011</v>
      </c>
      <c r="MES158" s="79">
        <f t="shared" si="19658"/>
        <v>6</v>
      </c>
      <c r="MET158" s="80"/>
      <c r="MEU158" s="16" t="s">
        <v>236</v>
      </c>
      <c r="MEV158" s="16">
        <f t="shared" ref="MEV158:MEV159" si="31107">47.24+2.7+3</f>
        <v>52.940000000000005</v>
      </c>
      <c r="MEW158" s="16">
        <f t="shared" ref="MEW158:MEW159" si="31108">0.75*(3+2.1+3+3.9)</f>
        <v>9</v>
      </c>
      <c r="MEX158" s="14">
        <f t="shared" si="13760"/>
        <v>61.940000000000005</v>
      </c>
      <c r="MEY158" s="14"/>
      <c r="MEZ158" s="16">
        <f t="shared" si="13761"/>
        <v>92.910000000000011</v>
      </c>
      <c r="MFA158" s="79">
        <f t="shared" si="19658"/>
        <v>6</v>
      </c>
      <c r="MFB158" s="80"/>
      <c r="MFC158" s="16" t="s">
        <v>236</v>
      </c>
      <c r="MFD158" s="16">
        <f t="shared" ref="MFD158:MFD159" si="31109">47.24+2.7+3</f>
        <v>52.940000000000005</v>
      </c>
      <c r="MFE158" s="16">
        <f t="shared" ref="MFE158:MFE159" si="31110">0.75*(3+2.1+3+3.9)</f>
        <v>9</v>
      </c>
      <c r="MFF158" s="14">
        <f t="shared" si="13765"/>
        <v>61.940000000000005</v>
      </c>
      <c r="MFG158" s="14"/>
      <c r="MFH158" s="16">
        <f t="shared" si="13766"/>
        <v>92.910000000000011</v>
      </c>
      <c r="MFI158" s="79">
        <f t="shared" si="19658"/>
        <v>6</v>
      </c>
      <c r="MFJ158" s="80"/>
      <c r="MFK158" s="16" t="s">
        <v>236</v>
      </c>
      <c r="MFL158" s="16">
        <f t="shared" ref="MFL158:MFL159" si="31111">47.24+2.7+3</f>
        <v>52.940000000000005</v>
      </c>
      <c r="MFM158" s="16">
        <f t="shared" ref="MFM158:MFM159" si="31112">0.75*(3+2.1+3+3.9)</f>
        <v>9</v>
      </c>
      <c r="MFN158" s="14">
        <f t="shared" si="13770"/>
        <v>61.940000000000005</v>
      </c>
      <c r="MFO158" s="14"/>
      <c r="MFP158" s="16">
        <f t="shared" si="13771"/>
        <v>92.910000000000011</v>
      </c>
      <c r="MFQ158" s="79">
        <f t="shared" si="19667"/>
        <v>6</v>
      </c>
      <c r="MFR158" s="80"/>
      <c r="MFS158" s="16" t="s">
        <v>236</v>
      </c>
      <c r="MFT158" s="16">
        <f t="shared" ref="MFT158:MFT159" si="31113">47.24+2.7+3</f>
        <v>52.940000000000005</v>
      </c>
      <c r="MFU158" s="16">
        <f t="shared" ref="MFU158:MFU159" si="31114">0.75*(3+2.1+3+3.9)</f>
        <v>9</v>
      </c>
      <c r="MFV158" s="14">
        <f t="shared" si="13775"/>
        <v>61.940000000000005</v>
      </c>
      <c r="MFW158" s="14"/>
      <c r="MFX158" s="16">
        <f t="shared" si="13776"/>
        <v>92.910000000000011</v>
      </c>
      <c r="MFY158" s="79">
        <f t="shared" si="19667"/>
        <v>6</v>
      </c>
      <c r="MFZ158" s="80"/>
      <c r="MGA158" s="16" t="s">
        <v>236</v>
      </c>
      <c r="MGB158" s="16">
        <f t="shared" ref="MGB158:MGB159" si="31115">47.24+2.7+3</f>
        <v>52.940000000000005</v>
      </c>
      <c r="MGC158" s="16">
        <f t="shared" ref="MGC158:MGC159" si="31116">0.75*(3+2.1+3+3.9)</f>
        <v>9</v>
      </c>
      <c r="MGD158" s="14">
        <f t="shared" si="13780"/>
        <v>61.940000000000005</v>
      </c>
      <c r="MGE158" s="14"/>
      <c r="MGF158" s="16">
        <f t="shared" si="13781"/>
        <v>92.910000000000011</v>
      </c>
      <c r="MGG158" s="79">
        <f t="shared" si="19667"/>
        <v>6</v>
      </c>
      <c r="MGH158" s="80"/>
      <c r="MGI158" s="16" t="s">
        <v>236</v>
      </c>
      <c r="MGJ158" s="16">
        <f t="shared" ref="MGJ158:MGJ159" si="31117">47.24+2.7+3</f>
        <v>52.940000000000005</v>
      </c>
      <c r="MGK158" s="16">
        <f t="shared" ref="MGK158:MGK159" si="31118">0.75*(3+2.1+3+3.9)</f>
        <v>9</v>
      </c>
      <c r="MGL158" s="14">
        <f t="shared" si="13785"/>
        <v>61.940000000000005</v>
      </c>
      <c r="MGM158" s="14"/>
      <c r="MGN158" s="16">
        <f t="shared" si="13786"/>
        <v>92.910000000000011</v>
      </c>
      <c r="MGO158" s="79">
        <f t="shared" si="19667"/>
        <v>6</v>
      </c>
      <c r="MGP158" s="80"/>
      <c r="MGQ158" s="16" t="s">
        <v>236</v>
      </c>
      <c r="MGR158" s="16">
        <f t="shared" ref="MGR158:MGR159" si="31119">47.24+2.7+3</f>
        <v>52.940000000000005</v>
      </c>
      <c r="MGS158" s="16">
        <f t="shared" ref="MGS158:MGS159" si="31120">0.75*(3+2.1+3+3.9)</f>
        <v>9</v>
      </c>
      <c r="MGT158" s="14">
        <f t="shared" si="13790"/>
        <v>61.940000000000005</v>
      </c>
      <c r="MGU158" s="14"/>
      <c r="MGV158" s="16">
        <f t="shared" si="13791"/>
        <v>92.910000000000011</v>
      </c>
      <c r="MGW158" s="79">
        <f t="shared" si="19667"/>
        <v>6</v>
      </c>
      <c r="MGX158" s="80"/>
      <c r="MGY158" s="16" t="s">
        <v>236</v>
      </c>
      <c r="MGZ158" s="16">
        <f t="shared" ref="MGZ158:MGZ159" si="31121">47.24+2.7+3</f>
        <v>52.940000000000005</v>
      </c>
      <c r="MHA158" s="16">
        <f t="shared" ref="MHA158:MHA159" si="31122">0.75*(3+2.1+3+3.9)</f>
        <v>9</v>
      </c>
      <c r="MHB158" s="14">
        <f t="shared" si="13795"/>
        <v>61.940000000000005</v>
      </c>
      <c r="MHC158" s="14"/>
      <c r="MHD158" s="16">
        <f t="shared" si="13796"/>
        <v>92.910000000000011</v>
      </c>
      <c r="MHE158" s="79">
        <f t="shared" si="19667"/>
        <v>6</v>
      </c>
      <c r="MHF158" s="80"/>
      <c r="MHG158" s="16" t="s">
        <v>236</v>
      </c>
      <c r="MHH158" s="16">
        <f t="shared" ref="MHH158:MHH159" si="31123">47.24+2.7+3</f>
        <v>52.940000000000005</v>
      </c>
      <c r="MHI158" s="16">
        <f t="shared" ref="MHI158:MHI159" si="31124">0.75*(3+2.1+3+3.9)</f>
        <v>9</v>
      </c>
      <c r="MHJ158" s="14">
        <f t="shared" si="13800"/>
        <v>61.940000000000005</v>
      </c>
      <c r="MHK158" s="14"/>
      <c r="MHL158" s="16">
        <f t="shared" si="13801"/>
        <v>92.910000000000011</v>
      </c>
      <c r="MHM158" s="79">
        <f t="shared" si="19667"/>
        <v>6</v>
      </c>
      <c r="MHN158" s="80"/>
      <c r="MHO158" s="16" t="s">
        <v>236</v>
      </c>
      <c r="MHP158" s="16">
        <f t="shared" ref="MHP158:MHP159" si="31125">47.24+2.7+3</f>
        <v>52.940000000000005</v>
      </c>
      <c r="MHQ158" s="16">
        <f t="shared" ref="MHQ158:MHQ159" si="31126">0.75*(3+2.1+3+3.9)</f>
        <v>9</v>
      </c>
      <c r="MHR158" s="14">
        <f t="shared" si="13805"/>
        <v>61.940000000000005</v>
      </c>
      <c r="MHS158" s="14"/>
      <c r="MHT158" s="16">
        <f t="shared" si="13806"/>
        <v>92.910000000000011</v>
      </c>
      <c r="MHU158" s="79">
        <f t="shared" si="19667"/>
        <v>6</v>
      </c>
      <c r="MHV158" s="80"/>
      <c r="MHW158" s="16" t="s">
        <v>236</v>
      </c>
      <c r="MHX158" s="16">
        <f t="shared" ref="MHX158:MHX159" si="31127">47.24+2.7+3</f>
        <v>52.940000000000005</v>
      </c>
      <c r="MHY158" s="16">
        <f t="shared" ref="MHY158:MHY159" si="31128">0.75*(3+2.1+3+3.9)</f>
        <v>9</v>
      </c>
      <c r="MHZ158" s="14">
        <f t="shared" si="13810"/>
        <v>61.940000000000005</v>
      </c>
      <c r="MIA158" s="14"/>
      <c r="MIB158" s="16">
        <f t="shared" si="13811"/>
        <v>92.910000000000011</v>
      </c>
      <c r="MIC158" s="79">
        <f t="shared" si="19676"/>
        <v>6</v>
      </c>
      <c r="MID158" s="80"/>
      <c r="MIE158" s="16" t="s">
        <v>236</v>
      </c>
      <c r="MIF158" s="16">
        <f t="shared" ref="MIF158:MIF159" si="31129">47.24+2.7+3</f>
        <v>52.940000000000005</v>
      </c>
      <c r="MIG158" s="16">
        <f t="shared" ref="MIG158:MIG159" si="31130">0.75*(3+2.1+3+3.9)</f>
        <v>9</v>
      </c>
      <c r="MIH158" s="14">
        <f t="shared" si="13815"/>
        <v>61.940000000000005</v>
      </c>
      <c r="MII158" s="14"/>
      <c r="MIJ158" s="16">
        <f t="shared" si="13816"/>
        <v>92.910000000000011</v>
      </c>
      <c r="MIK158" s="79">
        <f t="shared" si="19676"/>
        <v>6</v>
      </c>
      <c r="MIL158" s="80"/>
      <c r="MIM158" s="16" t="s">
        <v>236</v>
      </c>
      <c r="MIN158" s="16">
        <f t="shared" ref="MIN158:MIN159" si="31131">47.24+2.7+3</f>
        <v>52.940000000000005</v>
      </c>
      <c r="MIO158" s="16">
        <f t="shared" ref="MIO158:MIO159" si="31132">0.75*(3+2.1+3+3.9)</f>
        <v>9</v>
      </c>
      <c r="MIP158" s="14">
        <f t="shared" si="13820"/>
        <v>61.940000000000005</v>
      </c>
      <c r="MIQ158" s="14"/>
      <c r="MIR158" s="16">
        <f t="shared" si="13821"/>
        <v>92.910000000000011</v>
      </c>
      <c r="MIS158" s="79">
        <f t="shared" si="19676"/>
        <v>6</v>
      </c>
      <c r="MIT158" s="80"/>
      <c r="MIU158" s="16" t="s">
        <v>236</v>
      </c>
      <c r="MIV158" s="16">
        <f t="shared" ref="MIV158:MIV159" si="31133">47.24+2.7+3</f>
        <v>52.940000000000005</v>
      </c>
      <c r="MIW158" s="16">
        <f t="shared" ref="MIW158:MIW159" si="31134">0.75*(3+2.1+3+3.9)</f>
        <v>9</v>
      </c>
      <c r="MIX158" s="14">
        <f t="shared" si="13825"/>
        <v>61.940000000000005</v>
      </c>
      <c r="MIY158" s="14"/>
      <c r="MIZ158" s="16">
        <f t="shared" si="13826"/>
        <v>92.910000000000011</v>
      </c>
      <c r="MJA158" s="79">
        <f t="shared" si="19676"/>
        <v>6</v>
      </c>
      <c r="MJB158" s="80"/>
      <c r="MJC158" s="16" t="s">
        <v>236</v>
      </c>
      <c r="MJD158" s="16">
        <f t="shared" ref="MJD158:MJD159" si="31135">47.24+2.7+3</f>
        <v>52.940000000000005</v>
      </c>
      <c r="MJE158" s="16">
        <f t="shared" ref="MJE158:MJE159" si="31136">0.75*(3+2.1+3+3.9)</f>
        <v>9</v>
      </c>
      <c r="MJF158" s="14">
        <f t="shared" si="13830"/>
        <v>61.940000000000005</v>
      </c>
      <c r="MJG158" s="14"/>
      <c r="MJH158" s="16">
        <f t="shared" si="13831"/>
        <v>92.910000000000011</v>
      </c>
      <c r="MJI158" s="79">
        <f t="shared" si="19676"/>
        <v>6</v>
      </c>
      <c r="MJJ158" s="80"/>
      <c r="MJK158" s="16" t="s">
        <v>236</v>
      </c>
      <c r="MJL158" s="16">
        <f t="shared" ref="MJL158:MJL159" si="31137">47.24+2.7+3</f>
        <v>52.940000000000005</v>
      </c>
      <c r="MJM158" s="16">
        <f t="shared" ref="MJM158:MJM159" si="31138">0.75*(3+2.1+3+3.9)</f>
        <v>9</v>
      </c>
      <c r="MJN158" s="14">
        <f t="shared" si="13835"/>
        <v>61.940000000000005</v>
      </c>
      <c r="MJO158" s="14"/>
      <c r="MJP158" s="16">
        <f t="shared" si="13836"/>
        <v>92.910000000000011</v>
      </c>
      <c r="MJQ158" s="79">
        <f t="shared" si="19676"/>
        <v>6</v>
      </c>
      <c r="MJR158" s="80"/>
      <c r="MJS158" s="16" t="s">
        <v>236</v>
      </c>
      <c r="MJT158" s="16">
        <f t="shared" ref="MJT158:MJT159" si="31139">47.24+2.7+3</f>
        <v>52.940000000000005</v>
      </c>
      <c r="MJU158" s="16">
        <f t="shared" ref="MJU158:MJU159" si="31140">0.75*(3+2.1+3+3.9)</f>
        <v>9</v>
      </c>
      <c r="MJV158" s="14">
        <f t="shared" si="13840"/>
        <v>61.940000000000005</v>
      </c>
      <c r="MJW158" s="14"/>
      <c r="MJX158" s="16">
        <f t="shared" si="13841"/>
        <v>92.910000000000011</v>
      </c>
      <c r="MJY158" s="79">
        <f t="shared" si="19676"/>
        <v>6</v>
      </c>
      <c r="MJZ158" s="80"/>
      <c r="MKA158" s="16" t="s">
        <v>236</v>
      </c>
      <c r="MKB158" s="16">
        <f t="shared" ref="MKB158:MKB159" si="31141">47.24+2.7+3</f>
        <v>52.940000000000005</v>
      </c>
      <c r="MKC158" s="16">
        <f t="shared" ref="MKC158:MKC159" si="31142">0.75*(3+2.1+3+3.9)</f>
        <v>9</v>
      </c>
      <c r="MKD158" s="14">
        <f t="shared" si="13845"/>
        <v>61.940000000000005</v>
      </c>
      <c r="MKE158" s="14"/>
      <c r="MKF158" s="16">
        <f t="shared" si="13846"/>
        <v>92.910000000000011</v>
      </c>
      <c r="MKG158" s="79">
        <f t="shared" si="19676"/>
        <v>6</v>
      </c>
      <c r="MKH158" s="80"/>
      <c r="MKI158" s="16" t="s">
        <v>236</v>
      </c>
      <c r="MKJ158" s="16">
        <f t="shared" ref="MKJ158:MKJ159" si="31143">47.24+2.7+3</f>
        <v>52.940000000000005</v>
      </c>
      <c r="MKK158" s="16">
        <f t="shared" ref="MKK158:MKK159" si="31144">0.75*(3+2.1+3+3.9)</f>
        <v>9</v>
      </c>
      <c r="MKL158" s="14">
        <f t="shared" si="13850"/>
        <v>61.940000000000005</v>
      </c>
      <c r="MKM158" s="14"/>
      <c r="MKN158" s="16">
        <f t="shared" si="13851"/>
        <v>92.910000000000011</v>
      </c>
      <c r="MKO158" s="79">
        <f t="shared" si="19685"/>
        <v>6</v>
      </c>
      <c r="MKP158" s="80"/>
      <c r="MKQ158" s="16" t="s">
        <v>236</v>
      </c>
      <c r="MKR158" s="16">
        <f t="shared" ref="MKR158:MKR159" si="31145">47.24+2.7+3</f>
        <v>52.940000000000005</v>
      </c>
      <c r="MKS158" s="16">
        <f t="shared" ref="MKS158:MKS159" si="31146">0.75*(3+2.1+3+3.9)</f>
        <v>9</v>
      </c>
      <c r="MKT158" s="14">
        <f t="shared" si="13855"/>
        <v>61.940000000000005</v>
      </c>
      <c r="MKU158" s="14"/>
      <c r="MKV158" s="16">
        <f t="shared" si="13856"/>
        <v>92.910000000000011</v>
      </c>
      <c r="MKW158" s="79">
        <f t="shared" si="19685"/>
        <v>6</v>
      </c>
      <c r="MKX158" s="80"/>
      <c r="MKY158" s="16" t="s">
        <v>236</v>
      </c>
      <c r="MKZ158" s="16">
        <f t="shared" ref="MKZ158:MKZ159" si="31147">47.24+2.7+3</f>
        <v>52.940000000000005</v>
      </c>
      <c r="MLA158" s="16">
        <f t="shared" ref="MLA158:MLA159" si="31148">0.75*(3+2.1+3+3.9)</f>
        <v>9</v>
      </c>
      <c r="MLB158" s="14">
        <f t="shared" si="13860"/>
        <v>61.940000000000005</v>
      </c>
      <c r="MLC158" s="14"/>
      <c r="MLD158" s="16">
        <f t="shared" si="13861"/>
        <v>92.910000000000011</v>
      </c>
      <c r="MLE158" s="79">
        <f t="shared" si="19685"/>
        <v>6</v>
      </c>
      <c r="MLF158" s="80"/>
      <c r="MLG158" s="16" t="s">
        <v>236</v>
      </c>
      <c r="MLH158" s="16">
        <f t="shared" ref="MLH158:MLH159" si="31149">47.24+2.7+3</f>
        <v>52.940000000000005</v>
      </c>
      <c r="MLI158" s="16">
        <f t="shared" ref="MLI158:MLI159" si="31150">0.75*(3+2.1+3+3.9)</f>
        <v>9</v>
      </c>
      <c r="MLJ158" s="14">
        <f t="shared" si="13865"/>
        <v>61.940000000000005</v>
      </c>
      <c r="MLK158" s="14"/>
      <c r="MLL158" s="16">
        <f t="shared" si="13866"/>
        <v>92.910000000000011</v>
      </c>
      <c r="MLM158" s="79">
        <f t="shared" si="19685"/>
        <v>6</v>
      </c>
      <c r="MLN158" s="80"/>
      <c r="MLO158" s="16" t="s">
        <v>236</v>
      </c>
      <c r="MLP158" s="16">
        <f t="shared" ref="MLP158:MLP159" si="31151">47.24+2.7+3</f>
        <v>52.940000000000005</v>
      </c>
      <c r="MLQ158" s="16">
        <f t="shared" ref="MLQ158:MLQ159" si="31152">0.75*(3+2.1+3+3.9)</f>
        <v>9</v>
      </c>
      <c r="MLR158" s="14">
        <f t="shared" si="13870"/>
        <v>61.940000000000005</v>
      </c>
      <c r="MLS158" s="14"/>
      <c r="MLT158" s="16">
        <f t="shared" si="13871"/>
        <v>92.910000000000011</v>
      </c>
      <c r="MLU158" s="79">
        <f t="shared" si="19685"/>
        <v>6</v>
      </c>
      <c r="MLV158" s="80"/>
      <c r="MLW158" s="16" t="s">
        <v>236</v>
      </c>
      <c r="MLX158" s="16">
        <f t="shared" ref="MLX158:MLX159" si="31153">47.24+2.7+3</f>
        <v>52.940000000000005</v>
      </c>
      <c r="MLY158" s="16">
        <f t="shared" ref="MLY158:MLY159" si="31154">0.75*(3+2.1+3+3.9)</f>
        <v>9</v>
      </c>
      <c r="MLZ158" s="14">
        <f t="shared" si="13875"/>
        <v>61.940000000000005</v>
      </c>
      <c r="MMA158" s="14"/>
      <c r="MMB158" s="16">
        <f t="shared" si="13876"/>
        <v>92.910000000000011</v>
      </c>
      <c r="MMC158" s="79">
        <f t="shared" si="19685"/>
        <v>6</v>
      </c>
      <c r="MMD158" s="80"/>
      <c r="MME158" s="16" t="s">
        <v>236</v>
      </c>
      <c r="MMF158" s="16">
        <f t="shared" ref="MMF158:MMF159" si="31155">47.24+2.7+3</f>
        <v>52.940000000000005</v>
      </c>
      <c r="MMG158" s="16">
        <f t="shared" ref="MMG158:MMG159" si="31156">0.75*(3+2.1+3+3.9)</f>
        <v>9</v>
      </c>
      <c r="MMH158" s="14">
        <f t="shared" si="13880"/>
        <v>61.940000000000005</v>
      </c>
      <c r="MMI158" s="14"/>
      <c r="MMJ158" s="16">
        <f t="shared" si="13881"/>
        <v>92.910000000000011</v>
      </c>
      <c r="MMK158" s="79">
        <f t="shared" si="19685"/>
        <v>6</v>
      </c>
      <c r="MML158" s="80"/>
      <c r="MMM158" s="16" t="s">
        <v>236</v>
      </c>
      <c r="MMN158" s="16">
        <f t="shared" ref="MMN158:MMN159" si="31157">47.24+2.7+3</f>
        <v>52.940000000000005</v>
      </c>
      <c r="MMO158" s="16">
        <f t="shared" ref="MMO158:MMO159" si="31158">0.75*(3+2.1+3+3.9)</f>
        <v>9</v>
      </c>
      <c r="MMP158" s="14">
        <f t="shared" si="13885"/>
        <v>61.940000000000005</v>
      </c>
      <c r="MMQ158" s="14"/>
      <c r="MMR158" s="16">
        <f t="shared" si="13886"/>
        <v>92.910000000000011</v>
      </c>
      <c r="MMS158" s="79">
        <f t="shared" si="19685"/>
        <v>6</v>
      </c>
      <c r="MMT158" s="80"/>
      <c r="MMU158" s="16" t="s">
        <v>236</v>
      </c>
      <c r="MMV158" s="16">
        <f t="shared" ref="MMV158:MMV159" si="31159">47.24+2.7+3</f>
        <v>52.940000000000005</v>
      </c>
      <c r="MMW158" s="16">
        <f t="shared" ref="MMW158:MMW159" si="31160">0.75*(3+2.1+3+3.9)</f>
        <v>9</v>
      </c>
      <c r="MMX158" s="14">
        <f t="shared" si="13890"/>
        <v>61.940000000000005</v>
      </c>
      <c r="MMY158" s="14"/>
      <c r="MMZ158" s="16">
        <f t="shared" si="13891"/>
        <v>92.910000000000011</v>
      </c>
      <c r="MNA158" s="79">
        <f t="shared" si="19694"/>
        <v>6</v>
      </c>
      <c r="MNB158" s="80"/>
      <c r="MNC158" s="16" t="s">
        <v>236</v>
      </c>
      <c r="MND158" s="16">
        <f t="shared" ref="MND158:MND159" si="31161">47.24+2.7+3</f>
        <v>52.940000000000005</v>
      </c>
      <c r="MNE158" s="16">
        <f t="shared" ref="MNE158:MNE159" si="31162">0.75*(3+2.1+3+3.9)</f>
        <v>9</v>
      </c>
      <c r="MNF158" s="14">
        <f t="shared" si="13895"/>
        <v>61.940000000000005</v>
      </c>
      <c r="MNG158" s="14"/>
      <c r="MNH158" s="16">
        <f t="shared" si="13896"/>
        <v>92.910000000000011</v>
      </c>
      <c r="MNI158" s="79">
        <f t="shared" si="19694"/>
        <v>6</v>
      </c>
      <c r="MNJ158" s="80"/>
      <c r="MNK158" s="16" t="s">
        <v>236</v>
      </c>
      <c r="MNL158" s="16">
        <f t="shared" ref="MNL158:MNL159" si="31163">47.24+2.7+3</f>
        <v>52.940000000000005</v>
      </c>
      <c r="MNM158" s="16">
        <f t="shared" ref="MNM158:MNM159" si="31164">0.75*(3+2.1+3+3.9)</f>
        <v>9</v>
      </c>
      <c r="MNN158" s="14">
        <f t="shared" si="13900"/>
        <v>61.940000000000005</v>
      </c>
      <c r="MNO158" s="14"/>
      <c r="MNP158" s="16">
        <f t="shared" si="13901"/>
        <v>92.910000000000011</v>
      </c>
      <c r="MNQ158" s="79">
        <f t="shared" si="19694"/>
        <v>6</v>
      </c>
      <c r="MNR158" s="80"/>
      <c r="MNS158" s="16" t="s">
        <v>236</v>
      </c>
      <c r="MNT158" s="16">
        <f t="shared" ref="MNT158:MNT159" si="31165">47.24+2.7+3</f>
        <v>52.940000000000005</v>
      </c>
      <c r="MNU158" s="16">
        <f t="shared" ref="MNU158:MNU159" si="31166">0.75*(3+2.1+3+3.9)</f>
        <v>9</v>
      </c>
      <c r="MNV158" s="14">
        <f t="shared" si="13905"/>
        <v>61.940000000000005</v>
      </c>
      <c r="MNW158" s="14"/>
      <c r="MNX158" s="16">
        <f t="shared" si="13906"/>
        <v>92.910000000000011</v>
      </c>
      <c r="MNY158" s="79">
        <f t="shared" si="19694"/>
        <v>6</v>
      </c>
      <c r="MNZ158" s="80"/>
      <c r="MOA158" s="16" t="s">
        <v>236</v>
      </c>
      <c r="MOB158" s="16">
        <f t="shared" ref="MOB158:MOB159" si="31167">47.24+2.7+3</f>
        <v>52.940000000000005</v>
      </c>
      <c r="MOC158" s="16">
        <f t="shared" ref="MOC158:MOC159" si="31168">0.75*(3+2.1+3+3.9)</f>
        <v>9</v>
      </c>
      <c r="MOD158" s="14">
        <f t="shared" si="13910"/>
        <v>61.940000000000005</v>
      </c>
      <c r="MOE158" s="14"/>
      <c r="MOF158" s="16">
        <f t="shared" si="13911"/>
        <v>92.910000000000011</v>
      </c>
      <c r="MOG158" s="79">
        <f t="shared" si="19694"/>
        <v>6</v>
      </c>
      <c r="MOH158" s="80"/>
      <c r="MOI158" s="16" t="s">
        <v>236</v>
      </c>
      <c r="MOJ158" s="16">
        <f t="shared" ref="MOJ158:MOJ159" si="31169">47.24+2.7+3</f>
        <v>52.940000000000005</v>
      </c>
      <c r="MOK158" s="16">
        <f t="shared" ref="MOK158:MOK159" si="31170">0.75*(3+2.1+3+3.9)</f>
        <v>9</v>
      </c>
      <c r="MOL158" s="14">
        <f t="shared" si="13915"/>
        <v>61.940000000000005</v>
      </c>
      <c r="MOM158" s="14"/>
      <c r="MON158" s="16">
        <f t="shared" si="13916"/>
        <v>92.910000000000011</v>
      </c>
      <c r="MOO158" s="79">
        <f t="shared" si="19694"/>
        <v>6</v>
      </c>
      <c r="MOP158" s="80"/>
      <c r="MOQ158" s="16" t="s">
        <v>236</v>
      </c>
      <c r="MOR158" s="16">
        <f t="shared" ref="MOR158:MOR159" si="31171">47.24+2.7+3</f>
        <v>52.940000000000005</v>
      </c>
      <c r="MOS158" s="16">
        <f t="shared" ref="MOS158:MOS159" si="31172">0.75*(3+2.1+3+3.9)</f>
        <v>9</v>
      </c>
      <c r="MOT158" s="14">
        <f t="shared" si="13920"/>
        <v>61.940000000000005</v>
      </c>
      <c r="MOU158" s="14"/>
      <c r="MOV158" s="16">
        <f t="shared" si="13921"/>
        <v>92.910000000000011</v>
      </c>
      <c r="MOW158" s="79">
        <f t="shared" si="19694"/>
        <v>6</v>
      </c>
      <c r="MOX158" s="80"/>
      <c r="MOY158" s="16" t="s">
        <v>236</v>
      </c>
      <c r="MOZ158" s="16">
        <f t="shared" ref="MOZ158:MOZ159" si="31173">47.24+2.7+3</f>
        <v>52.940000000000005</v>
      </c>
      <c r="MPA158" s="16">
        <f t="shared" ref="MPA158:MPA159" si="31174">0.75*(3+2.1+3+3.9)</f>
        <v>9</v>
      </c>
      <c r="MPB158" s="14">
        <f t="shared" si="13925"/>
        <v>61.940000000000005</v>
      </c>
      <c r="MPC158" s="14"/>
      <c r="MPD158" s="16">
        <f t="shared" si="13926"/>
        <v>92.910000000000011</v>
      </c>
      <c r="MPE158" s="79">
        <f t="shared" si="19694"/>
        <v>6</v>
      </c>
      <c r="MPF158" s="80"/>
      <c r="MPG158" s="16" t="s">
        <v>236</v>
      </c>
      <c r="MPH158" s="16">
        <f t="shared" ref="MPH158:MPH159" si="31175">47.24+2.7+3</f>
        <v>52.940000000000005</v>
      </c>
      <c r="MPI158" s="16">
        <f t="shared" ref="MPI158:MPI159" si="31176">0.75*(3+2.1+3+3.9)</f>
        <v>9</v>
      </c>
      <c r="MPJ158" s="14">
        <f t="shared" si="13930"/>
        <v>61.940000000000005</v>
      </c>
      <c r="MPK158" s="14"/>
      <c r="MPL158" s="16">
        <f t="shared" si="13931"/>
        <v>92.910000000000011</v>
      </c>
      <c r="MPM158" s="79">
        <f t="shared" si="19703"/>
        <v>6</v>
      </c>
      <c r="MPN158" s="80"/>
      <c r="MPO158" s="16" t="s">
        <v>236</v>
      </c>
      <c r="MPP158" s="16">
        <f t="shared" ref="MPP158:MPP159" si="31177">47.24+2.7+3</f>
        <v>52.940000000000005</v>
      </c>
      <c r="MPQ158" s="16">
        <f t="shared" ref="MPQ158:MPQ159" si="31178">0.75*(3+2.1+3+3.9)</f>
        <v>9</v>
      </c>
      <c r="MPR158" s="14">
        <f t="shared" si="13935"/>
        <v>61.940000000000005</v>
      </c>
      <c r="MPS158" s="14"/>
      <c r="MPT158" s="16">
        <f t="shared" si="13936"/>
        <v>92.910000000000011</v>
      </c>
      <c r="MPU158" s="79">
        <f t="shared" si="19703"/>
        <v>6</v>
      </c>
      <c r="MPV158" s="80"/>
      <c r="MPW158" s="16" t="s">
        <v>236</v>
      </c>
      <c r="MPX158" s="16">
        <f t="shared" ref="MPX158:MPX159" si="31179">47.24+2.7+3</f>
        <v>52.940000000000005</v>
      </c>
      <c r="MPY158" s="16">
        <f t="shared" ref="MPY158:MPY159" si="31180">0.75*(3+2.1+3+3.9)</f>
        <v>9</v>
      </c>
      <c r="MPZ158" s="14">
        <f t="shared" si="13940"/>
        <v>61.940000000000005</v>
      </c>
      <c r="MQA158" s="14"/>
      <c r="MQB158" s="16">
        <f t="shared" si="13941"/>
        <v>92.910000000000011</v>
      </c>
      <c r="MQC158" s="79">
        <f t="shared" si="19703"/>
        <v>6</v>
      </c>
      <c r="MQD158" s="80"/>
      <c r="MQE158" s="16" t="s">
        <v>236</v>
      </c>
      <c r="MQF158" s="16">
        <f t="shared" ref="MQF158:MQF159" si="31181">47.24+2.7+3</f>
        <v>52.940000000000005</v>
      </c>
      <c r="MQG158" s="16">
        <f t="shared" ref="MQG158:MQG159" si="31182">0.75*(3+2.1+3+3.9)</f>
        <v>9</v>
      </c>
      <c r="MQH158" s="14">
        <f t="shared" si="13945"/>
        <v>61.940000000000005</v>
      </c>
      <c r="MQI158" s="14"/>
      <c r="MQJ158" s="16">
        <f t="shared" si="13946"/>
        <v>92.910000000000011</v>
      </c>
      <c r="MQK158" s="79">
        <f t="shared" si="19703"/>
        <v>6</v>
      </c>
      <c r="MQL158" s="80"/>
      <c r="MQM158" s="16" t="s">
        <v>236</v>
      </c>
      <c r="MQN158" s="16">
        <f t="shared" ref="MQN158:MQN159" si="31183">47.24+2.7+3</f>
        <v>52.940000000000005</v>
      </c>
      <c r="MQO158" s="16">
        <f t="shared" ref="MQO158:MQO159" si="31184">0.75*(3+2.1+3+3.9)</f>
        <v>9</v>
      </c>
      <c r="MQP158" s="14">
        <f t="shared" si="13950"/>
        <v>61.940000000000005</v>
      </c>
      <c r="MQQ158" s="14"/>
      <c r="MQR158" s="16">
        <f t="shared" si="13951"/>
        <v>92.910000000000011</v>
      </c>
      <c r="MQS158" s="79">
        <f t="shared" si="19703"/>
        <v>6</v>
      </c>
      <c r="MQT158" s="80"/>
      <c r="MQU158" s="16" t="s">
        <v>236</v>
      </c>
      <c r="MQV158" s="16">
        <f t="shared" ref="MQV158:MQV159" si="31185">47.24+2.7+3</f>
        <v>52.940000000000005</v>
      </c>
      <c r="MQW158" s="16">
        <f t="shared" ref="MQW158:MQW159" si="31186">0.75*(3+2.1+3+3.9)</f>
        <v>9</v>
      </c>
      <c r="MQX158" s="14">
        <f t="shared" si="13955"/>
        <v>61.940000000000005</v>
      </c>
      <c r="MQY158" s="14"/>
      <c r="MQZ158" s="16">
        <f t="shared" si="13956"/>
        <v>92.910000000000011</v>
      </c>
      <c r="MRA158" s="79">
        <f t="shared" si="19703"/>
        <v>6</v>
      </c>
      <c r="MRB158" s="80"/>
      <c r="MRC158" s="16" t="s">
        <v>236</v>
      </c>
      <c r="MRD158" s="16">
        <f t="shared" ref="MRD158:MRD159" si="31187">47.24+2.7+3</f>
        <v>52.940000000000005</v>
      </c>
      <c r="MRE158" s="16">
        <f t="shared" ref="MRE158:MRE159" si="31188">0.75*(3+2.1+3+3.9)</f>
        <v>9</v>
      </c>
      <c r="MRF158" s="14">
        <f t="shared" si="13960"/>
        <v>61.940000000000005</v>
      </c>
      <c r="MRG158" s="14"/>
      <c r="MRH158" s="16">
        <f t="shared" si="13961"/>
        <v>92.910000000000011</v>
      </c>
      <c r="MRI158" s="79">
        <f t="shared" si="19703"/>
        <v>6</v>
      </c>
      <c r="MRJ158" s="80"/>
      <c r="MRK158" s="16" t="s">
        <v>236</v>
      </c>
      <c r="MRL158" s="16">
        <f t="shared" ref="MRL158:MRL159" si="31189">47.24+2.7+3</f>
        <v>52.940000000000005</v>
      </c>
      <c r="MRM158" s="16">
        <f t="shared" ref="MRM158:MRM159" si="31190">0.75*(3+2.1+3+3.9)</f>
        <v>9</v>
      </c>
      <c r="MRN158" s="14">
        <f t="shared" si="13965"/>
        <v>61.940000000000005</v>
      </c>
      <c r="MRO158" s="14"/>
      <c r="MRP158" s="16">
        <f t="shared" si="13966"/>
        <v>92.910000000000011</v>
      </c>
      <c r="MRQ158" s="79">
        <f t="shared" si="19703"/>
        <v>6</v>
      </c>
      <c r="MRR158" s="80"/>
      <c r="MRS158" s="16" t="s">
        <v>236</v>
      </c>
      <c r="MRT158" s="16">
        <f t="shared" ref="MRT158:MRT159" si="31191">47.24+2.7+3</f>
        <v>52.940000000000005</v>
      </c>
      <c r="MRU158" s="16">
        <f t="shared" ref="MRU158:MRU159" si="31192">0.75*(3+2.1+3+3.9)</f>
        <v>9</v>
      </c>
      <c r="MRV158" s="14">
        <f t="shared" si="13970"/>
        <v>61.940000000000005</v>
      </c>
      <c r="MRW158" s="14"/>
      <c r="MRX158" s="16">
        <f t="shared" si="13971"/>
        <v>92.910000000000011</v>
      </c>
      <c r="MRY158" s="79">
        <f t="shared" si="19712"/>
        <v>6</v>
      </c>
      <c r="MRZ158" s="80"/>
      <c r="MSA158" s="16" t="s">
        <v>236</v>
      </c>
      <c r="MSB158" s="16">
        <f t="shared" ref="MSB158:MSB159" si="31193">47.24+2.7+3</f>
        <v>52.940000000000005</v>
      </c>
      <c r="MSC158" s="16">
        <f t="shared" ref="MSC158:MSC159" si="31194">0.75*(3+2.1+3+3.9)</f>
        <v>9</v>
      </c>
      <c r="MSD158" s="14">
        <f t="shared" si="13975"/>
        <v>61.940000000000005</v>
      </c>
      <c r="MSE158" s="14"/>
      <c r="MSF158" s="16">
        <f t="shared" si="13976"/>
        <v>92.910000000000011</v>
      </c>
      <c r="MSG158" s="79">
        <f t="shared" si="19712"/>
        <v>6</v>
      </c>
      <c r="MSH158" s="80"/>
      <c r="MSI158" s="16" t="s">
        <v>236</v>
      </c>
      <c r="MSJ158" s="16">
        <f t="shared" ref="MSJ158:MSJ159" si="31195">47.24+2.7+3</f>
        <v>52.940000000000005</v>
      </c>
      <c r="MSK158" s="16">
        <f t="shared" ref="MSK158:MSK159" si="31196">0.75*(3+2.1+3+3.9)</f>
        <v>9</v>
      </c>
      <c r="MSL158" s="14">
        <f t="shared" si="13980"/>
        <v>61.940000000000005</v>
      </c>
      <c r="MSM158" s="14"/>
      <c r="MSN158" s="16">
        <f t="shared" si="13981"/>
        <v>92.910000000000011</v>
      </c>
      <c r="MSO158" s="79">
        <f t="shared" si="19712"/>
        <v>6</v>
      </c>
      <c r="MSP158" s="80"/>
      <c r="MSQ158" s="16" t="s">
        <v>236</v>
      </c>
      <c r="MSR158" s="16">
        <f t="shared" ref="MSR158:MSR159" si="31197">47.24+2.7+3</f>
        <v>52.940000000000005</v>
      </c>
      <c r="MSS158" s="16">
        <f t="shared" ref="MSS158:MSS159" si="31198">0.75*(3+2.1+3+3.9)</f>
        <v>9</v>
      </c>
      <c r="MST158" s="14">
        <f t="shared" si="13985"/>
        <v>61.940000000000005</v>
      </c>
      <c r="MSU158" s="14"/>
      <c r="MSV158" s="16">
        <f t="shared" si="13986"/>
        <v>92.910000000000011</v>
      </c>
      <c r="MSW158" s="79">
        <f t="shared" si="19712"/>
        <v>6</v>
      </c>
      <c r="MSX158" s="80"/>
      <c r="MSY158" s="16" t="s">
        <v>236</v>
      </c>
      <c r="MSZ158" s="16">
        <f t="shared" ref="MSZ158:MSZ159" si="31199">47.24+2.7+3</f>
        <v>52.940000000000005</v>
      </c>
      <c r="MTA158" s="16">
        <f t="shared" ref="MTA158:MTA159" si="31200">0.75*(3+2.1+3+3.9)</f>
        <v>9</v>
      </c>
      <c r="MTB158" s="14">
        <f t="shared" si="13990"/>
        <v>61.940000000000005</v>
      </c>
      <c r="MTC158" s="14"/>
      <c r="MTD158" s="16">
        <f t="shared" si="13991"/>
        <v>92.910000000000011</v>
      </c>
      <c r="MTE158" s="79">
        <f t="shared" si="19712"/>
        <v>6</v>
      </c>
      <c r="MTF158" s="80"/>
      <c r="MTG158" s="16" t="s">
        <v>236</v>
      </c>
      <c r="MTH158" s="16">
        <f t="shared" ref="MTH158:MTH159" si="31201">47.24+2.7+3</f>
        <v>52.940000000000005</v>
      </c>
      <c r="MTI158" s="16">
        <f t="shared" ref="MTI158:MTI159" si="31202">0.75*(3+2.1+3+3.9)</f>
        <v>9</v>
      </c>
      <c r="MTJ158" s="14">
        <f t="shared" si="13995"/>
        <v>61.940000000000005</v>
      </c>
      <c r="MTK158" s="14"/>
      <c r="MTL158" s="16">
        <f t="shared" si="13996"/>
        <v>92.910000000000011</v>
      </c>
      <c r="MTM158" s="79">
        <f t="shared" si="19712"/>
        <v>6</v>
      </c>
      <c r="MTN158" s="80"/>
      <c r="MTO158" s="16" t="s">
        <v>236</v>
      </c>
      <c r="MTP158" s="16">
        <f t="shared" ref="MTP158:MTP159" si="31203">47.24+2.7+3</f>
        <v>52.940000000000005</v>
      </c>
      <c r="MTQ158" s="16">
        <f t="shared" ref="MTQ158:MTQ159" si="31204">0.75*(3+2.1+3+3.9)</f>
        <v>9</v>
      </c>
      <c r="MTR158" s="14">
        <f t="shared" si="14000"/>
        <v>61.940000000000005</v>
      </c>
      <c r="MTS158" s="14"/>
      <c r="MTT158" s="16">
        <f t="shared" si="14001"/>
        <v>92.910000000000011</v>
      </c>
      <c r="MTU158" s="79">
        <f t="shared" si="19712"/>
        <v>6</v>
      </c>
      <c r="MTV158" s="80"/>
      <c r="MTW158" s="16" t="s">
        <v>236</v>
      </c>
      <c r="MTX158" s="16">
        <f t="shared" ref="MTX158:MTX159" si="31205">47.24+2.7+3</f>
        <v>52.940000000000005</v>
      </c>
      <c r="MTY158" s="16">
        <f t="shared" ref="MTY158:MTY159" si="31206">0.75*(3+2.1+3+3.9)</f>
        <v>9</v>
      </c>
      <c r="MTZ158" s="14">
        <f t="shared" si="14005"/>
        <v>61.940000000000005</v>
      </c>
      <c r="MUA158" s="14"/>
      <c r="MUB158" s="16">
        <f t="shared" si="14006"/>
        <v>92.910000000000011</v>
      </c>
      <c r="MUC158" s="79">
        <f t="shared" si="19712"/>
        <v>6</v>
      </c>
      <c r="MUD158" s="80"/>
      <c r="MUE158" s="16" t="s">
        <v>236</v>
      </c>
      <c r="MUF158" s="16">
        <f t="shared" ref="MUF158:MUF159" si="31207">47.24+2.7+3</f>
        <v>52.940000000000005</v>
      </c>
      <c r="MUG158" s="16">
        <f t="shared" ref="MUG158:MUG159" si="31208">0.75*(3+2.1+3+3.9)</f>
        <v>9</v>
      </c>
      <c r="MUH158" s="14">
        <f t="shared" si="14010"/>
        <v>61.940000000000005</v>
      </c>
      <c r="MUI158" s="14"/>
      <c r="MUJ158" s="16">
        <f t="shared" si="14011"/>
        <v>92.910000000000011</v>
      </c>
      <c r="MUK158" s="79">
        <f t="shared" si="19721"/>
        <v>6</v>
      </c>
      <c r="MUL158" s="80"/>
      <c r="MUM158" s="16" t="s">
        <v>236</v>
      </c>
      <c r="MUN158" s="16">
        <f t="shared" ref="MUN158:MUN159" si="31209">47.24+2.7+3</f>
        <v>52.940000000000005</v>
      </c>
      <c r="MUO158" s="16">
        <f t="shared" ref="MUO158:MUO159" si="31210">0.75*(3+2.1+3+3.9)</f>
        <v>9</v>
      </c>
      <c r="MUP158" s="14">
        <f t="shared" si="14015"/>
        <v>61.940000000000005</v>
      </c>
      <c r="MUQ158" s="14"/>
      <c r="MUR158" s="16">
        <f t="shared" si="14016"/>
        <v>92.910000000000011</v>
      </c>
      <c r="MUS158" s="79">
        <f t="shared" si="19721"/>
        <v>6</v>
      </c>
      <c r="MUT158" s="80"/>
      <c r="MUU158" s="16" t="s">
        <v>236</v>
      </c>
      <c r="MUV158" s="16">
        <f t="shared" ref="MUV158:MUV159" si="31211">47.24+2.7+3</f>
        <v>52.940000000000005</v>
      </c>
      <c r="MUW158" s="16">
        <f t="shared" ref="MUW158:MUW159" si="31212">0.75*(3+2.1+3+3.9)</f>
        <v>9</v>
      </c>
      <c r="MUX158" s="14">
        <f t="shared" si="14020"/>
        <v>61.940000000000005</v>
      </c>
      <c r="MUY158" s="14"/>
      <c r="MUZ158" s="16">
        <f t="shared" si="14021"/>
        <v>92.910000000000011</v>
      </c>
      <c r="MVA158" s="79">
        <f t="shared" si="19721"/>
        <v>6</v>
      </c>
      <c r="MVB158" s="80"/>
      <c r="MVC158" s="16" t="s">
        <v>236</v>
      </c>
      <c r="MVD158" s="16">
        <f t="shared" ref="MVD158:MVD159" si="31213">47.24+2.7+3</f>
        <v>52.940000000000005</v>
      </c>
      <c r="MVE158" s="16">
        <f t="shared" ref="MVE158:MVE159" si="31214">0.75*(3+2.1+3+3.9)</f>
        <v>9</v>
      </c>
      <c r="MVF158" s="14">
        <f t="shared" si="14025"/>
        <v>61.940000000000005</v>
      </c>
      <c r="MVG158" s="14"/>
      <c r="MVH158" s="16">
        <f t="shared" si="14026"/>
        <v>92.910000000000011</v>
      </c>
      <c r="MVI158" s="79">
        <f t="shared" si="19721"/>
        <v>6</v>
      </c>
      <c r="MVJ158" s="80"/>
      <c r="MVK158" s="16" t="s">
        <v>236</v>
      </c>
      <c r="MVL158" s="16">
        <f t="shared" ref="MVL158:MVL159" si="31215">47.24+2.7+3</f>
        <v>52.940000000000005</v>
      </c>
      <c r="MVM158" s="16">
        <f t="shared" ref="MVM158:MVM159" si="31216">0.75*(3+2.1+3+3.9)</f>
        <v>9</v>
      </c>
      <c r="MVN158" s="14">
        <f t="shared" si="14030"/>
        <v>61.940000000000005</v>
      </c>
      <c r="MVO158" s="14"/>
      <c r="MVP158" s="16">
        <f t="shared" si="14031"/>
        <v>92.910000000000011</v>
      </c>
      <c r="MVQ158" s="79">
        <f t="shared" si="19721"/>
        <v>6</v>
      </c>
      <c r="MVR158" s="80"/>
      <c r="MVS158" s="16" t="s">
        <v>236</v>
      </c>
      <c r="MVT158" s="16">
        <f t="shared" ref="MVT158:MVT159" si="31217">47.24+2.7+3</f>
        <v>52.940000000000005</v>
      </c>
      <c r="MVU158" s="16">
        <f t="shared" ref="MVU158:MVU159" si="31218">0.75*(3+2.1+3+3.9)</f>
        <v>9</v>
      </c>
      <c r="MVV158" s="14">
        <f t="shared" si="14035"/>
        <v>61.940000000000005</v>
      </c>
      <c r="MVW158" s="14"/>
      <c r="MVX158" s="16">
        <f t="shared" si="14036"/>
        <v>92.910000000000011</v>
      </c>
      <c r="MVY158" s="79">
        <f t="shared" si="19721"/>
        <v>6</v>
      </c>
      <c r="MVZ158" s="80"/>
      <c r="MWA158" s="16" t="s">
        <v>236</v>
      </c>
      <c r="MWB158" s="16">
        <f t="shared" ref="MWB158:MWB159" si="31219">47.24+2.7+3</f>
        <v>52.940000000000005</v>
      </c>
      <c r="MWC158" s="16">
        <f t="shared" ref="MWC158:MWC159" si="31220">0.75*(3+2.1+3+3.9)</f>
        <v>9</v>
      </c>
      <c r="MWD158" s="14">
        <f t="shared" si="14040"/>
        <v>61.940000000000005</v>
      </c>
      <c r="MWE158" s="14"/>
      <c r="MWF158" s="16">
        <f t="shared" si="14041"/>
        <v>92.910000000000011</v>
      </c>
      <c r="MWG158" s="79">
        <f t="shared" si="19721"/>
        <v>6</v>
      </c>
      <c r="MWH158" s="80"/>
      <c r="MWI158" s="16" t="s">
        <v>236</v>
      </c>
      <c r="MWJ158" s="16">
        <f t="shared" ref="MWJ158:MWJ159" si="31221">47.24+2.7+3</f>
        <v>52.940000000000005</v>
      </c>
      <c r="MWK158" s="16">
        <f t="shared" ref="MWK158:MWK159" si="31222">0.75*(3+2.1+3+3.9)</f>
        <v>9</v>
      </c>
      <c r="MWL158" s="14">
        <f t="shared" si="14045"/>
        <v>61.940000000000005</v>
      </c>
      <c r="MWM158" s="14"/>
      <c r="MWN158" s="16">
        <f t="shared" si="14046"/>
        <v>92.910000000000011</v>
      </c>
      <c r="MWO158" s="79">
        <f t="shared" si="19721"/>
        <v>6</v>
      </c>
      <c r="MWP158" s="80"/>
      <c r="MWQ158" s="16" t="s">
        <v>236</v>
      </c>
      <c r="MWR158" s="16">
        <f t="shared" ref="MWR158:MWR159" si="31223">47.24+2.7+3</f>
        <v>52.940000000000005</v>
      </c>
      <c r="MWS158" s="16">
        <f t="shared" ref="MWS158:MWS159" si="31224">0.75*(3+2.1+3+3.9)</f>
        <v>9</v>
      </c>
      <c r="MWT158" s="14">
        <f t="shared" si="14050"/>
        <v>61.940000000000005</v>
      </c>
      <c r="MWU158" s="14"/>
      <c r="MWV158" s="16">
        <f t="shared" si="14051"/>
        <v>92.910000000000011</v>
      </c>
      <c r="MWW158" s="79">
        <f t="shared" si="19730"/>
        <v>6</v>
      </c>
      <c r="MWX158" s="80"/>
      <c r="MWY158" s="16" t="s">
        <v>236</v>
      </c>
      <c r="MWZ158" s="16">
        <f t="shared" ref="MWZ158:MWZ159" si="31225">47.24+2.7+3</f>
        <v>52.940000000000005</v>
      </c>
      <c r="MXA158" s="16">
        <f t="shared" ref="MXA158:MXA159" si="31226">0.75*(3+2.1+3+3.9)</f>
        <v>9</v>
      </c>
      <c r="MXB158" s="14">
        <f t="shared" si="14055"/>
        <v>61.940000000000005</v>
      </c>
      <c r="MXC158" s="14"/>
      <c r="MXD158" s="16">
        <f t="shared" si="14056"/>
        <v>92.910000000000011</v>
      </c>
      <c r="MXE158" s="79">
        <f t="shared" si="19730"/>
        <v>6</v>
      </c>
      <c r="MXF158" s="80"/>
      <c r="MXG158" s="16" t="s">
        <v>236</v>
      </c>
      <c r="MXH158" s="16">
        <f t="shared" ref="MXH158:MXH159" si="31227">47.24+2.7+3</f>
        <v>52.940000000000005</v>
      </c>
      <c r="MXI158" s="16">
        <f t="shared" ref="MXI158:MXI159" si="31228">0.75*(3+2.1+3+3.9)</f>
        <v>9</v>
      </c>
      <c r="MXJ158" s="14">
        <f t="shared" si="14060"/>
        <v>61.940000000000005</v>
      </c>
      <c r="MXK158" s="14"/>
      <c r="MXL158" s="16">
        <f t="shared" si="14061"/>
        <v>92.910000000000011</v>
      </c>
      <c r="MXM158" s="79">
        <f t="shared" si="19730"/>
        <v>6</v>
      </c>
      <c r="MXN158" s="80"/>
      <c r="MXO158" s="16" t="s">
        <v>236</v>
      </c>
      <c r="MXP158" s="16">
        <f t="shared" ref="MXP158:MXP159" si="31229">47.24+2.7+3</f>
        <v>52.940000000000005</v>
      </c>
      <c r="MXQ158" s="16">
        <f t="shared" ref="MXQ158:MXQ159" si="31230">0.75*(3+2.1+3+3.9)</f>
        <v>9</v>
      </c>
      <c r="MXR158" s="14">
        <f t="shared" si="14065"/>
        <v>61.940000000000005</v>
      </c>
      <c r="MXS158" s="14"/>
      <c r="MXT158" s="16">
        <f t="shared" si="14066"/>
        <v>92.910000000000011</v>
      </c>
      <c r="MXU158" s="79">
        <f t="shared" si="19730"/>
        <v>6</v>
      </c>
      <c r="MXV158" s="80"/>
      <c r="MXW158" s="16" t="s">
        <v>236</v>
      </c>
      <c r="MXX158" s="16">
        <f t="shared" ref="MXX158:MXX159" si="31231">47.24+2.7+3</f>
        <v>52.940000000000005</v>
      </c>
      <c r="MXY158" s="16">
        <f t="shared" ref="MXY158:MXY159" si="31232">0.75*(3+2.1+3+3.9)</f>
        <v>9</v>
      </c>
      <c r="MXZ158" s="14">
        <f t="shared" si="14070"/>
        <v>61.940000000000005</v>
      </c>
      <c r="MYA158" s="14"/>
      <c r="MYB158" s="16">
        <f t="shared" si="14071"/>
        <v>92.910000000000011</v>
      </c>
      <c r="MYC158" s="79">
        <f t="shared" si="19730"/>
        <v>6</v>
      </c>
      <c r="MYD158" s="80"/>
      <c r="MYE158" s="16" t="s">
        <v>236</v>
      </c>
      <c r="MYF158" s="16">
        <f t="shared" ref="MYF158:MYF159" si="31233">47.24+2.7+3</f>
        <v>52.940000000000005</v>
      </c>
      <c r="MYG158" s="16">
        <f t="shared" ref="MYG158:MYG159" si="31234">0.75*(3+2.1+3+3.9)</f>
        <v>9</v>
      </c>
      <c r="MYH158" s="14">
        <f t="shared" si="14075"/>
        <v>61.940000000000005</v>
      </c>
      <c r="MYI158" s="14"/>
      <c r="MYJ158" s="16">
        <f t="shared" si="14076"/>
        <v>92.910000000000011</v>
      </c>
      <c r="MYK158" s="79">
        <f t="shared" si="19730"/>
        <v>6</v>
      </c>
      <c r="MYL158" s="80"/>
      <c r="MYM158" s="16" t="s">
        <v>236</v>
      </c>
      <c r="MYN158" s="16">
        <f t="shared" ref="MYN158:MYN159" si="31235">47.24+2.7+3</f>
        <v>52.940000000000005</v>
      </c>
      <c r="MYO158" s="16">
        <f t="shared" ref="MYO158:MYO159" si="31236">0.75*(3+2.1+3+3.9)</f>
        <v>9</v>
      </c>
      <c r="MYP158" s="14">
        <f t="shared" si="14080"/>
        <v>61.940000000000005</v>
      </c>
      <c r="MYQ158" s="14"/>
      <c r="MYR158" s="16">
        <f t="shared" si="14081"/>
        <v>92.910000000000011</v>
      </c>
      <c r="MYS158" s="79">
        <f t="shared" si="19730"/>
        <v>6</v>
      </c>
      <c r="MYT158" s="80"/>
      <c r="MYU158" s="16" t="s">
        <v>236</v>
      </c>
      <c r="MYV158" s="16">
        <f t="shared" ref="MYV158:MYV159" si="31237">47.24+2.7+3</f>
        <v>52.940000000000005</v>
      </c>
      <c r="MYW158" s="16">
        <f t="shared" ref="MYW158:MYW159" si="31238">0.75*(3+2.1+3+3.9)</f>
        <v>9</v>
      </c>
      <c r="MYX158" s="14">
        <f t="shared" si="14085"/>
        <v>61.940000000000005</v>
      </c>
      <c r="MYY158" s="14"/>
      <c r="MYZ158" s="16">
        <f t="shared" si="14086"/>
        <v>92.910000000000011</v>
      </c>
      <c r="MZA158" s="79">
        <f t="shared" si="19730"/>
        <v>6</v>
      </c>
      <c r="MZB158" s="80"/>
      <c r="MZC158" s="16" t="s">
        <v>236</v>
      </c>
      <c r="MZD158" s="16">
        <f t="shared" ref="MZD158:MZD159" si="31239">47.24+2.7+3</f>
        <v>52.940000000000005</v>
      </c>
      <c r="MZE158" s="16">
        <f t="shared" ref="MZE158:MZE159" si="31240">0.75*(3+2.1+3+3.9)</f>
        <v>9</v>
      </c>
      <c r="MZF158" s="14">
        <f t="shared" si="14090"/>
        <v>61.940000000000005</v>
      </c>
      <c r="MZG158" s="14"/>
      <c r="MZH158" s="16">
        <f t="shared" si="14091"/>
        <v>92.910000000000011</v>
      </c>
      <c r="MZI158" s="79">
        <f t="shared" si="19739"/>
        <v>6</v>
      </c>
      <c r="MZJ158" s="80"/>
      <c r="MZK158" s="16" t="s">
        <v>236</v>
      </c>
      <c r="MZL158" s="16">
        <f t="shared" ref="MZL158:MZL159" si="31241">47.24+2.7+3</f>
        <v>52.940000000000005</v>
      </c>
      <c r="MZM158" s="16">
        <f t="shared" ref="MZM158:MZM159" si="31242">0.75*(3+2.1+3+3.9)</f>
        <v>9</v>
      </c>
      <c r="MZN158" s="14">
        <f t="shared" si="14095"/>
        <v>61.940000000000005</v>
      </c>
      <c r="MZO158" s="14"/>
      <c r="MZP158" s="16">
        <f t="shared" si="14096"/>
        <v>92.910000000000011</v>
      </c>
      <c r="MZQ158" s="79">
        <f t="shared" si="19739"/>
        <v>6</v>
      </c>
      <c r="MZR158" s="80"/>
      <c r="MZS158" s="16" t="s">
        <v>236</v>
      </c>
      <c r="MZT158" s="16">
        <f t="shared" ref="MZT158:MZT159" si="31243">47.24+2.7+3</f>
        <v>52.940000000000005</v>
      </c>
      <c r="MZU158" s="16">
        <f t="shared" ref="MZU158:MZU159" si="31244">0.75*(3+2.1+3+3.9)</f>
        <v>9</v>
      </c>
      <c r="MZV158" s="14">
        <f t="shared" si="14100"/>
        <v>61.940000000000005</v>
      </c>
      <c r="MZW158" s="14"/>
      <c r="MZX158" s="16">
        <f t="shared" si="14101"/>
        <v>92.910000000000011</v>
      </c>
      <c r="MZY158" s="79">
        <f t="shared" si="19739"/>
        <v>6</v>
      </c>
      <c r="MZZ158" s="80"/>
      <c r="NAA158" s="16" t="s">
        <v>236</v>
      </c>
      <c r="NAB158" s="16">
        <f t="shared" ref="NAB158:NAB159" si="31245">47.24+2.7+3</f>
        <v>52.940000000000005</v>
      </c>
      <c r="NAC158" s="16">
        <f t="shared" ref="NAC158:NAC159" si="31246">0.75*(3+2.1+3+3.9)</f>
        <v>9</v>
      </c>
      <c r="NAD158" s="14">
        <f t="shared" si="14105"/>
        <v>61.940000000000005</v>
      </c>
      <c r="NAE158" s="14"/>
      <c r="NAF158" s="16">
        <f t="shared" si="14106"/>
        <v>92.910000000000011</v>
      </c>
      <c r="NAG158" s="79">
        <f t="shared" si="19739"/>
        <v>6</v>
      </c>
      <c r="NAH158" s="80"/>
      <c r="NAI158" s="16" t="s">
        <v>236</v>
      </c>
      <c r="NAJ158" s="16">
        <f t="shared" ref="NAJ158:NAJ159" si="31247">47.24+2.7+3</f>
        <v>52.940000000000005</v>
      </c>
      <c r="NAK158" s="16">
        <f t="shared" ref="NAK158:NAK159" si="31248">0.75*(3+2.1+3+3.9)</f>
        <v>9</v>
      </c>
      <c r="NAL158" s="14">
        <f t="shared" si="14110"/>
        <v>61.940000000000005</v>
      </c>
      <c r="NAM158" s="14"/>
      <c r="NAN158" s="16">
        <f t="shared" si="14111"/>
        <v>92.910000000000011</v>
      </c>
      <c r="NAO158" s="79">
        <f t="shared" si="19739"/>
        <v>6</v>
      </c>
      <c r="NAP158" s="80"/>
      <c r="NAQ158" s="16" t="s">
        <v>236</v>
      </c>
      <c r="NAR158" s="16">
        <f t="shared" ref="NAR158:NAR159" si="31249">47.24+2.7+3</f>
        <v>52.940000000000005</v>
      </c>
      <c r="NAS158" s="16">
        <f t="shared" ref="NAS158:NAS159" si="31250">0.75*(3+2.1+3+3.9)</f>
        <v>9</v>
      </c>
      <c r="NAT158" s="14">
        <f t="shared" si="14115"/>
        <v>61.940000000000005</v>
      </c>
      <c r="NAU158" s="14"/>
      <c r="NAV158" s="16">
        <f t="shared" si="14116"/>
        <v>92.910000000000011</v>
      </c>
      <c r="NAW158" s="79">
        <f t="shared" si="19739"/>
        <v>6</v>
      </c>
      <c r="NAX158" s="80"/>
      <c r="NAY158" s="16" t="s">
        <v>236</v>
      </c>
      <c r="NAZ158" s="16">
        <f t="shared" ref="NAZ158:NAZ159" si="31251">47.24+2.7+3</f>
        <v>52.940000000000005</v>
      </c>
      <c r="NBA158" s="16">
        <f t="shared" ref="NBA158:NBA159" si="31252">0.75*(3+2.1+3+3.9)</f>
        <v>9</v>
      </c>
      <c r="NBB158" s="14">
        <f t="shared" si="14120"/>
        <v>61.940000000000005</v>
      </c>
      <c r="NBC158" s="14"/>
      <c r="NBD158" s="16">
        <f t="shared" si="14121"/>
        <v>92.910000000000011</v>
      </c>
      <c r="NBE158" s="79">
        <f t="shared" si="19739"/>
        <v>6</v>
      </c>
      <c r="NBF158" s="80"/>
      <c r="NBG158" s="16" t="s">
        <v>236</v>
      </c>
      <c r="NBH158" s="16">
        <f t="shared" ref="NBH158:NBH159" si="31253">47.24+2.7+3</f>
        <v>52.940000000000005</v>
      </c>
      <c r="NBI158" s="16">
        <f t="shared" ref="NBI158:NBI159" si="31254">0.75*(3+2.1+3+3.9)</f>
        <v>9</v>
      </c>
      <c r="NBJ158" s="14">
        <f t="shared" si="14125"/>
        <v>61.940000000000005</v>
      </c>
      <c r="NBK158" s="14"/>
      <c r="NBL158" s="16">
        <f t="shared" si="14126"/>
        <v>92.910000000000011</v>
      </c>
      <c r="NBM158" s="79">
        <f t="shared" si="19739"/>
        <v>6</v>
      </c>
      <c r="NBN158" s="80"/>
      <c r="NBO158" s="16" t="s">
        <v>236</v>
      </c>
      <c r="NBP158" s="16">
        <f t="shared" ref="NBP158:NBP159" si="31255">47.24+2.7+3</f>
        <v>52.940000000000005</v>
      </c>
      <c r="NBQ158" s="16">
        <f t="shared" ref="NBQ158:NBQ159" si="31256">0.75*(3+2.1+3+3.9)</f>
        <v>9</v>
      </c>
      <c r="NBR158" s="14">
        <f t="shared" si="14130"/>
        <v>61.940000000000005</v>
      </c>
      <c r="NBS158" s="14"/>
      <c r="NBT158" s="16">
        <f t="shared" si="14131"/>
        <v>92.910000000000011</v>
      </c>
      <c r="NBU158" s="79">
        <f t="shared" si="19748"/>
        <v>6</v>
      </c>
      <c r="NBV158" s="80"/>
      <c r="NBW158" s="16" t="s">
        <v>236</v>
      </c>
      <c r="NBX158" s="16">
        <f t="shared" ref="NBX158:NBX159" si="31257">47.24+2.7+3</f>
        <v>52.940000000000005</v>
      </c>
      <c r="NBY158" s="16">
        <f t="shared" ref="NBY158:NBY159" si="31258">0.75*(3+2.1+3+3.9)</f>
        <v>9</v>
      </c>
      <c r="NBZ158" s="14">
        <f t="shared" si="14135"/>
        <v>61.940000000000005</v>
      </c>
      <c r="NCA158" s="14"/>
      <c r="NCB158" s="16">
        <f t="shared" si="14136"/>
        <v>92.910000000000011</v>
      </c>
      <c r="NCC158" s="79">
        <f t="shared" si="19748"/>
        <v>6</v>
      </c>
      <c r="NCD158" s="80"/>
      <c r="NCE158" s="16" t="s">
        <v>236</v>
      </c>
      <c r="NCF158" s="16">
        <f t="shared" ref="NCF158:NCF159" si="31259">47.24+2.7+3</f>
        <v>52.940000000000005</v>
      </c>
      <c r="NCG158" s="16">
        <f t="shared" ref="NCG158:NCG159" si="31260">0.75*(3+2.1+3+3.9)</f>
        <v>9</v>
      </c>
      <c r="NCH158" s="14">
        <f t="shared" si="14140"/>
        <v>61.940000000000005</v>
      </c>
      <c r="NCI158" s="14"/>
      <c r="NCJ158" s="16">
        <f t="shared" si="14141"/>
        <v>92.910000000000011</v>
      </c>
      <c r="NCK158" s="79">
        <f t="shared" si="19748"/>
        <v>6</v>
      </c>
      <c r="NCL158" s="80"/>
      <c r="NCM158" s="16" t="s">
        <v>236</v>
      </c>
      <c r="NCN158" s="16">
        <f t="shared" ref="NCN158:NCN159" si="31261">47.24+2.7+3</f>
        <v>52.940000000000005</v>
      </c>
      <c r="NCO158" s="16">
        <f t="shared" ref="NCO158:NCO159" si="31262">0.75*(3+2.1+3+3.9)</f>
        <v>9</v>
      </c>
      <c r="NCP158" s="14">
        <f t="shared" si="14145"/>
        <v>61.940000000000005</v>
      </c>
      <c r="NCQ158" s="14"/>
      <c r="NCR158" s="16">
        <f t="shared" si="14146"/>
        <v>92.910000000000011</v>
      </c>
      <c r="NCS158" s="79">
        <f t="shared" si="19748"/>
        <v>6</v>
      </c>
      <c r="NCT158" s="80"/>
      <c r="NCU158" s="16" t="s">
        <v>236</v>
      </c>
      <c r="NCV158" s="16">
        <f t="shared" ref="NCV158:NCV159" si="31263">47.24+2.7+3</f>
        <v>52.940000000000005</v>
      </c>
      <c r="NCW158" s="16">
        <f t="shared" ref="NCW158:NCW159" si="31264">0.75*(3+2.1+3+3.9)</f>
        <v>9</v>
      </c>
      <c r="NCX158" s="14">
        <f t="shared" si="14150"/>
        <v>61.940000000000005</v>
      </c>
      <c r="NCY158" s="14"/>
      <c r="NCZ158" s="16">
        <f t="shared" si="14151"/>
        <v>92.910000000000011</v>
      </c>
      <c r="NDA158" s="79">
        <f t="shared" si="19748"/>
        <v>6</v>
      </c>
      <c r="NDB158" s="80"/>
      <c r="NDC158" s="16" t="s">
        <v>236</v>
      </c>
      <c r="NDD158" s="16">
        <f t="shared" ref="NDD158:NDD159" si="31265">47.24+2.7+3</f>
        <v>52.940000000000005</v>
      </c>
      <c r="NDE158" s="16">
        <f t="shared" ref="NDE158:NDE159" si="31266">0.75*(3+2.1+3+3.9)</f>
        <v>9</v>
      </c>
      <c r="NDF158" s="14">
        <f t="shared" si="14155"/>
        <v>61.940000000000005</v>
      </c>
      <c r="NDG158" s="14"/>
      <c r="NDH158" s="16">
        <f t="shared" si="14156"/>
        <v>92.910000000000011</v>
      </c>
      <c r="NDI158" s="79">
        <f t="shared" si="19748"/>
        <v>6</v>
      </c>
      <c r="NDJ158" s="80"/>
      <c r="NDK158" s="16" t="s">
        <v>236</v>
      </c>
      <c r="NDL158" s="16">
        <f t="shared" ref="NDL158:NDL159" si="31267">47.24+2.7+3</f>
        <v>52.940000000000005</v>
      </c>
      <c r="NDM158" s="16">
        <f t="shared" ref="NDM158:NDM159" si="31268">0.75*(3+2.1+3+3.9)</f>
        <v>9</v>
      </c>
      <c r="NDN158" s="14">
        <f t="shared" si="14160"/>
        <v>61.940000000000005</v>
      </c>
      <c r="NDO158" s="14"/>
      <c r="NDP158" s="16">
        <f t="shared" si="14161"/>
        <v>92.910000000000011</v>
      </c>
      <c r="NDQ158" s="79">
        <f t="shared" si="19748"/>
        <v>6</v>
      </c>
      <c r="NDR158" s="80"/>
      <c r="NDS158" s="16" t="s">
        <v>236</v>
      </c>
      <c r="NDT158" s="16">
        <f t="shared" ref="NDT158:NDT159" si="31269">47.24+2.7+3</f>
        <v>52.940000000000005</v>
      </c>
      <c r="NDU158" s="16">
        <f t="shared" ref="NDU158:NDU159" si="31270">0.75*(3+2.1+3+3.9)</f>
        <v>9</v>
      </c>
      <c r="NDV158" s="14">
        <f t="shared" si="14165"/>
        <v>61.940000000000005</v>
      </c>
      <c r="NDW158" s="14"/>
      <c r="NDX158" s="16">
        <f t="shared" si="14166"/>
        <v>92.910000000000011</v>
      </c>
      <c r="NDY158" s="79">
        <f t="shared" si="19748"/>
        <v>6</v>
      </c>
      <c r="NDZ158" s="80"/>
      <c r="NEA158" s="16" t="s">
        <v>236</v>
      </c>
      <c r="NEB158" s="16">
        <f t="shared" ref="NEB158:NEB159" si="31271">47.24+2.7+3</f>
        <v>52.940000000000005</v>
      </c>
      <c r="NEC158" s="16">
        <f t="shared" ref="NEC158:NEC159" si="31272">0.75*(3+2.1+3+3.9)</f>
        <v>9</v>
      </c>
      <c r="NED158" s="14">
        <f t="shared" si="14170"/>
        <v>61.940000000000005</v>
      </c>
      <c r="NEE158" s="14"/>
      <c r="NEF158" s="16">
        <f t="shared" si="14171"/>
        <v>92.910000000000011</v>
      </c>
      <c r="NEG158" s="79">
        <f t="shared" si="19757"/>
        <v>6</v>
      </c>
      <c r="NEH158" s="80"/>
      <c r="NEI158" s="16" t="s">
        <v>236</v>
      </c>
      <c r="NEJ158" s="16">
        <f t="shared" ref="NEJ158:NEJ159" si="31273">47.24+2.7+3</f>
        <v>52.940000000000005</v>
      </c>
      <c r="NEK158" s="16">
        <f t="shared" ref="NEK158:NEK159" si="31274">0.75*(3+2.1+3+3.9)</f>
        <v>9</v>
      </c>
      <c r="NEL158" s="14">
        <f t="shared" si="14175"/>
        <v>61.940000000000005</v>
      </c>
      <c r="NEM158" s="14"/>
      <c r="NEN158" s="16">
        <f t="shared" si="14176"/>
        <v>92.910000000000011</v>
      </c>
      <c r="NEO158" s="79">
        <f t="shared" si="19757"/>
        <v>6</v>
      </c>
      <c r="NEP158" s="80"/>
      <c r="NEQ158" s="16" t="s">
        <v>236</v>
      </c>
      <c r="NER158" s="16">
        <f t="shared" ref="NER158:NER159" si="31275">47.24+2.7+3</f>
        <v>52.940000000000005</v>
      </c>
      <c r="NES158" s="16">
        <f t="shared" ref="NES158:NES159" si="31276">0.75*(3+2.1+3+3.9)</f>
        <v>9</v>
      </c>
      <c r="NET158" s="14">
        <f t="shared" si="14180"/>
        <v>61.940000000000005</v>
      </c>
      <c r="NEU158" s="14"/>
      <c r="NEV158" s="16">
        <f t="shared" si="14181"/>
        <v>92.910000000000011</v>
      </c>
      <c r="NEW158" s="79">
        <f t="shared" si="19757"/>
        <v>6</v>
      </c>
      <c r="NEX158" s="80"/>
      <c r="NEY158" s="16" t="s">
        <v>236</v>
      </c>
      <c r="NEZ158" s="16">
        <f t="shared" ref="NEZ158:NEZ159" si="31277">47.24+2.7+3</f>
        <v>52.940000000000005</v>
      </c>
      <c r="NFA158" s="16">
        <f t="shared" ref="NFA158:NFA159" si="31278">0.75*(3+2.1+3+3.9)</f>
        <v>9</v>
      </c>
      <c r="NFB158" s="14">
        <f t="shared" si="14185"/>
        <v>61.940000000000005</v>
      </c>
      <c r="NFC158" s="14"/>
      <c r="NFD158" s="16">
        <f t="shared" si="14186"/>
        <v>92.910000000000011</v>
      </c>
      <c r="NFE158" s="79">
        <f t="shared" si="19757"/>
        <v>6</v>
      </c>
      <c r="NFF158" s="80"/>
      <c r="NFG158" s="16" t="s">
        <v>236</v>
      </c>
      <c r="NFH158" s="16">
        <f t="shared" ref="NFH158:NFH159" si="31279">47.24+2.7+3</f>
        <v>52.940000000000005</v>
      </c>
      <c r="NFI158" s="16">
        <f t="shared" ref="NFI158:NFI159" si="31280">0.75*(3+2.1+3+3.9)</f>
        <v>9</v>
      </c>
      <c r="NFJ158" s="14">
        <f t="shared" si="14190"/>
        <v>61.940000000000005</v>
      </c>
      <c r="NFK158" s="14"/>
      <c r="NFL158" s="16">
        <f t="shared" si="14191"/>
        <v>92.910000000000011</v>
      </c>
      <c r="NFM158" s="79">
        <f t="shared" si="19757"/>
        <v>6</v>
      </c>
      <c r="NFN158" s="80"/>
      <c r="NFO158" s="16" t="s">
        <v>236</v>
      </c>
      <c r="NFP158" s="16">
        <f t="shared" ref="NFP158:NFP159" si="31281">47.24+2.7+3</f>
        <v>52.940000000000005</v>
      </c>
      <c r="NFQ158" s="16">
        <f t="shared" ref="NFQ158:NFQ159" si="31282">0.75*(3+2.1+3+3.9)</f>
        <v>9</v>
      </c>
      <c r="NFR158" s="14">
        <f t="shared" si="14195"/>
        <v>61.940000000000005</v>
      </c>
      <c r="NFS158" s="14"/>
      <c r="NFT158" s="16">
        <f t="shared" si="14196"/>
        <v>92.910000000000011</v>
      </c>
      <c r="NFU158" s="79">
        <f t="shared" si="19757"/>
        <v>6</v>
      </c>
      <c r="NFV158" s="80"/>
      <c r="NFW158" s="16" t="s">
        <v>236</v>
      </c>
      <c r="NFX158" s="16">
        <f t="shared" ref="NFX158:NFX159" si="31283">47.24+2.7+3</f>
        <v>52.940000000000005</v>
      </c>
      <c r="NFY158" s="16">
        <f t="shared" ref="NFY158:NFY159" si="31284">0.75*(3+2.1+3+3.9)</f>
        <v>9</v>
      </c>
      <c r="NFZ158" s="14">
        <f t="shared" si="14200"/>
        <v>61.940000000000005</v>
      </c>
      <c r="NGA158" s="14"/>
      <c r="NGB158" s="16">
        <f t="shared" si="14201"/>
        <v>92.910000000000011</v>
      </c>
      <c r="NGC158" s="79">
        <f t="shared" si="19757"/>
        <v>6</v>
      </c>
      <c r="NGD158" s="80"/>
      <c r="NGE158" s="16" t="s">
        <v>236</v>
      </c>
      <c r="NGF158" s="16">
        <f t="shared" ref="NGF158:NGF159" si="31285">47.24+2.7+3</f>
        <v>52.940000000000005</v>
      </c>
      <c r="NGG158" s="16">
        <f t="shared" ref="NGG158:NGG159" si="31286">0.75*(3+2.1+3+3.9)</f>
        <v>9</v>
      </c>
      <c r="NGH158" s="14">
        <f t="shared" si="14205"/>
        <v>61.940000000000005</v>
      </c>
      <c r="NGI158" s="14"/>
      <c r="NGJ158" s="16">
        <f t="shared" si="14206"/>
        <v>92.910000000000011</v>
      </c>
      <c r="NGK158" s="79">
        <f t="shared" si="19757"/>
        <v>6</v>
      </c>
      <c r="NGL158" s="80"/>
      <c r="NGM158" s="16" t="s">
        <v>236</v>
      </c>
      <c r="NGN158" s="16">
        <f t="shared" ref="NGN158:NGN159" si="31287">47.24+2.7+3</f>
        <v>52.940000000000005</v>
      </c>
      <c r="NGO158" s="16">
        <f t="shared" ref="NGO158:NGO159" si="31288">0.75*(3+2.1+3+3.9)</f>
        <v>9</v>
      </c>
      <c r="NGP158" s="14">
        <f t="shared" si="14210"/>
        <v>61.940000000000005</v>
      </c>
      <c r="NGQ158" s="14"/>
      <c r="NGR158" s="16">
        <f t="shared" si="14211"/>
        <v>92.910000000000011</v>
      </c>
      <c r="NGS158" s="79">
        <f t="shared" si="19766"/>
        <v>6</v>
      </c>
      <c r="NGT158" s="80"/>
      <c r="NGU158" s="16" t="s">
        <v>236</v>
      </c>
      <c r="NGV158" s="16">
        <f t="shared" ref="NGV158:NGV159" si="31289">47.24+2.7+3</f>
        <v>52.940000000000005</v>
      </c>
      <c r="NGW158" s="16">
        <f t="shared" ref="NGW158:NGW159" si="31290">0.75*(3+2.1+3+3.9)</f>
        <v>9</v>
      </c>
      <c r="NGX158" s="14">
        <f t="shared" si="14215"/>
        <v>61.940000000000005</v>
      </c>
      <c r="NGY158" s="14"/>
      <c r="NGZ158" s="16">
        <f t="shared" si="14216"/>
        <v>92.910000000000011</v>
      </c>
      <c r="NHA158" s="79">
        <f t="shared" si="19766"/>
        <v>6</v>
      </c>
      <c r="NHB158" s="80"/>
      <c r="NHC158" s="16" t="s">
        <v>236</v>
      </c>
      <c r="NHD158" s="16">
        <f t="shared" ref="NHD158:NHD159" si="31291">47.24+2.7+3</f>
        <v>52.940000000000005</v>
      </c>
      <c r="NHE158" s="16">
        <f t="shared" ref="NHE158:NHE159" si="31292">0.75*(3+2.1+3+3.9)</f>
        <v>9</v>
      </c>
      <c r="NHF158" s="14">
        <f t="shared" si="14220"/>
        <v>61.940000000000005</v>
      </c>
      <c r="NHG158" s="14"/>
      <c r="NHH158" s="16">
        <f t="shared" si="14221"/>
        <v>92.910000000000011</v>
      </c>
      <c r="NHI158" s="79">
        <f t="shared" si="19766"/>
        <v>6</v>
      </c>
      <c r="NHJ158" s="80"/>
      <c r="NHK158" s="16" t="s">
        <v>236</v>
      </c>
      <c r="NHL158" s="16">
        <f t="shared" ref="NHL158:NHL159" si="31293">47.24+2.7+3</f>
        <v>52.940000000000005</v>
      </c>
      <c r="NHM158" s="16">
        <f t="shared" ref="NHM158:NHM159" si="31294">0.75*(3+2.1+3+3.9)</f>
        <v>9</v>
      </c>
      <c r="NHN158" s="14">
        <f t="shared" si="14225"/>
        <v>61.940000000000005</v>
      </c>
      <c r="NHO158" s="14"/>
      <c r="NHP158" s="16">
        <f t="shared" si="14226"/>
        <v>92.910000000000011</v>
      </c>
      <c r="NHQ158" s="79">
        <f t="shared" si="19766"/>
        <v>6</v>
      </c>
      <c r="NHR158" s="80"/>
      <c r="NHS158" s="16" t="s">
        <v>236</v>
      </c>
      <c r="NHT158" s="16">
        <f t="shared" ref="NHT158:NHT159" si="31295">47.24+2.7+3</f>
        <v>52.940000000000005</v>
      </c>
      <c r="NHU158" s="16">
        <f t="shared" ref="NHU158:NHU159" si="31296">0.75*(3+2.1+3+3.9)</f>
        <v>9</v>
      </c>
      <c r="NHV158" s="14">
        <f t="shared" si="14230"/>
        <v>61.940000000000005</v>
      </c>
      <c r="NHW158" s="14"/>
      <c r="NHX158" s="16">
        <f t="shared" si="14231"/>
        <v>92.910000000000011</v>
      </c>
      <c r="NHY158" s="79">
        <f t="shared" si="19766"/>
        <v>6</v>
      </c>
      <c r="NHZ158" s="80"/>
      <c r="NIA158" s="16" t="s">
        <v>236</v>
      </c>
      <c r="NIB158" s="16">
        <f t="shared" ref="NIB158:NIB159" si="31297">47.24+2.7+3</f>
        <v>52.940000000000005</v>
      </c>
      <c r="NIC158" s="16">
        <f t="shared" ref="NIC158:NIC159" si="31298">0.75*(3+2.1+3+3.9)</f>
        <v>9</v>
      </c>
      <c r="NID158" s="14">
        <f t="shared" si="14235"/>
        <v>61.940000000000005</v>
      </c>
      <c r="NIE158" s="14"/>
      <c r="NIF158" s="16">
        <f t="shared" si="14236"/>
        <v>92.910000000000011</v>
      </c>
      <c r="NIG158" s="79">
        <f t="shared" si="19766"/>
        <v>6</v>
      </c>
      <c r="NIH158" s="80"/>
      <c r="NII158" s="16" t="s">
        <v>236</v>
      </c>
      <c r="NIJ158" s="16">
        <f t="shared" ref="NIJ158:NIJ159" si="31299">47.24+2.7+3</f>
        <v>52.940000000000005</v>
      </c>
      <c r="NIK158" s="16">
        <f t="shared" ref="NIK158:NIK159" si="31300">0.75*(3+2.1+3+3.9)</f>
        <v>9</v>
      </c>
      <c r="NIL158" s="14">
        <f t="shared" si="14240"/>
        <v>61.940000000000005</v>
      </c>
      <c r="NIM158" s="14"/>
      <c r="NIN158" s="16">
        <f t="shared" si="14241"/>
        <v>92.910000000000011</v>
      </c>
      <c r="NIO158" s="79">
        <f t="shared" si="19766"/>
        <v>6</v>
      </c>
      <c r="NIP158" s="80"/>
      <c r="NIQ158" s="16" t="s">
        <v>236</v>
      </c>
      <c r="NIR158" s="16">
        <f t="shared" ref="NIR158:NIR159" si="31301">47.24+2.7+3</f>
        <v>52.940000000000005</v>
      </c>
      <c r="NIS158" s="16">
        <f t="shared" ref="NIS158:NIS159" si="31302">0.75*(3+2.1+3+3.9)</f>
        <v>9</v>
      </c>
      <c r="NIT158" s="14">
        <f t="shared" si="14245"/>
        <v>61.940000000000005</v>
      </c>
      <c r="NIU158" s="14"/>
      <c r="NIV158" s="16">
        <f t="shared" si="14246"/>
        <v>92.910000000000011</v>
      </c>
      <c r="NIW158" s="79">
        <f t="shared" si="19766"/>
        <v>6</v>
      </c>
      <c r="NIX158" s="80"/>
      <c r="NIY158" s="16" t="s">
        <v>236</v>
      </c>
      <c r="NIZ158" s="16">
        <f t="shared" ref="NIZ158:NIZ159" si="31303">47.24+2.7+3</f>
        <v>52.940000000000005</v>
      </c>
      <c r="NJA158" s="16">
        <f t="shared" ref="NJA158:NJA159" si="31304">0.75*(3+2.1+3+3.9)</f>
        <v>9</v>
      </c>
      <c r="NJB158" s="14">
        <f t="shared" si="14250"/>
        <v>61.940000000000005</v>
      </c>
      <c r="NJC158" s="14"/>
      <c r="NJD158" s="16">
        <f t="shared" si="14251"/>
        <v>92.910000000000011</v>
      </c>
      <c r="NJE158" s="79">
        <f t="shared" si="19775"/>
        <v>6</v>
      </c>
      <c r="NJF158" s="80"/>
      <c r="NJG158" s="16" t="s">
        <v>236</v>
      </c>
      <c r="NJH158" s="16">
        <f t="shared" ref="NJH158:NJH159" si="31305">47.24+2.7+3</f>
        <v>52.940000000000005</v>
      </c>
      <c r="NJI158" s="16">
        <f t="shared" ref="NJI158:NJI159" si="31306">0.75*(3+2.1+3+3.9)</f>
        <v>9</v>
      </c>
      <c r="NJJ158" s="14">
        <f t="shared" si="14255"/>
        <v>61.940000000000005</v>
      </c>
      <c r="NJK158" s="14"/>
      <c r="NJL158" s="16">
        <f t="shared" si="14256"/>
        <v>92.910000000000011</v>
      </c>
      <c r="NJM158" s="79">
        <f t="shared" si="19775"/>
        <v>6</v>
      </c>
      <c r="NJN158" s="80"/>
      <c r="NJO158" s="16" t="s">
        <v>236</v>
      </c>
      <c r="NJP158" s="16">
        <f t="shared" ref="NJP158:NJP159" si="31307">47.24+2.7+3</f>
        <v>52.940000000000005</v>
      </c>
      <c r="NJQ158" s="16">
        <f t="shared" ref="NJQ158:NJQ159" si="31308">0.75*(3+2.1+3+3.9)</f>
        <v>9</v>
      </c>
      <c r="NJR158" s="14">
        <f t="shared" si="14260"/>
        <v>61.940000000000005</v>
      </c>
      <c r="NJS158" s="14"/>
      <c r="NJT158" s="16">
        <f t="shared" si="14261"/>
        <v>92.910000000000011</v>
      </c>
      <c r="NJU158" s="79">
        <f t="shared" si="19775"/>
        <v>6</v>
      </c>
      <c r="NJV158" s="80"/>
      <c r="NJW158" s="16" t="s">
        <v>236</v>
      </c>
      <c r="NJX158" s="16">
        <f t="shared" ref="NJX158:NJX159" si="31309">47.24+2.7+3</f>
        <v>52.940000000000005</v>
      </c>
      <c r="NJY158" s="16">
        <f t="shared" ref="NJY158:NJY159" si="31310">0.75*(3+2.1+3+3.9)</f>
        <v>9</v>
      </c>
      <c r="NJZ158" s="14">
        <f t="shared" si="14265"/>
        <v>61.940000000000005</v>
      </c>
      <c r="NKA158" s="14"/>
      <c r="NKB158" s="16">
        <f t="shared" si="14266"/>
        <v>92.910000000000011</v>
      </c>
      <c r="NKC158" s="79">
        <f t="shared" si="19775"/>
        <v>6</v>
      </c>
      <c r="NKD158" s="80"/>
      <c r="NKE158" s="16" t="s">
        <v>236</v>
      </c>
      <c r="NKF158" s="16">
        <f t="shared" ref="NKF158:NKF159" si="31311">47.24+2.7+3</f>
        <v>52.940000000000005</v>
      </c>
      <c r="NKG158" s="16">
        <f t="shared" ref="NKG158:NKG159" si="31312">0.75*(3+2.1+3+3.9)</f>
        <v>9</v>
      </c>
      <c r="NKH158" s="14">
        <f t="shared" si="14270"/>
        <v>61.940000000000005</v>
      </c>
      <c r="NKI158" s="14"/>
      <c r="NKJ158" s="16">
        <f t="shared" si="14271"/>
        <v>92.910000000000011</v>
      </c>
      <c r="NKK158" s="79">
        <f t="shared" si="19775"/>
        <v>6</v>
      </c>
      <c r="NKL158" s="80"/>
      <c r="NKM158" s="16" t="s">
        <v>236</v>
      </c>
      <c r="NKN158" s="16">
        <f t="shared" ref="NKN158:NKN159" si="31313">47.24+2.7+3</f>
        <v>52.940000000000005</v>
      </c>
      <c r="NKO158" s="16">
        <f t="shared" ref="NKO158:NKO159" si="31314">0.75*(3+2.1+3+3.9)</f>
        <v>9</v>
      </c>
      <c r="NKP158" s="14">
        <f t="shared" si="14275"/>
        <v>61.940000000000005</v>
      </c>
      <c r="NKQ158" s="14"/>
      <c r="NKR158" s="16">
        <f t="shared" si="14276"/>
        <v>92.910000000000011</v>
      </c>
      <c r="NKS158" s="79">
        <f t="shared" si="19775"/>
        <v>6</v>
      </c>
      <c r="NKT158" s="80"/>
      <c r="NKU158" s="16" t="s">
        <v>236</v>
      </c>
      <c r="NKV158" s="16">
        <f t="shared" ref="NKV158:NKV159" si="31315">47.24+2.7+3</f>
        <v>52.940000000000005</v>
      </c>
      <c r="NKW158" s="16">
        <f t="shared" ref="NKW158:NKW159" si="31316">0.75*(3+2.1+3+3.9)</f>
        <v>9</v>
      </c>
      <c r="NKX158" s="14">
        <f t="shared" si="14280"/>
        <v>61.940000000000005</v>
      </c>
      <c r="NKY158" s="14"/>
      <c r="NKZ158" s="16">
        <f t="shared" si="14281"/>
        <v>92.910000000000011</v>
      </c>
      <c r="NLA158" s="79">
        <f t="shared" si="19775"/>
        <v>6</v>
      </c>
      <c r="NLB158" s="80"/>
      <c r="NLC158" s="16" t="s">
        <v>236</v>
      </c>
      <c r="NLD158" s="16">
        <f t="shared" ref="NLD158:NLD159" si="31317">47.24+2.7+3</f>
        <v>52.940000000000005</v>
      </c>
      <c r="NLE158" s="16">
        <f t="shared" ref="NLE158:NLE159" si="31318">0.75*(3+2.1+3+3.9)</f>
        <v>9</v>
      </c>
      <c r="NLF158" s="14">
        <f t="shared" si="14285"/>
        <v>61.940000000000005</v>
      </c>
      <c r="NLG158" s="14"/>
      <c r="NLH158" s="16">
        <f t="shared" si="14286"/>
        <v>92.910000000000011</v>
      </c>
      <c r="NLI158" s="79">
        <f t="shared" si="19775"/>
        <v>6</v>
      </c>
      <c r="NLJ158" s="80"/>
      <c r="NLK158" s="16" t="s">
        <v>236</v>
      </c>
      <c r="NLL158" s="16">
        <f t="shared" ref="NLL158:NLL159" si="31319">47.24+2.7+3</f>
        <v>52.940000000000005</v>
      </c>
      <c r="NLM158" s="16">
        <f t="shared" ref="NLM158:NLM159" si="31320">0.75*(3+2.1+3+3.9)</f>
        <v>9</v>
      </c>
      <c r="NLN158" s="14">
        <f t="shared" si="14290"/>
        <v>61.940000000000005</v>
      </c>
      <c r="NLO158" s="14"/>
      <c r="NLP158" s="16">
        <f t="shared" si="14291"/>
        <v>92.910000000000011</v>
      </c>
      <c r="NLQ158" s="79">
        <f t="shared" si="19784"/>
        <v>6</v>
      </c>
      <c r="NLR158" s="80"/>
      <c r="NLS158" s="16" t="s">
        <v>236</v>
      </c>
      <c r="NLT158" s="16">
        <f t="shared" ref="NLT158:NLT159" si="31321">47.24+2.7+3</f>
        <v>52.940000000000005</v>
      </c>
      <c r="NLU158" s="16">
        <f t="shared" ref="NLU158:NLU159" si="31322">0.75*(3+2.1+3+3.9)</f>
        <v>9</v>
      </c>
      <c r="NLV158" s="14">
        <f t="shared" si="14295"/>
        <v>61.940000000000005</v>
      </c>
      <c r="NLW158" s="14"/>
      <c r="NLX158" s="16">
        <f t="shared" si="14296"/>
        <v>92.910000000000011</v>
      </c>
      <c r="NLY158" s="79">
        <f t="shared" si="19784"/>
        <v>6</v>
      </c>
      <c r="NLZ158" s="80"/>
      <c r="NMA158" s="16" t="s">
        <v>236</v>
      </c>
      <c r="NMB158" s="16">
        <f t="shared" ref="NMB158:NMB159" si="31323">47.24+2.7+3</f>
        <v>52.940000000000005</v>
      </c>
      <c r="NMC158" s="16">
        <f t="shared" ref="NMC158:NMC159" si="31324">0.75*(3+2.1+3+3.9)</f>
        <v>9</v>
      </c>
      <c r="NMD158" s="14">
        <f t="shared" si="14300"/>
        <v>61.940000000000005</v>
      </c>
      <c r="NME158" s="14"/>
      <c r="NMF158" s="16">
        <f t="shared" si="14301"/>
        <v>92.910000000000011</v>
      </c>
      <c r="NMG158" s="79">
        <f t="shared" si="19784"/>
        <v>6</v>
      </c>
      <c r="NMH158" s="80"/>
      <c r="NMI158" s="16" t="s">
        <v>236</v>
      </c>
      <c r="NMJ158" s="16">
        <f t="shared" ref="NMJ158:NMJ159" si="31325">47.24+2.7+3</f>
        <v>52.940000000000005</v>
      </c>
      <c r="NMK158" s="16">
        <f t="shared" ref="NMK158:NMK159" si="31326">0.75*(3+2.1+3+3.9)</f>
        <v>9</v>
      </c>
      <c r="NML158" s="14">
        <f t="shared" si="14305"/>
        <v>61.940000000000005</v>
      </c>
      <c r="NMM158" s="14"/>
      <c r="NMN158" s="16">
        <f t="shared" si="14306"/>
        <v>92.910000000000011</v>
      </c>
      <c r="NMO158" s="79">
        <f t="shared" si="19784"/>
        <v>6</v>
      </c>
      <c r="NMP158" s="80"/>
      <c r="NMQ158" s="16" t="s">
        <v>236</v>
      </c>
      <c r="NMR158" s="16">
        <f t="shared" ref="NMR158:NMR159" si="31327">47.24+2.7+3</f>
        <v>52.940000000000005</v>
      </c>
      <c r="NMS158" s="16">
        <f t="shared" ref="NMS158:NMS159" si="31328">0.75*(3+2.1+3+3.9)</f>
        <v>9</v>
      </c>
      <c r="NMT158" s="14">
        <f t="shared" si="14310"/>
        <v>61.940000000000005</v>
      </c>
      <c r="NMU158" s="14"/>
      <c r="NMV158" s="16">
        <f t="shared" si="14311"/>
        <v>92.910000000000011</v>
      </c>
      <c r="NMW158" s="79">
        <f t="shared" si="19784"/>
        <v>6</v>
      </c>
      <c r="NMX158" s="80"/>
      <c r="NMY158" s="16" t="s">
        <v>236</v>
      </c>
      <c r="NMZ158" s="16">
        <f t="shared" ref="NMZ158:NMZ159" si="31329">47.24+2.7+3</f>
        <v>52.940000000000005</v>
      </c>
      <c r="NNA158" s="16">
        <f t="shared" ref="NNA158:NNA159" si="31330">0.75*(3+2.1+3+3.9)</f>
        <v>9</v>
      </c>
      <c r="NNB158" s="14">
        <f t="shared" si="14315"/>
        <v>61.940000000000005</v>
      </c>
      <c r="NNC158" s="14"/>
      <c r="NND158" s="16">
        <f t="shared" si="14316"/>
        <v>92.910000000000011</v>
      </c>
      <c r="NNE158" s="79">
        <f t="shared" si="19784"/>
        <v>6</v>
      </c>
      <c r="NNF158" s="80"/>
      <c r="NNG158" s="16" t="s">
        <v>236</v>
      </c>
      <c r="NNH158" s="16">
        <f t="shared" ref="NNH158:NNH159" si="31331">47.24+2.7+3</f>
        <v>52.940000000000005</v>
      </c>
      <c r="NNI158" s="16">
        <f t="shared" ref="NNI158:NNI159" si="31332">0.75*(3+2.1+3+3.9)</f>
        <v>9</v>
      </c>
      <c r="NNJ158" s="14">
        <f t="shared" si="14320"/>
        <v>61.940000000000005</v>
      </c>
      <c r="NNK158" s="14"/>
      <c r="NNL158" s="16">
        <f t="shared" si="14321"/>
        <v>92.910000000000011</v>
      </c>
      <c r="NNM158" s="79">
        <f t="shared" si="19784"/>
        <v>6</v>
      </c>
      <c r="NNN158" s="80"/>
      <c r="NNO158" s="16" t="s">
        <v>236</v>
      </c>
      <c r="NNP158" s="16">
        <f t="shared" ref="NNP158:NNP159" si="31333">47.24+2.7+3</f>
        <v>52.940000000000005</v>
      </c>
      <c r="NNQ158" s="16">
        <f t="shared" ref="NNQ158:NNQ159" si="31334">0.75*(3+2.1+3+3.9)</f>
        <v>9</v>
      </c>
      <c r="NNR158" s="14">
        <f t="shared" si="14325"/>
        <v>61.940000000000005</v>
      </c>
      <c r="NNS158" s="14"/>
      <c r="NNT158" s="16">
        <f t="shared" si="14326"/>
        <v>92.910000000000011</v>
      </c>
      <c r="NNU158" s="79">
        <f t="shared" si="19784"/>
        <v>6</v>
      </c>
      <c r="NNV158" s="80"/>
      <c r="NNW158" s="16" t="s">
        <v>236</v>
      </c>
      <c r="NNX158" s="16">
        <f t="shared" ref="NNX158:NNX159" si="31335">47.24+2.7+3</f>
        <v>52.940000000000005</v>
      </c>
      <c r="NNY158" s="16">
        <f t="shared" ref="NNY158:NNY159" si="31336">0.75*(3+2.1+3+3.9)</f>
        <v>9</v>
      </c>
      <c r="NNZ158" s="14">
        <f t="shared" si="14330"/>
        <v>61.940000000000005</v>
      </c>
      <c r="NOA158" s="14"/>
      <c r="NOB158" s="16">
        <f t="shared" si="14331"/>
        <v>92.910000000000011</v>
      </c>
      <c r="NOC158" s="79">
        <f t="shared" si="19793"/>
        <v>6</v>
      </c>
      <c r="NOD158" s="80"/>
      <c r="NOE158" s="16" t="s">
        <v>236</v>
      </c>
      <c r="NOF158" s="16">
        <f t="shared" ref="NOF158:NOF159" si="31337">47.24+2.7+3</f>
        <v>52.940000000000005</v>
      </c>
      <c r="NOG158" s="16">
        <f t="shared" ref="NOG158:NOG159" si="31338">0.75*(3+2.1+3+3.9)</f>
        <v>9</v>
      </c>
      <c r="NOH158" s="14">
        <f t="shared" si="14335"/>
        <v>61.940000000000005</v>
      </c>
      <c r="NOI158" s="14"/>
      <c r="NOJ158" s="16">
        <f t="shared" si="14336"/>
        <v>92.910000000000011</v>
      </c>
      <c r="NOK158" s="79">
        <f t="shared" si="19793"/>
        <v>6</v>
      </c>
      <c r="NOL158" s="80"/>
      <c r="NOM158" s="16" t="s">
        <v>236</v>
      </c>
      <c r="NON158" s="16">
        <f t="shared" ref="NON158:NON159" si="31339">47.24+2.7+3</f>
        <v>52.940000000000005</v>
      </c>
      <c r="NOO158" s="16">
        <f t="shared" ref="NOO158:NOO159" si="31340">0.75*(3+2.1+3+3.9)</f>
        <v>9</v>
      </c>
      <c r="NOP158" s="14">
        <f t="shared" si="14340"/>
        <v>61.940000000000005</v>
      </c>
      <c r="NOQ158" s="14"/>
      <c r="NOR158" s="16">
        <f t="shared" si="14341"/>
        <v>92.910000000000011</v>
      </c>
      <c r="NOS158" s="79">
        <f t="shared" si="19793"/>
        <v>6</v>
      </c>
      <c r="NOT158" s="80"/>
      <c r="NOU158" s="16" t="s">
        <v>236</v>
      </c>
      <c r="NOV158" s="16">
        <f t="shared" ref="NOV158:NOV159" si="31341">47.24+2.7+3</f>
        <v>52.940000000000005</v>
      </c>
      <c r="NOW158" s="16">
        <f t="shared" ref="NOW158:NOW159" si="31342">0.75*(3+2.1+3+3.9)</f>
        <v>9</v>
      </c>
      <c r="NOX158" s="14">
        <f t="shared" si="14345"/>
        <v>61.940000000000005</v>
      </c>
      <c r="NOY158" s="14"/>
      <c r="NOZ158" s="16">
        <f t="shared" si="14346"/>
        <v>92.910000000000011</v>
      </c>
      <c r="NPA158" s="79">
        <f t="shared" si="19793"/>
        <v>6</v>
      </c>
      <c r="NPB158" s="80"/>
      <c r="NPC158" s="16" t="s">
        <v>236</v>
      </c>
      <c r="NPD158" s="16">
        <f t="shared" ref="NPD158:NPD159" si="31343">47.24+2.7+3</f>
        <v>52.940000000000005</v>
      </c>
      <c r="NPE158" s="16">
        <f t="shared" ref="NPE158:NPE159" si="31344">0.75*(3+2.1+3+3.9)</f>
        <v>9</v>
      </c>
      <c r="NPF158" s="14">
        <f t="shared" si="14350"/>
        <v>61.940000000000005</v>
      </c>
      <c r="NPG158" s="14"/>
      <c r="NPH158" s="16">
        <f t="shared" si="14351"/>
        <v>92.910000000000011</v>
      </c>
      <c r="NPI158" s="79">
        <f t="shared" si="19793"/>
        <v>6</v>
      </c>
      <c r="NPJ158" s="80"/>
      <c r="NPK158" s="16" t="s">
        <v>236</v>
      </c>
      <c r="NPL158" s="16">
        <f t="shared" ref="NPL158:NPL159" si="31345">47.24+2.7+3</f>
        <v>52.940000000000005</v>
      </c>
      <c r="NPM158" s="16">
        <f t="shared" ref="NPM158:NPM159" si="31346">0.75*(3+2.1+3+3.9)</f>
        <v>9</v>
      </c>
      <c r="NPN158" s="14">
        <f t="shared" si="14355"/>
        <v>61.940000000000005</v>
      </c>
      <c r="NPO158" s="14"/>
      <c r="NPP158" s="16">
        <f t="shared" si="14356"/>
        <v>92.910000000000011</v>
      </c>
      <c r="NPQ158" s="79">
        <f t="shared" si="19793"/>
        <v>6</v>
      </c>
      <c r="NPR158" s="80"/>
      <c r="NPS158" s="16" t="s">
        <v>236</v>
      </c>
      <c r="NPT158" s="16">
        <f t="shared" ref="NPT158:NPT159" si="31347">47.24+2.7+3</f>
        <v>52.940000000000005</v>
      </c>
      <c r="NPU158" s="16">
        <f t="shared" ref="NPU158:NPU159" si="31348">0.75*(3+2.1+3+3.9)</f>
        <v>9</v>
      </c>
      <c r="NPV158" s="14">
        <f t="shared" si="14360"/>
        <v>61.940000000000005</v>
      </c>
      <c r="NPW158" s="14"/>
      <c r="NPX158" s="16">
        <f t="shared" si="14361"/>
        <v>92.910000000000011</v>
      </c>
      <c r="NPY158" s="79">
        <f t="shared" si="19793"/>
        <v>6</v>
      </c>
      <c r="NPZ158" s="80"/>
      <c r="NQA158" s="16" t="s">
        <v>236</v>
      </c>
      <c r="NQB158" s="16">
        <f t="shared" ref="NQB158:NQB159" si="31349">47.24+2.7+3</f>
        <v>52.940000000000005</v>
      </c>
      <c r="NQC158" s="16">
        <f t="shared" ref="NQC158:NQC159" si="31350">0.75*(3+2.1+3+3.9)</f>
        <v>9</v>
      </c>
      <c r="NQD158" s="14">
        <f t="shared" si="14365"/>
        <v>61.940000000000005</v>
      </c>
      <c r="NQE158" s="14"/>
      <c r="NQF158" s="16">
        <f t="shared" si="14366"/>
        <v>92.910000000000011</v>
      </c>
      <c r="NQG158" s="79">
        <f t="shared" si="19793"/>
        <v>6</v>
      </c>
      <c r="NQH158" s="80"/>
      <c r="NQI158" s="16" t="s">
        <v>236</v>
      </c>
      <c r="NQJ158" s="16">
        <f t="shared" ref="NQJ158:NQJ159" si="31351">47.24+2.7+3</f>
        <v>52.940000000000005</v>
      </c>
      <c r="NQK158" s="16">
        <f t="shared" ref="NQK158:NQK159" si="31352">0.75*(3+2.1+3+3.9)</f>
        <v>9</v>
      </c>
      <c r="NQL158" s="14">
        <f t="shared" si="14370"/>
        <v>61.940000000000005</v>
      </c>
      <c r="NQM158" s="14"/>
      <c r="NQN158" s="16">
        <f t="shared" si="14371"/>
        <v>92.910000000000011</v>
      </c>
      <c r="NQO158" s="79">
        <f t="shared" si="19802"/>
        <v>6</v>
      </c>
      <c r="NQP158" s="80"/>
      <c r="NQQ158" s="16" t="s">
        <v>236</v>
      </c>
      <c r="NQR158" s="16">
        <f t="shared" ref="NQR158:NQR159" si="31353">47.24+2.7+3</f>
        <v>52.940000000000005</v>
      </c>
      <c r="NQS158" s="16">
        <f t="shared" ref="NQS158:NQS159" si="31354">0.75*(3+2.1+3+3.9)</f>
        <v>9</v>
      </c>
      <c r="NQT158" s="14">
        <f t="shared" si="14375"/>
        <v>61.940000000000005</v>
      </c>
      <c r="NQU158" s="14"/>
      <c r="NQV158" s="16">
        <f t="shared" si="14376"/>
        <v>92.910000000000011</v>
      </c>
      <c r="NQW158" s="79">
        <f t="shared" si="19802"/>
        <v>6</v>
      </c>
      <c r="NQX158" s="80"/>
      <c r="NQY158" s="16" t="s">
        <v>236</v>
      </c>
      <c r="NQZ158" s="16">
        <f t="shared" ref="NQZ158:NQZ159" si="31355">47.24+2.7+3</f>
        <v>52.940000000000005</v>
      </c>
      <c r="NRA158" s="16">
        <f t="shared" ref="NRA158:NRA159" si="31356">0.75*(3+2.1+3+3.9)</f>
        <v>9</v>
      </c>
      <c r="NRB158" s="14">
        <f t="shared" si="14380"/>
        <v>61.940000000000005</v>
      </c>
      <c r="NRC158" s="14"/>
      <c r="NRD158" s="16">
        <f t="shared" si="14381"/>
        <v>92.910000000000011</v>
      </c>
      <c r="NRE158" s="79">
        <f t="shared" si="19802"/>
        <v>6</v>
      </c>
      <c r="NRF158" s="80"/>
      <c r="NRG158" s="16" t="s">
        <v>236</v>
      </c>
      <c r="NRH158" s="16">
        <f t="shared" ref="NRH158:NRH159" si="31357">47.24+2.7+3</f>
        <v>52.940000000000005</v>
      </c>
      <c r="NRI158" s="16">
        <f t="shared" ref="NRI158:NRI159" si="31358">0.75*(3+2.1+3+3.9)</f>
        <v>9</v>
      </c>
      <c r="NRJ158" s="14">
        <f t="shared" si="14385"/>
        <v>61.940000000000005</v>
      </c>
      <c r="NRK158" s="14"/>
      <c r="NRL158" s="16">
        <f t="shared" si="14386"/>
        <v>92.910000000000011</v>
      </c>
      <c r="NRM158" s="79">
        <f t="shared" si="19802"/>
        <v>6</v>
      </c>
      <c r="NRN158" s="80"/>
      <c r="NRO158" s="16" t="s">
        <v>236</v>
      </c>
      <c r="NRP158" s="16">
        <f t="shared" ref="NRP158:NRP159" si="31359">47.24+2.7+3</f>
        <v>52.940000000000005</v>
      </c>
      <c r="NRQ158" s="16">
        <f t="shared" ref="NRQ158:NRQ159" si="31360">0.75*(3+2.1+3+3.9)</f>
        <v>9</v>
      </c>
      <c r="NRR158" s="14">
        <f t="shared" si="14390"/>
        <v>61.940000000000005</v>
      </c>
      <c r="NRS158" s="14"/>
      <c r="NRT158" s="16">
        <f t="shared" si="14391"/>
        <v>92.910000000000011</v>
      </c>
      <c r="NRU158" s="79">
        <f t="shared" si="19802"/>
        <v>6</v>
      </c>
      <c r="NRV158" s="80"/>
      <c r="NRW158" s="16" t="s">
        <v>236</v>
      </c>
      <c r="NRX158" s="16">
        <f t="shared" ref="NRX158:NRX159" si="31361">47.24+2.7+3</f>
        <v>52.940000000000005</v>
      </c>
      <c r="NRY158" s="16">
        <f t="shared" ref="NRY158:NRY159" si="31362">0.75*(3+2.1+3+3.9)</f>
        <v>9</v>
      </c>
      <c r="NRZ158" s="14">
        <f t="shared" si="14395"/>
        <v>61.940000000000005</v>
      </c>
      <c r="NSA158" s="14"/>
      <c r="NSB158" s="16">
        <f t="shared" si="14396"/>
        <v>92.910000000000011</v>
      </c>
      <c r="NSC158" s="79">
        <f t="shared" si="19802"/>
        <v>6</v>
      </c>
      <c r="NSD158" s="80"/>
      <c r="NSE158" s="16" t="s">
        <v>236</v>
      </c>
      <c r="NSF158" s="16">
        <f t="shared" ref="NSF158:NSF159" si="31363">47.24+2.7+3</f>
        <v>52.940000000000005</v>
      </c>
      <c r="NSG158" s="16">
        <f t="shared" ref="NSG158:NSG159" si="31364">0.75*(3+2.1+3+3.9)</f>
        <v>9</v>
      </c>
      <c r="NSH158" s="14">
        <f t="shared" si="14400"/>
        <v>61.940000000000005</v>
      </c>
      <c r="NSI158" s="14"/>
      <c r="NSJ158" s="16">
        <f t="shared" si="14401"/>
        <v>92.910000000000011</v>
      </c>
      <c r="NSK158" s="79">
        <f t="shared" si="19802"/>
        <v>6</v>
      </c>
      <c r="NSL158" s="80"/>
      <c r="NSM158" s="16" t="s">
        <v>236</v>
      </c>
      <c r="NSN158" s="16">
        <f t="shared" ref="NSN158:NSN159" si="31365">47.24+2.7+3</f>
        <v>52.940000000000005</v>
      </c>
      <c r="NSO158" s="16">
        <f t="shared" ref="NSO158:NSO159" si="31366">0.75*(3+2.1+3+3.9)</f>
        <v>9</v>
      </c>
      <c r="NSP158" s="14">
        <f t="shared" si="14405"/>
        <v>61.940000000000005</v>
      </c>
      <c r="NSQ158" s="14"/>
      <c r="NSR158" s="16">
        <f t="shared" si="14406"/>
        <v>92.910000000000011</v>
      </c>
      <c r="NSS158" s="79">
        <f t="shared" si="19802"/>
        <v>6</v>
      </c>
      <c r="NST158" s="80"/>
      <c r="NSU158" s="16" t="s">
        <v>236</v>
      </c>
      <c r="NSV158" s="16">
        <f t="shared" ref="NSV158:NSV159" si="31367">47.24+2.7+3</f>
        <v>52.940000000000005</v>
      </c>
      <c r="NSW158" s="16">
        <f t="shared" ref="NSW158:NSW159" si="31368">0.75*(3+2.1+3+3.9)</f>
        <v>9</v>
      </c>
      <c r="NSX158" s="14">
        <f t="shared" si="14410"/>
        <v>61.940000000000005</v>
      </c>
      <c r="NSY158" s="14"/>
      <c r="NSZ158" s="16">
        <f t="shared" si="14411"/>
        <v>92.910000000000011</v>
      </c>
      <c r="NTA158" s="79">
        <f t="shared" si="19811"/>
        <v>6</v>
      </c>
      <c r="NTB158" s="80"/>
      <c r="NTC158" s="16" t="s">
        <v>236</v>
      </c>
      <c r="NTD158" s="16">
        <f t="shared" ref="NTD158:NTD159" si="31369">47.24+2.7+3</f>
        <v>52.940000000000005</v>
      </c>
      <c r="NTE158" s="16">
        <f t="shared" ref="NTE158:NTE159" si="31370">0.75*(3+2.1+3+3.9)</f>
        <v>9</v>
      </c>
      <c r="NTF158" s="14">
        <f t="shared" si="14415"/>
        <v>61.940000000000005</v>
      </c>
      <c r="NTG158" s="14"/>
      <c r="NTH158" s="16">
        <f t="shared" si="14416"/>
        <v>92.910000000000011</v>
      </c>
      <c r="NTI158" s="79">
        <f t="shared" si="19811"/>
        <v>6</v>
      </c>
      <c r="NTJ158" s="80"/>
      <c r="NTK158" s="16" t="s">
        <v>236</v>
      </c>
      <c r="NTL158" s="16">
        <f t="shared" ref="NTL158:NTL159" si="31371">47.24+2.7+3</f>
        <v>52.940000000000005</v>
      </c>
      <c r="NTM158" s="16">
        <f t="shared" ref="NTM158:NTM159" si="31372">0.75*(3+2.1+3+3.9)</f>
        <v>9</v>
      </c>
      <c r="NTN158" s="14">
        <f t="shared" si="14420"/>
        <v>61.940000000000005</v>
      </c>
      <c r="NTO158" s="14"/>
      <c r="NTP158" s="16">
        <f t="shared" si="14421"/>
        <v>92.910000000000011</v>
      </c>
      <c r="NTQ158" s="79">
        <f t="shared" si="19811"/>
        <v>6</v>
      </c>
      <c r="NTR158" s="80"/>
      <c r="NTS158" s="16" t="s">
        <v>236</v>
      </c>
      <c r="NTT158" s="16">
        <f t="shared" ref="NTT158:NTT159" si="31373">47.24+2.7+3</f>
        <v>52.940000000000005</v>
      </c>
      <c r="NTU158" s="16">
        <f t="shared" ref="NTU158:NTU159" si="31374">0.75*(3+2.1+3+3.9)</f>
        <v>9</v>
      </c>
      <c r="NTV158" s="14">
        <f t="shared" si="14425"/>
        <v>61.940000000000005</v>
      </c>
      <c r="NTW158" s="14"/>
      <c r="NTX158" s="16">
        <f t="shared" si="14426"/>
        <v>92.910000000000011</v>
      </c>
      <c r="NTY158" s="79">
        <f t="shared" si="19811"/>
        <v>6</v>
      </c>
      <c r="NTZ158" s="80"/>
      <c r="NUA158" s="16" t="s">
        <v>236</v>
      </c>
      <c r="NUB158" s="16">
        <f t="shared" ref="NUB158:NUB159" si="31375">47.24+2.7+3</f>
        <v>52.940000000000005</v>
      </c>
      <c r="NUC158" s="16">
        <f t="shared" ref="NUC158:NUC159" si="31376">0.75*(3+2.1+3+3.9)</f>
        <v>9</v>
      </c>
      <c r="NUD158" s="14">
        <f t="shared" si="14430"/>
        <v>61.940000000000005</v>
      </c>
      <c r="NUE158" s="14"/>
      <c r="NUF158" s="16">
        <f t="shared" si="14431"/>
        <v>92.910000000000011</v>
      </c>
      <c r="NUG158" s="79">
        <f t="shared" si="19811"/>
        <v>6</v>
      </c>
      <c r="NUH158" s="80"/>
      <c r="NUI158" s="16" t="s">
        <v>236</v>
      </c>
      <c r="NUJ158" s="16">
        <f t="shared" ref="NUJ158:NUJ159" si="31377">47.24+2.7+3</f>
        <v>52.940000000000005</v>
      </c>
      <c r="NUK158" s="16">
        <f t="shared" ref="NUK158:NUK159" si="31378">0.75*(3+2.1+3+3.9)</f>
        <v>9</v>
      </c>
      <c r="NUL158" s="14">
        <f t="shared" si="14435"/>
        <v>61.940000000000005</v>
      </c>
      <c r="NUM158" s="14"/>
      <c r="NUN158" s="16">
        <f t="shared" si="14436"/>
        <v>92.910000000000011</v>
      </c>
      <c r="NUO158" s="79">
        <f t="shared" si="19811"/>
        <v>6</v>
      </c>
      <c r="NUP158" s="80"/>
      <c r="NUQ158" s="16" t="s">
        <v>236</v>
      </c>
      <c r="NUR158" s="16">
        <f t="shared" ref="NUR158:NUR159" si="31379">47.24+2.7+3</f>
        <v>52.940000000000005</v>
      </c>
      <c r="NUS158" s="16">
        <f t="shared" ref="NUS158:NUS159" si="31380">0.75*(3+2.1+3+3.9)</f>
        <v>9</v>
      </c>
      <c r="NUT158" s="14">
        <f t="shared" si="14440"/>
        <v>61.940000000000005</v>
      </c>
      <c r="NUU158" s="14"/>
      <c r="NUV158" s="16">
        <f t="shared" si="14441"/>
        <v>92.910000000000011</v>
      </c>
      <c r="NUW158" s="79">
        <f t="shared" si="19811"/>
        <v>6</v>
      </c>
      <c r="NUX158" s="80"/>
      <c r="NUY158" s="16" t="s">
        <v>236</v>
      </c>
      <c r="NUZ158" s="16">
        <f t="shared" ref="NUZ158:NUZ159" si="31381">47.24+2.7+3</f>
        <v>52.940000000000005</v>
      </c>
      <c r="NVA158" s="16">
        <f t="shared" ref="NVA158:NVA159" si="31382">0.75*(3+2.1+3+3.9)</f>
        <v>9</v>
      </c>
      <c r="NVB158" s="14">
        <f t="shared" si="14445"/>
        <v>61.940000000000005</v>
      </c>
      <c r="NVC158" s="14"/>
      <c r="NVD158" s="16">
        <f t="shared" si="14446"/>
        <v>92.910000000000011</v>
      </c>
      <c r="NVE158" s="79">
        <f t="shared" si="19811"/>
        <v>6</v>
      </c>
      <c r="NVF158" s="80"/>
      <c r="NVG158" s="16" t="s">
        <v>236</v>
      </c>
      <c r="NVH158" s="16">
        <f t="shared" ref="NVH158:NVH159" si="31383">47.24+2.7+3</f>
        <v>52.940000000000005</v>
      </c>
      <c r="NVI158" s="16">
        <f t="shared" ref="NVI158:NVI159" si="31384">0.75*(3+2.1+3+3.9)</f>
        <v>9</v>
      </c>
      <c r="NVJ158" s="14">
        <f t="shared" si="14450"/>
        <v>61.940000000000005</v>
      </c>
      <c r="NVK158" s="14"/>
      <c r="NVL158" s="16">
        <f t="shared" si="14451"/>
        <v>92.910000000000011</v>
      </c>
      <c r="NVM158" s="79">
        <f t="shared" si="19820"/>
        <v>6</v>
      </c>
      <c r="NVN158" s="80"/>
      <c r="NVO158" s="16" t="s">
        <v>236</v>
      </c>
      <c r="NVP158" s="16">
        <f t="shared" ref="NVP158:NVP159" si="31385">47.24+2.7+3</f>
        <v>52.940000000000005</v>
      </c>
      <c r="NVQ158" s="16">
        <f t="shared" ref="NVQ158:NVQ159" si="31386">0.75*(3+2.1+3+3.9)</f>
        <v>9</v>
      </c>
      <c r="NVR158" s="14">
        <f t="shared" si="14455"/>
        <v>61.940000000000005</v>
      </c>
      <c r="NVS158" s="14"/>
      <c r="NVT158" s="16">
        <f t="shared" si="14456"/>
        <v>92.910000000000011</v>
      </c>
      <c r="NVU158" s="79">
        <f t="shared" si="19820"/>
        <v>6</v>
      </c>
      <c r="NVV158" s="80"/>
      <c r="NVW158" s="16" t="s">
        <v>236</v>
      </c>
      <c r="NVX158" s="16">
        <f t="shared" ref="NVX158:NVX159" si="31387">47.24+2.7+3</f>
        <v>52.940000000000005</v>
      </c>
      <c r="NVY158" s="16">
        <f t="shared" ref="NVY158:NVY159" si="31388">0.75*(3+2.1+3+3.9)</f>
        <v>9</v>
      </c>
      <c r="NVZ158" s="14">
        <f t="shared" si="14460"/>
        <v>61.940000000000005</v>
      </c>
      <c r="NWA158" s="14"/>
      <c r="NWB158" s="16">
        <f t="shared" si="14461"/>
        <v>92.910000000000011</v>
      </c>
      <c r="NWC158" s="79">
        <f t="shared" si="19820"/>
        <v>6</v>
      </c>
      <c r="NWD158" s="80"/>
      <c r="NWE158" s="16" t="s">
        <v>236</v>
      </c>
      <c r="NWF158" s="16">
        <f t="shared" ref="NWF158:NWF159" si="31389">47.24+2.7+3</f>
        <v>52.940000000000005</v>
      </c>
      <c r="NWG158" s="16">
        <f t="shared" ref="NWG158:NWG159" si="31390">0.75*(3+2.1+3+3.9)</f>
        <v>9</v>
      </c>
      <c r="NWH158" s="14">
        <f t="shared" si="14465"/>
        <v>61.940000000000005</v>
      </c>
      <c r="NWI158" s="14"/>
      <c r="NWJ158" s="16">
        <f t="shared" si="14466"/>
        <v>92.910000000000011</v>
      </c>
      <c r="NWK158" s="79">
        <f t="shared" si="19820"/>
        <v>6</v>
      </c>
      <c r="NWL158" s="80"/>
      <c r="NWM158" s="16" t="s">
        <v>236</v>
      </c>
      <c r="NWN158" s="16">
        <f t="shared" ref="NWN158:NWN159" si="31391">47.24+2.7+3</f>
        <v>52.940000000000005</v>
      </c>
      <c r="NWO158" s="16">
        <f t="shared" ref="NWO158:NWO159" si="31392">0.75*(3+2.1+3+3.9)</f>
        <v>9</v>
      </c>
      <c r="NWP158" s="14">
        <f t="shared" si="14470"/>
        <v>61.940000000000005</v>
      </c>
      <c r="NWQ158" s="14"/>
      <c r="NWR158" s="16">
        <f t="shared" si="14471"/>
        <v>92.910000000000011</v>
      </c>
      <c r="NWS158" s="79">
        <f t="shared" si="19820"/>
        <v>6</v>
      </c>
      <c r="NWT158" s="80"/>
      <c r="NWU158" s="16" t="s">
        <v>236</v>
      </c>
      <c r="NWV158" s="16">
        <f t="shared" ref="NWV158:NWV159" si="31393">47.24+2.7+3</f>
        <v>52.940000000000005</v>
      </c>
      <c r="NWW158" s="16">
        <f t="shared" ref="NWW158:NWW159" si="31394">0.75*(3+2.1+3+3.9)</f>
        <v>9</v>
      </c>
      <c r="NWX158" s="14">
        <f t="shared" si="14475"/>
        <v>61.940000000000005</v>
      </c>
      <c r="NWY158" s="14"/>
      <c r="NWZ158" s="16">
        <f t="shared" si="14476"/>
        <v>92.910000000000011</v>
      </c>
      <c r="NXA158" s="79">
        <f t="shared" si="19820"/>
        <v>6</v>
      </c>
      <c r="NXB158" s="80"/>
      <c r="NXC158" s="16" t="s">
        <v>236</v>
      </c>
      <c r="NXD158" s="16">
        <f t="shared" ref="NXD158:NXD159" si="31395">47.24+2.7+3</f>
        <v>52.940000000000005</v>
      </c>
      <c r="NXE158" s="16">
        <f t="shared" ref="NXE158:NXE159" si="31396">0.75*(3+2.1+3+3.9)</f>
        <v>9</v>
      </c>
      <c r="NXF158" s="14">
        <f t="shared" si="14480"/>
        <v>61.940000000000005</v>
      </c>
      <c r="NXG158" s="14"/>
      <c r="NXH158" s="16">
        <f t="shared" si="14481"/>
        <v>92.910000000000011</v>
      </c>
      <c r="NXI158" s="79">
        <f t="shared" si="19820"/>
        <v>6</v>
      </c>
      <c r="NXJ158" s="80"/>
      <c r="NXK158" s="16" t="s">
        <v>236</v>
      </c>
      <c r="NXL158" s="16">
        <f t="shared" ref="NXL158:NXL159" si="31397">47.24+2.7+3</f>
        <v>52.940000000000005</v>
      </c>
      <c r="NXM158" s="16">
        <f t="shared" ref="NXM158:NXM159" si="31398">0.75*(3+2.1+3+3.9)</f>
        <v>9</v>
      </c>
      <c r="NXN158" s="14">
        <f t="shared" si="14485"/>
        <v>61.940000000000005</v>
      </c>
      <c r="NXO158" s="14"/>
      <c r="NXP158" s="16">
        <f t="shared" si="14486"/>
        <v>92.910000000000011</v>
      </c>
      <c r="NXQ158" s="79">
        <f t="shared" si="19820"/>
        <v>6</v>
      </c>
      <c r="NXR158" s="80"/>
      <c r="NXS158" s="16" t="s">
        <v>236</v>
      </c>
      <c r="NXT158" s="16">
        <f t="shared" ref="NXT158:NXT159" si="31399">47.24+2.7+3</f>
        <v>52.940000000000005</v>
      </c>
      <c r="NXU158" s="16">
        <f t="shared" ref="NXU158:NXU159" si="31400">0.75*(3+2.1+3+3.9)</f>
        <v>9</v>
      </c>
      <c r="NXV158" s="14">
        <f t="shared" si="14490"/>
        <v>61.940000000000005</v>
      </c>
      <c r="NXW158" s="14"/>
      <c r="NXX158" s="16">
        <f t="shared" si="14491"/>
        <v>92.910000000000011</v>
      </c>
      <c r="NXY158" s="79">
        <f t="shared" si="19829"/>
        <v>6</v>
      </c>
      <c r="NXZ158" s="80"/>
      <c r="NYA158" s="16" t="s">
        <v>236</v>
      </c>
      <c r="NYB158" s="16">
        <f t="shared" ref="NYB158:NYB159" si="31401">47.24+2.7+3</f>
        <v>52.940000000000005</v>
      </c>
      <c r="NYC158" s="16">
        <f t="shared" ref="NYC158:NYC159" si="31402">0.75*(3+2.1+3+3.9)</f>
        <v>9</v>
      </c>
      <c r="NYD158" s="14">
        <f t="shared" si="14495"/>
        <v>61.940000000000005</v>
      </c>
      <c r="NYE158" s="14"/>
      <c r="NYF158" s="16">
        <f t="shared" si="14496"/>
        <v>92.910000000000011</v>
      </c>
      <c r="NYG158" s="79">
        <f t="shared" si="19829"/>
        <v>6</v>
      </c>
      <c r="NYH158" s="80"/>
      <c r="NYI158" s="16" t="s">
        <v>236</v>
      </c>
      <c r="NYJ158" s="16">
        <f t="shared" ref="NYJ158:NYJ159" si="31403">47.24+2.7+3</f>
        <v>52.940000000000005</v>
      </c>
      <c r="NYK158" s="16">
        <f t="shared" ref="NYK158:NYK159" si="31404">0.75*(3+2.1+3+3.9)</f>
        <v>9</v>
      </c>
      <c r="NYL158" s="14">
        <f t="shared" si="14500"/>
        <v>61.940000000000005</v>
      </c>
      <c r="NYM158" s="14"/>
      <c r="NYN158" s="16">
        <f t="shared" si="14501"/>
        <v>92.910000000000011</v>
      </c>
      <c r="NYO158" s="79">
        <f t="shared" si="19829"/>
        <v>6</v>
      </c>
      <c r="NYP158" s="80"/>
      <c r="NYQ158" s="16" t="s">
        <v>236</v>
      </c>
      <c r="NYR158" s="16">
        <f t="shared" ref="NYR158:NYR159" si="31405">47.24+2.7+3</f>
        <v>52.940000000000005</v>
      </c>
      <c r="NYS158" s="16">
        <f t="shared" ref="NYS158:NYS159" si="31406">0.75*(3+2.1+3+3.9)</f>
        <v>9</v>
      </c>
      <c r="NYT158" s="14">
        <f t="shared" si="14505"/>
        <v>61.940000000000005</v>
      </c>
      <c r="NYU158" s="14"/>
      <c r="NYV158" s="16">
        <f t="shared" si="14506"/>
        <v>92.910000000000011</v>
      </c>
      <c r="NYW158" s="79">
        <f t="shared" si="19829"/>
        <v>6</v>
      </c>
      <c r="NYX158" s="80"/>
      <c r="NYY158" s="16" t="s">
        <v>236</v>
      </c>
      <c r="NYZ158" s="16">
        <f t="shared" ref="NYZ158:NYZ159" si="31407">47.24+2.7+3</f>
        <v>52.940000000000005</v>
      </c>
      <c r="NZA158" s="16">
        <f t="shared" ref="NZA158:NZA159" si="31408">0.75*(3+2.1+3+3.9)</f>
        <v>9</v>
      </c>
      <c r="NZB158" s="14">
        <f t="shared" si="14510"/>
        <v>61.940000000000005</v>
      </c>
      <c r="NZC158" s="14"/>
      <c r="NZD158" s="16">
        <f t="shared" si="14511"/>
        <v>92.910000000000011</v>
      </c>
      <c r="NZE158" s="79">
        <f t="shared" si="19829"/>
        <v>6</v>
      </c>
      <c r="NZF158" s="80"/>
      <c r="NZG158" s="16" t="s">
        <v>236</v>
      </c>
      <c r="NZH158" s="16">
        <f t="shared" ref="NZH158:NZH159" si="31409">47.24+2.7+3</f>
        <v>52.940000000000005</v>
      </c>
      <c r="NZI158" s="16">
        <f t="shared" ref="NZI158:NZI159" si="31410">0.75*(3+2.1+3+3.9)</f>
        <v>9</v>
      </c>
      <c r="NZJ158" s="14">
        <f t="shared" si="14515"/>
        <v>61.940000000000005</v>
      </c>
      <c r="NZK158" s="14"/>
      <c r="NZL158" s="16">
        <f t="shared" si="14516"/>
        <v>92.910000000000011</v>
      </c>
      <c r="NZM158" s="79">
        <f t="shared" si="19829"/>
        <v>6</v>
      </c>
      <c r="NZN158" s="80"/>
      <c r="NZO158" s="16" t="s">
        <v>236</v>
      </c>
      <c r="NZP158" s="16">
        <f t="shared" ref="NZP158:NZP159" si="31411">47.24+2.7+3</f>
        <v>52.940000000000005</v>
      </c>
      <c r="NZQ158" s="16">
        <f t="shared" ref="NZQ158:NZQ159" si="31412">0.75*(3+2.1+3+3.9)</f>
        <v>9</v>
      </c>
      <c r="NZR158" s="14">
        <f t="shared" si="14520"/>
        <v>61.940000000000005</v>
      </c>
      <c r="NZS158" s="14"/>
      <c r="NZT158" s="16">
        <f t="shared" si="14521"/>
        <v>92.910000000000011</v>
      </c>
      <c r="NZU158" s="79">
        <f t="shared" si="19829"/>
        <v>6</v>
      </c>
      <c r="NZV158" s="80"/>
      <c r="NZW158" s="16" t="s">
        <v>236</v>
      </c>
      <c r="NZX158" s="16">
        <f t="shared" ref="NZX158:NZX159" si="31413">47.24+2.7+3</f>
        <v>52.940000000000005</v>
      </c>
      <c r="NZY158" s="16">
        <f t="shared" ref="NZY158:NZY159" si="31414">0.75*(3+2.1+3+3.9)</f>
        <v>9</v>
      </c>
      <c r="NZZ158" s="14">
        <f t="shared" si="14525"/>
        <v>61.940000000000005</v>
      </c>
      <c r="OAA158" s="14"/>
      <c r="OAB158" s="16">
        <f t="shared" si="14526"/>
        <v>92.910000000000011</v>
      </c>
      <c r="OAC158" s="79">
        <f t="shared" si="19829"/>
        <v>6</v>
      </c>
      <c r="OAD158" s="80"/>
      <c r="OAE158" s="16" t="s">
        <v>236</v>
      </c>
      <c r="OAF158" s="16">
        <f t="shared" ref="OAF158:OAF159" si="31415">47.24+2.7+3</f>
        <v>52.940000000000005</v>
      </c>
      <c r="OAG158" s="16">
        <f t="shared" ref="OAG158:OAG159" si="31416">0.75*(3+2.1+3+3.9)</f>
        <v>9</v>
      </c>
      <c r="OAH158" s="14">
        <f t="shared" si="14530"/>
        <v>61.940000000000005</v>
      </c>
      <c r="OAI158" s="14"/>
      <c r="OAJ158" s="16">
        <f t="shared" si="14531"/>
        <v>92.910000000000011</v>
      </c>
      <c r="OAK158" s="79">
        <f t="shared" si="19838"/>
        <v>6</v>
      </c>
      <c r="OAL158" s="80"/>
      <c r="OAM158" s="16" t="s">
        <v>236</v>
      </c>
      <c r="OAN158" s="16">
        <f t="shared" ref="OAN158:OAN159" si="31417">47.24+2.7+3</f>
        <v>52.940000000000005</v>
      </c>
      <c r="OAO158" s="16">
        <f t="shared" ref="OAO158:OAO159" si="31418">0.75*(3+2.1+3+3.9)</f>
        <v>9</v>
      </c>
      <c r="OAP158" s="14">
        <f t="shared" si="14535"/>
        <v>61.940000000000005</v>
      </c>
      <c r="OAQ158" s="14"/>
      <c r="OAR158" s="16">
        <f t="shared" si="14536"/>
        <v>92.910000000000011</v>
      </c>
      <c r="OAS158" s="79">
        <f t="shared" si="19838"/>
        <v>6</v>
      </c>
      <c r="OAT158" s="80"/>
      <c r="OAU158" s="16" t="s">
        <v>236</v>
      </c>
      <c r="OAV158" s="16">
        <f t="shared" ref="OAV158:OAV159" si="31419">47.24+2.7+3</f>
        <v>52.940000000000005</v>
      </c>
      <c r="OAW158" s="16">
        <f t="shared" ref="OAW158:OAW159" si="31420">0.75*(3+2.1+3+3.9)</f>
        <v>9</v>
      </c>
      <c r="OAX158" s="14">
        <f t="shared" si="14540"/>
        <v>61.940000000000005</v>
      </c>
      <c r="OAY158" s="14"/>
      <c r="OAZ158" s="16">
        <f t="shared" si="14541"/>
        <v>92.910000000000011</v>
      </c>
      <c r="OBA158" s="79">
        <f t="shared" si="19838"/>
        <v>6</v>
      </c>
      <c r="OBB158" s="80"/>
      <c r="OBC158" s="16" t="s">
        <v>236</v>
      </c>
      <c r="OBD158" s="16">
        <f t="shared" ref="OBD158:OBD159" si="31421">47.24+2.7+3</f>
        <v>52.940000000000005</v>
      </c>
      <c r="OBE158" s="16">
        <f t="shared" ref="OBE158:OBE159" si="31422">0.75*(3+2.1+3+3.9)</f>
        <v>9</v>
      </c>
      <c r="OBF158" s="14">
        <f t="shared" si="14545"/>
        <v>61.940000000000005</v>
      </c>
      <c r="OBG158" s="14"/>
      <c r="OBH158" s="16">
        <f t="shared" si="14546"/>
        <v>92.910000000000011</v>
      </c>
      <c r="OBI158" s="79">
        <f t="shared" si="19838"/>
        <v>6</v>
      </c>
      <c r="OBJ158" s="80"/>
      <c r="OBK158" s="16" t="s">
        <v>236</v>
      </c>
      <c r="OBL158" s="16">
        <f t="shared" ref="OBL158:OBL159" si="31423">47.24+2.7+3</f>
        <v>52.940000000000005</v>
      </c>
      <c r="OBM158" s="16">
        <f t="shared" ref="OBM158:OBM159" si="31424">0.75*(3+2.1+3+3.9)</f>
        <v>9</v>
      </c>
      <c r="OBN158" s="14">
        <f t="shared" si="14550"/>
        <v>61.940000000000005</v>
      </c>
      <c r="OBO158" s="14"/>
      <c r="OBP158" s="16">
        <f t="shared" si="14551"/>
        <v>92.910000000000011</v>
      </c>
      <c r="OBQ158" s="79">
        <f t="shared" si="19838"/>
        <v>6</v>
      </c>
      <c r="OBR158" s="80"/>
      <c r="OBS158" s="16" t="s">
        <v>236</v>
      </c>
      <c r="OBT158" s="16">
        <f t="shared" ref="OBT158:OBT159" si="31425">47.24+2.7+3</f>
        <v>52.940000000000005</v>
      </c>
      <c r="OBU158" s="16">
        <f t="shared" ref="OBU158:OBU159" si="31426">0.75*(3+2.1+3+3.9)</f>
        <v>9</v>
      </c>
      <c r="OBV158" s="14">
        <f t="shared" si="14555"/>
        <v>61.940000000000005</v>
      </c>
      <c r="OBW158" s="14"/>
      <c r="OBX158" s="16">
        <f t="shared" si="14556"/>
        <v>92.910000000000011</v>
      </c>
      <c r="OBY158" s="79">
        <f t="shared" si="19838"/>
        <v>6</v>
      </c>
      <c r="OBZ158" s="80"/>
      <c r="OCA158" s="16" t="s">
        <v>236</v>
      </c>
      <c r="OCB158" s="16">
        <f t="shared" ref="OCB158:OCB159" si="31427">47.24+2.7+3</f>
        <v>52.940000000000005</v>
      </c>
      <c r="OCC158" s="16">
        <f t="shared" ref="OCC158:OCC159" si="31428">0.75*(3+2.1+3+3.9)</f>
        <v>9</v>
      </c>
      <c r="OCD158" s="14">
        <f t="shared" si="14560"/>
        <v>61.940000000000005</v>
      </c>
      <c r="OCE158" s="14"/>
      <c r="OCF158" s="16">
        <f t="shared" si="14561"/>
        <v>92.910000000000011</v>
      </c>
      <c r="OCG158" s="79">
        <f t="shared" si="19838"/>
        <v>6</v>
      </c>
      <c r="OCH158" s="80"/>
      <c r="OCI158" s="16" t="s">
        <v>236</v>
      </c>
      <c r="OCJ158" s="16">
        <f t="shared" ref="OCJ158:OCJ159" si="31429">47.24+2.7+3</f>
        <v>52.940000000000005</v>
      </c>
      <c r="OCK158" s="16">
        <f t="shared" ref="OCK158:OCK159" si="31430">0.75*(3+2.1+3+3.9)</f>
        <v>9</v>
      </c>
      <c r="OCL158" s="14">
        <f t="shared" si="14565"/>
        <v>61.940000000000005</v>
      </c>
      <c r="OCM158" s="14"/>
      <c r="OCN158" s="16">
        <f t="shared" si="14566"/>
        <v>92.910000000000011</v>
      </c>
      <c r="OCO158" s="79">
        <f t="shared" si="19838"/>
        <v>6</v>
      </c>
      <c r="OCP158" s="80"/>
      <c r="OCQ158" s="16" t="s">
        <v>236</v>
      </c>
      <c r="OCR158" s="16">
        <f t="shared" ref="OCR158:OCR159" si="31431">47.24+2.7+3</f>
        <v>52.940000000000005</v>
      </c>
      <c r="OCS158" s="16">
        <f t="shared" ref="OCS158:OCS159" si="31432">0.75*(3+2.1+3+3.9)</f>
        <v>9</v>
      </c>
      <c r="OCT158" s="14">
        <f t="shared" si="14570"/>
        <v>61.940000000000005</v>
      </c>
      <c r="OCU158" s="14"/>
      <c r="OCV158" s="16">
        <f t="shared" si="14571"/>
        <v>92.910000000000011</v>
      </c>
      <c r="OCW158" s="79">
        <f t="shared" si="19847"/>
        <v>6</v>
      </c>
      <c r="OCX158" s="80"/>
      <c r="OCY158" s="16" t="s">
        <v>236</v>
      </c>
      <c r="OCZ158" s="16">
        <f t="shared" ref="OCZ158:OCZ159" si="31433">47.24+2.7+3</f>
        <v>52.940000000000005</v>
      </c>
      <c r="ODA158" s="16">
        <f t="shared" ref="ODA158:ODA159" si="31434">0.75*(3+2.1+3+3.9)</f>
        <v>9</v>
      </c>
      <c r="ODB158" s="14">
        <f t="shared" si="14575"/>
        <v>61.940000000000005</v>
      </c>
      <c r="ODC158" s="14"/>
      <c r="ODD158" s="16">
        <f t="shared" si="14576"/>
        <v>92.910000000000011</v>
      </c>
      <c r="ODE158" s="79">
        <f t="shared" si="19847"/>
        <v>6</v>
      </c>
      <c r="ODF158" s="80"/>
      <c r="ODG158" s="16" t="s">
        <v>236</v>
      </c>
      <c r="ODH158" s="16">
        <f t="shared" ref="ODH158:ODH159" si="31435">47.24+2.7+3</f>
        <v>52.940000000000005</v>
      </c>
      <c r="ODI158" s="16">
        <f t="shared" ref="ODI158:ODI159" si="31436">0.75*(3+2.1+3+3.9)</f>
        <v>9</v>
      </c>
      <c r="ODJ158" s="14">
        <f t="shared" si="14580"/>
        <v>61.940000000000005</v>
      </c>
      <c r="ODK158" s="14"/>
      <c r="ODL158" s="16">
        <f t="shared" si="14581"/>
        <v>92.910000000000011</v>
      </c>
      <c r="ODM158" s="79">
        <f t="shared" si="19847"/>
        <v>6</v>
      </c>
      <c r="ODN158" s="80"/>
      <c r="ODO158" s="16" t="s">
        <v>236</v>
      </c>
      <c r="ODP158" s="16">
        <f t="shared" ref="ODP158:ODP159" si="31437">47.24+2.7+3</f>
        <v>52.940000000000005</v>
      </c>
      <c r="ODQ158" s="16">
        <f t="shared" ref="ODQ158:ODQ159" si="31438">0.75*(3+2.1+3+3.9)</f>
        <v>9</v>
      </c>
      <c r="ODR158" s="14">
        <f t="shared" si="14585"/>
        <v>61.940000000000005</v>
      </c>
      <c r="ODS158" s="14"/>
      <c r="ODT158" s="16">
        <f t="shared" si="14586"/>
        <v>92.910000000000011</v>
      </c>
      <c r="ODU158" s="79">
        <f t="shared" si="19847"/>
        <v>6</v>
      </c>
      <c r="ODV158" s="80"/>
      <c r="ODW158" s="16" t="s">
        <v>236</v>
      </c>
      <c r="ODX158" s="16">
        <f t="shared" ref="ODX158:ODX159" si="31439">47.24+2.7+3</f>
        <v>52.940000000000005</v>
      </c>
      <c r="ODY158" s="16">
        <f t="shared" ref="ODY158:ODY159" si="31440">0.75*(3+2.1+3+3.9)</f>
        <v>9</v>
      </c>
      <c r="ODZ158" s="14">
        <f t="shared" si="14590"/>
        <v>61.940000000000005</v>
      </c>
      <c r="OEA158" s="14"/>
      <c r="OEB158" s="16">
        <f t="shared" si="14591"/>
        <v>92.910000000000011</v>
      </c>
      <c r="OEC158" s="79">
        <f t="shared" si="19847"/>
        <v>6</v>
      </c>
      <c r="OED158" s="80"/>
      <c r="OEE158" s="16" t="s">
        <v>236</v>
      </c>
      <c r="OEF158" s="16">
        <f t="shared" ref="OEF158:OEF159" si="31441">47.24+2.7+3</f>
        <v>52.940000000000005</v>
      </c>
      <c r="OEG158" s="16">
        <f t="shared" ref="OEG158:OEG159" si="31442">0.75*(3+2.1+3+3.9)</f>
        <v>9</v>
      </c>
      <c r="OEH158" s="14">
        <f t="shared" si="14595"/>
        <v>61.940000000000005</v>
      </c>
      <c r="OEI158" s="14"/>
      <c r="OEJ158" s="16">
        <f t="shared" si="14596"/>
        <v>92.910000000000011</v>
      </c>
      <c r="OEK158" s="79">
        <f t="shared" si="19847"/>
        <v>6</v>
      </c>
      <c r="OEL158" s="80"/>
      <c r="OEM158" s="16" t="s">
        <v>236</v>
      </c>
      <c r="OEN158" s="16">
        <f t="shared" ref="OEN158:OEN159" si="31443">47.24+2.7+3</f>
        <v>52.940000000000005</v>
      </c>
      <c r="OEO158" s="16">
        <f t="shared" ref="OEO158:OEO159" si="31444">0.75*(3+2.1+3+3.9)</f>
        <v>9</v>
      </c>
      <c r="OEP158" s="14">
        <f t="shared" si="14600"/>
        <v>61.940000000000005</v>
      </c>
      <c r="OEQ158" s="14"/>
      <c r="OER158" s="16">
        <f t="shared" si="14601"/>
        <v>92.910000000000011</v>
      </c>
      <c r="OES158" s="79">
        <f t="shared" si="19847"/>
        <v>6</v>
      </c>
      <c r="OET158" s="80"/>
      <c r="OEU158" s="16" t="s">
        <v>236</v>
      </c>
      <c r="OEV158" s="16">
        <f t="shared" ref="OEV158:OEV159" si="31445">47.24+2.7+3</f>
        <v>52.940000000000005</v>
      </c>
      <c r="OEW158" s="16">
        <f t="shared" ref="OEW158:OEW159" si="31446">0.75*(3+2.1+3+3.9)</f>
        <v>9</v>
      </c>
      <c r="OEX158" s="14">
        <f t="shared" si="14605"/>
        <v>61.940000000000005</v>
      </c>
      <c r="OEY158" s="14"/>
      <c r="OEZ158" s="16">
        <f t="shared" si="14606"/>
        <v>92.910000000000011</v>
      </c>
      <c r="OFA158" s="79">
        <f t="shared" si="19847"/>
        <v>6</v>
      </c>
      <c r="OFB158" s="80"/>
      <c r="OFC158" s="16" t="s">
        <v>236</v>
      </c>
      <c r="OFD158" s="16">
        <f t="shared" ref="OFD158:OFD159" si="31447">47.24+2.7+3</f>
        <v>52.940000000000005</v>
      </c>
      <c r="OFE158" s="16">
        <f t="shared" ref="OFE158:OFE159" si="31448">0.75*(3+2.1+3+3.9)</f>
        <v>9</v>
      </c>
      <c r="OFF158" s="14">
        <f t="shared" si="14610"/>
        <v>61.940000000000005</v>
      </c>
      <c r="OFG158" s="14"/>
      <c r="OFH158" s="16">
        <f t="shared" si="14611"/>
        <v>92.910000000000011</v>
      </c>
      <c r="OFI158" s="79">
        <f t="shared" si="19856"/>
        <v>6</v>
      </c>
      <c r="OFJ158" s="80"/>
      <c r="OFK158" s="16" t="s">
        <v>236</v>
      </c>
      <c r="OFL158" s="16">
        <f t="shared" ref="OFL158:OFL159" si="31449">47.24+2.7+3</f>
        <v>52.940000000000005</v>
      </c>
      <c r="OFM158" s="16">
        <f t="shared" ref="OFM158:OFM159" si="31450">0.75*(3+2.1+3+3.9)</f>
        <v>9</v>
      </c>
      <c r="OFN158" s="14">
        <f t="shared" si="14615"/>
        <v>61.940000000000005</v>
      </c>
      <c r="OFO158" s="14"/>
      <c r="OFP158" s="16">
        <f t="shared" si="14616"/>
        <v>92.910000000000011</v>
      </c>
      <c r="OFQ158" s="79">
        <f t="shared" si="19856"/>
        <v>6</v>
      </c>
      <c r="OFR158" s="80"/>
      <c r="OFS158" s="16" t="s">
        <v>236</v>
      </c>
      <c r="OFT158" s="16">
        <f t="shared" ref="OFT158:OFT159" si="31451">47.24+2.7+3</f>
        <v>52.940000000000005</v>
      </c>
      <c r="OFU158" s="16">
        <f t="shared" ref="OFU158:OFU159" si="31452">0.75*(3+2.1+3+3.9)</f>
        <v>9</v>
      </c>
      <c r="OFV158" s="14">
        <f t="shared" si="14620"/>
        <v>61.940000000000005</v>
      </c>
      <c r="OFW158" s="14"/>
      <c r="OFX158" s="16">
        <f t="shared" si="14621"/>
        <v>92.910000000000011</v>
      </c>
      <c r="OFY158" s="79">
        <f t="shared" si="19856"/>
        <v>6</v>
      </c>
      <c r="OFZ158" s="80"/>
      <c r="OGA158" s="16" t="s">
        <v>236</v>
      </c>
      <c r="OGB158" s="16">
        <f t="shared" ref="OGB158:OGB159" si="31453">47.24+2.7+3</f>
        <v>52.940000000000005</v>
      </c>
      <c r="OGC158" s="16">
        <f t="shared" ref="OGC158:OGC159" si="31454">0.75*(3+2.1+3+3.9)</f>
        <v>9</v>
      </c>
      <c r="OGD158" s="14">
        <f t="shared" si="14625"/>
        <v>61.940000000000005</v>
      </c>
      <c r="OGE158" s="14"/>
      <c r="OGF158" s="16">
        <f t="shared" si="14626"/>
        <v>92.910000000000011</v>
      </c>
      <c r="OGG158" s="79">
        <f t="shared" si="19856"/>
        <v>6</v>
      </c>
      <c r="OGH158" s="80"/>
      <c r="OGI158" s="16" t="s">
        <v>236</v>
      </c>
      <c r="OGJ158" s="16">
        <f t="shared" ref="OGJ158:OGJ159" si="31455">47.24+2.7+3</f>
        <v>52.940000000000005</v>
      </c>
      <c r="OGK158" s="16">
        <f t="shared" ref="OGK158:OGK159" si="31456">0.75*(3+2.1+3+3.9)</f>
        <v>9</v>
      </c>
      <c r="OGL158" s="14">
        <f t="shared" si="14630"/>
        <v>61.940000000000005</v>
      </c>
      <c r="OGM158" s="14"/>
      <c r="OGN158" s="16">
        <f t="shared" si="14631"/>
        <v>92.910000000000011</v>
      </c>
      <c r="OGO158" s="79">
        <f t="shared" si="19856"/>
        <v>6</v>
      </c>
      <c r="OGP158" s="80"/>
      <c r="OGQ158" s="16" t="s">
        <v>236</v>
      </c>
      <c r="OGR158" s="16">
        <f t="shared" ref="OGR158:OGR159" si="31457">47.24+2.7+3</f>
        <v>52.940000000000005</v>
      </c>
      <c r="OGS158" s="16">
        <f t="shared" ref="OGS158:OGS159" si="31458">0.75*(3+2.1+3+3.9)</f>
        <v>9</v>
      </c>
      <c r="OGT158" s="14">
        <f t="shared" si="14635"/>
        <v>61.940000000000005</v>
      </c>
      <c r="OGU158" s="14"/>
      <c r="OGV158" s="16">
        <f t="shared" si="14636"/>
        <v>92.910000000000011</v>
      </c>
      <c r="OGW158" s="79">
        <f t="shared" si="19856"/>
        <v>6</v>
      </c>
      <c r="OGX158" s="80"/>
      <c r="OGY158" s="16" t="s">
        <v>236</v>
      </c>
      <c r="OGZ158" s="16">
        <f t="shared" ref="OGZ158:OGZ159" si="31459">47.24+2.7+3</f>
        <v>52.940000000000005</v>
      </c>
      <c r="OHA158" s="16">
        <f t="shared" ref="OHA158:OHA159" si="31460">0.75*(3+2.1+3+3.9)</f>
        <v>9</v>
      </c>
      <c r="OHB158" s="14">
        <f t="shared" si="14640"/>
        <v>61.940000000000005</v>
      </c>
      <c r="OHC158" s="14"/>
      <c r="OHD158" s="16">
        <f t="shared" si="14641"/>
        <v>92.910000000000011</v>
      </c>
      <c r="OHE158" s="79">
        <f t="shared" si="19856"/>
        <v>6</v>
      </c>
      <c r="OHF158" s="80"/>
      <c r="OHG158" s="16" t="s">
        <v>236</v>
      </c>
      <c r="OHH158" s="16">
        <f t="shared" ref="OHH158:OHH159" si="31461">47.24+2.7+3</f>
        <v>52.940000000000005</v>
      </c>
      <c r="OHI158" s="16">
        <f t="shared" ref="OHI158:OHI159" si="31462">0.75*(3+2.1+3+3.9)</f>
        <v>9</v>
      </c>
      <c r="OHJ158" s="14">
        <f t="shared" si="14645"/>
        <v>61.940000000000005</v>
      </c>
      <c r="OHK158" s="14"/>
      <c r="OHL158" s="16">
        <f t="shared" si="14646"/>
        <v>92.910000000000011</v>
      </c>
      <c r="OHM158" s="79">
        <f t="shared" si="19856"/>
        <v>6</v>
      </c>
      <c r="OHN158" s="80"/>
      <c r="OHO158" s="16" t="s">
        <v>236</v>
      </c>
      <c r="OHP158" s="16">
        <f t="shared" ref="OHP158:OHP159" si="31463">47.24+2.7+3</f>
        <v>52.940000000000005</v>
      </c>
      <c r="OHQ158" s="16">
        <f t="shared" ref="OHQ158:OHQ159" si="31464">0.75*(3+2.1+3+3.9)</f>
        <v>9</v>
      </c>
      <c r="OHR158" s="14">
        <f t="shared" si="14650"/>
        <v>61.940000000000005</v>
      </c>
      <c r="OHS158" s="14"/>
      <c r="OHT158" s="16">
        <f t="shared" si="14651"/>
        <v>92.910000000000011</v>
      </c>
      <c r="OHU158" s="79">
        <f t="shared" si="19865"/>
        <v>6</v>
      </c>
      <c r="OHV158" s="80"/>
      <c r="OHW158" s="16" t="s">
        <v>236</v>
      </c>
      <c r="OHX158" s="16">
        <f t="shared" ref="OHX158:OHX159" si="31465">47.24+2.7+3</f>
        <v>52.940000000000005</v>
      </c>
      <c r="OHY158" s="16">
        <f t="shared" ref="OHY158:OHY159" si="31466">0.75*(3+2.1+3+3.9)</f>
        <v>9</v>
      </c>
      <c r="OHZ158" s="14">
        <f t="shared" si="14655"/>
        <v>61.940000000000005</v>
      </c>
      <c r="OIA158" s="14"/>
      <c r="OIB158" s="16">
        <f t="shared" si="14656"/>
        <v>92.910000000000011</v>
      </c>
      <c r="OIC158" s="79">
        <f t="shared" si="19865"/>
        <v>6</v>
      </c>
      <c r="OID158" s="80"/>
      <c r="OIE158" s="16" t="s">
        <v>236</v>
      </c>
      <c r="OIF158" s="16">
        <f t="shared" ref="OIF158:OIF159" si="31467">47.24+2.7+3</f>
        <v>52.940000000000005</v>
      </c>
      <c r="OIG158" s="16">
        <f t="shared" ref="OIG158:OIG159" si="31468">0.75*(3+2.1+3+3.9)</f>
        <v>9</v>
      </c>
      <c r="OIH158" s="14">
        <f t="shared" si="14660"/>
        <v>61.940000000000005</v>
      </c>
      <c r="OII158" s="14"/>
      <c r="OIJ158" s="16">
        <f t="shared" si="14661"/>
        <v>92.910000000000011</v>
      </c>
      <c r="OIK158" s="79">
        <f t="shared" si="19865"/>
        <v>6</v>
      </c>
      <c r="OIL158" s="80"/>
      <c r="OIM158" s="16" t="s">
        <v>236</v>
      </c>
      <c r="OIN158" s="16">
        <f t="shared" ref="OIN158:OIN159" si="31469">47.24+2.7+3</f>
        <v>52.940000000000005</v>
      </c>
      <c r="OIO158" s="16">
        <f t="shared" ref="OIO158:OIO159" si="31470">0.75*(3+2.1+3+3.9)</f>
        <v>9</v>
      </c>
      <c r="OIP158" s="14">
        <f t="shared" si="14665"/>
        <v>61.940000000000005</v>
      </c>
      <c r="OIQ158" s="14"/>
      <c r="OIR158" s="16">
        <f t="shared" si="14666"/>
        <v>92.910000000000011</v>
      </c>
      <c r="OIS158" s="79">
        <f t="shared" si="19865"/>
        <v>6</v>
      </c>
      <c r="OIT158" s="80"/>
      <c r="OIU158" s="16" t="s">
        <v>236</v>
      </c>
      <c r="OIV158" s="16">
        <f t="shared" ref="OIV158:OIV159" si="31471">47.24+2.7+3</f>
        <v>52.940000000000005</v>
      </c>
      <c r="OIW158" s="16">
        <f t="shared" ref="OIW158:OIW159" si="31472">0.75*(3+2.1+3+3.9)</f>
        <v>9</v>
      </c>
      <c r="OIX158" s="14">
        <f t="shared" si="14670"/>
        <v>61.940000000000005</v>
      </c>
      <c r="OIY158" s="14"/>
      <c r="OIZ158" s="16">
        <f t="shared" si="14671"/>
        <v>92.910000000000011</v>
      </c>
      <c r="OJA158" s="79">
        <f t="shared" si="19865"/>
        <v>6</v>
      </c>
      <c r="OJB158" s="80"/>
      <c r="OJC158" s="16" t="s">
        <v>236</v>
      </c>
      <c r="OJD158" s="16">
        <f t="shared" ref="OJD158:OJD159" si="31473">47.24+2.7+3</f>
        <v>52.940000000000005</v>
      </c>
      <c r="OJE158" s="16">
        <f t="shared" ref="OJE158:OJE159" si="31474">0.75*(3+2.1+3+3.9)</f>
        <v>9</v>
      </c>
      <c r="OJF158" s="14">
        <f t="shared" si="14675"/>
        <v>61.940000000000005</v>
      </c>
      <c r="OJG158" s="14"/>
      <c r="OJH158" s="16">
        <f t="shared" si="14676"/>
        <v>92.910000000000011</v>
      </c>
      <c r="OJI158" s="79">
        <f t="shared" si="19865"/>
        <v>6</v>
      </c>
      <c r="OJJ158" s="80"/>
      <c r="OJK158" s="16" t="s">
        <v>236</v>
      </c>
      <c r="OJL158" s="16">
        <f t="shared" ref="OJL158:OJL159" si="31475">47.24+2.7+3</f>
        <v>52.940000000000005</v>
      </c>
      <c r="OJM158" s="16">
        <f t="shared" ref="OJM158:OJM159" si="31476">0.75*(3+2.1+3+3.9)</f>
        <v>9</v>
      </c>
      <c r="OJN158" s="14">
        <f t="shared" si="14680"/>
        <v>61.940000000000005</v>
      </c>
      <c r="OJO158" s="14"/>
      <c r="OJP158" s="16">
        <f t="shared" si="14681"/>
        <v>92.910000000000011</v>
      </c>
      <c r="OJQ158" s="79">
        <f t="shared" si="19865"/>
        <v>6</v>
      </c>
      <c r="OJR158" s="80"/>
      <c r="OJS158" s="16" t="s">
        <v>236</v>
      </c>
      <c r="OJT158" s="16">
        <f t="shared" ref="OJT158:OJT159" si="31477">47.24+2.7+3</f>
        <v>52.940000000000005</v>
      </c>
      <c r="OJU158" s="16">
        <f t="shared" ref="OJU158:OJU159" si="31478">0.75*(3+2.1+3+3.9)</f>
        <v>9</v>
      </c>
      <c r="OJV158" s="14">
        <f t="shared" si="14685"/>
        <v>61.940000000000005</v>
      </c>
      <c r="OJW158" s="14"/>
      <c r="OJX158" s="16">
        <f t="shared" si="14686"/>
        <v>92.910000000000011</v>
      </c>
      <c r="OJY158" s="79">
        <f t="shared" si="19865"/>
        <v>6</v>
      </c>
      <c r="OJZ158" s="80"/>
      <c r="OKA158" s="16" t="s">
        <v>236</v>
      </c>
      <c r="OKB158" s="16">
        <f t="shared" ref="OKB158:OKB159" si="31479">47.24+2.7+3</f>
        <v>52.940000000000005</v>
      </c>
      <c r="OKC158" s="16">
        <f t="shared" ref="OKC158:OKC159" si="31480">0.75*(3+2.1+3+3.9)</f>
        <v>9</v>
      </c>
      <c r="OKD158" s="14">
        <f t="shared" si="14690"/>
        <v>61.940000000000005</v>
      </c>
      <c r="OKE158" s="14"/>
      <c r="OKF158" s="16">
        <f t="shared" si="14691"/>
        <v>92.910000000000011</v>
      </c>
      <c r="OKG158" s="79">
        <f t="shared" si="19874"/>
        <v>6</v>
      </c>
      <c r="OKH158" s="80"/>
      <c r="OKI158" s="16" t="s">
        <v>236</v>
      </c>
      <c r="OKJ158" s="16">
        <f t="shared" ref="OKJ158:OKJ159" si="31481">47.24+2.7+3</f>
        <v>52.940000000000005</v>
      </c>
      <c r="OKK158" s="16">
        <f t="shared" ref="OKK158:OKK159" si="31482">0.75*(3+2.1+3+3.9)</f>
        <v>9</v>
      </c>
      <c r="OKL158" s="14">
        <f t="shared" si="14695"/>
        <v>61.940000000000005</v>
      </c>
      <c r="OKM158" s="14"/>
      <c r="OKN158" s="16">
        <f t="shared" si="14696"/>
        <v>92.910000000000011</v>
      </c>
      <c r="OKO158" s="79">
        <f t="shared" si="19874"/>
        <v>6</v>
      </c>
      <c r="OKP158" s="80"/>
      <c r="OKQ158" s="16" t="s">
        <v>236</v>
      </c>
      <c r="OKR158" s="16">
        <f t="shared" ref="OKR158:OKR159" si="31483">47.24+2.7+3</f>
        <v>52.940000000000005</v>
      </c>
      <c r="OKS158" s="16">
        <f t="shared" ref="OKS158:OKS159" si="31484">0.75*(3+2.1+3+3.9)</f>
        <v>9</v>
      </c>
      <c r="OKT158" s="14">
        <f t="shared" si="14700"/>
        <v>61.940000000000005</v>
      </c>
      <c r="OKU158" s="14"/>
      <c r="OKV158" s="16">
        <f t="shared" si="14701"/>
        <v>92.910000000000011</v>
      </c>
      <c r="OKW158" s="79">
        <f t="shared" si="19874"/>
        <v>6</v>
      </c>
      <c r="OKX158" s="80"/>
      <c r="OKY158" s="16" t="s">
        <v>236</v>
      </c>
      <c r="OKZ158" s="16">
        <f t="shared" ref="OKZ158:OKZ159" si="31485">47.24+2.7+3</f>
        <v>52.940000000000005</v>
      </c>
      <c r="OLA158" s="16">
        <f t="shared" ref="OLA158:OLA159" si="31486">0.75*(3+2.1+3+3.9)</f>
        <v>9</v>
      </c>
      <c r="OLB158" s="14">
        <f t="shared" si="14705"/>
        <v>61.940000000000005</v>
      </c>
      <c r="OLC158" s="14"/>
      <c r="OLD158" s="16">
        <f t="shared" si="14706"/>
        <v>92.910000000000011</v>
      </c>
      <c r="OLE158" s="79">
        <f t="shared" si="19874"/>
        <v>6</v>
      </c>
      <c r="OLF158" s="80"/>
      <c r="OLG158" s="16" t="s">
        <v>236</v>
      </c>
      <c r="OLH158" s="16">
        <f t="shared" ref="OLH158:OLH159" si="31487">47.24+2.7+3</f>
        <v>52.940000000000005</v>
      </c>
      <c r="OLI158" s="16">
        <f t="shared" ref="OLI158:OLI159" si="31488">0.75*(3+2.1+3+3.9)</f>
        <v>9</v>
      </c>
      <c r="OLJ158" s="14">
        <f t="shared" si="14710"/>
        <v>61.940000000000005</v>
      </c>
      <c r="OLK158" s="14"/>
      <c r="OLL158" s="16">
        <f t="shared" si="14711"/>
        <v>92.910000000000011</v>
      </c>
      <c r="OLM158" s="79">
        <f t="shared" si="19874"/>
        <v>6</v>
      </c>
      <c r="OLN158" s="80"/>
      <c r="OLO158" s="16" t="s">
        <v>236</v>
      </c>
      <c r="OLP158" s="16">
        <f t="shared" ref="OLP158:OLP159" si="31489">47.24+2.7+3</f>
        <v>52.940000000000005</v>
      </c>
      <c r="OLQ158" s="16">
        <f t="shared" ref="OLQ158:OLQ159" si="31490">0.75*(3+2.1+3+3.9)</f>
        <v>9</v>
      </c>
      <c r="OLR158" s="14">
        <f t="shared" si="14715"/>
        <v>61.940000000000005</v>
      </c>
      <c r="OLS158" s="14"/>
      <c r="OLT158" s="16">
        <f t="shared" si="14716"/>
        <v>92.910000000000011</v>
      </c>
      <c r="OLU158" s="79">
        <f t="shared" si="19874"/>
        <v>6</v>
      </c>
      <c r="OLV158" s="80"/>
      <c r="OLW158" s="16" t="s">
        <v>236</v>
      </c>
      <c r="OLX158" s="16">
        <f t="shared" ref="OLX158:OLX159" si="31491">47.24+2.7+3</f>
        <v>52.940000000000005</v>
      </c>
      <c r="OLY158" s="16">
        <f t="shared" ref="OLY158:OLY159" si="31492">0.75*(3+2.1+3+3.9)</f>
        <v>9</v>
      </c>
      <c r="OLZ158" s="14">
        <f t="shared" si="14720"/>
        <v>61.940000000000005</v>
      </c>
      <c r="OMA158" s="14"/>
      <c r="OMB158" s="16">
        <f t="shared" si="14721"/>
        <v>92.910000000000011</v>
      </c>
      <c r="OMC158" s="79">
        <f t="shared" si="19874"/>
        <v>6</v>
      </c>
      <c r="OMD158" s="80"/>
      <c r="OME158" s="16" t="s">
        <v>236</v>
      </c>
      <c r="OMF158" s="16">
        <f t="shared" ref="OMF158:OMF159" si="31493">47.24+2.7+3</f>
        <v>52.940000000000005</v>
      </c>
      <c r="OMG158" s="16">
        <f t="shared" ref="OMG158:OMG159" si="31494">0.75*(3+2.1+3+3.9)</f>
        <v>9</v>
      </c>
      <c r="OMH158" s="14">
        <f t="shared" si="14725"/>
        <v>61.940000000000005</v>
      </c>
      <c r="OMI158" s="14"/>
      <c r="OMJ158" s="16">
        <f t="shared" si="14726"/>
        <v>92.910000000000011</v>
      </c>
      <c r="OMK158" s="79">
        <f t="shared" si="19874"/>
        <v>6</v>
      </c>
      <c r="OML158" s="80"/>
      <c r="OMM158" s="16" t="s">
        <v>236</v>
      </c>
      <c r="OMN158" s="16">
        <f t="shared" ref="OMN158:OMN159" si="31495">47.24+2.7+3</f>
        <v>52.940000000000005</v>
      </c>
      <c r="OMO158" s="16">
        <f t="shared" ref="OMO158:OMO159" si="31496">0.75*(3+2.1+3+3.9)</f>
        <v>9</v>
      </c>
      <c r="OMP158" s="14">
        <f t="shared" si="14730"/>
        <v>61.940000000000005</v>
      </c>
      <c r="OMQ158" s="14"/>
      <c r="OMR158" s="16">
        <f t="shared" si="14731"/>
        <v>92.910000000000011</v>
      </c>
      <c r="OMS158" s="79">
        <f t="shared" si="19883"/>
        <v>6</v>
      </c>
      <c r="OMT158" s="80"/>
      <c r="OMU158" s="16" t="s">
        <v>236</v>
      </c>
      <c r="OMV158" s="16">
        <f t="shared" ref="OMV158:OMV159" si="31497">47.24+2.7+3</f>
        <v>52.940000000000005</v>
      </c>
      <c r="OMW158" s="16">
        <f t="shared" ref="OMW158:OMW159" si="31498">0.75*(3+2.1+3+3.9)</f>
        <v>9</v>
      </c>
      <c r="OMX158" s="14">
        <f t="shared" si="14735"/>
        <v>61.940000000000005</v>
      </c>
      <c r="OMY158" s="14"/>
      <c r="OMZ158" s="16">
        <f t="shared" si="14736"/>
        <v>92.910000000000011</v>
      </c>
      <c r="ONA158" s="79">
        <f t="shared" si="19883"/>
        <v>6</v>
      </c>
      <c r="ONB158" s="80"/>
      <c r="ONC158" s="16" t="s">
        <v>236</v>
      </c>
      <c r="OND158" s="16">
        <f t="shared" ref="OND158:OND159" si="31499">47.24+2.7+3</f>
        <v>52.940000000000005</v>
      </c>
      <c r="ONE158" s="16">
        <f t="shared" ref="ONE158:ONE159" si="31500">0.75*(3+2.1+3+3.9)</f>
        <v>9</v>
      </c>
      <c r="ONF158" s="14">
        <f t="shared" si="14740"/>
        <v>61.940000000000005</v>
      </c>
      <c r="ONG158" s="14"/>
      <c r="ONH158" s="16">
        <f t="shared" si="14741"/>
        <v>92.910000000000011</v>
      </c>
      <c r="ONI158" s="79">
        <f t="shared" si="19883"/>
        <v>6</v>
      </c>
      <c r="ONJ158" s="80"/>
      <c r="ONK158" s="16" t="s">
        <v>236</v>
      </c>
      <c r="ONL158" s="16">
        <f t="shared" ref="ONL158:ONL159" si="31501">47.24+2.7+3</f>
        <v>52.940000000000005</v>
      </c>
      <c r="ONM158" s="16">
        <f t="shared" ref="ONM158:ONM159" si="31502">0.75*(3+2.1+3+3.9)</f>
        <v>9</v>
      </c>
      <c r="ONN158" s="14">
        <f t="shared" si="14745"/>
        <v>61.940000000000005</v>
      </c>
      <c r="ONO158" s="14"/>
      <c r="ONP158" s="16">
        <f t="shared" si="14746"/>
        <v>92.910000000000011</v>
      </c>
      <c r="ONQ158" s="79">
        <f t="shared" si="19883"/>
        <v>6</v>
      </c>
      <c r="ONR158" s="80"/>
      <c r="ONS158" s="16" t="s">
        <v>236</v>
      </c>
      <c r="ONT158" s="16">
        <f t="shared" ref="ONT158:ONT159" si="31503">47.24+2.7+3</f>
        <v>52.940000000000005</v>
      </c>
      <c r="ONU158" s="16">
        <f t="shared" ref="ONU158:ONU159" si="31504">0.75*(3+2.1+3+3.9)</f>
        <v>9</v>
      </c>
      <c r="ONV158" s="14">
        <f t="shared" si="14750"/>
        <v>61.940000000000005</v>
      </c>
      <c r="ONW158" s="14"/>
      <c r="ONX158" s="16">
        <f t="shared" si="14751"/>
        <v>92.910000000000011</v>
      </c>
      <c r="ONY158" s="79">
        <f t="shared" si="19883"/>
        <v>6</v>
      </c>
      <c r="ONZ158" s="80"/>
      <c r="OOA158" s="16" t="s">
        <v>236</v>
      </c>
      <c r="OOB158" s="16">
        <f t="shared" ref="OOB158:OOB159" si="31505">47.24+2.7+3</f>
        <v>52.940000000000005</v>
      </c>
      <c r="OOC158" s="16">
        <f t="shared" ref="OOC158:OOC159" si="31506">0.75*(3+2.1+3+3.9)</f>
        <v>9</v>
      </c>
      <c r="OOD158" s="14">
        <f t="shared" si="14755"/>
        <v>61.940000000000005</v>
      </c>
      <c r="OOE158" s="14"/>
      <c r="OOF158" s="16">
        <f t="shared" si="14756"/>
        <v>92.910000000000011</v>
      </c>
      <c r="OOG158" s="79">
        <f t="shared" si="19883"/>
        <v>6</v>
      </c>
      <c r="OOH158" s="80"/>
      <c r="OOI158" s="16" t="s">
        <v>236</v>
      </c>
      <c r="OOJ158" s="16">
        <f t="shared" ref="OOJ158:OOJ159" si="31507">47.24+2.7+3</f>
        <v>52.940000000000005</v>
      </c>
      <c r="OOK158" s="16">
        <f t="shared" ref="OOK158:OOK159" si="31508">0.75*(3+2.1+3+3.9)</f>
        <v>9</v>
      </c>
      <c r="OOL158" s="14">
        <f t="shared" si="14760"/>
        <v>61.940000000000005</v>
      </c>
      <c r="OOM158" s="14"/>
      <c r="OON158" s="16">
        <f t="shared" si="14761"/>
        <v>92.910000000000011</v>
      </c>
      <c r="OOO158" s="79">
        <f t="shared" si="19883"/>
        <v>6</v>
      </c>
      <c r="OOP158" s="80"/>
      <c r="OOQ158" s="16" t="s">
        <v>236</v>
      </c>
      <c r="OOR158" s="16">
        <f t="shared" ref="OOR158:OOR159" si="31509">47.24+2.7+3</f>
        <v>52.940000000000005</v>
      </c>
      <c r="OOS158" s="16">
        <f t="shared" ref="OOS158:OOS159" si="31510">0.75*(3+2.1+3+3.9)</f>
        <v>9</v>
      </c>
      <c r="OOT158" s="14">
        <f t="shared" si="14765"/>
        <v>61.940000000000005</v>
      </c>
      <c r="OOU158" s="14"/>
      <c r="OOV158" s="16">
        <f t="shared" si="14766"/>
        <v>92.910000000000011</v>
      </c>
      <c r="OOW158" s="79">
        <f t="shared" si="19883"/>
        <v>6</v>
      </c>
      <c r="OOX158" s="80"/>
      <c r="OOY158" s="16" t="s">
        <v>236</v>
      </c>
      <c r="OOZ158" s="16">
        <f t="shared" ref="OOZ158:OOZ159" si="31511">47.24+2.7+3</f>
        <v>52.940000000000005</v>
      </c>
      <c r="OPA158" s="16">
        <f t="shared" ref="OPA158:OPA159" si="31512">0.75*(3+2.1+3+3.9)</f>
        <v>9</v>
      </c>
      <c r="OPB158" s="14">
        <f t="shared" si="14770"/>
        <v>61.940000000000005</v>
      </c>
      <c r="OPC158" s="14"/>
      <c r="OPD158" s="16">
        <f t="shared" si="14771"/>
        <v>92.910000000000011</v>
      </c>
      <c r="OPE158" s="79">
        <f t="shared" si="19892"/>
        <v>6</v>
      </c>
      <c r="OPF158" s="80"/>
      <c r="OPG158" s="16" t="s">
        <v>236</v>
      </c>
      <c r="OPH158" s="16">
        <f t="shared" ref="OPH158:OPH159" si="31513">47.24+2.7+3</f>
        <v>52.940000000000005</v>
      </c>
      <c r="OPI158" s="16">
        <f t="shared" ref="OPI158:OPI159" si="31514">0.75*(3+2.1+3+3.9)</f>
        <v>9</v>
      </c>
      <c r="OPJ158" s="14">
        <f t="shared" si="14775"/>
        <v>61.940000000000005</v>
      </c>
      <c r="OPK158" s="14"/>
      <c r="OPL158" s="16">
        <f t="shared" si="14776"/>
        <v>92.910000000000011</v>
      </c>
      <c r="OPM158" s="79">
        <f t="shared" si="19892"/>
        <v>6</v>
      </c>
      <c r="OPN158" s="80"/>
      <c r="OPO158" s="16" t="s">
        <v>236</v>
      </c>
      <c r="OPP158" s="16">
        <f t="shared" ref="OPP158:OPP159" si="31515">47.24+2.7+3</f>
        <v>52.940000000000005</v>
      </c>
      <c r="OPQ158" s="16">
        <f t="shared" ref="OPQ158:OPQ159" si="31516">0.75*(3+2.1+3+3.9)</f>
        <v>9</v>
      </c>
      <c r="OPR158" s="14">
        <f t="shared" si="14780"/>
        <v>61.940000000000005</v>
      </c>
      <c r="OPS158" s="14"/>
      <c r="OPT158" s="16">
        <f t="shared" si="14781"/>
        <v>92.910000000000011</v>
      </c>
      <c r="OPU158" s="79">
        <f t="shared" si="19892"/>
        <v>6</v>
      </c>
      <c r="OPV158" s="80"/>
      <c r="OPW158" s="16" t="s">
        <v>236</v>
      </c>
      <c r="OPX158" s="16">
        <f t="shared" ref="OPX158:OPX159" si="31517">47.24+2.7+3</f>
        <v>52.940000000000005</v>
      </c>
      <c r="OPY158" s="16">
        <f t="shared" ref="OPY158:OPY159" si="31518">0.75*(3+2.1+3+3.9)</f>
        <v>9</v>
      </c>
      <c r="OPZ158" s="14">
        <f t="shared" si="14785"/>
        <v>61.940000000000005</v>
      </c>
      <c r="OQA158" s="14"/>
      <c r="OQB158" s="16">
        <f t="shared" si="14786"/>
        <v>92.910000000000011</v>
      </c>
      <c r="OQC158" s="79">
        <f t="shared" si="19892"/>
        <v>6</v>
      </c>
      <c r="OQD158" s="80"/>
      <c r="OQE158" s="16" t="s">
        <v>236</v>
      </c>
      <c r="OQF158" s="16">
        <f t="shared" ref="OQF158:OQF159" si="31519">47.24+2.7+3</f>
        <v>52.940000000000005</v>
      </c>
      <c r="OQG158" s="16">
        <f t="shared" ref="OQG158:OQG159" si="31520">0.75*(3+2.1+3+3.9)</f>
        <v>9</v>
      </c>
      <c r="OQH158" s="14">
        <f t="shared" si="14790"/>
        <v>61.940000000000005</v>
      </c>
      <c r="OQI158" s="14"/>
      <c r="OQJ158" s="16">
        <f t="shared" si="14791"/>
        <v>92.910000000000011</v>
      </c>
      <c r="OQK158" s="79">
        <f t="shared" si="19892"/>
        <v>6</v>
      </c>
      <c r="OQL158" s="80"/>
      <c r="OQM158" s="16" t="s">
        <v>236</v>
      </c>
      <c r="OQN158" s="16">
        <f t="shared" ref="OQN158:OQN159" si="31521">47.24+2.7+3</f>
        <v>52.940000000000005</v>
      </c>
      <c r="OQO158" s="16">
        <f t="shared" ref="OQO158:OQO159" si="31522">0.75*(3+2.1+3+3.9)</f>
        <v>9</v>
      </c>
      <c r="OQP158" s="14">
        <f t="shared" si="14795"/>
        <v>61.940000000000005</v>
      </c>
      <c r="OQQ158" s="14"/>
      <c r="OQR158" s="16">
        <f t="shared" si="14796"/>
        <v>92.910000000000011</v>
      </c>
      <c r="OQS158" s="79">
        <f t="shared" si="19892"/>
        <v>6</v>
      </c>
      <c r="OQT158" s="80"/>
      <c r="OQU158" s="16" t="s">
        <v>236</v>
      </c>
      <c r="OQV158" s="16">
        <f t="shared" ref="OQV158:OQV159" si="31523">47.24+2.7+3</f>
        <v>52.940000000000005</v>
      </c>
      <c r="OQW158" s="16">
        <f t="shared" ref="OQW158:OQW159" si="31524">0.75*(3+2.1+3+3.9)</f>
        <v>9</v>
      </c>
      <c r="OQX158" s="14">
        <f t="shared" si="14800"/>
        <v>61.940000000000005</v>
      </c>
      <c r="OQY158" s="14"/>
      <c r="OQZ158" s="16">
        <f t="shared" si="14801"/>
        <v>92.910000000000011</v>
      </c>
      <c r="ORA158" s="79">
        <f t="shared" si="19892"/>
        <v>6</v>
      </c>
      <c r="ORB158" s="80"/>
      <c r="ORC158" s="16" t="s">
        <v>236</v>
      </c>
      <c r="ORD158" s="16">
        <f t="shared" ref="ORD158:ORD159" si="31525">47.24+2.7+3</f>
        <v>52.940000000000005</v>
      </c>
      <c r="ORE158" s="16">
        <f t="shared" ref="ORE158:ORE159" si="31526">0.75*(3+2.1+3+3.9)</f>
        <v>9</v>
      </c>
      <c r="ORF158" s="14">
        <f t="shared" si="14805"/>
        <v>61.940000000000005</v>
      </c>
      <c r="ORG158" s="14"/>
      <c r="ORH158" s="16">
        <f t="shared" si="14806"/>
        <v>92.910000000000011</v>
      </c>
      <c r="ORI158" s="79">
        <f t="shared" si="19892"/>
        <v>6</v>
      </c>
      <c r="ORJ158" s="80"/>
      <c r="ORK158" s="16" t="s">
        <v>236</v>
      </c>
      <c r="ORL158" s="16">
        <f t="shared" ref="ORL158:ORL159" si="31527">47.24+2.7+3</f>
        <v>52.940000000000005</v>
      </c>
      <c r="ORM158" s="16">
        <f t="shared" ref="ORM158:ORM159" si="31528">0.75*(3+2.1+3+3.9)</f>
        <v>9</v>
      </c>
      <c r="ORN158" s="14">
        <f t="shared" si="14810"/>
        <v>61.940000000000005</v>
      </c>
      <c r="ORO158" s="14"/>
      <c r="ORP158" s="16">
        <f t="shared" si="14811"/>
        <v>92.910000000000011</v>
      </c>
      <c r="ORQ158" s="79">
        <f t="shared" si="19901"/>
        <v>6</v>
      </c>
      <c r="ORR158" s="80"/>
      <c r="ORS158" s="16" t="s">
        <v>236</v>
      </c>
      <c r="ORT158" s="16">
        <f t="shared" ref="ORT158:ORT159" si="31529">47.24+2.7+3</f>
        <v>52.940000000000005</v>
      </c>
      <c r="ORU158" s="16">
        <f t="shared" ref="ORU158:ORU159" si="31530">0.75*(3+2.1+3+3.9)</f>
        <v>9</v>
      </c>
      <c r="ORV158" s="14">
        <f t="shared" si="14815"/>
        <v>61.940000000000005</v>
      </c>
      <c r="ORW158" s="14"/>
      <c r="ORX158" s="16">
        <f t="shared" si="14816"/>
        <v>92.910000000000011</v>
      </c>
      <c r="ORY158" s="79">
        <f t="shared" si="19901"/>
        <v>6</v>
      </c>
      <c r="ORZ158" s="80"/>
      <c r="OSA158" s="16" t="s">
        <v>236</v>
      </c>
      <c r="OSB158" s="16">
        <f t="shared" ref="OSB158:OSB159" si="31531">47.24+2.7+3</f>
        <v>52.940000000000005</v>
      </c>
      <c r="OSC158" s="16">
        <f t="shared" ref="OSC158:OSC159" si="31532">0.75*(3+2.1+3+3.9)</f>
        <v>9</v>
      </c>
      <c r="OSD158" s="14">
        <f t="shared" si="14820"/>
        <v>61.940000000000005</v>
      </c>
      <c r="OSE158" s="14"/>
      <c r="OSF158" s="16">
        <f t="shared" si="14821"/>
        <v>92.910000000000011</v>
      </c>
      <c r="OSG158" s="79">
        <f t="shared" si="19901"/>
        <v>6</v>
      </c>
      <c r="OSH158" s="80"/>
      <c r="OSI158" s="16" t="s">
        <v>236</v>
      </c>
      <c r="OSJ158" s="16">
        <f t="shared" ref="OSJ158:OSJ159" si="31533">47.24+2.7+3</f>
        <v>52.940000000000005</v>
      </c>
      <c r="OSK158" s="16">
        <f t="shared" ref="OSK158:OSK159" si="31534">0.75*(3+2.1+3+3.9)</f>
        <v>9</v>
      </c>
      <c r="OSL158" s="14">
        <f t="shared" si="14825"/>
        <v>61.940000000000005</v>
      </c>
      <c r="OSM158" s="14"/>
      <c r="OSN158" s="16">
        <f t="shared" si="14826"/>
        <v>92.910000000000011</v>
      </c>
      <c r="OSO158" s="79">
        <f t="shared" si="19901"/>
        <v>6</v>
      </c>
      <c r="OSP158" s="80"/>
      <c r="OSQ158" s="16" t="s">
        <v>236</v>
      </c>
      <c r="OSR158" s="16">
        <f t="shared" ref="OSR158:OSR159" si="31535">47.24+2.7+3</f>
        <v>52.940000000000005</v>
      </c>
      <c r="OSS158" s="16">
        <f t="shared" ref="OSS158:OSS159" si="31536">0.75*(3+2.1+3+3.9)</f>
        <v>9</v>
      </c>
      <c r="OST158" s="14">
        <f t="shared" si="14830"/>
        <v>61.940000000000005</v>
      </c>
      <c r="OSU158" s="14"/>
      <c r="OSV158" s="16">
        <f t="shared" si="14831"/>
        <v>92.910000000000011</v>
      </c>
      <c r="OSW158" s="79">
        <f t="shared" si="19901"/>
        <v>6</v>
      </c>
      <c r="OSX158" s="80"/>
      <c r="OSY158" s="16" t="s">
        <v>236</v>
      </c>
      <c r="OSZ158" s="16">
        <f t="shared" ref="OSZ158:OSZ159" si="31537">47.24+2.7+3</f>
        <v>52.940000000000005</v>
      </c>
      <c r="OTA158" s="16">
        <f t="shared" ref="OTA158:OTA159" si="31538">0.75*(3+2.1+3+3.9)</f>
        <v>9</v>
      </c>
      <c r="OTB158" s="14">
        <f t="shared" si="14835"/>
        <v>61.940000000000005</v>
      </c>
      <c r="OTC158" s="14"/>
      <c r="OTD158" s="16">
        <f t="shared" si="14836"/>
        <v>92.910000000000011</v>
      </c>
      <c r="OTE158" s="79">
        <f t="shared" si="19901"/>
        <v>6</v>
      </c>
      <c r="OTF158" s="80"/>
      <c r="OTG158" s="16" t="s">
        <v>236</v>
      </c>
      <c r="OTH158" s="16">
        <f t="shared" ref="OTH158:OTH159" si="31539">47.24+2.7+3</f>
        <v>52.940000000000005</v>
      </c>
      <c r="OTI158" s="16">
        <f t="shared" ref="OTI158:OTI159" si="31540">0.75*(3+2.1+3+3.9)</f>
        <v>9</v>
      </c>
      <c r="OTJ158" s="14">
        <f t="shared" si="14840"/>
        <v>61.940000000000005</v>
      </c>
      <c r="OTK158" s="14"/>
      <c r="OTL158" s="16">
        <f t="shared" si="14841"/>
        <v>92.910000000000011</v>
      </c>
      <c r="OTM158" s="79">
        <f t="shared" si="19901"/>
        <v>6</v>
      </c>
      <c r="OTN158" s="80"/>
      <c r="OTO158" s="16" t="s">
        <v>236</v>
      </c>
      <c r="OTP158" s="16">
        <f t="shared" ref="OTP158:OTP159" si="31541">47.24+2.7+3</f>
        <v>52.940000000000005</v>
      </c>
      <c r="OTQ158" s="16">
        <f t="shared" ref="OTQ158:OTQ159" si="31542">0.75*(3+2.1+3+3.9)</f>
        <v>9</v>
      </c>
      <c r="OTR158" s="14">
        <f t="shared" si="14845"/>
        <v>61.940000000000005</v>
      </c>
      <c r="OTS158" s="14"/>
      <c r="OTT158" s="16">
        <f t="shared" si="14846"/>
        <v>92.910000000000011</v>
      </c>
      <c r="OTU158" s="79">
        <f t="shared" si="19901"/>
        <v>6</v>
      </c>
      <c r="OTV158" s="80"/>
      <c r="OTW158" s="16" t="s">
        <v>236</v>
      </c>
      <c r="OTX158" s="16">
        <f t="shared" ref="OTX158:OTX159" si="31543">47.24+2.7+3</f>
        <v>52.940000000000005</v>
      </c>
      <c r="OTY158" s="16">
        <f t="shared" ref="OTY158:OTY159" si="31544">0.75*(3+2.1+3+3.9)</f>
        <v>9</v>
      </c>
      <c r="OTZ158" s="14">
        <f t="shared" si="14850"/>
        <v>61.940000000000005</v>
      </c>
      <c r="OUA158" s="14"/>
      <c r="OUB158" s="16">
        <f t="shared" si="14851"/>
        <v>92.910000000000011</v>
      </c>
      <c r="OUC158" s="79">
        <f t="shared" si="19910"/>
        <v>6</v>
      </c>
      <c r="OUD158" s="80"/>
      <c r="OUE158" s="16" t="s">
        <v>236</v>
      </c>
      <c r="OUF158" s="16">
        <f t="shared" ref="OUF158:OUF159" si="31545">47.24+2.7+3</f>
        <v>52.940000000000005</v>
      </c>
      <c r="OUG158" s="16">
        <f t="shared" ref="OUG158:OUG159" si="31546">0.75*(3+2.1+3+3.9)</f>
        <v>9</v>
      </c>
      <c r="OUH158" s="14">
        <f t="shared" si="14855"/>
        <v>61.940000000000005</v>
      </c>
      <c r="OUI158" s="14"/>
      <c r="OUJ158" s="16">
        <f t="shared" si="14856"/>
        <v>92.910000000000011</v>
      </c>
      <c r="OUK158" s="79">
        <f t="shared" si="19910"/>
        <v>6</v>
      </c>
      <c r="OUL158" s="80"/>
      <c r="OUM158" s="16" t="s">
        <v>236</v>
      </c>
      <c r="OUN158" s="16">
        <f t="shared" ref="OUN158:OUN159" si="31547">47.24+2.7+3</f>
        <v>52.940000000000005</v>
      </c>
      <c r="OUO158" s="16">
        <f t="shared" ref="OUO158:OUO159" si="31548">0.75*(3+2.1+3+3.9)</f>
        <v>9</v>
      </c>
      <c r="OUP158" s="14">
        <f t="shared" si="14860"/>
        <v>61.940000000000005</v>
      </c>
      <c r="OUQ158" s="14"/>
      <c r="OUR158" s="16">
        <f t="shared" si="14861"/>
        <v>92.910000000000011</v>
      </c>
      <c r="OUS158" s="79">
        <f t="shared" si="19910"/>
        <v>6</v>
      </c>
      <c r="OUT158" s="80"/>
      <c r="OUU158" s="16" t="s">
        <v>236</v>
      </c>
      <c r="OUV158" s="16">
        <f t="shared" ref="OUV158:OUV159" si="31549">47.24+2.7+3</f>
        <v>52.940000000000005</v>
      </c>
      <c r="OUW158" s="16">
        <f t="shared" ref="OUW158:OUW159" si="31550">0.75*(3+2.1+3+3.9)</f>
        <v>9</v>
      </c>
      <c r="OUX158" s="14">
        <f t="shared" si="14865"/>
        <v>61.940000000000005</v>
      </c>
      <c r="OUY158" s="14"/>
      <c r="OUZ158" s="16">
        <f t="shared" si="14866"/>
        <v>92.910000000000011</v>
      </c>
      <c r="OVA158" s="79">
        <f t="shared" si="19910"/>
        <v>6</v>
      </c>
      <c r="OVB158" s="80"/>
      <c r="OVC158" s="16" t="s">
        <v>236</v>
      </c>
      <c r="OVD158" s="16">
        <f t="shared" ref="OVD158:OVD159" si="31551">47.24+2.7+3</f>
        <v>52.940000000000005</v>
      </c>
      <c r="OVE158" s="16">
        <f t="shared" ref="OVE158:OVE159" si="31552">0.75*(3+2.1+3+3.9)</f>
        <v>9</v>
      </c>
      <c r="OVF158" s="14">
        <f t="shared" si="14870"/>
        <v>61.940000000000005</v>
      </c>
      <c r="OVG158" s="14"/>
      <c r="OVH158" s="16">
        <f t="shared" si="14871"/>
        <v>92.910000000000011</v>
      </c>
      <c r="OVI158" s="79">
        <f t="shared" si="19910"/>
        <v>6</v>
      </c>
      <c r="OVJ158" s="80"/>
      <c r="OVK158" s="16" t="s">
        <v>236</v>
      </c>
      <c r="OVL158" s="16">
        <f t="shared" ref="OVL158:OVL159" si="31553">47.24+2.7+3</f>
        <v>52.940000000000005</v>
      </c>
      <c r="OVM158" s="16">
        <f t="shared" ref="OVM158:OVM159" si="31554">0.75*(3+2.1+3+3.9)</f>
        <v>9</v>
      </c>
      <c r="OVN158" s="14">
        <f t="shared" si="14875"/>
        <v>61.940000000000005</v>
      </c>
      <c r="OVO158" s="14"/>
      <c r="OVP158" s="16">
        <f t="shared" si="14876"/>
        <v>92.910000000000011</v>
      </c>
      <c r="OVQ158" s="79">
        <f t="shared" si="19910"/>
        <v>6</v>
      </c>
      <c r="OVR158" s="80"/>
      <c r="OVS158" s="16" t="s">
        <v>236</v>
      </c>
      <c r="OVT158" s="16">
        <f t="shared" ref="OVT158:OVT159" si="31555">47.24+2.7+3</f>
        <v>52.940000000000005</v>
      </c>
      <c r="OVU158" s="16">
        <f t="shared" ref="OVU158:OVU159" si="31556">0.75*(3+2.1+3+3.9)</f>
        <v>9</v>
      </c>
      <c r="OVV158" s="14">
        <f t="shared" si="14880"/>
        <v>61.940000000000005</v>
      </c>
      <c r="OVW158" s="14"/>
      <c r="OVX158" s="16">
        <f t="shared" si="14881"/>
        <v>92.910000000000011</v>
      </c>
      <c r="OVY158" s="79">
        <f t="shared" si="19910"/>
        <v>6</v>
      </c>
      <c r="OVZ158" s="80"/>
      <c r="OWA158" s="16" t="s">
        <v>236</v>
      </c>
      <c r="OWB158" s="16">
        <f t="shared" ref="OWB158:OWB159" si="31557">47.24+2.7+3</f>
        <v>52.940000000000005</v>
      </c>
      <c r="OWC158" s="16">
        <f t="shared" ref="OWC158:OWC159" si="31558">0.75*(3+2.1+3+3.9)</f>
        <v>9</v>
      </c>
      <c r="OWD158" s="14">
        <f t="shared" si="14885"/>
        <v>61.940000000000005</v>
      </c>
      <c r="OWE158" s="14"/>
      <c r="OWF158" s="16">
        <f t="shared" si="14886"/>
        <v>92.910000000000011</v>
      </c>
      <c r="OWG158" s="79">
        <f t="shared" si="19910"/>
        <v>6</v>
      </c>
      <c r="OWH158" s="80"/>
      <c r="OWI158" s="16" t="s">
        <v>236</v>
      </c>
      <c r="OWJ158" s="16">
        <f t="shared" ref="OWJ158:OWJ159" si="31559">47.24+2.7+3</f>
        <v>52.940000000000005</v>
      </c>
      <c r="OWK158" s="16">
        <f t="shared" ref="OWK158:OWK159" si="31560">0.75*(3+2.1+3+3.9)</f>
        <v>9</v>
      </c>
      <c r="OWL158" s="14">
        <f t="shared" si="14890"/>
        <v>61.940000000000005</v>
      </c>
      <c r="OWM158" s="14"/>
      <c r="OWN158" s="16">
        <f t="shared" si="14891"/>
        <v>92.910000000000011</v>
      </c>
      <c r="OWO158" s="79">
        <f t="shared" si="19919"/>
        <v>6</v>
      </c>
      <c r="OWP158" s="80"/>
      <c r="OWQ158" s="16" t="s">
        <v>236</v>
      </c>
      <c r="OWR158" s="16">
        <f t="shared" ref="OWR158:OWR159" si="31561">47.24+2.7+3</f>
        <v>52.940000000000005</v>
      </c>
      <c r="OWS158" s="16">
        <f t="shared" ref="OWS158:OWS159" si="31562">0.75*(3+2.1+3+3.9)</f>
        <v>9</v>
      </c>
      <c r="OWT158" s="14">
        <f t="shared" si="14895"/>
        <v>61.940000000000005</v>
      </c>
      <c r="OWU158" s="14"/>
      <c r="OWV158" s="16">
        <f t="shared" si="14896"/>
        <v>92.910000000000011</v>
      </c>
      <c r="OWW158" s="79">
        <f t="shared" si="19919"/>
        <v>6</v>
      </c>
      <c r="OWX158" s="80"/>
      <c r="OWY158" s="16" t="s">
        <v>236</v>
      </c>
      <c r="OWZ158" s="16">
        <f t="shared" ref="OWZ158:OWZ159" si="31563">47.24+2.7+3</f>
        <v>52.940000000000005</v>
      </c>
      <c r="OXA158" s="16">
        <f t="shared" ref="OXA158:OXA159" si="31564">0.75*(3+2.1+3+3.9)</f>
        <v>9</v>
      </c>
      <c r="OXB158" s="14">
        <f t="shared" si="14900"/>
        <v>61.940000000000005</v>
      </c>
      <c r="OXC158" s="14"/>
      <c r="OXD158" s="16">
        <f t="shared" si="14901"/>
        <v>92.910000000000011</v>
      </c>
      <c r="OXE158" s="79">
        <f t="shared" si="19919"/>
        <v>6</v>
      </c>
      <c r="OXF158" s="80"/>
      <c r="OXG158" s="16" t="s">
        <v>236</v>
      </c>
      <c r="OXH158" s="16">
        <f t="shared" ref="OXH158:OXH159" si="31565">47.24+2.7+3</f>
        <v>52.940000000000005</v>
      </c>
      <c r="OXI158" s="16">
        <f t="shared" ref="OXI158:OXI159" si="31566">0.75*(3+2.1+3+3.9)</f>
        <v>9</v>
      </c>
      <c r="OXJ158" s="14">
        <f t="shared" si="14905"/>
        <v>61.940000000000005</v>
      </c>
      <c r="OXK158" s="14"/>
      <c r="OXL158" s="16">
        <f t="shared" si="14906"/>
        <v>92.910000000000011</v>
      </c>
      <c r="OXM158" s="79">
        <f t="shared" si="19919"/>
        <v>6</v>
      </c>
      <c r="OXN158" s="80"/>
      <c r="OXO158" s="16" t="s">
        <v>236</v>
      </c>
      <c r="OXP158" s="16">
        <f t="shared" ref="OXP158:OXP159" si="31567">47.24+2.7+3</f>
        <v>52.940000000000005</v>
      </c>
      <c r="OXQ158" s="16">
        <f t="shared" ref="OXQ158:OXQ159" si="31568">0.75*(3+2.1+3+3.9)</f>
        <v>9</v>
      </c>
      <c r="OXR158" s="14">
        <f t="shared" si="14910"/>
        <v>61.940000000000005</v>
      </c>
      <c r="OXS158" s="14"/>
      <c r="OXT158" s="16">
        <f t="shared" si="14911"/>
        <v>92.910000000000011</v>
      </c>
      <c r="OXU158" s="79">
        <f t="shared" si="19919"/>
        <v>6</v>
      </c>
      <c r="OXV158" s="80"/>
      <c r="OXW158" s="16" t="s">
        <v>236</v>
      </c>
      <c r="OXX158" s="16">
        <f t="shared" ref="OXX158:OXX159" si="31569">47.24+2.7+3</f>
        <v>52.940000000000005</v>
      </c>
      <c r="OXY158" s="16">
        <f t="shared" ref="OXY158:OXY159" si="31570">0.75*(3+2.1+3+3.9)</f>
        <v>9</v>
      </c>
      <c r="OXZ158" s="14">
        <f t="shared" si="14915"/>
        <v>61.940000000000005</v>
      </c>
      <c r="OYA158" s="14"/>
      <c r="OYB158" s="16">
        <f t="shared" si="14916"/>
        <v>92.910000000000011</v>
      </c>
      <c r="OYC158" s="79">
        <f t="shared" si="19919"/>
        <v>6</v>
      </c>
      <c r="OYD158" s="80"/>
      <c r="OYE158" s="16" t="s">
        <v>236</v>
      </c>
      <c r="OYF158" s="16">
        <f t="shared" ref="OYF158:OYF159" si="31571">47.24+2.7+3</f>
        <v>52.940000000000005</v>
      </c>
      <c r="OYG158" s="16">
        <f t="shared" ref="OYG158:OYG159" si="31572">0.75*(3+2.1+3+3.9)</f>
        <v>9</v>
      </c>
      <c r="OYH158" s="14">
        <f t="shared" si="14920"/>
        <v>61.940000000000005</v>
      </c>
      <c r="OYI158" s="14"/>
      <c r="OYJ158" s="16">
        <f t="shared" si="14921"/>
        <v>92.910000000000011</v>
      </c>
      <c r="OYK158" s="79">
        <f t="shared" si="19919"/>
        <v>6</v>
      </c>
      <c r="OYL158" s="80"/>
      <c r="OYM158" s="16" t="s">
        <v>236</v>
      </c>
      <c r="OYN158" s="16">
        <f t="shared" ref="OYN158:OYN159" si="31573">47.24+2.7+3</f>
        <v>52.940000000000005</v>
      </c>
      <c r="OYO158" s="16">
        <f t="shared" ref="OYO158:OYO159" si="31574">0.75*(3+2.1+3+3.9)</f>
        <v>9</v>
      </c>
      <c r="OYP158" s="14">
        <f t="shared" si="14925"/>
        <v>61.940000000000005</v>
      </c>
      <c r="OYQ158" s="14"/>
      <c r="OYR158" s="16">
        <f t="shared" si="14926"/>
        <v>92.910000000000011</v>
      </c>
      <c r="OYS158" s="79">
        <f t="shared" si="19919"/>
        <v>6</v>
      </c>
      <c r="OYT158" s="80"/>
      <c r="OYU158" s="16" t="s">
        <v>236</v>
      </c>
      <c r="OYV158" s="16">
        <f t="shared" ref="OYV158:OYV159" si="31575">47.24+2.7+3</f>
        <v>52.940000000000005</v>
      </c>
      <c r="OYW158" s="16">
        <f t="shared" ref="OYW158:OYW159" si="31576">0.75*(3+2.1+3+3.9)</f>
        <v>9</v>
      </c>
      <c r="OYX158" s="14">
        <f t="shared" si="14930"/>
        <v>61.940000000000005</v>
      </c>
      <c r="OYY158" s="14"/>
      <c r="OYZ158" s="16">
        <f t="shared" si="14931"/>
        <v>92.910000000000011</v>
      </c>
      <c r="OZA158" s="79">
        <f t="shared" si="19928"/>
        <v>6</v>
      </c>
      <c r="OZB158" s="80"/>
      <c r="OZC158" s="16" t="s">
        <v>236</v>
      </c>
      <c r="OZD158" s="16">
        <f t="shared" ref="OZD158:OZD159" si="31577">47.24+2.7+3</f>
        <v>52.940000000000005</v>
      </c>
      <c r="OZE158" s="16">
        <f t="shared" ref="OZE158:OZE159" si="31578">0.75*(3+2.1+3+3.9)</f>
        <v>9</v>
      </c>
      <c r="OZF158" s="14">
        <f t="shared" si="14935"/>
        <v>61.940000000000005</v>
      </c>
      <c r="OZG158" s="14"/>
      <c r="OZH158" s="16">
        <f t="shared" si="14936"/>
        <v>92.910000000000011</v>
      </c>
      <c r="OZI158" s="79">
        <f t="shared" si="19928"/>
        <v>6</v>
      </c>
      <c r="OZJ158" s="80"/>
      <c r="OZK158" s="16" t="s">
        <v>236</v>
      </c>
      <c r="OZL158" s="16">
        <f t="shared" ref="OZL158:OZL159" si="31579">47.24+2.7+3</f>
        <v>52.940000000000005</v>
      </c>
      <c r="OZM158" s="16">
        <f t="shared" ref="OZM158:OZM159" si="31580">0.75*(3+2.1+3+3.9)</f>
        <v>9</v>
      </c>
      <c r="OZN158" s="14">
        <f t="shared" si="14940"/>
        <v>61.940000000000005</v>
      </c>
      <c r="OZO158" s="14"/>
      <c r="OZP158" s="16">
        <f t="shared" si="14941"/>
        <v>92.910000000000011</v>
      </c>
      <c r="OZQ158" s="79">
        <f t="shared" si="19928"/>
        <v>6</v>
      </c>
      <c r="OZR158" s="80"/>
      <c r="OZS158" s="16" t="s">
        <v>236</v>
      </c>
      <c r="OZT158" s="16">
        <f t="shared" ref="OZT158:OZT159" si="31581">47.24+2.7+3</f>
        <v>52.940000000000005</v>
      </c>
      <c r="OZU158" s="16">
        <f t="shared" ref="OZU158:OZU159" si="31582">0.75*(3+2.1+3+3.9)</f>
        <v>9</v>
      </c>
      <c r="OZV158" s="14">
        <f t="shared" si="14945"/>
        <v>61.940000000000005</v>
      </c>
      <c r="OZW158" s="14"/>
      <c r="OZX158" s="16">
        <f t="shared" si="14946"/>
        <v>92.910000000000011</v>
      </c>
      <c r="OZY158" s="79">
        <f t="shared" si="19928"/>
        <v>6</v>
      </c>
      <c r="OZZ158" s="80"/>
      <c r="PAA158" s="16" t="s">
        <v>236</v>
      </c>
      <c r="PAB158" s="16">
        <f t="shared" ref="PAB158:PAB159" si="31583">47.24+2.7+3</f>
        <v>52.940000000000005</v>
      </c>
      <c r="PAC158" s="16">
        <f t="shared" ref="PAC158:PAC159" si="31584">0.75*(3+2.1+3+3.9)</f>
        <v>9</v>
      </c>
      <c r="PAD158" s="14">
        <f t="shared" si="14950"/>
        <v>61.940000000000005</v>
      </c>
      <c r="PAE158" s="14"/>
      <c r="PAF158" s="16">
        <f t="shared" si="14951"/>
        <v>92.910000000000011</v>
      </c>
      <c r="PAG158" s="79">
        <f t="shared" si="19928"/>
        <v>6</v>
      </c>
      <c r="PAH158" s="80"/>
      <c r="PAI158" s="16" t="s">
        <v>236</v>
      </c>
      <c r="PAJ158" s="16">
        <f t="shared" ref="PAJ158:PAJ159" si="31585">47.24+2.7+3</f>
        <v>52.940000000000005</v>
      </c>
      <c r="PAK158" s="16">
        <f t="shared" ref="PAK158:PAK159" si="31586">0.75*(3+2.1+3+3.9)</f>
        <v>9</v>
      </c>
      <c r="PAL158" s="14">
        <f t="shared" si="14955"/>
        <v>61.940000000000005</v>
      </c>
      <c r="PAM158" s="14"/>
      <c r="PAN158" s="16">
        <f t="shared" si="14956"/>
        <v>92.910000000000011</v>
      </c>
      <c r="PAO158" s="79">
        <f t="shared" si="19928"/>
        <v>6</v>
      </c>
      <c r="PAP158" s="80"/>
      <c r="PAQ158" s="16" t="s">
        <v>236</v>
      </c>
      <c r="PAR158" s="16">
        <f t="shared" ref="PAR158:PAR159" si="31587">47.24+2.7+3</f>
        <v>52.940000000000005</v>
      </c>
      <c r="PAS158" s="16">
        <f t="shared" ref="PAS158:PAS159" si="31588">0.75*(3+2.1+3+3.9)</f>
        <v>9</v>
      </c>
      <c r="PAT158" s="14">
        <f t="shared" si="14960"/>
        <v>61.940000000000005</v>
      </c>
      <c r="PAU158" s="14"/>
      <c r="PAV158" s="16">
        <f t="shared" si="14961"/>
        <v>92.910000000000011</v>
      </c>
      <c r="PAW158" s="79">
        <f t="shared" si="19928"/>
        <v>6</v>
      </c>
      <c r="PAX158" s="80"/>
      <c r="PAY158" s="16" t="s">
        <v>236</v>
      </c>
      <c r="PAZ158" s="16">
        <f t="shared" ref="PAZ158:PAZ159" si="31589">47.24+2.7+3</f>
        <v>52.940000000000005</v>
      </c>
      <c r="PBA158" s="16">
        <f t="shared" ref="PBA158:PBA159" si="31590">0.75*(3+2.1+3+3.9)</f>
        <v>9</v>
      </c>
      <c r="PBB158" s="14">
        <f t="shared" si="14965"/>
        <v>61.940000000000005</v>
      </c>
      <c r="PBC158" s="14"/>
      <c r="PBD158" s="16">
        <f t="shared" si="14966"/>
        <v>92.910000000000011</v>
      </c>
      <c r="PBE158" s="79">
        <f t="shared" si="19928"/>
        <v>6</v>
      </c>
      <c r="PBF158" s="80"/>
      <c r="PBG158" s="16" t="s">
        <v>236</v>
      </c>
      <c r="PBH158" s="16">
        <f t="shared" ref="PBH158:PBH159" si="31591">47.24+2.7+3</f>
        <v>52.940000000000005</v>
      </c>
      <c r="PBI158" s="16">
        <f t="shared" ref="PBI158:PBI159" si="31592">0.75*(3+2.1+3+3.9)</f>
        <v>9</v>
      </c>
      <c r="PBJ158" s="14">
        <f t="shared" si="14970"/>
        <v>61.940000000000005</v>
      </c>
      <c r="PBK158" s="14"/>
      <c r="PBL158" s="16">
        <f t="shared" si="14971"/>
        <v>92.910000000000011</v>
      </c>
      <c r="PBM158" s="79">
        <f t="shared" si="19937"/>
        <v>6</v>
      </c>
      <c r="PBN158" s="80"/>
      <c r="PBO158" s="16" t="s">
        <v>236</v>
      </c>
      <c r="PBP158" s="16">
        <f t="shared" ref="PBP158:PBP159" si="31593">47.24+2.7+3</f>
        <v>52.940000000000005</v>
      </c>
      <c r="PBQ158" s="16">
        <f t="shared" ref="PBQ158:PBQ159" si="31594">0.75*(3+2.1+3+3.9)</f>
        <v>9</v>
      </c>
      <c r="PBR158" s="14">
        <f t="shared" si="14975"/>
        <v>61.940000000000005</v>
      </c>
      <c r="PBS158" s="14"/>
      <c r="PBT158" s="16">
        <f t="shared" si="14976"/>
        <v>92.910000000000011</v>
      </c>
      <c r="PBU158" s="79">
        <f t="shared" si="19937"/>
        <v>6</v>
      </c>
      <c r="PBV158" s="80"/>
      <c r="PBW158" s="16" t="s">
        <v>236</v>
      </c>
      <c r="PBX158" s="16">
        <f t="shared" ref="PBX158:PBX159" si="31595">47.24+2.7+3</f>
        <v>52.940000000000005</v>
      </c>
      <c r="PBY158" s="16">
        <f t="shared" ref="PBY158:PBY159" si="31596">0.75*(3+2.1+3+3.9)</f>
        <v>9</v>
      </c>
      <c r="PBZ158" s="14">
        <f t="shared" si="14980"/>
        <v>61.940000000000005</v>
      </c>
      <c r="PCA158" s="14"/>
      <c r="PCB158" s="16">
        <f t="shared" si="14981"/>
        <v>92.910000000000011</v>
      </c>
      <c r="PCC158" s="79">
        <f t="shared" si="19937"/>
        <v>6</v>
      </c>
      <c r="PCD158" s="80"/>
      <c r="PCE158" s="16" t="s">
        <v>236</v>
      </c>
      <c r="PCF158" s="16">
        <f t="shared" ref="PCF158:PCF159" si="31597">47.24+2.7+3</f>
        <v>52.940000000000005</v>
      </c>
      <c r="PCG158" s="16">
        <f t="shared" ref="PCG158:PCG159" si="31598">0.75*(3+2.1+3+3.9)</f>
        <v>9</v>
      </c>
      <c r="PCH158" s="14">
        <f t="shared" si="14985"/>
        <v>61.940000000000005</v>
      </c>
      <c r="PCI158" s="14"/>
      <c r="PCJ158" s="16">
        <f t="shared" si="14986"/>
        <v>92.910000000000011</v>
      </c>
      <c r="PCK158" s="79">
        <f t="shared" si="19937"/>
        <v>6</v>
      </c>
      <c r="PCL158" s="80"/>
      <c r="PCM158" s="16" t="s">
        <v>236</v>
      </c>
      <c r="PCN158" s="16">
        <f t="shared" ref="PCN158:PCN159" si="31599">47.24+2.7+3</f>
        <v>52.940000000000005</v>
      </c>
      <c r="PCO158" s="16">
        <f t="shared" ref="PCO158:PCO159" si="31600">0.75*(3+2.1+3+3.9)</f>
        <v>9</v>
      </c>
      <c r="PCP158" s="14">
        <f t="shared" si="14990"/>
        <v>61.940000000000005</v>
      </c>
      <c r="PCQ158" s="14"/>
      <c r="PCR158" s="16">
        <f t="shared" si="14991"/>
        <v>92.910000000000011</v>
      </c>
      <c r="PCS158" s="79">
        <f t="shared" si="19937"/>
        <v>6</v>
      </c>
      <c r="PCT158" s="80"/>
      <c r="PCU158" s="16" t="s">
        <v>236</v>
      </c>
      <c r="PCV158" s="16">
        <f t="shared" ref="PCV158:PCV159" si="31601">47.24+2.7+3</f>
        <v>52.940000000000005</v>
      </c>
      <c r="PCW158" s="16">
        <f t="shared" ref="PCW158:PCW159" si="31602">0.75*(3+2.1+3+3.9)</f>
        <v>9</v>
      </c>
      <c r="PCX158" s="14">
        <f t="shared" si="14995"/>
        <v>61.940000000000005</v>
      </c>
      <c r="PCY158" s="14"/>
      <c r="PCZ158" s="16">
        <f t="shared" si="14996"/>
        <v>92.910000000000011</v>
      </c>
      <c r="PDA158" s="79">
        <f t="shared" si="19937"/>
        <v>6</v>
      </c>
      <c r="PDB158" s="80"/>
      <c r="PDC158" s="16" t="s">
        <v>236</v>
      </c>
      <c r="PDD158" s="16">
        <f t="shared" ref="PDD158:PDD159" si="31603">47.24+2.7+3</f>
        <v>52.940000000000005</v>
      </c>
      <c r="PDE158" s="16">
        <f t="shared" ref="PDE158:PDE159" si="31604">0.75*(3+2.1+3+3.9)</f>
        <v>9</v>
      </c>
      <c r="PDF158" s="14">
        <f t="shared" si="15000"/>
        <v>61.940000000000005</v>
      </c>
      <c r="PDG158" s="14"/>
      <c r="PDH158" s="16">
        <f t="shared" si="15001"/>
        <v>92.910000000000011</v>
      </c>
      <c r="PDI158" s="79">
        <f t="shared" si="19937"/>
        <v>6</v>
      </c>
      <c r="PDJ158" s="80"/>
      <c r="PDK158" s="16" t="s">
        <v>236</v>
      </c>
      <c r="PDL158" s="16">
        <f t="shared" ref="PDL158:PDL159" si="31605">47.24+2.7+3</f>
        <v>52.940000000000005</v>
      </c>
      <c r="PDM158" s="16">
        <f t="shared" ref="PDM158:PDM159" si="31606">0.75*(3+2.1+3+3.9)</f>
        <v>9</v>
      </c>
      <c r="PDN158" s="14">
        <f t="shared" si="15005"/>
        <v>61.940000000000005</v>
      </c>
      <c r="PDO158" s="14"/>
      <c r="PDP158" s="16">
        <f t="shared" si="15006"/>
        <v>92.910000000000011</v>
      </c>
      <c r="PDQ158" s="79">
        <f t="shared" si="19937"/>
        <v>6</v>
      </c>
      <c r="PDR158" s="80"/>
      <c r="PDS158" s="16" t="s">
        <v>236</v>
      </c>
      <c r="PDT158" s="16">
        <f t="shared" ref="PDT158:PDT159" si="31607">47.24+2.7+3</f>
        <v>52.940000000000005</v>
      </c>
      <c r="PDU158" s="16">
        <f t="shared" ref="PDU158:PDU159" si="31608">0.75*(3+2.1+3+3.9)</f>
        <v>9</v>
      </c>
      <c r="PDV158" s="14">
        <f t="shared" si="15010"/>
        <v>61.940000000000005</v>
      </c>
      <c r="PDW158" s="14"/>
      <c r="PDX158" s="16">
        <f t="shared" si="15011"/>
        <v>92.910000000000011</v>
      </c>
      <c r="PDY158" s="79">
        <f t="shared" si="19946"/>
        <v>6</v>
      </c>
      <c r="PDZ158" s="80"/>
      <c r="PEA158" s="16" t="s">
        <v>236</v>
      </c>
      <c r="PEB158" s="16">
        <f t="shared" ref="PEB158:PEB159" si="31609">47.24+2.7+3</f>
        <v>52.940000000000005</v>
      </c>
      <c r="PEC158" s="16">
        <f t="shared" ref="PEC158:PEC159" si="31610">0.75*(3+2.1+3+3.9)</f>
        <v>9</v>
      </c>
      <c r="PED158" s="14">
        <f t="shared" si="15015"/>
        <v>61.940000000000005</v>
      </c>
      <c r="PEE158" s="14"/>
      <c r="PEF158" s="16">
        <f t="shared" si="15016"/>
        <v>92.910000000000011</v>
      </c>
      <c r="PEG158" s="79">
        <f t="shared" si="19946"/>
        <v>6</v>
      </c>
      <c r="PEH158" s="80"/>
      <c r="PEI158" s="16" t="s">
        <v>236</v>
      </c>
      <c r="PEJ158" s="16">
        <f t="shared" ref="PEJ158:PEJ159" si="31611">47.24+2.7+3</f>
        <v>52.940000000000005</v>
      </c>
      <c r="PEK158" s="16">
        <f t="shared" ref="PEK158:PEK159" si="31612">0.75*(3+2.1+3+3.9)</f>
        <v>9</v>
      </c>
      <c r="PEL158" s="14">
        <f t="shared" si="15020"/>
        <v>61.940000000000005</v>
      </c>
      <c r="PEM158" s="14"/>
      <c r="PEN158" s="16">
        <f t="shared" si="15021"/>
        <v>92.910000000000011</v>
      </c>
      <c r="PEO158" s="79">
        <f t="shared" si="19946"/>
        <v>6</v>
      </c>
      <c r="PEP158" s="80"/>
      <c r="PEQ158" s="16" t="s">
        <v>236</v>
      </c>
      <c r="PER158" s="16">
        <f t="shared" ref="PER158:PER159" si="31613">47.24+2.7+3</f>
        <v>52.940000000000005</v>
      </c>
      <c r="PES158" s="16">
        <f t="shared" ref="PES158:PES159" si="31614">0.75*(3+2.1+3+3.9)</f>
        <v>9</v>
      </c>
      <c r="PET158" s="14">
        <f t="shared" si="15025"/>
        <v>61.940000000000005</v>
      </c>
      <c r="PEU158" s="14"/>
      <c r="PEV158" s="16">
        <f t="shared" si="15026"/>
        <v>92.910000000000011</v>
      </c>
      <c r="PEW158" s="79">
        <f t="shared" si="19946"/>
        <v>6</v>
      </c>
      <c r="PEX158" s="80"/>
      <c r="PEY158" s="16" t="s">
        <v>236</v>
      </c>
      <c r="PEZ158" s="16">
        <f t="shared" ref="PEZ158:PEZ159" si="31615">47.24+2.7+3</f>
        <v>52.940000000000005</v>
      </c>
      <c r="PFA158" s="16">
        <f t="shared" ref="PFA158:PFA159" si="31616">0.75*(3+2.1+3+3.9)</f>
        <v>9</v>
      </c>
      <c r="PFB158" s="14">
        <f t="shared" si="15030"/>
        <v>61.940000000000005</v>
      </c>
      <c r="PFC158" s="14"/>
      <c r="PFD158" s="16">
        <f t="shared" si="15031"/>
        <v>92.910000000000011</v>
      </c>
      <c r="PFE158" s="79">
        <f t="shared" si="19946"/>
        <v>6</v>
      </c>
      <c r="PFF158" s="80"/>
      <c r="PFG158" s="16" t="s">
        <v>236</v>
      </c>
      <c r="PFH158" s="16">
        <f t="shared" ref="PFH158:PFH159" si="31617">47.24+2.7+3</f>
        <v>52.940000000000005</v>
      </c>
      <c r="PFI158" s="16">
        <f t="shared" ref="PFI158:PFI159" si="31618">0.75*(3+2.1+3+3.9)</f>
        <v>9</v>
      </c>
      <c r="PFJ158" s="14">
        <f t="shared" si="15035"/>
        <v>61.940000000000005</v>
      </c>
      <c r="PFK158" s="14"/>
      <c r="PFL158" s="16">
        <f t="shared" si="15036"/>
        <v>92.910000000000011</v>
      </c>
      <c r="PFM158" s="79">
        <f t="shared" si="19946"/>
        <v>6</v>
      </c>
      <c r="PFN158" s="80"/>
      <c r="PFO158" s="16" t="s">
        <v>236</v>
      </c>
      <c r="PFP158" s="16">
        <f t="shared" ref="PFP158:PFP159" si="31619">47.24+2.7+3</f>
        <v>52.940000000000005</v>
      </c>
      <c r="PFQ158" s="16">
        <f t="shared" ref="PFQ158:PFQ159" si="31620">0.75*(3+2.1+3+3.9)</f>
        <v>9</v>
      </c>
      <c r="PFR158" s="14">
        <f t="shared" si="15040"/>
        <v>61.940000000000005</v>
      </c>
      <c r="PFS158" s="14"/>
      <c r="PFT158" s="16">
        <f t="shared" si="15041"/>
        <v>92.910000000000011</v>
      </c>
      <c r="PFU158" s="79">
        <f t="shared" si="19946"/>
        <v>6</v>
      </c>
      <c r="PFV158" s="80"/>
      <c r="PFW158" s="16" t="s">
        <v>236</v>
      </c>
      <c r="PFX158" s="16">
        <f t="shared" ref="PFX158:PFX159" si="31621">47.24+2.7+3</f>
        <v>52.940000000000005</v>
      </c>
      <c r="PFY158" s="16">
        <f t="shared" ref="PFY158:PFY159" si="31622">0.75*(3+2.1+3+3.9)</f>
        <v>9</v>
      </c>
      <c r="PFZ158" s="14">
        <f t="shared" si="15045"/>
        <v>61.940000000000005</v>
      </c>
      <c r="PGA158" s="14"/>
      <c r="PGB158" s="16">
        <f t="shared" si="15046"/>
        <v>92.910000000000011</v>
      </c>
      <c r="PGC158" s="79">
        <f t="shared" si="19946"/>
        <v>6</v>
      </c>
      <c r="PGD158" s="80"/>
      <c r="PGE158" s="16" t="s">
        <v>236</v>
      </c>
      <c r="PGF158" s="16">
        <f t="shared" ref="PGF158:PGF159" si="31623">47.24+2.7+3</f>
        <v>52.940000000000005</v>
      </c>
      <c r="PGG158" s="16">
        <f t="shared" ref="PGG158:PGG159" si="31624">0.75*(3+2.1+3+3.9)</f>
        <v>9</v>
      </c>
      <c r="PGH158" s="14">
        <f t="shared" si="15050"/>
        <v>61.940000000000005</v>
      </c>
      <c r="PGI158" s="14"/>
      <c r="PGJ158" s="16">
        <f t="shared" si="15051"/>
        <v>92.910000000000011</v>
      </c>
      <c r="PGK158" s="79">
        <f t="shared" si="19955"/>
        <v>6</v>
      </c>
      <c r="PGL158" s="80"/>
      <c r="PGM158" s="16" t="s">
        <v>236</v>
      </c>
      <c r="PGN158" s="16">
        <f t="shared" ref="PGN158:PGN159" si="31625">47.24+2.7+3</f>
        <v>52.940000000000005</v>
      </c>
      <c r="PGO158" s="16">
        <f t="shared" ref="PGO158:PGO159" si="31626">0.75*(3+2.1+3+3.9)</f>
        <v>9</v>
      </c>
      <c r="PGP158" s="14">
        <f t="shared" si="15055"/>
        <v>61.940000000000005</v>
      </c>
      <c r="PGQ158" s="14"/>
      <c r="PGR158" s="16">
        <f t="shared" si="15056"/>
        <v>92.910000000000011</v>
      </c>
      <c r="PGS158" s="79">
        <f t="shared" si="19955"/>
        <v>6</v>
      </c>
      <c r="PGT158" s="80"/>
      <c r="PGU158" s="16" t="s">
        <v>236</v>
      </c>
      <c r="PGV158" s="16">
        <f t="shared" ref="PGV158:PGV159" si="31627">47.24+2.7+3</f>
        <v>52.940000000000005</v>
      </c>
      <c r="PGW158" s="16">
        <f t="shared" ref="PGW158:PGW159" si="31628">0.75*(3+2.1+3+3.9)</f>
        <v>9</v>
      </c>
      <c r="PGX158" s="14">
        <f t="shared" si="15060"/>
        <v>61.940000000000005</v>
      </c>
      <c r="PGY158" s="14"/>
      <c r="PGZ158" s="16">
        <f t="shared" si="15061"/>
        <v>92.910000000000011</v>
      </c>
      <c r="PHA158" s="79">
        <f t="shared" si="19955"/>
        <v>6</v>
      </c>
      <c r="PHB158" s="80"/>
      <c r="PHC158" s="16" t="s">
        <v>236</v>
      </c>
      <c r="PHD158" s="16">
        <f t="shared" ref="PHD158:PHD159" si="31629">47.24+2.7+3</f>
        <v>52.940000000000005</v>
      </c>
      <c r="PHE158" s="16">
        <f t="shared" ref="PHE158:PHE159" si="31630">0.75*(3+2.1+3+3.9)</f>
        <v>9</v>
      </c>
      <c r="PHF158" s="14">
        <f t="shared" si="15065"/>
        <v>61.940000000000005</v>
      </c>
      <c r="PHG158" s="14"/>
      <c r="PHH158" s="16">
        <f t="shared" si="15066"/>
        <v>92.910000000000011</v>
      </c>
      <c r="PHI158" s="79">
        <f t="shared" si="19955"/>
        <v>6</v>
      </c>
      <c r="PHJ158" s="80"/>
      <c r="PHK158" s="16" t="s">
        <v>236</v>
      </c>
      <c r="PHL158" s="16">
        <f t="shared" ref="PHL158:PHL159" si="31631">47.24+2.7+3</f>
        <v>52.940000000000005</v>
      </c>
      <c r="PHM158" s="16">
        <f t="shared" ref="PHM158:PHM159" si="31632">0.75*(3+2.1+3+3.9)</f>
        <v>9</v>
      </c>
      <c r="PHN158" s="14">
        <f t="shared" si="15070"/>
        <v>61.940000000000005</v>
      </c>
      <c r="PHO158" s="14"/>
      <c r="PHP158" s="16">
        <f t="shared" si="15071"/>
        <v>92.910000000000011</v>
      </c>
      <c r="PHQ158" s="79">
        <f t="shared" si="19955"/>
        <v>6</v>
      </c>
      <c r="PHR158" s="80"/>
      <c r="PHS158" s="16" t="s">
        <v>236</v>
      </c>
      <c r="PHT158" s="16">
        <f t="shared" ref="PHT158:PHT159" si="31633">47.24+2.7+3</f>
        <v>52.940000000000005</v>
      </c>
      <c r="PHU158" s="16">
        <f t="shared" ref="PHU158:PHU159" si="31634">0.75*(3+2.1+3+3.9)</f>
        <v>9</v>
      </c>
      <c r="PHV158" s="14">
        <f t="shared" si="15075"/>
        <v>61.940000000000005</v>
      </c>
      <c r="PHW158" s="14"/>
      <c r="PHX158" s="16">
        <f t="shared" si="15076"/>
        <v>92.910000000000011</v>
      </c>
      <c r="PHY158" s="79">
        <f t="shared" si="19955"/>
        <v>6</v>
      </c>
      <c r="PHZ158" s="80"/>
      <c r="PIA158" s="16" t="s">
        <v>236</v>
      </c>
      <c r="PIB158" s="16">
        <f t="shared" ref="PIB158:PIB159" si="31635">47.24+2.7+3</f>
        <v>52.940000000000005</v>
      </c>
      <c r="PIC158" s="16">
        <f t="shared" ref="PIC158:PIC159" si="31636">0.75*(3+2.1+3+3.9)</f>
        <v>9</v>
      </c>
      <c r="PID158" s="14">
        <f t="shared" si="15080"/>
        <v>61.940000000000005</v>
      </c>
      <c r="PIE158" s="14"/>
      <c r="PIF158" s="16">
        <f t="shared" si="15081"/>
        <v>92.910000000000011</v>
      </c>
      <c r="PIG158" s="79">
        <f t="shared" si="19955"/>
        <v>6</v>
      </c>
      <c r="PIH158" s="80"/>
      <c r="PII158" s="16" t="s">
        <v>236</v>
      </c>
      <c r="PIJ158" s="16">
        <f t="shared" ref="PIJ158:PIJ159" si="31637">47.24+2.7+3</f>
        <v>52.940000000000005</v>
      </c>
      <c r="PIK158" s="16">
        <f t="shared" ref="PIK158:PIK159" si="31638">0.75*(3+2.1+3+3.9)</f>
        <v>9</v>
      </c>
      <c r="PIL158" s="14">
        <f t="shared" si="15085"/>
        <v>61.940000000000005</v>
      </c>
      <c r="PIM158" s="14"/>
      <c r="PIN158" s="16">
        <f t="shared" si="15086"/>
        <v>92.910000000000011</v>
      </c>
      <c r="PIO158" s="79">
        <f t="shared" si="19955"/>
        <v>6</v>
      </c>
      <c r="PIP158" s="80"/>
      <c r="PIQ158" s="16" t="s">
        <v>236</v>
      </c>
      <c r="PIR158" s="16">
        <f t="shared" ref="PIR158:PIR159" si="31639">47.24+2.7+3</f>
        <v>52.940000000000005</v>
      </c>
      <c r="PIS158" s="16">
        <f t="shared" ref="PIS158:PIS159" si="31640">0.75*(3+2.1+3+3.9)</f>
        <v>9</v>
      </c>
      <c r="PIT158" s="14">
        <f t="shared" si="15090"/>
        <v>61.940000000000005</v>
      </c>
      <c r="PIU158" s="14"/>
      <c r="PIV158" s="16">
        <f t="shared" si="15091"/>
        <v>92.910000000000011</v>
      </c>
      <c r="PIW158" s="79">
        <f t="shared" si="19964"/>
        <v>6</v>
      </c>
      <c r="PIX158" s="80"/>
      <c r="PIY158" s="16" t="s">
        <v>236</v>
      </c>
      <c r="PIZ158" s="16">
        <f t="shared" ref="PIZ158:PIZ159" si="31641">47.24+2.7+3</f>
        <v>52.940000000000005</v>
      </c>
      <c r="PJA158" s="16">
        <f t="shared" ref="PJA158:PJA159" si="31642">0.75*(3+2.1+3+3.9)</f>
        <v>9</v>
      </c>
      <c r="PJB158" s="14">
        <f t="shared" si="15095"/>
        <v>61.940000000000005</v>
      </c>
      <c r="PJC158" s="14"/>
      <c r="PJD158" s="16">
        <f t="shared" si="15096"/>
        <v>92.910000000000011</v>
      </c>
      <c r="PJE158" s="79">
        <f t="shared" si="19964"/>
        <v>6</v>
      </c>
      <c r="PJF158" s="80"/>
      <c r="PJG158" s="16" t="s">
        <v>236</v>
      </c>
      <c r="PJH158" s="16">
        <f t="shared" ref="PJH158:PJH159" si="31643">47.24+2.7+3</f>
        <v>52.940000000000005</v>
      </c>
      <c r="PJI158" s="16">
        <f t="shared" ref="PJI158:PJI159" si="31644">0.75*(3+2.1+3+3.9)</f>
        <v>9</v>
      </c>
      <c r="PJJ158" s="14">
        <f t="shared" si="15100"/>
        <v>61.940000000000005</v>
      </c>
      <c r="PJK158" s="14"/>
      <c r="PJL158" s="16">
        <f t="shared" si="15101"/>
        <v>92.910000000000011</v>
      </c>
      <c r="PJM158" s="79">
        <f t="shared" si="19964"/>
        <v>6</v>
      </c>
      <c r="PJN158" s="80"/>
      <c r="PJO158" s="16" t="s">
        <v>236</v>
      </c>
      <c r="PJP158" s="16">
        <f t="shared" ref="PJP158:PJP159" si="31645">47.24+2.7+3</f>
        <v>52.940000000000005</v>
      </c>
      <c r="PJQ158" s="16">
        <f t="shared" ref="PJQ158:PJQ159" si="31646">0.75*(3+2.1+3+3.9)</f>
        <v>9</v>
      </c>
      <c r="PJR158" s="14">
        <f t="shared" si="15105"/>
        <v>61.940000000000005</v>
      </c>
      <c r="PJS158" s="14"/>
      <c r="PJT158" s="16">
        <f t="shared" si="15106"/>
        <v>92.910000000000011</v>
      </c>
      <c r="PJU158" s="79">
        <f t="shared" si="19964"/>
        <v>6</v>
      </c>
      <c r="PJV158" s="80"/>
      <c r="PJW158" s="16" t="s">
        <v>236</v>
      </c>
      <c r="PJX158" s="16">
        <f t="shared" ref="PJX158:PJX159" si="31647">47.24+2.7+3</f>
        <v>52.940000000000005</v>
      </c>
      <c r="PJY158" s="16">
        <f t="shared" ref="PJY158:PJY159" si="31648">0.75*(3+2.1+3+3.9)</f>
        <v>9</v>
      </c>
      <c r="PJZ158" s="14">
        <f t="shared" si="15110"/>
        <v>61.940000000000005</v>
      </c>
      <c r="PKA158" s="14"/>
      <c r="PKB158" s="16">
        <f t="shared" si="15111"/>
        <v>92.910000000000011</v>
      </c>
      <c r="PKC158" s="79">
        <f t="shared" si="19964"/>
        <v>6</v>
      </c>
      <c r="PKD158" s="80"/>
      <c r="PKE158" s="16" t="s">
        <v>236</v>
      </c>
      <c r="PKF158" s="16">
        <f t="shared" ref="PKF158:PKF159" si="31649">47.24+2.7+3</f>
        <v>52.940000000000005</v>
      </c>
      <c r="PKG158" s="16">
        <f t="shared" ref="PKG158:PKG159" si="31650">0.75*(3+2.1+3+3.9)</f>
        <v>9</v>
      </c>
      <c r="PKH158" s="14">
        <f t="shared" si="15115"/>
        <v>61.940000000000005</v>
      </c>
      <c r="PKI158" s="14"/>
      <c r="PKJ158" s="16">
        <f t="shared" si="15116"/>
        <v>92.910000000000011</v>
      </c>
      <c r="PKK158" s="79">
        <f t="shared" si="19964"/>
        <v>6</v>
      </c>
      <c r="PKL158" s="80"/>
      <c r="PKM158" s="16" t="s">
        <v>236</v>
      </c>
      <c r="PKN158" s="16">
        <f t="shared" ref="PKN158:PKN159" si="31651">47.24+2.7+3</f>
        <v>52.940000000000005</v>
      </c>
      <c r="PKO158" s="16">
        <f t="shared" ref="PKO158:PKO159" si="31652">0.75*(3+2.1+3+3.9)</f>
        <v>9</v>
      </c>
      <c r="PKP158" s="14">
        <f t="shared" si="15120"/>
        <v>61.940000000000005</v>
      </c>
      <c r="PKQ158" s="14"/>
      <c r="PKR158" s="16">
        <f t="shared" si="15121"/>
        <v>92.910000000000011</v>
      </c>
      <c r="PKS158" s="79">
        <f t="shared" si="19964"/>
        <v>6</v>
      </c>
      <c r="PKT158" s="80"/>
      <c r="PKU158" s="16" t="s">
        <v>236</v>
      </c>
      <c r="PKV158" s="16">
        <f t="shared" ref="PKV158:PKV159" si="31653">47.24+2.7+3</f>
        <v>52.940000000000005</v>
      </c>
      <c r="PKW158" s="16">
        <f t="shared" ref="PKW158:PKW159" si="31654">0.75*(3+2.1+3+3.9)</f>
        <v>9</v>
      </c>
      <c r="PKX158" s="14">
        <f t="shared" si="15125"/>
        <v>61.940000000000005</v>
      </c>
      <c r="PKY158" s="14"/>
      <c r="PKZ158" s="16">
        <f t="shared" si="15126"/>
        <v>92.910000000000011</v>
      </c>
      <c r="PLA158" s="79">
        <f t="shared" si="19964"/>
        <v>6</v>
      </c>
      <c r="PLB158" s="80"/>
      <c r="PLC158" s="16" t="s">
        <v>236</v>
      </c>
      <c r="PLD158" s="16">
        <f t="shared" ref="PLD158:PLD159" si="31655">47.24+2.7+3</f>
        <v>52.940000000000005</v>
      </c>
      <c r="PLE158" s="16">
        <f t="shared" ref="PLE158:PLE159" si="31656">0.75*(3+2.1+3+3.9)</f>
        <v>9</v>
      </c>
      <c r="PLF158" s="14">
        <f t="shared" si="15130"/>
        <v>61.940000000000005</v>
      </c>
      <c r="PLG158" s="14"/>
      <c r="PLH158" s="16">
        <f t="shared" si="15131"/>
        <v>92.910000000000011</v>
      </c>
      <c r="PLI158" s="79">
        <f t="shared" si="19973"/>
        <v>6</v>
      </c>
      <c r="PLJ158" s="80"/>
      <c r="PLK158" s="16" t="s">
        <v>236</v>
      </c>
      <c r="PLL158" s="16">
        <f t="shared" ref="PLL158:PLL159" si="31657">47.24+2.7+3</f>
        <v>52.940000000000005</v>
      </c>
      <c r="PLM158" s="16">
        <f t="shared" ref="PLM158:PLM159" si="31658">0.75*(3+2.1+3+3.9)</f>
        <v>9</v>
      </c>
      <c r="PLN158" s="14">
        <f t="shared" si="15135"/>
        <v>61.940000000000005</v>
      </c>
      <c r="PLO158" s="14"/>
      <c r="PLP158" s="16">
        <f t="shared" si="15136"/>
        <v>92.910000000000011</v>
      </c>
      <c r="PLQ158" s="79">
        <f t="shared" si="19973"/>
        <v>6</v>
      </c>
      <c r="PLR158" s="80"/>
      <c r="PLS158" s="16" t="s">
        <v>236</v>
      </c>
      <c r="PLT158" s="16">
        <f t="shared" ref="PLT158:PLT159" si="31659">47.24+2.7+3</f>
        <v>52.940000000000005</v>
      </c>
      <c r="PLU158" s="16">
        <f t="shared" ref="PLU158:PLU159" si="31660">0.75*(3+2.1+3+3.9)</f>
        <v>9</v>
      </c>
      <c r="PLV158" s="14">
        <f t="shared" si="15140"/>
        <v>61.940000000000005</v>
      </c>
      <c r="PLW158" s="14"/>
      <c r="PLX158" s="16">
        <f t="shared" si="15141"/>
        <v>92.910000000000011</v>
      </c>
      <c r="PLY158" s="79">
        <f t="shared" si="19973"/>
        <v>6</v>
      </c>
      <c r="PLZ158" s="80"/>
      <c r="PMA158" s="16" t="s">
        <v>236</v>
      </c>
      <c r="PMB158" s="16">
        <f t="shared" ref="PMB158:PMB159" si="31661">47.24+2.7+3</f>
        <v>52.940000000000005</v>
      </c>
      <c r="PMC158" s="16">
        <f t="shared" ref="PMC158:PMC159" si="31662">0.75*(3+2.1+3+3.9)</f>
        <v>9</v>
      </c>
      <c r="PMD158" s="14">
        <f t="shared" si="15145"/>
        <v>61.940000000000005</v>
      </c>
      <c r="PME158" s="14"/>
      <c r="PMF158" s="16">
        <f t="shared" si="15146"/>
        <v>92.910000000000011</v>
      </c>
      <c r="PMG158" s="79">
        <f t="shared" si="19973"/>
        <v>6</v>
      </c>
      <c r="PMH158" s="80"/>
      <c r="PMI158" s="16" t="s">
        <v>236</v>
      </c>
      <c r="PMJ158" s="16">
        <f t="shared" ref="PMJ158:PMJ159" si="31663">47.24+2.7+3</f>
        <v>52.940000000000005</v>
      </c>
      <c r="PMK158" s="16">
        <f t="shared" ref="PMK158:PMK159" si="31664">0.75*(3+2.1+3+3.9)</f>
        <v>9</v>
      </c>
      <c r="PML158" s="14">
        <f t="shared" si="15150"/>
        <v>61.940000000000005</v>
      </c>
      <c r="PMM158" s="14"/>
      <c r="PMN158" s="16">
        <f t="shared" si="15151"/>
        <v>92.910000000000011</v>
      </c>
      <c r="PMO158" s="79">
        <f t="shared" si="19973"/>
        <v>6</v>
      </c>
      <c r="PMP158" s="80"/>
      <c r="PMQ158" s="16" t="s">
        <v>236</v>
      </c>
      <c r="PMR158" s="16">
        <f t="shared" ref="PMR158:PMR159" si="31665">47.24+2.7+3</f>
        <v>52.940000000000005</v>
      </c>
      <c r="PMS158" s="16">
        <f t="shared" ref="PMS158:PMS159" si="31666">0.75*(3+2.1+3+3.9)</f>
        <v>9</v>
      </c>
      <c r="PMT158" s="14">
        <f t="shared" si="15155"/>
        <v>61.940000000000005</v>
      </c>
      <c r="PMU158" s="14"/>
      <c r="PMV158" s="16">
        <f t="shared" si="15156"/>
        <v>92.910000000000011</v>
      </c>
      <c r="PMW158" s="79">
        <f t="shared" si="19973"/>
        <v>6</v>
      </c>
      <c r="PMX158" s="80"/>
      <c r="PMY158" s="16" t="s">
        <v>236</v>
      </c>
      <c r="PMZ158" s="16">
        <f t="shared" ref="PMZ158:PMZ159" si="31667">47.24+2.7+3</f>
        <v>52.940000000000005</v>
      </c>
      <c r="PNA158" s="16">
        <f t="shared" ref="PNA158:PNA159" si="31668">0.75*(3+2.1+3+3.9)</f>
        <v>9</v>
      </c>
      <c r="PNB158" s="14">
        <f t="shared" si="15160"/>
        <v>61.940000000000005</v>
      </c>
      <c r="PNC158" s="14"/>
      <c r="PND158" s="16">
        <f t="shared" si="15161"/>
        <v>92.910000000000011</v>
      </c>
      <c r="PNE158" s="79">
        <f t="shared" si="19973"/>
        <v>6</v>
      </c>
      <c r="PNF158" s="80"/>
      <c r="PNG158" s="16" t="s">
        <v>236</v>
      </c>
      <c r="PNH158" s="16">
        <f t="shared" ref="PNH158:PNH159" si="31669">47.24+2.7+3</f>
        <v>52.940000000000005</v>
      </c>
      <c r="PNI158" s="16">
        <f t="shared" ref="PNI158:PNI159" si="31670">0.75*(3+2.1+3+3.9)</f>
        <v>9</v>
      </c>
      <c r="PNJ158" s="14">
        <f t="shared" si="15165"/>
        <v>61.940000000000005</v>
      </c>
      <c r="PNK158" s="14"/>
      <c r="PNL158" s="16">
        <f t="shared" si="15166"/>
        <v>92.910000000000011</v>
      </c>
      <c r="PNM158" s="79">
        <f t="shared" si="19973"/>
        <v>6</v>
      </c>
      <c r="PNN158" s="80"/>
      <c r="PNO158" s="16" t="s">
        <v>236</v>
      </c>
      <c r="PNP158" s="16">
        <f t="shared" ref="PNP158:PNP159" si="31671">47.24+2.7+3</f>
        <v>52.940000000000005</v>
      </c>
      <c r="PNQ158" s="16">
        <f t="shared" ref="PNQ158:PNQ159" si="31672">0.75*(3+2.1+3+3.9)</f>
        <v>9</v>
      </c>
      <c r="PNR158" s="14">
        <f t="shared" si="15170"/>
        <v>61.940000000000005</v>
      </c>
      <c r="PNS158" s="14"/>
      <c r="PNT158" s="16">
        <f t="shared" si="15171"/>
        <v>92.910000000000011</v>
      </c>
      <c r="PNU158" s="79">
        <f t="shared" si="19982"/>
        <v>6</v>
      </c>
      <c r="PNV158" s="80"/>
      <c r="PNW158" s="16" t="s">
        <v>236</v>
      </c>
      <c r="PNX158" s="16">
        <f t="shared" ref="PNX158:PNX159" si="31673">47.24+2.7+3</f>
        <v>52.940000000000005</v>
      </c>
      <c r="PNY158" s="16">
        <f t="shared" ref="PNY158:PNY159" si="31674">0.75*(3+2.1+3+3.9)</f>
        <v>9</v>
      </c>
      <c r="PNZ158" s="14">
        <f t="shared" si="15175"/>
        <v>61.940000000000005</v>
      </c>
      <c r="POA158" s="14"/>
      <c r="POB158" s="16">
        <f t="shared" si="15176"/>
        <v>92.910000000000011</v>
      </c>
      <c r="POC158" s="79">
        <f t="shared" si="19982"/>
        <v>6</v>
      </c>
      <c r="POD158" s="80"/>
      <c r="POE158" s="16" t="s">
        <v>236</v>
      </c>
      <c r="POF158" s="16">
        <f t="shared" ref="POF158:POF159" si="31675">47.24+2.7+3</f>
        <v>52.940000000000005</v>
      </c>
      <c r="POG158" s="16">
        <f t="shared" ref="POG158:POG159" si="31676">0.75*(3+2.1+3+3.9)</f>
        <v>9</v>
      </c>
      <c r="POH158" s="14">
        <f t="shared" si="15180"/>
        <v>61.940000000000005</v>
      </c>
      <c r="POI158" s="14"/>
      <c r="POJ158" s="16">
        <f t="shared" si="15181"/>
        <v>92.910000000000011</v>
      </c>
      <c r="POK158" s="79">
        <f t="shared" si="19982"/>
        <v>6</v>
      </c>
      <c r="POL158" s="80"/>
      <c r="POM158" s="16" t="s">
        <v>236</v>
      </c>
      <c r="PON158" s="16">
        <f t="shared" ref="PON158:PON159" si="31677">47.24+2.7+3</f>
        <v>52.940000000000005</v>
      </c>
      <c r="POO158" s="16">
        <f t="shared" ref="POO158:POO159" si="31678">0.75*(3+2.1+3+3.9)</f>
        <v>9</v>
      </c>
      <c r="POP158" s="14">
        <f t="shared" si="15185"/>
        <v>61.940000000000005</v>
      </c>
      <c r="POQ158" s="14"/>
      <c r="POR158" s="16">
        <f t="shared" si="15186"/>
        <v>92.910000000000011</v>
      </c>
      <c r="POS158" s="79">
        <f t="shared" si="19982"/>
        <v>6</v>
      </c>
      <c r="POT158" s="80"/>
      <c r="POU158" s="16" t="s">
        <v>236</v>
      </c>
      <c r="POV158" s="16">
        <f t="shared" ref="POV158:POV159" si="31679">47.24+2.7+3</f>
        <v>52.940000000000005</v>
      </c>
      <c r="POW158" s="16">
        <f t="shared" ref="POW158:POW159" si="31680">0.75*(3+2.1+3+3.9)</f>
        <v>9</v>
      </c>
      <c r="POX158" s="14">
        <f t="shared" si="15190"/>
        <v>61.940000000000005</v>
      </c>
      <c r="POY158" s="14"/>
      <c r="POZ158" s="16">
        <f t="shared" si="15191"/>
        <v>92.910000000000011</v>
      </c>
      <c r="PPA158" s="79">
        <f t="shared" si="19982"/>
        <v>6</v>
      </c>
      <c r="PPB158" s="80"/>
      <c r="PPC158" s="16" t="s">
        <v>236</v>
      </c>
      <c r="PPD158" s="16">
        <f t="shared" ref="PPD158:PPD159" si="31681">47.24+2.7+3</f>
        <v>52.940000000000005</v>
      </c>
      <c r="PPE158" s="16">
        <f t="shared" ref="PPE158:PPE159" si="31682">0.75*(3+2.1+3+3.9)</f>
        <v>9</v>
      </c>
      <c r="PPF158" s="14">
        <f t="shared" si="15195"/>
        <v>61.940000000000005</v>
      </c>
      <c r="PPG158" s="14"/>
      <c r="PPH158" s="16">
        <f t="shared" si="15196"/>
        <v>92.910000000000011</v>
      </c>
      <c r="PPI158" s="79">
        <f t="shared" si="19982"/>
        <v>6</v>
      </c>
      <c r="PPJ158" s="80"/>
      <c r="PPK158" s="16" t="s">
        <v>236</v>
      </c>
      <c r="PPL158" s="16">
        <f t="shared" ref="PPL158:PPL159" si="31683">47.24+2.7+3</f>
        <v>52.940000000000005</v>
      </c>
      <c r="PPM158" s="16">
        <f t="shared" ref="PPM158:PPM159" si="31684">0.75*(3+2.1+3+3.9)</f>
        <v>9</v>
      </c>
      <c r="PPN158" s="14">
        <f t="shared" si="15200"/>
        <v>61.940000000000005</v>
      </c>
      <c r="PPO158" s="14"/>
      <c r="PPP158" s="16">
        <f t="shared" si="15201"/>
        <v>92.910000000000011</v>
      </c>
      <c r="PPQ158" s="79">
        <f t="shared" si="19982"/>
        <v>6</v>
      </c>
      <c r="PPR158" s="80"/>
      <c r="PPS158" s="16" t="s">
        <v>236</v>
      </c>
      <c r="PPT158" s="16">
        <f t="shared" ref="PPT158:PPT159" si="31685">47.24+2.7+3</f>
        <v>52.940000000000005</v>
      </c>
      <c r="PPU158" s="16">
        <f t="shared" ref="PPU158:PPU159" si="31686">0.75*(3+2.1+3+3.9)</f>
        <v>9</v>
      </c>
      <c r="PPV158" s="14">
        <f t="shared" si="15205"/>
        <v>61.940000000000005</v>
      </c>
      <c r="PPW158" s="14"/>
      <c r="PPX158" s="16">
        <f t="shared" si="15206"/>
        <v>92.910000000000011</v>
      </c>
      <c r="PPY158" s="79">
        <f t="shared" si="19982"/>
        <v>6</v>
      </c>
      <c r="PPZ158" s="80"/>
      <c r="PQA158" s="16" t="s">
        <v>236</v>
      </c>
      <c r="PQB158" s="16">
        <f t="shared" ref="PQB158:PQB159" si="31687">47.24+2.7+3</f>
        <v>52.940000000000005</v>
      </c>
      <c r="PQC158" s="16">
        <f t="shared" ref="PQC158:PQC159" si="31688">0.75*(3+2.1+3+3.9)</f>
        <v>9</v>
      </c>
      <c r="PQD158" s="14">
        <f t="shared" si="15210"/>
        <v>61.940000000000005</v>
      </c>
      <c r="PQE158" s="14"/>
      <c r="PQF158" s="16">
        <f t="shared" si="15211"/>
        <v>92.910000000000011</v>
      </c>
      <c r="PQG158" s="79">
        <f t="shared" si="19991"/>
        <v>6</v>
      </c>
      <c r="PQH158" s="80"/>
      <c r="PQI158" s="16" t="s">
        <v>236</v>
      </c>
      <c r="PQJ158" s="16">
        <f t="shared" ref="PQJ158:PQJ159" si="31689">47.24+2.7+3</f>
        <v>52.940000000000005</v>
      </c>
      <c r="PQK158" s="16">
        <f t="shared" ref="PQK158:PQK159" si="31690">0.75*(3+2.1+3+3.9)</f>
        <v>9</v>
      </c>
      <c r="PQL158" s="14">
        <f t="shared" si="15215"/>
        <v>61.940000000000005</v>
      </c>
      <c r="PQM158" s="14"/>
      <c r="PQN158" s="16">
        <f t="shared" si="15216"/>
        <v>92.910000000000011</v>
      </c>
      <c r="PQO158" s="79">
        <f t="shared" si="19991"/>
        <v>6</v>
      </c>
      <c r="PQP158" s="80"/>
      <c r="PQQ158" s="16" t="s">
        <v>236</v>
      </c>
      <c r="PQR158" s="16">
        <f t="shared" ref="PQR158:PQR159" si="31691">47.24+2.7+3</f>
        <v>52.940000000000005</v>
      </c>
      <c r="PQS158" s="16">
        <f t="shared" ref="PQS158:PQS159" si="31692">0.75*(3+2.1+3+3.9)</f>
        <v>9</v>
      </c>
      <c r="PQT158" s="14">
        <f t="shared" si="15220"/>
        <v>61.940000000000005</v>
      </c>
      <c r="PQU158" s="14"/>
      <c r="PQV158" s="16">
        <f t="shared" si="15221"/>
        <v>92.910000000000011</v>
      </c>
      <c r="PQW158" s="79">
        <f t="shared" si="19991"/>
        <v>6</v>
      </c>
      <c r="PQX158" s="80"/>
      <c r="PQY158" s="16" t="s">
        <v>236</v>
      </c>
      <c r="PQZ158" s="16">
        <f t="shared" ref="PQZ158:PQZ159" si="31693">47.24+2.7+3</f>
        <v>52.940000000000005</v>
      </c>
      <c r="PRA158" s="16">
        <f t="shared" ref="PRA158:PRA159" si="31694">0.75*(3+2.1+3+3.9)</f>
        <v>9</v>
      </c>
      <c r="PRB158" s="14">
        <f t="shared" si="15225"/>
        <v>61.940000000000005</v>
      </c>
      <c r="PRC158" s="14"/>
      <c r="PRD158" s="16">
        <f t="shared" si="15226"/>
        <v>92.910000000000011</v>
      </c>
      <c r="PRE158" s="79">
        <f t="shared" si="19991"/>
        <v>6</v>
      </c>
      <c r="PRF158" s="80"/>
      <c r="PRG158" s="16" t="s">
        <v>236</v>
      </c>
      <c r="PRH158" s="16">
        <f t="shared" ref="PRH158:PRH159" si="31695">47.24+2.7+3</f>
        <v>52.940000000000005</v>
      </c>
      <c r="PRI158" s="16">
        <f t="shared" ref="PRI158:PRI159" si="31696">0.75*(3+2.1+3+3.9)</f>
        <v>9</v>
      </c>
      <c r="PRJ158" s="14">
        <f t="shared" si="15230"/>
        <v>61.940000000000005</v>
      </c>
      <c r="PRK158" s="14"/>
      <c r="PRL158" s="16">
        <f t="shared" si="15231"/>
        <v>92.910000000000011</v>
      </c>
      <c r="PRM158" s="79">
        <f t="shared" si="19991"/>
        <v>6</v>
      </c>
      <c r="PRN158" s="80"/>
      <c r="PRO158" s="16" t="s">
        <v>236</v>
      </c>
      <c r="PRP158" s="16">
        <f t="shared" ref="PRP158:PRP159" si="31697">47.24+2.7+3</f>
        <v>52.940000000000005</v>
      </c>
      <c r="PRQ158" s="16">
        <f t="shared" ref="PRQ158:PRQ159" si="31698">0.75*(3+2.1+3+3.9)</f>
        <v>9</v>
      </c>
      <c r="PRR158" s="14">
        <f t="shared" si="15235"/>
        <v>61.940000000000005</v>
      </c>
      <c r="PRS158" s="14"/>
      <c r="PRT158" s="16">
        <f t="shared" si="15236"/>
        <v>92.910000000000011</v>
      </c>
      <c r="PRU158" s="79">
        <f t="shared" si="19991"/>
        <v>6</v>
      </c>
      <c r="PRV158" s="80"/>
      <c r="PRW158" s="16" t="s">
        <v>236</v>
      </c>
      <c r="PRX158" s="16">
        <f t="shared" ref="PRX158:PRX159" si="31699">47.24+2.7+3</f>
        <v>52.940000000000005</v>
      </c>
      <c r="PRY158" s="16">
        <f t="shared" ref="PRY158:PRY159" si="31700">0.75*(3+2.1+3+3.9)</f>
        <v>9</v>
      </c>
      <c r="PRZ158" s="14">
        <f t="shared" si="15240"/>
        <v>61.940000000000005</v>
      </c>
      <c r="PSA158" s="14"/>
      <c r="PSB158" s="16">
        <f t="shared" si="15241"/>
        <v>92.910000000000011</v>
      </c>
      <c r="PSC158" s="79">
        <f t="shared" si="19991"/>
        <v>6</v>
      </c>
      <c r="PSD158" s="80"/>
      <c r="PSE158" s="16" t="s">
        <v>236</v>
      </c>
      <c r="PSF158" s="16">
        <f t="shared" ref="PSF158:PSF159" si="31701">47.24+2.7+3</f>
        <v>52.940000000000005</v>
      </c>
      <c r="PSG158" s="16">
        <f t="shared" ref="PSG158:PSG159" si="31702">0.75*(3+2.1+3+3.9)</f>
        <v>9</v>
      </c>
      <c r="PSH158" s="14">
        <f t="shared" si="15245"/>
        <v>61.940000000000005</v>
      </c>
      <c r="PSI158" s="14"/>
      <c r="PSJ158" s="16">
        <f t="shared" si="15246"/>
        <v>92.910000000000011</v>
      </c>
      <c r="PSK158" s="79">
        <f t="shared" si="19991"/>
        <v>6</v>
      </c>
      <c r="PSL158" s="80"/>
      <c r="PSM158" s="16" t="s">
        <v>236</v>
      </c>
      <c r="PSN158" s="16">
        <f t="shared" ref="PSN158:PSN159" si="31703">47.24+2.7+3</f>
        <v>52.940000000000005</v>
      </c>
      <c r="PSO158" s="16">
        <f t="shared" ref="PSO158:PSO159" si="31704">0.75*(3+2.1+3+3.9)</f>
        <v>9</v>
      </c>
      <c r="PSP158" s="14">
        <f t="shared" si="15250"/>
        <v>61.940000000000005</v>
      </c>
      <c r="PSQ158" s="14"/>
      <c r="PSR158" s="16">
        <f t="shared" si="15251"/>
        <v>92.910000000000011</v>
      </c>
      <c r="PSS158" s="79">
        <f t="shared" si="20000"/>
        <v>6</v>
      </c>
      <c r="PST158" s="80"/>
      <c r="PSU158" s="16" t="s">
        <v>236</v>
      </c>
      <c r="PSV158" s="16">
        <f t="shared" ref="PSV158:PSV159" si="31705">47.24+2.7+3</f>
        <v>52.940000000000005</v>
      </c>
      <c r="PSW158" s="16">
        <f t="shared" ref="PSW158:PSW159" si="31706">0.75*(3+2.1+3+3.9)</f>
        <v>9</v>
      </c>
      <c r="PSX158" s="14">
        <f t="shared" si="15255"/>
        <v>61.940000000000005</v>
      </c>
      <c r="PSY158" s="14"/>
      <c r="PSZ158" s="16">
        <f t="shared" si="15256"/>
        <v>92.910000000000011</v>
      </c>
      <c r="PTA158" s="79">
        <f t="shared" si="20000"/>
        <v>6</v>
      </c>
      <c r="PTB158" s="80"/>
      <c r="PTC158" s="16" t="s">
        <v>236</v>
      </c>
      <c r="PTD158" s="16">
        <f t="shared" ref="PTD158:PTD159" si="31707">47.24+2.7+3</f>
        <v>52.940000000000005</v>
      </c>
      <c r="PTE158" s="16">
        <f t="shared" ref="PTE158:PTE159" si="31708">0.75*(3+2.1+3+3.9)</f>
        <v>9</v>
      </c>
      <c r="PTF158" s="14">
        <f t="shared" si="15260"/>
        <v>61.940000000000005</v>
      </c>
      <c r="PTG158" s="14"/>
      <c r="PTH158" s="16">
        <f t="shared" si="15261"/>
        <v>92.910000000000011</v>
      </c>
      <c r="PTI158" s="79">
        <f t="shared" si="20000"/>
        <v>6</v>
      </c>
      <c r="PTJ158" s="80"/>
      <c r="PTK158" s="16" t="s">
        <v>236</v>
      </c>
      <c r="PTL158" s="16">
        <f t="shared" ref="PTL158:PTL159" si="31709">47.24+2.7+3</f>
        <v>52.940000000000005</v>
      </c>
      <c r="PTM158" s="16">
        <f t="shared" ref="PTM158:PTM159" si="31710">0.75*(3+2.1+3+3.9)</f>
        <v>9</v>
      </c>
      <c r="PTN158" s="14">
        <f t="shared" si="15265"/>
        <v>61.940000000000005</v>
      </c>
      <c r="PTO158" s="14"/>
      <c r="PTP158" s="16">
        <f t="shared" si="15266"/>
        <v>92.910000000000011</v>
      </c>
      <c r="PTQ158" s="79">
        <f t="shared" si="20000"/>
        <v>6</v>
      </c>
      <c r="PTR158" s="80"/>
      <c r="PTS158" s="16" t="s">
        <v>236</v>
      </c>
      <c r="PTT158" s="16">
        <f t="shared" ref="PTT158:PTT159" si="31711">47.24+2.7+3</f>
        <v>52.940000000000005</v>
      </c>
      <c r="PTU158" s="16">
        <f t="shared" ref="PTU158:PTU159" si="31712">0.75*(3+2.1+3+3.9)</f>
        <v>9</v>
      </c>
      <c r="PTV158" s="14">
        <f t="shared" si="15270"/>
        <v>61.940000000000005</v>
      </c>
      <c r="PTW158" s="14"/>
      <c r="PTX158" s="16">
        <f t="shared" si="15271"/>
        <v>92.910000000000011</v>
      </c>
      <c r="PTY158" s="79">
        <f t="shared" si="20000"/>
        <v>6</v>
      </c>
      <c r="PTZ158" s="80"/>
      <c r="PUA158" s="16" t="s">
        <v>236</v>
      </c>
      <c r="PUB158" s="16">
        <f t="shared" ref="PUB158:PUB159" si="31713">47.24+2.7+3</f>
        <v>52.940000000000005</v>
      </c>
      <c r="PUC158" s="16">
        <f t="shared" ref="PUC158:PUC159" si="31714">0.75*(3+2.1+3+3.9)</f>
        <v>9</v>
      </c>
      <c r="PUD158" s="14">
        <f t="shared" si="15275"/>
        <v>61.940000000000005</v>
      </c>
      <c r="PUE158" s="14"/>
      <c r="PUF158" s="16">
        <f t="shared" si="15276"/>
        <v>92.910000000000011</v>
      </c>
      <c r="PUG158" s="79">
        <f t="shared" si="20000"/>
        <v>6</v>
      </c>
      <c r="PUH158" s="80"/>
      <c r="PUI158" s="16" t="s">
        <v>236</v>
      </c>
      <c r="PUJ158" s="16">
        <f t="shared" ref="PUJ158:PUJ159" si="31715">47.24+2.7+3</f>
        <v>52.940000000000005</v>
      </c>
      <c r="PUK158" s="16">
        <f t="shared" ref="PUK158:PUK159" si="31716">0.75*(3+2.1+3+3.9)</f>
        <v>9</v>
      </c>
      <c r="PUL158" s="14">
        <f t="shared" si="15280"/>
        <v>61.940000000000005</v>
      </c>
      <c r="PUM158" s="14"/>
      <c r="PUN158" s="16">
        <f t="shared" si="15281"/>
        <v>92.910000000000011</v>
      </c>
      <c r="PUO158" s="79">
        <f t="shared" si="20000"/>
        <v>6</v>
      </c>
      <c r="PUP158" s="80"/>
      <c r="PUQ158" s="16" t="s">
        <v>236</v>
      </c>
      <c r="PUR158" s="16">
        <f t="shared" ref="PUR158:PUR159" si="31717">47.24+2.7+3</f>
        <v>52.940000000000005</v>
      </c>
      <c r="PUS158" s="16">
        <f t="shared" ref="PUS158:PUS159" si="31718">0.75*(3+2.1+3+3.9)</f>
        <v>9</v>
      </c>
      <c r="PUT158" s="14">
        <f t="shared" si="15285"/>
        <v>61.940000000000005</v>
      </c>
      <c r="PUU158" s="14"/>
      <c r="PUV158" s="16">
        <f t="shared" si="15286"/>
        <v>92.910000000000011</v>
      </c>
      <c r="PUW158" s="79">
        <f t="shared" si="20000"/>
        <v>6</v>
      </c>
      <c r="PUX158" s="80"/>
      <c r="PUY158" s="16" t="s">
        <v>236</v>
      </c>
      <c r="PUZ158" s="16">
        <f t="shared" ref="PUZ158:PUZ159" si="31719">47.24+2.7+3</f>
        <v>52.940000000000005</v>
      </c>
      <c r="PVA158" s="16">
        <f t="shared" ref="PVA158:PVA159" si="31720">0.75*(3+2.1+3+3.9)</f>
        <v>9</v>
      </c>
      <c r="PVB158" s="14">
        <f t="shared" si="15290"/>
        <v>61.940000000000005</v>
      </c>
      <c r="PVC158" s="14"/>
      <c r="PVD158" s="16">
        <f t="shared" si="15291"/>
        <v>92.910000000000011</v>
      </c>
      <c r="PVE158" s="79">
        <f t="shared" si="20009"/>
        <v>6</v>
      </c>
      <c r="PVF158" s="80"/>
      <c r="PVG158" s="16" t="s">
        <v>236</v>
      </c>
      <c r="PVH158" s="16">
        <f t="shared" ref="PVH158:PVH159" si="31721">47.24+2.7+3</f>
        <v>52.940000000000005</v>
      </c>
      <c r="PVI158" s="16">
        <f t="shared" ref="PVI158:PVI159" si="31722">0.75*(3+2.1+3+3.9)</f>
        <v>9</v>
      </c>
      <c r="PVJ158" s="14">
        <f t="shared" si="15295"/>
        <v>61.940000000000005</v>
      </c>
      <c r="PVK158" s="14"/>
      <c r="PVL158" s="16">
        <f t="shared" si="15296"/>
        <v>92.910000000000011</v>
      </c>
      <c r="PVM158" s="79">
        <f t="shared" si="20009"/>
        <v>6</v>
      </c>
      <c r="PVN158" s="80"/>
      <c r="PVO158" s="16" t="s">
        <v>236</v>
      </c>
      <c r="PVP158" s="16">
        <f t="shared" ref="PVP158:PVP159" si="31723">47.24+2.7+3</f>
        <v>52.940000000000005</v>
      </c>
      <c r="PVQ158" s="16">
        <f t="shared" ref="PVQ158:PVQ159" si="31724">0.75*(3+2.1+3+3.9)</f>
        <v>9</v>
      </c>
      <c r="PVR158" s="14">
        <f t="shared" si="15300"/>
        <v>61.940000000000005</v>
      </c>
      <c r="PVS158" s="14"/>
      <c r="PVT158" s="16">
        <f t="shared" si="15301"/>
        <v>92.910000000000011</v>
      </c>
      <c r="PVU158" s="79">
        <f t="shared" si="20009"/>
        <v>6</v>
      </c>
      <c r="PVV158" s="80"/>
      <c r="PVW158" s="16" t="s">
        <v>236</v>
      </c>
      <c r="PVX158" s="16">
        <f t="shared" ref="PVX158:PVX159" si="31725">47.24+2.7+3</f>
        <v>52.940000000000005</v>
      </c>
      <c r="PVY158" s="16">
        <f t="shared" ref="PVY158:PVY159" si="31726">0.75*(3+2.1+3+3.9)</f>
        <v>9</v>
      </c>
      <c r="PVZ158" s="14">
        <f t="shared" si="15305"/>
        <v>61.940000000000005</v>
      </c>
      <c r="PWA158" s="14"/>
      <c r="PWB158" s="16">
        <f t="shared" si="15306"/>
        <v>92.910000000000011</v>
      </c>
      <c r="PWC158" s="79">
        <f t="shared" si="20009"/>
        <v>6</v>
      </c>
      <c r="PWD158" s="80"/>
      <c r="PWE158" s="16" t="s">
        <v>236</v>
      </c>
      <c r="PWF158" s="16">
        <f t="shared" ref="PWF158:PWF159" si="31727">47.24+2.7+3</f>
        <v>52.940000000000005</v>
      </c>
      <c r="PWG158" s="16">
        <f t="shared" ref="PWG158:PWG159" si="31728">0.75*(3+2.1+3+3.9)</f>
        <v>9</v>
      </c>
      <c r="PWH158" s="14">
        <f t="shared" si="15310"/>
        <v>61.940000000000005</v>
      </c>
      <c r="PWI158" s="14"/>
      <c r="PWJ158" s="16">
        <f t="shared" si="15311"/>
        <v>92.910000000000011</v>
      </c>
      <c r="PWK158" s="79">
        <f t="shared" si="20009"/>
        <v>6</v>
      </c>
      <c r="PWL158" s="80"/>
      <c r="PWM158" s="16" t="s">
        <v>236</v>
      </c>
      <c r="PWN158" s="16">
        <f t="shared" ref="PWN158:PWN159" si="31729">47.24+2.7+3</f>
        <v>52.940000000000005</v>
      </c>
      <c r="PWO158" s="16">
        <f t="shared" ref="PWO158:PWO159" si="31730">0.75*(3+2.1+3+3.9)</f>
        <v>9</v>
      </c>
      <c r="PWP158" s="14">
        <f t="shared" si="15315"/>
        <v>61.940000000000005</v>
      </c>
      <c r="PWQ158" s="14"/>
      <c r="PWR158" s="16">
        <f t="shared" si="15316"/>
        <v>92.910000000000011</v>
      </c>
      <c r="PWS158" s="79">
        <f t="shared" si="20009"/>
        <v>6</v>
      </c>
      <c r="PWT158" s="80"/>
      <c r="PWU158" s="16" t="s">
        <v>236</v>
      </c>
      <c r="PWV158" s="16">
        <f t="shared" ref="PWV158:PWV159" si="31731">47.24+2.7+3</f>
        <v>52.940000000000005</v>
      </c>
      <c r="PWW158" s="16">
        <f t="shared" ref="PWW158:PWW159" si="31732">0.75*(3+2.1+3+3.9)</f>
        <v>9</v>
      </c>
      <c r="PWX158" s="14">
        <f t="shared" si="15320"/>
        <v>61.940000000000005</v>
      </c>
      <c r="PWY158" s="14"/>
      <c r="PWZ158" s="16">
        <f t="shared" si="15321"/>
        <v>92.910000000000011</v>
      </c>
      <c r="PXA158" s="79">
        <f t="shared" si="20009"/>
        <v>6</v>
      </c>
      <c r="PXB158" s="80"/>
      <c r="PXC158" s="16" t="s">
        <v>236</v>
      </c>
      <c r="PXD158" s="16">
        <f t="shared" ref="PXD158:PXD159" si="31733">47.24+2.7+3</f>
        <v>52.940000000000005</v>
      </c>
      <c r="PXE158" s="16">
        <f t="shared" ref="PXE158:PXE159" si="31734">0.75*(3+2.1+3+3.9)</f>
        <v>9</v>
      </c>
      <c r="PXF158" s="14">
        <f t="shared" si="15325"/>
        <v>61.940000000000005</v>
      </c>
      <c r="PXG158" s="14"/>
      <c r="PXH158" s="16">
        <f t="shared" si="15326"/>
        <v>92.910000000000011</v>
      </c>
      <c r="PXI158" s="79">
        <f t="shared" si="20009"/>
        <v>6</v>
      </c>
      <c r="PXJ158" s="80"/>
      <c r="PXK158" s="16" t="s">
        <v>236</v>
      </c>
      <c r="PXL158" s="16">
        <f t="shared" ref="PXL158:PXL159" si="31735">47.24+2.7+3</f>
        <v>52.940000000000005</v>
      </c>
      <c r="PXM158" s="16">
        <f t="shared" ref="PXM158:PXM159" si="31736">0.75*(3+2.1+3+3.9)</f>
        <v>9</v>
      </c>
      <c r="PXN158" s="14">
        <f t="shared" si="15330"/>
        <v>61.940000000000005</v>
      </c>
      <c r="PXO158" s="14"/>
      <c r="PXP158" s="16">
        <f t="shared" si="15331"/>
        <v>92.910000000000011</v>
      </c>
      <c r="PXQ158" s="79">
        <f t="shared" si="20018"/>
        <v>6</v>
      </c>
      <c r="PXR158" s="80"/>
      <c r="PXS158" s="16" t="s">
        <v>236</v>
      </c>
      <c r="PXT158" s="16">
        <f t="shared" ref="PXT158:PXT159" si="31737">47.24+2.7+3</f>
        <v>52.940000000000005</v>
      </c>
      <c r="PXU158" s="16">
        <f t="shared" ref="PXU158:PXU159" si="31738">0.75*(3+2.1+3+3.9)</f>
        <v>9</v>
      </c>
      <c r="PXV158" s="14">
        <f t="shared" si="15335"/>
        <v>61.940000000000005</v>
      </c>
      <c r="PXW158" s="14"/>
      <c r="PXX158" s="16">
        <f t="shared" si="15336"/>
        <v>92.910000000000011</v>
      </c>
      <c r="PXY158" s="79">
        <f t="shared" si="20018"/>
        <v>6</v>
      </c>
      <c r="PXZ158" s="80"/>
      <c r="PYA158" s="16" t="s">
        <v>236</v>
      </c>
      <c r="PYB158" s="16">
        <f t="shared" ref="PYB158:PYB159" si="31739">47.24+2.7+3</f>
        <v>52.940000000000005</v>
      </c>
      <c r="PYC158" s="16">
        <f t="shared" ref="PYC158:PYC159" si="31740">0.75*(3+2.1+3+3.9)</f>
        <v>9</v>
      </c>
      <c r="PYD158" s="14">
        <f t="shared" si="15340"/>
        <v>61.940000000000005</v>
      </c>
      <c r="PYE158" s="14"/>
      <c r="PYF158" s="16">
        <f t="shared" si="15341"/>
        <v>92.910000000000011</v>
      </c>
      <c r="PYG158" s="79">
        <f t="shared" si="20018"/>
        <v>6</v>
      </c>
      <c r="PYH158" s="80"/>
      <c r="PYI158" s="16" t="s">
        <v>236</v>
      </c>
      <c r="PYJ158" s="16">
        <f t="shared" ref="PYJ158:PYJ159" si="31741">47.24+2.7+3</f>
        <v>52.940000000000005</v>
      </c>
      <c r="PYK158" s="16">
        <f t="shared" ref="PYK158:PYK159" si="31742">0.75*(3+2.1+3+3.9)</f>
        <v>9</v>
      </c>
      <c r="PYL158" s="14">
        <f t="shared" si="15345"/>
        <v>61.940000000000005</v>
      </c>
      <c r="PYM158" s="14"/>
      <c r="PYN158" s="16">
        <f t="shared" si="15346"/>
        <v>92.910000000000011</v>
      </c>
      <c r="PYO158" s="79">
        <f t="shared" si="20018"/>
        <v>6</v>
      </c>
      <c r="PYP158" s="80"/>
      <c r="PYQ158" s="16" t="s">
        <v>236</v>
      </c>
      <c r="PYR158" s="16">
        <f t="shared" ref="PYR158:PYR159" si="31743">47.24+2.7+3</f>
        <v>52.940000000000005</v>
      </c>
      <c r="PYS158" s="16">
        <f t="shared" ref="PYS158:PYS159" si="31744">0.75*(3+2.1+3+3.9)</f>
        <v>9</v>
      </c>
      <c r="PYT158" s="14">
        <f t="shared" si="15350"/>
        <v>61.940000000000005</v>
      </c>
      <c r="PYU158" s="14"/>
      <c r="PYV158" s="16">
        <f t="shared" si="15351"/>
        <v>92.910000000000011</v>
      </c>
      <c r="PYW158" s="79">
        <f t="shared" si="20018"/>
        <v>6</v>
      </c>
      <c r="PYX158" s="80"/>
      <c r="PYY158" s="16" t="s">
        <v>236</v>
      </c>
      <c r="PYZ158" s="16">
        <f t="shared" ref="PYZ158:PYZ159" si="31745">47.24+2.7+3</f>
        <v>52.940000000000005</v>
      </c>
      <c r="PZA158" s="16">
        <f t="shared" ref="PZA158:PZA159" si="31746">0.75*(3+2.1+3+3.9)</f>
        <v>9</v>
      </c>
      <c r="PZB158" s="14">
        <f t="shared" si="15355"/>
        <v>61.940000000000005</v>
      </c>
      <c r="PZC158" s="14"/>
      <c r="PZD158" s="16">
        <f t="shared" si="15356"/>
        <v>92.910000000000011</v>
      </c>
      <c r="PZE158" s="79">
        <f t="shared" si="20018"/>
        <v>6</v>
      </c>
      <c r="PZF158" s="80"/>
      <c r="PZG158" s="16" t="s">
        <v>236</v>
      </c>
      <c r="PZH158" s="16">
        <f t="shared" ref="PZH158:PZH159" si="31747">47.24+2.7+3</f>
        <v>52.940000000000005</v>
      </c>
      <c r="PZI158" s="16">
        <f t="shared" ref="PZI158:PZI159" si="31748">0.75*(3+2.1+3+3.9)</f>
        <v>9</v>
      </c>
      <c r="PZJ158" s="14">
        <f t="shared" si="15360"/>
        <v>61.940000000000005</v>
      </c>
      <c r="PZK158" s="14"/>
      <c r="PZL158" s="16">
        <f t="shared" si="15361"/>
        <v>92.910000000000011</v>
      </c>
      <c r="PZM158" s="79">
        <f t="shared" si="20018"/>
        <v>6</v>
      </c>
      <c r="PZN158" s="80"/>
      <c r="PZO158" s="16" t="s">
        <v>236</v>
      </c>
      <c r="PZP158" s="16">
        <f t="shared" ref="PZP158:PZP159" si="31749">47.24+2.7+3</f>
        <v>52.940000000000005</v>
      </c>
      <c r="PZQ158" s="16">
        <f t="shared" ref="PZQ158:PZQ159" si="31750">0.75*(3+2.1+3+3.9)</f>
        <v>9</v>
      </c>
      <c r="PZR158" s="14">
        <f t="shared" si="15365"/>
        <v>61.940000000000005</v>
      </c>
      <c r="PZS158" s="14"/>
      <c r="PZT158" s="16">
        <f t="shared" si="15366"/>
        <v>92.910000000000011</v>
      </c>
      <c r="PZU158" s="79">
        <f t="shared" si="20018"/>
        <v>6</v>
      </c>
      <c r="PZV158" s="80"/>
      <c r="PZW158" s="16" t="s">
        <v>236</v>
      </c>
      <c r="PZX158" s="16">
        <f t="shared" ref="PZX158:PZX159" si="31751">47.24+2.7+3</f>
        <v>52.940000000000005</v>
      </c>
      <c r="PZY158" s="16">
        <f t="shared" ref="PZY158:PZY159" si="31752">0.75*(3+2.1+3+3.9)</f>
        <v>9</v>
      </c>
      <c r="PZZ158" s="14">
        <f t="shared" si="15370"/>
        <v>61.940000000000005</v>
      </c>
      <c r="QAA158" s="14"/>
      <c r="QAB158" s="16">
        <f t="shared" si="15371"/>
        <v>92.910000000000011</v>
      </c>
      <c r="QAC158" s="79">
        <f t="shared" si="20027"/>
        <v>6</v>
      </c>
      <c r="QAD158" s="80"/>
      <c r="QAE158" s="16" t="s">
        <v>236</v>
      </c>
      <c r="QAF158" s="16">
        <f t="shared" ref="QAF158:QAF159" si="31753">47.24+2.7+3</f>
        <v>52.940000000000005</v>
      </c>
      <c r="QAG158" s="16">
        <f t="shared" ref="QAG158:QAG159" si="31754">0.75*(3+2.1+3+3.9)</f>
        <v>9</v>
      </c>
      <c r="QAH158" s="14">
        <f t="shared" si="15375"/>
        <v>61.940000000000005</v>
      </c>
      <c r="QAI158" s="14"/>
      <c r="QAJ158" s="16">
        <f t="shared" si="15376"/>
        <v>92.910000000000011</v>
      </c>
      <c r="QAK158" s="79">
        <f t="shared" si="20027"/>
        <v>6</v>
      </c>
      <c r="QAL158" s="80"/>
      <c r="QAM158" s="16" t="s">
        <v>236</v>
      </c>
      <c r="QAN158" s="16">
        <f t="shared" ref="QAN158:QAN159" si="31755">47.24+2.7+3</f>
        <v>52.940000000000005</v>
      </c>
      <c r="QAO158" s="16">
        <f t="shared" ref="QAO158:QAO159" si="31756">0.75*(3+2.1+3+3.9)</f>
        <v>9</v>
      </c>
      <c r="QAP158" s="14">
        <f t="shared" si="15380"/>
        <v>61.940000000000005</v>
      </c>
      <c r="QAQ158" s="14"/>
      <c r="QAR158" s="16">
        <f t="shared" si="15381"/>
        <v>92.910000000000011</v>
      </c>
      <c r="QAS158" s="79">
        <f t="shared" si="20027"/>
        <v>6</v>
      </c>
      <c r="QAT158" s="80"/>
      <c r="QAU158" s="16" t="s">
        <v>236</v>
      </c>
      <c r="QAV158" s="16">
        <f t="shared" ref="QAV158:QAV159" si="31757">47.24+2.7+3</f>
        <v>52.940000000000005</v>
      </c>
      <c r="QAW158" s="16">
        <f t="shared" ref="QAW158:QAW159" si="31758">0.75*(3+2.1+3+3.9)</f>
        <v>9</v>
      </c>
      <c r="QAX158" s="14">
        <f t="shared" si="15385"/>
        <v>61.940000000000005</v>
      </c>
      <c r="QAY158" s="14"/>
      <c r="QAZ158" s="16">
        <f t="shared" si="15386"/>
        <v>92.910000000000011</v>
      </c>
      <c r="QBA158" s="79">
        <f t="shared" si="20027"/>
        <v>6</v>
      </c>
      <c r="QBB158" s="80"/>
      <c r="QBC158" s="16" t="s">
        <v>236</v>
      </c>
      <c r="QBD158" s="16">
        <f t="shared" ref="QBD158:QBD159" si="31759">47.24+2.7+3</f>
        <v>52.940000000000005</v>
      </c>
      <c r="QBE158" s="16">
        <f t="shared" ref="QBE158:QBE159" si="31760">0.75*(3+2.1+3+3.9)</f>
        <v>9</v>
      </c>
      <c r="QBF158" s="14">
        <f t="shared" si="15390"/>
        <v>61.940000000000005</v>
      </c>
      <c r="QBG158" s="14"/>
      <c r="QBH158" s="16">
        <f t="shared" si="15391"/>
        <v>92.910000000000011</v>
      </c>
      <c r="QBI158" s="79">
        <f t="shared" si="20027"/>
        <v>6</v>
      </c>
      <c r="QBJ158" s="80"/>
      <c r="QBK158" s="16" t="s">
        <v>236</v>
      </c>
      <c r="QBL158" s="16">
        <f t="shared" ref="QBL158:QBL159" si="31761">47.24+2.7+3</f>
        <v>52.940000000000005</v>
      </c>
      <c r="QBM158" s="16">
        <f t="shared" ref="QBM158:QBM159" si="31762">0.75*(3+2.1+3+3.9)</f>
        <v>9</v>
      </c>
      <c r="QBN158" s="14">
        <f t="shared" si="15395"/>
        <v>61.940000000000005</v>
      </c>
      <c r="QBO158" s="14"/>
      <c r="QBP158" s="16">
        <f t="shared" si="15396"/>
        <v>92.910000000000011</v>
      </c>
      <c r="QBQ158" s="79">
        <f t="shared" si="20027"/>
        <v>6</v>
      </c>
      <c r="QBR158" s="80"/>
      <c r="QBS158" s="16" t="s">
        <v>236</v>
      </c>
      <c r="QBT158" s="16">
        <f t="shared" ref="QBT158:QBT159" si="31763">47.24+2.7+3</f>
        <v>52.940000000000005</v>
      </c>
      <c r="QBU158" s="16">
        <f t="shared" ref="QBU158:QBU159" si="31764">0.75*(3+2.1+3+3.9)</f>
        <v>9</v>
      </c>
      <c r="QBV158" s="14">
        <f t="shared" si="15400"/>
        <v>61.940000000000005</v>
      </c>
      <c r="QBW158" s="14"/>
      <c r="QBX158" s="16">
        <f t="shared" si="15401"/>
        <v>92.910000000000011</v>
      </c>
      <c r="QBY158" s="79">
        <f t="shared" si="20027"/>
        <v>6</v>
      </c>
      <c r="QBZ158" s="80"/>
      <c r="QCA158" s="16" t="s">
        <v>236</v>
      </c>
      <c r="QCB158" s="16">
        <f t="shared" ref="QCB158:QCB159" si="31765">47.24+2.7+3</f>
        <v>52.940000000000005</v>
      </c>
      <c r="QCC158" s="16">
        <f t="shared" ref="QCC158:QCC159" si="31766">0.75*(3+2.1+3+3.9)</f>
        <v>9</v>
      </c>
      <c r="QCD158" s="14">
        <f t="shared" si="15405"/>
        <v>61.940000000000005</v>
      </c>
      <c r="QCE158" s="14"/>
      <c r="QCF158" s="16">
        <f t="shared" si="15406"/>
        <v>92.910000000000011</v>
      </c>
      <c r="QCG158" s="79">
        <f t="shared" si="20027"/>
        <v>6</v>
      </c>
      <c r="QCH158" s="80"/>
      <c r="QCI158" s="16" t="s">
        <v>236</v>
      </c>
      <c r="QCJ158" s="16">
        <f t="shared" ref="QCJ158:QCJ159" si="31767">47.24+2.7+3</f>
        <v>52.940000000000005</v>
      </c>
      <c r="QCK158" s="16">
        <f t="shared" ref="QCK158:QCK159" si="31768">0.75*(3+2.1+3+3.9)</f>
        <v>9</v>
      </c>
      <c r="QCL158" s="14">
        <f t="shared" si="15410"/>
        <v>61.940000000000005</v>
      </c>
      <c r="QCM158" s="14"/>
      <c r="QCN158" s="16">
        <f t="shared" si="15411"/>
        <v>92.910000000000011</v>
      </c>
      <c r="QCO158" s="79">
        <f t="shared" si="20036"/>
        <v>6</v>
      </c>
      <c r="QCP158" s="80"/>
      <c r="QCQ158" s="16" t="s">
        <v>236</v>
      </c>
      <c r="QCR158" s="16">
        <f t="shared" ref="QCR158:QCR159" si="31769">47.24+2.7+3</f>
        <v>52.940000000000005</v>
      </c>
      <c r="QCS158" s="16">
        <f t="shared" ref="QCS158:QCS159" si="31770">0.75*(3+2.1+3+3.9)</f>
        <v>9</v>
      </c>
      <c r="QCT158" s="14">
        <f t="shared" si="15415"/>
        <v>61.940000000000005</v>
      </c>
      <c r="QCU158" s="14"/>
      <c r="QCV158" s="16">
        <f t="shared" si="15416"/>
        <v>92.910000000000011</v>
      </c>
      <c r="QCW158" s="79">
        <f t="shared" si="20036"/>
        <v>6</v>
      </c>
      <c r="QCX158" s="80"/>
      <c r="QCY158" s="16" t="s">
        <v>236</v>
      </c>
      <c r="QCZ158" s="16">
        <f t="shared" ref="QCZ158:QCZ159" si="31771">47.24+2.7+3</f>
        <v>52.940000000000005</v>
      </c>
      <c r="QDA158" s="16">
        <f t="shared" ref="QDA158:QDA159" si="31772">0.75*(3+2.1+3+3.9)</f>
        <v>9</v>
      </c>
      <c r="QDB158" s="14">
        <f t="shared" si="15420"/>
        <v>61.940000000000005</v>
      </c>
      <c r="QDC158" s="14"/>
      <c r="QDD158" s="16">
        <f t="shared" si="15421"/>
        <v>92.910000000000011</v>
      </c>
      <c r="QDE158" s="79">
        <f t="shared" si="20036"/>
        <v>6</v>
      </c>
      <c r="QDF158" s="80"/>
      <c r="QDG158" s="16" t="s">
        <v>236</v>
      </c>
      <c r="QDH158" s="16">
        <f t="shared" ref="QDH158:QDH159" si="31773">47.24+2.7+3</f>
        <v>52.940000000000005</v>
      </c>
      <c r="QDI158" s="16">
        <f t="shared" ref="QDI158:QDI159" si="31774">0.75*(3+2.1+3+3.9)</f>
        <v>9</v>
      </c>
      <c r="QDJ158" s="14">
        <f t="shared" si="15425"/>
        <v>61.940000000000005</v>
      </c>
      <c r="QDK158" s="14"/>
      <c r="QDL158" s="16">
        <f t="shared" si="15426"/>
        <v>92.910000000000011</v>
      </c>
      <c r="QDM158" s="79">
        <f t="shared" si="20036"/>
        <v>6</v>
      </c>
      <c r="QDN158" s="80"/>
      <c r="QDO158" s="16" t="s">
        <v>236</v>
      </c>
      <c r="QDP158" s="16">
        <f t="shared" ref="QDP158:QDP159" si="31775">47.24+2.7+3</f>
        <v>52.940000000000005</v>
      </c>
      <c r="QDQ158" s="16">
        <f t="shared" ref="QDQ158:QDQ159" si="31776">0.75*(3+2.1+3+3.9)</f>
        <v>9</v>
      </c>
      <c r="QDR158" s="14">
        <f t="shared" si="15430"/>
        <v>61.940000000000005</v>
      </c>
      <c r="QDS158" s="14"/>
      <c r="QDT158" s="16">
        <f t="shared" si="15431"/>
        <v>92.910000000000011</v>
      </c>
      <c r="QDU158" s="79">
        <f t="shared" si="20036"/>
        <v>6</v>
      </c>
      <c r="QDV158" s="80"/>
      <c r="QDW158" s="16" t="s">
        <v>236</v>
      </c>
      <c r="QDX158" s="16">
        <f t="shared" ref="QDX158:QDX159" si="31777">47.24+2.7+3</f>
        <v>52.940000000000005</v>
      </c>
      <c r="QDY158" s="16">
        <f t="shared" ref="QDY158:QDY159" si="31778">0.75*(3+2.1+3+3.9)</f>
        <v>9</v>
      </c>
      <c r="QDZ158" s="14">
        <f t="shared" si="15435"/>
        <v>61.940000000000005</v>
      </c>
      <c r="QEA158" s="14"/>
      <c r="QEB158" s="16">
        <f t="shared" si="15436"/>
        <v>92.910000000000011</v>
      </c>
      <c r="QEC158" s="79">
        <f t="shared" si="20036"/>
        <v>6</v>
      </c>
      <c r="QED158" s="80"/>
      <c r="QEE158" s="16" t="s">
        <v>236</v>
      </c>
      <c r="QEF158" s="16">
        <f t="shared" ref="QEF158:QEF159" si="31779">47.24+2.7+3</f>
        <v>52.940000000000005</v>
      </c>
      <c r="QEG158" s="16">
        <f t="shared" ref="QEG158:QEG159" si="31780">0.75*(3+2.1+3+3.9)</f>
        <v>9</v>
      </c>
      <c r="QEH158" s="14">
        <f t="shared" si="15440"/>
        <v>61.940000000000005</v>
      </c>
      <c r="QEI158" s="14"/>
      <c r="QEJ158" s="16">
        <f t="shared" si="15441"/>
        <v>92.910000000000011</v>
      </c>
      <c r="QEK158" s="79">
        <f t="shared" si="20036"/>
        <v>6</v>
      </c>
      <c r="QEL158" s="80"/>
      <c r="QEM158" s="16" t="s">
        <v>236</v>
      </c>
      <c r="QEN158" s="16">
        <f t="shared" ref="QEN158:QEN159" si="31781">47.24+2.7+3</f>
        <v>52.940000000000005</v>
      </c>
      <c r="QEO158" s="16">
        <f t="shared" ref="QEO158:QEO159" si="31782">0.75*(3+2.1+3+3.9)</f>
        <v>9</v>
      </c>
      <c r="QEP158" s="14">
        <f t="shared" si="15445"/>
        <v>61.940000000000005</v>
      </c>
      <c r="QEQ158" s="14"/>
      <c r="QER158" s="16">
        <f t="shared" si="15446"/>
        <v>92.910000000000011</v>
      </c>
      <c r="QES158" s="79">
        <f t="shared" si="20036"/>
        <v>6</v>
      </c>
      <c r="QET158" s="80"/>
      <c r="QEU158" s="16" t="s">
        <v>236</v>
      </c>
      <c r="QEV158" s="16">
        <f t="shared" ref="QEV158:QEV159" si="31783">47.24+2.7+3</f>
        <v>52.940000000000005</v>
      </c>
      <c r="QEW158" s="16">
        <f t="shared" ref="QEW158:QEW159" si="31784">0.75*(3+2.1+3+3.9)</f>
        <v>9</v>
      </c>
      <c r="QEX158" s="14">
        <f t="shared" si="15450"/>
        <v>61.940000000000005</v>
      </c>
      <c r="QEY158" s="14"/>
      <c r="QEZ158" s="16">
        <f t="shared" si="15451"/>
        <v>92.910000000000011</v>
      </c>
      <c r="QFA158" s="79">
        <f t="shared" si="20045"/>
        <v>6</v>
      </c>
      <c r="QFB158" s="80"/>
      <c r="QFC158" s="16" t="s">
        <v>236</v>
      </c>
      <c r="QFD158" s="16">
        <f t="shared" ref="QFD158:QFD159" si="31785">47.24+2.7+3</f>
        <v>52.940000000000005</v>
      </c>
      <c r="QFE158" s="16">
        <f t="shared" ref="QFE158:QFE159" si="31786">0.75*(3+2.1+3+3.9)</f>
        <v>9</v>
      </c>
      <c r="QFF158" s="14">
        <f t="shared" si="15455"/>
        <v>61.940000000000005</v>
      </c>
      <c r="QFG158" s="14"/>
      <c r="QFH158" s="16">
        <f t="shared" si="15456"/>
        <v>92.910000000000011</v>
      </c>
      <c r="QFI158" s="79">
        <f t="shared" si="20045"/>
        <v>6</v>
      </c>
      <c r="QFJ158" s="80"/>
      <c r="QFK158" s="16" t="s">
        <v>236</v>
      </c>
      <c r="QFL158" s="16">
        <f t="shared" ref="QFL158:QFL159" si="31787">47.24+2.7+3</f>
        <v>52.940000000000005</v>
      </c>
      <c r="QFM158" s="16">
        <f t="shared" ref="QFM158:QFM159" si="31788">0.75*(3+2.1+3+3.9)</f>
        <v>9</v>
      </c>
      <c r="QFN158" s="14">
        <f t="shared" si="15460"/>
        <v>61.940000000000005</v>
      </c>
      <c r="QFO158" s="14"/>
      <c r="QFP158" s="16">
        <f t="shared" si="15461"/>
        <v>92.910000000000011</v>
      </c>
      <c r="QFQ158" s="79">
        <f t="shared" si="20045"/>
        <v>6</v>
      </c>
      <c r="QFR158" s="80"/>
      <c r="QFS158" s="16" t="s">
        <v>236</v>
      </c>
      <c r="QFT158" s="16">
        <f t="shared" ref="QFT158:QFT159" si="31789">47.24+2.7+3</f>
        <v>52.940000000000005</v>
      </c>
      <c r="QFU158" s="16">
        <f t="shared" ref="QFU158:QFU159" si="31790">0.75*(3+2.1+3+3.9)</f>
        <v>9</v>
      </c>
      <c r="QFV158" s="14">
        <f t="shared" si="15465"/>
        <v>61.940000000000005</v>
      </c>
      <c r="QFW158" s="14"/>
      <c r="QFX158" s="16">
        <f t="shared" si="15466"/>
        <v>92.910000000000011</v>
      </c>
      <c r="QFY158" s="79">
        <f t="shared" si="20045"/>
        <v>6</v>
      </c>
      <c r="QFZ158" s="80"/>
      <c r="QGA158" s="16" t="s">
        <v>236</v>
      </c>
      <c r="QGB158" s="16">
        <f t="shared" ref="QGB158:QGB159" si="31791">47.24+2.7+3</f>
        <v>52.940000000000005</v>
      </c>
      <c r="QGC158" s="16">
        <f t="shared" ref="QGC158:QGC159" si="31792">0.75*(3+2.1+3+3.9)</f>
        <v>9</v>
      </c>
      <c r="QGD158" s="14">
        <f t="shared" si="15470"/>
        <v>61.940000000000005</v>
      </c>
      <c r="QGE158" s="14"/>
      <c r="QGF158" s="16">
        <f t="shared" si="15471"/>
        <v>92.910000000000011</v>
      </c>
      <c r="QGG158" s="79">
        <f t="shared" si="20045"/>
        <v>6</v>
      </c>
      <c r="QGH158" s="80"/>
      <c r="QGI158" s="16" t="s">
        <v>236</v>
      </c>
      <c r="QGJ158" s="16">
        <f t="shared" ref="QGJ158:QGJ159" si="31793">47.24+2.7+3</f>
        <v>52.940000000000005</v>
      </c>
      <c r="QGK158" s="16">
        <f t="shared" ref="QGK158:QGK159" si="31794">0.75*(3+2.1+3+3.9)</f>
        <v>9</v>
      </c>
      <c r="QGL158" s="14">
        <f t="shared" si="15475"/>
        <v>61.940000000000005</v>
      </c>
      <c r="QGM158" s="14"/>
      <c r="QGN158" s="16">
        <f t="shared" si="15476"/>
        <v>92.910000000000011</v>
      </c>
      <c r="QGO158" s="79">
        <f t="shared" si="20045"/>
        <v>6</v>
      </c>
      <c r="QGP158" s="80"/>
      <c r="QGQ158" s="16" t="s">
        <v>236</v>
      </c>
      <c r="QGR158" s="16">
        <f t="shared" ref="QGR158:QGR159" si="31795">47.24+2.7+3</f>
        <v>52.940000000000005</v>
      </c>
      <c r="QGS158" s="16">
        <f t="shared" ref="QGS158:QGS159" si="31796">0.75*(3+2.1+3+3.9)</f>
        <v>9</v>
      </c>
      <c r="QGT158" s="14">
        <f t="shared" si="15480"/>
        <v>61.940000000000005</v>
      </c>
      <c r="QGU158" s="14"/>
      <c r="QGV158" s="16">
        <f t="shared" si="15481"/>
        <v>92.910000000000011</v>
      </c>
      <c r="QGW158" s="79">
        <f t="shared" si="20045"/>
        <v>6</v>
      </c>
      <c r="QGX158" s="80"/>
      <c r="QGY158" s="16" t="s">
        <v>236</v>
      </c>
      <c r="QGZ158" s="16">
        <f t="shared" ref="QGZ158:QGZ159" si="31797">47.24+2.7+3</f>
        <v>52.940000000000005</v>
      </c>
      <c r="QHA158" s="16">
        <f t="shared" ref="QHA158:QHA159" si="31798">0.75*(3+2.1+3+3.9)</f>
        <v>9</v>
      </c>
      <c r="QHB158" s="14">
        <f t="shared" si="15485"/>
        <v>61.940000000000005</v>
      </c>
      <c r="QHC158" s="14"/>
      <c r="QHD158" s="16">
        <f t="shared" si="15486"/>
        <v>92.910000000000011</v>
      </c>
      <c r="QHE158" s="79">
        <f t="shared" si="20045"/>
        <v>6</v>
      </c>
      <c r="QHF158" s="80"/>
      <c r="QHG158" s="16" t="s">
        <v>236</v>
      </c>
      <c r="QHH158" s="16">
        <f t="shared" ref="QHH158:QHH159" si="31799">47.24+2.7+3</f>
        <v>52.940000000000005</v>
      </c>
      <c r="QHI158" s="16">
        <f t="shared" ref="QHI158:QHI159" si="31800">0.75*(3+2.1+3+3.9)</f>
        <v>9</v>
      </c>
      <c r="QHJ158" s="14">
        <f t="shared" si="15490"/>
        <v>61.940000000000005</v>
      </c>
      <c r="QHK158" s="14"/>
      <c r="QHL158" s="16">
        <f t="shared" si="15491"/>
        <v>92.910000000000011</v>
      </c>
      <c r="QHM158" s="79">
        <f t="shared" si="20054"/>
        <v>6</v>
      </c>
      <c r="QHN158" s="80"/>
      <c r="QHO158" s="16" t="s">
        <v>236</v>
      </c>
      <c r="QHP158" s="16">
        <f t="shared" ref="QHP158:QHP159" si="31801">47.24+2.7+3</f>
        <v>52.940000000000005</v>
      </c>
      <c r="QHQ158" s="16">
        <f t="shared" ref="QHQ158:QHQ159" si="31802">0.75*(3+2.1+3+3.9)</f>
        <v>9</v>
      </c>
      <c r="QHR158" s="14">
        <f t="shared" si="15495"/>
        <v>61.940000000000005</v>
      </c>
      <c r="QHS158" s="14"/>
      <c r="QHT158" s="16">
        <f t="shared" si="15496"/>
        <v>92.910000000000011</v>
      </c>
      <c r="QHU158" s="79">
        <f t="shared" si="20054"/>
        <v>6</v>
      </c>
      <c r="QHV158" s="80"/>
      <c r="QHW158" s="16" t="s">
        <v>236</v>
      </c>
      <c r="QHX158" s="16">
        <f t="shared" ref="QHX158:QHX159" si="31803">47.24+2.7+3</f>
        <v>52.940000000000005</v>
      </c>
      <c r="QHY158" s="16">
        <f t="shared" ref="QHY158:QHY159" si="31804">0.75*(3+2.1+3+3.9)</f>
        <v>9</v>
      </c>
      <c r="QHZ158" s="14">
        <f t="shared" si="15500"/>
        <v>61.940000000000005</v>
      </c>
      <c r="QIA158" s="14"/>
      <c r="QIB158" s="16">
        <f t="shared" si="15501"/>
        <v>92.910000000000011</v>
      </c>
      <c r="QIC158" s="79">
        <f t="shared" si="20054"/>
        <v>6</v>
      </c>
      <c r="QID158" s="80"/>
      <c r="QIE158" s="16" t="s">
        <v>236</v>
      </c>
      <c r="QIF158" s="16">
        <f t="shared" ref="QIF158:QIF159" si="31805">47.24+2.7+3</f>
        <v>52.940000000000005</v>
      </c>
      <c r="QIG158" s="16">
        <f t="shared" ref="QIG158:QIG159" si="31806">0.75*(3+2.1+3+3.9)</f>
        <v>9</v>
      </c>
      <c r="QIH158" s="14">
        <f t="shared" si="15505"/>
        <v>61.940000000000005</v>
      </c>
      <c r="QII158" s="14"/>
      <c r="QIJ158" s="16">
        <f t="shared" si="15506"/>
        <v>92.910000000000011</v>
      </c>
      <c r="QIK158" s="79">
        <f t="shared" si="20054"/>
        <v>6</v>
      </c>
      <c r="QIL158" s="80"/>
      <c r="QIM158" s="16" t="s">
        <v>236</v>
      </c>
      <c r="QIN158" s="16">
        <f t="shared" ref="QIN158:QIN159" si="31807">47.24+2.7+3</f>
        <v>52.940000000000005</v>
      </c>
      <c r="QIO158" s="16">
        <f t="shared" ref="QIO158:QIO159" si="31808">0.75*(3+2.1+3+3.9)</f>
        <v>9</v>
      </c>
      <c r="QIP158" s="14">
        <f t="shared" si="15510"/>
        <v>61.940000000000005</v>
      </c>
      <c r="QIQ158" s="14"/>
      <c r="QIR158" s="16">
        <f t="shared" si="15511"/>
        <v>92.910000000000011</v>
      </c>
      <c r="QIS158" s="79">
        <f t="shared" si="20054"/>
        <v>6</v>
      </c>
      <c r="QIT158" s="80"/>
      <c r="QIU158" s="16" t="s">
        <v>236</v>
      </c>
      <c r="QIV158" s="16">
        <f t="shared" ref="QIV158:QIV159" si="31809">47.24+2.7+3</f>
        <v>52.940000000000005</v>
      </c>
      <c r="QIW158" s="16">
        <f t="shared" ref="QIW158:QIW159" si="31810">0.75*(3+2.1+3+3.9)</f>
        <v>9</v>
      </c>
      <c r="QIX158" s="14">
        <f t="shared" si="15515"/>
        <v>61.940000000000005</v>
      </c>
      <c r="QIY158" s="14"/>
      <c r="QIZ158" s="16">
        <f t="shared" si="15516"/>
        <v>92.910000000000011</v>
      </c>
      <c r="QJA158" s="79">
        <f t="shared" si="20054"/>
        <v>6</v>
      </c>
      <c r="QJB158" s="80"/>
      <c r="QJC158" s="16" t="s">
        <v>236</v>
      </c>
      <c r="QJD158" s="16">
        <f t="shared" ref="QJD158:QJD159" si="31811">47.24+2.7+3</f>
        <v>52.940000000000005</v>
      </c>
      <c r="QJE158" s="16">
        <f t="shared" ref="QJE158:QJE159" si="31812">0.75*(3+2.1+3+3.9)</f>
        <v>9</v>
      </c>
      <c r="QJF158" s="14">
        <f t="shared" si="15520"/>
        <v>61.940000000000005</v>
      </c>
      <c r="QJG158" s="14"/>
      <c r="QJH158" s="16">
        <f t="shared" si="15521"/>
        <v>92.910000000000011</v>
      </c>
      <c r="QJI158" s="79">
        <f t="shared" si="20054"/>
        <v>6</v>
      </c>
      <c r="QJJ158" s="80"/>
      <c r="QJK158" s="16" t="s">
        <v>236</v>
      </c>
      <c r="QJL158" s="16">
        <f t="shared" ref="QJL158:QJL159" si="31813">47.24+2.7+3</f>
        <v>52.940000000000005</v>
      </c>
      <c r="QJM158" s="16">
        <f t="shared" ref="QJM158:QJM159" si="31814">0.75*(3+2.1+3+3.9)</f>
        <v>9</v>
      </c>
      <c r="QJN158" s="14">
        <f t="shared" si="15525"/>
        <v>61.940000000000005</v>
      </c>
      <c r="QJO158" s="14"/>
      <c r="QJP158" s="16">
        <f t="shared" si="15526"/>
        <v>92.910000000000011</v>
      </c>
      <c r="QJQ158" s="79">
        <f t="shared" si="20054"/>
        <v>6</v>
      </c>
      <c r="QJR158" s="80"/>
      <c r="QJS158" s="16" t="s">
        <v>236</v>
      </c>
      <c r="QJT158" s="16">
        <f t="shared" ref="QJT158:QJT159" si="31815">47.24+2.7+3</f>
        <v>52.940000000000005</v>
      </c>
      <c r="QJU158" s="16">
        <f t="shared" ref="QJU158:QJU159" si="31816">0.75*(3+2.1+3+3.9)</f>
        <v>9</v>
      </c>
      <c r="QJV158" s="14">
        <f t="shared" si="15530"/>
        <v>61.940000000000005</v>
      </c>
      <c r="QJW158" s="14"/>
      <c r="QJX158" s="16">
        <f t="shared" si="15531"/>
        <v>92.910000000000011</v>
      </c>
      <c r="QJY158" s="79">
        <f t="shared" si="20063"/>
        <v>6</v>
      </c>
      <c r="QJZ158" s="80"/>
      <c r="QKA158" s="16" t="s">
        <v>236</v>
      </c>
      <c r="QKB158" s="16">
        <f t="shared" ref="QKB158:QKB159" si="31817">47.24+2.7+3</f>
        <v>52.940000000000005</v>
      </c>
      <c r="QKC158" s="16">
        <f t="shared" ref="QKC158:QKC159" si="31818">0.75*(3+2.1+3+3.9)</f>
        <v>9</v>
      </c>
      <c r="QKD158" s="14">
        <f t="shared" si="15535"/>
        <v>61.940000000000005</v>
      </c>
      <c r="QKE158" s="14"/>
      <c r="QKF158" s="16">
        <f t="shared" si="15536"/>
        <v>92.910000000000011</v>
      </c>
      <c r="QKG158" s="79">
        <f t="shared" si="20063"/>
        <v>6</v>
      </c>
      <c r="QKH158" s="80"/>
      <c r="QKI158" s="16" t="s">
        <v>236</v>
      </c>
      <c r="QKJ158" s="16">
        <f t="shared" ref="QKJ158:QKJ159" si="31819">47.24+2.7+3</f>
        <v>52.940000000000005</v>
      </c>
      <c r="QKK158" s="16">
        <f t="shared" ref="QKK158:QKK159" si="31820">0.75*(3+2.1+3+3.9)</f>
        <v>9</v>
      </c>
      <c r="QKL158" s="14">
        <f t="shared" si="15540"/>
        <v>61.940000000000005</v>
      </c>
      <c r="QKM158" s="14"/>
      <c r="QKN158" s="16">
        <f t="shared" si="15541"/>
        <v>92.910000000000011</v>
      </c>
      <c r="QKO158" s="79">
        <f t="shared" si="20063"/>
        <v>6</v>
      </c>
      <c r="QKP158" s="80"/>
      <c r="QKQ158" s="16" t="s">
        <v>236</v>
      </c>
      <c r="QKR158" s="16">
        <f t="shared" ref="QKR158:QKR159" si="31821">47.24+2.7+3</f>
        <v>52.940000000000005</v>
      </c>
      <c r="QKS158" s="16">
        <f t="shared" ref="QKS158:QKS159" si="31822">0.75*(3+2.1+3+3.9)</f>
        <v>9</v>
      </c>
      <c r="QKT158" s="14">
        <f t="shared" si="15545"/>
        <v>61.940000000000005</v>
      </c>
      <c r="QKU158" s="14"/>
      <c r="QKV158" s="16">
        <f t="shared" si="15546"/>
        <v>92.910000000000011</v>
      </c>
      <c r="QKW158" s="79">
        <f t="shared" si="20063"/>
        <v>6</v>
      </c>
      <c r="QKX158" s="80"/>
      <c r="QKY158" s="16" t="s">
        <v>236</v>
      </c>
      <c r="QKZ158" s="16">
        <f t="shared" ref="QKZ158:QKZ159" si="31823">47.24+2.7+3</f>
        <v>52.940000000000005</v>
      </c>
      <c r="QLA158" s="16">
        <f t="shared" ref="QLA158:QLA159" si="31824">0.75*(3+2.1+3+3.9)</f>
        <v>9</v>
      </c>
      <c r="QLB158" s="14">
        <f t="shared" si="15550"/>
        <v>61.940000000000005</v>
      </c>
      <c r="QLC158" s="14"/>
      <c r="QLD158" s="16">
        <f t="shared" si="15551"/>
        <v>92.910000000000011</v>
      </c>
      <c r="QLE158" s="79">
        <f t="shared" si="20063"/>
        <v>6</v>
      </c>
      <c r="QLF158" s="80"/>
      <c r="QLG158" s="16" t="s">
        <v>236</v>
      </c>
      <c r="QLH158" s="16">
        <f t="shared" ref="QLH158:QLH159" si="31825">47.24+2.7+3</f>
        <v>52.940000000000005</v>
      </c>
      <c r="QLI158" s="16">
        <f t="shared" ref="QLI158:QLI159" si="31826">0.75*(3+2.1+3+3.9)</f>
        <v>9</v>
      </c>
      <c r="QLJ158" s="14">
        <f t="shared" si="15555"/>
        <v>61.940000000000005</v>
      </c>
      <c r="QLK158" s="14"/>
      <c r="QLL158" s="16">
        <f t="shared" si="15556"/>
        <v>92.910000000000011</v>
      </c>
      <c r="QLM158" s="79">
        <f t="shared" si="20063"/>
        <v>6</v>
      </c>
      <c r="QLN158" s="80"/>
      <c r="QLO158" s="16" t="s">
        <v>236</v>
      </c>
      <c r="QLP158" s="16">
        <f t="shared" ref="QLP158:QLP159" si="31827">47.24+2.7+3</f>
        <v>52.940000000000005</v>
      </c>
      <c r="QLQ158" s="16">
        <f t="shared" ref="QLQ158:QLQ159" si="31828">0.75*(3+2.1+3+3.9)</f>
        <v>9</v>
      </c>
      <c r="QLR158" s="14">
        <f t="shared" si="15560"/>
        <v>61.940000000000005</v>
      </c>
      <c r="QLS158" s="14"/>
      <c r="QLT158" s="16">
        <f t="shared" si="15561"/>
        <v>92.910000000000011</v>
      </c>
      <c r="QLU158" s="79">
        <f t="shared" si="20063"/>
        <v>6</v>
      </c>
      <c r="QLV158" s="80"/>
      <c r="QLW158" s="16" t="s">
        <v>236</v>
      </c>
      <c r="QLX158" s="16">
        <f t="shared" ref="QLX158:QLX159" si="31829">47.24+2.7+3</f>
        <v>52.940000000000005</v>
      </c>
      <c r="QLY158" s="16">
        <f t="shared" ref="QLY158:QLY159" si="31830">0.75*(3+2.1+3+3.9)</f>
        <v>9</v>
      </c>
      <c r="QLZ158" s="14">
        <f t="shared" si="15565"/>
        <v>61.940000000000005</v>
      </c>
      <c r="QMA158" s="14"/>
      <c r="QMB158" s="16">
        <f t="shared" si="15566"/>
        <v>92.910000000000011</v>
      </c>
      <c r="QMC158" s="79">
        <f t="shared" si="20063"/>
        <v>6</v>
      </c>
      <c r="QMD158" s="80"/>
      <c r="QME158" s="16" t="s">
        <v>236</v>
      </c>
      <c r="QMF158" s="16">
        <f t="shared" ref="QMF158:QMF159" si="31831">47.24+2.7+3</f>
        <v>52.940000000000005</v>
      </c>
      <c r="QMG158" s="16">
        <f t="shared" ref="QMG158:QMG159" si="31832">0.75*(3+2.1+3+3.9)</f>
        <v>9</v>
      </c>
      <c r="QMH158" s="14">
        <f t="shared" si="15570"/>
        <v>61.940000000000005</v>
      </c>
      <c r="QMI158" s="14"/>
      <c r="QMJ158" s="16">
        <f t="shared" si="15571"/>
        <v>92.910000000000011</v>
      </c>
      <c r="QMK158" s="79">
        <f t="shared" si="20072"/>
        <v>6</v>
      </c>
      <c r="QML158" s="80"/>
      <c r="QMM158" s="16" t="s">
        <v>236</v>
      </c>
      <c r="QMN158" s="16">
        <f t="shared" ref="QMN158:QMN159" si="31833">47.24+2.7+3</f>
        <v>52.940000000000005</v>
      </c>
      <c r="QMO158" s="16">
        <f t="shared" ref="QMO158:QMO159" si="31834">0.75*(3+2.1+3+3.9)</f>
        <v>9</v>
      </c>
      <c r="QMP158" s="14">
        <f t="shared" si="15575"/>
        <v>61.940000000000005</v>
      </c>
      <c r="QMQ158" s="14"/>
      <c r="QMR158" s="16">
        <f t="shared" si="15576"/>
        <v>92.910000000000011</v>
      </c>
      <c r="QMS158" s="79">
        <f t="shared" si="20072"/>
        <v>6</v>
      </c>
      <c r="QMT158" s="80"/>
      <c r="QMU158" s="16" t="s">
        <v>236</v>
      </c>
      <c r="QMV158" s="16">
        <f t="shared" ref="QMV158:QMV159" si="31835">47.24+2.7+3</f>
        <v>52.940000000000005</v>
      </c>
      <c r="QMW158" s="16">
        <f t="shared" ref="QMW158:QMW159" si="31836">0.75*(3+2.1+3+3.9)</f>
        <v>9</v>
      </c>
      <c r="QMX158" s="14">
        <f t="shared" si="15580"/>
        <v>61.940000000000005</v>
      </c>
      <c r="QMY158" s="14"/>
      <c r="QMZ158" s="16">
        <f t="shared" si="15581"/>
        <v>92.910000000000011</v>
      </c>
      <c r="QNA158" s="79">
        <f t="shared" si="20072"/>
        <v>6</v>
      </c>
      <c r="QNB158" s="80"/>
      <c r="QNC158" s="16" t="s">
        <v>236</v>
      </c>
      <c r="QND158" s="16">
        <f t="shared" ref="QND158:QND159" si="31837">47.24+2.7+3</f>
        <v>52.940000000000005</v>
      </c>
      <c r="QNE158" s="16">
        <f t="shared" ref="QNE158:QNE159" si="31838">0.75*(3+2.1+3+3.9)</f>
        <v>9</v>
      </c>
      <c r="QNF158" s="14">
        <f t="shared" si="15585"/>
        <v>61.940000000000005</v>
      </c>
      <c r="QNG158" s="14"/>
      <c r="QNH158" s="16">
        <f t="shared" si="15586"/>
        <v>92.910000000000011</v>
      </c>
      <c r="QNI158" s="79">
        <f t="shared" si="20072"/>
        <v>6</v>
      </c>
      <c r="QNJ158" s="80"/>
      <c r="QNK158" s="16" t="s">
        <v>236</v>
      </c>
      <c r="QNL158" s="16">
        <f t="shared" ref="QNL158:QNL159" si="31839">47.24+2.7+3</f>
        <v>52.940000000000005</v>
      </c>
      <c r="QNM158" s="16">
        <f t="shared" ref="QNM158:QNM159" si="31840">0.75*(3+2.1+3+3.9)</f>
        <v>9</v>
      </c>
      <c r="QNN158" s="14">
        <f t="shared" si="15590"/>
        <v>61.940000000000005</v>
      </c>
      <c r="QNO158" s="14"/>
      <c r="QNP158" s="16">
        <f t="shared" si="15591"/>
        <v>92.910000000000011</v>
      </c>
      <c r="QNQ158" s="79">
        <f t="shared" si="20072"/>
        <v>6</v>
      </c>
      <c r="QNR158" s="80"/>
      <c r="QNS158" s="16" t="s">
        <v>236</v>
      </c>
      <c r="QNT158" s="16">
        <f t="shared" ref="QNT158:QNT159" si="31841">47.24+2.7+3</f>
        <v>52.940000000000005</v>
      </c>
      <c r="QNU158" s="16">
        <f t="shared" ref="QNU158:QNU159" si="31842">0.75*(3+2.1+3+3.9)</f>
        <v>9</v>
      </c>
      <c r="QNV158" s="14">
        <f t="shared" si="15595"/>
        <v>61.940000000000005</v>
      </c>
      <c r="QNW158" s="14"/>
      <c r="QNX158" s="16">
        <f t="shared" si="15596"/>
        <v>92.910000000000011</v>
      </c>
      <c r="QNY158" s="79">
        <f t="shared" si="20072"/>
        <v>6</v>
      </c>
      <c r="QNZ158" s="80"/>
      <c r="QOA158" s="16" t="s">
        <v>236</v>
      </c>
      <c r="QOB158" s="16">
        <f t="shared" ref="QOB158:QOB159" si="31843">47.24+2.7+3</f>
        <v>52.940000000000005</v>
      </c>
      <c r="QOC158" s="16">
        <f t="shared" ref="QOC158:QOC159" si="31844">0.75*(3+2.1+3+3.9)</f>
        <v>9</v>
      </c>
      <c r="QOD158" s="14">
        <f t="shared" si="15600"/>
        <v>61.940000000000005</v>
      </c>
      <c r="QOE158" s="14"/>
      <c r="QOF158" s="16">
        <f t="shared" si="15601"/>
        <v>92.910000000000011</v>
      </c>
      <c r="QOG158" s="79">
        <f t="shared" si="20072"/>
        <v>6</v>
      </c>
      <c r="QOH158" s="80"/>
      <c r="QOI158" s="16" t="s">
        <v>236</v>
      </c>
      <c r="QOJ158" s="16">
        <f t="shared" ref="QOJ158:QOJ159" si="31845">47.24+2.7+3</f>
        <v>52.940000000000005</v>
      </c>
      <c r="QOK158" s="16">
        <f t="shared" ref="QOK158:QOK159" si="31846">0.75*(3+2.1+3+3.9)</f>
        <v>9</v>
      </c>
      <c r="QOL158" s="14">
        <f t="shared" si="15605"/>
        <v>61.940000000000005</v>
      </c>
      <c r="QOM158" s="14"/>
      <c r="QON158" s="16">
        <f t="shared" si="15606"/>
        <v>92.910000000000011</v>
      </c>
      <c r="QOO158" s="79">
        <f t="shared" si="20072"/>
        <v>6</v>
      </c>
      <c r="QOP158" s="80"/>
      <c r="QOQ158" s="16" t="s">
        <v>236</v>
      </c>
      <c r="QOR158" s="16">
        <f t="shared" ref="QOR158:QOR159" si="31847">47.24+2.7+3</f>
        <v>52.940000000000005</v>
      </c>
      <c r="QOS158" s="16">
        <f t="shared" ref="QOS158:QOS159" si="31848">0.75*(3+2.1+3+3.9)</f>
        <v>9</v>
      </c>
      <c r="QOT158" s="14">
        <f t="shared" si="15610"/>
        <v>61.940000000000005</v>
      </c>
      <c r="QOU158" s="14"/>
      <c r="QOV158" s="16">
        <f t="shared" si="15611"/>
        <v>92.910000000000011</v>
      </c>
      <c r="QOW158" s="79">
        <f t="shared" si="20081"/>
        <v>6</v>
      </c>
      <c r="QOX158" s="80"/>
      <c r="QOY158" s="16" t="s">
        <v>236</v>
      </c>
      <c r="QOZ158" s="16">
        <f t="shared" ref="QOZ158:QOZ159" si="31849">47.24+2.7+3</f>
        <v>52.940000000000005</v>
      </c>
      <c r="QPA158" s="16">
        <f t="shared" ref="QPA158:QPA159" si="31850">0.75*(3+2.1+3+3.9)</f>
        <v>9</v>
      </c>
      <c r="QPB158" s="14">
        <f t="shared" si="15615"/>
        <v>61.940000000000005</v>
      </c>
      <c r="QPC158" s="14"/>
      <c r="QPD158" s="16">
        <f t="shared" si="15616"/>
        <v>92.910000000000011</v>
      </c>
      <c r="QPE158" s="79">
        <f t="shared" si="20081"/>
        <v>6</v>
      </c>
      <c r="QPF158" s="80"/>
      <c r="QPG158" s="16" t="s">
        <v>236</v>
      </c>
      <c r="QPH158" s="16">
        <f t="shared" ref="QPH158:QPH159" si="31851">47.24+2.7+3</f>
        <v>52.940000000000005</v>
      </c>
      <c r="QPI158" s="16">
        <f t="shared" ref="QPI158:QPI159" si="31852">0.75*(3+2.1+3+3.9)</f>
        <v>9</v>
      </c>
      <c r="QPJ158" s="14">
        <f t="shared" si="15620"/>
        <v>61.940000000000005</v>
      </c>
      <c r="QPK158" s="14"/>
      <c r="QPL158" s="16">
        <f t="shared" si="15621"/>
        <v>92.910000000000011</v>
      </c>
      <c r="QPM158" s="79">
        <f t="shared" si="20081"/>
        <v>6</v>
      </c>
      <c r="QPN158" s="80"/>
      <c r="QPO158" s="16" t="s">
        <v>236</v>
      </c>
      <c r="QPP158" s="16">
        <f t="shared" ref="QPP158:QPP159" si="31853">47.24+2.7+3</f>
        <v>52.940000000000005</v>
      </c>
      <c r="QPQ158" s="16">
        <f t="shared" ref="QPQ158:QPQ159" si="31854">0.75*(3+2.1+3+3.9)</f>
        <v>9</v>
      </c>
      <c r="QPR158" s="14">
        <f t="shared" si="15625"/>
        <v>61.940000000000005</v>
      </c>
      <c r="QPS158" s="14"/>
      <c r="QPT158" s="16">
        <f t="shared" si="15626"/>
        <v>92.910000000000011</v>
      </c>
      <c r="QPU158" s="79">
        <f t="shared" si="20081"/>
        <v>6</v>
      </c>
      <c r="QPV158" s="80"/>
      <c r="QPW158" s="16" t="s">
        <v>236</v>
      </c>
      <c r="QPX158" s="16">
        <f t="shared" ref="QPX158:QPX159" si="31855">47.24+2.7+3</f>
        <v>52.940000000000005</v>
      </c>
      <c r="QPY158" s="16">
        <f t="shared" ref="QPY158:QPY159" si="31856">0.75*(3+2.1+3+3.9)</f>
        <v>9</v>
      </c>
      <c r="QPZ158" s="14">
        <f t="shared" si="15630"/>
        <v>61.940000000000005</v>
      </c>
      <c r="QQA158" s="14"/>
      <c r="QQB158" s="16">
        <f t="shared" si="15631"/>
        <v>92.910000000000011</v>
      </c>
      <c r="QQC158" s="79">
        <f t="shared" si="20081"/>
        <v>6</v>
      </c>
      <c r="QQD158" s="80"/>
      <c r="QQE158" s="16" t="s">
        <v>236</v>
      </c>
      <c r="QQF158" s="16">
        <f t="shared" ref="QQF158:QQF159" si="31857">47.24+2.7+3</f>
        <v>52.940000000000005</v>
      </c>
      <c r="QQG158" s="16">
        <f t="shared" ref="QQG158:QQG159" si="31858">0.75*(3+2.1+3+3.9)</f>
        <v>9</v>
      </c>
      <c r="QQH158" s="14">
        <f t="shared" si="15635"/>
        <v>61.940000000000005</v>
      </c>
      <c r="QQI158" s="14"/>
      <c r="QQJ158" s="16">
        <f t="shared" si="15636"/>
        <v>92.910000000000011</v>
      </c>
      <c r="QQK158" s="79">
        <f t="shared" si="20081"/>
        <v>6</v>
      </c>
      <c r="QQL158" s="80"/>
      <c r="QQM158" s="16" t="s">
        <v>236</v>
      </c>
      <c r="QQN158" s="16">
        <f t="shared" ref="QQN158:QQN159" si="31859">47.24+2.7+3</f>
        <v>52.940000000000005</v>
      </c>
      <c r="QQO158" s="16">
        <f t="shared" ref="QQO158:QQO159" si="31860">0.75*(3+2.1+3+3.9)</f>
        <v>9</v>
      </c>
      <c r="QQP158" s="14">
        <f t="shared" si="15640"/>
        <v>61.940000000000005</v>
      </c>
      <c r="QQQ158" s="14"/>
      <c r="QQR158" s="16">
        <f t="shared" si="15641"/>
        <v>92.910000000000011</v>
      </c>
      <c r="QQS158" s="79">
        <f t="shared" si="20081"/>
        <v>6</v>
      </c>
      <c r="QQT158" s="80"/>
      <c r="QQU158" s="16" t="s">
        <v>236</v>
      </c>
      <c r="QQV158" s="16">
        <f t="shared" ref="QQV158:QQV159" si="31861">47.24+2.7+3</f>
        <v>52.940000000000005</v>
      </c>
      <c r="QQW158" s="16">
        <f t="shared" ref="QQW158:QQW159" si="31862">0.75*(3+2.1+3+3.9)</f>
        <v>9</v>
      </c>
      <c r="QQX158" s="14">
        <f t="shared" si="15645"/>
        <v>61.940000000000005</v>
      </c>
      <c r="QQY158" s="14"/>
      <c r="QQZ158" s="16">
        <f t="shared" si="15646"/>
        <v>92.910000000000011</v>
      </c>
      <c r="QRA158" s="79">
        <f t="shared" si="20081"/>
        <v>6</v>
      </c>
      <c r="QRB158" s="80"/>
      <c r="QRC158" s="16" t="s">
        <v>236</v>
      </c>
      <c r="QRD158" s="16">
        <f t="shared" ref="QRD158:QRD159" si="31863">47.24+2.7+3</f>
        <v>52.940000000000005</v>
      </c>
      <c r="QRE158" s="16">
        <f t="shared" ref="QRE158:QRE159" si="31864">0.75*(3+2.1+3+3.9)</f>
        <v>9</v>
      </c>
      <c r="QRF158" s="14">
        <f t="shared" si="15650"/>
        <v>61.940000000000005</v>
      </c>
      <c r="QRG158" s="14"/>
      <c r="QRH158" s="16">
        <f t="shared" si="15651"/>
        <v>92.910000000000011</v>
      </c>
      <c r="QRI158" s="79">
        <f t="shared" si="20090"/>
        <v>6</v>
      </c>
      <c r="QRJ158" s="80"/>
      <c r="QRK158" s="16" t="s">
        <v>236</v>
      </c>
      <c r="QRL158" s="16">
        <f t="shared" ref="QRL158:QRL159" si="31865">47.24+2.7+3</f>
        <v>52.940000000000005</v>
      </c>
      <c r="QRM158" s="16">
        <f t="shared" ref="QRM158:QRM159" si="31866">0.75*(3+2.1+3+3.9)</f>
        <v>9</v>
      </c>
      <c r="QRN158" s="14">
        <f t="shared" si="15655"/>
        <v>61.940000000000005</v>
      </c>
      <c r="QRO158" s="14"/>
      <c r="QRP158" s="16">
        <f t="shared" si="15656"/>
        <v>92.910000000000011</v>
      </c>
      <c r="QRQ158" s="79">
        <f t="shared" si="20090"/>
        <v>6</v>
      </c>
      <c r="QRR158" s="80"/>
      <c r="QRS158" s="16" t="s">
        <v>236</v>
      </c>
      <c r="QRT158" s="16">
        <f t="shared" ref="QRT158:QRT159" si="31867">47.24+2.7+3</f>
        <v>52.940000000000005</v>
      </c>
      <c r="QRU158" s="16">
        <f t="shared" ref="QRU158:QRU159" si="31868">0.75*(3+2.1+3+3.9)</f>
        <v>9</v>
      </c>
      <c r="QRV158" s="14">
        <f t="shared" si="15660"/>
        <v>61.940000000000005</v>
      </c>
      <c r="QRW158" s="14"/>
      <c r="QRX158" s="16">
        <f t="shared" si="15661"/>
        <v>92.910000000000011</v>
      </c>
      <c r="QRY158" s="79">
        <f t="shared" si="20090"/>
        <v>6</v>
      </c>
      <c r="QRZ158" s="80"/>
      <c r="QSA158" s="16" t="s">
        <v>236</v>
      </c>
      <c r="QSB158" s="16">
        <f t="shared" ref="QSB158:QSB159" si="31869">47.24+2.7+3</f>
        <v>52.940000000000005</v>
      </c>
      <c r="QSC158" s="16">
        <f t="shared" ref="QSC158:QSC159" si="31870">0.75*(3+2.1+3+3.9)</f>
        <v>9</v>
      </c>
      <c r="QSD158" s="14">
        <f t="shared" si="15665"/>
        <v>61.940000000000005</v>
      </c>
      <c r="QSE158" s="14"/>
      <c r="QSF158" s="16">
        <f t="shared" si="15666"/>
        <v>92.910000000000011</v>
      </c>
      <c r="QSG158" s="79">
        <f t="shared" si="20090"/>
        <v>6</v>
      </c>
      <c r="QSH158" s="80"/>
      <c r="QSI158" s="16" t="s">
        <v>236</v>
      </c>
      <c r="QSJ158" s="16">
        <f t="shared" ref="QSJ158:QSJ159" si="31871">47.24+2.7+3</f>
        <v>52.940000000000005</v>
      </c>
      <c r="QSK158" s="16">
        <f t="shared" ref="QSK158:QSK159" si="31872">0.75*(3+2.1+3+3.9)</f>
        <v>9</v>
      </c>
      <c r="QSL158" s="14">
        <f t="shared" si="15670"/>
        <v>61.940000000000005</v>
      </c>
      <c r="QSM158" s="14"/>
      <c r="QSN158" s="16">
        <f t="shared" si="15671"/>
        <v>92.910000000000011</v>
      </c>
      <c r="QSO158" s="79">
        <f t="shared" si="20090"/>
        <v>6</v>
      </c>
      <c r="QSP158" s="80"/>
      <c r="QSQ158" s="16" t="s">
        <v>236</v>
      </c>
      <c r="QSR158" s="16">
        <f t="shared" ref="QSR158:QSR159" si="31873">47.24+2.7+3</f>
        <v>52.940000000000005</v>
      </c>
      <c r="QSS158" s="16">
        <f t="shared" ref="QSS158:QSS159" si="31874">0.75*(3+2.1+3+3.9)</f>
        <v>9</v>
      </c>
      <c r="QST158" s="14">
        <f t="shared" si="15675"/>
        <v>61.940000000000005</v>
      </c>
      <c r="QSU158" s="14"/>
      <c r="QSV158" s="16">
        <f t="shared" si="15676"/>
        <v>92.910000000000011</v>
      </c>
      <c r="QSW158" s="79">
        <f t="shared" si="20090"/>
        <v>6</v>
      </c>
      <c r="QSX158" s="80"/>
      <c r="QSY158" s="16" t="s">
        <v>236</v>
      </c>
      <c r="QSZ158" s="16">
        <f t="shared" ref="QSZ158:QSZ159" si="31875">47.24+2.7+3</f>
        <v>52.940000000000005</v>
      </c>
      <c r="QTA158" s="16">
        <f t="shared" ref="QTA158:QTA159" si="31876">0.75*(3+2.1+3+3.9)</f>
        <v>9</v>
      </c>
      <c r="QTB158" s="14">
        <f t="shared" si="15680"/>
        <v>61.940000000000005</v>
      </c>
      <c r="QTC158" s="14"/>
      <c r="QTD158" s="16">
        <f t="shared" si="15681"/>
        <v>92.910000000000011</v>
      </c>
      <c r="QTE158" s="79">
        <f t="shared" si="20090"/>
        <v>6</v>
      </c>
      <c r="QTF158" s="80"/>
      <c r="QTG158" s="16" t="s">
        <v>236</v>
      </c>
      <c r="QTH158" s="16">
        <f t="shared" ref="QTH158:QTH159" si="31877">47.24+2.7+3</f>
        <v>52.940000000000005</v>
      </c>
      <c r="QTI158" s="16">
        <f t="shared" ref="QTI158:QTI159" si="31878">0.75*(3+2.1+3+3.9)</f>
        <v>9</v>
      </c>
      <c r="QTJ158" s="14">
        <f t="shared" si="15685"/>
        <v>61.940000000000005</v>
      </c>
      <c r="QTK158" s="14"/>
      <c r="QTL158" s="16">
        <f t="shared" si="15686"/>
        <v>92.910000000000011</v>
      </c>
      <c r="QTM158" s="79">
        <f t="shared" si="20090"/>
        <v>6</v>
      </c>
      <c r="QTN158" s="80"/>
      <c r="QTO158" s="16" t="s">
        <v>236</v>
      </c>
      <c r="QTP158" s="16">
        <f t="shared" ref="QTP158:QTP159" si="31879">47.24+2.7+3</f>
        <v>52.940000000000005</v>
      </c>
      <c r="QTQ158" s="16">
        <f t="shared" ref="QTQ158:QTQ159" si="31880">0.75*(3+2.1+3+3.9)</f>
        <v>9</v>
      </c>
      <c r="QTR158" s="14">
        <f t="shared" si="15690"/>
        <v>61.940000000000005</v>
      </c>
      <c r="QTS158" s="14"/>
      <c r="QTT158" s="16">
        <f t="shared" si="15691"/>
        <v>92.910000000000011</v>
      </c>
      <c r="QTU158" s="79">
        <f t="shared" si="20099"/>
        <v>6</v>
      </c>
      <c r="QTV158" s="80"/>
      <c r="QTW158" s="16" t="s">
        <v>236</v>
      </c>
      <c r="QTX158" s="16">
        <f t="shared" ref="QTX158:QTX159" si="31881">47.24+2.7+3</f>
        <v>52.940000000000005</v>
      </c>
      <c r="QTY158" s="16">
        <f t="shared" ref="QTY158:QTY159" si="31882">0.75*(3+2.1+3+3.9)</f>
        <v>9</v>
      </c>
      <c r="QTZ158" s="14">
        <f t="shared" si="15695"/>
        <v>61.940000000000005</v>
      </c>
      <c r="QUA158" s="14"/>
      <c r="QUB158" s="16">
        <f t="shared" si="15696"/>
        <v>92.910000000000011</v>
      </c>
      <c r="QUC158" s="79">
        <f t="shared" si="20099"/>
        <v>6</v>
      </c>
      <c r="QUD158" s="80"/>
      <c r="QUE158" s="16" t="s">
        <v>236</v>
      </c>
      <c r="QUF158" s="16">
        <f t="shared" ref="QUF158:QUF159" si="31883">47.24+2.7+3</f>
        <v>52.940000000000005</v>
      </c>
      <c r="QUG158" s="16">
        <f t="shared" ref="QUG158:QUG159" si="31884">0.75*(3+2.1+3+3.9)</f>
        <v>9</v>
      </c>
      <c r="QUH158" s="14">
        <f t="shared" si="15700"/>
        <v>61.940000000000005</v>
      </c>
      <c r="QUI158" s="14"/>
      <c r="QUJ158" s="16">
        <f t="shared" si="15701"/>
        <v>92.910000000000011</v>
      </c>
      <c r="QUK158" s="79">
        <f t="shared" si="20099"/>
        <v>6</v>
      </c>
      <c r="QUL158" s="80"/>
      <c r="QUM158" s="16" t="s">
        <v>236</v>
      </c>
      <c r="QUN158" s="16">
        <f t="shared" ref="QUN158:QUN159" si="31885">47.24+2.7+3</f>
        <v>52.940000000000005</v>
      </c>
      <c r="QUO158" s="16">
        <f t="shared" ref="QUO158:QUO159" si="31886">0.75*(3+2.1+3+3.9)</f>
        <v>9</v>
      </c>
      <c r="QUP158" s="14">
        <f t="shared" si="15705"/>
        <v>61.940000000000005</v>
      </c>
      <c r="QUQ158" s="14"/>
      <c r="QUR158" s="16">
        <f t="shared" si="15706"/>
        <v>92.910000000000011</v>
      </c>
      <c r="QUS158" s="79">
        <f t="shared" si="20099"/>
        <v>6</v>
      </c>
      <c r="QUT158" s="80"/>
      <c r="QUU158" s="16" t="s">
        <v>236</v>
      </c>
      <c r="QUV158" s="16">
        <f t="shared" ref="QUV158:QUV159" si="31887">47.24+2.7+3</f>
        <v>52.940000000000005</v>
      </c>
      <c r="QUW158" s="16">
        <f t="shared" ref="QUW158:QUW159" si="31888">0.75*(3+2.1+3+3.9)</f>
        <v>9</v>
      </c>
      <c r="QUX158" s="14">
        <f t="shared" si="15710"/>
        <v>61.940000000000005</v>
      </c>
      <c r="QUY158" s="14"/>
      <c r="QUZ158" s="16">
        <f t="shared" si="15711"/>
        <v>92.910000000000011</v>
      </c>
      <c r="QVA158" s="79">
        <f t="shared" si="20099"/>
        <v>6</v>
      </c>
      <c r="QVB158" s="80"/>
      <c r="QVC158" s="16" t="s">
        <v>236</v>
      </c>
      <c r="QVD158" s="16">
        <f t="shared" ref="QVD158:QVD159" si="31889">47.24+2.7+3</f>
        <v>52.940000000000005</v>
      </c>
      <c r="QVE158" s="16">
        <f t="shared" ref="QVE158:QVE159" si="31890">0.75*(3+2.1+3+3.9)</f>
        <v>9</v>
      </c>
      <c r="QVF158" s="14">
        <f t="shared" si="15715"/>
        <v>61.940000000000005</v>
      </c>
      <c r="QVG158" s="14"/>
      <c r="QVH158" s="16">
        <f t="shared" si="15716"/>
        <v>92.910000000000011</v>
      </c>
      <c r="QVI158" s="79">
        <f t="shared" si="20099"/>
        <v>6</v>
      </c>
      <c r="QVJ158" s="80"/>
      <c r="QVK158" s="16" t="s">
        <v>236</v>
      </c>
      <c r="QVL158" s="16">
        <f t="shared" ref="QVL158:QVL159" si="31891">47.24+2.7+3</f>
        <v>52.940000000000005</v>
      </c>
      <c r="QVM158" s="16">
        <f t="shared" ref="QVM158:QVM159" si="31892">0.75*(3+2.1+3+3.9)</f>
        <v>9</v>
      </c>
      <c r="QVN158" s="14">
        <f t="shared" si="15720"/>
        <v>61.940000000000005</v>
      </c>
      <c r="QVO158" s="14"/>
      <c r="QVP158" s="16">
        <f t="shared" si="15721"/>
        <v>92.910000000000011</v>
      </c>
      <c r="QVQ158" s="79">
        <f t="shared" si="20099"/>
        <v>6</v>
      </c>
      <c r="QVR158" s="80"/>
      <c r="QVS158" s="16" t="s">
        <v>236</v>
      </c>
      <c r="QVT158" s="16">
        <f t="shared" ref="QVT158:QVT159" si="31893">47.24+2.7+3</f>
        <v>52.940000000000005</v>
      </c>
      <c r="QVU158" s="16">
        <f t="shared" ref="QVU158:QVU159" si="31894">0.75*(3+2.1+3+3.9)</f>
        <v>9</v>
      </c>
      <c r="QVV158" s="14">
        <f t="shared" si="15725"/>
        <v>61.940000000000005</v>
      </c>
      <c r="QVW158" s="14"/>
      <c r="QVX158" s="16">
        <f t="shared" si="15726"/>
        <v>92.910000000000011</v>
      </c>
      <c r="QVY158" s="79">
        <f t="shared" si="20099"/>
        <v>6</v>
      </c>
      <c r="QVZ158" s="80"/>
      <c r="QWA158" s="16" t="s">
        <v>236</v>
      </c>
      <c r="QWB158" s="16">
        <f t="shared" ref="QWB158:QWB159" si="31895">47.24+2.7+3</f>
        <v>52.940000000000005</v>
      </c>
      <c r="QWC158" s="16">
        <f t="shared" ref="QWC158:QWC159" si="31896">0.75*(3+2.1+3+3.9)</f>
        <v>9</v>
      </c>
      <c r="QWD158" s="14">
        <f t="shared" si="15730"/>
        <v>61.940000000000005</v>
      </c>
      <c r="QWE158" s="14"/>
      <c r="QWF158" s="16">
        <f t="shared" si="15731"/>
        <v>92.910000000000011</v>
      </c>
      <c r="QWG158" s="79">
        <f t="shared" si="20108"/>
        <v>6</v>
      </c>
      <c r="QWH158" s="80"/>
      <c r="QWI158" s="16" t="s">
        <v>236</v>
      </c>
      <c r="QWJ158" s="16">
        <f t="shared" ref="QWJ158:QWJ159" si="31897">47.24+2.7+3</f>
        <v>52.940000000000005</v>
      </c>
      <c r="QWK158" s="16">
        <f t="shared" ref="QWK158:QWK159" si="31898">0.75*(3+2.1+3+3.9)</f>
        <v>9</v>
      </c>
      <c r="QWL158" s="14">
        <f t="shared" si="15735"/>
        <v>61.940000000000005</v>
      </c>
      <c r="QWM158" s="14"/>
      <c r="QWN158" s="16">
        <f t="shared" si="15736"/>
        <v>92.910000000000011</v>
      </c>
      <c r="QWO158" s="79">
        <f t="shared" si="20108"/>
        <v>6</v>
      </c>
      <c r="QWP158" s="80"/>
      <c r="QWQ158" s="16" t="s">
        <v>236</v>
      </c>
      <c r="QWR158" s="16">
        <f t="shared" ref="QWR158:QWR159" si="31899">47.24+2.7+3</f>
        <v>52.940000000000005</v>
      </c>
      <c r="QWS158" s="16">
        <f t="shared" ref="QWS158:QWS159" si="31900">0.75*(3+2.1+3+3.9)</f>
        <v>9</v>
      </c>
      <c r="QWT158" s="14">
        <f t="shared" si="15740"/>
        <v>61.940000000000005</v>
      </c>
      <c r="QWU158" s="14"/>
      <c r="QWV158" s="16">
        <f t="shared" si="15741"/>
        <v>92.910000000000011</v>
      </c>
      <c r="QWW158" s="79">
        <f t="shared" si="20108"/>
        <v>6</v>
      </c>
      <c r="QWX158" s="80"/>
      <c r="QWY158" s="16" t="s">
        <v>236</v>
      </c>
      <c r="QWZ158" s="16">
        <f t="shared" ref="QWZ158:QWZ159" si="31901">47.24+2.7+3</f>
        <v>52.940000000000005</v>
      </c>
      <c r="QXA158" s="16">
        <f t="shared" ref="QXA158:QXA159" si="31902">0.75*(3+2.1+3+3.9)</f>
        <v>9</v>
      </c>
      <c r="QXB158" s="14">
        <f t="shared" si="15745"/>
        <v>61.940000000000005</v>
      </c>
      <c r="QXC158" s="14"/>
      <c r="QXD158" s="16">
        <f t="shared" si="15746"/>
        <v>92.910000000000011</v>
      </c>
      <c r="QXE158" s="79">
        <f t="shared" si="20108"/>
        <v>6</v>
      </c>
      <c r="QXF158" s="80"/>
      <c r="QXG158" s="16" t="s">
        <v>236</v>
      </c>
      <c r="QXH158" s="16">
        <f t="shared" ref="QXH158:QXH159" si="31903">47.24+2.7+3</f>
        <v>52.940000000000005</v>
      </c>
      <c r="QXI158" s="16">
        <f t="shared" ref="QXI158:QXI159" si="31904">0.75*(3+2.1+3+3.9)</f>
        <v>9</v>
      </c>
      <c r="QXJ158" s="14">
        <f t="shared" si="15750"/>
        <v>61.940000000000005</v>
      </c>
      <c r="QXK158" s="14"/>
      <c r="QXL158" s="16">
        <f t="shared" si="15751"/>
        <v>92.910000000000011</v>
      </c>
      <c r="QXM158" s="79">
        <f t="shared" si="20108"/>
        <v>6</v>
      </c>
      <c r="QXN158" s="80"/>
      <c r="QXO158" s="16" t="s">
        <v>236</v>
      </c>
      <c r="QXP158" s="16">
        <f t="shared" ref="QXP158:QXP159" si="31905">47.24+2.7+3</f>
        <v>52.940000000000005</v>
      </c>
      <c r="QXQ158" s="16">
        <f t="shared" ref="QXQ158:QXQ159" si="31906">0.75*(3+2.1+3+3.9)</f>
        <v>9</v>
      </c>
      <c r="QXR158" s="14">
        <f t="shared" si="15755"/>
        <v>61.940000000000005</v>
      </c>
      <c r="QXS158" s="14"/>
      <c r="QXT158" s="16">
        <f t="shared" si="15756"/>
        <v>92.910000000000011</v>
      </c>
      <c r="QXU158" s="79">
        <f t="shared" si="20108"/>
        <v>6</v>
      </c>
      <c r="QXV158" s="80"/>
      <c r="QXW158" s="16" t="s">
        <v>236</v>
      </c>
      <c r="QXX158" s="16">
        <f t="shared" ref="QXX158:QXX159" si="31907">47.24+2.7+3</f>
        <v>52.940000000000005</v>
      </c>
      <c r="QXY158" s="16">
        <f t="shared" ref="QXY158:QXY159" si="31908">0.75*(3+2.1+3+3.9)</f>
        <v>9</v>
      </c>
      <c r="QXZ158" s="14">
        <f t="shared" si="15760"/>
        <v>61.940000000000005</v>
      </c>
      <c r="QYA158" s="14"/>
      <c r="QYB158" s="16">
        <f t="shared" si="15761"/>
        <v>92.910000000000011</v>
      </c>
      <c r="QYC158" s="79">
        <f t="shared" si="20108"/>
        <v>6</v>
      </c>
      <c r="QYD158" s="80"/>
      <c r="QYE158" s="16" t="s">
        <v>236</v>
      </c>
      <c r="QYF158" s="16">
        <f t="shared" ref="QYF158:QYF159" si="31909">47.24+2.7+3</f>
        <v>52.940000000000005</v>
      </c>
      <c r="QYG158" s="16">
        <f t="shared" ref="QYG158:QYG159" si="31910">0.75*(3+2.1+3+3.9)</f>
        <v>9</v>
      </c>
      <c r="QYH158" s="14">
        <f t="shared" si="15765"/>
        <v>61.940000000000005</v>
      </c>
      <c r="QYI158" s="14"/>
      <c r="QYJ158" s="16">
        <f t="shared" si="15766"/>
        <v>92.910000000000011</v>
      </c>
      <c r="QYK158" s="79">
        <f t="shared" si="20108"/>
        <v>6</v>
      </c>
      <c r="QYL158" s="80"/>
      <c r="QYM158" s="16" t="s">
        <v>236</v>
      </c>
      <c r="QYN158" s="16">
        <f t="shared" ref="QYN158:QYN159" si="31911">47.24+2.7+3</f>
        <v>52.940000000000005</v>
      </c>
      <c r="QYO158" s="16">
        <f t="shared" ref="QYO158:QYO159" si="31912">0.75*(3+2.1+3+3.9)</f>
        <v>9</v>
      </c>
      <c r="QYP158" s="14">
        <f t="shared" si="15770"/>
        <v>61.940000000000005</v>
      </c>
      <c r="QYQ158" s="14"/>
      <c r="QYR158" s="16">
        <f t="shared" si="15771"/>
        <v>92.910000000000011</v>
      </c>
      <c r="QYS158" s="79">
        <f t="shared" si="20117"/>
        <v>6</v>
      </c>
      <c r="QYT158" s="80"/>
      <c r="QYU158" s="16" t="s">
        <v>236</v>
      </c>
      <c r="QYV158" s="16">
        <f t="shared" ref="QYV158:QYV159" si="31913">47.24+2.7+3</f>
        <v>52.940000000000005</v>
      </c>
      <c r="QYW158" s="16">
        <f t="shared" ref="QYW158:QYW159" si="31914">0.75*(3+2.1+3+3.9)</f>
        <v>9</v>
      </c>
      <c r="QYX158" s="14">
        <f t="shared" si="15775"/>
        <v>61.940000000000005</v>
      </c>
      <c r="QYY158" s="14"/>
      <c r="QYZ158" s="16">
        <f t="shared" si="15776"/>
        <v>92.910000000000011</v>
      </c>
      <c r="QZA158" s="79">
        <f t="shared" si="20117"/>
        <v>6</v>
      </c>
      <c r="QZB158" s="80"/>
      <c r="QZC158" s="16" t="s">
        <v>236</v>
      </c>
      <c r="QZD158" s="16">
        <f t="shared" ref="QZD158:QZD159" si="31915">47.24+2.7+3</f>
        <v>52.940000000000005</v>
      </c>
      <c r="QZE158" s="16">
        <f t="shared" ref="QZE158:QZE159" si="31916">0.75*(3+2.1+3+3.9)</f>
        <v>9</v>
      </c>
      <c r="QZF158" s="14">
        <f t="shared" si="15780"/>
        <v>61.940000000000005</v>
      </c>
      <c r="QZG158" s="14"/>
      <c r="QZH158" s="16">
        <f t="shared" si="15781"/>
        <v>92.910000000000011</v>
      </c>
      <c r="QZI158" s="79">
        <f t="shared" si="20117"/>
        <v>6</v>
      </c>
      <c r="QZJ158" s="80"/>
      <c r="QZK158" s="16" t="s">
        <v>236</v>
      </c>
      <c r="QZL158" s="16">
        <f t="shared" ref="QZL158:QZL159" si="31917">47.24+2.7+3</f>
        <v>52.940000000000005</v>
      </c>
      <c r="QZM158" s="16">
        <f t="shared" ref="QZM158:QZM159" si="31918">0.75*(3+2.1+3+3.9)</f>
        <v>9</v>
      </c>
      <c r="QZN158" s="14">
        <f t="shared" si="15785"/>
        <v>61.940000000000005</v>
      </c>
      <c r="QZO158" s="14"/>
      <c r="QZP158" s="16">
        <f t="shared" si="15786"/>
        <v>92.910000000000011</v>
      </c>
      <c r="QZQ158" s="79">
        <f t="shared" si="20117"/>
        <v>6</v>
      </c>
      <c r="QZR158" s="80"/>
      <c r="QZS158" s="16" t="s">
        <v>236</v>
      </c>
      <c r="QZT158" s="16">
        <f t="shared" ref="QZT158:QZT159" si="31919">47.24+2.7+3</f>
        <v>52.940000000000005</v>
      </c>
      <c r="QZU158" s="16">
        <f t="shared" ref="QZU158:QZU159" si="31920">0.75*(3+2.1+3+3.9)</f>
        <v>9</v>
      </c>
      <c r="QZV158" s="14">
        <f t="shared" si="15790"/>
        <v>61.940000000000005</v>
      </c>
      <c r="QZW158" s="14"/>
      <c r="QZX158" s="16">
        <f t="shared" si="15791"/>
        <v>92.910000000000011</v>
      </c>
      <c r="QZY158" s="79">
        <f t="shared" si="20117"/>
        <v>6</v>
      </c>
      <c r="QZZ158" s="80"/>
      <c r="RAA158" s="16" t="s">
        <v>236</v>
      </c>
      <c r="RAB158" s="16">
        <f t="shared" ref="RAB158:RAB159" si="31921">47.24+2.7+3</f>
        <v>52.940000000000005</v>
      </c>
      <c r="RAC158" s="16">
        <f t="shared" ref="RAC158:RAC159" si="31922">0.75*(3+2.1+3+3.9)</f>
        <v>9</v>
      </c>
      <c r="RAD158" s="14">
        <f t="shared" si="15795"/>
        <v>61.940000000000005</v>
      </c>
      <c r="RAE158" s="14"/>
      <c r="RAF158" s="16">
        <f t="shared" si="15796"/>
        <v>92.910000000000011</v>
      </c>
      <c r="RAG158" s="79">
        <f t="shared" si="20117"/>
        <v>6</v>
      </c>
      <c r="RAH158" s="80"/>
      <c r="RAI158" s="16" t="s">
        <v>236</v>
      </c>
      <c r="RAJ158" s="16">
        <f t="shared" ref="RAJ158:RAJ159" si="31923">47.24+2.7+3</f>
        <v>52.940000000000005</v>
      </c>
      <c r="RAK158" s="16">
        <f t="shared" ref="RAK158:RAK159" si="31924">0.75*(3+2.1+3+3.9)</f>
        <v>9</v>
      </c>
      <c r="RAL158" s="14">
        <f t="shared" si="15800"/>
        <v>61.940000000000005</v>
      </c>
      <c r="RAM158" s="14"/>
      <c r="RAN158" s="16">
        <f t="shared" si="15801"/>
        <v>92.910000000000011</v>
      </c>
      <c r="RAO158" s="79">
        <f t="shared" si="20117"/>
        <v>6</v>
      </c>
      <c r="RAP158" s="80"/>
      <c r="RAQ158" s="16" t="s">
        <v>236</v>
      </c>
      <c r="RAR158" s="16">
        <f t="shared" ref="RAR158:RAR159" si="31925">47.24+2.7+3</f>
        <v>52.940000000000005</v>
      </c>
      <c r="RAS158" s="16">
        <f t="shared" ref="RAS158:RAS159" si="31926">0.75*(3+2.1+3+3.9)</f>
        <v>9</v>
      </c>
      <c r="RAT158" s="14">
        <f t="shared" si="15805"/>
        <v>61.940000000000005</v>
      </c>
      <c r="RAU158" s="14"/>
      <c r="RAV158" s="16">
        <f t="shared" si="15806"/>
        <v>92.910000000000011</v>
      </c>
      <c r="RAW158" s="79">
        <f t="shared" si="20117"/>
        <v>6</v>
      </c>
      <c r="RAX158" s="80"/>
      <c r="RAY158" s="16" t="s">
        <v>236</v>
      </c>
      <c r="RAZ158" s="16">
        <f t="shared" ref="RAZ158:RAZ159" si="31927">47.24+2.7+3</f>
        <v>52.940000000000005</v>
      </c>
      <c r="RBA158" s="16">
        <f t="shared" ref="RBA158:RBA159" si="31928">0.75*(3+2.1+3+3.9)</f>
        <v>9</v>
      </c>
      <c r="RBB158" s="14">
        <f t="shared" si="15810"/>
        <v>61.940000000000005</v>
      </c>
      <c r="RBC158" s="14"/>
      <c r="RBD158" s="16">
        <f t="shared" si="15811"/>
        <v>92.910000000000011</v>
      </c>
      <c r="RBE158" s="79">
        <f t="shared" si="20126"/>
        <v>6</v>
      </c>
      <c r="RBF158" s="80"/>
      <c r="RBG158" s="16" t="s">
        <v>236</v>
      </c>
      <c r="RBH158" s="16">
        <f t="shared" ref="RBH158:RBH159" si="31929">47.24+2.7+3</f>
        <v>52.940000000000005</v>
      </c>
      <c r="RBI158" s="16">
        <f t="shared" ref="RBI158:RBI159" si="31930">0.75*(3+2.1+3+3.9)</f>
        <v>9</v>
      </c>
      <c r="RBJ158" s="14">
        <f t="shared" si="15815"/>
        <v>61.940000000000005</v>
      </c>
      <c r="RBK158" s="14"/>
      <c r="RBL158" s="16">
        <f t="shared" si="15816"/>
        <v>92.910000000000011</v>
      </c>
      <c r="RBM158" s="79">
        <f t="shared" si="20126"/>
        <v>6</v>
      </c>
      <c r="RBN158" s="80"/>
      <c r="RBO158" s="16" t="s">
        <v>236</v>
      </c>
      <c r="RBP158" s="16">
        <f t="shared" ref="RBP158:RBP159" si="31931">47.24+2.7+3</f>
        <v>52.940000000000005</v>
      </c>
      <c r="RBQ158" s="16">
        <f t="shared" ref="RBQ158:RBQ159" si="31932">0.75*(3+2.1+3+3.9)</f>
        <v>9</v>
      </c>
      <c r="RBR158" s="14">
        <f t="shared" si="15820"/>
        <v>61.940000000000005</v>
      </c>
      <c r="RBS158" s="14"/>
      <c r="RBT158" s="16">
        <f t="shared" si="15821"/>
        <v>92.910000000000011</v>
      </c>
      <c r="RBU158" s="79">
        <f t="shared" si="20126"/>
        <v>6</v>
      </c>
      <c r="RBV158" s="80"/>
      <c r="RBW158" s="16" t="s">
        <v>236</v>
      </c>
      <c r="RBX158" s="16">
        <f t="shared" ref="RBX158:RBX159" si="31933">47.24+2.7+3</f>
        <v>52.940000000000005</v>
      </c>
      <c r="RBY158" s="16">
        <f t="shared" ref="RBY158:RBY159" si="31934">0.75*(3+2.1+3+3.9)</f>
        <v>9</v>
      </c>
      <c r="RBZ158" s="14">
        <f t="shared" si="15825"/>
        <v>61.940000000000005</v>
      </c>
      <c r="RCA158" s="14"/>
      <c r="RCB158" s="16">
        <f t="shared" si="15826"/>
        <v>92.910000000000011</v>
      </c>
      <c r="RCC158" s="79">
        <f t="shared" si="20126"/>
        <v>6</v>
      </c>
      <c r="RCD158" s="80"/>
      <c r="RCE158" s="16" t="s">
        <v>236</v>
      </c>
      <c r="RCF158" s="16">
        <f t="shared" ref="RCF158:RCF159" si="31935">47.24+2.7+3</f>
        <v>52.940000000000005</v>
      </c>
      <c r="RCG158" s="16">
        <f t="shared" ref="RCG158:RCG159" si="31936">0.75*(3+2.1+3+3.9)</f>
        <v>9</v>
      </c>
      <c r="RCH158" s="14">
        <f t="shared" si="15830"/>
        <v>61.940000000000005</v>
      </c>
      <c r="RCI158" s="14"/>
      <c r="RCJ158" s="16">
        <f t="shared" si="15831"/>
        <v>92.910000000000011</v>
      </c>
      <c r="RCK158" s="79">
        <f t="shared" si="20126"/>
        <v>6</v>
      </c>
      <c r="RCL158" s="80"/>
      <c r="RCM158" s="16" t="s">
        <v>236</v>
      </c>
      <c r="RCN158" s="16">
        <f t="shared" ref="RCN158:RCN159" si="31937">47.24+2.7+3</f>
        <v>52.940000000000005</v>
      </c>
      <c r="RCO158" s="16">
        <f t="shared" ref="RCO158:RCO159" si="31938">0.75*(3+2.1+3+3.9)</f>
        <v>9</v>
      </c>
      <c r="RCP158" s="14">
        <f t="shared" si="15835"/>
        <v>61.940000000000005</v>
      </c>
      <c r="RCQ158" s="14"/>
      <c r="RCR158" s="16">
        <f t="shared" si="15836"/>
        <v>92.910000000000011</v>
      </c>
      <c r="RCS158" s="79">
        <f t="shared" si="20126"/>
        <v>6</v>
      </c>
      <c r="RCT158" s="80"/>
      <c r="RCU158" s="16" t="s">
        <v>236</v>
      </c>
      <c r="RCV158" s="16">
        <f t="shared" ref="RCV158:RCV159" si="31939">47.24+2.7+3</f>
        <v>52.940000000000005</v>
      </c>
      <c r="RCW158" s="16">
        <f t="shared" ref="RCW158:RCW159" si="31940">0.75*(3+2.1+3+3.9)</f>
        <v>9</v>
      </c>
      <c r="RCX158" s="14">
        <f t="shared" si="15840"/>
        <v>61.940000000000005</v>
      </c>
      <c r="RCY158" s="14"/>
      <c r="RCZ158" s="16">
        <f t="shared" si="15841"/>
        <v>92.910000000000011</v>
      </c>
      <c r="RDA158" s="79">
        <f t="shared" si="20126"/>
        <v>6</v>
      </c>
      <c r="RDB158" s="80"/>
      <c r="RDC158" s="16" t="s">
        <v>236</v>
      </c>
      <c r="RDD158" s="16">
        <f t="shared" ref="RDD158:RDD159" si="31941">47.24+2.7+3</f>
        <v>52.940000000000005</v>
      </c>
      <c r="RDE158" s="16">
        <f t="shared" ref="RDE158:RDE159" si="31942">0.75*(3+2.1+3+3.9)</f>
        <v>9</v>
      </c>
      <c r="RDF158" s="14">
        <f t="shared" si="15845"/>
        <v>61.940000000000005</v>
      </c>
      <c r="RDG158" s="14"/>
      <c r="RDH158" s="16">
        <f t="shared" si="15846"/>
        <v>92.910000000000011</v>
      </c>
      <c r="RDI158" s="79">
        <f t="shared" si="20126"/>
        <v>6</v>
      </c>
      <c r="RDJ158" s="80"/>
      <c r="RDK158" s="16" t="s">
        <v>236</v>
      </c>
      <c r="RDL158" s="16">
        <f t="shared" ref="RDL158:RDL159" si="31943">47.24+2.7+3</f>
        <v>52.940000000000005</v>
      </c>
      <c r="RDM158" s="16">
        <f t="shared" ref="RDM158:RDM159" si="31944">0.75*(3+2.1+3+3.9)</f>
        <v>9</v>
      </c>
      <c r="RDN158" s="14">
        <f t="shared" si="15850"/>
        <v>61.940000000000005</v>
      </c>
      <c r="RDO158" s="14"/>
      <c r="RDP158" s="16">
        <f t="shared" si="15851"/>
        <v>92.910000000000011</v>
      </c>
      <c r="RDQ158" s="79">
        <f t="shared" si="20135"/>
        <v>6</v>
      </c>
      <c r="RDR158" s="80"/>
      <c r="RDS158" s="16" t="s">
        <v>236</v>
      </c>
      <c r="RDT158" s="16">
        <f t="shared" ref="RDT158:RDT159" si="31945">47.24+2.7+3</f>
        <v>52.940000000000005</v>
      </c>
      <c r="RDU158" s="16">
        <f t="shared" ref="RDU158:RDU159" si="31946">0.75*(3+2.1+3+3.9)</f>
        <v>9</v>
      </c>
      <c r="RDV158" s="14">
        <f t="shared" si="15855"/>
        <v>61.940000000000005</v>
      </c>
      <c r="RDW158" s="14"/>
      <c r="RDX158" s="16">
        <f t="shared" si="15856"/>
        <v>92.910000000000011</v>
      </c>
      <c r="RDY158" s="79">
        <f t="shared" si="20135"/>
        <v>6</v>
      </c>
      <c r="RDZ158" s="80"/>
      <c r="REA158" s="16" t="s">
        <v>236</v>
      </c>
      <c r="REB158" s="16">
        <f t="shared" ref="REB158:REB159" si="31947">47.24+2.7+3</f>
        <v>52.940000000000005</v>
      </c>
      <c r="REC158" s="16">
        <f t="shared" ref="REC158:REC159" si="31948">0.75*(3+2.1+3+3.9)</f>
        <v>9</v>
      </c>
      <c r="RED158" s="14">
        <f t="shared" si="15860"/>
        <v>61.940000000000005</v>
      </c>
      <c r="REE158" s="14"/>
      <c r="REF158" s="16">
        <f t="shared" si="15861"/>
        <v>92.910000000000011</v>
      </c>
      <c r="REG158" s="79">
        <f t="shared" si="20135"/>
        <v>6</v>
      </c>
      <c r="REH158" s="80"/>
      <c r="REI158" s="16" t="s">
        <v>236</v>
      </c>
      <c r="REJ158" s="16">
        <f t="shared" ref="REJ158:REJ159" si="31949">47.24+2.7+3</f>
        <v>52.940000000000005</v>
      </c>
      <c r="REK158" s="16">
        <f t="shared" ref="REK158:REK159" si="31950">0.75*(3+2.1+3+3.9)</f>
        <v>9</v>
      </c>
      <c r="REL158" s="14">
        <f t="shared" si="15865"/>
        <v>61.940000000000005</v>
      </c>
      <c r="REM158" s="14"/>
      <c r="REN158" s="16">
        <f t="shared" si="15866"/>
        <v>92.910000000000011</v>
      </c>
      <c r="REO158" s="79">
        <f t="shared" si="20135"/>
        <v>6</v>
      </c>
      <c r="REP158" s="80"/>
      <c r="REQ158" s="16" t="s">
        <v>236</v>
      </c>
      <c r="RER158" s="16">
        <f t="shared" ref="RER158:RER159" si="31951">47.24+2.7+3</f>
        <v>52.940000000000005</v>
      </c>
      <c r="RES158" s="16">
        <f t="shared" ref="RES158:RES159" si="31952">0.75*(3+2.1+3+3.9)</f>
        <v>9</v>
      </c>
      <c r="RET158" s="14">
        <f t="shared" si="15870"/>
        <v>61.940000000000005</v>
      </c>
      <c r="REU158" s="14"/>
      <c r="REV158" s="16">
        <f t="shared" si="15871"/>
        <v>92.910000000000011</v>
      </c>
      <c r="REW158" s="79">
        <f t="shared" si="20135"/>
        <v>6</v>
      </c>
      <c r="REX158" s="80"/>
      <c r="REY158" s="16" t="s">
        <v>236</v>
      </c>
      <c r="REZ158" s="16">
        <f t="shared" ref="REZ158:REZ159" si="31953">47.24+2.7+3</f>
        <v>52.940000000000005</v>
      </c>
      <c r="RFA158" s="16">
        <f t="shared" ref="RFA158:RFA159" si="31954">0.75*(3+2.1+3+3.9)</f>
        <v>9</v>
      </c>
      <c r="RFB158" s="14">
        <f t="shared" si="15875"/>
        <v>61.940000000000005</v>
      </c>
      <c r="RFC158" s="14"/>
      <c r="RFD158" s="16">
        <f t="shared" si="15876"/>
        <v>92.910000000000011</v>
      </c>
      <c r="RFE158" s="79">
        <f t="shared" si="20135"/>
        <v>6</v>
      </c>
      <c r="RFF158" s="80"/>
      <c r="RFG158" s="16" t="s">
        <v>236</v>
      </c>
      <c r="RFH158" s="16">
        <f t="shared" ref="RFH158:RFH159" si="31955">47.24+2.7+3</f>
        <v>52.940000000000005</v>
      </c>
      <c r="RFI158" s="16">
        <f t="shared" ref="RFI158:RFI159" si="31956">0.75*(3+2.1+3+3.9)</f>
        <v>9</v>
      </c>
      <c r="RFJ158" s="14">
        <f t="shared" si="15880"/>
        <v>61.940000000000005</v>
      </c>
      <c r="RFK158" s="14"/>
      <c r="RFL158" s="16">
        <f t="shared" si="15881"/>
        <v>92.910000000000011</v>
      </c>
      <c r="RFM158" s="79">
        <f t="shared" si="20135"/>
        <v>6</v>
      </c>
      <c r="RFN158" s="80"/>
      <c r="RFO158" s="16" t="s">
        <v>236</v>
      </c>
      <c r="RFP158" s="16">
        <f t="shared" ref="RFP158:RFP159" si="31957">47.24+2.7+3</f>
        <v>52.940000000000005</v>
      </c>
      <c r="RFQ158" s="16">
        <f t="shared" ref="RFQ158:RFQ159" si="31958">0.75*(3+2.1+3+3.9)</f>
        <v>9</v>
      </c>
      <c r="RFR158" s="14">
        <f t="shared" si="15885"/>
        <v>61.940000000000005</v>
      </c>
      <c r="RFS158" s="14"/>
      <c r="RFT158" s="16">
        <f t="shared" si="15886"/>
        <v>92.910000000000011</v>
      </c>
      <c r="RFU158" s="79">
        <f t="shared" si="20135"/>
        <v>6</v>
      </c>
      <c r="RFV158" s="80"/>
      <c r="RFW158" s="16" t="s">
        <v>236</v>
      </c>
      <c r="RFX158" s="16">
        <f t="shared" ref="RFX158:RFX159" si="31959">47.24+2.7+3</f>
        <v>52.940000000000005</v>
      </c>
      <c r="RFY158" s="16">
        <f t="shared" ref="RFY158:RFY159" si="31960">0.75*(3+2.1+3+3.9)</f>
        <v>9</v>
      </c>
      <c r="RFZ158" s="14">
        <f t="shared" si="15890"/>
        <v>61.940000000000005</v>
      </c>
      <c r="RGA158" s="14"/>
      <c r="RGB158" s="16">
        <f t="shared" si="15891"/>
        <v>92.910000000000011</v>
      </c>
      <c r="RGC158" s="79">
        <f t="shared" si="20144"/>
        <v>6</v>
      </c>
      <c r="RGD158" s="80"/>
      <c r="RGE158" s="16" t="s">
        <v>236</v>
      </c>
      <c r="RGF158" s="16">
        <f t="shared" ref="RGF158:RGF159" si="31961">47.24+2.7+3</f>
        <v>52.940000000000005</v>
      </c>
      <c r="RGG158" s="16">
        <f t="shared" ref="RGG158:RGG159" si="31962">0.75*(3+2.1+3+3.9)</f>
        <v>9</v>
      </c>
      <c r="RGH158" s="14">
        <f t="shared" si="15895"/>
        <v>61.940000000000005</v>
      </c>
      <c r="RGI158" s="14"/>
      <c r="RGJ158" s="16">
        <f t="shared" si="15896"/>
        <v>92.910000000000011</v>
      </c>
      <c r="RGK158" s="79">
        <f t="shared" si="20144"/>
        <v>6</v>
      </c>
      <c r="RGL158" s="80"/>
      <c r="RGM158" s="16" t="s">
        <v>236</v>
      </c>
      <c r="RGN158" s="16">
        <f t="shared" ref="RGN158:RGN159" si="31963">47.24+2.7+3</f>
        <v>52.940000000000005</v>
      </c>
      <c r="RGO158" s="16">
        <f t="shared" ref="RGO158:RGO159" si="31964">0.75*(3+2.1+3+3.9)</f>
        <v>9</v>
      </c>
      <c r="RGP158" s="14">
        <f t="shared" si="15900"/>
        <v>61.940000000000005</v>
      </c>
      <c r="RGQ158" s="14"/>
      <c r="RGR158" s="16">
        <f t="shared" si="15901"/>
        <v>92.910000000000011</v>
      </c>
      <c r="RGS158" s="79">
        <f t="shared" si="20144"/>
        <v>6</v>
      </c>
      <c r="RGT158" s="80"/>
      <c r="RGU158" s="16" t="s">
        <v>236</v>
      </c>
      <c r="RGV158" s="16">
        <f t="shared" ref="RGV158:RGV159" si="31965">47.24+2.7+3</f>
        <v>52.940000000000005</v>
      </c>
      <c r="RGW158" s="16">
        <f t="shared" ref="RGW158:RGW159" si="31966">0.75*(3+2.1+3+3.9)</f>
        <v>9</v>
      </c>
      <c r="RGX158" s="14">
        <f t="shared" si="15905"/>
        <v>61.940000000000005</v>
      </c>
      <c r="RGY158" s="14"/>
      <c r="RGZ158" s="16">
        <f t="shared" si="15906"/>
        <v>92.910000000000011</v>
      </c>
      <c r="RHA158" s="79">
        <f t="shared" si="20144"/>
        <v>6</v>
      </c>
      <c r="RHB158" s="80"/>
      <c r="RHC158" s="16" t="s">
        <v>236</v>
      </c>
      <c r="RHD158" s="16">
        <f t="shared" ref="RHD158:RHD159" si="31967">47.24+2.7+3</f>
        <v>52.940000000000005</v>
      </c>
      <c r="RHE158" s="16">
        <f t="shared" ref="RHE158:RHE159" si="31968">0.75*(3+2.1+3+3.9)</f>
        <v>9</v>
      </c>
      <c r="RHF158" s="14">
        <f t="shared" si="15910"/>
        <v>61.940000000000005</v>
      </c>
      <c r="RHG158" s="14"/>
      <c r="RHH158" s="16">
        <f t="shared" si="15911"/>
        <v>92.910000000000011</v>
      </c>
      <c r="RHI158" s="79">
        <f t="shared" si="20144"/>
        <v>6</v>
      </c>
      <c r="RHJ158" s="80"/>
      <c r="RHK158" s="16" t="s">
        <v>236</v>
      </c>
      <c r="RHL158" s="16">
        <f t="shared" ref="RHL158:RHL159" si="31969">47.24+2.7+3</f>
        <v>52.940000000000005</v>
      </c>
      <c r="RHM158" s="16">
        <f t="shared" ref="RHM158:RHM159" si="31970">0.75*(3+2.1+3+3.9)</f>
        <v>9</v>
      </c>
      <c r="RHN158" s="14">
        <f t="shared" si="15915"/>
        <v>61.940000000000005</v>
      </c>
      <c r="RHO158" s="14"/>
      <c r="RHP158" s="16">
        <f t="shared" si="15916"/>
        <v>92.910000000000011</v>
      </c>
      <c r="RHQ158" s="79">
        <f t="shared" si="20144"/>
        <v>6</v>
      </c>
      <c r="RHR158" s="80"/>
      <c r="RHS158" s="16" t="s">
        <v>236</v>
      </c>
      <c r="RHT158" s="16">
        <f t="shared" ref="RHT158:RHT159" si="31971">47.24+2.7+3</f>
        <v>52.940000000000005</v>
      </c>
      <c r="RHU158" s="16">
        <f t="shared" ref="RHU158:RHU159" si="31972">0.75*(3+2.1+3+3.9)</f>
        <v>9</v>
      </c>
      <c r="RHV158" s="14">
        <f t="shared" si="15920"/>
        <v>61.940000000000005</v>
      </c>
      <c r="RHW158" s="14"/>
      <c r="RHX158" s="16">
        <f t="shared" si="15921"/>
        <v>92.910000000000011</v>
      </c>
      <c r="RHY158" s="79">
        <f t="shared" si="20144"/>
        <v>6</v>
      </c>
      <c r="RHZ158" s="80"/>
      <c r="RIA158" s="16" t="s">
        <v>236</v>
      </c>
      <c r="RIB158" s="16">
        <f t="shared" ref="RIB158:RIB159" si="31973">47.24+2.7+3</f>
        <v>52.940000000000005</v>
      </c>
      <c r="RIC158" s="16">
        <f t="shared" ref="RIC158:RIC159" si="31974">0.75*(3+2.1+3+3.9)</f>
        <v>9</v>
      </c>
      <c r="RID158" s="14">
        <f t="shared" si="15925"/>
        <v>61.940000000000005</v>
      </c>
      <c r="RIE158" s="14"/>
      <c r="RIF158" s="16">
        <f t="shared" si="15926"/>
        <v>92.910000000000011</v>
      </c>
      <c r="RIG158" s="79">
        <f t="shared" si="20144"/>
        <v>6</v>
      </c>
      <c r="RIH158" s="80"/>
      <c r="RII158" s="16" t="s">
        <v>236</v>
      </c>
      <c r="RIJ158" s="16">
        <f t="shared" ref="RIJ158:RIJ159" si="31975">47.24+2.7+3</f>
        <v>52.940000000000005</v>
      </c>
      <c r="RIK158" s="16">
        <f t="shared" ref="RIK158:RIK159" si="31976">0.75*(3+2.1+3+3.9)</f>
        <v>9</v>
      </c>
      <c r="RIL158" s="14">
        <f t="shared" si="15930"/>
        <v>61.940000000000005</v>
      </c>
      <c r="RIM158" s="14"/>
      <c r="RIN158" s="16">
        <f t="shared" si="15931"/>
        <v>92.910000000000011</v>
      </c>
      <c r="RIO158" s="79">
        <f t="shared" si="20153"/>
        <v>6</v>
      </c>
      <c r="RIP158" s="80"/>
      <c r="RIQ158" s="16" t="s">
        <v>236</v>
      </c>
      <c r="RIR158" s="16">
        <f t="shared" ref="RIR158:RIR159" si="31977">47.24+2.7+3</f>
        <v>52.940000000000005</v>
      </c>
      <c r="RIS158" s="16">
        <f t="shared" ref="RIS158:RIS159" si="31978">0.75*(3+2.1+3+3.9)</f>
        <v>9</v>
      </c>
      <c r="RIT158" s="14">
        <f t="shared" si="15935"/>
        <v>61.940000000000005</v>
      </c>
      <c r="RIU158" s="14"/>
      <c r="RIV158" s="16">
        <f t="shared" si="15936"/>
        <v>92.910000000000011</v>
      </c>
      <c r="RIW158" s="79">
        <f t="shared" si="20153"/>
        <v>6</v>
      </c>
      <c r="RIX158" s="80"/>
      <c r="RIY158" s="16" t="s">
        <v>236</v>
      </c>
      <c r="RIZ158" s="16">
        <f t="shared" ref="RIZ158:RIZ159" si="31979">47.24+2.7+3</f>
        <v>52.940000000000005</v>
      </c>
      <c r="RJA158" s="16">
        <f t="shared" ref="RJA158:RJA159" si="31980">0.75*(3+2.1+3+3.9)</f>
        <v>9</v>
      </c>
      <c r="RJB158" s="14">
        <f t="shared" si="15940"/>
        <v>61.940000000000005</v>
      </c>
      <c r="RJC158" s="14"/>
      <c r="RJD158" s="16">
        <f t="shared" si="15941"/>
        <v>92.910000000000011</v>
      </c>
      <c r="RJE158" s="79">
        <f t="shared" si="20153"/>
        <v>6</v>
      </c>
      <c r="RJF158" s="80"/>
      <c r="RJG158" s="16" t="s">
        <v>236</v>
      </c>
      <c r="RJH158" s="16">
        <f t="shared" ref="RJH158:RJH159" si="31981">47.24+2.7+3</f>
        <v>52.940000000000005</v>
      </c>
      <c r="RJI158" s="16">
        <f t="shared" ref="RJI158:RJI159" si="31982">0.75*(3+2.1+3+3.9)</f>
        <v>9</v>
      </c>
      <c r="RJJ158" s="14">
        <f t="shared" si="15945"/>
        <v>61.940000000000005</v>
      </c>
      <c r="RJK158" s="14"/>
      <c r="RJL158" s="16">
        <f t="shared" si="15946"/>
        <v>92.910000000000011</v>
      </c>
      <c r="RJM158" s="79">
        <f t="shared" si="20153"/>
        <v>6</v>
      </c>
      <c r="RJN158" s="80"/>
      <c r="RJO158" s="16" t="s">
        <v>236</v>
      </c>
      <c r="RJP158" s="16">
        <f t="shared" ref="RJP158:RJP159" si="31983">47.24+2.7+3</f>
        <v>52.940000000000005</v>
      </c>
      <c r="RJQ158" s="16">
        <f t="shared" ref="RJQ158:RJQ159" si="31984">0.75*(3+2.1+3+3.9)</f>
        <v>9</v>
      </c>
      <c r="RJR158" s="14">
        <f t="shared" si="15950"/>
        <v>61.940000000000005</v>
      </c>
      <c r="RJS158" s="14"/>
      <c r="RJT158" s="16">
        <f t="shared" si="15951"/>
        <v>92.910000000000011</v>
      </c>
      <c r="RJU158" s="79">
        <f t="shared" si="20153"/>
        <v>6</v>
      </c>
      <c r="RJV158" s="80"/>
      <c r="RJW158" s="16" t="s">
        <v>236</v>
      </c>
      <c r="RJX158" s="16">
        <f t="shared" ref="RJX158:RJX159" si="31985">47.24+2.7+3</f>
        <v>52.940000000000005</v>
      </c>
      <c r="RJY158" s="16">
        <f t="shared" ref="RJY158:RJY159" si="31986">0.75*(3+2.1+3+3.9)</f>
        <v>9</v>
      </c>
      <c r="RJZ158" s="14">
        <f t="shared" si="15955"/>
        <v>61.940000000000005</v>
      </c>
      <c r="RKA158" s="14"/>
      <c r="RKB158" s="16">
        <f t="shared" si="15956"/>
        <v>92.910000000000011</v>
      </c>
      <c r="RKC158" s="79">
        <f t="shared" si="20153"/>
        <v>6</v>
      </c>
      <c r="RKD158" s="80"/>
      <c r="RKE158" s="16" t="s">
        <v>236</v>
      </c>
      <c r="RKF158" s="16">
        <f t="shared" ref="RKF158:RKF159" si="31987">47.24+2.7+3</f>
        <v>52.940000000000005</v>
      </c>
      <c r="RKG158" s="16">
        <f t="shared" ref="RKG158:RKG159" si="31988">0.75*(3+2.1+3+3.9)</f>
        <v>9</v>
      </c>
      <c r="RKH158" s="14">
        <f t="shared" si="15960"/>
        <v>61.940000000000005</v>
      </c>
      <c r="RKI158" s="14"/>
      <c r="RKJ158" s="16">
        <f t="shared" si="15961"/>
        <v>92.910000000000011</v>
      </c>
      <c r="RKK158" s="79">
        <f t="shared" si="20153"/>
        <v>6</v>
      </c>
      <c r="RKL158" s="80"/>
      <c r="RKM158" s="16" t="s">
        <v>236</v>
      </c>
      <c r="RKN158" s="16">
        <f t="shared" ref="RKN158:RKN159" si="31989">47.24+2.7+3</f>
        <v>52.940000000000005</v>
      </c>
      <c r="RKO158" s="16">
        <f t="shared" ref="RKO158:RKO159" si="31990">0.75*(3+2.1+3+3.9)</f>
        <v>9</v>
      </c>
      <c r="RKP158" s="14">
        <f t="shared" si="15965"/>
        <v>61.940000000000005</v>
      </c>
      <c r="RKQ158" s="14"/>
      <c r="RKR158" s="16">
        <f t="shared" si="15966"/>
        <v>92.910000000000011</v>
      </c>
      <c r="RKS158" s="79">
        <f t="shared" si="20153"/>
        <v>6</v>
      </c>
      <c r="RKT158" s="80"/>
      <c r="RKU158" s="16" t="s">
        <v>236</v>
      </c>
      <c r="RKV158" s="16">
        <f t="shared" ref="RKV158:RKV159" si="31991">47.24+2.7+3</f>
        <v>52.940000000000005</v>
      </c>
      <c r="RKW158" s="16">
        <f t="shared" ref="RKW158:RKW159" si="31992">0.75*(3+2.1+3+3.9)</f>
        <v>9</v>
      </c>
      <c r="RKX158" s="14">
        <f t="shared" si="15970"/>
        <v>61.940000000000005</v>
      </c>
      <c r="RKY158" s="14"/>
      <c r="RKZ158" s="16">
        <f t="shared" si="15971"/>
        <v>92.910000000000011</v>
      </c>
      <c r="RLA158" s="79">
        <f t="shared" si="20162"/>
        <v>6</v>
      </c>
      <c r="RLB158" s="80"/>
      <c r="RLC158" s="16" t="s">
        <v>236</v>
      </c>
      <c r="RLD158" s="16">
        <f t="shared" ref="RLD158:RLD159" si="31993">47.24+2.7+3</f>
        <v>52.940000000000005</v>
      </c>
      <c r="RLE158" s="16">
        <f t="shared" ref="RLE158:RLE159" si="31994">0.75*(3+2.1+3+3.9)</f>
        <v>9</v>
      </c>
      <c r="RLF158" s="14">
        <f t="shared" si="15975"/>
        <v>61.940000000000005</v>
      </c>
      <c r="RLG158" s="14"/>
      <c r="RLH158" s="16">
        <f t="shared" si="15976"/>
        <v>92.910000000000011</v>
      </c>
      <c r="RLI158" s="79">
        <f t="shared" si="20162"/>
        <v>6</v>
      </c>
      <c r="RLJ158" s="80"/>
      <c r="RLK158" s="16" t="s">
        <v>236</v>
      </c>
      <c r="RLL158" s="16">
        <f t="shared" ref="RLL158:RLL159" si="31995">47.24+2.7+3</f>
        <v>52.940000000000005</v>
      </c>
      <c r="RLM158" s="16">
        <f t="shared" ref="RLM158:RLM159" si="31996">0.75*(3+2.1+3+3.9)</f>
        <v>9</v>
      </c>
      <c r="RLN158" s="14">
        <f t="shared" si="15980"/>
        <v>61.940000000000005</v>
      </c>
      <c r="RLO158" s="14"/>
      <c r="RLP158" s="16">
        <f t="shared" si="15981"/>
        <v>92.910000000000011</v>
      </c>
      <c r="RLQ158" s="79">
        <f t="shared" si="20162"/>
        <v>6</v>
      </c>
      <c r="RLR158" s="80"/>
      <c r="RLS158" s="16" t="s">
        <v>236</v>
      </c>
      <c r="RLT158" s="16">
        <f t="shared" ref="RLT158:RLT159" si="31997">47.24+2.7+3</f>
        <v>52.940000000000005</v>
      </c>
      <c r="RLU158" s="16">
        <f t="shared" ref="RLU158:RLU159" si="31998">0.75*(3+2.1+3+3.9)</f>
        <v>9</v>
      </c>
      <c r="RLV158" s="14">
        <f t="shared" si="15985"/>
        <v>61.940000000000005</v>
      </c>
      <c r="RLW158" s="14"/>
      <c r="RLX158" s="16">
        <f t="shared" si="15986"/>
        <v>92.910000000000011</v>
      </c>
      <c r="RLY158" s="79">
        <f t="shared" si="20162"/>
        <v>6</v>
      </c>
      <c r="RLZ158" s="80"/>
      <c r="RMA158" s="16" t="s">
        <v>236</v>
      </c>
      <c r="RMB158" s="16">
        <f t="shared" ref="RMB158:RMB159" si="31999">47.24+2.7+3</f>
        <v>52.940000000000005</v>
      </c>
      <c r="RMC158" s="16">
        <f t="shared" ref="RMC158:RMC159" si="32000">0.75*(3+2.1+3+3.9)</f>
        <v>9</v>
      </c>
      <c r="RMD158" s="14">
        <f t="shared" si="15990"/>
        <v>61.940000000000005</v>
      </c>
      <c r="RME158" s="14"/>
      <c r="RMF158" s="16">
        <f t="shared" si="15991"/>
        <v>92.910000000000011</v>
      </c>
      <c r="RMG158" s="79">
        <f t="shared" si="20162"/>
        <v>6</v>
      </c>
      <c r="RMH158" s="80"/>
      <c r="RMI158" s="16" t="s">
        <v>236</v>
      </c>
      <c r="RMJ158" s="16">
        <f t="shared" ref="RMJ158:RMJ159" si="32001">47.24+2.7+3</f>
        <v>52.940000000000005</v>
      </c>
      <c r="RMK158" s="16">
        <f t="shared" ref="RMK158:RMK159" si="32002">0.75*(3+2.1+3+3.9)</f>
        <v>9</v>
      </c>
      <c r="RML158" s="14">
        <f t="shared" si="15995"/>
        <v>61.940000000000005</v>
      </c>
      <c r="RMM158" s="14"/>
      <c r="RMN158" s="16">
        <f t="shared" si="15996"/>
        <v>92.910000000000011</v>
      </c>
      <c r="RMO158" s="79">
        <f t="shared" si="20162"/>
        <v>6</v>
      </c>
      <c r="RMP158" s="80"/>
      <c r="RMQ158" s="16" t="s">
        <v>236</v>
      </c>
      <c r="RMR158" s="16">
        <f t="shared" ref="RMR158:RMR159" si="32003">47.24+2.7+3</f>
        <v>52.940000000000005</v>
      </c>
      <c r="RMS158" s="16">
        <f t="shared" ref="RMS158:RMS159" si="32004">0.75*(3+2.1+3+3.9)</f>
        <v>9</v>
      </c>
      <c r="RMT158" s="14">
        <f t="shared" si="16000"/>
        <v>61.940000000000005</v>
      </c>
      <c r="RMU158" s="14"/>
      <c r="RMV158" s="16">
        <f t="shared" si="16001"/>
        <v>92.910000000000011</v>
      </c>
      <c r="RMW158" s="79">
        <f t="shared" si="20162"/>
        <v>6</v>
      </c>
      <c r="RMX158" s="80"/>
      <c r="RMY158" s="16" t="s">
        <v>236</v>
      </c>
      <c r="RMZ158" s="16">
        <f t="shared" ref="RMZ158:RMZ159" si="32005">47.24+2.7+3</f>
        <v>52.940000000000005</v>
      </c>
      <c r="RNA158" s="16">
        <f t="shared" ref="RNA158:RNA159" si="32006">0.75*(3+2.1+3+3.9)</f>
        <v>9</v>
      </c>
      <c r="RNB158" s="14">
        <f t="shared" si="16005"/>
        <v>61.940000000000005</v>
      </c>
      <c r="RNC158" s="14"/>
      <c r="RND158" s="16">
        <f t="shared" si="16006"/>
        <v>92.910000000000011</v>
      </c>
      <c r="RNE158" s="79">
        <f t="shared" si="20162"/>
        <v>6</v>
      </c>
      <c r="RNF158" s="80"/>
      <c r="RNG158" s="16" t="s">
        <v>236</v>
      </c>
      <c r="RNH158" s="16">
        <f t="shared" ref="RNH158:RNH159" si="32007">47.24+2.7+3</f>
        <v>52.940000000000005</v>
      </c>
      <c r="RNI158" s="16">
        <f t="shared" ref="RNI158:RNI159" si="32008">0.75*(3+2.1+3+3.9)</f>
        <v>9</v>
      </c>
      <c r="RNJ158" s="14">
        <f t="shared" si="16010"/>
        <v>61.940000000000005</v>
      </c>
      <c r="RNK158" s="14"/>
      <c r="RNL158" s="16">
        <f t="shared" si="16011"/>
        <v>92.910000000000011</v>
      </c>
      <c r="RNM158" s="79">
        <f t="shared" si="20171"/>
        <v>6</v>
      </c>
      <c r="RNN158" s="80"/>
      <c r="RNO158" s="16" t="s">
        <v>236</v>
      </c>
      <c r="RNP158" s="16">
        <f t="shared" ref="RNP158:RNP159" si="32009">47.24+2.7+3</f>
        <v>52.940000000000005</v>
      </c>
      <c r="RNQ158" s="16">
        <f t="shared" ref="RNQ158:RNQ159" si="32010">0.75*(3+2.1+3+3.9)</f>
        <v>9</v>
      </c>
      <c r="RNR158" s="14">
        <f t="shared" si="16015"/>
        <v>61.940000000000005</v>
      </c>
      <c r="RNS158" s="14"/>
      <c r="RNT158" s="16">
        <f t="shared" si="16016"/>
        <v>92.910000000000011</v>
      </c>
      <c r="RNU158" s="79">
        <f t="shared" si="20171"/>
        <v>6</v>
      </c>
      <c r="RNV158" s="80"/>
      <c r="RNW158" s="16" t="s">
        <v>236</v>
      </c>
      <c r="RNX158" s="16">
        <f t="shared" ref="RNX158:RNX159" si="32011">47.24+2.7+3</f>
        <v>52.940000000000005</v>
      </c>
      <c r="RNY158" s="16">
        <f t="shared" ref="RNY158:RNY159" si="32012">0.75*(3+2.1+3+3.9)</f>
        <v>9</v>
      </c>
      <c r="RNZ158" s="14">
        <f t="shared" si="16020"/>
        <v>61.940000000000005</v>
      </c>
      <c r="ROA158" s="14"/>
      <c r="ROB158" s="16">
        <f t="shared" si="16021"/>
        <v>92.910000000000011</v>
      </c>
      <c r="ROC158" s="79">
        <f t="shared" si="20171"/>
        <v>6</v>
      </c>
      <c r="ROD158" s="80"/>
      <c r="ROE158" s="16" t="s">
        <v>236</v>
      </c>
      <c r="ROF158" s="16">
        <f t="shared" ref="ROF158:ROF159" si="32013">47.24+2.7+3</f>
        <v>52.940000000000005</v>
      </c>
      <c r="ROG158" s="16">
        <f t="shared" ref="ROG158:ROG159" si="32014">0.75*(3+2.1+3+3.9)</f>
        <v>9</v>
      </c>
      <c r="ROH158" s="14">
        <f t="shared" si="16025"/>
        <v>61.940000000000005</v>
      </c>
      <c r="ROI158" s="14"/>
      <c r="ROJ158" s="16">
        <f t="shared" si="16026"/>
        <v>92.910000000000011</v>
      </c>
      <c r="ROK158" s="79">
        <f t="shared" si="20171"/>
        <v>6</v>
      </c>
      <c r="ROL158" s="80"/>
      <c r="ROM158" s="16" t="s">
        <v>236</v>
      </c>
      <c r="RON158" s="16">
        <f t="shared" ref="RON158:RON159" si="32015">47.24+2.7+3</f>
        <v>52.940000000000005</v>
      </c>
      <c r="ROO158" s="16">
        <f t="shared" ref="ROO158:ROO159" si="32016">0.75*(3+2.1+3+3.9)</f>
        <v>9</v>
      </c>
      <c r="ROP158" s="14">
        <f t="shared" si="16030"/>
        <v>61.940000000000005</v>
      </c>
      <c r="ROQ158" s="14"/>
      <c r="ROR158" s="16">
        <f t="shared" si="16031"/>
        <v>92.910000000000011</v>
      </c>
      <c r="ROS158" s="79">
        <f t="shared" si="20171"/>
        <v>6</v>
      </c>
      <c r="ROT158" s="80"/>
      <c r="ROU158" s="16" t="s">
        <v>236</v>
      </c>
      <c r="ROV158" s="16">
        <f t="shared" ref="ROV158:ROV159" si="32017">47.24+2.7+3</f>
        <v>52.940000000000005</v>
      </c>
      <c r="ROW158" s="16">
        <f t="shared" ref="ROW158:ROW159" si="32018">0.75*(3+2.1+3+3.9)</f>
        <v>9</v>
      </c>
      <c r="ROX158" s="14">
        <f t="shared" si="16035"/>
        <v>61.940000000000005</v>
      </c>
      <c r="ROY158" s="14"/>
      <c r="ROZ158" s="16">
        <f t="shared" si="16036"/>
        <v>92.910000000000011</v>
      </c>
      <c r="RPA158" s="79">
        <f t="shared" si="20171"/>
        <v>6</v>
      </c>
      <c r="RPB158" s="80"/>
      <c r="RPC158" s="16" t="s">
        <v>236</v>
      </c>
      <c r="RPD158" s="16">
        <f t="shared" ref="RPD158:RPD159" si="32019">47.24+2.7+3</f>
        <v>52.940000000000005</v>
      </c>
      <c r="RPE158" s="16">
        <f t="shared" ref="RPE158:RPE159" si="32020">0.75*(3+2.1+3+3.9)</f>
        <v>9</v>
      </c>
      <c r="RPF158" s="14">
        <f t="shared" si="16040"/>
        <v>61.940000000000005</v>
      </c>
      <c r="RPG158" s="14"/>
      <c r="RPH158" s="16">
        <f t="shared" si="16041"/>
        <v>92.910000000000011</v>
      </c>
      <c r="RPI158" s="79">
        <f t="shared" si="20171"/>
        <v>6</v>
      </c>
      <c r="RPJ158" s="80"/>
      <c r="RPK158" s="16" t="s">
        <v>236</v>
      </c>
      <c r="RPL158" s="16">
        <f t="shared" ref="RPL158:RPL159" si="32021">47.24+2.7+3</f>
        <v>52.940000000000005</v>
      </c>
      <c r="RPM158" s="16">
        <f t="shared" ref="RPM158:RPM159" si="32022">0.75*(3+2.1+3+3.9)</f>
        <v>9</v>
      </c>
      <c r="RPN158" s="14">
        <f t="shared" si="16045"/>
        <v>61.940000000000005</v>
      </c>
      <c r="RPO158" s="14"/>
      <c r="RPP158" s="16">
        <f t="shared" si="16046"/>
        <v>92.910000000000011</v>
      </c>
      <c r="RPQ158" s="79">
        <f t="shared" si="20171"/>
        <v>6</v>
      </c>
      <c r="RPR158" s="80"/>
      <c r="RPS158" s="16" t="s">
        <v>236</v>
      </c>
      <c r="RPT158" s="16">
        <f t="shared" ref="RPT158:RPT159" si="32023">47.24+2.7+3</f>
        <v>52.940000000000005</v>
      </c>
      <c r="RPU158" s="16">
        <f t="shared" ref="RPU158:RPU159" si="32024">0.75*(3+2.1+3+3.9)</f>
        <v>9</v>
      </c>
      <c r="RPV158" s="14">
        <f t="shared" si="16050"/>
        <v>61.940000000000005</v>
      </c>
      <c r="RPW158" s="14"/>
      <c r="RPX158" s="16">
        <f t="shared" si="16051"/>
        <v>92.910000000000011</v>
      </c>
      <c r="RPY158" s="79">
        <f t="shared" si="20180"/>
        <v>6</v>
      </c>
      <c r="RPZ158" s="80"/>
      <c r="RQA158" s="16" t="s">
        <v>236</v>
      </c>
      <c r="RQB158" s="16">
        <f t="shared" ref="RQB158:RQB159" si="32025">47.24+2.7+3</f>
        <v>52.940000000000005</v>
      </c>
      <c r="RQC158" s="16">
        <f t="shared" ref="RQC158:RQC159" si="32026">0.75*(3+2.1+3+3.9)</f>
        <v>9</v>
      </c>
      <c r="RQD158" s="14">
        <f t="shared" si="16055"/>
        <v>61.940000000000005</v>
      </c>
      <c r="RQE158" s="14"/>
      <c r="RQF158" s="16">
        <f t="shared" si="16056"/>
        <v>92.910000000000011</v>
      </c>
      <c r="RQG158" s="79">
        <f t="shared" si="20180"/>
        <v>6</v>
      </c>
      <c r="RQH158" s="80"/>
      <c r="RQI158" s="16" t="s">
        <v>236</v>
      </c>
      <c r="RQJ158" s="16">
        <f t="shared" ref="RQJ158:RQJ159" si="32027">47.24+2.7+3</f>
        <v>52.940000000000005</v>
      </c>
      <c r="RQK158" s="16">
        <f t="shared" ref="RQK158:RQK159" si="32028">0.75*(3+2.1+3+3.9)</f>
        <v>9</v>
      </c>
      <c r="RQL158" s="14">
        <f t="shared" si="16060"/>
        <v>61.940000000000005</v>
      </c>
      <c r="RQM158" s="14"/>
      <c r="RQN158" s="16">
        <f t="shared" si="16061"/>
        <v>92.910000000000011</v>
      </c>
      <c r="RQO158" s="79">
        <f t="shared" si="20180"/>
        <v>6</v>
      </c>
      <c r="RQP158" s="80"/>
      <c r="RQQ158" s="16" t="s">
        <v>236</v>
      </c>
      <c r="RQR158" s="16">
        <f t="shared" ref="RQR158:RQR159" si="32029">47.24+2.7+3</f>
        <v>52.940000000000005</v>
      </c>
      <c r="RQS158" s="16">
        <f t="shared" ref="RQS158:RQS159" si="32030">0.75*(3+2.1+3+3.9)</f>
        <v>9</v>
      </c>
      <c r="RQT158" s="14">
        <f t="shared" si="16065"/>
        <v>61.940000000000005</v>
      </c>
      <c r="RQU158" s="14"/>
      <c r="RQV158" s="16">
        <f t="shared" si="16066"/>
        <v>92.910000000000011</v>
      </c>
      <c r="RQW158" s="79">
        <f t="shared" si="20180"/>
        <v>6</v>
      </c>
      <c r="RQX158" s="80"/>
      <c r="RQY158" s="16" t="s">
        <v>236</v>
      </c>
      <c r="RQZ158" s="16">
        <f t="shared" ref="RQZ158:RQZ159" si="32031">47.24+2.7+3</f>
        <v>52.940000000000005</v>
      </c>
      <c r="RRA158" s="16">
        <f t="shared" ref="RRA158:RRA159" si="32032">0.75*(3+2.1+3+3.9)</f>
        <v>9</v>
      </c>
      <c r="RRB158" s="14">
        <f t="shared" si="16070"/>
        <v>61.940000000000005</v>
      </c>
      <c r="RRC158" s="14"/>
      <c r="RRD158" s="16">
        <f t="shared" si="16071"/>
        <v>92.910000000000011</v>
      </c>
      <c r="RRE158" s="79">
        <f t="shared" si="20180"/>
        <v>6</v>
      </c>
      <c r="RRF158" s="80"/>
      <c r="RRG158" s="16" t="s">
        <v>236</v>
      </c>
      <c r="RRH158" s="16">
        <f t="shared" ref="RRH158:RRH159" si="32033">47.24+2.7+3</f>
        <v>52.940000000000005</v>
      </c>
      <c r="RRI158" s="16">
        <f t="shared" ref="RRI158:RRI159" si="32034">0.75*(3+2.1+3+3.9)</f>
        <v>9</v>
      </c>
      <c r="RRJ158" s="14">
        <f t="shared" si="16075"/>
        <v>61.940000000000005</v>
      </c>
      <c r="RRK158" s="14"/>
      <c r="RRL158" s="16">
        <f t="shared" si="16076"/>
        <v>92.910000000000011</v>
      </c>
      <c r="RRM158" s="79">
        <f t="shared" si="20180"/>
        <v>6</v>
      </c>
      <c r="RRN158" s="80"/>
      <c r="RRO158" s="16" t="s">
        <v>236</v>
      </c>
      <c r="RRP158" s="16">
        <f t="shared" ref="RRP158:RRP159" si="32035">47.24+2.7+3</f>
        <v>52.940000000000005</v>
      </c>
      <c r="RRQ158" s="16">
        <f t="shared" ref="RRQ158:RRQ159" si="32036">0.75*(3+2.1+3+3.9)</f>
        <v>9</v>
      </c>
      <c r="RRR158" s="14">
        <f t="shared" si="16080"/>
        <v>61.940000000000005</v>
      </c>
      <c r="RRS158" s="14"/>
      <c r="RRT158" s="16">
        <f t="shared" si="16081"/>
        <v>92.910000000000011</v>
      </c>
      <c r="RRU158" s="79">
        <f t="shared" si="20180"/>
        <v>6</v>
      </c>
      <c r="RRV158" s="80"/>
      <c r="RRW158" s="16" t="s">
        <v>236</v>
      </c>
      <c r="RRX158" s="16">
        <f t="shared" ref="RRX158:RRX159" si="32037">47.24+2.7+3</f>
        <v>52.940000000000005</v>
      </c>
      <c r="RRY158" s="16">
        <f t="shared" ref="RRY158:RRY159" si="32038">0.75*(3+2.1+3+3.9)</f>
        <v>9</v>
      </c>
      <c r="RRZ158" s="14">
        <f t="shared" si="16085"/>
        <v>61.940000000000005</v>
      </c>
      <c r="RSA158" s="14"/>
      <c r="RSB158" s="16">
        <f t="shared" si="16086"/>
        <v>92.910000000000011</v>
      </c>
      <c r="RSC158" s="79">
        <f t="shared" si="20180"/>
        <v>6</v>
      </c>
      <c r="RSD158" s="80"/>
      <c r="RSE158" s="16" t="s">
        <v>236</v>
      </c>
      <c r="RSF158" s="16">
        <f t="shared" ref="RSF158:RSF159" si="32039">47.24+2.7+3</f>
        <v>52.940000000000005</v>
      </c>
      <c r="RSG158" s="16">
        <f t="shared" ref="RSG158:RSG159" si="32040">0.75*(3+2.1+3+3.9)</f>
        <v>9</v>
      </c>
      <c r="RSH158" s="14">
        <f t="shared" si="16090"/>
        <v>61.940000000000005</v>
      </c>
      <c r="RSI158" s="14"/>
      <c r="RSJ158" s="16">
        <f t="shared" si="16091"/>
        <v>92.910000000000011</v>
      </c>
      <c r="RSK158" s="79">
        <f t="shared" si="20189"/>
        <v>6</v>
      </c>
      <c r="RSL158" s="80"/>
      <c r="RSM158" s="16" t="s">
        <v>236</v>
      </c>
      <c r="RSN158" s="16">
        <f t="shared" ref="RSN158:RSN159" si="32041">47.24+2.7+3</f>
        <v>52.940000000000005</v>
      </c>
      <c r="RSO158" s="16">
        <f t="shared" ref="RSO158:RSO159" si="32042">0.75*(3+2.1+3+3.9)</f>
        <v>9</v>
      </c>
      <c r="RSP158" s="14">
        <f t="shared" si="16095"/>
        <v>61.940000000000005</v>
      </c>
      <c r="RSQ158" s="14"/>
      <c r="RSR158" s="16">
        <f t="shared" si="16096"/>
        <v>92.910000000000011</v>
      </c>
      <c r="RSS158" s="79">
        <f t="shared" si="20189"/>
        <v>6</v>
      </c>
      <c r="RST158" s="80"/>
      <c r="RSU158" s="16" t="s">
        <v>236</v>
      </c>
      <c r="RSV158" s="16">
        <f t="shared" ref="RSV158:RSV159" si="32043">47.24+2.7+3</f>
        <v>52.940000000000005</v>
      </c>
      <c r="RSW158" s="16">
        <f t="shared" ref="RSW158:RSW159" si="32044">0.75*(3+2.1+3+3.9)</f>
        <v>9</v>
      </c>
      <c r="RSX158" s="14">
        <f t="shared" si="16100"/>
        <v>61.940000000000005</v>
      </c>
      <c r="RSY158" s="14"/>
      <c r="RSZ158" s="16">
        <f t="shared" si="16101"/>
        <v>92.910000000000011</v>
      </c>
      <c r="RTA158" s="79">
        <f t="shared" si="20189"/>
        <v>6</v>
      </c>
      <c r="RTB158" s="80"/>
      <c r="RTC158" s="16" t="s">
        <v>236</v>
      </c>
      <c r="RTD158" s="16">
        <f t="shared" ref="RTD158:RTD159" si="32045">47.24+2.7+3</f>
        <v>52.940000000000005</v>
      </c>
      <c r="RTE158" s="16">
        <f t="shared" ref="RTE158:RTE159" si="32046">0.75*(3+2.1+3+3.9)</f>
        <v>9</v>
      </c>
      <c r="RTF158" s="14">
        <f t="shared" si="16105"/>
        <v>61.940000000000005</v>
      </c>
      <c r="RTG158" s="14"/>
      <c r="RTH158" s="16">
        <f t="shared" si="16106"/>
        <v>92.910000000000011</v>
      </c>
      <c r="RTI158" s="79">
        <f t="shared" si="20189"/>
        <v>6</v>
      </c>
      <c r="RTJ158" s="80"/>
      <c r="RTK158" s="16" t="s">
        <v>236</v>
      </c>
      <c r="RTL158" s="16">
        <f t="shared" ref="RTL158:RTL159" si="32047">47.24+2.7+3</f>
        <v>52.940000000000005</v>
      </c>
      <c r="RTM158" s="16">
        <f t="shared" ref="RTM158:RTM159" si="32048">0.75*(3+2.1+3+3.9)</f>
        <v>9</v>
      </c>
      <c r="RTN158" s="14">
        <f t="shared" si="16110"/>
        <v>61.940000000000005</v>
      </c>
      <c r="RTO158" s="14"/>
      <c r="RTP158" s="16">
        <f t="shared" si="16111"/>
        <v>92.910000000000011</v>
      </c>
      <c r="RTQ158" s="79">
        <f t="shared" si="20189"/>
        <v>6</v>
      </c>
      <c r="RTR158" s="80"/>
      <c r="RTS158" s="16" t="s">
        <v>236</v>
      </c>
      <c r="RTT158" s="16">
        <f t="shared" ref="RTT158:RTT159" si="32049">47.24+2.7+3</f>
        <v>52.940000000000005</v>
      </c>
      <c r="RTU158" s="16">
        <f t="shared" ref="RTU158:RTU159" si="32050">0.75*(3+2.1+3+3.9)</f>
        <v>9</v>
      </c>
      <c r="RTV158" s="14">
        <f t="shared" si="16115"/>
        <v>61.940000000000005</v>
      </c>
      <c r="RTW158" s="14"/>
      <c r="RTX158" s="16">
        <f t="shared" si="16116"/>
        <v>92.910000000000011</v>
      </c>
      <c r="RTY158" s="79">
        <f t="shared" si="20189"/>
        <v>6</v>
      </c>
      <c r="RTZ158" s="80"/>
      <c r="RUA158" s="16" t="s">
        <v>236</v>
      </c>
      <c r="RUB158" s="16">
        <f t="shared" ref="RUB158:RUB159" si="32051">47.24+2.7+3</f>
        <v>52.940000000000005</v>
      </c>
      <c r="RUC158" s="16">
        <f t="shared" ref="RUC158:RUC159" si="32052">0.75*(3+2.1+3+3.9)</f>
        <v>9</v>
      </c>
      <c r="RUD158" s="14">
        <f t="shared" si="16120"/>
        <v>61.940000000000005</v>
      </c>
      <c r="RUE158" s="14"/>
      <c r="RUF158" s="16">
        <f t="shared" si="16121"/>
        <v>92.910000000000011</v>
      </c>
      <c r="RUG158" s="79">
        <f t="shared" si="20189"/>
        <v>6</v>
      </c>
      <c r="RUH158" s="80"/>
      <c r="RUI158" s="16" t="s">
        <v>236</v>
      </c>
      <c r="RUJ158" s="16">
        <f t="shared" ref="RUJ158:RUJ159" si="32053">47.24+2.7+3</f>
        <v>52.940000000000005</v>
      </c>
      <c r="RUK158" s="16">
        <f t="shared" ref="RUK158:RUK159" si="32054">0.75*(3+2.1+3+3.9)</f>
        <v>9</v>
      </c>
      <c r="RUL158" s="14">
        <f t="shared" si="16125"/>
        <v>61.940000000000005</v>
      </c>
      <c r="RUM158" s="14"/>
      <c r="RUN158" s="16">
        <f t="shared" si="16126"/>
        <v>92.910000000000011</v>
      </c>
      <c r="RUO158" s="79">
        <f t="shared" si="20189"/>
        <v>6</v>
      </c>
      <c r="RUP158" s="80"/>
      <c r="RUQ158" s="16" t="s">
        <v>236</v>
      </c>
      <c r="RUR158" s="16">
        <f t="shared" ref="RUR158:RUR159" si="32055">47.24+2.7+3</f>
        <v>52.940000000000005</v>
      </c>
      <c r="RUS158" s="16">
        <f t="shared" ref="RUS158:RUS159" si="32056">0.75*(3+2.1+3+3.9)</f>
        <v>9</v>
      </c>
      <c r="RUT158" s="14">
        <f t="shared" si="16130"/>
        <v>61.940000000000005</v>
      </c>
      <c r="RUU158" s="14"/>
      <c r="RUV158" s="16">
        <f t="shared" si="16131"/>
        <v>92.910000000000011</v>
      </c>
      <c r="RUW158" s="79">
        <f t="shared" si="20198"/>
        <v>6</v>
      </c>
      <c r="RUX158" s="80"/>
      <c r="RUY158" s="16" t="s">
        <v>236</v>
      </c>
      <c r="RUZ158" s="16">
        <f t="shared" ref="RUZ158:RUZ159" si="32057">47.24+2.7+3</f>
        <v>52.940000000000005</v>
      </c>
      <c r="RVA158" s="16">
        <f t="shared" ref="RVA158:RVA159" si="32058">0.75*(3+2.1+3+3.9)</f>
        <v>9</v>
      </c>
      <c r="RVB158" s="14">
        <f t="shared" si="16135"/>
        <v>61.940000000000005</v>
      </c>
      <c r="RVC158" s="14"/>
      <c r="RVD158" s="16">
        <f t="shared" si="16136"/>
        <v>92.910000000000011</v>
      </c>
      <c r="RVE158" s="79">
        <f t="shared" si="20198"/>
        <v>6</v>
      </c>
      <c r="RVF158" s="80"/>
      <c r="RVG158" s="16" t="s">
        <v>236</v>
      </c>
      <c r="RVH158" s="16">
        <f t="shared" ref="RVH158:RVH159" si="32059">47.24+2.7+3</f>
        <v>52.940000000000005</v>
      </c>
      <c r="RVI158" s="16">
        <f t="shared" ref="RVI158:RVI159" si="32060">0.75*(3+2.1+3+3.9)</f>
        <v>9</v>
      </c>
      <c r="RVJ158" s="14">
        <f t="shared" si="16140"/>
        <v>61.940000000000005</v>
      </c>
      <c r="RVK158" s="14"/>
      <c r="RVL158" s="16">
        <f t="shared" si="16141"/>
        <v>92.910000000000011</v>
      </c>
      <c r="RVM158" s="79">
        <f t="shared" si="20198"/>
        <v>6</v>
      </c>
      <c r="RVN158" s="80"/>
      <c r="RVO158" s="16" t="s">
        <v>236</v>
      </c>
      <c r="RVP158" s="16">
        <f t="shared" ref="RVP158:RVP159" si="32061">47.24+2.7+3</f>
        <v>52.940000000000005</v>
      </c>
      <c r="RVQ158" s="16">
        <f t="shared" ref="RVQ158:RVQ159" si="32062">0.75*(3+2.1+3+3.9)</f>
        <v>9</v>
      </c>
      <c r="RVR158" s="14">
        <f t="shared" si="16145"/>
        <v>61.940000000000005</v>
      </c>
      <c r="RVS158" s="14"/>
      <c r="RVT158" s="16">
        <f t="shared" si="16146"/>
        <v>92.910000000000011</v>
      </c>
      <c r="RVU158" s="79">
        <f t="shared" si="20198"/>
        <v>6</v>
      </c>
      <c r="RVV158" s="80"/>
      <c r="RVW158" s="16" t="s">
        <v>236</v>
      </c>
      <c r="RVX158" s="16">
        <f t="shared" ref="RVX158:RVX159" si="32063">47.24+2.7+3</f>
        <v>52.940000000000005</v>
      </c>
      <c r="RVY158" s="16">
        <f t="shared" ref="RVY158:RVY159" si="32064">0.75*(3+2.1+3+3.9)</f>
        <v>9</v>
      </c>
      <c r="RVZ158" s="14">
        <f t="shared" si="16150"/>
        <v>61.940000000000005</v>
      </c>
      <c r="RWA158" s="14"/>
      <c r="RWB158" s="16">
        <f t="shared" si="16151"/>
        <v>92.910000000000011</v>
      </c>
      <c r="RWC158" s="79">
        <f t="shared" si="20198"/>
        <v>6</v>
      </c>
      <c r="RWD158" s="80"/>
      <c r="RWE158" s="16" t="s">
        <v>236</v>
      </c>
      <c r="RWF158" s="16">
        <f t="shared" ref="RWF158:RWF159" si="32065">47.24+2.7+3</f>
        <v>52.940000000000005</v>
      </c>
      <c r="RWG158" s="16">
        <f t="shared" ref="RWG158:RWG159" si="32066">0.75*(3+2.1+3+3.9)</f>
        <v>9</v>
      </c>
      <c r="RWH158" s="14">
        <f t="shared" si="16155"/>
        <v>61.940000000000005</v>
      </c>
      <c r="RWI158" s="14"/>
      <c r="RWJ158" s="16">
        <f t="shared" si="16156"/>
        <v>92.910000000000011</v>
      </c>
      <c r="RWK158" s="79">
        <f t="shared" si="20198"/>
        <v>6</v>
      </c>
      <c r="RWL158" s="80"/>
      <c r="RWM158" s="16" t="s">
        <v>236</v>
      </c>
      <c r="RWN158" s="16">
        <f t="shared" ref="RWN158:RWN159" si="32067">47.24+2.7+3</f>
        <v>52.940000000000005</v>
      </c>
      <c r="RWO158" s="16">
        <f t="shared" ref="RWO158:RWO159" si="32068">0.75*(3+2.1+3+3.9)</f>
        <v>9</v>
      </c>
      <c r="RWP158" s="14">
        <f t="shared" si="16160"/>
        <v>61.940000000000005</v>
      </c>
      <c r="RWQ158" s="14"/>
      <c r="RWR158" s="16">
        <f t="shared" si="16161"/>
        <v>92.910000000000011</v>
      </c>
      <c r="RWS158" s="79">
        <f t="shared" si="20198"/>
        <v>6</v>
      </c>
      <c r="RWT158" s="80"/>
      <c r="RWU158" s="16" t="s">
        <v>236</v>
      </c>
      <c r="RWV158" s="16">
        <f t="shared" ref="RWV158:RWV159" si="32069">47.24+2.7+3</f>
        <v>52.940000000000005</v>
      </c>
      <c r="RWW158" s="16">
        <f t="shared" ref="RWW158:RWW159" si="32070">0.75*(3+2.1+3+3.9)</f>
        <v>9</v>
      </c>
      <c r="RWX158" s="14">
        <f t="shared" si="16165"/>
        <v>61.940000000000005</v>
      </c>
      <c r="RWY158" s="14"/>
      <c r="RWZ158" s="16">
        <f t="shared" si="16166"/>
        <v>92.910000000000011</v>
      </c>
      <c r="RXA158" s="79">
        <f t="shared" si="20198"/>
        <v>6</v>
      </c>
      <c r="RXB158" s="80"/>
      <c r="RXC158" s="16" t="s">
        <v>236</v>
      </c>
      <c r="RXD158" s="16">
        <f t="shared" ref="RXD158:RXD159" si="32071">47.24+2.7+3</f>
        <v>52.940000000000005</v>
      </c>
      <c r="RXE158" s="16">
        <f t="shared" ref="RXE158:RXE159" si="32072">0.75*(3+2.1+3+3.9)</f>
        <v>9</v>
      </c>
      <c r="RXF158" s="14">
        <f t="shared" si="16170"/>
        <v>61.940000000000005</v>
      </c>
      <c r="RXG158" s="14"/>
      <c r="RXH158" s="16">
        <f t="shared" si="16171"/>
        <v>92.910000000000011</v>
      </c>
      <c r="RXI158" s="79">
        <f t="shared" si="20207"/>
        <v>6</v>
      </c>
      <c r="RXJ158" s="80"/>
      <c r="RXK158" s="16" t="s">
        <v>236</v>
      </c>
      <c r="RXL158" s="16">
        <f t="shared" ref="RXL158:RXL159" si="32073">47.24+2.7+3</f>
        <v>52.940000000000005</v>
      </c>
      <c r="RXM158" s="16">
        <f t="shared" ref="RXM158:RXM159" si="32074">0.75*(3+2.1+3+3.9)</f>
        <v>9</v>
      </c>
      <c r="RXN158" s="14">
        <f t="shared" si="16175"/>
        <v>61.940000000000005</v>
      </c>
      <c r="RXO158" s="14"/>
      <c r="RXP158" s="16">
        <f t="shared" si="16176"/>
        <v>92.910000000000011</v>
      </c>
      <c r="RXQ158" s="79">
        <f t="shared" si="20207"/>
        <v>6</v>
      </c>
      <c r="RXR158" s="80"/>
      <c r="RXS158" s="16" t="s">
        <v>236</v>
      </c>
      <c r="RXT158" s="16">
        <f t="shared" ref="RXT158:RXT159" si="32075">47.24+2.7+3</f>
        <v>52.940000000000005</v>
      </c>
      <c r="RXU158" s="16">
        <f t="shared" ref="RXU158:RXU159" si="32076">0.75*(3+2.1+3+3.9)</f>
        <v>9</v>
      </c>
      <c r="RXV158" s="14">
        <f t="shared" si="16180"/>
        <v>61.940000000000005</v>
      </c>
      <c r="RXW158" s="14"/>
      <c r="RXX158" s="16">
        <f t="shared" si="16181"/>
        <v>92.910000000000011</v>
      </c>
      <c r="RXY158" s="79">
        <f t="shared" si="20207"/>
        <v>6</v>
      </c>
      <c r="RXZ158" s="80"/>
      <c r="RYA158" s="16" t="s">
        <v>236</v>
      </c>
      <c r="RYB158" s="16">
        <f t="shared" ref="RYB158:RYB159" si="32077">47.24+2.7+3</f>
        <v>52.940000000000005</v>
      </c>
      <c r="RYC158" s="16">
        <f t="shared" ref="RYC158:RYC159" si="32078">0.75*(3+2.1+3+3.9)</f>
        <v>9</v>
      </c>
      <c r="RYD158" s="14">
        <f t="shared" si="16185"/>
        <v>61.940000000000005</v>
      </c>
      <c r="RYE158" s="14"/>
      <c r="RYF158" s="16">
        <f t="shared" si="16186"/>
        <v>92.910000000000011</v>
      </c>
      <c r="RYG158" s="79">
        <f t="shared" si="20207"/>
        <v>6</v>
      </c>
      <c r="RYH158" s="80"/>
      <c r="RYI158" s="16" t="s">
        <v>236</v>
      </c>
      <c r="RYJ158" s="16">
        <f t="shared" ref="RYJ158:RYJ159" si="32079">47.24+2.7+3</f>
        <v>52.940000000000005</v>
      </c>
      <c r="RYK158" s="16">
        <f t="shared" ref="RYK158:RYK159" si="32080">0.75*(3+2.1+3+3.9)</f>
        <v>9</v>
      </c>
      <c r="RYL158" s="14">
        <f t="shared" si="16190"/>
        <v>61.940000000000005</v>
      </c>
      <c r="RYM158" s="14"/>
      <c r="RYN158" s="16">
        <f t="shared" si="16191"/>
        <v>92.910000000000011</v>
      </c>
      <c r="RYO158" s="79">
        <f t="shared" si="20207"/>
        <v>6</v>
      </c>
      <c r="RYP158" s="80"/>
      <c r="RYQ158" s="16" t="s">
        <v>236</v>
      </c>
      <c r="RYR158" s="16">
        <f t="shared" ref="RYR158:RYR159" si="32081">47.24+2.7+3</f>
        <v>52.940000000000005</v>
      </c>
      <c r="RYS158" s="16">
        <f t="shared" ref="RYS158:RYS159" si="32082">0.75*(3+2.1+3+3.9)</f>
        <v>9</v>
      </c>
      <c r="RYT158" s="14">
        <f t="shared" si="16195"/>
        <v>61.940000000000005</v>
      </c>
      <c r="RYU158" s="14"/>
      <c r="RYV158" s="16">
        <f t="shared" si="16196"/>
        <v>92.910000000000011</v>
      </c>
      <c r="RYW158" s="79">
        <f t="shared" si="20207"/>
        <v>6</v>
      </c>
      <c r="RYX158" s="80"/>
      <c r="RYY158" s="16" t="s">
        <v>236</v>
      </c>
      <c r="RYZ158" s="16">
        <f t="shared" ref="RYZ158:RYZ159" si="32083">47.24+2.7+3</f>
        <v>52.940000000000005</v>
      </c>
      <c r="RZA158" s="16">
        <f t="shared" ref="RZA158:RZA159" si="32084">0.75*(3+2.1+3+3.9)</f>
        <v>9</v>
      </c>
      <c r="RZB158" s="14">
        <f t="shared" si="16200"/>
        <v>61.940000000000005</v>
      </c>
      <c r="RZC158" s="14"/>
      <c r="RZD158" s="16">
        <f t="shared" si="16201"/>
        <v>92.910000000000011</v>
      </c>
      <c r="RZE158" s="79">
        <f t="shared" si="20207"/>
        <v>6</v>
      </c>
      <c r="RZF158" s="80"/>
      <c r="RZG158" s="16" t="s">
        <v>236</v>
      </c>
      <c r="RZH158" s="16">
        <f t="shared" ref="RZH158:RZH159" si="32085">47.24+2.7+3</f>
        <v>52.940000000000005</v>
      </c>
      <c r="RZI158" s="16">
        <f t="shared" ref="RZI158:RZI159" si="32086">0.75*(3+2.1+3+3.9)</f>
        <v>9</v>
      </c>
      <c r="RZJ158" s="14">
        <f t="shared" si="16205"/>
        <v>61.940000000000005</v>
      </c>
      <c r="RZK158" s="14"/>
      <c r="RZL158" s="16">
        <f t="shared" si="16206"/>
        <v>92.910000000000011</v>
      </c>
      <c r="RZM158" s="79">
        <f t="shared" si="20207"/>
        <v>6</v>
      </c>
      <c r="RZN158" s="80"/>
      <c r="RZO158" s="16" t="s">
        <v>236</v>
      </c>
      <c r="RZP158" s="16">
        <f t="shared" ref="RZP158:RZP159" si="32087">47.24+2.7+3</f>
        <v>52.940000000000005</v>
      </c>
      <c r="RZQ158" s="16">
        <f t="shared" ref="RZQ158:RZQ159" si="32088">0.75*(3+2.1+3+3.9)</f>
        <v>9</v>
      </c>
      <c r="RZR158" s="14">
        <f t="shared" si="16210"/>
        <v>61.940000000000005</v>
      </c>
      <c r="RZS158" s="14"/>
      <c r="RZT158" s="16">
        <f t="shared" si="16211"/>
        <v>92.910000000000011</v>
      </c>
      <c r="RZU158" s="79">
        <f t="shared" si="20216"/>
        <v>6</v>
      </c>
      <c r="RZV158" s="80"/>
      <c r="RZW158" s="16" t="s">
        <v>236</v>
      </c>
      <c r="RZX158" s="16">
        <f t="shared" ref="RZX158:RZX159" si="32089">47.24+2.7+3</f>
        <v>52.940000000000005</v>
      </c>
      <c r="RZY158" s="16">
        <f t="shared" ref="RZY158:RZY159" si="32090">0.75*(3+2.1+3+3.9)</f>
        <v>9</v>
      </c>
      <c r="RZZ158" s="14">
        <f t="shared" si="16215"/>
        <v>61.940000000000005</v>
      </c>
      <c r="SAA158" s="14"/>
      <c r="SAB158" s="16">
        <f t="shared" si="16216"/>
        <v>92.910000000000011</v>
      </c>
      <c r="SAC158" s="79">
        <f t="shared" si="20216"/>
        <v>6</v>
      </c>
      <c r="SAD158" s="80"/>
      <c r="SAE158" s="16" t="s">
        <v>236</v>
      </c>
      <c r="SAF158" s="16">
        <f t="shared" ref="SAF158:SAF159" si="32091">47.24+2.7+3</f>
        <v>52.940000000000005</v>
      </c>
      <c r="SAG158" s="16">
        <f t="shared" ref="SAG158:SAG159" si="32092">0.75*(3+2.1+3+3.9)</f>
        <v>9</v>
      </c>
      <c r="SAH158" s="14">
        <f t="shared" si="16220"/>
        <v>61.940000000000005</v>
      </c>
      <c r="SAI158" s="14"/>
      <c r="SAJ158" s="16">
        <f t="shared" si="16221"/>
        <v>92.910000000000011</v>
      </c>
      <c r="SAK158" s="79">
        <f t="shared" si="20216"/>
        <v>6</v>
      </c>
      <c r="SAL158" s="80"/>
      <c r="SAM158" s="16" t="s">
        <v>236</v>
      </c>
      <c r="SAN158" s="16">
        <f t="shared" ref="SAN158:SAN159" si="32093">47.24+2.7+3</f>
        <v>52.940000000000005</v>
      </c>
      <c r="SAO158" s="16">
        <f t="shared" ref="SAO158:SAO159" si="32094">0.75*(3+2.1+3+3.9)</f>
        <v>9</v>
      </c>
      <c r="SAP158" s="14">
        <f t="shared" si="16225"/>
        <v>61.940000000000005</v>
      </c>
      <c r="SAQ158" s="14"/>
      <c r="SAR158" s="16">
        <f t="shared" si="16226"/>
        <v>92.910000000000011</v>
      </c>
      <c r="SAS158" s="79">
        <f t="shared" si="20216"/>
        <v>6</v>
      </c>
      <c r="SAT158" s="80"/>
      <c r="SAU158" s="16" t="s">
        <v>236</v>
      </c>
      <c r="SAV158" s="16">
        <f t="shared" ref="SAV158:SAV159" si="32095">47.24+2.7+3</f>
        <v>52.940000000000005</v>
      </c>
      <c r="SAW158" s="16">
        <f t="shared" ref="SAW158:SAW159" si="32096">0.75*(3+2.1+3+3.9)</f>
        <v>9</v>
      </c>
      <c r="SAX158" s="14">
        <f t="shared" si="16230"/>
        <v>61.940000000000005</v>
      </c>
      <c r="SAY158" s="14"/>
      <c r="SAZ158" s="16">
        <f t="shared" si="16231"/>
        <v>92.910000000000011</v>
      </c>
      <c r="SBA158" s="79">
        <f t="shared" si="20216"/>
        <v>6</v>
      </c>
      <c r="SBB158" s="80"/>
      <c r="SBC158" s="16" t="s">
        <v>236</v>
      </c>
      <c r="SBD158" s="16">
        <f t="shared" ref="SBD158:SBD159" si="32097">47.24+2.7+3</f>
        <v>52.940000000000005</v>
      </c>
      <c r="SBE158" s="16">
        <f t="shared" ref="SBE158:SBE159" si="32098">0.75*(3+2.1+3+3.9)</f>
        <v>9</v>
      </c>
      <c r="SBF158" s="14">
        <f t="shared" si="16235"/>
        <v>61.940000000000005</v>
      </c>
      <c r="SBG158" s="14"/>
      <c r="SBH158" s="16">
        <f t="shared" si="16236"/>
        <v>92.910000000000011</v>
      </c>
      <c r="SBI158" s="79">
        <f t="shared" si="20216"/>
        <v>6</v>
      </c>
      <c r="SBJ158" s="80"/>
      <c r="SBK158" s="16" t="s">
        <v>236</v>
      </c>
      <c r="SBL158" s="16">
        <f t="shared" ref="SBL158:SBL159" si="32099">47.24+2.7+3</f>
        <v>52.940000000000005</v>
      </c>
      <c r="SBM158" s="16">
        <f t="shared" ref="SBM158:SBM159" si="32100">0.75*(3+2.1+3+3.9)</f>
        <v>9</v>
      </c>
      <c r="SBN158" s="14">
        <f t="shared" si="16240"/>
        <v>61.940000000000005</v>
      </c>
      <c r="SBO158" s="14"/>
      <c r="SBP158" s="16">
        <f t="shared" si="16241"/>
        <v>92.910000000000011</v>
      </c>
      <c r="SBQ158" s="79">
        <f t="shared" si="20216"/>
        <v>6</v>
      </c>
      <c r="SBR158" s="80"/>
      <c r="SBS158" s="16" t="s">
        <v>236</v>
      </c>
      <c r="SBT158" s="16">
        <f t="shared" ref="SBT158:SBT159" si="32101">47.24+2.7+3</f>
        <v>52.940000000000005</v>
      </c>
      <c r="SBU158" s="16">
        <f t="shared" ref="SBU158:SBU159" si="32102">0.75*(3+2.1+3+3.9)</f>
        <v>9</v>
      </c>
      <c r="SBV158" s="14">
        <f t="shared" si="16245"/>
        <v>61.940000000000005</v>
      </c>
      <c r="SBW158" s="14"/>
      <c r="SBX158" s="16">
        <f t="shared" si="16246"/>
        <v>92.910000000000011</v>
      </c>
      <c r="SBY158" s="79">
        <f t="shared" si="20216"/>
        <v>6</v>
      </c>
      <c r="SBZ158" s="80"/>
      <c r="SCA158" s="16" t="s">
        <v>236</v>
      </c>
      <c r="SCB158" s="16">
        <f t="shared" ref="SCB158:SCB159" si="32103">47.24+2.7+3</f>
        <v>52.940000000000005</v>
      </c>
      <c r="SCC158" s="16">
        <f t="shared" ref="SCC158:SCC159" si="32104">0.75*(3+2.1+3+3.9)</f>
        <v>9</v>
      </c>
      <c r="SCD158" s="14">
        <f t="shared" si="16250"/>
        <v>61.940000000000005</v>
      </c>
      <c r="SCE158" s="14"/>
      <c r="SCF158" s="16">
        <f t="shared" si="16251"/>
        <v>92.910000000000011</v>
      </c>
      <c r="SCG158" s="79">
        <f t="shared" si="20225"/>
        <v>6</v>
      </c>
      <c r="SCH158" s="80"/>
      <c r="SCI158" s="16" t="s">
        <v>236</v>
      </c>
      <c r="SCJ158" s="16">
        <f t="shared" ref="SCJ158:SCJ159" si="32105">47.24+2.7+3</f>
        <v>52.940000000000005</v>
      </c>
      <c r="SCK158" s="16">
        <f t="shared" ref="SCK158:SCK159" si="32106">0.75*(3+2.1+3+3.9)</f>
        <v>9</v>
      </c>
      <c r="SCL158" s="14">
        <f t="shared" si="16255"/>
        <v>61.940000000000005</v>
      </c>
      <c r="SCM158" s="14"/>
      <c r="SCN158" s="16">
        <f t="shared" si="16256"/>
        <v>92.910000000000011</v>
      </c>
      <c r="SCO158" s="79">
        <f t="shared" si="20225"/>
        <v>6</v>
      </c>
      <c r="SCP158" s="80"/>
      <c r="SCQ158" s="16" t="s">
        <v>236</v>
      </c>
      <c r="SCR158" s="16">
        <f t="shared" ref="SCR158:SCR159" si="32107">47.24+2.7+3</f>
        <v>52.940000000000005</v>
      </c>
      <c r="SCS158" s="16">
        <f t="shared" ref="SCS158:SCS159" si="32108">0.75*(3+2.1+3+3.9)</f>
        <v>9</v>
      </c>
      <c r="SCT158" s="14">
        <f t="shared" si="16260"/>
        <v>61.940000000000005</v>
      </c>
      <c r="SCU158" s="14"/>
      <c r="SCV158" s="16">
        <f t="shared" si="16261"/>
        <v>92.910000000000011</v>
      </c>
      <c r="SCW158" s="79">
        <f t="shared" si="20225"/>
        <v>6</v>
      </c>
      <c r="SCX158" s="80"/>
      <c r="SCY158" s="16" t="s">
        <v>236</v>
      </c>
      <c r="SCZ158" s="16">
        <f t="shared" ref="SCZ158:SCZ159" si="32109">47.24+2.7+3</f>
        <v>52.940000000000005</v>
      </c>
      <c r="SDA158" s="16">
        <f t="shared" ref="SDA158:SDA159" si="32110">0.75*(3+2.1+3+3.9)</f>
        <v>9</v>
      </c>
      <c r="SDB158" s="14">
        <f t="shared" si="16265"/>
        <v>61.940000000000005</v>
      </c>
      <c r="SDC158" s="14"/>
      <c r="SDD158" s="16">
        <f t="shared" si="16266"/>
        <v>92.910000000000011</v>
      </c>
      <c r="SDE158" s="79">
        <f t="shared" si="20225"/>
        <v>6</v>
      </c>
      <c r="SDF158" s="80"/>
      <c r="SDG158" s="16" t="s">
        <v>236</v>
      </c>
      <c r="SDH158" s="16">
        <f t="shared" ref="SDH158:SDH159" si="32111">47.24+2.7+3</f>
        <v>52.940000000000005</v>
      </c>
      <c r="SDI158" s="16">
        <f t="shared" ref="SDI158:SDI159" si="32112">0.75*(3+2.1+3+3.9)</f>
        <v>9</v>
      </c>
      <c r="SDJ158" s="14">
        <f t="shared" si="16270"/>
        <v>61.940000000000005</v>
      </c>
      <c r="SDK158" s="14"/>
      <c r="SDL158" s="16">
        <f t="shared" si="16271"/>
        <v>92.910000000000011</v>
      </c>
      <c r="SDM158" s="79">
        <f t="shared" si="20225"/>
        <v>6</v>
      </c>
      <c r="SDN158" s="80"/>
      <c r="SDO158" s="16" t="s">
        <v>236</v>
      </c>
      <c r="SDP158" s="16">
        <f t="shared" ref="SDP158:SDP159" si="32113">47.24+2.7+3</f>
        <v>52.940000000000005</v>
      </c>
      <c r="SDQ158" s="16">
        <f t="shared" ref="SDQ158:SDQ159" si="32114">0.75*(3+2.1+3+3.9)</f>
        <v>9</v>
      </c>
      <c r="SDR158" s="14">
        <f t="shared" si="16275"/>
        <v>61.940000000000005</v>
      </c>
      <c r="SDS158" s="14"/>
      <c r="SDT158" s="16">
        <f t="shared" si="16276"/>
        <v>92.910000000000011</v>
      </c>
      <c r="SDU158" s="79">
        <f t="shared" si="20225"/>
        <v>6</v>
      </c>
      <c r="SDV158" s="80"/>
      <c r="SDW158" s="16" t="s">
        <v>236</v>
      </c>
      <c r="SDX158" s="16">
        <f t="shared" ref="SDX158:SDX159" si="32115">47.24+2.7+3</f>
        <v>52.940000000000005</v>
      </c>
      <c r="SDY158" s="16">
        <f t="shared" ref="SDY158:SDY159" si="32116">0.75*(3+2.1+3+3.9)</f>
        <v>9</v>
      </c>
      <c r="SDZ158" s="14">
        <f t="shared" si="16280"/>
        <v>61.940000000000005</v>
      </c>
      <c r="SEA158" s="14"/>
      <c r="SEB158" s="16">
        <f t="shared" si="16281"/>
        <v>92.910000000000011</v>
      </c>
      <c r="SEC158" s="79">
        <f t="shared" si="20225"/>
        <v>6</v>
      </c>
      <c r="SED158" s="80"/>
      <c r="SEE158" s="16" t="s">
        <v>236</v>
      </c>
      <c r="SEF158" s="16">
        <f t="shared" ref="SEF158:SEF159" si="32117">47.24+2.7+3</f>
        <v>52.940000000000005</v>
      </c>
      <c r="SEG158" s="16">
        <f t="shared" ref="SEG158:SEG159" si="32118">0.75*(3+2.1+3+3.9)</f>
        <v>9</v>
      </c>
      <c r="SEH158" s="14">
        <f t="shared" si="16285"/>
        <v>61.940000000000005</v>
      </c>
      <c r="SEI158" s="14"/>
      <c r="SEJ158" s="16">
        <f t="shared" si="16286"/>
        <v>92.910000000000011</v>
      </c>
      <c r="SEK158" s="79">
        <f t="shared" si="20225"/>
        <v>6</v>
      </c>
      <c r="SEL158" s="80"/>
      <c r="SEM158" s="16" t="s">
        <v>236</v>
      </c>
      <c r="SEN158" s="16">
        <f t="shared" ref="SEN158:SEN159" si="32119">47.24+2.7+3</f>
        <v>52.940000000000005</v>
      </c>
      <c r="SEO158" s="16">
        <f t="shared" ref="SEO158:SEO159" si="32120">0.75*(3+2.1+3+3.9)</f>
        <v>9</v>
      </c>
      <c r="SEP158" s="14">
        <f t="shared" si="16290"/>
        <v>61.940000000000005</v>
      </c>
      <c r="SEQ158" s="14"/>
      <c r="SER158" s="16">
        <f t="shared" si="16291"/>
        <v>92.910000000000011</v>
      </c>
      <c r="SES158" s="79">
        <f t="shared" si="20234"/>
        <v>6</v>
      </c>
      <c r="SET158" s="80"/>
      <c r="SEU158" s="16" t="s">
        <v>236</v>
      </c>
      <c r="SEV158" s="16">
        <f t="shared" ref="SEV158:SEV159" si="32121">47.24+2.7+3</f>
        <v>52.940000000000005</v>
      </c>
      <c r="SEW158" s="16">
        <f t="shared" ref="SEW158:SEW159" si="32122">0.75*(3+2.1+3+3.9)</f>
        <v>9</v>
      </c>
      <c r="SEX158" s="14">
        <f t="shared" si="16295"/>
        <v>61.940000000000005</v>
      </c>
      <c r="SEY158" s="14"/>
      <c r="SEZ158" s="16">
        <f t="shared" si="16296"/>
        <v>92.910000000000011</v>
      </c>
      <c r="SFA158" s="79">
        <f t="shared" si="20234"/>
        <v>6</v>
      </c>
      <c r="SFB158" s="80"/>
      <c r="SFC158" s="16" t="s">
        <v>236</v>
      </c>
      <c r="SFD158" s="16">
        <f t="shared" ref="SFD158:SFD159" si="32123">47.24+2.7+3</f>
        <v>52.940000000000005</v>
      </c>
      <c r="SFE158" s="16">
        <f t="shared" ref="SFE158:SFE159" si="32124">0.75*(3+2.1+3+3.9)</f>
        <v>9</v>
      </c>
      <c r="SFF158" s="14">
        <f t="shared" si="16300"/>
        <v>61.940000000000005</v>
      </c>
      <c r="SFG158" s="14"/>
      <c r="SFH158" s="16">
        <f t="shared" si="16301"/>
        <v>92.910000000000011</v>
      </c>
      <c r="SFI158" s="79">
        <f t="shared" si="20234"/>
        <v>6</v>
      </c>
      <c r="SFJ158" s="80"/>
      <c r="SFK158" s="16" t="s">
        <v>236</v>
      </c>
      <c r="SFL158" s="16">
        <f t="shared" ref="SFL158:SFL159" si="32125">47.24+2.7+3</f>
        <v>52.940000000000005</v>
      </c>
      <c r="SFM158" s="16">
        <f t="shared" ref="SFM158:SFM159" si="32126">0.75*(3+2.1+3+3.9)</f>
        <v>9</v>
      </c>
      <c r="SFN158" s="14">
        <f t="shared" si="16305"/>
        <v>61.940000000000005</v>
      </c>
      <c r="SFO158" s="14"/>
      <c r="SFP158" s="16">
        <f t="shared" si="16306"/>
        <v>92.910000000000011</v>
      </c>
      <c r="SFQ158" s="79">
        <f t="shared" si="20234"/>
        <v>6</v>
      </c>
      <c r="SFR158" s="80"/>
      <c r="SFS158" s="16" t="s">
        <v>236</v>
      </c>
      <c r="SFT158" s="16">
        <f t="shared" ref="SFT158:SFT159" si="32127">47.24+2.7+3</f>
        <v>52.940000000000005</v>
      </c>
      <c r="SFU158" s="16">
        <f t="shared" ref="SFU158:SFU159" si="32128">0.75*(3+2.1+3+3.9)</f>
        <v>9</v>
      </c>
      <c r="SFV158" s="14">
        <f t="shared" si="16310"/>
        <v>61.940000000000005</v>
      </c>
      <c r="SFW158" s="14"/>
      <c r="SFX158" s="16">
        <f t="shared" si="16311"/>
        <v>92.910000000000011</v>
      </c>
      <c r="SFY158" s="79">
        <f t="shared" si="20234"/>
        <v>6</v>
      </c>
      <c r="SFZ158" s="80"/>
      <c r="SGA158" s="16" t="s">
        <v>236</v>
      </c>
      <c r="SGB158" s="16">
        <f t="shared" ref="SGB158:SGB159" si="32129">47.24+2.7+3</f>
        <v>52.940000000000005</v>
      </c>
      <c r="SGC158" s="16">
        <f t="shared" ref="SGC158:SGC159" si="32130">0.75*(3+2.1+3+3.9)</f>
        <v>9</v>
      </c>
      <c r="SGD158" s="14">
        <f t="shared" si="16315"/>
        <v>61.940000000000005</v>
      </c>
      <c r="SGE158" s="14"/>
      <c r="SGF158" s="16">
        <f t="shared" si="16316"/>
        <v>92.910000000000011</v>
      </c>
      <c r="SGG158" s="79">
        <f t="shared" si="20234"/>
        <v>6</v>
      </c>
      <c r="SGH158" s="80"/>
      <c r="SGI158" s="16" t="s">
        <v>236</v>
      </c>
      <c r="SGJ158" s="16">
        <f t="shared" ref="SGJ158:SGJ159" si="32131">47.24+2.7+3</f>
        <v>52.940000000000005</v>
      </c>
      <c r="SGK158" s="16">
        <f t="shared" ref="SGK158:SGK159" si="32132">0.75*(3+2.1+3+3.9)</f>
        <v>9</v>
      </c>
      <c r="SGL158" s="14">
        <f t="shared" si="16320"/>
        <v>61.940000000000005</v>
      </c>
      <c r="SGM158" s="14"/>
      <c r="SGN158" s="16">
        <f t="shared" si="16321"/>
        <v>92.910000000000011</v>
      </c>
      <c r="SGO158" s="79">
        <f t="shared" si="20234"/>
        <v>6</v>
      </c>
      <c r="SGP158" s="80"/>
      <c r="SGQ158" s="16" t="s">
        <v>236</v>
      </c>
      <c r="SGR158" s="16">
        <f t="shared" ref="SGR158:SGR159" si="32133">47.24+2.7+3</f>
        <v>52.940000000000005</v>
      </c>
      <c r="SGS158" s="16">
        <f t="shared" ref="SGS158:SGS159" si="32134">0.75*(3+2.1+3+3.9)</f>
        <v>9</v>
      </c>
      <c r="SGT158" s="14">
        <f t="shared" si="16325"/>
        <v>61.940000000000005</v>
      </c>
      <c r="SGU158" s="14"/>
      <c r="SGV158" s="16">
        <f t="shared" si="16326"/>
        <v>92.910000000000011</v>
      </c>
      <c r="SGW158" s="79">
        <f t="shared" si="20234"/>
        <v>6</v>
      </c>
      <c r="SGX158" s="80"/>
      <c r="SGY158" s="16" t="s">
        <v>236</v>
      </c>
      <c r="SGZ158" s="16">
        <f t="shared" ref="SGZ158:SGZ159" si="32135">47.24+2.7+3</f>
        <v>52.940000000000005</v>
      </c>
      <c r="SHA158" s="16">
        <f t="shared" ref="SHA158:SHA159" si="32136">0.75*(3+2.1+3+3.9)</f>
        <v>9</v>
      </c>
      <c r="SHB158" s="14">
        <f t="shared" si="16330"/>
        <v>61.940000000000005</v>
      </c>
      <c r="SHC158" s="14"/>
      <c r="SHD158" s="16">
        <f t="shared" si="16331"/>
        <v>92.910000000000011</v>
      </c>
      <c r="SHE158" s="79">
        <f t="shared" si="20243"/>
        <v>6</v>
      </c>
      <c r="SHF158" s="80"/>
      <c r="SHG158" s="16" t="s">
        <v>236</v>
      </c>
      <c r="SHH158" s="16">
        <f t="shared" ref="SHH158:SHH159" si="32137">47.24+2.7+3</f>
        <v>52.940000000000005</v>
      </c>
      <c r="SHI158" s="16">
        <f t="shared" ref="SHI158:SHI159" si="32138">0.75*(3+2.1+3+3.9)</f>
        <v>9</v>
      </c>
      <c r="SHJ158" s="14">
        <f t="shared" si="16335"/>
        <v>61.940000000000005</v>
      </c>
      <c r="SHK158" s="14"/>
      <c r="SHL158" s="16">
        <f t="shared" si="16336"/>
        <v>92.910000000000011</v>
      </c>
      <c r="SHM158" s="79">
        <f t="shared" si="20243"/>
        <v>6</v>
      </c>
      <c r="SHN158" s="80"/>
      <c r="SHO158" s="16" t="s">
        <v>236</v>
      </c>
      <c r="SHP158" s="16">
        <f t="shared" ref="SHP158:SHP159" si="32139">47.24+2.7+3</f>
        <v>52.940000000000005</v>
      </c>
      <c r="SHQ158" s="16">
        <f t="shared" ref="SHQ158:SHQ159" si="32140">0.75*(3+2.1+3+3.9)</f>
        <v>9</v>
      </c>
      <c r="SHR158" s="14">
        <f t="shared" si="16340"/>
        <v>61.940000000000005</v>
      </c>
      <c r="SHS158" s="14"/>
      <c r="SHT158" s="16">
        <f t="shared" si="16341"/>
        <v>92.910000000000011</v>
      </c>
      <c r="SHU158" s="79">
        <f t="shared" si="20243"/>
        <v>6</v>
      </c>
      <c r="SHV158" s="80"/>
      <c r="SHW158" s="16" t="s">
        <v>236</v>
      </c>
      <c r="SHX158" s="16">
        <f t="shared" ref="SHX158:SHX159" si="32141">47.24+2.7+3</f>
        <v>52.940000000000005</v>
      </c>
      <c r="SHY158" s="16">
        <f t="shared" ref="SHY158:SHY159" si="32142">0.75*(3+2.1+3+3.9)</f>
        <v>9</v>
      </c>
      <c r="SHZ158" s="14">
        <f t="shared" si="16345"/>
        <v>61.940000000000005</v>
      </c>
      <c r="SIA158" s="14"/>
      <c r="SIB158" s="16">
        <f t="shared" si="16346"/>
        <v>92.910000000000011</v>
      </c>
      <c r="SIC158" s="79">
        <f t="shared" si="20243"/>
        <v>6</v>
      </c>
      <c r="SID158" s="80"/>
      <c r="SIE158" s="16" t="s">
        <v>236</v>
      </c>
      <c r="SIF158" s="16">
        <f t="shared" ref="SIF158:SIF159" si="32143">47.24+2.7+3</f>
        <v>52.940000000000005</v>
      </c>
      <c r="SIG158" s="16">
        <f t="shared" ref="SIG158:SIG159" si="32144">0.75*(3+2.1+3+3.9)</f>
        <v>9</v>
      </c>
      <c r="SIH158" s="14">
        <f t="shared" si="16350"/>
        <v>61.940000000000005</v>
      </c>
      <c r="SII158" s="14"/>
      <c r="SIJ158" s="16">
        <f t="shared" si="16351"/>
        <v>92.910000000000011</v>
      </c>
      <c r="SIK158" s="79">
        <f t="shared" si="20243"/>
        <v>6</v>
      </c>
      <c r="SIL158" s="80"/>
      <c r="SIM158" s="16" t="s">
        <v>236</v>
      </c>
      <c r="SIN158" s="16">
        <f t="shared" ref="SIN158:SIN159" si="32145">47.24+2.7+3</f>
        <v>52.940000000000005</v>
      </c>
      <c r="SIO158" s="16">
        <f t="shared" ref="SIO158:SIO159" si="32146">0.75*(3+2.1+3+3.9)</f>
        <v>9</v>
      </c>
      <c r="SIP158" s="14">
        <f t="shared" si="16355"/>
        <v>61.940000000000005</v>
      </c>
      <c r="SIQ158" s="14"/>
      <c r="SIR158" s="16">
        <f t="shared" si="16356"/>
        <v>92.910000000000011</v>
      </c>
      <c r="SIS158" s="79">
        <f t="shared" si="20243"/>
        <v>6</v>
      </c>
      <c r="SIT158" s="80"/>
      <c r="SIU158" s="16" t="s">
        <v>236</v>
      </c>
      <c r="SIV158" s="16">
        <f t="shared" ref="SIV158:SIV159" si="32147">47.24+2.7+3</f>
        <v>52.940000000000005</v>
      </c>
      <c r="SIW158" s="16">
        <f t="shared" ref="SIW158:SIW159" si="32148">0.75*(3+2.1+3+3.9)</f>
        <v>9</v>
      </c>
      <c r="SIX158" s="14">
        <f t="shared" si="16360"/>
        <v>61.940000000000005</v>
      </c>
      <c r="SIY158" s="14"/>
      <c r="SIZ158" s="16">
        <f t="shared" si="16361"/>
        <v>92.910000000000011</v>
      </c>
      <c r="SJA158" s="79">
        <f t="shared" si="20243"/>
        <v>6</v>
      </c>
      <c r="SJB158" s="80"/>
      <c r="SJC158" s="16" t="s">
        <v>236</v>
      </c>
      <c r="SJD158" s="16">
        <f t="shared" ref="SJD158:SJD159" si="32149">47.24+2.7+3</f>
        <v>52.940000000000005</v>
      </c>
      <c r="SJE158" s="16">
        <f t="shared" ref="SJE158:SJE159" si="32150">0.75*(3+2.1+3+3.9)</f>
        <v>9</v>
      </c>
      <c r="SJF158" s="14">
        <f t="shared" si="16365"/>
        <v>61.940000000000005</v>
      </c>
      <c r="SJG158" s="14"/>
      <c r="SJH158" s="16">
        <f t="shared" si="16366"/>
        <v>92.910000000000011</v>
      </c>
      <c r="SJI158" s="79">
        <f t="shared" si="20243"/>
        <v>6</v>
      </c>
      <c r="SJJ158" s="80"/>
      <c r="SJK158" s="16" t="s">
        <v>236</v>
      </c>
      <c r="SJL158" s="16">
        <f t="shared" ref="SJL158:SJL159" si="32151">47.24+2.7+3</f>
        <v>52.940000000000005</v>
      </c>
      <c r="SJM158" s="16">
        <f t="shared" ref="SJM158:SJM159" si="32152">0.75*(3+2.1+3+3.9)</f>
        <v>9</v>
      </c>
      <c r="SJN158" s="14">
        <f t="shared" si="16370"/>
        <v>61.940000000000005</v>
      </c>
      <c r="SJO158" s="14"/>
      <c r="SJP158" s="16">
        <f t="shared" si="16371"/>
        <v>92.910000000000011</v>
      </c>
      <c r="SJQ158" s="79">
        <f t="shared" si="20252"/>
        <v>6</v>
      </c>
      <c r="SJR158" s="80"/>
      <c r="SJS158" s="16" t="s">
        <v>236</v>
      </c>
      <c r="SJT158" s="16">
        <f t="shared" ref="SJT158:SJT159" si="32153">47.24+2.7+3</f>
        <v>52.940000000000005</v>
      </c>
      <c r="SJU158" s="16">
        <f t="shared" ref="SJU158:SJU159" si="32154">0.75*(3+2.1+3+3.9)</f>
        <v>9</v>
      </c>
      <c r="SJV158" s="14">
        <f t="shared" si="16375"/>
        <v>61.940000000000005</v>
      </c>
      <c r="SJW158" s="14"/>
      <c r="SJX158" s="16">
        <f t="shared" si="16376"/>
        <v>92.910000000000011</v>
      </c>
      <c r="SJY158" s="79">
        <f t="shared" si="20252"/>
        <v>6</v>
      </c>
      <c r="SJZ158" s="80"/>
      <c r="SKA158" s="16" t="s">
        <v>236</v>
      </c>
      <c r="SKB158" s="16">
        <f t="shared" ref="SKB158:SKB159" si="32155">47.24+2.7+3</f>
        <v>52.940000000000005</v>
      </c>
      <c r="SKC158" s="16">
        <f t="shared" ref="SKC158:SKC159" si="32156">0.75*(3+2.1+3+3.9)</f>
        <v>9</v>
      </c>
      <c r="SKD158" s="14">
        <f t="shared" si="16380"/>
        <v>61.940000000000005</v>
      </c>
      <c r="SKE158" s="14"/>
      <c r="SKF158" s="16">
        <f t="shared" si="16381"/>
        <v>92.910000000000011</v>
      </c>
      <c r="SKG158" s="79">
        <f t="shared" si="20252"/>
        <v>6</v>
      </c>
      <c r="SKH158" s="80"/>
      <c r="SKI158" s="16" t="s">
        <v>236</v>
      </c>
      <c r="SKJ158" s="16">
        <f t="shared" ref="SKJ158:SKJ159" si="32157">47.24+2.7+3</f>
        <v>52.940000000000005</v>
      </c>
      <c r="SKK158" s="16">
        <f t="shared" ref="SKK158:SKK159" si="32158">0.75*(3+2.1+3+3.9)</f>
        <v>9</v>
      </c>
      <c r="SKL158" s="14">
        <f t="shared" si="16385"/>
        <v>61.940000000000005</v>
      </c>
      <c r="SKM158" s="14"/>
      <c r="SKN158" s="16">
        <f t="shared" si="16386"/>
        <v>92.910000000000011</v>
      </c>
      <c r="SKO158" s="79">
        <f t="shared" si="20252"/>
        <v>6</v>
      </c>
      <c r="SKP158" s="80"/>
      <c r="SKQ158" s="16" t="s">
        <v>236</v>
      </c>
      <c r="SKR158" s="16">
        <f t="shared" ref="SKR158:SKR159" si="32159">47.24+2.7+3</f>
        <v>52.940000000000005</v>
      </c>
      <c r="SKS158" s="16">
        <f t="shared" ref="SKS158:SKS159" si="32160">0.75*(3+2.1+3+3.9)</f>
        <v>9</v>
      </c>
      <c r="SKT158" s="14">
        <f t="shared" si="16390"/>
        <v>61.940000000000005</v>
      </c>
      <c r="SKU158" s="14"/>
      <c r="SKV158" s="16">
        <f t="shared" si="16391"/>
        <v>92.910000000000011</v>
      </c>
      <c r="SKW158" s="79">
        <f t="shared" si="20252"/>
        <v>6</v>
      </c>
      <c r="SKX158" s="80"/>
      <c r="SKY158" s="16" t="s">
        <v>236</v>
      </c>
      <c r="SKZ158" s="16">
        <f t="shared" ref="SKZ158:SKZ159" si="32161">47.24+2.7+3</f>
        <v>52.940000000000005</v>
      </c>
      <c r="SLA158" s="16">
        <f t="shared" ref="SLA158:SLA159" si="32162">0.75*(3+2.1+3+3.9)</f>
        <v>9</v>
      </c>
      <c r="SLB158" s="14">
        <f t="shared" si="16395"/>
        <v>61.940000000000005</v>
      </c>
      <c r="SLC158" s="14"/>
      <c r="SLD158" s="16">
        <f t="shared" si="16396"/>
        <v>92.910000000000011</v>
      </c>
      <c r="SLE158" s="79">
        <f t="shared" si="20252"/>
        <v>6</v>
      </c>
      <c r="SLF158" s="80"/>
      <c r="SLG158" s="16" t="s">
        <v>236</v>
      </c>
      <c r="SLH158" s="16">
        <f t="shared" ref="SLH158:SLH159" si="32163">47.24+2.7+3</f>
        <v>52.940000000000005</v>
      </c>
      <c r="SLI158" s="16">
        <f t="shared" ref="SLI158:SLI159" si="32164">0.75*(3+2.1+3+3.9)</f>
        <v>9</v>
      </c>
      <c r="SLJ158" s="14">
        <f t="shared" si="16400"/>
        <v>61.940000000000005</v>
      </c>
      <c r="SLK158" s="14"/>
      <c r="SLL158" s="16">
        <f t="shared" si="16401"/>
        <v>92.910000000000011</v>
      </c>
      <c r="SLM158" s="79">
        <f t="shared" si="20252"/>
        <v>6</v>
      </c>
      <c r="SLN158" s="80"/>
      <c r="SLO158" s="16" t="s">
        <v>236</v>
      </c>
      <c r="SLP158" s="16">
        <f t="shared" ref="SLP158:SLP159" si="32165">47.24+2.7+3</f>
        <v>52.940000000000005</v>
      </c>
      <c r="SLQ158" s="16">
        <f t="shared" ref="SLQ158:SLQ159" si="32166">0.75*(3+2.1+3+3.9)</f>
        <v>9</v>
      </c>
      <c r="SLR158" s="14">
        <f t="shared" si="16405"/>
        <v>61.940000000000005</v>
      </c>
      <c r="SLS158" s="14"/>
      <c r="SLT158" s="16">
        <f t="shared" si="16406"/>
        <v>92.910000000000011</v>
      </c>
      <c r="SLU158" s="79">
        <f t="shared" si="20252"/>
        <v>6</v>
      </c>
      <c r="SLV158" s="80"/>
      <c r="SLW158" s="16" t="s">
        <v>236</v>
      </c>
      <c r="SLX158" s="16">
        <f t="shared" ref="SLX158:SLX159" si="32167">47.24+2.7+3</f>
        <v>52.940000000000005</v>
      </c>
      <c r="SLY158" s="16">
        <f t="shared" ref="SLY158:SLY159" si="32168">0.75*(3+2.1+3+3.9)</f>
        <v>9</v>
      </c>
      <c r="SLZ158" s="14">
        <f t="shared" si="16410"/>
        <v>61.940000000000005</v>
      </c>
      <c r="SMA158" s="14"/>
      <c r="SMB158" s="16">
        <f t="shared" si="16411"/>
        <v>92.910000000000011</v>
      </c>
      <c r="SMC158" s="79">
        <f t="shared" si="20261"/>
        <v>6</v>
      </c>
      <c r="SMD158" s="80"/>
      <c r="SME158" s="16" t="s">
        <v>236</v>
      </c>
      <c r="SMF158" s="16">
        <f t="shared" ref="SMF158:SMF159" si="32169">47.24+2.7+3</f>
        <v>52.940000000000005</v>
      </c>
      <c r="SMG158" s="16">
        <f t="shared" ref="SMG158:SMG159" si="32170">0.75*(3+2.1+3+3.9)</f>
        <v>9</v>
      </c>
      <c r="SMH158" s="14">
        <f t="shared" si="16415"/>
        <v>61.940000000000005</v>
      </c>
      <c r="SMI158" s="14"/>
      <c r="SMJ158" s="16">
        <f t="shared" si="16416"/>
        <v>92.910000000000011</v>
      </c>
      <c r="SMK158" s="79">
        <f t="shared" si="20261"/>
        <v>6</v>
      </c>
      <c r="SML158" s="80"/>
      <c r="SMM158" s="16" t="s">
        <v>236</v>
      </c>
      <c r="SMN158" s="16">
        <f t="shared" ref="SMN158:SMN159" si="32171">47.24+2.7+3</f>
        <v>52.940000000000005</v>
      </c>
      <c r="SMO158" s="16">
        <f t="shared" ref="SMO158:SMO159" si="32172">0.75*(3+2.1+3+3.9)</f>
        <v>9</v>
      </c>
      <c r="SMP158" s="14">
        <f t="shared" si="16420"/>
        <v>61.940000000000005</v>
      </c>
      <c r="SMQ158" s="14"/>
      <c r="SMR158" s="16">
        <f t="shared" si="16421"/>
        <v>92.910000000000011</v>
      </c>
      <c r="SMS158" s="79">
        <f t="shared" si="20261"/>
        <v>6</v>
      </c>
      <c r="SMT158" s="80"/>
      <c r="SMU158" s="16" t="s">
        <v>236</v>
      </c>
      <c r="SMV158" s="16">
        <f t="shared" ref="SMV158:SMV159" si="32173">47.24+2.7+3</f>
        <v>52.940000000000005</v>
      </c>
      <c r="SMW158" s="16">
        <f t="shared" ref="SMW158:SMW159" si="32174">0.75*(3+2.1+3+3.9)</f>
        <v>9</v>
      </c>
      <c r="SMX158" s="14">
        <f t="shared" si="16425"/>
        <v>61.940000000000005</v>
      </c>
      <c r="SMY158" s="14"/>
      <c r="SMZ158" s="16">
        <f t="shared" si="16426"/>
        <v>92.910000000000011</v>
      </c>
      <c r="SNA158" s="79">
        <f t="shared" si="20261"/>
        <v>6</v>
      </c>
      <c r="SNB158" s="80"/>
      <c r="SNC158" s="16" t="s">
        <v>236</v>
      </c>
      <c r="SND158" s="16">
        <f t="shared" ref="SND158:SND159" si="32175">47.24+2.7+3</f>
        <v>52.940000000000005</v>
      </c>
      <c r="SNE158" s="16">
        <f t="shared" ref="SNE158:SNE159" si="32176">0.75*(3+2.1+3+3.9)</f>
        <v>9</v>
      </c>
      <c r="SNF158" s="14">
        <f t="shared" si="16430"/>
        <v>61.940000000000005</v>
      </c>
      <c r="SNG158" s="14"/>
      <c r="SNH158" s="16">
        <f t="shared" si="16431"/>
        <v>92.910000000000011</v>
      </c>
      <c r="SNI158" s="79">
        <f t="shared" si="20261"/>
        <v>6</v>
      </c>
      <c r="SNJ158" s="80"/>
      <c r="SNK158" s="16" t="s">
        <v>236</v>
      </c>
      <c r="SNL158" s="16">
        <f t="shared" ref="SNL158:SNL159" si="32177">47.24+2.7+3</f>
        <v>52.940000000000005</v>
      </c>
      <c r="SNM158" s="16">
        <f t="shared" ref="SNM158:SNM159" si="32178">0.75*(3+2.1+3+3.9)</f>
        <v>9</v>
      </c>
      <c r="SNN158" s="14">
        <f t="shared" si="16435"/>
        <v>61.940000000000005</v>
      </c>
      <c r="SNO158" s="14"/>
      <c r="SNP158" s="16">
        <f t="shared" si="16436"/>
        <v>92.910000000000011</v>
      </c>
      <c r="SNQ158" s="79">
        <f t="shared" si="20261"/>
        <v>6</v>
      </c>
      <c r="SNR158" s="80"/>
      <c r="SNS158" s="16" t="s">
        <v>236</v>
      </c>
      <c r="SNT158" s="16">
        <f t="shared" ref="SNT158:SNT159" si="32179">47.24+2.7+3</f>
        <v>52.940000000000005</v>
      </c>
      <c r="SNU158" s="16">
        <f t="shared" ref="SNU158:SNU159" si="32180">0.75*(3+2.1+3+3.9)</f>
        <v>9</v>
      </c>
      <c r="SNV158" s="14">
        <f t="shared" si="16440"/>
        <v>61.940000000000005</v>
      </c>
      <c r="SNW158" s="14"/>
      <c r="SNX158" s="16">
        <f t="shared" si="16441"/>
        <v>92.910000000000011</v>
      </c>
      <c r="SNY158" s="79">
        <f t="shared" si="20261"/>
        <v>6</v>
      </c>
      <c r="SNZ158" s="80"/>
      <c r="SOA158" s="16" t="s">
        <v>236</v>
      </c>
      <c r="SOB158" s="16">
        <f t="shared" ref="SOB158:SOB159" si="32181">47.24+2.7+3</f>
        <v>52.940000000000005</v>
      </c>
      <c r="SOC158" s="16">
        <f t="shared" ref="SOC158:SOC159" si="32182">0.75*(3+2.1+3+3.9)</f>
        <v>9</v>
      </c>
      <c r="SOD158" s="14">
        <f t="shared" si="16445"/>
        <v>61.940000000000005</v>
      </c>
      <c r="SOE158" s="14"/>
      <c r="SOF158" s="16">
        <f t="shared" si="16446"/>
        <v>92.910000000000011</v>
      </c>
      <c r="SOG158" s="79">
        <f t="shared" si="20261"/>
        <v>6</v>
      </c>
      <c r="SOH158" s="80"/>
      <c r="SOI158" s="16" t="s">
        <v>236</v>
      </c>
      <c r="SOJ158" s="16">
        <f t="shared" ref="SOJ158:SOJ159" si="32183">47.24+2.7+3</f>
        <v>52.940000000000005</v>
      </c>
      <c r="SOK158" s="16">
        <f t="shared" ref="SOK158:SOK159" si="32184">0.75*(3+2.1+3+3.9)</f>
        <v>9</v>
      </c>
      <c r="SOL158" s="14">
        <f t="shared" si="16450"/>
        <v>61.940000000000005</v>
      </c>
      <c r="SOM158" s="14"/>
      <c r="SON158" s="16">
        <f t="shared" si="16451"/>
        <v>92.910000000000011</v>
      </c>
      <c r="SOO158" s="79">
        <f t="shared" si="20270"/>
        <v>6</v>
      </c>
      <c r="SOP158" s="80"/>
      <c r="SOQ158" s="16" t="s">
        <v>236</v>
      </c>
      <c r="SOR158" s="16">
        <f t="shared" ref="SOR158:SOR159" si="32185">47.24+2.7+3</f>
        <v>52.940000000000005</v>
      </c>
      <c r="SOS158" s="16">
        <f t="shared" ref="SOS158:SOS159" si="32186">0.75*(3+2.1+3+3.9)</f>
        <v>9</v>
      </c>
      <c r="SOT158" s="14">
        <f t="shared" si="16455"/>
        <v>61.940000000000005</v>
      </c>
      <c r="SOU158" s="14"/>
      <c r="SOV158" s="16">
        <f t="shared" si="16456"/>
        <v>92.910000000000011</v>
      </c>
      <c r="SOW158" s="79">
        <f t="shared" si="20270"/>
        <v>6</v>
      </c>
      <c r="SOX158" s="80"/>
      <c r="SOY158" s="16" t="s">
        <v>236</v>
      </c>
      <c r="SOZ158" s="16">
        <f t="shared" ref="SOZ158:SOZ159" si="32187">47.24+2.7+3</f>
        <v>52.940000000000005</v>
      </c>
      <c r="SPA158" s="16">
        <f t="shared" ref="SPA158:SPA159" si="32188">0.75*(3+2.1+3+3.9)</f>
        <v>9</v>
      </c>
      <c r="SPB158" s="14">
        <f t="shared" si="16460"/>
        <v>61.940000000000005</v>
      </c>
      <c r="SPC158" s="14"/>
      <c r="SPD158" s="16">
        <f t="shared" si="16461"/>
        <v>92.910000000000011</v>
      </c>
      <c r="SPE158" s="79">
        <f t="shared" si="20270"/>
        <v>6</v>
      </c>
      <c r="SPF158" s="80"/>
      <c r="SPG158" s="16" t="s">
        <v>236</v>
      </c>
      <c r="SPH158" s="16">
        <f t="shared" ref="SPH158:SPH159" si="32189">47.24+2.7+3</f>
        <v>52.940000000000005</v>
      </c>
      <c r="SPI158" s="16">
        <f t="shared" ref="SPI158:SPI159" si="32190">0.75*(3+2.1+3+3.9)</f>
        <v>9</v>
      </c>
      <c r="SPJ158" s="14">
        <f t="shared" si="16465"/>
        <v>61.940000000000005</v>
      </c>
      <c r="SPK158" s="14"/>
      <c r="SPL158" s="16">
        <f t="shared" si="16466"/>
        <v>92.910000000000011</v>
      </c>
      <c r="SPM158" s="79">
        <f t="shared" si="20270"/>
        <v>6</v>
      </c>
      <c r="SPN158" s="80"/>
      <c r="SPO158" s="16" t="s">
        <v>236</v>
      </c>
      <c r="SPP158" s="16">
        <f t="shared" ref="SPP158:SPP159" si="32191">47.24+2.7+3</f>
        <v>52.940000000000005</v>
      </c>
      <c r="SPQ158" s="16">
        <f t="shared" ref="SPQ158:SPQ159" si="32192">0.75*(3+2.1+3+3.9)</f>
        <v>9</v>
      </c>
      <c r="SPR158" s="14">
        <f t="shared" si="16470"/>
        <v>61.940000000000005</v>
      </c>
      <c r="SPS158" s="14"/>
      <c r="SPT158" s="16">
        <f t="shared" si="16471"/>
        <v>92.910000000000011</v>
      </c>
      <c r="SPU158" s="79">
        <f t="shared" si="20270"/>
        <v>6</v>
      </c>
      <c r="SPV158" s="80"/>
      <c r="SPW158" s="16" t="s">
        <v>236</v>
      </c>
      <c r="SPX158" s="16">
        <f t="shared" ref="SPX158:SPX159" si="32193">47.24+2.7+3</f>
        <v>52.940000000000005</v>
      </c>
      <c r="SPY158" s="16">
        <f t="shared" ref="SPY158:SPY159" si="32194">0.75*(3+2.1+3+3.9)</f>
        <v>9</v>
      </c>
      <c r="SPZ158" s="14">
        <f t="shared" si="16475"/>
        <v>61.940000000000005</v>
      </c>
      <c r="SQA158" s="14"/>
      <c r="SQB158" s="16">
        <f t="shared" si="16476"/>
        <v>92.910000000000011</v>
      </c>
      <c r="SQC158" s="79">
        <f t="shared" si="20270"/>
        <v>6</v>
      </c>
      <c r="SQD158" s="80"/>
      <c r="SQE158" s="16" t="s">
        <v>236</v>
      </c>
      <c r="SQF158" s="16">
        <f t="shared" ref="SQF158:SQF159" si="32195">47.24+2.7+3</f>
        <v>52.940000000000005</v>
      </c>
      <c r="SQG158" s="16">
        <f t="shared" ref="SQG158:SQG159" si="32196">0.75*(3+2.1+3+3.9)</f>
        <v>9</v>
      </c>
      <c r="SQH158" s="14">
        <f t="shared" si="16480"/>
        <v>61.940000000000005</v>
      </c>
      <c r="SQI158" s="14"/>
      <c r="SQJ158" s="16">
        <f t="shared" si="16481"/>
        <v>92.910000000000011</v>
      </c>
      <c r="SQK158" s="79">
        <f t="shared" si="20270"/>
        <v>6</v>
      </c>
      <c r="SQL158" s="80"/>
      <c r="SQM158" s="16" t="s">
        <v>236</v>
      </c>
      <c r="SQN158" s="16">
        <f t="shared" ref="SQN158:SQN159" si="32197">47.24+2.7+3</f>
        <v>52.940000000000005</v>
      </c>
      <c r="SQO158" s="16">
        <f t="shared" ref="SQO158:SQO159" si="32198">0.75*(3+2.1+3+3.9)</f>
        <v>9</v>
      </c>
      <c r="SQP158" s="14">
        <f t="shared" si="16485"/>
        <v>61.940000000000005</v>
      </c>
      <c r="SQQ158" s="14"/>
      <c r="SQR158" s="16">
        <f t="shared" si="16486"/>
        <v>92.910000000000011</v>
      </c>
      <c r="SQS158" s="79">
        <f t="shared" si="20270"/>
        <v>6</v>
      </c>
      <c r="SQT158" s="80"/>
      <c r="SQU158" s="16" t="s">
        <v>236</v>
      </c>
      <c r="SQV158" s="16">
        <f t="shared" ref="SQV158:SQV159" si="32199">47.24+2.7+3</f>
        <v>52.940000000000005</v>
      </c>
      <c r="SQW158" s="16">
        <f t="shared" ref="SQW158:SQW159" si="32200">0.75*(3+2.1+3+3.9)</f>
        <v>9</v>
      </c>
      <c r="SQX158" s="14">
        <f t="shared" si="16490"/>
        <v>61.940000000000005</v>
      </c>
      <c r="SQY158" s="14"/>
      <c r="SQZ158" s="16">
        <f t="shared" si="16491"/>
        <v>92.910000000000011</v>
      </c>
      <c r="SRA158" s="79">
        <f t="shared" si="20279"/>
        <v>6</v>
      </c>
      <c r="SRB158" s="80"/>
      <c r="SRC158" s="16" t="s">
        <v>236</v>
      </c>
      <c r="SRD158" s="16">
        <f t="shared" ref="SRD158:SRD159" si="32201">47.24+2.7+3</f>
        <v>52.940000000000005</v>
      </c>
      <c r="SRE158" s="16">
        <f t="shared" ref="SRE158:SRE159" si="32202">0.75*(3+2.1+3+3.9)</f>
        <v>9</v>
      </c>
      <c r="SRF158" s="14">
        <f t="shared" si="16495"/>
        <v>61.940000000000005</v>
      </c>
      <c r="SRG158" s="14"/>
      <c r="SRH158" s="16">
        <f t="shared" si="16496"/>
        <v>92.910000000000011</v>
      </c>
      <c r="SRI158" s="79">
        <f t="shared" si="20279"/>
        <v>6</v>
      </c>
      <c r="SRJ158" s="80"/>
      <c r="SRK158" s="16" t="s">
        <v>236</v>
      </c>
      <c r="SRL158" s="16">
        <f t="shared" ref="SRL158:SRL159" si="32203">47.24+2.7+3</f>
        <v>52.940000000000005</v>
      </c>
      <c r="SRM158" s="16">
        <f t="shared" ref="SRM158:SRM159" si="32204">0.75*(3+2.1+3+3.9)</f>
        <v>9</v>
      </c>
      <c r="SRN158" s="14">
        <f t="shared" si="16500"/>
        <v>61.940000000000005</v>
      </c>
      <c r="SRO158" s="14"/>
      <c r="SRP158" s="16">
        <f t="shared" si="16501"/>
        <v>92.910000000000011</v>
      </c>
      <c r="SRQ158" s="79">
        <f t="shared" si="20279"/>
        <v>6</v>
      </c>
      <c r="SRR158" s="80"/>
      <c r="SRS158" s="16" t="s">
        <v>236</v>
      </c>
      <c r="SRT158" s="16">
        <f t="shared" ref="SRT158:SRT159" si="32205">47.24+2.7+3</f>
        <v>52.940000000000005</v>
      </c>
      <c r="SRU158" s="16">
        <f t="shared" ref="SRU158:SRU159" si="32206">0.75*(3+2.1+3+3.9)</f>
        <v>9</v>
      </c>
      <c r="SRV158" s="14">
        <f t="shared" si="16505"/>
        <v>61.940000000000005</v>
      </c>
      <c r="SRW158" s="14"/>
      <c r="SRX158" s="16">
        <f t="shared" si="16506"/>
        <v>92.910000000000011</v>
      </c>
      <c r="SRY158" s="79">
        <f t="shared" si="20279"/>
        <v>6</v>
      </c>
      <c r="SRZ158" s="80"/>
      <c r="SSA158" s="16" t="s">
        <v>236</v>
      </c>
      <c r="SSB158" s="16">
        <f t="shared" ref="SSB158:SSB159" si="32207">47.24+2.7+3</f>
        <v>52.940000000000005</v>
      </c>
      <c r="SSC158" s="16">
        <f t="shared" ref="SSC158:SSC159" si="32208">0.75*(3+2.1+3+3.9)</f>
        <v>9</v>
      </c>
      <c r="SSD158" s="14">
        <f t="shared" si="16510"/>
        <v>61.940000000000005</v>
      </c>
      <c r="SSE158" s="14"/>
      <c r="SSF158" s="16">
        <f t="shared" si="16511"/>
        <v>92.910000000000011</v>
      </c>
      <c r="SSG158" s="79">
        <f t="shared" si="20279"/>
        <v>6</v>
      </c>
      <c r="SSH158" s="80"/>
      <c r="SSI158" s="16" t="s">
        <v>236</v>
      </c>
      <c r="SSJ158" s="16">
        <f t="shared" ref="SSJ158:SSJ159" si="32209">47.24+2.7+3</f>
        <v>52.940000000000005</v>
      </c>
      <c r="SSK158" s="16">
        <f t="shared" ref="SSK158:SSK159" si="32210">0.75*(3+2.1+3+3.9)</f>
        <v>9</v>
      </c>
      <c r="SSL158" s="14">
        <f t="shared" si="16515"/>
        <v>61.940000000000005</v>
      </c>
      <c r="SSM158" s="14"/>
      <c r="SSN158" s="16">
        <f t="shared" si="16516"/>
        <v>92.910000000000011</v>
      </c>
      <c r="SSO158" s="79">
        <f t="shared" si="20279"/>
        <v>6</v>
      </c>
      <c r="SSP158" s="80"/>
      <c r="SSQ158" s="16" t="s">
        <v>236</v>
      </c>
      <c r="SSR158" s="16">
        <f t="shared" ref="SSR158:SSR159" si="32211">47.24+2.7+3</f>
        <v>52.940000000000005</v>
      </c>
      <c r="SSS158" s="16">
        <f t="shared" ref="SSS158:SSS159" si="32212">0.75*(3+2.1+3+3.9)</f>
        <v>9</v>
      </c>
      <c r="SST158" s="14">
        <f t="shared" si="16520"/>
        <v>61.940000000000005</v>
      </c>
      <c r="SSU158" s="14"/>
      <c r="SSV158" s="16">
        <f t="shared" si="16521"/>
        <v>92.910000000000011</v>
      </c>
      <c r="SSW158" s="79">
        <f t="shared" si="20279"/>
        <v>6</v>
      </c>
      <c r="SSX158" s="80"/>
      <c r="SSY158" s="16" t="s">
        <v>236</v>
      </c>
      <c r="SSZ158" s="16">
        <f t="shared" ref="SSZ158:SSZ159" si="32213">47.24+2.7+3</f>
        <v>52.940000000000005</v>
      </c>
      <c r="STA158" s="16">
        <f t="shared" ref="STA158:STA159" si="32214">0.75*(3+2.1+3+3.9)</f>
        <v>9</v>
      </c>
      <c r="STB158" s="14">
        <f t="shared" si="16525"/>
        <v>61.940000000000005</v>
      </c>
      <c r="STC158" s="14"/>
      <c r="STD158" s="16">
        <f t="shared" si="16526"/>
        <v>92.910000000000011</v>
      </c>
      <c r="STE158" s="79">
        <f t="shared" si="20279"/>
        <v>6</v>
      </c>
      <c r="STF158" s="80"/>
      <c r="STG158" s="16" t="s">
        <v>236</v>
      </c>
      <c r="STH158" s="16">
        <f t="shared" ref="STH158:STH159" si="32215">47.24+2.7+3</f>
        <v>52.940000000000005</v>
      </c>
      <c r="STI158" s="16">
        <f t="shared" ref="STI158:STI159" si="32216">0.75*(3+2.1+3+3.9)</f>
        <v>9</v>
      </c>
      <c r="STJ158" s="14">
        <f t="shared" si="16530"/>
        <v>61.940000000000005</v>
      </c>
      <c r="STK158" s="14"/>
      <c r="STL158" s="16">
        <f t="shared" si="16531"/>
        <v>92.910000000000011</v>
      </c>
      <c r="STM158" s="79">
        <f t="shared" si="20288"/>
        <v>6</v>
      </c>
      <c r="STN158" s="80"/>
      <c r="STO158" s="16" t="s">
        <v>236</v>
      </c>
      <c r="STP158" s="16">
        <f t="shared" ref="STP158:STP159" si="32217">47.24+2.7+3</f>
        <v>52.940000000000005</v>
      </c>
      <c r="STQ158" s="16">
        <f t="shared" ref="STQ158:STQ159" si="32218">0.75*(3+2.1+3+3.9)</f>
        <v>9</v>
      </c>
      <c r="STR158" s="14">
        <f t="shared" si="16535"/>
        <v>61.940000000000005</v>
      </c>
      <c r="STS158" s="14"/>
      <c r="STT158" s="16">
        <f t="shared" si="16536"/>
        <v>92.910000000000011</v>
      </c>
      <c r="STU158" s="79">
        <f t="shared" si="20288"/>
        <v>6</v>
      </c>
      <c r="STV158" s="80"/>
      <c r="STW158" s="16" t="s">
        <v>236</v>
      </c>
      <c r="STX158" s="16">
        <f t="shared" ref="STX158:STX159" si="32219">47.24+2.7+3</f>
        <v>52.940000000000005</v>
      </c>
      <c r="STY158" s="16">
        <f t="shared" ref="STY158:STY159" si="32220">0.75*(3+2.1+3+3.9)</f>
        <v>9</v>
      </c>
      <c r="STZ158" s="14">
        <f t="shared" si="16540"/>
        <v>61.940000000000005</v>
      </c>
      <c r="SUA158" s="14"/>
      <c r="SUB158" s="16">
        <f t="shared" si="16541"/>
        <v>92.910000000000011</v>
      </c>
      <c r="SUC158" s="79">
        <f t="shared" si="20288"/>
        <v>6</v>
      </c>
      <c r="SUD158" s="80"/>
      <c r="SUE158" s="16" t="s">
        <v>236</v>
      </c>
      <c r="SUF158" s="16">
        <f t="shared" ref="SUF158:SUF159" si="32221">47.24+2.7+3</f>
        <v>52.940000000000005</v>
      </c>
      <c r="SUG158" s="16">
        <f t="shared" ref="SUG158:SUG159" si="32222">0.75*(3+2.1+3+3.9)</f>
        <v>9</v>
      </c>
      <c r="SUH158" s="14">
        <f t="shared" si="16545"/>
        <v>61.940000000000005</v>
      </c>
      <c r="SUI158" s="14"/>
      <c r="SUJ158" s="16">
        <f t="shared" si="16546"/>
        <v>92.910000000000011</v>
      </c>
      <c r="SUK158" s="79">
        <f t="shared" si="20288"/>
        <v>6</v>
      </c>
      <c r="SUL158" s="80"/>
      <c r="SUM158" s="16" t="s">
        <v>236</v>
      </c>
      <c r="SUN158" s="16">
        <f t="shared" ref="SUN158:SUN159" si="32223">47.24+2.7+3</f>
        <v>52.940000000000005</v>
      </c>
      <c r="SUO158" s="16">
        <f t="shared" ref="SUO158:SUO159" si="32224">0.75*(3+2.1+3+3.9)</f>
        <v>9</v>
      </c>
      <c r="SUP158" s="14">
        <f t="shared" si="16550"/>
        <v>61.940000000000005</v>
      </c>
      <c r="SUQ158" s="14"/>
      <c r="SUR158" s="16">
        <f t="shared" si="16551"/>
        <v>92.910000000000011</v>
      </c>
      <c r="SUS158" s="79">
        <f t="shared" si="20288"/>
        <v>6</v>
      </c>
      <c r="SUT158" s="80"/>
      <c r="SUU158" s="16" t="s">
        <v>236</v>
      </c>
      <c r="SUV158" s="16">
        <f t="shared" ref="SUV158:SUV159" si="32225">47.24+2.7+3</f>
        <v>52.940000000000005</v>
      </c>
      <c r="SUW158" s="16">
        <f t="shared" ref="SUW158:SUW159" si="32226">0.75*(3+2.1+3+3.9)</f>
        <v>9</v>
      </c>
      <c r="SUX158" s="14">
        <f t="shared" si="16555"/>
        <v>61.940000000000005</v>
      </c>
      <c r="SUY158" s="14"/>
      <c r="SUZ158" s="16">
        <f t="shared" si="16556"/>
        <v>92.910000000000011</v>
      </c>
      <c r="SVA158" s="79">
        <f t="shared" si="20288"/>
        <v>6</v>
      </c>
      <c r="SVB158" s="80"/>
      <c r="SVC158" s="16" t="s">
        <v>236</v>
      </c>
      <c r="SVD158" s="16">
        <f t="shared" ref="SVD158:SVD159" si="32227">47.24+2.7+3</f>
        <v>52.940000000000005</v>
      </c>
      <c r="SVE158" s="16">
        <f t="shared" ref="SVE158:SVE159" si="32228">0.75*(3+2.1+3+3.9)</f>
        <v>9</v>
      </c>
      <c r="SVF158" s="14">
        <f t="shared" si="16560"/>
        <v>61.940000000000005</v>
      </c>
      <c r="SVG158" s="14"/>
      <c r="SVH158" s="16">
        <f t="shared" si="16561"/>
        <v>92.910000000000011</v>
      </c>
      <c r="SVI158" s="79">
        <f t="shared" si="20288"/>
        <v>6</v>
      </c>
      <c r="SVJ158" s="80"/>
      <c r="SVK158" s="16" t="s">
        <v>236</v>
      </c>
      <c r="SVL158" s="16">
        <f t="shared" ref="SVL158:SVL159" si="32229">47.24+2.7+3</f>
        <v>52.940000000000005</v>
      </c>
      <c r="SVM158" s="16">
        <f t="shared" ref="SVM158:SVM159" si="32230">0.75*(3+2.1+3+3.9)</f>
        <v>9</v>
      </c>
      <c r="SVN158" s="14">
        <f t="shared" si="16565"/>
        <v>61.940000000000005</v>
      </c>
      <c r="SVO158" s="14"/>
      <c r="SVP158" s="16">
        <f t="shared" si="16566"/>
        <v>92.910000000000011</v>
      </c>
      <c r="SVQ158" s="79">
        <f t="shared" si="20288"/>
        <v>6</v>
      </c>
      <c r="SVR158" s="80"/>
      <c r="SVS158" s="16" t="s">
        <v>236</v>
      </c>
      <c r="SVT158" s="16">
        <f t="shared" ref="SVT158:SVT159" si="32231">47.24+2.7+3</f>
        <v>52.940000000000005</v>
      </c>
      <c r="SVU158" s="16">
        <f t="shared" ref="SVU158:SVU159" si="32232">0.75*(3+2.1+3+3.9)</f>
        <v>9</v>
      </c>
      <c r="SVV158" s="14">
        <f t="shared" si="16570"/>
        <v>61.940000000000005</v>
      </c>
      <c r="SVW158" s="14"/>
      <c r="SVX158" s="16">
        <f t="shared" si="16571"/>
        <v>92.910000000000011</v>
      </c>
      <c r="SVY158" s="79">
        <f t="shared" si="20297"/>
        <v>6</v>
      </c>
      <c r="SVZ158" s="80"/>
      <c r="SWA158" s="16" t="s">
        <v>236</v>
      </c>
      <c r="SWB158" s="16">
        <f t="shared" ref="SWB158:SWB159" si="32233">47.24+2.7+3</f>
        <v>52.940000000000005</v>
      </c>
      <c r="SWC158" s="16">
        <f t="shared" ref="SWC158:SWC159" si="32234">0.75*(3+2.1+3+3.9)</f>
        <v>9</v>
      </c>
      <c r="SWD158" s="14">
        <f t="shared" si="16575"/>
        <v>61.940000000000005</v>
      </c>
      <c r="SWE158" s="14"/>
      <c r="SWF158" s="16">
        <f t="shared" si="16576"/>
        <v>92.910000000000011</v>
      </c>
      <c r="SWG158" s="79">
        <f t="shared" si="20297"/>
        <v>6</v>
      </c>
      <c r="SWH158" s="80"/>
      <c r="SWI158" s="16" t="s">
        <v>236</v>
      </c>
      <c r="SWJ158" s="16">
        <f t="shared" ref="SWJ158:SWJ159" si="32235">47.24+2.7+3</f>
        <v>52.940000000000005</v>
      </c>
      <c r="SWK158" s="16">
        <f t="shared" ref="SWK158:SWK159" si="32236">0.75*(3+2.1+3+3.9)</f>
        <v>9</v>
      </c>
      <c r="SWL158" s="14">
        <f t="shared" si="16580"/>
        <v>61.940000000000005</v>
      </c>
      <c r="SWM158" s="14"/>
      <c r="SWN158" s="16">
        <f t="shared" si="16581"/>
        <v>92.910000000000011</v>
      </c>
      <c r="SWO158" s="79">
        <f t="shared" si="20297"/>
        <v>6</v>
      </c>
      <c r="SWP158" s="80"/>
      <c r="SWQ158" s="16" t="s">
        <v>236</v>
      </c>
      <c r="SWR158" s="16">
        <f t="shared" ref="SWR158:SWR159" si="32237">47.24+2.7+3</f>
        <v>52.940000000000005</v>
      </c>
      <c r="SWS158" s="16">
        <f t="shared" ref="SWS158:SWS159" si="32238">0.75*(3+2.1+3+3.9)</f>
        <v>9</v>
      </c>
      <c r="SWT158" s="14">
        <f t="shared" si="16585"/>
        <v>61.940000000000005</v>
      </c>
      <c r="SWU158" s="14"/>
      <c r="SWV158" s="16">
        <f t="shared" si="16586"/>
        <v>92.910000000000011</v>
      </c>
      <c r="SWW158" s="79">
        <f t="shared" si="20297"/>
        <v>6</v>
      </c>
      <c r="SWX158" s="80"/>
      <c r="SWY158" s="16" t="s">
        <v>236</v>
      </c>
      <c r="SWZ158" s="16">
        <f t="shared" ref="SWZ158:SWZ159" si="32239">47.24+2.7+3</f>
        <v>52.940000000000005</v>
      </c>
      <c r="SXA158" s="16">
        <f t="shared" ref="SXA158:SXA159" si="32240">0.75*(3+2.1+3+3.9)</f>
        <v>9</v>
      </c>
      <c r="SXB158" s="14">
        <f t="shared" si="16590"/>
        <v>61.940000000000005</v>
      </c>
      <c r="SXC158" s="14"/>
      <c r="SXD158" s="16">
        <f t="shared" si="16591"/>
        <v>92.910000000000011</v>
      </c>
      <c r="SXE158" s="79">
        <f t="shared" si="20297"/>
        <v>6</v>
      </c>
      <c r="SXF158" s="80"/>
      <c r="SXG158" s="16" t="s">
        <v>236</v>
      </c>
      <c r="SXH158" s="16">
        <f t="shared" ref="SXH158:SXH159" si="32241">47.24+2.7+3</f>
        <v>52.940000000000005</v>
      </c>
      <c r="SXI158" s="16">
        <f t="shared" ref="SXI158:SXI159" si="32242">0.75*(3+2.1+3+3.9)</f>
        <v>9</v>
      </c>
      <c r="SXJ158" s="14">
        <f t="shared" si="16595"/>
        <v>61.940000000000005</v>
      </c>
      <c r="SXK158" s="14"/>
      <c r="SXL158" s="16">
        <f t="shared" si="16596"/>
        <v>92.910000000000011</v>
      </c>
      <c r="SXM158" s="79">
        <f t="shared" si="20297"/>
        <v>6</v>
      </c>
      <c r="SXN158" s="80"/>
      <c r="SXO158" s="16" t="s">
        <v>236</v>
      </c>
      <c r="SXP158" s="16">
        <f t="shared" ref="SXP158:SXP159" si="32243">47.24+2.7+3</f>
        <v>52.940000000000005</v>
      </c>
      <c r="SXQ158" s="16">
        <f t="shared" ref="SXQ158:SXQ159" si="32244">0.75*(3+2.1+3+3.9)</f>
        <v>9</v>
      </c>
      <c r="SXR158" s="14">
        <f t="shared" si="16600"/>
        <v>61.940000000000005</v>
      </c>
      <c r="SXS158" s="14"/>
      <c r="SXT158" s="16">
        <f t="shared" si="16601"/>
        <v>92.910000000000011</v>
      </c>
      <c r="SXU158" s="79">
        <f t="shared" si="20297"/>
        <v>6</v>
      </c>
      <c r="SXV158" s="80"/>
      <c r="SXW158" s="16" t="s">
        <v>236</v>
      </c>
      <c r="SXX158" s="16">
        <f t="shared" ref="SXX158:SXX159" si="32245">47.24+2.7+3</f>
        <v>52.940000000000005</v>
      </c>
      <c r="SXY158" s="16">
        <f t="shared" ref="SXY158:SXY159" si="32246">0.75*(3+2.1+3+3.9)</f>
        <v>9</v>
      </c>
      <c r="SXZ158" s="14">
        <f t="shared" si="16605"/>
        <v>61.940000000000005</v>
      </c>
      <c r="SYA158" s="14"/>
      <c r="SYB158" s="16">
        <f t="shared" si="16606"/>
        <v>92.910000000000011</v>
      </c>
      <c r="SYC158" s="79">
        <f t="shared" si="20297"/>
        <v>6</v>
      </c>
      <c r="SYD158" s="80"/>
      <c r="SYE158" s="16" t="s">
        <v>236</v>
      </c>
      <c r="SYF158" s="16">
        <f t="shared" ref="SYF158:SYF159" si="32247">47.24+2.7+3</f>
        <v>52.940000000000005</v>
      </c>
      <c r="SYG158" s="16">
        <f t="shared" ref="SYG158:SYG159" si="32248">0.75*(3+2.1+3+3.9)</f>
        <v>9</v>
      </c>
      <c r="SYH158" s="14">
        <f t="shared" si="16610"/>
        <v>61.940000000000005</v>
      </c>
      <c r="SYI158" s="14"/>
      <c r="SYJ158" s="16">
        <f t="shared" si="16611"/>
        <v>92.910000000000011</v>
      </c>
      <c r="SYK158" s="79">
        <f t="shared" si="20306"/>
        <v>6</v>
      </c>
      <c r="SYL158" s="80"/>
      <c r="SYM158" s="16" t="s">
        <v>236</v>
      </c>
      <c r="SYN158" s="16">
        <f t="shared" ref="SYN158:SYN159" si="32249">47.24+2.7+3</f>
        <v>52.940000000000005</v>
      </c>
      <c r="SYO158" s="16">
        <f t="shared" ref="SYO158:SYO159" si="32250">0.75*(3+2.1+3+3.9)</f>
        <v>9</v>
      </c>
      <c r="SYP158" s="14">
        <f t="shared" si="16615"/>
        <v>61.940000000000005</v>
      </c>
      <c r="SYQ158" s="14"/>
      <c r="SYR158" s="16">
        <f t="shared" si="16616"/>
        <v>92.910000000000011</v>
      </c>
      <c r="SYS158" s="79">
        <f t="shared" si="20306"/>
        <v>6</v>
      </c>
      <c r="SYT158" s="80"/>
      <c r="SYU158" s="16" t="s">
        <v>236</v>
      </c>
      <c r="SYV158" s="16">
        <f t="shared" ref="SYV158:SYV159" si="32251">47.24+2.7+3</f>
        <v>52.940000000000005</v>
      </c>
      <c r="SYW158" s="16">
        <f t="shared" ref="SYW158:SYW159" si="32252">0.75*(3+2.1+3+3.9)</f>
        <v>9</v>
      </c>
      <c r="SYX158" s="14">
        <f t="shared" si="16620"/>
        <v>61.940000000000005</v>
      </c>
      <c r="SYY158" s="14"/>
      <c r="SYZ158" s="16">
        <f t="shared" si="16621"/>
        <v>92.910000000000011</v>
      </c>
      <c r="SZA158" s="79">
        <f t="shared" si="20306"/>
        <v>6</v>
      </c>
      <c r="SZB158" s="80"/>
      <c r="SZC158" s="16" t="s">
        <v>236</v>
      </c>
      <c r="SZD158" s="16">
        <f t="shared" ref="SZD158:SZD159" si="32253">47.24+2.7+3</f>
        <v>52.940000000000005</v>
      </c>
      <c r="SZE158" s="16">
        <f t="shared" ref="SZE158:SZE159" si="32254">0.75*(3+2.1+3+3.9)</f>
        <v>9</v>
      </c>
      <c r="SZF158" s="14">
        <f t="shared" si="16625"/>
        <v>61.940000000000005</v>
      </c>
      <c r="SZG158" s="14"/>
      <c r="SZH158" s="16">
        <f t="shared" si="16626"/>
        <v>92.910000000000011</v>
      </c>
      <c r="SZI158" s="79">
        <f t="shared" si="20306"/>
        <v>6</v>
      </c>
      <c r="SZJ158" s="80"/>
      <c r="SZK158" s="16" t="s">
        <v>236</v>
      </c>
      <c r="SZL158" s="16">
        <f t="shared" ref="SZL158:SZL159" si="32255">47.24+2.7+3</f>
        <v>52.940000000000005</v>
      </c>
      <c r="SZM158" s="16">
        <f t="shared" ref="SZM158:SZM159" si="32256">0.75*(3+2.1+3+3.9)</f>
        <v>9</v>
      </c>
      <c r="SZN158" s="14">
        <f t="shared" si="16630"/>
        <v>61.940000000000005</v>
      </c>
      <c r="SZO158" s="14"/>
      <c r="SZP158" s="16">
        <f t="shared" si="16631"/>
        <v>92.910000000000011</v>
      </c>
      <c r="SZQ158" s="79">
        <f t="shared" si="20306"/>
        <v>6</v>
      </c>
      <c r="SZR158" s="80"/>
      <c r="SZS158" s="16" t="s">
        <v>236</v>
      </c>
      <c r="SZT158" s="16">
        <f t="shared" ref="SZT158:SZT159" si="32257">47.24+2.7+3</f>
        <v>52.940000000000005</v>
      </c>
      <c r="SZU158" s="16">
        <f t="shared" ref="SZU158:SZU159" si="32258">0.75*(3+2.1+3+3.9)</f>
        <v>9</v>
      </c>
      <c r="SZV158" s="14">
        <f t="shared" si="16635"/>
        <v>61.940000000000005</v>
      </c>
      <c r="SZW158" s="14"/>
      <c r="SZX158" s="16">
        <f t="shared" si="16636"/>
        <v>92.910000000000011</v>
      </c>
      <c r="SZY158" s="79">
        <f t="shared" si="20306"/>
        <v>6</v>
      </c>
      <c r="SZZ158" s="80"/>
      <c r="TAA158" s="16" t="s">
        <v>236</v>
      </c>
      <c r="TAB158" s="16">
        <f t="shared" ref="TAB158:TAB159" si="32259">47.24+2.7+3</f>
        <v>52.940000000000005</v>
      </c>
      <c r="TAC158" s="16">
        <f t="shared" ref="TAC158:TAC159" si="32260">0.75*(3+2.1+3+3.9)</f>
        <v>9</v>
      </c>
      <c r="TAD158" s="14">
        <f t="shared" si="16640"/>
        <v>61.940000000000005</v>
      </c>
      <c r="TAE158" s="14"/>
      <c r="TAF158" s="16">
        <f t="shared" si="16641"/>
        <v>92.910000000000011</v>
      </c>
      <c r="TAG158" s="79">
        <f t="shared" si="20306"/>
        <v>6</v>
      </c>
      <c r="TAH158" s="80"/>
      <c r="TAI158" s="16" t="s">
        <v>236</v>
      </c>
      <c r="TAJ158" s="16">
        <f t="shared" ref="TAJ158:TAJ159" si="32261">47.24+2.7+3</f>
        <v>52.940000000000005</v>
      </c>
      <c r="TAK158" s="16">
        <f t="shared" ref="TAK158:TAK159" si="32262">0.75*(3+2.1+3+3.9)</f>
        <v>9</v>
      </c>
      <c r="TAL158" s="14">
        <f t="shared" si="16645"/>
        <v>61.940000000000005</v>
      </c>
      <c r="TAM158" s="14"/>
      <c r="TAN158" s="16">
        <f t="shared" si="16646"/>
        <v>92.910000000000011</v>
      </c>
      <c r="TAO158" s="79">
        <f t="shared" si="20306"/>
        <v>6</v>
      </c>
      <c r="TAP158" s="80"/>
      <c r="TAQ158" s="16" t="s">
        <v>236</v>
      </c>
      <c r="TAR158" s="16">
        <f t="shared" ref="TAR158:TAR159" si="32263">47.24+2.7+3</f>
        <v>52.940000000000005</v>
      </c>
      <c r="TAS158" s="16">
        <f t="shared" ref="TAS158:TAS159" si="32264">0.75*(3+2.1+3+3.9)</f>
        <v>9</v>
      </c>
      <c r="TAT158" s="14">
        <f t="shared" si="16650"/>
        <v>61.940000000000005</v>
      </c>
      <c r="TAU158" s="14"/>
      <c r="TAV158" s="16">
        <f t="shared" si="16651"/>
        <v>92.910000000000011</v>
      </c>
      <c r="TAW158" s="79">
        <f t="shared" si="20315"/>
        <v>6</v>
      </c>
      <c r="TAX158" s="80"/>
      <c r="TAY158" s="16" t="s">
        <v>236</v>
      </c>
      <c r="TAZ158" s="16">
        <f t="shared" ref="TAZ158:TAZ159" si="32265">47.24+2.7+3</f>
        <v>52.940000000000005</v>
      </c>
      <c r="TBA158" s="16">
        <f t="shared" ref="TBA158:TBA159" si="32266">0.75*(3+2.1+3+3.9)</f>
        <v>9</v>
      </c>
      <c r="TBB158" s="14">
        <f t="shared" si="16655"/>
        <v>61.940000000000005</v>
      </c>
      <c r="TBC158" s="14"/>
      <c r="TBD158" s="16">
        <f t="shared" si="16656"/>
        <v>92.910000000000011</v>
      </c>
      <c r="TBE158" s="79">
        <f t="shared" si="20315"/>
        <v>6</v>
      </c>
      <c r="TBF158" s="80"/>
      <c r="TBG158" s="16" t="s">
        <v>236</v>
      </c>
      <c r="TBH158" s="16">
        <f t="shared" ref="TBH158:TBH159" si="32267">47.24+2.7+3</f>
        <v>52.940000000000005</v>
      </c>
      <c r="TBI158" s="16">
        <f t="shared" ref="TBI158:TBI159" si="32268">0.75*(3+2.1+3+3.9)</f>
        <v>9</v>
      </c>
      <c r="TBJ158" s="14">
        <f t="shared" si="16660"/>
        <v>61.940000000000005</v>
      </c>
      <c r="TBK158" s="14"/>
      <c r="TBL158" s="16">
        <f t="shared" si="16661"/>
        <v>92.910000000000011</v>
      </c>
      <c r="TBM158" s="79">
        <f t="shared" si="20315"/>
        <v>6</v>
      </c>
      <c r="TBN158" s="80"/>
      <c r="TBO158" s="16" t="s">
        <v>236</v>
      </c>
      <c r="TBP158" s="16">
        <f t="shared" ref="TBP158:TBP159" si="32269">47.24+2.7+3</f>
        <v>52.940000000000005</v>
      </c>
      <c r="TBQ158" s="16">
        <f t="shared" ref="TBQ158:TBQ159" si="32270">0.75*(3+2.1+3+3.9)</f>
        <v>9</v>
      </c>
      <c r="TBR158" s="14">
        <f t="shared" si="16665"/>
        <v>61.940000000000005</v>
      </c>
      <c r="TBS158" s="14"/>
      <c r="TBT158" s="16">
        <f t="shared" si="16666"/>
        <v>92.910000000000011</v>
      </c>
      <c r="TBU158" s="79">
        <f t="shared" si="20315"/>
        <v>6</v>
      </c>
      <c r="TBV158" s="80"/>
      <c r="TBW158" s="16" t="s">
        <v>236</v>
      </c>
      <c r="TBX158" s="16">
        <f t="shared" ref="TBX158:TBX159" si="32271">47.24+2.7+3</f>
        <v>52.940000000000005</v>
      </c>
      <c r="TBY158" s="16">
        <f t="shared" ref="TBY158:TBY159" si="32272">0.75*(3+2.1+3+3.9)</f>
        <v>9</v>
      </c>
      <c r="TBZ158" s="14">
        <f t="shared" si="16670"/>
        <v>61.940000000000005</v>
      </c>
      <c r="TCA158" s="14"/>
      <c r="TCB158" s="16">
        <f t="shared" si="16671"/>
        <v>92.910000000000011</v>
      </c>
      <c r="TCC158" s="79">
        <f t="shared" si="20315"/>
        <v>6</v>
      </c>
      <c r="TCD158" s="80"/>
      <c r="TCE158" s="16" t="s">
        <v>236</v>
      </c>
      <c r="TCF158" s="16">
        <f t="shared" ref="TCF158:TCF159" si="32273">47.24+2.7+3</f>
        <v>52.940000000000005</v>
      </c>
      <c r="TCG158" s="16">
        <f t="shared" ref="TCG158:TCG159" si="32274">0.75*(3+2.1+3+3.9)</f>
        <v>9</v>
      </c>
      <c r="TCH158" s="14">
        <f t="shared" si="16675"/>
        <v>61.940000000000005</v>
      </c>
      <c r="TCI158" s="14"/>
      <c r="TCJ158" s="16">
        <f t="shared" si="16676"/>
        <v>92.910000000000011</v>
      </c>
      <c r="TCK158" s="79">
        <f t="shared" si="20315"/>
        <v>6</v>
      </c>
      <c r="TCL158" s="80"/>
      <c r="TCM158" s="16" t="s">
        <v>236</v>
      </c>
      <c r="TCN158" s="16">
        <f t="shared" ref="TCN158:TCN159" si="32275">47.24+2.7+3</f>
        <v>52.940000000000005</v>
      </c>
      <c r="TCO158" s="16">
        <f t="shared" ref="TCO158:TCO159" si="32276">0.75*(3+2.1+3+3.9)</f>
        <v>9</v>
      </c>
      <c r="TCP158" s="14">
        <f t="shared" si="16680"/>
        <v>61.940000000000005</v>
      </c>
      <c r="TCQ158" s="14"/>
      <c r="TCR158" s="16">
        <f t="shared" si="16681"/>
        <v>92.910000000000011</v>
      </c>
      <c r="TCS158" s="79">
        <f t="shared" si="20315"/>
        <v>6</v>
      </c>
      <c r="TCT158" s="80"/>
      <c r="TCU158" s="16" t="s">
        <v>236</v>
      </c>
      <c r="TCV158" s="16">
        <f t="shared" ref="TCV158:TCV159" si="32277">47.24+2.7+3</f>
        <v>52.940000000000005</v>
      </c>
      <c r="TCW158" s="16">
        <f t="shared" ref="TCW158:TCW159" si="32278">0.75*(3+2.1+3+3.9)</f>
        <v>9</v>
      </c>
      <c r="TCX158" s="14">
        <f t="shared" si="16685"/>
        <v>61.940000000000005</v>
      </c>
      <c r="TCY158" s="14"/>
      <c r="TCZ158" s="16">
        <f t="shared" si="16686"/>
        <v>92.910000000000011</v>
      </c>
      <c r="TDA158" s="79">
        <f t="shared" si="20315"/>
        <v>6</v>
      </c>
      <c r="TDB158" s="80"/>
      <c r="TDC158" s="16" t="s">
        <v>236</v>
      </c>
      <c r="TDD158" s="16">
        <f t="shared" ref="TDD158:TDD159" si="32279">47.24+2.7+3</f>
        <v>52.940000000000005</v>
      </c>
      <c r="TDE158" s="16">
        <f t="shared" ref="TDE158:TDE159" si="32280">0.75*(3+2.1+3+3.9)</f>
        <v>9</v>
      </c>
      <c r="TDF158" s="14">
        <f t="shared" si="16690"/>
        <v>61.940000000000005</v>
      </c>
      <c r="TDG158" s="14"/>
      <c r="TDH158" s="16">
        <f t="shared" si="16691"/>
        <v>92.910000000000011</v>
      </c>
      <c r="TDI158" s="79">
        <f t="shared" si="20324"/>
        <v>6</v>
      </c>
      <c r="TDJ158" s="80"/>
      <c r="TDK158" s="16" t="s">
        <v>236</v>
      </c>
      <c r="TDL158" s="16">
        <f t="shared" ref="TDL158:TDL159" si="32281">47.24+2.7+3</f>
        <v>52.940000000000005</v>
      </c>
      <c r="TDM158" s="16">
        <f t="shared" ref="TDM158:TDM159" si="32282">0.75*(3+2.1+3+3.9)</f>
        <v>9</v>
      </c>
      <c r="TDN158" s="14">
        <f t="shared" si="16695"/>
        <v>61.940000000000005</v>
      </c>
      <c r="TDO158" s="14"/>
      <c r="TDP158" s="16">
        <f t="shared" si="16696"/>
        <v>92.910000000000011</v>
      </c>
      <c r="TDQ158" s="79">
        <f t="shared" si="20324"/>
        <v>6</v>
      </c>
      <c r="TDR158" s="80"/>
      <c r="TDS158" s="16" t="s">
        <v>236</v>
      </c>
      <c r="TDT158" s="16">
        <f t="shared" ref="TDT158:TDT159" si="32283">47.24+2.7+3</f>
        <v>52.940000000000005</v>
      </c>
      <c r="TDU158" s="16">
        <f t="shared" ref="TDU158:TDU159" si="32284">0.75*(3+2.1+3+3.9)</f>
        <v>9</v>
      </c>
      <c r="TDV158" s="14">
        <f t="shared" si="16700"/>
        <v>61.940000000000005</v>
      </c>
      <c r="TDW158" s="14"/>
      <c r="TDX158" s="16">
        <f t="shared" si="16701"/>
        <v>92.910000000000011</v>
      </c>
      <c r="TDY158" s="79">
        <f t="shared" si="20324"/>
        <v>6</v>
      </c>
      <c r="TDZ158" s="80"/>
      <c r="TEA158" s="16" t="s">
        <v>236</v>
      </c>
      <c r="TEB158" s="16">
        <f t="shared" ref="TEB158:TEB159" si="32285">47.24+2.7+3</f>
        <v>52.940000000000005</v>
      </c>
      <c r="TEC158" s="16">
        <f t="shared" ref="TEC158:TEC159" si="32286">0.75*(3+2.1+3+3.9)</f>
        <v>9</v>
      </c>
      <c r="TED158" s="14">
        <f t="shared" si="16705"/>
        <v>61.940000000000005</v>
      </c>
      <c r="TEE158" s="14"/>
      <c r="TEF158" s="16">
        <f t="shared" si="16706"/>
        <v>92.910000000000011</v>
      </c>
      <c r="TEG158" s="79">
        <f t="shared" si="20324"/>
        <v>6</v>
      </c>
      <c r="TEH158" s="80"/>
      <c r="TEI158" s="16" t="s">
        <v>236</v>
      </c>
      <c r="TEJ158" s="16">
        <f t="shared" ref="TEJ158:TEJ159" si="32287">47.24+2.7+3</f>
        <v>52.940000000000005</v>
      </c>
      <c r="TEK158" s="16">
        <f t="shared" ref="TEK158:TEK159" si="32288">0.75*(3+2.1+3+3.9)</f>
        <v>9</v>
      </c>
      <c r="TEL158" s="14">
        <f t="shared" si="16710"/>
        <v>61.940000000000005</v>
      </c>
      <c r="TEM158" s="14"/>
      <c r="TEN158" s="16">
        <f t="shared" si="16711"/>
        <v>92.910000000000011</v>
      </c>
      <c r="TEO158" s="79">
        <f t="shared" si="20324"/>
        <v>6</v>
      </c>
      <c r="TEP158" s="80"/>
      <c r="TEQ158" s="16" t="s">
        <v>236</v>
      </c>
      <c r="TER158" s="16">
        <f t="shared" ref="TER158:TER159" si="32289">47.24+2.7+3</f>
        <v>52.940000000000005</v>
      </c>
      <c r="TES158" s="16">
        <f t="shared" ref="TES158:TES159" si="32290">0.75*(3+2.1+3+3.9)</f>
        <v>9</v>
      </c>
      <c r="TET158" s="14">
        <f t="shared" si="16715"/>
        <v>61.940000000000005</v>
      </c>
      <c r="TEU158" s="14"/>
      <c r="TEV158" s="16">
        <f t="shared" si="16716"/>
        <v>92.910000000000011</v>
      </c>
      <c r="TEW158" s="79">
        <f t="shared" si="20324"/>
        <v>6</v>
      </c>
      <c r="TEX158" s="80"/>
      <c r="TEY158" s="16" t="s">
        <v>236</v>
      </c>
      <c r="TEZ158" s="16">
        <f t="shared" ref="TEZ158:TEZ159" si="32291">47.24+2.7+3</f>
        <v>52.940000000000005</v>
      </c>
      <c r="TFA158" s="16">
        <f t="shared" ref="TFA158:TFA159" si="32292">0.75*(3+2.1+3+3.9)</f>
        <v>9</v>
      </c>
      <c r="TFB158" s="14">
        <f t="shared" si="16720"/>
        <v>61.940000000000005</v>
      </c>
      <c r="TFC158" s="14"/>
      <c r="TFD158" s="16">
        <f t="shared" si="16721"/>
        <v>92.910000000000011</v>
      </c>
      <c r="TFE158" s="79">
        <f t="shared" si="20324"/>
        <v>6</v>
      </c>
      <c r="TFF158" s="80"/>
      <c r="TFG158" s="16" t="s">
        <v>236</v>
      </c>
      <c r="TFH158" s="16">
        <f t="shared" ref="TFH158:TFH159" si="32293">47.24+2.7+3</f>
        <v>52.940000000000005</v>
      </c>
      <c r="TFI158" s="16">
        <f t="shared" ref="TFI158:TFI159" si="32294">0.75*(3+2.1+3+3.9)</f>
        <v>9</v>
      </c>
      <c r="TFJ158" s="14">
        <f t="shared" si="16725"/>
        <v>61.940000000000005</v>
      </c>
      <c r="TFK158" s="14"/>
      <c r="TFL158" s="16">
        <f t="shared" si="16726"/>
        <v>92.910000000000011</v>
      </c>
      <c r="TFM158" s="79">
        <f t="shared" si="20324"/>
        <v>6</v>
      </c>
      <c r="TFN158" s="80"/>
      <c r="TFO158" s="16" t="s">
        <v>236</v>
      </c>
      <c r="TFP158" s="16">
        <f t="shared" ref="TFP158:TFP159" si="32295">47.24+2.7+3</f>
        <v>52.940000000000005</v>
      </c>
      <c r="TFQ158" s="16">
        <f t="shared" ref="TFQ158:TFQ159" si="32296">0.75*(3+2.1+3+3.9)</f>
        <v>9</v>
      </c>
      <c r="TFR158" s="14">
        <f t="shared" si="16730"/>
        <v>61.940000000000005</v>
      </c>
      <c r="TFS158" s="14"/>
      <c r="TFT158" s="16">
        <f t="shared" si="16731"/>
        <v>92.910000000000011</v>
      </c>
      <c r="TFU158" s="79">
        <f t="shared" si="20333"/>
        <v>6</v>
      </c>
      <c r="TFV158" s="80"/>
      <c r="TFW158" s="16" t="s">
        <v>236</v>
      </c>
      <c r="TFX158" s="16">
        <f t="shared" ref="TFX158:TFX159" si="32297">47.24+2.7+3</f>
        <v>52.940000000000005</v>
      </c>
      <c r="TFY158" s="16">
        <f t="shared" ref="TFY158:TFY159" si="32298">0.75*(3+2.1+3+3.9)</f>
        <v>9</v>
      </c>
      <c r="TFZ158" s="14">
        <f t="shared" si="16735"/>
        <v>61.940000000000005</v>
      </c>
      <c r="TGA158" s="14"/>
      <c r="TGB158" s="16">
        <f t="shared" si="16736"/>
        <v>92.910000000000011</v>
      </c>
      <c r="TGC158" s="79">
        <f t="shared" si="20333"/>
        <v>6</v>
      </c>
      <c r="TGD158" s="80"/>
      <c r="TGE158" s="16" t="s">
        <v>236</v>
      </c>
      <c r="TGF158" s="16">
        <f t="shared" ref="TGF158:TGF159" si="32299">47.24+2.7+3</f>
        <v>52.940000000000005</v>
      </c>
      <c r="TGG158" s="16">
        <f t="shared" ref="TGG158:TGG159" si="32300">0.75*(3+2.1+3+3.9)</f>
        <v>9</v>
      </c>
      <c r="TGH158" s="14">
        <f t="shared" si="16740"/>
        <v>61.940000000000005</v>
      </c>
      <c r="TGI158" s="14"/>
      <c r="TGJ158" s="16">
        <f t="shared" si="16741"/>
        <v>92.910000000000011</v>
      </c>
      <c r="TGK158" s="79">
        <f t="shared" si="20333"/>
        <v>6</v>
      </c>
      <c r="TGL158" s="80"/>
      <c r="TGM158" s="16" t="s">
        <v>236</v>
      </c>
      <c r="TGN158" s="16">
        <f t="shared" ref="TGN158:TGN159" si="32301">47.24+2.7+3</f>
        <v>52.940000000000005</v>
      </c>
      <c r="TGO158" s="16">
        <f t="shared" ref="TGO158:TGO159" si="32302">0.75*(3+2.1+3+3.9)</f>
        <v>9</v>
      </c>
      <c r="TGP158" s="14">
        <f t="shared" si="16745"/>
        <v>61.940000000000005</v>
      </c>
      <c r="TGQ158" s="14"/>
      <c r="TGR158" s="16">
        <f t="shared" si="16746"/>
        <v>92.910000000000011</v>
      </c>
      <c r="TGS158" s="79">
        <f t="shared" si="20333"/>
        <v>6</v>
      </c>
      <c r="TGT158" s="80"/>
      <c r="TGU158" s="16" t="s">
        <v>236</v>
      </c>
      <c r="TGV158" s="16">
        <f t="shared" ref="TGV158:TGV159" si="32303">47.24+2.7+3</f>
        <v>52.940000000000005</v>
      </c>
      <c r="TGW158" s="16">
        <f t="shared" ref="TGW158:TGW159" si="32304">0.75*(3+2.1+3+3.9)</f>
        <v>9</v>
      </c>
      <c r="TGX158" s="14">
        <f t="shared" si="16750"/>
        <v>61.940000000000005</v>
      </c>
      <c r="TGY158" s="14"/>
      <c r="TGZ158" s="16">
        <f t="shared" si="16751"/>
        <v>92.910000000000011</v>
      </c>
      <c r="THA158" s="79">
        <f t="shared" si="20333"/>
        <v>6</v>
      </c>
      <c r="THB158" s="80"/>
      <c r="THC158" s="16" t="s">
        <v>236</v>
      </c>
      <c r="THD158" s="16">
        <f t="shared" ref="THD158:THD159" si="32305">47.24+2.7+3</f>
        <v>52.940000000000005</v>
      </c>
      <c r="THE158" s="16">
        <f t="shared" ref="THE158:THE159" si="32306">0.75*(3+2.1+3+3.9)</f>
        <v>9</v>
      </c>
      <c r="THF158" s="14">
        <f t="shared" si="16755"/>
        <v>61.940000000000005</v>
      </c>
      <c r="THG158" s="14"/>
      <c r="THH158" s="16">
        <f t="shared" si="16756"/>
        <v>92.910000000000011</v>
      </c>
      <c r="THI158" s="79">
        <f t="shared" si="20333"/>
        <v>6</v>
      </c>
      <c r="THJ158" s="80"/>
      <c r="THK158" s="16" t="s">
        <v>236</v>
      </c>
      <c r="THL158" s="16">
        <f t="shared" ref="THL158:THL159" si="32307">47.24+2.7+3</f>
        <v>52.940000000000005</v>
      </c>
      <c r="THM158" s="16">
        <f t="shared" ref="THM158:THM159" si="32308">0.75*(3+2.1+3+3.9)</f>
        <v>9</v>
      </c>
      <c r="THN158" s="14">
        <f t="shared" si="16760"/>
        <v>61.940000000000005</v>
      </c>
      <c r="THO158" s="14"/>
      <c r="THP158" s="16">
        <f t="shared" si="16761"/>
        <v>92.910000000000011</v>
      </c>
      <c r="THQ158" s="79">
        <f t="shared" si="20333"/>
        <v>6</v>
      </c>
      <c r="THR158" s="80"/>
      <c r="THS158" s="16" t="s">
        <v>236</v>
      </c>
      <c r="THT158" s="16">
        <f t="shared" ref="THT158:THT159" si="32309">47.24+2.7+3</f>
        <v>52.940000000000005</v>
      </c>
      <c r="THU158" s="16">
        <f t="shared" ref="THU158:THU159" si="32310">0.75*(3+2.1+3+3.9)</f>
        <v>9</v>
      </c>
      <c r="THV158" s="14">
        <f t="shared" si="16765"/>
        <v>61.940000000000005</v>
      </c>
      <c r="THW158" s="14"/>
      <c r="THX158" s="16">
        <f t="shared" si="16766"/>
        <v>92.910000000000011</v>
      </c>
      <c r="THY158" s="79">
        <f t="shared" si="20333"/>
        <v>6</v>
      </c>
      <c r="THZ158" s="80"/>
      <c r="TIA158" s="16" t="s">
        <v>236</v>
      </c>
      <c r="TIB158" s="16">
        <f t="shared" ref="TIB158:TIB159" si="32311">47.24+2.7+3</f>
        <v>52.940000000000005</v>
      </c>
      <c r="TIC158" s="16">
        <f t="shared" ref="TIC158:TIC159" si="32312">0.75*(3+2.1+3+3.9)</f>
        <v>9</v>
      </c>
      <c r="TID158" s="14">
        <f t="shared" si="16770"/>
        <v>61.940000000000005</v>
      </c>
      <c r="TIE158" s="14"/>
      <c r="TIF158" s="16">
        <f t="shared" si="16771"/>
        <v>92.910000000000011</v>
      </c>
      <c r="TIG158" s="79">
        <f t="shared" si="20342"/>
        <v>6</v>
      </c>
      <c r="TIH158" s="80"/>
      <c r="TII158" s="16" t="s">
        <v>236</v>
      </c>
      <c r="TIJ158" s="16">
        <f t="shared" ref="TIJ158:TIJ159" si="32313">47.24+2.7+3</f>
        <v>52.940000000000005</v>
      </c>
      <c r="TIK158" s="16">
        <f t="shared" ref="TIK158:TIK159" si="32314">0.75*(3+2.1+3+3.9)</f>
        <v>9</v>
      </c>
      <c r="TIL158" s="14">
        <f t="shared" si="16775"/>
        <v>61.940000000000005</v>
      </c>
      <c r="TIM158" s="14"/>
      <c r="TIN158" s="16">
        <f t="shared" si="16776"/>
        <v>92.910000000000011</v>
      </c>
      <c r="TIO158" s="79">
        <f t="shared" si="20342"/>
        <v>6</v>
      </c>
      <c r="TIP158" s="80"/>
      <c r="TIQ158" s="16" t="s">
        <v>236</v>
      </c>
      <c r="TIR158" s="16">
        <f t="shared" ref="TIR158:TIR159" si="32315">47.24+2.7+3</f>
        <v>52.940000000000005</v>
      </c>
      <c r="TIS158" s="16">
        <f t="shared" ref="TIS158:TIS159" si="32316">0.75*(3+2.1+3+3.9)</f>
        <v>9</v>
      </c>
      <c r="TIT158" s="14">
        <f t="shared" si="16780"/>
        <v>61.940000000000005</v>
      </c>
      <c r="TIU158" s="14"/>
      <c r="TIV158" s="16">
        <f t="shared" si="16781"/>
        <v>92.910000000000011</v>
      </c>
      <c r="TIW158" s="79">
        <f t="shared" si="20342"/>
        <v>6</v>
      </c>
      <c r="TIX158" s="80"/>
      <c r="TIY158" s="16" t="s">
        <v>236</v>
      </c>
      <c r="TIZ158" s="16">
        <f t="shared" ref="TIZ158:TIZ159" si="32317">47.24+2.7+3</f>
        <v>52.940000000000005</v>
      </c>
      <c r="TJA158" s="16">
        <f t="shared" ref="TJA158:TJA159" si="32318">0.75*(3+2.1+3+3.9)</f>
        <v>9</v>
      </c>
      <c r="TJB158" s="14">
        <f t="shared" si="16785"/>
        <v>61.940000000000005</v>
      </c>
      <c r="TJC158" s="14"/>
      <c r="TJD158" s="16">
        <f t="shared" si="16786"/>
        <v>92.910000000000011</v>
      </c>
      <c r="TJE158" s="79">
        <f t="shared" si="20342"/>
        <v>6</v>
      </c>
      <c r="TJF158" s="80"/>
      <c r="TJG158" s="16" t="s">
        <v>236</v>
      </c>
      <c r="TJH158" s="16">
        <f t="shared" ref="TJH158:TJH159" si="32319">47.24+2.7+3</f>
        <v>52.940000000000005</v>
      </c>
      <c r="TJI158" s="16">
        <f t="shared" ref="TJI158:TJI159" si="32320">0.75*(3+2.1+3+3.9)</f>
        <v>9</v>
      </c>
      <c r="TJJ158" s="14">
        <f t="shared" si="16790"/>
        <v>61.940000000000005</v>
      </c>
      <c r="TJK158" s="14"/>
      <c r="TJL158" s="16">
        <f t="shared" si="16791"/>
        <v>92.910000000000011</v>
      </c>
      <c r="TJM158" s="79">
        <f t="shared" si="20342"/>
        <v>6</v>
      </c>
      <c r="TJN158" s="80"/>
      <c r="TJO158" s="16" t="s">
        <v>236</v>
      </c>
      <c r="TJP158" s="16">
        <f t="shared" ref="TJP158:TJP159" si="32321">47.24+2.7+3</f>
        <v>52.940000000000005</v>
      </c>
      <c r="TJQ158" s="16">
        <f t="shared" ref="TJQ158:TJQ159" si="32322">0.75*(3+2.1+3+3.9)</f>
        <v>9</v>
      </c>
      <c r="TJR158" s="14">
        <f t="shared" si="16795"/>
        <v>61.940000000000005</v>
      </c>
      <c r="TJS158" s="14"/>
      <c r="TJT158" s="16">
        <f t="shared" si="16796"/>
        <v>92.910000000000011</v>
      </c>
      <c r="TJU158" s="79">
        <f t="shared" si="20342"/>
        <v>6</v>
      </c>
      <c r="TJV158" s="80"/>
      <c r="TJW158" s="16" t="s">
        <v>236</v>
      </c>
      <c r="TJX158" s="16">
        <f t="shared" ref="TJX158:TJX159" si="32323">47.24+2.7+3</f>
        <v>52.940000000000005</v>
      </c>
      <c r="TJY158" s="16">
        <f t="shared" ref="TJY158:TJY159" si="32324">0.75*(3+2.1+3+3.9)</f>
        <v>9</v>
      </c>
      <c r="TJZ158" s="14">
        <f t="shared" si="16800"/>
        <v>61.940000000000005</v>
      </c>
      <c r="TKA158" s="14"/>
      <c r="TKB158" s="16">
        <f t="shared" si="16801"/>
        <v>92.910000000000011</v>
      </c>
      <c r="TKC158" s="79">
        <f t="shared" si="20342"/>
        <v>6</v>
      </c>
      <c r="TKD158" s="80"/>
      <c r="TKE158" s="16" t="s">
        <v>236</v>
      </c>
      <c r="TKF158" s="16">
        <f t="shared" ref="TKF158:TKF159" si="32325">47.24+2.7+3</f>
        <v>52.940000000000005</v>
      </c>
      <c r="TKG158" s="16">
        <f t="shared" ref="TKG158:TKG159" si="32326">0.75*(3+2.1+3+3.9)</f>
        <v>9</v>
      </c>
      <c r="TKH158" s="14">
        <f t="shared" si="16805"/>
        <v>61.940000000000005</v>
      </c>
      <c r="TKI158" s="14"/>
      <c r="TKJ158" s="16">
        <f t="shared" si="16806"/>
        <v>92.910000000000011</v>
      </c>
      <c r="TKK158" s="79">
        <f t="shared" si="20342"/>
        <v>6</v>
      </c>
      <c r="TKL158" s="80"/>
      <c r="TKM158" s="16" t="s">
        <v>236</v>
      </c>
      <c r="TKN158" s="16">
        <f t="shared" ref="TKN158:TKN159" si="32327">47.24+2.7+3</f>
        <v>52.940000000000005</v>
      </c>
      <c r="TKO158" s="16">
        <f t="shared" ref="TKO158:TKO159" si="32328">0.75*(3+2.1+3+3.9)</f>
        <v>9</v>
      </c>
      <c r="TKP158" s="14">
        <f t="shared" si="16810"/>
        <v>61.940000000000005</v>
      </c>
      <c r="TKQ158" s="14"/>
      <c r="TKR158" s="16">
        <f t="shared" si="16811"/>
        <v>92.910000000000011</v>
      </c>
      <c r="TKS158" s="79">
        <f t="shared" si="20351"/>
        <v>6</v>
      </c>
      <c r="TKT158" s="80"/>
      <c r="TKU158" s="16" t="s">
        <v>236</v>
      </c>
      <c r="TKV158" s="16">
        <f t="shared" ref="TKV158:TKV159" si="32329">47.24+2.7+3</f>
        <v>52.940000000000005</v>
      </c>
      <c r="TKW158" s="16">
        <f t="shared" ref="TKW158:TKW159" si="32330">0.75*(3+2.1+3+3.9)</f>
        <v>9</v>
      </c>
      <c r="TKX158" s="14">
        <f t="shared" si="16815"/>
        <v>61.940000000000005</v>
      </c>
      <c r="TKY158" s="14"/>
      <c r="TKZ158" s="16">
        <f t="shared" si="16816"/>
        <v>92.910000000000011</v>
      </c>
      <c r="TLA158" s="79">
        <f t="shared" si="20351"/>
        <v>6</v>
      </c>
      <c r="TLB158" s="80"/>
      <c r="TLC158" s="16" t="s">
        <v>236</v>
      </c>
      <c r="TLD158" s="16">
        <f t="shared" ref="TLD158:TLD159" si="32331">47.24+2.7+3</f>
        <v>52.940000000000005</v>
      </c>
      <c r="TLE158" s="16">
        <f t="shared" ref="TLE158:TLE159" si="32332">0.75*(3+2.1+3+3.9)</f>
        <v>9</v>
      </c>
      <c r="TLF158" s="14">
        <f t="shared" si="16820"/>
        <v>61.940000000000005</v>
      </c>
      <c r="TLG158" s="14"/>
      <c r="TLH158" s="16">
        <f t="shared" si="16821"/>
        <v>92.910000000000011</v>
      </c>
      <c r="TLI158" s="79">
        <f t="shared" si="20351"/>
        <v>6</v>
      </c>
      <c r="TLJ158" s="80"/>
      <c r="TLK158" s="16" t="s">
        <v>236</v>
      </c>
      <c r="TLL158" s="16">
        <f t="shared" ref="TLL158:TLL159" si="32333">47.24+2.7+3</f>
        <v>52.940000000000005</v>
      </c>
      <c r="TLM158" s="16">
        <f t="shared" ref="TLM158:TLM159" si="32334">0.75*(3+2.1+3+3.9)</f>
        <v>9</v>
      </c>
      <c r="TLN158" s="14">
        <f t="shared" si="16825"/>
        <v>61.940000000000005</v>
      </c>
      <c r="TLO158" s="14"/>
      <c r="TLP158" s="16">
        <f t="shared" si="16826"/>
        <v>92.910000000000011</v>
      </c>
      <c r="TLQ158" s="79">
        <f t="shared" si="20351"/>
        <v>6</v>
      </c>
      <c r="TLR158" s="80"/>
      <c r="TLS158" s="16" t="s">
        <v>236</v>
      </c>
      <c r="TLT158" s="16">
        <f t="shared" ref="TLT158:TLT159" si="32335">47.24+2.7+3</f>
        <v>52.940000000000005</v>
      </c>
      <c r="TLU158" s="16">
        <f t="shared" ref="TLU158:TLU159" si="32336">0.75*(3+2.1+3+3.9)</f>
        <v>9</v>
      </c>
      <c r="TLV158" s="14">
        <f t="shared" si="16830"/>
        <v>61.940000000000005</v>
      </c>
      <c r="TLW158" s="14"/>
      <c r="TLX158" s="16">
        <f t="shared" si="16831"/>
        <v>92.910000000000011</v>
      </c>
      <c r="TLY158" s="79">
        <f t="shared" si="20351"/>
        <v>6</v>
      </c>
      <c r="TLZ158" s="80"/>
      <c r="TMA158" s="16" t="s">
        <v>236</v>
      </c>
      <c r="TMB158" s="16">
        <f t="shared" ref="TMB158:TMB159" si="32337">47.24+2.7+3</f>
        <v>52.940000000000005</v>
      </c>
      <c r="TMC158" s="16">
        <f t="shared" ref="TMC158:TMC159" si="32338">0.75*(3+2.1+3+3.9)</f>
        <v>9</v>
      </c>
      <c r="TMD158" s="14">
        <f t="shared" si="16835"/>
        <v>61.940000000000005</v>
      </c>
      <c r="TME158" s="14"/>
      <c r="TMF158" s="16">
        <f t="shared" si="16836"/>
        <v>92.910000000000011</v>
      </c>
      <c r="TMG158" s="79">
        <f t="shared" si="20351"/>
        <v>6</v>
      </c>
      <c r="TMH158" s="80"/>
      <c r="TMI158" s="16" t="s">
        <v>236</v>
      </c>
      <c r="TMJ158" s="16">
        <f t="shared" ref="TMJ158:TMJ159" si="32339">47.24+2.7+3</f>
        <v>52.940000000000005</v>
      </c>
      <c r="TMK158" s="16">
        <f t="shared" ref="TMK158:TMK159" si="32340">0.75*(3+2.1+3+3.9)</f>
        <v>9</v>
      </c>
      <c r="TML158" s="14">
        <f t="shared" si="16840"/>
        <v>61.940000000000005</v>
      </c>
      <c r="TMM158" s="14"/>
      <c r="TMN158" s="16">
        <f t="shared" si="16841"/>
        <v>92.910000000000011</v>
      </c>
      <c r="TMO158" s="79">
        <f t="shared" si="20351"/>
        <v>6</v>
      </c>
      <c r="TMP158" s="80"/>
      <c r="TMQ158" s="16" t="s">
        <v>236</v>
      </c>
      <c r="TMR158" s="16">
        <f t="shared" ref="TMR158:TMR159" si="32341">47.24+2.7+3</f>
        <v>52.940000000000005</v>
      </c>
      <c r="TMS158" s="16">
        <f t="shared" ref="TMS158:TMS159" si="32342">0.75*(3+2.1+3+3.9)</f>
        <v>9</v>
      </c>
      <c r="TMT158" s="14">
        <f t="shared" si="16845"/>
        <v>61.940000000000005</v>
      </c>
      <c r="TMU158" s="14"/>
      <c r="TMV158" s="16">
        <f t="shared" si="16846"/>
        <v>92.910000000000011</v>
      </c>
      <c r="TMW158" s="79">
        <f t="shared" si="20351"/>
        <v>6</v>
      </c>
      <c r="TMX158" s="80"/>
      <c r="TMY158" s="16" t="s">
        <v>236</v>
      </c>
      <c r="TMZ158" s="16">
        <f t="shared" ref="TMZ158:TMZ159" si="32343">47.24+2.7+3</f>
        <v>52.940000000000005</v>
      </c>
      <c r="TNA158" s="16">
        <f t="shared" ref="TNA158:TNA159" si="32344">0.75*(3+2.1+3+3.9)</f>
        <v>9</v>
      </c>
      <c r="TNB158" s="14">
        <f t="shared" si="16850"/>
        <v>61.940000000000005</v>
      </c>
      <c r="TNC158" s="14"/>
      <c r="TND158" s="16">
        <f t="shared" si="16851"/>
        <v>92.910000000000011</v>
      </c>
      <c r="TNE158" s="79">
        <f t="shared" si="20360"/>
        <v>6</v>
      </c>
      <c r="TNF158" s="80"/>
      <c r="TNG158" s="16" t="s">
        <v>236</v>
      </c>
      <c r="TNH158" s="16">
        <f t="shared" ref="TNH158:TNH159" si="32345">47.24+2.7+3</f>
        <v>52.940000000000005</v>
      </c>
      <c r="TNI158" s="16">
        <f t="shared" ref="TNI158:TNI159" si="32346">0.75*(3+2.1+3+3.9)</f>
        <v>9</v>
      </c>
      <c r="TNJ158" s="14">
        <f t="shared" si="16855"/>
        <v>61.940000000000005</v>
      </c>
      <c r="TNK158" s="14"/>
      <c r="TNL158" s="16">
        <f t="shared" si="16856"/>
        <v>92.910000000000011</v>
      </c>
      <c r="TNM158" s="79">
        <f t="shared" si="20360"/>
        <v>6</v>
      </c>
      <c r="TNN158" s="80"/>
      <c r="TNO158" s="16" t="s">
        <v>236</v>
      </c>
      <c r="TNP158" s="16">
        <f t="shared" ref="TNP158:TNP159" si="32347">47.24+2.7+3</f>
        <v>52.940000000000005</v>
      </c>
      <c r="TNQ158" s="16">
        <f t="shared" ref="TNQ158:TNQ159" si="32348">0.75*(3+2.1+3+3.9)</f>
        <v>9</v>
      </c>
      <c r="TNR158" s="14">
        <f t="shared" si="16860"/>
        <v>61.940000000000005</v>
      </c>
      <c r="TNS158" s="14"/>
      <c r="TNT158" s="16">
        <f t="shared" si="16861"/>
        <v>92.910000000000011</v>
      </c>
      <c r="TNU158" s="79">
        <f t="shared" si="20360"/>
        <v>6</v>
      </c>
      <c r="TNV158" s="80"/>
      <c r="TNW158" s="16" t="s">
        <v>236</v>
      </c>
      <c r="TNX158" s="16">
        <f t="shared" ref="TNX158:TNX159" si="32349">47.24+2.7+3</f>
        <v>52.940000000000005</v>
      </c>
      <c r="TNY158" s="16">
        <f t="shared" ref="TNY158:TNY159" si="32350">0.75*(3+2.1+3+3.9)</f>
        <v>9</v>
      </c>
      <c r="TNZ158" s="14">
        <f t="shared" si="16865"/>
        <v>61.940000000000005</v>
      </c>
      <c r="TOA158" s="14"/>
      <c r="TOB158" s="16">
        <f t="shared" si="16866"/>
        <v>92.910000000000011</v>
      </c>
      <c r="TOC158" s="79">
        <f t="shared" si="20360"/>
        <v>6</v>
      </c>
      <c r="TOD158" s="80"/>
      <c r="TOE158" s="16" t="s">
        <v>236</v>
      </c>
      <c r="TOF158" s="16">
        <f t="shared" ref="TOF158:TOF159" si="32351">47.24+2.7+3</f>
        <v>52.940000000000005</v>
      </c>
      <c r="TOG158" s="16">
        <f t="shared" ref="TOG158:TOG159" si="32352">0.75*(3+2.1+3+3.9)</f>
        <v>9</v>
      </c>
      <c r="TOH158" s="14">
        <f t="shared" si="16870"/>
        <v>61.940000000000005</v>
      </c>
      <c r="TOI158" s="14"/>
      <c r="TOJ158" s="16">
        <f t="shared" si="16871"/>
        <v>92.910000000000011</v>
      </c>
      <c r="TOK158" s="79">
        <f t="shared" si="20360"/>
        <v>6</v>
      </c>
      <c r="TOL158" s="80"/>
      <c r="TOM158" s="16" t="s">
        <v>236</v>
      </c>
      <c r="TON158" s="16">
        <f t="shared" ref="TON158:TON159" si="32353">47.24+2.7+3</f>
        <v>52.940000000000005</v>
      </c>
      <c r="TOO158" s="16">
        <f t="shared" ref="TOO158:TOO159" si="32354">0.75*(3+2.1+3+3.9)</f>
        <v>9</v>
      </c>
      <c r="TOP158" s="14">
        <f t="shared" si="16875"/>
        <v>61.940000000000005</v>
      </c>
      <c r="TOQ158" s="14"/>
      <c r="TOR158" s="16">
        <f t="shared" si="16876"/>
        <v>92.910000000000011</v>
      </c>
      <c r="TOS158" s="79">
        <f t="shared" si="20360"/>
        <v>6</v>
      </c>
      <c r="TOT158" s="80"/>
      <c r="TOU158" s="16" t="s">
        <v>236</v>
      </c>
      <c r="TOV158" s="16">
        <f t="shared" ref="TOV158:TOV159" si="32355">47.24+2.7+3</f>
        <v>52.940000000000005</v>
      </c>
      <c r="TOW158" s="16">
        <f t="shared" ref="TOW158:TOW159" si="32356">0.75*(3+2.1+3+3.9)</f>
        <v>9</v>
      </c>
      <c r="TOX158" s="14">
        <f t="shared" si="16880"/>
        <v>61.940000000000005</v>
      </c>
      <c r="TOY158" s="14"/>
      <c r="TOZ158" s="16">
        <f t="shared" si="16881"/>
        <v>92.910000000000011</v>
      </c>
      <c r="TPA158" s="79">
        <f t="shared" si="20360"/>
        <v>6</v>
      </c>
      <c r="TPB158" s="80"/>
      <c r="TPC158" s="16" t="s">
        <v>236</v>
      </c>
      <c r="TPD158" s="16">
        <f t="shared" ref="TPD158:TPD159" si="32357">47.24+2.7+3</f>
        <v>52.940000000000005</v>
      </c>
      <c r="TPE158" s="16">
        <f t="shared" ref="TPE158:TPE159" si="32358">0.75*(3+2.1+3+3.9)</f>
        <v>9</v>
      </c>
      <c r="TPF158" s="14">
        <f t="shared" si="16885"/>
        <v>61.940000000000005</v>
      </c>
      <c r="TPG158" s="14"/>
      <c r="TPH158" s="16">
        <f t="shared" si="16886"/>
        <v>92.910000000000011</v>
      </c>
      <c r="TPI158" s="79">
        <f t="shared" si="20360"/>
        <v>6</v>
      </c>
      <c r="TPJ158" s="80"/>
      <c r="TPK158" s="16" t="s">
        <v>236</v>
      </c>
      <c r="TPL158" s="16">
        <f t="shared" ref="TPL158:TPL159" si="32359">47.24+2.7+3</f>
        <v>52.940000000000005</v>
      </c>
      <c r="TPM158" s="16">
        <f t="shared" ref="TPM158:TPM159" si="32360">0.75*(3+2.1+3+3.9)</f>
        <v>9</v>
      </c>
      <c r="TPN158" s="14">
        <f t="shared" si="16890"/>
        <v>61.940000000000005</v>
      </c>
      <c r="TPO158" s="14"/>
      <c r="TPP158" s="16">
        <f t="shared" si="16891"/>
        <v>92.910000000000011</v>
      </c>
      <c r="TPQ158" s="79">
        <f t="shared" si="20369"/>
        <v>6</v>
      </c>
      <c r="TPR158" s="80"/>
      <c r="TPS158" s="16" t="s">
        <v>236</v>
      </c>
      <c r="TPT158" s="16">
        <f t="shared" ref="TPT158:TPT159" si="32361">47.24+2.7+3</f>
        <v>52.940000000000005</v>
      </c>
      <c r="TPU158" s="16">
        <f t="shared" ref="TPU158:TPU159" si="32362">0.75*(3+2.1+3+3.9)</f>
        <v>9</v>
      </c>
      <c r="TPV158" s="14">
        <f t="shared" si="16895"/>
        <v>61.940000000000005</v>
      </c>
      <c r="TPW158" s="14"/>
      <c r="TPX158" s="16">
        <f t="shared" si="16896"/>
        <v>92.910000000000011</v>
      </c>
      <c r="TPY158" s="79">
        <f t="shared" si="20369"/>
        <v>6</v>
      </c>
      <c r="TPZ158" s="80"/>
      <c r="TQA158" s="16" t="s">
        <v>236</v>
      </c>
      <c r="TQB158" s="16">
        <f t="shared" ref="TQB158:TQB159" si="32363">47.24+2.7+3</f>
        <v>52.940000000000005</v>
      </c>
      <c r="TQC158" s="16">
        <f t="shared" ref="TQC158:TQC159" si="32364">0.75*(3+2.1+3+3.9)</f>
        <v>9</v>
      </c>
      <c r="TQD158" s="14">
        <f t="shared" si="16900"/>
        <v>61.940000000000005</v>
      </c>
      <c r="TQE158" s="14"/>
      <c r="TQF158" s="16">
        <f t="shared" si="16901"/>
        <v>92.910000000000011</v>
      </c>
      <c r="TQG158" s="79">
        <f t="shared" si="20369"/>
        <v>6</v>
      </c>
      <c r="TQH158" s="80"/>
      <c r="TQI158" s="16" t="s">
        <v>236</v>
      </c>
      <c r="TQJ158" s="16">
        <f t="shared" ref="TQJ158:TQJ159" si="32365">47.24+2.7+3</f>
        <v>52.940000000000005</v>
      </c>
      <c r="TQK158" s="16">
        <f t="shared" ref="TQK158:TQK159" si="32366">0.75*(3+2.1+3+3.9)</f>
        <v>9</v>
      </c>
      <c r="TQL158" s="14">
        <f t="shared" si="16905"/>
        <v>61.940000000000005</v>
      </c>
      <c r="TQM158" s="14"/>
      <c r="TQN158" s="16">
        <f t="shared" si="16906"/>
        <v>92.910000000000011</v>
      </c>
      <c r="TQO158" s="79">
        <f t="shared" si="20369"/>
        <v>6</v>
      </c>
      <c r="TQP158" s="80"/>
      <c r="TQQ158" s="16" t="s">
        <v>236</v>
      </c>
      <c r="TQR158" s="16">
        <f t="shared" ref="TQR158:TQR159" si="32367">47.24+2.7+3</f>
        <v>52.940000000000005</v>
      </c>
      <c r="TQS158" s="16">
        <f t="shared" ref="TQS158:TQS159" si="32368">0.75*(3+2.1+3+3.9)</f>
        <v>9</v>
      </c>
      <c r="TQT158" s="14">
        <f t="shared" si="16910"/>
        <v>61.940000000000005</v>
      </c>
      <c r="TQU158" s="14"/>
      <c r="TQV158" s="16">
        <f t="shared" si="16911"/>
        <v>92.910000000000011</v>
      </c>
      <c r="TQW158" s="79">
        <f t="shared" si="20369"/>
        <v>6</v>
      </c>
      <c r="TQX158" s="80"/>
      <c r="TQY158" s="16" t="s">
        <v>236</v>
      </c>
      <c r="TQZ158" s="16">
        <f t="shared" ref="TQZ158:TQZ159" si="32369">47.24+2.7+3</f>
        <v>52.940000000000005</v>
      </c>
      <c r="TRA158" s="16">
        <f t="shared" ref="TRA158:TRA159" si="32370">0.75*(3+2.1+3+3.9)</f>
        <v>9</v>
      </c>
      <c r="TRB158" s="14">
        <f t="shared" si="16915"/>
        <v>61.940000000000005</v>
      </c>
      <c r="TRC158" s="14"/>
      <c r="TRD158" s="16">
        <f t="shared" si="16916"/>
        <v>92.910000000000011</v>
      </c>
      <c r="TRE158" s="79">
        <f t="shared" si="20369"/>
        <v>6</v>
      </c>
      <c r="TRF158" s="80"/>
      <c r="TRG158" s="16" t="s">
        <v>236</v>
      </c>
      <c r="TRH158" s="16">
        <f t="shared" ref="TRH158:TRH159" si="32371">47.24+2.7+3</f>
        <v>52.940000000000005</v>
      </c>
      <c r="TRI158" s="16">
        <f t="shared" ref="TRI158:TRI159" si="32372">0.75*(3+2.1+3+3.9)</f>
        <v>9</v>
      </c>
      <c r="TRJ158" s="14">
        <f t="shared" si="16920"/>
        <v>61.940000000000005</v>
      </c>
      <c r="TRK158" s="14"/>
      <c r="TRL158" s="16">
        <f t="shared" si="16921"/>
        <v>92.910000000000011</v>
      </c>
      <c r="TRM158" s="79">
        <f t="shared" si="20369"/>
        <v>6</v>
      </c>
      <c r="TRN158" s="80"/>
      <c r="TRO158" s="16" t="s">
        <v>236</v>
      </c>
      <c r="TRP158" s="16">
        <f t="shared" ref="TRP158:TRP159" si="32373">47.24+2.7+3</f>
        <v>52.940000000000005</v>
      </c>
      <c r="TRQ158" s="16">
        <f t="shared" ref="TRQ158:TRQ159" si="32374">0.75*(3+2.1+3+3.9)</f>
        <v>9</v>
      </c>
      <c r="TRR158" s="14">
        <f t="shared" si="16925"/>
        <v>61.940000000000005</v>
      </c>
      <c r="TRS158" s="14"/>
      <c r="TRT158" s="16">
        <f t="shared" si="16926"/>
        <v>92.910000000000011</v>
      </c>
      <c r="TRU158" s="79">
        <f t="shared" si="20369"/>
        <v>6</v>
      </c>
      <c r="TRV158" s="80"/>
      <c r="TRW158" s="16" t="s">
        <v>236</v>
      </c>
      <c r="TRX158" s="16">
        <f t="shared" ref="TRX158:TRX159" si="32375">47.24+2.7+3</f>
        <v>52.940000000000005</v>
      </c>
      <c r="TRY158" s="16">
        <f t="shared" ref="TRY158:TRY159" si="32376">0.75*(3+2.1+3+3.9)</f>
        <v>9</v>
      </c>
      <c r="TRZ158" s="14">
        <f t="shared" si="16930"/>
        <v>61.940000000000005</v>
      </c>
      <c r="TSA158" s="14"/>
      <c r="TSB158" s="16">
        <f t="shared" si="16931"/>
        <v>92.910000000000011</v>
      </c>
      <c r="TSC158" s="79">
        <f t="shared" si="20378"/>
        <v>6</v>
      </c>
      <c r="TSD158" s="80"/>
      <c r="TSE158" s="16" t="s">
        <v>236</v>
      </c>
      <c r="TSF158" s="16">
        <f t="shared" ref="TSF158:TSF159" si="32377">47.24+2.7+3</f>
        <v>52.940000000000005</v>
      </c>
      <c r="TSG158" s="16">
        <f t="shared" ref="TSG158:TSG159" si="32378">0.75*(3+2.1+3+3.9)</f>
        <v>9</v>
      </c>
      <c r="TSH158" s="14">
        <f t="shared" si="16935"/>
        <v>61.940000000000005</v>
      </c>
      <c r="TSI158" s="14"/>
      <c r="TSJ158" s="16">
        <f t="shared" si="16936"/>
        <v>92.910000000000011</v>
      </c>
      <c r="TSK158" s="79">
        <f t="shared" si="20378"/>
        <v>6</v>
      </c>
      <c r="TSL158" s="80"/>
      <c r="TSM158" s="16" t="s">
        <v>236</v>
      </c>
      <c r="TSN158" s="16">
        <f t="shared" ref="TSN158:TSN159" si="32379">47.24+2.7+3</f>
        <v>52.940000000000005</v>
      </c>
      <c r="TSO158" s="16">
        <f t="shared" ref="TSO158:TSO159" si="32380">0.75*(3+2.1+3+3.9)</f>
        <v>9</v>
      </c>
      <c r="TSP158" s="14">
        <f t="shared" si="16940"/>
        <v>61.940000000000005</v>
      </c>
      <c r="TSQ158" s="14"/>
      <c r="TSR158" s="16">
        <f t="shared" si="16941"/>
        <v>92.910000000000011</v>
      </c>
      <c r="TSS158" s="79">
        <f t="shared" si="20378"/>
        <v>6</v>
      </c>
      <c r="TST158" s="80"/>
      <c r="TSU158" s="16" t="s">
        <v>236</v>
      </c>
      <c r="TSV158" s="16">
        <f t="shared" ref="TSV158:TSV159" si="32381">47.24+2.7+3</f>
        <v>52.940000000000005</v>
      </c>
      <c r="TSW158" s="16">
        <f t="shared" ref="TSW158:TSW159" si="32382">0.75*(3+2.1+3+3.9)</f>
        <v>9</v>
      </c>
      <c r="TSX158" s="14">
        <f t="shared" si="16945"/>
        <v>61.940000000000005</v>
      </c>
      <c r="TSY158" s="14"/>
      <c r="TSZ158" s="16">
        <f t="shared" si="16946"/>
        <v>92.910000000000011</v>
      </c>
      <c r="TTA158" s="79">
        <f t="shared" si="20378"/>
        <v>6</v>
      </c>
      <c r="TTB158" s="80"/>
      <c r="TTC158" s="16" t="s">
        <v>236</v>
      </c>
      <c r="TTD158" s="16">
        <f t="shared" ref="TTD158:TTD159" si="32383">47.24+2.7+3</f>
        <v>52.940000000000005</v>
      </c>
      <c r="TTE158" s="16">
        <f t="shared" ref="TTE158:TTE159" si="32384">0.75*(3+2.1+3+3.9)</f>
        <v>9</v>
      </c>
      <c r="TTF158" s="14">
        <f t="shared" si="16950"/>
        <v>61.940000000000005</v>
      </c>
      <c r="TTG158" s="14"/>
      <c r="TTH158" s="16">
        <f t="shared" si="16951"/>
        <v>92.910000000000011</v>
      </c>
      <c r="TTI158" s="79">
        <f t="shared" si="20378"/>
        <v>6</v>
      </c>
      <c r="TTJ158" s="80"/>
      <c r="TTK158" s="16" t="s">
        <v>236</v>
      </c>
      <c r="TTL158" s="16">
        <f t="shared" ref="TTL158:TTL159" si="32385">47.24+2.7+3</f>
        <v>52.940000000000005</v>
      </c>
      <c r="TTM158" s="16">
        <f t="shared" ref="TTM158:TTM159" si="32386">0.75*(3+2.1+3+3.9)</f>
        <v>9</v>
      </c>
      <c r="TTN158" s="14">
        <f t="shared" si="16955"/>
        <v>61.940000000000005</v>
      </c>
      <c r="TTO158" s="14"/>
      <c r="TTP158" s="16">
        <f t="shared" si="16956"/>
        <v>92.910000000000011</v>
      </c>
      <c r="TTQ158" s="79">
        <f t="shared" si="20378"/>
        <v>6</v>
      </c>
      <c r="TTR158" s="80"/>
      <c r="TTS158" s="16" t="s">
        <v>236</v>
      </c>
      <c r="TTT158" s="16">
        <f t="shared" ref="TTT158:TTT159" si="32387">47.24+2.7+3</f>
        <v>52.940000000000005</v>
      </c>
      <c r="TTU158" s="16">
        <f t="shared" ref="TTU158:TTU159" si="32388">0.75*(3+2.1+3+3.9)</f>
        <v>9</v>
      </c>
      <c r="TTV158" s="14">
        <f t="shared" si="16960"/>
        <v>61.940000000000005</v>
      </c>
      <c r="TTW158" s="14"/>
      <c r="TTX158" s="16">
        <f t="shared" si="16961"/>
        <v>92.910000000000011</v>
      </c>
      <c r="TTY158" s="79">
        <f t="shared" si="20378"/>
        <v>6</v>
      </c>
      <c r="TTZ158" s="80"/>
      <c r="TUA158" s="16" t="s">
        <v>236</v>
      </c>
      <c r="TUB158" s="16">
        <f t="shared" ref="TUB158:TUB159" si="32389">47.24+2.7+3</f>
        <v>52.940000000000005</v>
      </c>
      <c r="TUC158" s="16">
        <f t="shared" ref="TUC158:TUC159" si="32390">0.75*(3+2.1+3+3.9)</f>
        <v>9</v>
      </c>
      <c r="TUD158" s="14">
        <f t="shared" si="16965"/>
        <v>61.940000000000005</v>
      </c>
      <c r="TUE158" s="14"/>
      <c r="TUF158" s="16">
        <f t="shared" si="16966"/>
        <v>92.910000000000011</v>
      </c>
      <c r="TUG158" s="79">
        <f t="shared" si="20378"/>
        <v>6</v>
      </c>
      <c r="TUH158" s="80"/>
      <c r="TUI158" s="16" t="s">
        <v>236</v>
      </c>
      <c r="TUJ158" s="16">
        <f t="shared" ref="TUJ158:TUJ159" si="32391">47.24+2.7+3</f>
        <v>52.940000000000005</v>
      </c>
      <c r="TUK158" s="16">
        <f t="shared" ref="TUK158:TUK159" si="32392">0.75*(3+2.1+3+3.9)</f>
        <v>9</v>
      </c>
      <c r="TUL158" s="14">
        <f t="shared" si="16970"/>
        <v>61.940000000000005</v>
      </c>
      <c r="TUM158" s="14"/>
      <c r="TUN158" s="16">
        <f t="shared" si="16971"/>
        <v>92.910000000000011</v>
      </c>
      <c r="TUO158" s="79">
        <f t="shared" si="20387"/>
        <v>6</v>
      </c>
      <c r="TUP158" s="80"/>
      <c r="TUQ158" s="16" t="s">
        <v>236</v>
      </c>
      <c r="TUR158" s="16">
        <f t="shared" ref="TUR158:TUR159" si="32393">47.24+2.7+3</f>
        <v>52.940000000000005</v>
      </c>
      <c r="TUS158" s="16">
        <f t="shared" ref="TUS158:TUS159" si="32394">0.75*(3+2.1+3+3.9)</f>
        <v>9</v>
      </c>
      <c r="TUT158" s="14">
        <f t="shared" si="16975"/>
        <v>61.940000000000005</v>
      </c>
      <c r="TUU158" s="14"/>
      <c r="TUV158" s="16">
        <f t="shared" si="16976"/>
        <v>92.910000000000011</v>
      </c>
      <c r="TUW158" s="79">
        <f t="shared" si="20387"/>
        <v>6</v>
      </c>
      <c r="TUX158" s="80"/>
      <c r="TUY158" s="16" t="s">
        <v>236</v>
      </c>
      <c r="TUZ158" s="16">
        <f t="shared" ref="TUZ158:TUZ159" si="32395">47.24+2.7+3</f>
        <v>52.940000000000005</v>
      </c>
      <c r="TVA158" s="16">
        <f t="shared" ref="TVA158:TVA159" si="32396">0.75*(3+2.1+3+3.9)</f>
        <v>9</v>
      </c>
      <c r="TVB158" s="14">
        <f t="shared" si="16980"/>
        <v>61.940000000000005</v>
      </c>
      <c r="TVC158" s="14"/>
      <c r="TVD158" s="16">
        <f t="shared" si="16981"/>
        <v>92.910000000000011</v>
      </c>
      <c r="TVE158" s="79">
        <f t="shared" si="20387"/>
        <v>6</v>
      </c>
      <c r="TVF158" s="80"/>
      <c r="TVG158" s="16" t="s">
        <v>236</v>
      </c>
      <c r="TVH158" s="16">
        <f t="shared" ref="TVH158:TVH159" si="32397">47.24+2.7+3</f>
        <v>52.940000000000005</v>
      </c>
      <c r="TVI158" s="16">
        <f t="shared" ref="TVI158:TVI159" si="32398">0.75*(3+2.1+3+3.9)</f>
        <v>9</v>
      </c>
      <c r="TVJ158" s="14">
        <f t="shared" si="16985"/>
        <v>61.940000000000005</v>
      </c>
      <c r="TVK158" s="14"/>
      <c r="TVL158" s="16">
        <f t="shared" si="16986"/>
        <v>92.910000000000011</v>
      </c>
      <c r="TVM158" s="79">
        <f t="shared" si="20387"/>
        <v>6</v>
      </c>
      <c r="TVN158" s="80"/>
      <c r="TVO158" s="16" t="s">
        <v>236</v>
      </c>
      <c r="TVP158" s="16">
        <f t="shared" ref="TVP158:TVP159" si="32399">47.24+2.7+3</f>
        <v>52.940000000000005</v>
      </c>
      <c r="TVQ158" s="16">
        <f t="shared" ref="TVQ158:TVQ159" si="32400">0.75*(3+2.1+3+3.9)</f>
        <v>9</v>
      </c>
      <c r="TVR158" s="14">
        <f t="shared" si="16990"/>
        <v>61.940000000000005</v>
      </c>
      <c r="TVS158" s="14"/>
      <c r="TVT158" s="16">
        <f t="shared" si="16991"/>
        <v>92.910000000000011</v>
      </c>
      <c r="TVU158" s="79">
        <f t="shared" si="20387"/>
        <v>6</v>
      </c>
      <c r="TVV158" s="80"/>
      <c r="TVW158" s="16" t="s">
        <v>236</v>
      </c>
      <c r="TVX158" s="16">
        <f t="shared" ref="TVX158:TVX159" si="32401">47.24+2.7+3</f>
        <v>52.940000000000005</v>
      </c>
      <c r="TVY158" s="16">
        <f t="shared" ref="TVY158:TVY159" si="32402">0.75*(3+2.1+3+3.9)</f>
        <v>9</v>
      </c>
      <c r="TVZ158" s="14">
        <f t="shared" si="16995"/>
        <v>61.940000000000005</v>
      </c>
      <c r="TWA158" s="14"/>
      <c r="TWB158" s="16">
        <f t="shared" si="16996"/>
        <v>92.910000000000011</v>
      </c>
      <c r="TWC158" s="79">
        <f t="shared" si="20387"/>
        <v>6</v>
      </c>
      <c r="TWD158" s="80"/>
      <c r="TWE158" s="16" t="s">
        <v>236</v>
      </c>
      <c r="TWF158" s="16">
        <f t="shared" ref="TWF158:TWF159" si="32403">47.24+2.7+3</f>
        <v>52.940000000000005</v>
      </c>
      <c r="TWG158" s="16">
        <f t="shared" ref="TWG158:TWG159" si="32404">0.75*(3+2.1+3+3.9)</f>
        <v>9</v>
      </c>
      <c r="TWH158" s="14">
        <f t="shared" si="17000"/>
        <v>61.940000000000005</v>
      </c>
      <c r="TWI158" s="14"/>
      <c r="TWJ158" s="16">
        <f t="shared" si="17001"/>
        <v>92.910000000000011</v>
      </c>
      <c r="TWK158" s="79">
        <f t="shared" si="20387"/>
        <v>6</v>
      </c>
      <c r="TWL158" s="80"/>
      <c r="TWM158" s="16" t="s">
        <v>236</v>
      </c>
      <c r="TWN158" s="16">
        <f t="shared" ref="TWN158:TWN159" si="32405">47.24+2.7+3</f>
        <v>52.940000000000005</v>
      </c>
      <c r="TWO158" s="16">
        <f t="shared" ref="TWO158:TWO159" si="32406">0.75*(3+2.1+3+3.9)</f>
        <v>9</v>
      </c>
      <c r="TWP158" s="14">
        <f t="shared" si="17005"/>
        <v>61.940000000000005</v>
      </c>
      <c r="TWQ158" s="14"/>
      <c r="TWR158" s="16">
        <f t="shared" si="17006"/>
        <v>92.910000000000011</v>
      </c>
      <c r="TWS158" s="79">
        <f t="shared" si="20387"/>
        <v>6</v>
      </c>
      <c r="TWT158" s="80"/>
      <c r="TWU158" s="16" t="s">
        <v>236</v>
      </c>
      <c r="TWV158" s="16">
        <f t="shared" ref="TWV158:TWV159" si="32407">47.24+2.7+3</f>
        <v>52.940000000000005</v>
      </c>
      <c r="TWW158" s="16">
        <f t="shared" ref="TWW158:TWW159" si="32408">0.75*(3+2.1+3+3.9)</f>
        <v>9</v>
      </c>
      <c r="TWX158" s="14">
        <f t="shared" si="17010"/>
        <v>61.940000000000005</v>
      </c>
      <c r="TWY158" s="14"/>
      <c r="TWZ158" s="16">
        <f t="shared" si="17011"/>
        <v>92.910000000000011</v>
      </c>
      <c r="TXA158" s="79">
        <f t="shared" si="20396"/>
        <v>6</v>
      </c>
      <c r="TXB158" s="80"/>
      <c r="TXC158" s="16" t="s">
        <v>236</v>
      </c>
      <c r="TXD158" s="16">
        <f t="shared" ref="TXD158:TXD159" si="32409">47.24+2.7+3</f>
        <v>52.940000000000005</v>
      </c>
      <c r="TXE158" s="16">
        <f t="shared" ref="TXE158:TXE159" si="32410">0.75*(3+2.1+3+3.9)</f>
        <v>9</v>
      </c>
      <c r="TXF158" s="14">
        <f t="shared" si="17015"/>
        <v>61.940000000000005</v>
      </c>
      <c r="TXG158" s="14"/>
      <c r="TXH158" s="16">
        <f t="shared" si="17016"/>
        <v>92.910000000000011</v>
      </c>
      <c r="TXI158" s="79">
        <f t="shared" si="20396"/>
        <v>6</v>
      </c>
      <c r="TXJ158" s="80"/>
      <c r="TXK158" s="16" t="s">
        <v>236</v>
      </c>
      <c r="TXL158" s="16">
        <f t="shared" ref="TXL158:TXL159" si="32411">47.24+2.7+3</f>
        <v>52.940000000000005</v>
      </c>
      <c r="TXM158" s="16">
        <f t="shared" ref="TXM158:TXM159" si="32412">0.75*(3+2.1+3+3.9)</f>
        <v>9</v>
      </c>
      <c r="TXN158" s="14">
        <f t="shared" si="17020"/>
        <v>61.940000000000005</v>
      </c>
      <c r="TXO158" s="14"/>
      <c r="TXP158" s="16">
        <f t="shared" si="17021"/>
        <v>92.910000000000011</v>
      </c>
      <c r="TXQ158" s="79">
        <f t="shared" si="20396"/>
        <v>6</v>
      </c>
      <c r="TXR158" s="80"/>
      <c r="TXS158" s="16" t="s">
        <v>236</v>
      </c>
      <c r="TXT158" s="16">
        <f t="shared" ref="TXT158:TXT159" si="32413">47.24+2.7+3</f>
        <v>52.940000000000005</v>
      </c>
      <c r="TXU158" s="16">
        <f t="shared" ref="TXU158:TXU159" si="32414">0.75*(3+2.1+3+3.9)</f>
        <v>9</v>
      </c>
      <c r="TXV158" s="14">
        <f t="shared" si="17025"/>
        <v>61.940000000000005</v>
      </c>
      <c r="TXW158" s="14"/>
      <c r="TXX158" s="16">
        <f t="shared" si="17026"/>
        <v>92.910000000000011</v>
      </c>
      <c r="TXY158" s="79">
        <f t="shared" si="20396"/>
        <v>6</v>
      </c>
      <c r="TXZ158" s="80"/>
      <c r="TYA158" s="16" t="s">
        <v>236</v>
      </c>
      <c r="TYB158" s="16">
        <f t="shared" ref="TYB158:TYB159" si="32415">47.24+2.7+3</f>
        <v>52.940000000000005</v>
      </c>
      <c r="TYC158" s="16">
        <f t="shared" ref="TYC158:TYC159" si="32416">0.75*(3+2.1+3+3.9)</f>
        <v>9</v>
      </c>
      <c r="TYD158" s="14">
        <f t="shared" si="17030"/>
        <v>61.940000000000005</v>
      </c>
      <c r="TYE158" s="14"/>
      <c r="TYF158" s="16">
        <f t="shared" si="17031"/>
        <v>92.910000000000011</v>
      </c>
      <c r="TYG158" s="79">
        <f t="shared" si="20396"/>
        <v>6</v>
      </c>
      <c r="TYH158" s="80"/>
      <c r="TYI158" s="16" t="s">
        <v>236</v>
      </c>
      <c r="TYJ158" s="16">
        <f t="shared" ref="TYJ158:TYJ159" si="32417">47.24+2.7+3</f>
        <v>52.940000000000005</v>
      </c>
      <c r="TYK158" s="16">
        <f t="shared" ref="TYK158:TYK159" si="32418">0.75*(3+2.1+3+3.9)</f>
        <v>9</v>
      </c>
      <c r="TYL158" s="14">
        <f t="shared" si="17035"/>
        <v>61.940000000000005</v>
      </c>
      <c r="TYM158" s="14"/>
      <c r="TYN158" s="16">
        <f t="shared" si="17036"/>
        <v>92.910000000000011</v>
      </c>
      <c r="TYO158" s="79">
        <f t="shared" si="20396"/>
        <v>6</v>
      </c>
      <c r="TYP158" s="80"/>
      <c r="TYQ158" s="16" t="s">
        <v>236</v>
      </c>
      <c r="TYR158" s="16">
        <f t="shared" ref="TYR158:TYR159" si="32419">47.24+2.7+3</f>
        <v>52.940000000000005</v>
      </c>
      <c r="TYS158" s="16">
        <f t="shared" ref="TYS158:TYS159" si="32420">0.75*(3+2.1+3+3.9)</f>
        <v>9</v>
      </c>
      <c r="TYT158" s="14">
        <f t="shared" si="17040"/>
        <v>61.940000000000005</v>
      </c>
      <c r="TYU158" s="14"/>
      <c r="TYV158" s="16">
        <f t="shared" si="17041"/>
        <v>92.910000000000011</v>
      </c>
      <c r="TYW158" s="79">
        <f t="shared" si="20396"/>
        <v>6</v>
      </c>
      <c r="TYX158" s="80"/>
      <c r="TYY158" s="16" t="s">
        <v>236</v>
      </c>
      <c r="TYZ158" s="16">
        <f t="shared" ref="TYZ158:TYZ159" si="32421">47.24+2.7+3</f>
        <v>52.940000000000005</v>
      </c>
      <c r="TZA158" s="16">
        <f t="shared" ref="TZA158:TZA159" si="32422">0.75*(3+2.1+3+3.9)</f>
        <v>9</v>
      </c>
      <c r="TZB158" s="14">
        <f t="shared" si="17045"/>
        <v>61.940000000000005</v>
      </c>
      <c r="TZC158" s="14"/>
      <c r="TZD158" s="16">
        <f t="shared" si="17046"/>
        <v>92.910000000000011</v>
      </c>
      <c r="TZE158" s="79">
        <f t="shared" si="20396"/>
        <v>6</v>
      </c>
      <c r="TZF158" s="80"/>
      <c r="TZG158" s="16" t="s">
        <v>236</v>
      </c>
      <c r="TZH158" s="16">
        <f t="shared" ref="TZH158:TZH159" si="32423">47.24+2.7+3</f>
        <v>52.940000000000005</v>
      </c>
      <c r="TZI158" s="16">
        <f t="shared" ref="TZI158:TZI159" si="32424">0.75*(3+2.1+3+3.9)</f>
        <v>9</v>
      </c>
      <c r="TZJ158" s="14">
        <f t="shared" si="17050"/>
        <v>61.940000000000005</v>
      </c>
      <c r="TZK158" s="14"/>
      <c r="TZL158" s="16">
        <f t="shared" si="17051"/>
        <v>92.910000000000011</v>
      </c>
      <c r="TZM158" s="79">
        <f t="shared" si="20405"/>
        <v>6</v>
      </c>
      <c r="TZN158" s="80"/>
      <c r="TZO158" s="16" t="s">
        <v>236</v>
      </c>
      <c r="TZP158" s="16">
        <f t="shared" ref="TZP158:TZP159" si="32425">47.24+2.7+3</f>
        <v>52.940000000000005</v>
      </c>
      <c r="TZQ158" s="16">
        <f t="shared" ref="TZQ158:TZQ159" si="32426">0.75*(3+2.1+3+3.9)</f>
        <v>9</v>
      </c>
      <c r="TZR158" s="14">
        <f t="shared" si="17055"/>
        <v>61.940000000000005</v>
      </c>
      <c r="TZS158" s="14"/>
      <c r="TZT158" s="16">
        <f t="shared" si="17056"/>
        <v>92.910000000000011</v>
      </c>
      <c r="TZU158" s="79">
        <f t="shared" si="20405"/>
        <v>6</v>
      </c>
      <c r="TZV158" s="80"/>
      <c r="TZW158" s="16" t="s">
        <v>236</v>
      </c>
      <c r="TZX158" s="16">
        <f t="shared" ref="TZX158:TZX159" si="32427">47.24+2.7+3</f>
        <v>52.940000000000005</v>
      </c>
      <c r="TZY158" s="16">
        <f t="shared" ref="TZY158:TZY159" si="32428">0.75*(3+2.1+3+3.9)</f>
        <v>9</v>
      </c>
      <c r="TZZ158" s="14">
        <f t="shared" si="17060"/>
        <v>61.940000000000005</v>
      </c>
      <c r="UAA158" s="14"/>
      <c r="UAB158" s="16">
        <f t="shared" si="17061"/>
        <v>92.910000000000011</v>
      </c>
      <c r="UAC158" s="79">
        <f t="shared" si="20405"/>
        <v>6</v>
      </c>
      <c r="UAD158" s="80"/>
      <c r="UAE158" s="16" t="s">
        <v>236</v>
      </c>
      <c r="UAF158" s="16">
        <f t="shared" ref="UAF158:UAF159" si="32429">47.24+2.7+3</f>
        <v>52.940000000000005</v>
      </c>
      <c r="UAG158" s="16">
        <f t="shared" ref="UAG158:UAG159" si="32430">0.75*(3+2.1+3+3.9)</f>
        <v>9</v>
      </c>
      <c r="UAH158" s="14">
        <f t="shared" si="17065"/>
        <v>61.940000000000005</v>
      </c>
      <c r="UAI158" s="14"/>
      <c r="UAJ158" s="16">
        <f t="shared" si="17066"/>
        <v>92.910000000000011</v>
      </c>
      <c r="UAK158" s="79">
        <f t="shared" si="20405"/>
        <v>6</v>
      </c>
      <c r="UAL158" s="80"/>
      <c r="UAM158" s="16" t="s">
        <v>236</v>
      </c>
      <c r="UAN158" s="16">
        <f t="shared" ref="UAN158:UAN159" si="32431">47.24+2.7+3</f>
        <v>52.940000000000005</v>
      </c>
      <c r="UAO158" s="16">
        <f t="shared" ref="UAO158:UAO159" si="32432">0.75*(3+2.1+3+3.9)</f>
        <v>9</v>
      </c>
      <c r="UAP158" s="14">
        <f t="shared" si="17070"/>
        <v>61.940000000000005</v>
      </c>
      <c r="UAQ158" s="14"/>
      <c r="UAR158" s="16">
        <f t="shared" si="17071"/>
        <v>92.910000000000011</v>
      </c>
      <c r="UAS158" s="79">
        <f t="shared" si="20405"/>
        <v>6</v>
      </c>
      <c r="UAT158" s="80"/>
      <c r="UAU158" s="16" t="s">
        <v>236</v>
      </c>
      <c r="UAV158" s="16">
        <f t="shared" ref="UAV158:UAV159" si="32433">47.24+2.7+3</f>
        <v>52.940000000000005</v>
      </c>
      <c r="UAW158" s="16">
        <f t="shared" ref="UAW158:UAW159" si="32434">0.75*(3+2.1+3+3.9)</f>
        <v>9</v>
      </c>
      <c r="UAX158" s="14">
        <f t="shared" si="17075"/>
        <v>61.940000000000005</v>
      </c>
      <c r="UAY158" s="14"/>
      <c r="UAZ158" s="16">
        <f t="shared" si="17076"/>
        <v>92.910000000000011</v>
      </c>
      <c r="UBA158" s="79">
        <f t="shared" si="20405"/>
        <v>6</v>
      </c>
      <c r="UBB158" s="80"/>
      <c r="UBC158" s="16" t="s">
        <v>236</v>
      </c>
      <c r="UBD158" s="16">
        <f t="shared" ref="UBD158:UBD159" si="32435">47.24+2.7+3</f>
        <v>52.940000000000005</v>
      </c>
      <c r="UBE158" s="16">
        <f t="shared" ref="UBE158:UBE159" si="32436">0.75*(3+2.1+3+3.9)</f>
        <v>9</v>
      </c>
      <c r="UBF158" s="14">
        <f t="shared" si="17080"/>
        <v>61.940000000000005</v>
      </c>
      <c r="UBG158" s="14"/>
      <c r="UBH158" s="16">
        <f t="shared" si="17081"/>
        <v>92.910000000000011</v>
      </c>
      <c r="UBI158" s="79">
        <f t="shared" si="20405"/>
        <v>6</v>
      </c>
      <c r="UBJ158" s="80"/>
      <c r="UBK158" s="16" t="s">
        <v>236</v>
      </c>
      <c r="UBL158" s="16">
        <f t="shared" ref="UBL158:UBL159" si="32437">47.24+2.7+3</f>
        <v>52.940000000000005</v>
      </c>
      <c r="UBM158" s="16">
        <f t="shared" ref="UBM158:UBM159" si="32438">0.75*(3+2.1+3+3.9)</f>
        <v>9</v>
      </c>
      <c r="UBN158" s="14">
        <f t="shared" si="17085"/>
        <v>61.940000000000005</v>
      </c>
      <c r="UBO158" s="14"/>
      <c r="UBP158" s="16">
        <f t="shared" si="17086"/>
        <v>92.910000000000011</v>
      </c>
      <c r="UBQ158" s="79">
        <f t="shared" si="20405"/>
        <v>6</v>
      </c>
      <c r="UBR158" s="80"/>
      <c r="UBS158" s="16" t="s">
        <v>236</v>
      </c>
      <c r="UBT158" s="16">
        <f t="shared" ref="UBT158:UBT159" si="32439">47.24+2.7+3</f>
        <v>52.940000000000005</v>
      </c>
      <c r="UBU158" s="16">
        <f t="shared" ref="UBU158:UBU159" si="32440">0.75*(3+2.1+3+3.9)</f>
        <v>9</v>
      </c>
      <c r="UBV158" s="14">
        <f t="shared" si="17090"/>
        <v>61.940000000000005</v>
      </c>
      <c r="UBW158" s="14"/>
      <c r="UBX158" s="16">
        <f t="shared" si="17091"/>
        <v>92.910000000000011</v>
      </c>
      <c r="UBY158" s="79">
        <f t="shared" si="20414"/>
        <v>6</v>
      </c>
      <c r="UBZ158" s="80"/>
      <c r="UCA158" s="16" t="s">
        <v>236</v>
      </c>
      <c r="UCB158" s="16">
        <f t="shared" ref="UCB158:UCB159" si="32441">47.24+2.7+3</f>
        <v>52.940000000000005</v>
      </c>
      <c r="UCC158" s="16">
        <f t="shared" ref="UCC158:UCC159" si="32442">0.75*(3+2.1+3+3.9)</f>
        <v>9</v>
      </c>
      <c r="UCD158" s="14">
        <f t="shared" si="17095"/>
        <v>61.940000000000005</v>
      </c>
      <c r="UCE158" s="14"/>
      <c r="UCF158" s="16">
        <f t="shared" si="17096"/>
        <v>92.910000000000011</v>
      </c>
      <c r="UCG158" s="79">
        <f t="shared" si="20414"/>
        <v>6</v>
      </c>
      <c r="UCH158" s="80"/>
      <c r="UCI158" s="16" t="s">
        <v>236</v>
      </c>
      <c r="UCJ158" s="16">
        <f t="shared" ref="UCJ158:UCJ159" si="32443">47.24+2.7+3</f>
        <v>52.940000000000005</v>
      </c>
      <c r="UCK158" s="16">
        <f t="shared" ref="UCK158:UCK159" si="32444">0.75*(3+2.1+3+3.9)</f>
        <v>9</v>
      </c>
      <c r="UCL158" s="14">
        <f t="shared" si="17100"/>
        <v>61.940000000000005</v>
      </c>
      <c r="UCM158" s="14"/>
      <c r="UCN158" s="16">
        <f t="shared" si="17101"/>
        <v>92.910000000000011</v>
      </c>
      <c r="UCO158" s="79">
        <f t="shared" si="20414"/>
        <v>6</v>
      </c>
      <c r="UCP158" s="80"/>
      <c r="UCQ158" s="16" t="s">
        <v>236</v>
      </c>
      <c r="UCR158" s="16">
        <f t="shared" ref="UCR158:UCR159" si="32445">47.24+2.7+3</f>
        <v>52.940000000000005</v>
      </c>
      <c r="UCS158" s="16">
        <f t="shared" ref="UCS158:UCS159" si="32446">0.75*(3+2.1+3+3.9)</f>
        <v>9</v>
      </c>
      <c r="UCT158" s="14">
        <f t="shared" si="17105"/>
        <v>61.940000000000005</v>
      </c>
      <c r="UCU158" s="14"/>
      <c r="UCV158" s="16">
        <f t="shared" si="17106"/>
        <v>92.910000000000011</v>
      </c>
      <c r="UCW158" s="79">
        <f t="shared" si="20414"/>
        <v>6</v>
      </c>
      <c r="UCX158" s="80"/>
      <c r="UCY158" s="16" t="s">
        <v>236</v>
      </c>
      <c r="UCZ158" s="16">
        <f t="shared" ref="UCZ158:UCZ159" si="32447">47.24+2.7+3</f>
        <v>52.940000000000005</v>
      </c>
      <c r="UDA158" s="16">
        <f t="shared" ref="UDA158:UDA159" si="32448">0.75*(3+2.1+3+3.9)</f>
        <v>9</v>
      </c>
      <c r="UDB158" s="14">
        <f t="shared" si="17110"/>
        <v>61.940000000000005</v>
      </c>
      <c r="UDC158" s="14"/>
      <c r="UDD158" s="16">
        <f t="shared" si="17111"/>
        <v>92.910000000000011</v>
      </c>
      <c r="UDE158" s="79">
        <f t="shared" si="20414"/>
        <v>6</v>
      </c>
      <c r="UDF158" s="80"/>
      <c r="UDG158" s="16" t="s">
        <v>236</v>
      </c>
      <c r="UDH158" s="16">
        <f t="shared" ref="UDH158:UDH159" si="32449">47.24+2.7+3</f>
        <v>52.940000000000005</v>
      </c>
      <c r="UDI158" s="16">
        <f t="shared" ref="UDI158:UDI159" si="32450">0.75*(3+2.1+3+3.9)</f>
        <v>9</v>
      </c>
      <c r="UDJ158" s="14">
        <f t="shared" si="17115"/>
        <v>61.940000000000005</v>
      </c>
      <c r="UDK158" s="14"/>
      <c r="UDL158" s="16">
        <f t="shared" si="17116"/>
        <v>92.910000000000011</v>
      </c>
      <c r="UDM158" s="79">
        <f t="shared" si="20414"/>
        <v>6</v>
      </c>
      <c r="UDN158" s="80"/>
      <c r="UDO158" s="16" t="s">
        <v>236</v>
      </c>
      <c r="UDP158" s="16">
        <f t="shared" ref="UDP158:UDP159" si="32451">47.24+2.7+3</f>
        <v>52.940000000000005</v>
      </c>
      <c r="UDQ158" s="16">
        <f t="shared" ref="UDQ158:UDQ159" si="32452">0.75*(3+2.1+3+3.9)</f>
        <v>9</v>
      </c>
      <c r="UDR158" s="14">
        <f t="shared" si="17120"/>
        <v>61.940000000000005</v>
      </c>
      <c r="UDS158" s="14"/>
      <c r="UDT158" s="16">
        <f t="shared" si="17121"/>
        <v>92.910000000000011</v>
      </c>
      <c r="UDU158" s="79">
        <f t="shared" si="20414"/>
        <v>6</v>
      </c>
      <c r="UDV158" s="80"/>
      <c r="UDW158" s="16" t="s">
        <v>236</v>
      </c>
      <c r="UDX158" s="16">
        <f t="shared" ref="UDX158:UDX159" si="32453">47.24+2.7+3</f>
        <v>52.940000000000005</v>
      </c>
      <c r="UDY158" s="16">
        <f t="shared" ref="UDY158:UDY159" si="32454">0.75*(3+2.1+3+3.9)</f>
        <v>9</v>
      </c>
      <c r="UDZ158" s="14">
        <f t="shared" si="17125"/>
        <v>61.940000000000005</v>
      </c>
      <c r="UEA158" s="14"/>
      <c r="UEB158" s="16">
        <f t="shared" si="17126"/>
        <v>92.910000000000011</v>
      </c>
      <c r="UEC158" s="79">
        <f t="shared" si="20414"/>
        <v>6</v>
      </c>
      <c r="UED158" s="80"/>
      <c r="UEE158" s="16" t="s">
        <v>236</v>
      </c>
      <c r="UEF158" s="16">
        <f t="shared" ref="UEF158:UEF159" si="32455">47.24+2.7+3</f>
        <v>52.940000000000005</v>
      </c>
      <c r="UEG158" s="16">
        <f t="shared" ref="UEG158:UEG159" si="32456">0.75*(3+2.1+3+3.9)</f>
        <v>9</v>
      </c>
      <c r="UEH158" s="14">
        <f t="shared" si="17130"/>
        <v>61.940000000000005</v>
      </c>
      <c r="UEI158" s="14"/>
      <c r="UEJ158" s="16">
        <f t="shared" si="17131"/>
        <v>92.910000000000011</v>
      </c>
      <c r="UEK158" s="79">
        <f t="shared" si="20423"/>
        <v>6</v>
      </c>
      <c r="UEL158" s="80"/>
      <c r="UEM158" s="16" t="s">
        <v>236</v>
      </c>
      <c r="UEN158" s="16">
        <f t="shared" ref="UEN158:UEN159" si="32457">47.24+2.7+3</f>
        <v>52.940000000000005</v>
      </c>
      <c r="UEO158" s="16">
        <f t="shared" ref="UEO158:UEO159" si="32458">0.75*(3+2.1+3+3.9)</f>
        <v>9</v>
      </c>
      <c r="UEP158" s="14">
        <f t="shared" si="17135"/>
        <v>61.940000000000005</v>
      </c>
      <c r="UEQ158" s="14"/>
      <c r="UER158" s="16">
        <f t="shared" si="17136"/>
        <v>92.910000000000011</v>
      </c>
      <c r="UES158" s="79">
        <f t="shared" si="20423"/>
        <v>6</v>
      </c>
      <c r="UET158" s="80"/>
      <c r="UEU158" s="16" t="s">
        <v>236</v>
      </c>
      <c r="UEV158" s="16">
        <f t="shared" ref="UEV158:UEV159" si="32459">47.24+2.7+3</f>
        <v>52.940000000000005</v>
      </c>
      <c r="UEW158" s="16">
        <f t="shared" ref="UEW158:UEW159" si="32460">0.75*(3+2.1+3+3.9)</f>
        <v>9</v>
      </c>
      <c r="UEX158" s="14">
        <f t="shared" si="17140"/>
        <v>61.940000000000005</v>
      </c>
      <c r="UEY158" s="14"/>
      <c r="UEZ158" s="16">
        <f t="shared" si="17141"/>
        <v>92.910000000000011</v>
      </c>
      <c r="UFA158" s="79">
        <f t="shared" si="20423"/>
        <v>6</v>
      </c>
      <c r="UFB158" s="80"/>
      <c r="UFC158" s="16" t="s">
        <v>236</v>
      </c>
      <c r="UFD158" s="16">
        <f t="shared" ref="UFD158:UFD159" si="32461">47.24+2.7+3</f>
        <v>52.940000000000005</v>
      </c>
      <c r="UFE158" s="16">
        <f t="shared" ref="UFE158:UFE159" si="32462">0.75*(3+2.1+3+3.9)</f>
        <v>9</v>
      </c>
      <c r="UFF158" s="14">
        <f t="shared" si="17145"/>
        <v>61.940000000000005</v>
      </c>
      <c r="UFG158" s="14"/>
      <c r="UFH158" s="16">
        <f t="shared" si="17146"/>
        <v>92.910000000000011</v>
      </c>
      <c r="UFI158" s="79">
        <f t="shared" si="20423"/>
        <v>6</v>
      </c>
      <c r="UFJ158" s="80"/>
      <c r="UFK158" s="16" t="s">
        <v>236</v>
      </c>
      <c r="UFL158" s="16">
        <f t="shared" ref="UFL158:UFL159" si="32463">47.24+2.7+3</f>
        <v>52.940000000000005</v>
      </c>
      <c r="UFM158" s="16">
        <f t="shared" ref="UFM158:UFM159" si="32464">0.75*(3+2.1+3+3.9)</f>
        <v>9</v>
      </c>
      <c r="UFN158" s="14">
        <f t="shared" si="17150"/>
        <v>61.940000000000005</v>
      </c>
      <c r="UFO158" s="14"/>
      <c r="UFP158" s="16">
        <f t="shared" si="17151"/>
        <v>92.910000000000011</v>
      </c>
      <c r="UFQ158" s="79">
        <f t="shared" si="20423"/>
        <v>6</v>
      </c>
      <c r="UFR158" s="80"/>
      <c r="UFS158" s="16" t="s">
        <v>236</v>
      </c>
      <c r="UFT158" s="16">
        <f t="shared" ref="UFT158:UFT159" si="32465">47.24+2.7+3</f>
        <v>52.940000000000005</v>
      </c>
      <c r="UFU158" s="16">
        <f t="shared" ref="UFU158:UFU159" si="32466">0.75*(3+2.1+3+3.9)</f>
        <v>9</v>
      </c>
      <c r="UFV158" s="14">
        <f t="shared" si="17155"/>
        <v>61.940000000000005</v>
      </c>
      <c r="UFW158" s="14"/>
      <c r="UFX158" s="16">
        <f t="shared" si="17156"/>
        <v>92.910000000000011</v>
      </c>
      <c r="UFY158" s="79">
        <f t="shared" si="20423"/>
        <v>6</v>
      </c>
      <c r="UFZ158" s="80"/>
      <c r="UGA158" s="16" t="s">
        <v>236</v>
      </c>
      <c r="UGB158" s="16">
        <f t="shared" ref="UGB158:UGB159" si="32467">47.24+2.7+3</f>
        <v>52.940000000000005</v>
      </c>
      <c r="UGC158" s="16">
        <f t="shared" ref="UGC158:UGC159" si="32468">0.75*(3+2.1+3+3.9)</f>
        <v>9</v>
      </c>
      <c r="UGD158" s="14">
        <f t="shared" si="17160"/>
        <v>61.940000000000005</v>
      </c>
      <c r="UGE158" s="14"/>
      <c r="UGF158" s="16">
        <f t="shared" si="17161"/>
        <v>92.910000000000011</v>
      </c>
      <c r="UGG158" s="79">
        <f t="shared" si="20423"/>
        <v>6</v>
      </c>
      <c r="UGH158" s="80"/>
      <c r="UGI158" s="16" t="s">
        <v>236</v>
      </c>
      <c r="UGJ158" s="16">
        <f t="shared" ref="UGJ158:UGJ159" si="32469">47.24+2.7+3</f>
        <v>52.940000000000005</v>
      </c>
      <c r="UGK158" s="16">
        <f t="shared" ref="UGK158:UGK159" si="32470">0.75*(3+2.1+3+3.9)</f>
        <v>9</v>
      </c>
      <c r="UGL158" s="14">
        <f t="shared" si="17165"/>
        <v>61.940000000000005</v>
      </c>
      <c r="UGM158" s="14"/>
      <c r="UGN158" s="16">
        <f t="shared" si="17166"/>
        <v>92.910000000000011</v>
      </c>
      <c r="UGO158" s="79">
        <f t="shared" si="20423"/>
        <v>6</v>
      </c>
      <c r="UGP158" s="80"/>
      <c r="UGQ158" s="16" t="s">
        <v>236</v>
      </c>
      <c r="UGR158" s="16">
        <f t="shared" ref="UGR158:UGR159" si="32471">47.24+2.7+3</f>
        <v>52.940000000000005</v>
      </c>
      <c r="UGS158" s="16">
        <f t="shared" ref="UGS158:UGS159" si="32472">0.75*(3+2.1+3+3.9)</f>
        <v>9</v>
      </c>
      <c r="UGT158" s="14">
        <f t="shared" si="17170"/>
        <v>61.940000000000005</v>
      </c>
      <c r="UGU158" s="14"/>
      <c r="UGV158" s="16">
        <f t="shared" si="17171"/>
        <v>92.910000000000011</v>
      </c>
      <c r="UGW158" s="79">
        <f t="shared" si="20432"/>
        <v>6</v>
      </c>
      <c r="UGX158" s="80"/>
      <c r="UGY158" s="16" t="s">
        <v>236</v>
      </c>
      <c r="UGZ158" s="16">
        <f t="shared" ref="UGZ158:UGZ159" si="32473">47.24+2.7+3</f>
        <v>52.940000000000005</v>
      </c>
      <c r="UHA158" s="16">
        <f t="shared" ref="UHA158:UHA159" si="32474">0.75*(3+2.1+3+3.9)</f>
        <v>9</v>
      </c>
      <c r="UHB158" s="14">
        <f t="shared" si="17175"/>
        <v>61.940000000000005</v>
      </c>
      <c r="UHC158" s="14"/>
      <c r="UHD158" s="16">
        <f t="shared" si="17176"/>
        <v>92.910000000000011</v>
      </c>
      <c r="UHE158" s="79">
        <f t="shared" si="20432"/>
        <v>6</v>
      </c>
      <c r="UHF158" s="80"/>
      <c r="UHG158" s="16" t="s">
        <v>236</v>
      </c>
      <c r="UHH158" s="16">
        <f t="shared" ref="UHH158:UHH159" si="32475">47.24+2.7+3</f>
        <v>52.940000000000005</v>
      </c>
      <c r="UHI158" s="16">
        <f t="shared" ref="UHI158:UHI159" si="32476">0.75*(3+2.1+3+3.9)</f>
        <v>9</v>
      </c>
      <c r="UHJ158" s="14">
        <f t="shared" si="17180"/>
        <v>61.940000000000005</v>
      </c>
      <c r="UHK158" s="14"/>
      <c r="UHL158" s="16">
        <f t="shared" si="17181"/>
        <v>92.910000000000011</v>
      </c>
      <c r="UHM158" s="79">
        <f t="shared" si="20432"/>
        <v>6</v>
      </c>
      <c r="UHN158" s="80"/>
      <c r="UHO158" s="16" t="s">
        <v>236</v>
      </c>
      <c r="UHP158" s="16">
        <f t="shared" ref="UHP158:UHP159" si="32477">47.24+2.7+3</f>
        <v>52.940000000000005</v>
      </c>
      <c r="UHQ158" s="16">
        <f t="shared" ref="UHQ158:UHQ159" si="32478">0.75*(3+2.1+3+3.9)</f>
        <v>9</v>
      </c>
      <c r="UHR158" s="14">
        <f t="shared" si="17185"/>
        <v>61.940000000000005</v>
      </c>
      <c r="UHS158" s="14"/>
      <c r="UHT158" s="16">
        <f t="shared" si="17186"/>
        <v>92.910000000000011</v>
      </c>
      <c r="UHU158" s="79">
        <f t="shared" si="20432"/>
        <v>6</v>
      </c>
      <c r="UHV158" s="80"/>
      <c r="UHW158" s="16" t="s">
        <v>236</v>
      </c>
      <c r="UHX158" s="16">
        <f t="shared" ref="UHX158:UHX159" si="32479">47.24+2.7+3</f>
        <v>52.940000000000005</v>
      </c>
      <c r="UHY158" s="16">
        <f t="shared" ref="UHY158:UHY159" si="32480">0.75*(3+2.1+3+3.9)</f>
        <v>9</v>
      </c>
      <c r="UHZ158" s="14">
        <f t="shared" si="17190"/>
        <v>61.940000000000005</v>
      </c>
      <c r="UIA158" s="14"/>
      <c r="UIB158" s="16">
        <f t="shared" si="17191"/>
        <v>92.910000000000011</v>
      </c>
      <c r="UIC158" s="79">
        <f t="shared" si="20432"/>
        <v>6</v>
      </c>
      <c r="UID158" s="80"/>
      <c r="UIE158" s="16" t="s">
        <v>236</v>
      </c>
      <c r="UIF158" s="16">
        <f t="shared" ref="UIF158:UIF159" si="32481">47.24+2.7+3</f>
        <v>52.940000000000005</v>
      </c>
      <c r="UIG158" s="16">
        <f t="shared" ref="UIG158:UIG159" si="32482">0.75*(3+2.1+3+3.9)</f>
        <v>9</v>
      </c>
      <c r="UIH158" s="14">
        <f t="shared" si="17195"/>
        <v>61.940000000000005</v>
      </c>
      <c r="UII158" s="14"/>
      <c r="UIJ158" s="16">
        <f t="shared" si="17196"/>
        <v>92.910000000000011</v>
      </c>
      <c r="UIK158" s="79">
        <f t="shared" si="20432"/>
        <v>6</v>
      </c>
      <c r="UIL158" s="80"/>
      <c r="UIM158" s="16" t="s">
        <v>236</v>
      </c>
      <c r="UIN158" s="16">
        <f t="shared" ref="UIN158:UIN159" si="32483">47.24+2.7+3</f>
        <v>52.940000000000005</v>
      </c>
      <c r="UIO158" s="16">
        <f t="shared" ref="UIO158:UIO159" si="32484">0.75*(3+2.1+3+3.9)</f>
        <v>9</v>
      </c>
      <c r="UIP158" s="14">
        <f t="shared" si="17200"/>
        <v>61.940000000000005</v>
      </c>
      <c r="UIQ158" s="14"/>
      <c r="UIR158" s="16">
        <f t="shared" si="17201"/>
        <v>92.910000000000011</v>
      </c>
      <c r="UIS158" s="79">
        <f t="shared" si="20432"/>
        <v>6</v>
      </c>
      <c r="UIT158" s="80"/>
      <c r="UIU158" s="16" t="s">
        <v>236</v>
      </c>
      <c r="UIV158" s="16">
        <f t="shared" ref="UIV158:UIV159" si="32485">47.24+2.7+3</f>
        <v>52.940000000000005</v>
      </c>
      <c r="UIW158" s="16">
        <f t="shared" ref="UIW158:UIW159" si="32486">0.75*(3+2.1+3+3.9)</f>
        <v>9</v>
      </c>
      <c r="UIX158" s="14">
        <f t="shared" si="17205"/>
        <v>61.940000000000005</v>
      </c>
      <c r="UIY158" s="14"/>
      <c r="UIZ158" s="16">
        <f t="shared" si="17206"/>
        <v>92.910000000000011</v>
      </c>
      <c r="UJA158" s="79">
        <f t="shared" si="20432"/>
        <v>6</v>
      </c>
      <c r="UJB158" s="80"/>
      <c r="UJC158" s="16" t="s">
        <v>236</v>
      </c>
      <c r="UJD158" s="16">
        <f t="shared" ref="UJD158:UJD159" si="32487">47.24+2.7+3</f>
        <v>52.940000000000005</v>
      </c>
      <c r="UJE158" s="16">
        <f t="shared" ref="UJE158:UJE159" si="32488">0.75*(3+2.1+3+3.9)</f>
        <v>9</v>
      </c>
      <c r="UJF158" s="14">
        <f t="shared" si="17210"/>
        <v>61.940000000000005</v>
      </c>
      <c r="UJG158" s="14"/>
      <c r="UJH158" s="16">
        <f t="shared" si="17211"/>
        <v>92.910000000000011</v>
      </c>
      <c r="UJI158" s="79">
        <f t="shared" si="20441"/>
        <v>6</v>
      </c>
      <c r="UJJ158" s="80"/>
      <c r="UJK158" s="16" t="s">
        <v>236</v>
      </c>
      <c r="UJL158" s="16">
        <f t="shared" ref="UJL158:UJL159" si="32489">47.24+2.7+3</f>
        <v>52.940000000000005</v>
      </c>
      <c r="UJM158" s="16">
        <f t="shared" ref="UJM158:UJM159" si="32490">0.75*(3+2.1+3+3.9)</f>
        <v>9</v>
      </c>
      <c r="UJN158" s="14">
        <f t="shared" si="17215"/>
        <v>61.940000000000005</v>
      </c>
      <c r="UJO158" s="14"/>
      <c r="UJP158" s="16">
        <f t="shared" si="17216"/>
        <v>92.910000000000011</v>
      </c>
      <c r="UJQ158" s="79">
        <f t="shared" si="20441"/>
        <v>6</v>
      </c>
      <c r="UJR158" s="80"/>
      <c r="UJS158" s="16" t="s">
        <v>236</v>
      </c>
      <c r="UJT158" s="16">
        <f t="shared" ref="UJT158:UJT159" si="32491">47.24+2.7+3</f>
        <v>52.940000000000005</v>
      </c>
      <c r="UJU158" s="16">
        <f t="shared" ref="UJU158:UJU159" si="32492">0.75*(3+2.1+3+3.9)</f>
        <v>9</v>
      </c>
      <c r="UJV158" s="14">
        <f t="shared" si="17220"/>
        <v>61.940000000000005</v>
      </c>
      <c r="UJW158" s="14"/>
      <c r="UJX158" s="16">
        <f t="shared" si="17221"/>
        <v>92.910000000000011</v>
      </c>
      <c r="UJY158" s="79">
        <f t="shared" si="20441"/>
        <v>6</v>
      </c>
      <c r="UJZ158" s="80"/>
      <c r="UKA158" s="16" t="s">
        <v>236</v>
      </c>
      <c r="UKB158" s="16">
        <f t="shared" ref="UKB158:UKB159" si="32493">47.24+2.7+3</f>
        <v>52.940000000000005</v>
      </c>
      <c r="UKC158" s="16">
        <f t="shared" ref="UKC158:UKC159" si="32494">0.75*(3+2.1+3+3.9)</f>
        <v>9</v>
      </c>
      <c r="UKD158" s="14">
        <f t="shared" si="17225"/>
        <v>61.940000000000005</v>
      </c>
      <c r="UKE158" s="14"/>
      <c r="UKF158" s="16">
        <f t="shared" si="17226"/>
        <v>92.910000000000011</v>
      </c>
      <c r="UKG158" s="79">
        <f t="shared" si="20441"/>
        <v>6</v>
      </c>
      <c r="UKH158" s="80"/>
      <c r="UKI158" s="16" t="s">
        <v>236</v>
      </c>
      <c r="UKJ158" s="16">
        <f t="shared" ref="UKJ158:UKJ159" si="32495">47.24+2.7+3</f>
        <v>52.940000000000005</v>
      </c>
      <c r="UKK158" s="16">
        <f t="shared" ref="UKK158:UKK159" si="32496">0.75*(3+2.1+3+3.9)</f>
        <v>9</v>
      </c>
      <c r="UKL158" s="14">
        <f t="shared" si="17230"/>
        <v>61.940000000000005</v>
      </c>
      <c r="UKM158" s="14"/>
      <c r="UKN158" s="16">
        <f t="shared" si="17231"/>
        <v>92.910000000000011</v>
      </c>
      <c r="UKO158" s="79">
        <f t="shared" si="20441"/>
        <v>6</v>
      </c>
      <c r="UKP158" s="80"/>
      <c r="UKQ158" s="16" t="s">
        <v>236</v>
      </c>
      <c r="UKR158" s="16">
        <f t="shared" ref="UKR158:UKR159" si="32497">47.24+2.7+3</f>
        <v>52.940000000000005</v>
      </c>
      <c r="UKS158" s="16">
        <f t="shared" ref="UKS158:UKS159" si="32498">0.75*(3+2.1+3+3.9)</f>
        <v>9</v>
      </c>
      <c r="UKT158" s="14">
        <f t="shared" si="17235"/>
        <v>61.940000000000005</v>
      </c>
      <c r="UKU158" s="14"/>
      <c r="UKV158" s="16">
        <f t="shared" si="17236"/>
        <v>92.910000000000011</v>
      </c>
      <c r="UKW158" s="79">
        <f t="shared" si="20441"/>
        <v>6</v>
      </c>
      <c r="UKX158" s="80"/>
      <c r="UKY158" s="16" t="s">
        <v>236</v>
      </c>
      <c r="UKZ158" s="16">
        <f t="shared" ref="UKZ158:UKZ159" si="32499">47.24+2.7+3</f>
        <v>52.940000000000005</v>
      </c>
      <c r="ULA158" s="16">
        <f t="shared" ref="ULA158:ULA159" si="32500">0.75*(3+2.1+3+3.9)</f>
        <v>9</v>
      </c>
      <c r="ULB158" s="14">
        <f t="shared" si="17240"/>
        <v>61.940000000000005</v>
      </c>
      <c r="ULC158" s="14"/>
      <c r="ULD158" s="16">
        <f t="shared" si="17241"/>
        <v>92.910000000000011</v>
      </c>
      <c r="ULE158" s="79">
        <f t="shared" si="20441"/>
        <v>6</v>
      </c>
      <c r="ULF158" s="80"/>
      <c r="ULG158" s="16" t="s">
        <v>236</v>
      </c>
      <c r="ULH158" s="16">
        <f t="shared" ref="ULH158:ULH159" si="32501">47.24+2.7+3</f>
        <v>52.940000000000005</v>
      </c>
      <c r="ULI158" s="16">
        <f t="shared" ref="ULI158:ULI159" si="32502">0.75*(3+2.1+3+3.9)</f>
        <v>9</v>
      </c>
      <c r="ULJ158" s="14">
        <f t="shared" si="17245"/>
        <v>61.940000000000005</v>
      </c>
      <c r="ULK158" s="14"/>
      <c r="ULL158" s="16">
        <f t="shared" si="17246"/>
        <v>92.910000000000011</v>
      </c>
      <c r="ULM158" s="79">
        <f t="shared" si="20441"/>
        <v>6</v>
      </c>
      <c r="ULN158" s="80"/>
      <c r="ULO158" s="16" t="s">
        <v>236</v>
      </c>
      <c r="ULP158" s="16">
        <f t="shared" ref="ULP158:ULP159" si="32503">47.24+2.7+3</f>
        <v>52.940000000000005</v>
      </c>
      <c r="ULQ158" s="16">
        <f t="shared" ref="ULQ158:ULQ159" si="32504">0.75*(3+2.1+3+3.9)</f>
        <v>9</v>
      </c>
      <c r="ULR158" s="14">
        <f t="shared" si="17250"/>
        <v>61.940000000000005</v>
      </c>
      <c r="ULS158" s="14"/>
      <c r="ULT158" s="16">
        <f t="shared" si="17251"/>
        <v>92.910000000000011</v>
      </c>
      <c r="ULU158" s="79">
        <f t="shared" si="20450"/>
        <v>6</v>
      </c>
      <c r="ULV158" s="80"/>
      <c r="ULW158" s="16" t="s">
        <v>236</v>
      </c>
      <c r="ULX158" s="16">
        <f t="shared" ref="ULX158:ULX159" si="32505">47.24+2.7+3</f>
        <v>52.940000000000005</v>
      </c>
      <c r="ULY158" s="16">
        <f t="shared" ref="ULY158:ULY159" si="32506">0.75*(3+2.1+3+3.9)</f>
        <v>9</v>
      </c>
      <c r="ULZ158" s="14">
        <f t="shared" si="17255"/>
        <v>61.940000000000005</v>
      </c>
      <c r="UMA158" s="14"/>
      <c r="UMB158" s="16">
        <f t="shared" si="17256"/>
        <v>92.910000000000011</v>
      </c>
      <c r="UMC158" s="79">
        <f t="shared" si="20450"/>
        <v>6</v>
      </c>
      <c r="UMD158" s="80"/>
      <c r="UME158" s="16" t="s">
        <v>236</v>
      </c>
      <c r="UMF158" s="16">
        <f t="shared" ref="UMF158:UMF159" si="32507">47.24+2.7+3</f>
        <v>52.940000000000005</v>
      </c>
      <c r="UMG158" s="16">
        <f t="shared" ref="UMG158:UMG159" si="32508">0.75*(3+2.1+3+3.9)</f>
        <v>9</v>
      </c>
      <c r="UMH158" s="14">
        <f t="shared" si="17260"/>
        <v>61.940000000000005</v>
      </c>
      <c r="UMI158" s="14"/>
      <c r="UMJ158" s="16">
        <f t="shared" si="17261"/>
        <v>92.910000000000011</v>
      </c>
      <c r="UMK158" s="79">
        <f t="shared" si="20450"/>
        <v>6</v>
      </c>
      <c r="UML158" s="80"/>
      <c r="UMM158" s="16" t="s">
        <v>236</v>
      </c>
      <c r="UMN158" s="16">
        <f t="shared" ref="UMN158:UMN159" si="32509">47.24+2.7+3</f>
        <v>52.940000000000005</v>
      </c>
      <c r="UMO158" s="16">
        <f t="shared" ref="UMO158:UMO159" si="32510">0.75*(3+2.1+3+3.9)</f>
        <v>9</v>
      </c>
      <c r="UMP158" s="14">
        <f t="shared" si="17265"/>
        <v>61.940000000000005</v>
      </c>
      <c r="UMQ158" s="14"/>
      <c r="UMR158" s="16">
        <f t="shared" si="17266"/>
        <v>92.910000000000011</v>
      </c>
      <c r="UMS158" s="79">
        <f t="shared" si="20450"/>
        <v>6</v>
      </c>
      <c r="UMT158" s="80"/>
      <c r="UMU158" s="16" t="s">
        <v>236</v>
      </c>
      <c r="UMV158" s="16">
        <f t="shared" ref="UMV158:UMV159" si="32511">47.24+2.7+3</f>
        <v>52.940000000000005</v>
      </c>
      <c r="UMW158" s="16">
        <f t="shared" ref="UMW158:UMW159" si="32512">0.75*(3+2.1+3+3.9)</f>
        <v>9</v>
      </c>
      <c r="UMX158" s="14">
        <f t="shared" si="17270"/>
        <v>61.940000000000005</v>
      </c>
      <c r="UMY158" s="14"/>
      <c r="UMZ158" s="16">
        <f t="shared" si="17271"/>
        <v>92.910000000000011</v>
      </c>
      <c r="UNA158" s="79">
        <f t="shared" si="20450"/>
        <v>6</v>
      </c>
      <c r="UNB158" s="80"/>
      <c r="UNC158" s="16" t="s">
        <v>236</v>
      </c>
      <c r="UND158" s="16">
        <f t="shared" ref="UND158:UND159" si="32513">47.24+2.7+3</f>
        <v>52.940000000000005</v>
      </c>
      <c r="UNE158" s="16">
        <f t="shared" ref="UNE158:UNE159" si="32514">0.75*(3+2.1+3+3.9)</f>
        <v>9</v>
      </c>
      <c r="UNF158" s="14">
        <f t="shared" si="17275"/>
        <v>61.940000000000005</v>
      </c>
      <c r="UNG158" s="14"/>
      <c r="UNH158" s="16">
        <f t="shared" si="17276"/>
        <v>92.910000000000011</v>
      </c>
      <c r="UNI158" s="79">
        <f t="shared" si="20450"/>
        <v>6</v>
      </c>
      <c r="UNJ158" s="80"/>
      <c r="UNK158" s="16" t="s">
        <v>236</v>
      </c>
      <c r="UNL158" s="16">
        <f t="shared" ref="UNL158:UNL159" si="32515">47.24+2.7+3</f>
        <v>52.940000000000005</v>
      </c>
      <c r="UNM158" s="16">
        <f t="shared" ref="UNM158:UNM159" si="32516">0.75*(3+2.1+3+3.9)</f>
        <v>9</v>
      </c>
      <c r="UNN158" s="14">
        <f t="shared" si="17280"/>
        <v>61.940000000000005</v>
      </c>
      <c r="UNO158" s="14"/>
      <c r="UNP158" s="16">
        <f t="shared" si="17281"/>
        <v>92.910000000000011</v>
      </c>
      <c r="UNQ158" s="79">
        <f t="shared" si="20450"/>
        <v>6</v>
      </c>
      <c r="UNR158" s="80"/>
      <c r="UNS158" s="16" t="s">
        <v>236</v>
      </c>
      <c r="UNT158" s="16">
        <f t="shared" ref="UNT158:UNT159" si="32517">47.24+2.7+3</f>
        <v>52.940000000000005</v>
      </c>
      <c r="UNU158" s="16">
        <f t="shared" ref="UNU158:UNU159" si="32518">0.75*(3+2.1+3+3.9)</f>
        <v>9</v>
      </c>
      <c r="UNV158" s="14">
        <f t="shared" si="17285"/>
        <v>61.940000000000005</v>
      </c>
      <c r="UNW158" s="14"/>
      <c r="UNX158" s="16">
        <f t="shared" si="17286"/>
        <v>92.910000000000011</v>
      </c>
      <c r="UNY158" s="79">
        <f t="shared" si="20450"/>
        <v>6</v>
      </c>
      <c r="UNZ158" s="80"/>
      <c r="UOA158" s="16" t="s">
        <v>236</v>
      </c>
      <c r="UOB158" s="16">
        <f t="shared" ref="UOB158:UOB159" si="32519">47.24+2.7+3</f>
        <v>52.940000000000005</v>
      </c>
      <c r="UOC158" s="16">
        <f t="shared" ref="UOC158:UOC159" si="32520">0.75*(3+2.1+3+3.9)</f>
        <v>9</v>
      </c>
      <c r="UOD158" s="14">
        <f t="shared" si="17290"/>
        <v>61.940000000000005</v>
      </c>
      <c r="UOE158" s="14"/>
      <c r="UOF158" s="16">
        <f t="shared" si="17291"/>
        <v>92.910000000000011</v>
      </c>
      <c r="UOG158" s="79">
        <f t="shared" si="20459"/>
        <v>6</v>
      </c>
      <c r="UOH158" s="80"/>
      <c r="UOI158" s="16" t="s">
        <v>236</v>
      </c>
      <c r="UOJ158" s="16">
        <f t="shared" ref="UOJ158:UOJ159" si="32521">47.24+2.7+3</f>
        <v>52.940000000000005</v>
      </c>
      <c r="UOK158" s="16">
        <f t="shared" ref="UOK158:UOK159" si="32522">0.75*(3+2.1+3+3.9)</f>
        <v>9</v>
      </c>
      <c r="UOL158" s="14">
        <f t="shared" si="17295"/>
        <v>61.940000000000005</v>
      </c>
      <c r="UOM158" s="14"/>
      <c r="UON158" s="16">
        <f t="shared" si="17296"/>
        <v>92.910000000000011</v>
      </c>
      <c r="UOO158" s="79">
        <f t="shared" si="20459"/>
        <v>6</v>
      </c>
      <c r="UOP158" s="80"/>
      <c r="UOQ158" s="16" t="s">
        <v>236</v>
      </c>
      <c r="UOR158" s="16">
        <f t="shared" ref="UOR158:UOR159" si="32523">47.24+2.7+3</f>
        <v>52.940000000000005</v>
      </c>
      <c r="UOS158" s="16">
        <f t="shared" ref="UOS158:UOS159" si="32524">0.75*(3+2.1+3+3.9)</f>
        <v>9</v>
      </c>
      <c r="UOT158" s="14">
        <f t="shared" si="17300"/>
        <v>61.940000000000005</v>
      </c>
      <c r="UOU158" s="14"/>
      <c r="UOV158" s="16">
        <f t="shared" si="17301"/>
        <v>92.910000000000011</v>
      </c>
      <c r="UOW158" s="79">
        <f t="shared" si="20459"/>
        <v>6</v>
      </c>
      <c r="UOX158" s="80"/>
      <c r="UOY158" s="16" t="s">
        <v>236</v>
      </c>
      <c r="UOZ158" s="16">
        <f t="shared" ref="UOZ158:UOZ159" si="32525">47.24+2.7+3</f>
        <v>52.940000000000005</v>
      </c>
      <c r="UPA158" s="16">
        <f t="shared" ref="UPA158:UPA159" si="32526">0.75*(3+2.1+3+3.9)</f>
        <v>9</v>
      </c>
      <c r="UPB158" s="14">
        <f t="shared" si="17305"/>
        <v>61.940000000000005</v>
      </c>
      <c r="UPC158" s="14"/>
      <c r="UPD158" s="16">
        <f t="shared" si="17306"/>
        <v>92.910000000000011</v>
      </c>
      <c r="UPE158" s="79">
        <f t="shared" si="20459"/>
        <v>6</v>
      </c>
      <c r="UPF158" s="80"/>
      <c r="UPG158" s="16" t="s">
        <v>236</v>
      </c>
      <c r="UPH158" s="16">
        <f t="shared" ref="UPH158:UPH159" si="32527">47.24+2.7+3</f>
        <v>52.940000000000005</v>
      </c>
      <c r="UPI158" s="16">
        <f t="shared" ref="UPI158:UPI159" si="32528">0.75*(3+2.1+3+3.9)</f>
        <v>9</v>
      </c>
      <c r="UPJ158" s="14">
        <f t="shared" si="17310"/>
        <v>61.940000000000005</v>
      </c>
      <c r="UPK158" s="14"/>
      <c r="UPL158" s="16">
        <f t="shared" si="17311"/>
        <v>92.910000000000011</v>
      </c>
      <c r="UPM158" s="79">
        <f t="shared" si="20459"/>
        <v>6</v>
      </c>
      <c r="UPN158" s="80"/>
      <c r="UPO158" s="16" t="s">
        <v>236</v>
      </c>
      <c r="UPP158" s="16">
        <f t="shared" ref="UPP158:UPP159" si="32529">47.24+2.7+3</f>
        <v>52.940000000000005</v>
      </c>
      <c r="UPQ158" s="16">
        <f t="shared" ref="UPQ158:UPQ159" si="32530">0.75*(3+2.1+3+3.9)</f>
        <v>9</v>
      </c>
      <c r="UPR158" s="14">
        <f t="shared" si="17315"/>
        <v>61.940000000000005</v>
      </c>
      <c r="UPS158" s="14"/>
      <c r="UPT158" s="16">
        <f t="shared" si="17316"/>
        <v>92.910000000000011</v>
      </c>
      <c r="UPU158" s="79">
        <f t="shared" si="20459"/>
        <v>6</v>
      </c>
      <c r="UPV158" s="80"/>
      <c r="UPW158" s="16" t="s">
        <v>236</v>
      </c>
      <c r="UPX158" s="16">
        <f t="shared" ref="UPX158:UPX159" si="32531">47.24+2.7+3</f>
        <v>52.940000000000005</v>
      </c>
      <c r="UPY158" s="16">
        <f t="shared" ref="UPY158:UPY159" si="32532">0.75*(3+2.1+3+3.9)</f>
        <v>9</v>
      </c>
      <c r="UPZ158" s="14">
        <f t="shared" si="17320"/>
        <v>61.940000000000005</v>
      </c>
      <c r="UQA158" s="14"/>
      <c r="UQB158" s="16">
        <f t="shared" si="17321"/>
        <v>92.910000000000011</v>
      </c>
      <c r="UQC158" s="79">
        <f t="shared" si="20459"/>
        <v>6</v>
      </c>
      <c r="UQD158" s="80"/>
      <c r="UQE158" s="16" t="s">
        <v>236</v>
      </c>
      <c r="UQF158" s="16">
        <f t="shared" ref="UQF158:UQF159" si="32533">47.24+2.7+3</f>
        <v>52.940000000000005</v>
      </c>
      <c r="UQG158" s="16">
        <f t="shared" ref="UQG158:UQG159" si="32534">0.75*(3+2.1+3+3.9)</f>
        <v>9</v>
      </c>
      <c r="UQH158" s="14">
        <f t="shared" si="17325"/>
        <v>61.940000000000005</v>
      </c>
      <c r="UQI158" s="14"/>
      <c r="UQJ158" s="16">
        <f t="shared" si="17326"/>
        <v>92.910000000000011</v>
      </c>
      <c r="UQK158" s="79">
        <f t="shared" si="20459"/>
        <v>6</v>
      </c>
      <c r="UQL158" s="80"/>
      <c r="UQM158" s="16" t="s">
        <v>236</v>
      </c>
      <c r="UQN158" s="16">
        <f t="shared" ref="UQN158:UQN159" si="32535">47.24+2.7+3</f>
        <v>52.940000000000005</v>
      </c>
      <c r="UQO158" s="16">
        <f t="shared" ref="UQO158:UQO159" si="32536">0.75*(3+2.1+3+3.9)</f>
        <v>9</v>
      </c>
      <c r="UQP158" s="14">
        <f t="shared" si="17330"/>
        <v>61.940000000000005</v>
      </c>
      <c r="UQQ158" s="14"/>
      <c r="UQR158" s="16">
        <f t="shared" si="17331"/>
        <v>92.910000000000011</v>
      </c>
      <c r="UQS158" s="79">
        <f t="shared" si="20468"/>
        <v>6</v>
      </c>
      <c r="UQT158" s="80"/>
      <c r="UQU158" s="16" t="s">
        <v>236</v>
      </c>
      <c r="UQV158" s="16">
        <f t="shared" ref="UQV158:UQV159" si="32537">47.24+2.7+3</f>
        <v>52.940000000000005</v>
      </c>
      <c r="UQW158" s="16">
        <f t="shared" ref="UQW158:UQW159" si="32538">0.75*(3+2.1+3+3.9)</f>
        <v>9</v>
      </c>
      <c r="UQX158" s="14">
        <f t="shared" si="17335"/>
        <v>61.940000000000005</v>
      </c>
      <c r="UQY158" s="14"/>
      <c r="UQZ158" s="16">
        <f t="shared" si="17336"/>
        <v>92.910000000000011</v>
      </c>
      <c r="URA158" s="79">
        <f t="shared" si="20468"/>
        <v>6</v>
      </c>
      <c r="URB158" s="80"/>
      <c r="URC158" s="16" t="s">
        <v>236</v>
      </c>
      <c r="URD158" s="16">
        <f t="shared" ref="URD158:URD159" si="32539">47.24+2.7+3</f>
        <v>52.940000000000005</v>
      </c>
      <c r="URE158" s="16">
        <f t="shared" ref="URE158:URE159" si="32540">0.75*(3+2.1+3+3.9)</f>
        <v>9</v>
      </c>
      <c r="URF158" s="14">
        <f t="shared" si="17340"/>
        <v>61.940000000000005</v>
      </c>
      <c r="URG158" s="14"/>
      <c r="URH158" s="16">
        <f t="shared" si="17341"/>
        <v>92.910000000000011</v>
      </c>
      <c r="URI158" s="79">
        <f t="shared" si="20468"/>
        <v>6</v>
      </c>
      <c r="URJ158" s="80"/>
      <c r="URK158" s="16" t="s">
        <v>236</v>
      </c>
      <c r="URL158" s="16">
        <f t="shared" ref="URL158:URL159" si="32541">47.24+2.7+3</f>
        <v>52.940000000000005</v>
      </c>
      <c r="URM158" s="16">
        <f t="shared" ref="URM158:URM159" si="32542">0.75*(3+2.1+3+3.9)</f>
        <v>9</v>
      </c>
      <c r="URN158" s="14">
        <f t="shared" si="17345"/>
        <v>61.940000000000005</v>
      </c>
      <c r="URO158" s="14"/>
      <c r="URP158" s="16">
        <f t="shared" si="17346"/>
        <v>92.910000000000011</v>
      </c>
      <c r="URQ158" s="79">
        <f t="shared" si="20468"/>
        <v>6</v>
      </c>
      <c r="URR158" s="80"/>
      <c r="URS158" s="16" t="s">
        <v>236</v>
      </c>
      <c r="URT158" s="16">
        <f t="shared" ref="URT158:URT159" si="32543">47.24+2.7+3</f>
        <v>52.940000000000005</v>
      </c>
      <c r="URU158" s="16">
        <f t="shared" ref="URU158:URU159" si="32544">0.75*(3+2.1+3+3.9)</f>
        <v>9</v>
      </c>
      <c r="URV158" s="14">
        <f t="shared" si="17350"/>
        <v>61.940000000000005</v>
      </c>
      <c r="URW158" s="14"/>
      <c r="URX158" s="16">
        <f t="shared" si="17351"/>
        <v>92.910000000000011</v>
      </c>
      <c r="URY158" s="79">
        <f t="shared" si="20468"/>
        <v>6</v>
      </c>
      <c r="URZ158" s="80"/>
      <c r="USA158" s="16" t="s">
        <v>236</v>
      </c>
      <c r="USB158" s="16">
        <f t="shared" ref="USB158:USB159" si="32545">47.24+2.7+3</f>
        <v>52.940000000000005</v>
      </c>
      <c r="USC158" s="16">
        <f t="shared" ref="USC158:USC159" si="32546">0.75*(3+2.1+3+3.9)</f>
        <v>9</v>
      </c>
      <c r="USD158" s="14">
        <f t="shared" si="17355"/>
        <v>61.940000000000005</v>
      </c>
      <c r="USE158" s="14"/>
      <c r="USF158" s="16">
        <f t="shared" si="17356"/>
        <v>92.910000000000011</v>
      </c>
      <c r="USG158" s="79">
        <f t="shared" si="20468"/>
        <v>6</v>
      </c>
      <c r="USH158" s="80"/>
      <c r="USI158" s="16" t="s">
        <v>236</v>
      </c>
      <c r="USJ158" s="16">
        <f t="shared" ref="USJ158:USJ159" si="32547">47.24+2.7+3</f>
        <v>52.940000000000005</v>
      </c>
      <c r="USK158" s="16">
        <f t="shared" ref="USK158:USK159" si="32548">0.75*(3+2.1+3+3.9)</f>
        <v>9</v>
      </c>
      <c r="USL158" s="14">
        <f t="shared" si="17360"/>
        <v>61.940000000000005</v>
      </c>
      <c r="USM158" s="14"/>
      <c r="USN158" s="16">
        <f t="shared" si="17361"/>
        <v>92.910000000000011</v>
      </c>
      <c r="USO158" s="79">
        <f t="shared" si="20468"/>
        <v>6</v>
      </c>
      <c r="USP158" s="80"/>
      <c r="USQ158" s="16" t="s">
        <v>236</v>
      </c>
      <c r="USR158" s="16">
        <f t="shared" ref="USR158:USR159" si="32549">47.24+2.7+3</f>
        <v>52.940000000000005</v>
      </c>
      <c r="USS158" s="16">
        <f t="shared" ref="USS158:USS159" si="32550">0.75*(3+2.1+3+3.9)</f>
        <v>9</v>
      </c>
      <c r="UST158" s="14">
        <f t="shared" si="17365"/>
        <v>61.940000000000005</v>
      </c>
      <c r="USU158" s="14"/>
      <c r="USV158" s="16">
        <f t="shared" si="17366"/>
        <v>92.910000000000011</v>
      </c>
      <c r="USW158" s="79">
        <f t="shared" si="20468"/>
        <v>6</v>
      </c>
      <c r="USX158" s="80"/>
      <c r="USY158" s="16" t="s">
        <v>236</v>
      </c>
      <c r="USZ158" s="16">
        <f t="shared" ref="USZ158:USZ159" si="32551">47.24+2.7+3</f>
        <v>52.940000000000005</v>
      </c>
      <c r="UTA158" s="16">
        <f t="shared" ref="UTA158:UTA159" si="32552">0.75*(3+2.1+3+3.9)</f>
        <v>9</v>
      </c>
      <c r="UTB158" s="14">
        <f t="shared" si="17370"/>
        <v>61.940000000000005</v>
      </c>
      <c r="UTC158" s="14"/>
      <c r="UTD158" s="16">
        <f t="shared" si="17371"/>
        <v>92.910000000000011</v>
      </c>
      <c r="UTE158" s="79">
        <f t="shared" si="20477"/>
        <v>6</v>
      </c>
      <c r="UTF158" s="80"/>
      <c r="UTG158" s="16" t="s">
        <v>236</v>
      </c>
      <c r="UTH158" s="16">
        <f t="shared" ref="UTH158:UTH159" si="32553">47.24+2.7+3</f>
        <v>52.940000000000005</v>
      </c>
      <c r="UTI158" s="16">
        <f t="shared" ref="UTI158:UTI159" si="32554">0.75*(3+2.1+3+3.9)</f>
        <v>9</v>
      </c>
      <c r="UTJ158" s="14">
        <f t="shared" si="17375"/>
        <v>61.940000000000005</v>
      </c>
      <c r="UTK158" s="14"/>
      <c r="UTL158" s="16">
        <f t="shared" si="17376"/>
        <v>92.910000000000011</v>
      </c>
      <c r="UTM158" s="79">
        <f t="shared" si="20477"/>
        <v>6</v>
      </c>
      <c r="UTN158" s="80"/>
      <c r="UTO158" s="16" t="s">
        <v>236</v>
      </c>
      <c r="UTP158" s="16">
        <f t="shared" ref="UTP158:UTP159" si="32555">47.24+2.7+3</f>
        <v>52.940000000000005</v>
      </c>
      <c r="UTQ158" s="16">
        <f t="shared" ref="UTQ158:UTQ159" si="32556">0.75*(3+2.1+3+3.9)</f>
        <v>9</v>
      </c>
      <c r="UTR158" s="14">
        <f t="shared" si="17380"/>
        <v>61.940000000000005</v>
      </c>
      <c r="UTS158" s="14"/>
      <c r="UTT158" s="16">
        <f t="shared" si="17381"/>
        <v>92.910000000000011</v>
      </c>
      <c r="UTU158" s="79">
        <f t="shared" si="20477"/>
        <v>6</v>
      </c>
      <c r="UTV158" s="80"/>
      <c r="UTW158" s="16" t="s">
        <v>236</v>
      </c>
      <c r="UTX158" s="16">
        <f t="shared" ref="UTX158:UTX159" si="32557">47.24+2.7+3</f>
        <v>52.940000000000005</v>
      </c>
      <c r="UTY158" s="16">
        <f t="shared" ref="UTY158:UTY159" si="32558">0.75*(3+2.1+3+3.9)</f>
        <v>9</v>
      </c>
      <c r="UTZ158" s="14">
        <f t="shared" si="17385"/>
        <v>61.940000000000005</v>
      </c>
      <c r="UUA158" s="14"/>
      <c r="UUB158" s="16">
        <f t="shared" si="17386"/>
        <v>92.910000000000011</v>
      </c>
      <c r="UUC158" s="79">
        <f t="shared" si="20477"/>
        <v>6</v>
      </c>
      <c r="UUD158" s="80"/>
      <c r="UUE158" s="16" t="s">
        <v>236</v>
      </c>
      <c r="UUF158" s="16">
        <f t="shared" ref="UUF158:UUF159" si="32559">47.24+2.7+3</f>
        <v>52.940000000000005</v>
      </c>
      <c r="UUG158" s="16">
        <f t="shared" ref="UUG158:UUG159" si="32560">0.75*(3+2.1+3+3.9)</f>
        <v>9</v>
      </c>
      <c r="UUH158" s="14">
        <f t="shared" si="17390"/>
        <v>61.940000000000005</v>
      </c>
      <c r="UUI158" s="14"/>
      <c r="UUJ158" s="16">
        <f t="shared" si="17391"/>
        <v>92.910000000000011</v>
      </c>
      <c r="UUK158" s="79">
        <f t="shared" si="20477"/>
        <v>6</v>
      </c>
      <c r="UUL158" s="80"/>
      <c r="UUM158" s="16" t="s">
        <v>236</v>
      </c>
      <c r="UUN158" s="16">
        <f t="shared" ref="UUN158:UUN159" si="32561">47.24+2.7+3</f>
        <v>52.940000000000005</v>
      </c>
      <c r="UUO158" s="16">
        <f t="shared" ref="UUO158:UUO159" si="32562">0.75*(3+2.1+3+3.9)</f>
        <v>9</v>
      </c>
      <c r="UUP158" s="14">
        <f t="shared" si="17395"/>
        <v>61.940000000000005</v>
      </c>
      <c r="UUQ158" s="14"/>
      <c r="UUR158" s="16">
        <f t="shared" si="17396"/>
        <v>92.910000000000011</v>
      </c>
      <c r="UUS158" s="79">
        <f t="shared" si="20477"/>
        <v>6</v>
      </c>
      <c r="UUT158" s="80"/>
      <c r="UUU158" s="16" t="s">
        <v>236</v>
      </c>
      <c r="UUV158" s="16">
        <f t="shared" ref="UUV158:UUV159" si="32563">47.24+2.7+3</f>
        <v>52.940000000000005</v>
      </c>
      <c r="UUW158" s="16">
        <f t="shared" ref="UUW158:UUW159" si="32564">0.75*(3+2.1+3+3.9)</f>
        <v>9</v>
      </c>
      <c r="UUX158" s="14">
        <f t="shared" si="17400"/>
        <v>61.940000000000005</v>
      </c>
      <c r="UUY158" s="14"/>
      <c r="UUZ158" s="16">
        <f t="shared" si="17401"/>
        <v>92.910000000000011</v>
      </c>
      <c r="UVA158" s="79">
        <f t="shared" si="20477"/>
        <v>6</v>
      </c>
      <c r="UVB158" s="80"/>
      <c r="UVC158" s="16" t="s">
        <v>236</v>
      </c>
      <c r="UVD158" s="16">
        <f t="shared" ref="UVD158:UVD159" si="32565">47.24+2.7+3</f>
        <v>52.940000000000005</v>
      </c>
      <c r="UVE158" s="16">
        <f t="shared" ref="UVE158:UVE159" si="32566">0.75*(3+2.1+3+3.9)</f>
        <v>9</v>
      </c>
      <c r="UVF158" s="14">
        <f t="shared" si="17405"/>
        <v>61.940000000000005</v>
      </c>
      <c r="UVG158" s="14"/>
      <c r="UVH158" s="16">
        <f t="shared" si="17406"/>
        <v>92.910000000000011</v>
      </c>
      <c r="UVI158" s="79">
        <f t="shared" si="20477"/>
        <v>6</v>
      </c>
      <c r="UVJ158" s="80"/>
      <c r="UVK158" s="16" t="s">
        <v>236</v>
      </c>
      <c r="UVL158" s="16">
        <f t="shared" ref="UVL158:UVL159" si="32567">47.24+2.7+3</f>
        <v>52.940000000000005</v>
      </c>
      <c r="UVM158" s="16">
        <f t="shared" ref="UVM158:UVM159" si="32568">0.75*(3+2.1+3+3.9)</f>
        <v>9</v>
      </c>
      <c r="UVN158" s="14">
        <f t="shared" si="17410"/>
        <v>61.940000000000005</v>
      </c>
      <c r="UVO158" s="14"/>
      <c r="UVP158" s="16">
        <f t="shared" si="17411"/>
        <v>92.910000000000011</v>
      </c>
      <c r="UVQ158" s="79">
        <f t="shared" si="20486"/>
        <v>6</v>
      </c>
      <c r="UVR158" s="80"/>
      <c r="UVS158" s="16" t="s">
        <v>236</v>
      </c>
      <c r="UVT158" s="16">
        <f t="shared" ref="UVT158:UVT159" si="32569">47.24+2.7+3</f>
        <v>52.940000000000005</v>
      </c>
      <c r="UVU158" s="16">
        <f t="shared" ref="UVU158:UVU159" si="32570">0.75*(3+2.1+3+3.9)</f>
        <v>9</v>
      </c>
      <c r="UVV158" s="14">
        <f t="shared" si="17415"/>
        <v>61.940000000000005</v>
      </c>
      <c r="UVW158" s="14"/>
      <c r="UVX158" s="16">
        <f t="shared" si="17416"/>
        <v>92.910000000000011</v>
      </c>
      <c r="UVY158" s="79">
        <f t="shared" si="20486"/>
        <v>6</v>
      </c>
      <c r="UVZ158" s="80"/>
      <c r="UWA158" s="16" t="s">
        <v>236</v>
      </c>
      <c r="UWB158" s="16">
        <f t="shared" ref="UWB158:UWB159" si="32571">47.24+2.7+3</f>
        <v>52.940000000000005</v>
      </c>
      <c r="UWC158" s="16">
        <f t="shared" ref="UWC158:UWC159" si="32572">0.75*(3+2.1+3+3.9)</f>
        <v>9</v>
      </c>
      <c r="UWD158" s="14">
        <f t="shared" si="17420"/>
        <v>61.940000000000005</v>
      </c>
      <c r="UWE158" s="14"/>
      <c r="UWF158" s="16">
        <f t="shared" si="17421"/>
        <v>92.910000000000011</v>
      </c>
      <c r="UWG158" s="79">
        <f t="shared" si="20486"/>
        <v>6</v>
      </c>
      <c r="UWH158" s="80"/>
      <c r="UWI158" s="16" t="s">
        <v>236</v>
      </c>
      <c r="UWJ158" s="16">
        <f t="shared" ref="UWJ158:UWJ159" si="32573">47.24+2.7+3</f>
        <v>52.940000000000005</v>
      </c>
      <c r="UWK158" s="16">
        <f t="shared" ref="UWK158:UWK159" si="32574">0.75*(3+2.1+3+3.9)</f>
        <v>9</v>
      </c>
      <c r="UWL158" s="14">
        <f t="shared" si="17425"/>
        <v>61.940000000000005</v>
      </c>
      <c r="UWM158" s="14"/>
      <c r="UWN158" s="16">
        <f t="shared" si="17426"/>
        <v>92.910000000000011</v>
      </c>
      <c r="UWO158" s="79">
        <f t="shared" si="20486"/>
        <v>6</v>
      </c>
      <c r="UWP158" s="80"/>
      <c r="UWQ158" s="16" t="s">
        <v>236</v>
      </c>
      <c r="UWR158" s="16">
        <f t="shared" ref="UWR158:UWR159" si="32575">47.24+2.7+3</f>
        <v>52.940000000000005</v>
      </c>
      <c r="UWS158" s="16">
        <f t="shared" ref="UWS158:UWS159" si="32576">0.75*(3+2.1+3+3.9)</f>
        <v>9</v>
      </c>
      <c r="UWT158" s="14">
        <f t="shared" si="17430"/>
        <v>61.940000000000005</v>
      </c>
      <c r="UWU158" s="14"/>
      <c r="UWV158" s="16">
        <f t="shared" si="17431"/>
        <v>92.910000000000011</v>
      </c>
      <c r="UWW158" s="79">
        <f t="shared" si="20486"/>
        <v>6</v>
      </c>
      <c r="UWX158" s="80"/>
      <c r="UWY158" s="16" t="s">
        <v>236</v>
      </c>
      <c r="UWZ158" s="16">
        <f t="shared" ref="UWZ158:UWZ159" si="32577">47.24+2.7+3</f>
        <v>52.940000000000005</v>
      </c>
      <c r="UXA158" s="16">
        <f t="shared" ref="UXA158:UXA159" si="32578">0.75*(3+2.1+3+3.9)</f>
        <v>9</v>
      </c>
      <c r="UXB158" s="14">
        <f t="shared" si="17435"/>
        <v>61.940000000000005</v>
      </c>
      <c r="UXC158" s="14"/>
      <c r="UXD158" s="16">
        <f t="shared" si="17436"/>
        <v>92.910000000000011</v>
      </c>
      <c r="UXE158" s="79">
        <f t="shared" si="20486"/>
        <v>6</v>
      </c>
      <c r="UXF158" s="80"/>
      <c r="UXG158" s="16" t="s">
        <v>236</v>
      </c>
      <c r="UXH158" s="16">
        <f t="shared" ref="UXH158:UXH159" si="32579">47.24+2.7+3</f>
        <v>52.940000000000005</v>
      </c>
      <c r="UXI158" s="16">
        <f t="shared" ref="UXI158:UXI159" si="32580">0.75*(3+2.1+3+3.9)</f>
        <v>9</v>
      </c>
      <c r="UXJ158" s="14">
        <f t="shared" si="17440"/>
        <v>61.940000000000005</v>
      </c>
      <c r="UXK158" s="14"/>
      <c r="UXL158" s="16">
        <f t="shared" si="17441"/>
        <v>92.910000000000011</v>
      </c>
      <c r="UXM158" s="79">
        <f t="shared" si="20486"/>
        <v>6</v>
      </c>
      <c r="UXN158" s="80"/>
      <c r="UXO158" s="16" t="s">
        <v>236</v>
      </c>
      <c r="UXP158" s="16">
        <f t="shared" ref="UXP158:UXP159" si="32581">47.24+2.7+3</f>
        <v>52.940000000000005</v>
      </c>
      <c r="UXQ158" s="16">
        <f t="shared" ref="UXQ158:UXQ159" si="32582">0.75*(3+2.1+3+3.9)</f>
        <v>9</v>
      </c>
      <c r="UXR158" s="14">
        <f t="shared" si="17445"/>
        <v>61.940000000000005</v>
      </c>
      <c r="UXS158" s="14"/>
      <c r="UXT158" s="16">
        <f t="shared" si="17446"/>
        <v>92.910000000000011</v>
      </c>
      <c r="UXU158" s="79">
        <f t="shared" si="20486"/>
        <v>6</v>
      </c>
      <c r="UXV158" s="80"/>
      <c r="UXW158" s="16" t="s">
        <v>236</v>
      </c>
      <c r="UXX158" s="16">
        <f t="shared" ref="UXX158:UXX159" si="32583">47.24+2.7+3</f>
        <v>52.940000000000005</v>
      </c>
      <c r="UXY158" s="16">
        <f t="shared" ref="UXY158:UXY159" si="32584">0.75*(3+2.1+3+3.9)</f>
        <v>9</v>
      </c>
      <c r="UXZ158" s="14">
        <f t="shared" si="17450"/>
        <v>61.940000000000005</v>
      </c>
      <c r="UYA158" s="14"/>
      <c r="UYB158" s="16">
        <f t="shared" si="17451"/>
        <v>92.910000000000011</v>
      </c>
      <c r="UYC158" s="79">
        <f t="shared" si="20495"/>
        <v>6</v>
      </c>
      <c r="UYD158" s="80"/>
      <c r="UYE158" s="16" t="s">
        <v>236</v>
      </c>
      <c r="UYF158" s="16">
        <f t="shared" ref="UYF158:UYF159" si="32585">47.24+2.7+3</f>
        <v>52.940000000000005</v>
      </c>
      <c r="UYG158" s="16">
        <f t="shared" ref="UYG158:UYG159" si="32586">0.75*(3+2.1+3+3.9)</f>
        <v>9</v>
      </c>
      <c r="UYH158" s="14">
        <f t="shared" si="17455"/>
        <v>61.940000000000005</v>
      </c>
      <c r="UYI158" s="14"/>
      <c r="UYJ158" s="16">
        <f t="shared" si="17456"/>
        <v>92.910000000000011</v>
      </c>
      <c r="UYK158" s="79">
        <f t="shared" si="20495"/>
        <v>6</v>
      </c>
      <c r="UYL158" s="80"/>
      <c r="UYM158" s="16" t="s">
        <v>236</v>
      </c>
      <c r="UYN158" s="16">
        <f t="shared" ref="UYN158:UYN159" si="32587">47.24+2.7+3</f>
        <v>52.940000000000005</v>
      </c>
      <c r="UYO158" s="16">
        <f t="shared" ref="UYO158:UYO159" si="32588">0.75*(3+2.1+3+3.9)</f>
        <v>9</v>
      </c>
      <c r="UYP158" s="14">
        <f t="shared" si="17460"/>
        <v>61.940000000000005</v>
      </c>
      <c r="UYQ158" s="14"/>
      <c r="UYR158" s="16">
        <f t="shared" si="17461"/>
        <v>92.910000000000011</v>
      </c>
      <c r="UYS158" s="79">
        <f t="shared" si="20495"/>
        <v>6</v>
      </c>
      <c r="UYT158" s="80"/>
      <c r="UYU158" s="16" t="s">
        <v>236</v>
      </c>
      <c r="UYV158" s="16">
        <f t="shared" ref="UYV158:UYV159" si="32589">47.24+2.7+3</f>
        <v>52.940000000000005</v>
      </c>
      <c r="UYW158" s="16">
        <f t="shared" ref="UYW158:UYW159" si="32590">0.75*(3+2.1+3+3.9)</f>
        <v>9</v>
      </c>
      <c r="UYX158" s="14">
        <f t="shared" si="17465"/>
        <v>61.940000000000005</v>
      </c>
      <c r="UYY158" s="14"/>
      <c r="UYZ158" s="16">
        <f t="shared" si="17466"/>
        <v>92.910000000000011</v>
      </c>
      <c r="UZA158" s="79">
        <f t="shared" si="20495"/>
        <v>6</v>
      </c>
      <c r="UZB158" s="80"/>
      <c r="UZC158" s="16" t="s">
        <v>236</v>
      </c>
      <c r="UZD158" s="16">
        <f t="shared" ref="UZD158:UZD159" si="32591">47.24+2.7+3</f>
        <v>52.940000000000005</v>
      </c>
      <c r="UZE158" s="16">
        <f t="shared" ref="UZE158:UZE159" si="32592">0.75*(3+2.1+3+3.9)</f>
        <v>9</v>
      </c>
      <c r="UZF158" s="14">
        <f t="shared" si="17470"/>
        <v>61.940000000000005</v>
      </c>
      <c r="UZG158" s="14"/>
      <c r="UZH158" s="16">
        <f t="shared" si="17471"/>
        <v>92.910000000000011</v>
      </c>
      <c r="UZI158" s="79">
        <f t="shared" si="20495"/>
        <v>6</v>
      </c>
      <c r="UZJ158" s="80"/>
      <c r="UZK158" s="16" t="s">
        <v>236</v>
      </c>
      <c r="UZL158" s="16">
        <f t="shared" ref="UZL158:UZL159" si="32593">47.24+2.7+3</f>
        <v>52.940000000000005</v>
      </c>
      <c r="UZM158" s="16">
        <f t="shared" ref="UZM158:UZM159" si="32594">0.75*(3+2.1+3+3.9)</f>
        <v>9</v>
      </c>
      <c r="UZN158" s="14">
        <f t="shared" si="17475"/>
        <v>61.940000000000005</v>
      </c>
      <c r="UZO158" s="14"/>
      <c r="UZP158" s="16">
        <f t="shared" si="17476"/>
        <v>92.910000000000011</v>
      </c>
      <c r="UZQ158" s="79">
        <f t="shared" si="20495"/>
        <v>6</v>
      </c>
      <c r="UZR158" s="80"/>
      <c r="UZS158" s="16" t="s">
        <v>236</v>
      </c>
      <c r="UZT158" s="16">
        <f t="shared" ref="UZT158:UZT159" si="32595">47.24+2.7+3</f>
        <v>52.940000000000005</v>
      </c>
      <c r="UZU158" s="16">
        <f t="shared" ref="UZU158:UZU159" si="32596">0.75*(3+2.1+3+3.9)</f>
        <v>9</v>
      </c>
      <c r="UZV158" s="14">
        <f t="shared" si="17480"/>
        <v>61.940000000000005</v>
      </c>
      <c r="UZW158" s="14"/>
      <c r="UZX158" s="16">
        <f t="shared" si="17481"/>
        <v>92.910000000000011</v>
      </c>
      <c r="UZY158" s="79">
        <f t="shared" si="20495"/>
        <v>6</v>
      </c>
      <c r="UZZ158" s="80"/>
      <c r="VAA158" s="16" t="s">
        <v>236</v>
      </c>
      <c r="VAB158" s="16">
        <f t="shared" ref="VAB158:VAB159" si="32597">47.24+2.7+3</f>
        <v>52.940000000000005</v>
      </c>
      <c r="VAC158" s="16">
        <f t="shared" ref="VAC158:VAC159" si="32598">0.75*(3+2.1+3+3.9)</f>
        <v>9</v>
      </c>
      <c r="VAD158" s="14">
        <f t="shared" si="17485"/>
        <v>61.940000000000005</v>
      </c>
      <c r="VAE158" s="14"/>
      <c r="VAF158" s="16">
        <f t="shared" si="17486"/>
        <v>92.910000000000011</v>
      </c>
      <c r="VAG158" s="79">
        <f t="shared" si="20495"/>
        <v>6</v>
      </c>
      <c r="VAH158" s="80"/>
      <c r="VAI158" s="16" t="s">
        <v>236</v>
      </c>
      <c r="VAJ158" s="16">
        <f t="shared" ref="VAJ158:VAJ159" si="32599">47.24+2.7+3</f>
        <v>52.940000000000005</v>
      </c>
      <c r="VAK158" s="16">
        <f t="shared" ref="VAK158:VAK159" si="32600">0.75*(3+2.1+3+3.9)</f>
        <v>9</v>
      </c>
      <c r="VAL158" s="14">
        <f t="shared" si="17490"/>
        <v>61.940000000000005</v>
      </c>
      <c r="VAM158" s="14"/>
      <c r="VAN158" s="16">
        <f t="shared" si="17491"/>
        <v>92.910000000000011</v>
      </c>
      <c r="VAO158" s="79">
        <f t="shared" si="20504"/>
        <v>6</v>
      </c>
      <c r="VAP158" s="80"/>
      <c r="VAQ158" s="16" t="s">
        <v>236</v>
      </c>
      <c r="VAR158" s="16">
        <f t="shared" ref="VAR158:VAR159" si="32601">47.24+2.7+3</f>
        <v>52.940000000000005</v>
      </c>
      <c r="VAS158" s="16">
        <f t="shared" ref="VAS158:VAS159" si="32602">0.75*(3+2.1+3+3.9)</f>
        <v>9</v>
      </c>
      <c r="VAT158" s="14">
        <f t="shared" si="17495"/>
        <v>61.940000000000005</v>
      </c>
      <c r="VAU158" s="14"/>
      <c r="VAV158" s="16">
        <f t="shared" si="17496"/>
        <v>92.910000000000011</v>
      </c>
      <c r="VAW158" s="79">
        <f t="shared" si="20504"/>
        <v>6</v>
      </c>
      <c r="VAX158" s="80"/>
      <c r="VAY158" s="16" t="s">
        <v>236</v>
      </c>
      <c r="VAZ158" s="16">
        <f t="shared" ref="VAZ158:VAZ159" si="32603">47.24+2.7+3</f>
        <v>52.940000000000005</v>
      </c>
      <c r="VBA158" s="16">
        <f t="shared" ref="VBA158:VBA159" si="32604">0.75*(3+2.1+3+3.9)</f>
        <v>9</v>
      </c>
      <c r="VBB158" s="14">
        <f t="shared" si="17500"/>
        <v>61.940000000000005</v>
      </c>
      <c r="VBC158" s="14"/>
      <c r="VBD158" s="16">
        <f t="shared" si="17501"/>
        <v>92.910000000000011</v>
      </c>
      <c r="VBE158" s="79">
        <f t="shared" si="20504"/>
        <v>6</v>
      </c>
      <c r="VBF158" s="80"/>
      <c r="VBG158" s="16" t="s">
        <v>236</v>
      </c>
      <c r="VBH158" s="16">
        <f t="shared" ref="VBH158:VBH159" si="32605">47.24+2.7+3</f>
        <v>52.940000000000005</v>
      </c>
      <c r="VBI158" s="16">
        <f t="shared" ref="VBI158:VBI159" si="32606">0.75*(3+2.1+3+3.9)</f>
        <v>9</v>
      </c>
      <c r="VBJ158" s="14">
        <f t="shared" si="17505"/>
        <v>61.940000000000005</v>
      </c>
      <c r="VBK158" s="14"/>
      <c r="VBL158" s="16">
        <f t="shared" si="17506"/>
        <v>92.910000000000011</v>
      </c>
      <c r="VBM158" s="79">
        <f t="shared" si="20504"/>
        <v>6</v>
      </c>
      <c r="VBN158" s="80"/>
      <c r="VBO158" s="16" t="s">
        <v>236</v>
      </c>
      <c r="VBP158" s="16">
        <f t="shared" ref="VBP158:VBP159" si="32607">47.24+2.7+3</f>
        <v>52.940000000000005</v>
      </c>
      <c r="VBQ158" s="16">
        <f t="shared" ref="VBQ158:VBQ159" si="32608">0.75*(3+2.1+3+3.9)</f>
        <v>9</v>
      </c>
      <c r="VBR158" s="14">
        <f t="shared" si="17510"/>
        <v>61.940000000000005</v>
      </c>
      <c r="VBS158" s="14"/>
      <c r="VBT158" s="16">
        <f t="shared" si="17511"/>
        <v>92.910000000000011</v>
      </c>
      <c r="VBU158" s="79">
        <f t="shared" si="20504"/>
        <v>6</v>
      </c>
      <c r="VBV158" s="80"/>
      <c r="VBW158" s="16" t="s">
        <v>236</v>
      </c>
      <c r="VBX158" s="16">
        <f t="shared" ref="VBX158:VBX159" si="32609">47.24+2.7+3</f>
        <v>52.940000000000005</v>
      </c>
      <c r="VBY158" s="16">
        <f t="shared" ref="VBY158:VBY159" si="32610">0.75*(3+2.1+3+3.9)</f>
        <v>9</v>
      </c>
      <c r="VBZ158" s="14">
        <f t="shared" si="17515"/>
        <v>61.940000000000005</v>
      </c>
      <c r="VCA158" s="14"/>
      <c r="VCB158" s="16">
        <f t="shared" si="17516"/>
        <v>92.910000000000011</v>
      </c>
      <c r="VCC158" s="79">
        <f t="shared" si="20504"/>
        <v>6</v>
      </c>
      <c r="VCD158" s="80"/>
      <c r="VCE158" s="16" t="s">
        <v>236</v>
      </c>
      <c r="VCF158" s="16">
        <f t="shared" ref="VCF158:VCF159" si="32611">47.24+2.7+3</f>
        <v>52.940000000000005</v>
      </c>
      <c r="VCG158" s="16">
        <f t="shared" ref="VCG158:VCG159" si="32612">0.75*(3+2.1+3+3.9)</f>
        <v>9</v>
      </c>
      <c r="VCH158" s="14">
        <f t="shared" si="17520"/>
        <v>61.940000000000005</v>
      </c>
      <c r="VCI158" s="14"/>
      <c r="VCJ158" s="16">
        <f t="shared" si="17521"/>
        <v>92.910000000000011</v>
      </c>
      <c r="VCK158" s="79">
        <f t="shared" si="20504"/>
        <v>6</v>
      </c>
      <c r="VCL158" s="80"/>
      <c r="VCM158" s="16" t="s">
        <v>236</v>
      </c>
      <c r="VCN158" s="16">
        <f t="shared" ref="VCN158:VCN159" si="32613">47.24+2.7+3</f>
        <v>52.940000000000005</v>
      </c>
      <c r="VCO158" s="16">
        <f t="shared" ref="VCO158:VCO159" si="32614">0.75*(3+2.1+3+3.9)</f>
        <v>9</v>
      </c>
      <c r="VCP158" s="14">
        <f t="shared" si="17525"/>
        <v>61.940000000000005</v>
      </c>
      <c r="VCQ158" s="14"/>
      <c r="VCR158" s="16">
        <f t="shared" si="17526"/>
        <v>92.910000000000011</v>
      </c>
      <c r="VCS158" s="79">
        <f t="shared" si="20504"/>
        <v>6</v>
      </c>
      <c r="VCT158" s="80"/>
      <c r="VCU158" s="16" t="s">
        <v>236</v>
      </c>
      <c r="VCV158" s="16">
        <f t="shared" ref="VCV158:VCV159" si="32615">47.24+2.7+3</f>
        <v>52.940000000000005</v>
      </c>
      <c r="VCW158" s="16">
        <f t="shared" ref="VCW158:VCW159" si="32616">0.75*(3+2.1+3+3.9)</f>
        <v>9</v>
      </c>
      <c r="VCX158" s="14">
        <f t="shared" si="17530"/>
        <v>61.940000000000005</v>
      </c>
      <c r="VCY158" s="14"/>
      <c r="VCZ158" s="16">
        <f t="shared" si="17531"/>
        <v>92.910000000000011</v>
      </c>
      <c r="VDA158" s="79">
        <f t="shared" si="20513"/>
        <v>6</v>
      </c>
      <c r="VDB158" s="80"/>
      <c r="VDC158" s="16" t="s">
        <v>236</v>
      </c>
      <c r="VDD158" s="16">
        <f t="shared" ref="VDD158:VDD159" si="32617">47.24+2.7+3</f>
        <v>52.940000000000005</v>
      </c>
      <c r="VDE158" s="16">
        <f t="shared" ref="VDE158:VDE159" si="32618">0.75*(3+2.1+3+3.9)</f>
        <v>9</v>
      </c>
      <c r="VDF158" s="14">
        <f t="shared" si="17535"/>
        <v>61.940000000000005</v>
      </c>
      <c r="VDG158" s="14"/>
      <c r="VDH158" s="16">
        <f t="shared" si="17536"/>
        <v>92.910000000000011</v>
      </c>
      <c r="VDI158" s="79">
        <f t="shared" si="20513"/>
        <v>6</v>
      </c>
      <c r="VDJ158" s="80"/>
      <c r="VDK158" s="16" t="s">
        <v>236</v>
      </c>
      <c r="VDL158" s="16">
        <f t="shared" ref="VDL158:VDL159" si="32619">47.24+2.7+3</f>
        <v>52.940000000000005</v>
      </c>
      <c r="VDM158" s="16">
        <f t="shared" ref="VDM158:VDM159" si="32620">0.75*(3+2.1+3+3.9)</f>
        <v>9</v>
      </c>
      <c r="VDN158" s="14">
        <f t="shared" si="17540"/>
        <v>61.940000000000005</v>
      </c>
      <c r="VDO158" s="14"/>
      <c r="VDP158" s="16">
        <f t="shared" si="17541"/>
        <v>92.910000000000011</v>
      </c>
      <c r="VDQ158" s="79">
        <f t="shared" si="20513"/>
        <v>6</v>
      </c>
      <c r="VDR158" s="80"/>
      <c r="VDS158" s="16" t="s">
        <v>236</v>
      </c>
      <c r="VDT158" s="16">
        <f t="shared" ref="VDT158:VDT159" si="32621">47.24+2.7+3</f>
        <v>52.940000000000005</v>
      </c>
      <c r="VDU158" s="16">
        <f t="shared" ref="VDU158:VDU159" si="32622">0.75*(3+2.1+3+3.9)</f>
        <v>9</v>
      </c>
      <c r="VDV158" s="14">
        <f t="shared" si="17545"/>
        <v>61.940000000000005</v>
      </c>
      <c r="VDW158" s="14"/>
      <c r="VDX158" s="16">
        <f t="shared" si="17546"/>
        <v>92.910000000000011</v>
      </c>
      <c r="VDY158" s="79">
        <f t="shared" si="20513"/>
        <v>6</v>
      </c>
      <c r="VDZ158" s="80"/>
      <c r="VEA158" s="16" t="s">
        <v>236</v>
      </c>
      <c r="VEB158" s="16">
        <f t="shared" ref="VEB158:VEB159" si="32623">47.24+2.7+3</f>
        <v>52.940000000000005</v>
      </c>
      <c r="VEC158" s="16">
        <f t="shared" ref="VEC158:VEC159" si="32624">0.75*(3+2.1+3+3.9)</f>
        <v>9</v>
      </c>
      <c r="VED158" s="14">
        <f t="shared" si="17550"/>
        <v>61.940000000000005</v>
      </c>
      <c r="VEE158" s="14"/>
      <c r="VEF158" s="16">
        <f t="shared" si="17551"/>
        <v>92.910000000000011</v>
      </c>
      <c r="VEG158" s="79">
        <f t="shared" si="20513"/>
        <v>6</v>
      </c>
      <c r="VEH158" s="80"/>
      <c r="VEI158" s="16" t="s">
        <v>236</v>
      </c>
      <c r="VEJ158" s="16">
        <f t="shared" ref="VEJ158:VEJ159" si="32625">47.24+2.7+3</f>
        <v>52.940000000000005</v>
      </c>
      <c r="VEK158" s="16">
        <f t="shared" ref="VEK158:VEK159" si="32626">0.75*(3+2.1+3+3.9)</f>
        <v>9</v>
      </c>
      <c r="VEL158" s="14">
        <f t="shared" si="17555"/>
        <v>61.940000000000005</v>
      </c>
      <c r="VEM158" s="14"/>
      <c r="VEN158" s="16">
        <f t="shared" si="17556"/>
        <v>92.910000000000011</v>
      </c>
      <c r="VEO158" s="79">
        <f t="shared" si="20513"/>
        <v>6</v>
      </c>
      <c r="VEP158" s="80"/>
      <c r="VEQ158" s="16" t="s">
        <v>236</v>
      </c>
      <c r="VER158" s="16">
        <f t="shared" ref="VER158:VER159" si="32627">47.24+2.7+3</f>
        <v>52.940000000000005</v>
      </c>
      <c r="VES158" s="16">
        <f t="shared" ref="VES158:VES159" si="32628">0.75*(3+2.1+3+3.9)</f>
        <v>9</v>
      </c>
      <c r="VET158" s="14">
        <f t="shared" si="17560"/>
        <v>61.940000000000005</v>
      </c>
      <c r="VEU158" s="14"/>
      <c r="VEV158" s="16">
        <f t="shared" si="17561"/>
        <v>92.910000000000011</v>
      </c>
      <c r="VEW158" s="79">
        <f t="shared" si="20513"/>
        <v>6</v>
      </c>
      <c r="VEX158" s="80"/>
      <c r="VEY158" s="16" t="s">
        <v>236</v>
      </c>
      <c r="VEZ158" s="16">
        <f t="shared" ref="VEZ158:VEZ159" si="32629">47.24+2.7+3</f>
        <v>52.940000000000005</v>
      </c>
      <c r="VFA158" s="16">
        <f t="shared" ref="VFA158:VFA159" si="32630">0.75*(3+2.1+3+3.9)</f>
        <v>9</v>
      </c>
      <c r="VFB158" s="14">
        <f t="shared" si="17565"/>
        <v>61.940000000000005</v>
      </c>
      <c r="VFC158" s="14"/>
      <c r="VFD158" s="16">
        <f t="shared" si="17566"/>
        <v>92.910000000000011</v>
      </c>
      <c r="VFE158" s="79">
        <f t="shared" si="20513"/>
        <v>6</v>
      </c>
      <c r="VFF158" s="80"/>
      <c r="VFG158" s="16" t="s">
        <v>236</v>
      </c>
      <c r="VFH158" s="16">
        <f t="shared" ref="VFH158:VFH159" si="32631">47.24+2.7+3</f>
        <v>52.940000000000005</v>
      </c>
      <c r="VFI158" s="16">
        <f t="shared" ref="VFI158:VFI159" si="32632">0.75*(3+2.1+3+3.9)</f>
        <v>9</v>
      </c>
      <c r="VFJ158" s="14">
        <f t="shared" si="17570"/>
        <v>61.940000000000005</v>
      </c>
      <c r="VFK158" s="14"/>
      <c r="VFL158" s="16">
        <f t="shared" si="17571"/>
        <v>92.910000000000011</v>
      </c>
      <c r="VFM158" s="79">
        <f t="shared" si="20522"/>
        <v>6</v>
      </c>
      <c r="VFN158" s="80"/>
      <c r="VFO158" s="16" t="s">
        <v>236</v>
      </c>
      <c r="VFP158" s="16">
        <f t="shared" ref="VFP158:VFP159" si="32633">47.24+2.7+3</f>
        <v>52.940000000000005</v>
      </c>
      <c r="VFQ158" s="16">
        <f t="shared" ref="VFQ158:VFQ159" si="32634">0.75*(3+2.1+3+3.9)</f>
        <v>9</v>
      </c>
      <c r="VFR158" s="14">
        <f t="shared" si="17575"/>
        <v>61.940000000000005</v>
      </c>
      <c r="VFS158" s="14"/>
      <c r="VFT158" s="16">
        <f t="shared" si="17576"/>
        <v>92.910000000000011</v>
      </c>
      <c r="VFU158" s="79">
        <f t="shared" si="20522"/>
        <v>6</v>
      </c>
      <c r="VFV158" s="80"/>
      <c r="VFW158" s="16" t="s">
        <v>236</v>
      </c>
      <c r="VFX158" s="16">
        <f t="shared" ref="VFX158:VFX159" si="32635">47.24+2.7+3</f>
        <v>52.940000000000005</v>
      </c>
      <c r="VFY158" s="16">
        <f t="shared" ref="VFY158:VFY159" si="32636">0.75*(3+2.1+3+3.9)</f>
        <v>9</v>
      </c>
      <c r="VFZ158" s="14">
        <f t="shared" si="17580"/>
        <v>61.940000000000005</v>
      </c>
      <c r="VGA158" s="14"/>
      <c r="VGB158" s="16">
        <f t="shared" si="17581"/>
        <v>92.910000000000011</v>
      </c>
      <c r="VGC158" s="79">
        <f t="shared" si="20522"/>
        <v>6</v>
      </c>
      <c r="VGD158" s="80"/>
      <c r="VGE158" s="16" t="s">
        <v>236</v>
      </c>
      <c r="VGF158" s="16">
        <f t="shared" ref="VGF158:VGF159" si="32637">47.24+2.7+3</f>
        <v>52.940000000000005</v>
      </c>
      <c r="VGG158" s="16">
        <f t="shared" ref="VGG158:VGG159" si="32638">0.75*(3+2.1+3+3.9)</f>
        <v>9</v>
      </c>
      <c r="VGH158" s="14">
        <f t="shared" si="17585"/>
        <v>61.940000000000005</v>
      </c>
      <c r="VGI158" s="14"/>
      <c r="VGJ158" s="16">
        <f t="shared" si="17586"/>
        <v>92.910000000000011</v>
      </c>
      <c r="VGK158" s="79">
        <f t="shared" si="20522"/>
        <v>6</v>
      </c>
      <c r="VGL158" s="80"/>
      <c r="VGM158" s="16" t="s">
        <v>236</v>
      </c>
      <c r="VGN158" s="16">
        <f t="shared" ref="VGN158:VGN159" si="32639">47.24+2.7+3</f>
        <v>52.940000000000005</v>
      </c>
      <c r="VGO158" s="16">
        <f t="shared" ref="VGO158:VGO159" si="32640">0.75*(3+2.1+3+3.9)</f>
        <v>9</v>
      </c>
      <c r="VGP158" s="14">
        <f t="shared" si="17590"/>
        <v>61.940000000000005</v>
      </c>
      <c r="VGQ158" s="14"/>
      <c r="VGR158" s="16">
        <f t="shared" si="17591"/>
        <v>92.910000000000011</v>
      </c>
      <c r="VGS158" s="79">
        <f t="shared" si="20522"/>
        <v>6</v>
      </c>
      <c r="VGT158" s="80"/>
      <c r="VGU158" s="16" t="s">
        <v>236</v>
      </c>
      <c r="VGV158" s="16">
        <f t="shared" ref="VGV158:VGV159" si="32641">47.24+2.7+3</f>
        <v>52.940000000000005</v>
      </c>
      <c r="VGW158" s="16">
        <f t="shared" ref="VGW158:VGW159" si="32642">0.75*(3+2.1+3+3.9)</f>
        <v>9</v>
      </c>
      <c r="VGX158" s="14">
        <f t="shared" si="17595"/>
        <v>61.940000000000005</v>
      </c>
      <c r="VGY158" s="14"/>
      <c r="VGZ158" s="16">
        <f t="shared" si="17596"/>
        <v>92.910000000000011</v>
      </c>
      <c r="VHA158" s="79">
        <f t="shared" si="20522"/>
        <v>6</v>
      </c>
      <c r="VHB158" s="80"/>
      <c r="VHC158" s="16" t="s">
        <v>236</v>
      </c>
      <c r="VHD158" s="16">
        <f t="shared" ref="VHD158:VHD159" si="32643">47.24+2.7+3</f>
        <v>52.940000000000005</v>
      </c>
      <c r="VHE158" s="16">
        <f t="shared" ref="VHE158:VHE159" si="32644">0.75*(3+2.1+3+3.9)</f>
        <v>9</v>
      </c>
      <c r="VHF158" s="14">
        <f t="shared" si="17600"/>
        <v>61.940000000000005</v>
      </c>
      <c r="VHG158" s="14"/>
      <c r="VHH158" s="16">
        <f t="shared" si="17601"/>
        <v>92.910000000000011</v>
      </c>
      <c r="VHI158" s="79">
        <f t="shared" si="20522"/>
        <v>6</v>
      </c>
      <c r="VHJ158" s="80"/>
      <c r="VHK158" s="16" t="s">
        <v>236</v>
      </c>
      <c r="VHL158" s="16">
        <f t="shared" ref="VHL158:VHL159" si="32645">47.24+2.7+3</f>
        <v>52.940000000000005</v>
      </c>
      <c r="VHM158" s="16">
        <f t="shared" ref="VHM158:VHM159" si="32646">0.75*(3+2.1+3+3.9)</f>
        <v>9</v>
      </c>
      <c r="VHN158" s="14">
        <f t="shared" si="17605"/>
        <v>61.940000000000005</v>
      </c>
      <c r="VHO158" s="14"/>
      <c r="VHP158" s="16">
        <f t="shared" si="17606"/>
        <v>92.910000000000011</v>
      </c>
      <c r="VHQ158" s="79">
        <f t="shared" si="20522"/>
        <v>6</v>
      </c>
      <c r="VHR158" s="80"/>
      <c r="VHS158" s="16" t="s">
        <v>236</v>
      </c>
      <c r="VHT158" s="16">
        <f t="shared" ref="VHT158:VHT159" si="32647">47.24+2.7+3</f>
        <v>52.940000000000005</v>
      </c>
      <c r="VHU158" s="16">
        <f t="shared" ref="VHU158:VHU159" si="32648">0.75*(3+2.1+3+3.9)</f>
        <v>9</v>
      </c>
      <c r="VHV158" s="14">
        <f t="shared" si="17610"/>
        <v>61.940000000000005</v>
      </c>
      <c r="VHW158" s="14"/>
      <c r="VHX158" s="16">
        <f t="shared" si="17611"/>
        <v>92.910000000000011</v>
      </c>
      <c r="VHY158" s="79">
        <f t="shared" si="20531"/>
        <v>6</v>
      </c>
      <c r="VHZ158" s="80"/>
      <c r="VIA158" s="16" t="s">
        <v>236</v>
      </c>
      <c r="VIB158" s="16">
        <f t="shared" ref="VIB158:VIB159" si="32649">47.24+2.7+3</f>
        <v>52.940000000000005</v>
      </c>
      <c r="VIC158" s="16">
        <f t="shared" ref="VIC158:VIC159" si="32650">0.75*(3+2.1+3+3.9)</f>
        <v>9</v>
      </c>
      <c r="VID158" s="14">
        <f t="shared" si="17615"/>
        <v>61.940000000000005</v>
      </c>
      <c r="VIE158" s="14"/>
      <c r="VIF158" s="16">
        <f t="shared" si="17616"/>
        <v>92.910000000000011</v>
      </c>
      <c r="VIG158" s="79">
        <f t="shared" si="20531"/>
        <v>6</v>
      </c>
      <c r="VIH158" s="80"/>
      <c r="VII158" s="16" t="s">
        <v>236</v>
      </c>
      <c r="VIJ158" s="16">
        <f t="shared" ref="VIJ158:VIJ159" si="32651">47.24+2.7+3</f>
        <v>52.940000000000005</v>
      </c>
      <c r="VIK158" s="16">
        <f t="shared" ref="VIK158:VIK159" si="32652">0.75*(3+2.1+3+3.9)</f>
        <v>9</v>
      </c>
      <c r="VIL158" s="14">
        <f t="shared" si="17620"/>
        <v>61.940000000000005</v>
      </c>
      <c r="VIM158" s="14"/>
      <c r="VIN158" s="16">
        <f t="shared" si="17621"/>
        <v>92.910000000000011</v>
      </c>
      <c r="VIO158" s="79">
        <f t="shared" si="20531"/>
        <v>6</v>
      </c>
      <c r="VIP158" s="80"/>
      <c r="VIQ158" s="16" t="s">
        <v>236</v>
      </c>
      <c r="VIR158" s="16">
        <f t="shared" ref="VIR158:VIR159" si="32653">47.24+2.7+3</f>
        <v>52.940000000000005</v>
      </c>
      <c r="VIS158" s="16">
        <f t="shared" ref="VIS158:VIS159" si="32654">0.75*(3+2.1+3+3.9)</f>
        <v>9</v>
      </c>
      <c r="VIT158" s="14">
        <f t="shared" si="17625"/>
        <v>61.940000000000005</v>
      </c>
      <c r="VIU158" s="14"/>
      <c r="VIV158" s="16">
        <f t="shared" si="17626"/>
        <v>92.910000000000011</v>
      </c>
      <c r="VIW158" s="79">
        <f t="shared" si="20531"/>
        <v>6</v>
      </c>
      <c r="VIX158" s="80"/>
      <c r="VIY158" s="16" t="s">
        <v>236</v>
      </c>
      <c r="VIZ158" s="16">
        <f t="shared" ref="VIZ158:VIZ159" si="32655">47.24+2.7+3</f>
        <v>52.940000000000005</v>
      </c>
      <c r="VJA158" s="16">
        <f t="shared" ref="VJA158:VJA159" si="32656">0.75*(3+2.1+3+3.9)</f>
        <v>9</v>
      </c>
      <c r="VJB158" s="14">
        <f t="shared" si="17630"/>
        <v>61.940000000000005</v>
      </c>
      <c r="VJC158" s="14"/>
      <c r="VJD158" s="16">
        <f t="shared" si="17631"/>
        <v>92.910000000000011</v>
      </c>
      <c r="VJE158" s="79">
        <f t="shared" si="20531"/>
        <v>6</v>
      </c>
      <c r="VJF158" s="80"/>
      <c r="VJG158" s="16" t="s">
        <v>236</v>
      </c>
      <c r="VJH158" s="16">
        <f t="shared" ref="VJH158:VJH159" si="32657">47.24+2.7+3</f>
        <v>52.940000000000005</v>
      </c>
      <c r="VJI158" s="16">
        <f t="shared" ref="VJI158:VJI159" si="32658">0.75*(3+2.1+3+3.9)</f>
        <v>9</v>
      </c>
      <c r="VJJ158" s="14">
        <f t="shared" si="17635"/>
        <v>61.940000000000005</v>
      </c>
      <c r="VJK158" s="14"/>
      <c r="VJL158" s="16">
        <f t="shared" si="17636"/>
        <v>92.910000000000011</v>
      </c>
      <c r="VJM158" s="79">
        <f t="shared" si="20531"/>
        <v>6</v>
      </c>
      <c r="VJN158" s="80"/>
      <c r="VJO158" s="16" t="s">
        <v>236</v>
      </c>
      <c r="VJP158" s="16">
        <f t="shared" ref="VJP158:VJP159" si="32659">47.24+2.7+3</f>
        <v>52.940000000000005</v>
      </c>
      <c r="VJQ158" s="16">
        <f t="shared" ref="VJQ158:VJQ159" si="32660">0.75*(3+2.1+3+3.9)</f>
        <v>9</v>
      </c>
      <c r="VJR158" s="14">
        <f t="shared" si="17640"/>
        <v>61.940000000000005</v>
      </c>
      <c r="VJS158" s="14"/>
      <c r="VJT158" s="16">
        <f t="shared" si="17641"/>
        <v>92.910000000000011</v>
      </c>
      <c r="VJU158" s="79">
        <f t="shared" si="20531"/>
        <v>6</v>
      </c>
      <c r="VJV158" s="80"/>
      <c r="VJW158" s="16" t="s">
        <v>236</v>
      </c>
      <c r="VJX158" s="16">
        <f t="shared" ref="VJX158:VJX159" si="32661">47.24+2.7+3</f>
        <v>52.940000000000005</v>
      </c>
      <c r="VJY158" s="16">
        <f t="shared" ref="VJY158:VJY159" si="32662">0.75*(3+2.1+3+3.9)</f>
        <v>9</v>
      </c>
      <c r="VJZ158" s="14">
        <f t="shared" si="17645"/>
        <v>61.940000000000005</v>
      </c>
      <c r="VKA158" s="14"/>
      <c r="VKB158" s="16">
        <f t="shared" si="17646"/>
        <v>92.910000000000011</v>
      </c>
      <c r="VKC158" s="79">
        <f t="shared" si="20531"/>
        <v>6</v>
      </c>
      <c r="VKD158" s="80"/>
      <c r="VKE158" s="16" t="s">
        <v>236</v>
      </c>
      <c r="VKF158" s="16">
        <f t="shared" ref="VKF158:VKF159" si="32663">47.24+2.7+3</f>
        <v>52.940000000000005</v>
      </c>
      <c r="VKG158" s="16">
        <f t="shared" ref="VKG158:VKG159" si="32664">0.75*(3+2.1+3+3.9)</f>
        <v>9</v>
      </c>
      <c r="VKH158" s="14">
        <f t="shared" si="17650"/>
        <v>61.940000000000005</v>
      </c>
      <c r="VKI158" s="14"/>
      <c r="VKJ158" s="16">
        <f t="shared" si="17651"/>
        <v>92.910000000000011</v>
      </c>
      <c r="VKK158" s="79">
        <f t="shared" si="20540"/>
        <v>6</v>
      </c>
      <c r="VKL158" s="80"/>
      <c r="VKM158" s="16" t="s">
        <v>236</v>
      </c>
      <c r="VKN158" s="16">
        <f t="shared" ref="VKN158:VKN159" si="32665">47.24+2.7+3</f>
        <v>52.940000000000005</v>
      </c>
      <c r="VKO158" s="16">
        <f t="shared" ref="VKO158:VKO159" si="32666">0.75*(3+2.1+3+3.9)</f>
        <v>9</v>
      </c>
      <c r="VKP158" s="14">
        <f t="shared" si="17655"/>
        <v>61.940000000000005</v>
      </c>
      <c r="VKQ158" s="14"/>
      <c r="VKR158" s="16">
        <f t="shared" si="17656"/>
        <v>92.910000000000011</v>
      </c>
      <c r="VKS158" s="79">
        <f t="shared" si="20540"/>
        <v>6</v>
      </c>
      <c r="VKT158" s="80"/>
      <c r="VKU158" s="16" t="s">
        <v>236</v>
      </c>
      <c r="VKV158" s="16">
        <f t="shared" ref="VKV158:VKV159" si="32667">47.24+2.7+3</f>
        <v>52.940000000000005</v>
      </c>
      <c r="VKW158" s="16">
        <f t="shared" ref="VKW158:VKW159" si="32668">0.75*(3+2.1+3+3.9)</f>
        <v>9</v>
      </c>
      <c r="VKX158" s="14">
        <f t="shared" si="17660"/>
        <v>61.940000000000005</v>
      </c>
      <c r="VKY158" s="14"/>
      <c r="VKZ158" s="16">
        <f t="shared" si="17661"/>
        <v>92.910000000000011</v>
      </c>
      <c r="VLA158" s="79">
        <f t="shared" si="20540"/>
        <v>6</v>
      </c>
      <c r="VLB158" s="80"/>
      <c r="VLC158" s="16" t="s">
        <v>236</v>
      </c>
      <c r="VLD158" s="16">
        <f t="shared" ref="VLD158:VLD159" si="32669">47.24+2.7+3</f>
        <v>52.940000000000005</v>
      </c>
      <c r="VLE158" s="16">
        <f t="shared" ref="VLE158:VLE159" si="32670">0.75*(3+2.1+3+3.9)</f>
        <v>9</v>
      </c>
      <c r="VLF158" s="14">
        <f t="shared" si="17665"/>
        <v>61.940000000000005</v>
      </c>
      <c r="VLG158" s="14"/>
      <c r="VLH158" s="16">
        <f t="shared" si="17666"/>
        <v>92.910000000000011</v>
      </c>
      <c r="VLI158" s="79">
        <f t="shared" si="20540"/>
        <v>6</v>
      </c>
      <c r="VLJ158" s="80"/>
      <c r="VLK158" s="16" t="s">
        <v>236</v>
      </c>
      <c r="VLL158" s="16">
        <f t="shared" ref="VLL158:VLL159" si="32671">47.24+2.7+3</f>
        <v>52.940000000000005</v>
      </c>
      <c r="VLM158" s="16">
        <f t="shared" ref="VLM158:VLM159" si="32672">0.75*(3+2.1+3+3.9)</f>
        <v>9</v>
      </c>
      <c r="VLN158" s="14">
        <f t="shared" si="17670"/>
        <v>61.940000000000005</v>
      </c>
      <c r="VLO158" s="14"/>
      <c r="VLP158" s="16">
        <f t="shared" si="17671"/>
        <v>92.910000000000011</v>
      </c>
      <c r="VLQ158" s="79">
        <f t="shared" si="20540"/>
        <v>6</v>
      </c>
      <c r="VLR158" s="80"/>
      <c r="VLS158" s="16" t="s">
        <v>236</v>
      </c>
      <c r="VLT158" s="16">
        <f t="shared" ref="VLT158:VLT159" si="32673">47.24+2.7+3</f>
        <v>52.940000000000005</v>
      </c>
      <c r="VLU158" s="16">
        <f t="shared" ref="VLU158:VLU159" si="32674">0.75*(3+2.1+3+3.9)</f>
        <v>9</v>
      </c>
      <c r="VLV158" s="14">
        <f t="shared" si="17675"/>
        <v>61.940000000000005</v>
      </c>
      <c r="VLW158" s="14"/>
      <c r="VLX158" s="16">
        <f t="shared" si="17676"/>
        <v>92.910000000000011</v>
      </c>
      <c r="VLY158" s="79">
        <f t="shared" si="20540"/>
        <v>6</v>
      </c>
      <c r="VLZ158" s="80"/>
      <c r="VMA158" s="16" t="s">
        <v>236</v>
      </c>
      <c r="VMB158" s="16">
        <f t="shared" ref="VMB158:VMB159" si="32675">47.24+2.7+3</f>
        <v>52.940000000000005</v>
      </c>
      <c r="VMC158" s="16">
        <f t="shared" ref="VMC158:VMC159" si="32676">0.75*(3+2.1+3+3.9)</f>
        <v>9</v>
      </c>
      <c r="VMD158" s="14">
        <f t="shared" si="17680"/>
        <v>61.940000000000005</v>
      </c>
      <c r="VME158" s="14"/>
      <c r="VMF158" s="16">
        <f t="shared" si="17681"/>
        <v>92.910000000000011</v>
      </c>
      <c r="VMG158" s="79">
        <f t="shared" si="20540"/>
        <v>6</v>
      </c>
      <c r="VMH158" s="80"/>
      <c r="VMI158" s="16" t="s">
        <v>236</v>
      </c>
      <c r="VMJ158" s="16">
        <f t="shared" ref="VMJ158:VMJ159" si="32677">47.24+2.7+3</f>
        <v>52.940000000000005</v>
      </c>
      <c r="VMK158" s="16">
        <f t="shared" ref="VMK158:VMK159" si="32678">0.75*(3+2.1+3+3.9)</f>
        <v>9</v>
      </c>
      <c r="VML158" s="14">
        <f t="shared" si="17685"/>
        <v>61.940000000000005</v>
      </c>
      <c r="VMM158" s="14"/>
      <c r="VMN158" s="16">
        <f t="shared" si="17686"/>
        <v>92.910000000000011</v>
      </c>
      <c r="VMO158" s="79">
        <f t="shared" si="20540"/>
        <v>6</v>
      </c>
      <c r="VMP158" s="80"/>
      <c r="VMQ158" s="16" t="s">
        <v>236</v>
      </c>
      <c r="VMR158" s="16">
        <f t="shared" ref="VMR158:VMR159" si="32679">47.24+2.7+3</f>
        <v>52.940000000000005</v>
      </c>
      <c r="VMS158" s="16">
        <f t="shared" ref="VMS158:VMS159" si="32680">0.75*(3+2.1+3+3.9)</f>
        <v>9</v>
      </c>
      <c r="VMT158" s="14">
        <f t="shared" si="17690"/>
        <v>61.940000000000005</v>
      </c>
      <c r="VMU158" s="14"/>
      <c r="VMV158" s="16">
        <f t="shared" si="17691"/>
        <v>92.910000000000011</v>
      </c>
      <c r="VMW158" s="79">
        <f t="shared" si="20549"/>
        <v>6</v>
      </c>
      <c r="VMX158" s="80"/>
      <c r="VMY158" s="16" t="s">
        <v>236</v>
      </c>
      <c r="VMZ158" s="16">
        <f t="shared" ref="VMZ158:VMZ159" si="32681">47.24+2.7+3</f>
        <v>52.940000000000005</v>
      </c>
      <c r="VNA158" s="16">
        <f t="shared" ref="VNA158:VNA159" si="32682">0.75*(3+2.1+3+3.9)</f>
        <v>9</v>
      </c>
      <c r="VNB158" s="14">
        <f t="shared" si="17695"/>
        <v>61.940000000000005</v>
      </c>
      <c r="VNC158" s="14"/>
      <c r="VND158" s="16">
        <f t="shared" si="17696"/>
        <v>92.910000000000011</v>
      </c>
      <c r="VNE158" s="79">
        <f t="shared" si="20549"/>
        <v>6</v>
      </c>
      <c r="VNF158" s="80"/>
      <c r="VNG158" s="16" t="s">
        <v>236</v>
      </c>
      <c r="VNH158" s="16">
        <f t="shared" ref="VNH158:VNH159" si="32683">47.24+2.7+3</f>
        <v>52.940000000000005</v>
      </c>
      <c r="VNI158" s="16">
        <f t="shared" ref="VNI158:VNI159" si="32684">0.75*(3+2.1+3+3.9)</f>
        <v>9</v>
      </c>
      <c r="VNJ158" s="14">
        <f t="shared" si="17700"/>
        <v>61.940000000000005</v>
      </c>
      <c r="VNK158" s="14"/>
      <c r="VNL158" s="16">
        <f t="shared" si="17701"/>
        <v>92.910000000000011</v>
      </c>
      <c r="VNM158" s="79">
        <f t="shared" si="20549"/>
        <v>6</v>
      </c>
      <c r="VNN158" s="80"/>
      <c r="VNO158" s="16" t="s">
        <v>236</v>
      </c>
      <c r="VNP158" s="16">
        <f t="shared" ref="VNP158:VNP159" si="32685">47.24+2.7+3</f>
        <v>52.940000000000005</v>
      </c>
      <c r="VNQ158" s="16">
        <f t="shared" ref="VNQ158:VNQ159" si="32686">0.75*(3+2.1+3+3.9)</f>
        <v>9</v>
      </c>
      <c r="VNR158" s="14">
        <f t="shared" si="17705"/>
        <v>61.940000000000005</v>
      </c>
      <c r="VNS158" s="14"/>
      <c r="VNT158" s="16">
        <f t="shared" si="17706"/>
        <v>92.910000000000011</v>
      </c>
      <c r="VNU158" s="79">
        <f t="shared" si="20549"/>
        <v>6</v>
      </c>
      <c r="VNV158" s="80"/>
      <c r="VNW158" s="16" t="s">
        <v>236</v>
      </c>
      <c r="VNX158" s="16">
        <f t="shared" ref="VNX158:VNX159" si="32687">47.24+2.7+3</f>
        <v>52.940000000000005</v>
      </c>
      <c r="VNY158" s="16">
        <f t="shared" ref="VNY158:VNY159" si="32688">0.75*(3+2.1+3+3.9)</f>
        <v>9</v>
      </c>
      <c r="VNZ158" s="14">
        <f t="shared" si="17710"/>
        <v>61.940000000000005</v>
      </c>
      <c r="VOA158" s="14"/>
      <c r="VOB158" s="16">
        <f t="shared" si="17711"/>
        <v>92.910000000000011</v>
      </c>
      <c r="VOC158" s="79">
        <f t="shared" si="20549"/>
        <v>6</v>
      </c>
      <c r="VOD158" s="80"/>
      <c r="VOE158" s="16" t="s">
        <v>236</v>
      </c>
      <c r="VOF158" s="16">
        <f t="shared" ref="VOF158:VOF159" si="32689">47.24+2.7+3</f>
        <v>52.940000000000005</v>
      </c>
      <c r="VOG158" s="16">
        <f t="shared" ref="VOG158:VOG159" si="32690">0.75*(3+2.1+3+3.9)</f>
        <v>9</v>
      </c>
      <c r="VOH158" s="14">
        <f t="shared" si="17715"/>
        <v>61.940000000000005</v>
      </c>
      <c r="VOI158" s="14"/>
      <c r="VOJ158" s="16">
        <f t="shared" si="17716"/>
        <v>92.910000000000011</v>
      </c>
      <c r="VOK158" s="79">
        <f t="shared" si="20549"/>
        <v>6</v>
      </c>
      <c r="VOL158" s="80"/>
      <c r="VOM158" s="16" t="s">
        <v>236</v>
      </c>
      <c r="VON158" s="16">
        <f t="shared" ref="VON158:VON159" si="32691">47.24+2.7+3</f>
        <v>52.940000000000005</v>
      </c>
      <c r="VOO158" s="16">
        <f t="shared" ref="VOO158:VOO159" si="32692">0.75*(3+2.1+3+3.9)</f>
        <v>9</v>
      </c>
      <c r="VOP158" s="14">
        <f t="shared" si="17720"/>
        <v>61.940000000000005</v>
      </c>
      <c r="VOQ158" s="14"/>
      <c r="VOR158" s="16">
        <f t="shared" si="17721"/>
        <v>92.910000000000011</v>
      </c>
      <c r="VOS158" s="79">
        <f t="shared" si="20549"/>
        <v>6</v>
      </c>
      <c r="VOT158" s="80"/>
      <c r="VOU158" s="16" t="s">
        <v>236</v>
      </c>
      <c r="VOV158" s="16">
        <f t="shared" ref="VOV158:VOV159" si="32693">47.24+2.7+3</f>
        <v>52.940000000000005</v>
      </c>
      <c r="VOW158" s="16">
        <f t="shared" ref="VOW158:VOW159" si="32694">0.75*(3+2.1+3+3.9)</f>
        <v>9</v>
      </c>
      <c r="VOX158" s="14">
        <f t="shared" si="17725"/>
        <v>61.940000000000005</v>
      </c>
      <c r="VOY158" s="14"/>
      <c r="VOZ158" s="16">
        <f t="shared" si="17726"/>
        <v>92.910000000000011</v>
      </c>
      <c r="VPA158" s="79">
        <f t="shared" si="20549"/>
        <v>6</v>
      </c>
      <c r="VPB158" s="80"/>
      <c r="VPC158" s="16" t="s">
        <v>236</v>
      </c>
      <c r="VPD158" s="16">
        <f t="shared" ref="VPD158:VPD159" si="32695">47.24+2.7+3</f>
        <v>52.940000000000005</v>
      </c>
      <c r="VPE158" s="16">
        <f t="shared" ref="VPE158:VPE159" si="32696">0.75*(3+2.1+3+3.9)</f>
        <v>9</v>
      </c>
      <c r="VPF158" s="14">
        <f t="shared" si="17730"/>
        <v>61.940000000000005</v>
      </c>
      <c r="VPG158" s="14"/>
      <c r="VPH158" s="16">
        <f t="shared" si="17731"/>
        <v>92.910000000000011</v>
      </c>
      <c r="VPI158" s="79">
        <f t="shared" si="20558"/>
        <v>6</v>
      </c>
      <c r="VPJ158" s="80"/>
      <c r="VPK158" s="16" t="s">
        <v>236</v>
      </c>
      <c r="VPL158" s="16">
        <f t="shared" ref="VPL158:VPL159" si="32697">47.24+2.7+3</f>
        <v>52.940000000000005</v>
      </c>
      <c r="VPM158" s="16">
        <f t="shared" ref="VPM158:VPM159" si="32698">0.75*(3+2.1+3+3.9)</f>
        <v>9</v>
      </c>
      <c r="VPN158" s="14">
        <f t="shared" si="17735"/>
        <v>61.940000000000005</v>
      </c>
      <c r="VPO158" s="14"/>
      <c r="VPP158" s="16">
        <f t="shared" si="17736"/>
        <v>92.910000000000011</v>
      </c>
      <c r="VPQ158" s="79">
        <f t="shared" si="20558"/>
        <v>6</v>
      </c>
      <c r="VPR158" s="80"/>
      <c r="VPS158" s="16" t="s">
        <v>236</v>
      </c>
      <c r="VPT158" s="16">
        <f t="shared" ref="VPT158:VPT159" si="32699">47.24+2.7+3</f>
        <v>52.940000000000005</v>
      </c>
      <c r="VPU158" s="16">
        <f t="shared" ref="VPU158:VPU159" si="32700">0.75*(3+2.1+3+3.9)</f>
        <v>9</v>
      </c>
      <c r="VPV158" s="14">
        <f t="shared" si="17740"/>
        <v>61.940000000000005</v>
      </c>
      <c r="VPW158" s="14"/>
      <c r="VPX158" s="16">
        <f t="shared" si="17741"/>
        <v>92.910000000000011</v>
      </c>
      <c r="VPY158" s="79">
        <f t="shared" si="20558"/>
        <v>6</v>
      </c>
      <c r="VPZ158" s="80"/>
      <c r="VQA158" s="16" t="s">
        <v>236</v>
      </c>
      <c r="VQB158" s="16">
        <f t="shared" ref="VQB158:VQB159" si="32701">47.24+2.7+3</f>
        <v>52.940000000000005</v>
      </c>
      <c r="VQC158" s="16">
        <f t="shared" ref="VQC158:VQC159" si="32702">0.75*(3+2.1+3+3.9)</f>
        <v>9</v>
      </c>
      <c r="VQD158" s="14">
        <f t="shared" si="17745"/>
        <v>61.940000000000005</v>
      </c>
      <c r="VQE158" s="14"/>
      <c r="VQF158" s="16">
        <f t="shared" si="17746"/>
        <v>92.910000000000011</v>
      </c>
      <c r="VQG158" s="79">
        <f t="shared" si="20558"/>
        <v>6</v>
      </c>
      <c r="VQH158" s="80"/>
      <c r="VQI158" s="16" t="s">
        <v>236</v>
      </c>
      <c r="VQJ158" s="16">
        <f t="shared" ref="VQJ158:VQJ159" si="32703">47.24+2.7+3</f>
        <v>52.940000000000005</v>
      </c>
      <c r="VQK158" s="16">
        <f t="shared" ref="VQK158:VQK159" si="32704">0.75*(3+2.1+3+3.9)</f>
        <v>9</v>
      </c>
      <c r="VQL158" s="14">
        <f t="shared" si="17750"/>
        <v>61.940000000000005</v>
      </c>
      <c r="VQM158" s="14"/>
      <c r="VQN158" s="16">
        <f t="shared" si="17751"/>
        <v>92.910000000000011</v>
      </c>
      <c r="VQO158" s="79">
        <f t="shared" si="20558"/>
        <v>6</v>
      </c>
      <c r="VQP158" s="80"/>
      <c r="VQQ158" s="16" t="s">
        <v>236</v>
      </c>
      <c r="VQR158" s="16">
        <f t="shared" ref="VQR158:VQR159" si="32705">47.24+2.7+3</f>
        <v>52.940000000000005</v>
      </c>
      <c r="VQS158" s="16">
        <f t="shared" ref="VQS158:VQS159" si="32706">0.75*(3+2.1+3+3.9)</f>
        <v>9</v>
      </c>
      <c r="VQT158" s="14">
        <f t="shared" si="17755"/>
        <v>61.940000000000005</v>
      </c>
      <c r="VQU158" s="14"/>
      <c r="VQV158" s="16">
        <f t="shared" si="17756"/>
        <v>92.910000000000011</v>
      </c>
      <c r="VQW158" s="79">
        <f t="shared" si="20558"/>
        <v>6</v>
      </c>
      <c r="VQX158" s="80"/>
      <c r="VQY158" s="16" t="s">
        <v>236</v>
      </c>
      <c r="VQZ158" s="16">
        <f t="shared" ref="VQZ158:VQZ159" si="32707">47.24+2.7+3</f>
        <v>52.940000000000005</v>
      </c>
      <c r="VRA158" s="16">
        <f t="shared" ref="VRA158:VRA159" si="32708">0.75*(3+2.1+3+3.9)</f>
        <v>9</v>
      </c>
      <c r="VRB158" s="14">
        <f t="shared" si="17760"/>
        <v>61.940000000000005</v>
      </c>
      <c r="VRC158" s="14"/>
      <c r="VRD158" s="16">
        <f t="shared" si="17761"/>
        <v>92.910000000000011</v>
      </c>
      <c r="VRE158" s="79">
        <f t="shared" si="20558"/>
        <v>6</v>
      </c>
      <c r="VRF158" s="80"/>
      <c r="VRG158" s="16" t="s">
        <v>236</v>
      </c>
      <c r="VRH158" s="16">
        <f t="shared" ref="VRH158:VRH159" si="32709">47.24+2.7+3</f>
        <v>52.940000000000005</v>
      </c>
      <c r="VRI158" s="16">
        <f t="shared" ref="VRI158:VRI159" si="32710">0.75*(3+2.1+3+3.9)</f>
        <v>9</v>
      </c>
      <c r="VRJ158" s="14">
        <f t="shared" si="17765"/>
        <v>61.940000000000005</v>
      </c>
      <c r="VRK158" s="14"/>
      <c r="VRL158" s="16">
        <f t="shared" si="17766"/>
        <v>92.910000000000011</v>
      </c>
      <c r="VRM158" s="79">
        <f t="shared" si="20558"/>
        <v>6</v>
      </c>
      <c r="VRN158" s="80"/>
      <c r="VRO158" s="16" t="s">
        <v>236</v>
      </c>
      <c r="VRP158" s="16">
        <f t="shared" ref="VRP158:VRP159" si="32711">47.24+2.7+3</f>
        <v>52.940000000000005</v>
      </c>
      <c r="VRQ158" s="16">
        <f t="shared" ref="VRQ158:VRQ159" si="32712">0.75*(3+2.1+3+3.9)</f>
        <v>9</v>
      </c>
      <c r="VRR158" s="14">
        <f t="shared" si="17770"/>
        <v>61.940000000000005</v>
      </c>
      <c r="VRS158" s="14"/>
      <c r="VRT158" s="16">
        <f t="shared" si="17771"/>
        <v>92.910000000000011</v>
      </c>
      <c r="VRU158" s="79">
        <f t="shared" si="20567"/>
        <v>6</v>
      </c>
      <c r="VRV158" s="80"/>
      <c r="VRW158" s="16" t="s">
        <v>236</v>
      </c>
      <c r="VRX158" s="16">
        <f t="shared" ref="VRX158:VRX159" si="32713">47.24+2.7+3</f>
        <v>52.940000000000005</v>
      </c>
      <c r="VRY158" s="16">
        <f t="shared" ref="VRY158:VRY159" si="32714">0.75*(3+2.1+3+3.9)</f>
        <v>9</v>
      </c>
      <c r="VRZ158" s="14">
        <f t="shared" si="17775"/>
        <v>61.940000000000005</v>
      </c>
      <c r="VSA158" s="14"/>
      <c r="VSB158" s="16">
        <f t="shared" si="17776"/>
        <v>92.910000000000011</v>
      </c>
      <c r="VSC158" s="79">
        <f t="shared" si="20567"/>
        <v>6</v>
      </c>
      <c r="VSD158" s="80"/>
      <c r="VSE158" s="16" t="s">
        <v>236</v>
      </c>
      <c r="VSF158" s="16">
        <f t="shared" ref="VSF158:VSF159" si="32715">47.24+2.7+3</f>
        <v>52.940000000000005</v>
      </c>
      <c r="VSG158" s="16">
        <f t="shared" ref="VSG158:VSG159" si="32716">0.75*(3+2.1+3+3.9)</f>
        <v>9</v>
      </c>
      <c r="VSH158" s="14">
        <f t="shared" si="17780"/>
        <v>61.940000000000005</v>
      </c>
      <c r="VSI158" s="14"/>
      <c r="VSJ158" s="16">
        <f t="shared" si="17781"/>
        <v>92.910000000000011</v>
      </c>
      <c r="VSK158" s="79">
        <f t="shared" si="20567"/>
        <v>6</v>
      </c>
      <c r="VSL158" s="80"/>
      <c r="VSM158" s="16" t="s">
        <v>236</v>
      </c>
      <c r="VSN158" s="16">
        <f t="shared" ref="VSN158:VSN159" si="32717">47.24+2.7+3</f>
        <v>52.940000000000005</v>
      </c>
      <c r="VSO158" s="16">
        <f t="shared" ref="VSO158:VSO159" si="32718">0.75*(3+2.1+3+3.9)</f>
        <v>9</v>
      </c>
      <c r="VSP158" s="14">
        <f t="shared" si="17785"/>
        <v>61.940000000000005</v>
      </c>
      <c r="VSQ158" s="14"/>
      <c r="VSR158" s="16">
        <f t="shared" si="17786"/>
        <v>92.910000000000011</v>
      </c>
      <c r="VSS158" s="79">
        <f t="shared" si="20567"/>
        <v>6</v>
      </c>
      <c r="VST158" s="80"/>
      <c r="VSU158" s="16" t="s">
        <v>236</v>
      </c>
      <c r="VSV158" s="16">
        <f t="shared" ref="VSV158:VSV159" si="32719">47.24+2.7+3</f>
        <v>52.940000000000005</v>
      </c>
      <c r="VSW158" s="16">
        <f t="shared" ref="VSW158:VSW159" si="32720">0.75*(3+2.1+3+3.9)</f>
        <v>9</v>
      </c>
      <c r="VSX158" s="14">
        <f t="shared" si="17790"/>
        <v>61.940000000000005</v>
      </c>
      <c r="VSY158" s="14"/>
      <c r="VSZ158" s="16">
        <f t="shared" si="17791"/>
        <v>92.910000000000011</v>
      </c>
      <c r="VTA158" s="79">
        <f t="shared" si="20567"/>
        <v>6</v>
      </c>
      <c r="VTB158" s="80"/>
      <c r="VTC158" s="16" t="s">
        <v>236</v>
      </c>
      <c r="VTD158" s="16">
        <f t="shared" ref="VTD158:VTD159" si="32721">47.24+2.7+3</f>
        <v>52.940000000000005</v>
      </c>
      <c r="VTE158" s="16">
        <f t="shared" ref="VTE158:VTE159" si="32722">0.75*(3+2.1+3+3.9)</f>
        <v>9</v>
      </c>
      <c r="VTF158" s="14">
        <f t="shared" si="17795"/>
        <v>61.940000000000005</v>
      </c>
      <c r="VTG158" s="14"/>
      <c r="VTH158" s="16">
        <f t="shared" si="17796"/>
        <v>92.910000000000011</v>
      </c>
      <c r="VTI158" s="79">
        <f t="shared" si="20567"/>
        <v>6</v>
      </c>
      <c r="VTJ158" s="80"/>
      <c r="VTK158" s="16" t="s">
        <v>236</v>
      </c>
      <c r="VTL158" s="16">
        <f t="shared" ref="VTL158:VTL159" si="32723">47.24+2.7+3</f>
        <v>52.940000000000005</v>
      </c>
      <c r="VTM158" s="16">
        <f t="shared" ref="VTM158:VTM159" si="32724">0.75*(3+2.1+3+3.9)</f>
        <v>9</v>
      </c>
      <c r="VTN158" s="14">
        <f t="shared" si="17800"/>
        <v>61.940000000000005</v>
      </c>
      <c r="VTO158" s="14"/>
      <c r="VTP158" s="16">
        <f t="shared" si="17801"/>
        <v>92.910000000000011</v>
      </c>
      <c r="VTQ158" s="79">
        <f t="shared" si="20567"/>
        <v>6</v>
      </c>
      <c r="VTR158" s="80"/>
      <c r="VTS158" s="16" t="s">
        <v>236</v>
      </c>
      <c r="VTT158" s="16">
        <f t="shared" ref="VTT158:VTT159" si="32725">47.24+2.7+3</f>
        <v>52.940000000000005</v>
      </c>
      <c r="VTU158" s="16">
        <f t="shared" ref="VTU158:VTU159" si="32726">0.75*(3+2.1+3+3.9)</f>
        <v>9</v>
      </c>
      <c r="VTV158" s="14">
        <f t="shared" si="17805"/>
        <v>61.940000000000005</v>
      </c>
      <c r="VTW158" s="14"/>
      <c r="VTX158" s="16">
        <f t="shared" si="17806"/>
        <v>92.910000000000011</v>
      </c>
      <c r="VTY158" s="79">
        <f t="shared" si="20567"/>
        <v>6</v>
      </c>
      <c r="VTZ158" s="80"/>
      <c r="VUA158" s="16" t="s">
        <v>236</v>
      </c>
      <c r="VUB158" s="16">
        <f t="shared" ref="VUB158:VUB159" si="32727">47.24+2.7+3</f>
        <v>52.940000000000005</v>
      </c>
      <c r="VUC158" s="16">
        <f t="shared" ref="VUC158:VUC159" si="32728">0.75*(3+2.1+3+3.9)</f>
        <v>9</v>
      </c>
      <c r="VUD158" s="14">
        <f t="shared" si="17810"/>
        <v>61.940000000000005</v>
      </c>
      <c r="VUE158" s="14"/>
      <c r="VUF158" s="16">
        <f t="shared" si="17811"/>
        <v>92.910000000000011</v>
      </c>
      <c r="VUG158" s="79">
        <f t="shared" si="20576"/>
        <v>6</v>
      </c>
      <c r="VUH158" s="80"/>
      <c r="VUI158" s="16" t="s">
        <v>236</v>
      </c>
      <c r="VUJ158" s="16">
        <f t="shared" ref="VUJ158:VUJ159" si="32729">47.24+2.7+3</f>
        <v>52.940000000000005</v>
      </c>
      <c r="VUK158" s="16">
        <f t="shared" ref="VUK158:VUK159" si="32730">0.75*(3+2.1+3+3.9)</f>
        <v>9</v>
      </c>
      <c r="VUL158" s="14">
        <f t="shared" si="17815"/>
        <v>61.940000000000005</v>
      </c>
      <c r="VUM158" s="14"/>
      <c r="VUN158" s="16">
        <f t="shared" si="17816"/>
        <v>92.910000000000011</v>
      </c>
      <c r="VUO158" s="79">
        <f t="shared" si="20576"/>
        <v>6</v>
      </c>
      <c r="VUP158" s="80"/>
      <c r="VUQ158" s="16" t="s">
        <v>236</v>
      </c>
      <c r="VUR158" s="16">
        <f t="shared" ref="VUR158:VUR159" si="32731">47.24+2.7+3</f>
        <v>52.940000000000005</v>
      </c>
      <c r="VUS158" s="16">
        <f t="shared" ref="VUS158:VUS159" si="32732">0.75*(3+2.1+3+3.9)</f>
        <v>9</v>
      </c>
      <c r="VUT158" s="14">
        <f t="shared" si="17820"/>
        <v>61.940000000000005</v>
      </c>
      <c r="VUU158" s="14"/>
      <c r="VUV158" s="16">
        <f t="shared" si="17821"/>
        <v>92.910000000000011</v>
      </c>
      <c r="VUW158" s="79">
        <f t="shared" si="20576"/>
        <v>6</v>
      </c>
      <c r="VUX158" s="80"/>
      <c r="VUY158" s="16" t="s">
        <v>236</v>
      </c>
      <c r="VUZ158" s="16">
        <f t="shared" ref="VUZ158:VUZ159" si="32733">47.24+2.7+3</f>
        <v>52.940000000000005</v>
      </c>
      <c r="VVA158" s="16">
        <f t="shared" ref="VVA158:VVA159" si="32734">0.75*(3+2.1+3+3.9)</f>
        <v>9</v>
      </c>
      <c r="VVB158" s="14">
        <f t="shared" si="17825"/>
        <v>61.940000000000005</v>
      </c>
      <c r="VVC158" s="14"/>
      <c r="VVD158" s="16">
        <f t="shared" si="17826"/>
        <v>92.910000000000011</v>
      </c>
      <c r="VVE158" s="79">
        <f t="shared" si="20576"/>
        <v>6</v>
      </c>
      <c r="VVF158" s="80"/>
      <c r="VVG158" s="16" t="s">
        <v>236</v>
      </c>
      <c r="VVH158" s="16">
        <f t="shared" ref="VVH158:VVH159" si="32735">47.24+2.7+3</f>
        <v>52.940000000000005</v>
      </c>
      <c r="VVI158" s="16">
        <f t="shared" ref="VVI158:VVI159" si="32736">0.75*(3+2.1+3+3.9)</f>
        <v>9</v>
      </c>
      <c r="VVJ158" s="14">
        <f t="shared" si="17830"/>
        <v>61.940000000000005</v>
      </c>
      <c r="VVK158" s="14"/>
      <c r="VVL158" s="16">
        <f t="shared" si="17831"/>
        <v>92.910000000000011</v>
      </c>
      <c r="VVM158" s="79">
        <f t="shared" si="20576"/>
        <v>6</v>
      </c>
      <c r="VVN158" s="80"/>
      <c r="VVO158" s="16" t="s">
        <v>236</v>
      </c>
      <c r="VVP158" s="16">
        <f t="shared" ref="VVP158:VVP159" si="32737">47.24+2.7+3</f>
        <v>52.940000000000005</v>
      </c>
      <c r="VVQ158" s="16">
        <f t="shared" ref="VVQ158:VVQ159" si="32738">0.75*(3+2.1+3+3.9)</f>
        <v>9</v>
      </c>
      <c r="VVR158" s="14">
        <f t="shared" si="17835"/>
        <v>61.940000000000005</v>
      </c>
      <c r="VVS158" s="14"/>
      <c r="VVT158" s="16">
        <f t="shared" si="17836"/>
        <v>92.910000000000011</v>
      </c>
      <c r="VVU158" s="79">
        <f t="shared" si="20576"/>
        <v>6</v>
      </c>
      <c r="VVV158" s="80"/>
      <c r="VVW158" s="16" t="s">
        <v>236</v>
      </c>
      <c r="VVX158" s="16">
        <f t="shared" ref="VVX158:VVX159" si="32739">47.24+2.7+3</f>
        <v>52.940000000000005</v>
      </c>
      <c r="VVY158" s="16">
        <f t="shared" ref="VVY158:VVY159" si="32740">0.75*(3+2.1+3+3.9)</f>
        <v>9</v>
      </c>
      <c r="VVZ158" s="14">
        <f t="shared" si="17840"/>
        <v>61.940000000000005</v>
      </c>
      <c r="VWA158" s="14"/>
      <c r="VWB158" s="16">
        <f t="shared" si="17841"/>
        <v>92.910000000000011</v>
      </c>
      <c r="VWC158" s="79">
        <f t="shared" si="20576"/>
        <v>6</v>
      </c>
      <c r="VWD158" s="80"/>
      <c r="VWE158" s="16" t="s">
        <v>236</v>
      </c>
      <c r="VWF158" s="16">
        <f t="shared" ref="VWF158:VWF159" si="32741">47.24+2.7+3</f>
        <v>52.940000000000005</v>
      </c>
      <c r="VWG158" s="16">
        <f t="shared" ref="VWG158:VWG159" si="32742">0.75*(3+2.1+3+3.9)</f>
        <v>9</v>
      </c>
      <c r="VWH158" s="14">
        <f t="shared" si="17845"/>
        <v>61.940000000000005</v>
      </c>
      <c r="VWI158" s="14"/>
      <c r="VWJ158" s="16">
        <f t="shared" si="17846"/>
        <v>92.910000000000011</v>
      </c>
      <c r="VWK158" s="79">
        <f t="shared" si="20576"/>
        <v>6</v>
      </c>
      <c r="VWL158" s="80"/>
      <c r="VWM158" s="16" t="s">
        <v>236</v>
      </c>
      <c r="VWN158" s="16">
        <f t="shared" ref="VWN158:VWN159" si="32743">47.24+2.7+3</f>
        <v>52.940000000000005</v>
      </c>
      <c r="VWO158" s="16">
        <f t="shared" ref="VWO158:VWO159" si="32744">0.75*(3+2.1+3+3.9)</f>
        <v>9</v>
      </c>
      <c r="VWP158" s="14">
        <f t="shared" si="17850"/>
        <v>61.940000000000005</v>
      </c>
      <c r="VWQ158" s="14"/>
      <c r="VWR158" s="16">
        <f t="shared" si="17851"/>
        <v>92.910000000000011</v>
      </c>
      <c r="VWS158" s="79">
        <f t="shared" si="20585"/>
        <v>6</v>
      </c>
      <c r="VWT158" s="80"/>
      <c r="VWU158" s="16" t="s">
        <v>236</v>
      </c>
      <c r="VWV158" s="16">
        <f t="shared" ref="VWV158:VWV159" si="32745">47.24+2.7+3</f>
        <v>52.940000000000005</v>
      </c>
      <c r="VWW158" s="16">
        <f t="shared" ref="VWW158:VWW159" si="32746">0.75*(3+2.1+3+3.9)</f>
        <v>9</v>
      </c>
      <c r="VWX158" s="14">
        <f t="shared" si="17855"/>
        <v>61.940000000000005</v>
      </c>
      <c r="VWY158" s="14"/>
      <c r="VWZ158" s="16">
        <f t="shared" si="17856"/>
        <v>92.910000000000011</v>
      </c>
      <c r="VXA158" s="79">
        <f t="shared" si="20585"/>
        <v>6</v>
      </c>
      <c r="VXB158" s="80"/>
      <c r="VXC158" s="16" t="s">
        <v>236</v>
      </c>
      <c r="VXD158" s="16">
        <f t="shared" ref="VXD158:VXD159" si="32747">47.24+2.7+3</f>
        <v>52.940000000000005</v>
      </c>
      <c r="VXE158" s="16">
        <f t="shared" ref="VXE158:VXE159" si="32748">0.75*(3+2.1+3+3.9)</f>
        <v>9</v>
      </c>
      <c r="VXF158" s="14">
        <f t="shared" si="17860"/>
        <v>61.940000000000005</v>
      </c>
      <c r="VXG158" s="14"/>
      <c r="VXH158" s="16">
        <f t="shared" si="17861"/>
        <v>92.910000000000011</v>
      </c>
      <c r="VXI158" s="79">
        <f t="shared" si="20585"/>
        <v>6</v>
      </c>
      <c r="VXJ158" s="80"/>
      <c r="VXK158" s="16" t="s">
        <v>236</v>
      </c>
      <c r="VXL158" s="16">
        <f t="shared" ref="VXL158:VXL159" si="32749">47.24+2.7+3</f>
        <v>52.940000000000005</v>
      </c>
      <c r="VXM158" s="16">
        <f t="shared" ref="VXM158:VXM159" si="32750">0.75*(3+2.1+3+3.9)</f>
        <v>9</v>
      </c>
      <c r="VXN158" s="14">
        <f t="shared" si="17865"/>
        <v>61.940000000000005</v>
      </c>
      <c r="VXO158" s="14"/>
      <c r="VXP158" s="16">
        <f t="shared" si="17866"/>
        <v>92.910000000000011</v>
      </c>
      <c r="VXQ158" s="79">
        <f t="shared" si="20585"/>
        <v>6</v>
      </c>
      <c r="VXR158" s="80"/>
      <c r="VXS158" s="16" t="s">
        <v>236</v>
      </c>
      <c r="VXT158" s="16">
        <f t="shared" ref="VXT158:VXT159" si="32751">47.24+2.7+3</f>
        <v>52.940000000000005</v>
      </c>
      <c r="VXU158" s="16">
        <f t="shared" ref="VXU158:VXU159" si="32752">0.75*(3+2.1+3+3.9)</f>
        <v>9</v>
      </c>
      <c r="VXV158" s="14">
        <f t="shared" si="17870"/>
        <v>61.940000000000005</v>
      </c>
      <c r="VXW158" s="14"/>
      <c r="VXX158" s="16">
        <f t="shared" si="17871"/>
        <v>92.910000000000011</v>
      </c>
      <c r="VXY158" s="79">
        <f t="shared" si="20585"/>
        <v>6</v>
      </c>
      <c r="VXZ158" s="80"/>
      <c r="VYA158" s="16" t="s">
        <v>236</v>
      </c>
      <c r="VYB158" s="16">
        <f t="shared" ref="VYB158:VYB159" si="32753">47.24+2.7+3</f>
        <v>52.940000000000005</v>
      </c>
      <c r="VYC158" s="16">
        <f t="shared" ref="VYC158:VYC159" si="32754">0.75*(3+2.1+3+3.9)</f>
        <v>9</v>
      </c>
      <c r="VYD158" s="14">
        <f t="shared" si="17875"/>
        <v>61.940000000000005</v>
      </c>
      <c r="VYE158" s="14"/>
      <c r="VYF158" s="16">
        <f t="shared" si="17876"/>
        <v>92.910000000000011</v>
      </c>
      <c r="VYG158" s="79">
        <f t="shared" si="20585"/>
        <v>6</v>
      </c>
      <c r="VYH158" s="80"/>
      <c r="VYI158" s="16" t="s">
        <v>236</v>
      </c>
      <c r="VYJ158" s="16">
        <f t="shared" ref="VYJ158:VYJ159" si="32755">47.24+2.7+3</f>
        <v>52.940000000000005</v>
      </c>
      <c r="VYK158" s="16">
        <f t="shared" ref="VYK158:VYK159" si="32756">0.75*(3+2.1+3+3.9)</f>
        <v>9</v>
      </c>
      <c r="VYL158" s="14">
        <f t="shared" si="17880"/>
        <v>61.940000000000005</v>
      </c>
      <c r="VYM158" s="14"/>
      <c r="VYN158" s="16">
        <f t="shared" si="17881"/>
        <v>92.910000000000011</v>
      </c>
      <c r="VYO158" s="79">
        <f t="shared" si="20585"/>
        <v>6</v>
      </c>
      <c r="VYP158" s="80"/>
      <c r="VYQ158" s="16" t="s">
        <v>236</v>
      </c>
      <c r="VYR158" s="16">
        <f t="shared" ref="VYR158:VYR159" si="32757">47.24+2.7+3</f>
        <v>52.940000000000005</v>
      </c>
      <c r="VYS158" s="16">
        <f t="shared" ref="VYS158:VYS159" si="32758">0.75*(3+2.1+3+3.9)</f>
        <v>9</v>
      </c>
      <c r="VYT158" s="14">
        <f t="shared" si="17885"/>
        <v>61.940000000000005</v>
      </c>
      <c r="VYU158" s="14"/>
      <c r="VYV158" s="16">
        <f t="shared" si="17886"/>
        <v>92.910000000000011</v>
      </c>
      <c r="VYW158" s="79">
        <f t="shared" si="20585"/>
        <v>6</v>
      </c>
      <c r="VYX158" s="80"/>
      <c r="VYY158" s="16" t="s">
        <v>236</v>
      </c>
      <c r="VYZ158" s="16">
        <f t="shared" ref="VYZ158:VYZ159" si="32759">47.24+2.7+3</f>
        <v>52.940000000000005</v>
      </c>
      <c r="VZA158" s="16">
        <f t="shared" ref="VZA158:VZA159" si="32760">0.75*(3+2.1+3+3.9)</f>
        <v>9</v>
      </c>
      <c r="VZB158" s="14">
        <f t="shared" si="17890"/>
        <v>61.940000000000005</v>
      </c>
      <c r="VZC158" s="14"/>
      <c r="VZD158" s="16">
        <f t="shared" si="17891"/>
        <v>92.910000000000011</v>
      </c>
      <c r="VZE158" s="79">
        <f t="shared" si="20594"/>
        <v>6</v>
      </c>
      <c r="VZF158" s="80"/>
      <c r="VZG158" s="16" t="s">
        <v>236</v>
      </c>
      <c r="VZH158" s="16">
        <f t="shared" ref="VZH158:VZH159" si="32761">47.24+2.7+3</f>
        <v>52.940000000000005</v>
      </c>
      <c r="VZI158" s="16">
        <f t="shared" ref="VZI158:VZI159" si="32762">0.75*(3+2.1+3+3.9)</f>
        <v>9</v>
      </c>
      <c r="VZJ158" s="14">
        <f t="shared" si="17895"/>
        <v>61.940000000000005</v>
      </c>
      <c r="VZK158" s="14"/>
      <c r="VZL158" s="16">
        <f t="shared" si="17896"/>
        <v>92.910000000000011</v>
      </c>
      <c r="VZM158" s="79">
        <f t="shared" si="20594"/>
        <v>6</v>
      </c>
      <c r="VZN158" s="80"/>
      <c r="VZO158" s="16" t="s">
        <v>236</v>
      </c>
      <c r="VZP158" s="16">
        <f t="shared" ref="VZP158:VZP159" si="32763">47.24+2.7+3</f>
        <v>52.940000000000005</v>
      </c>
      <c r="VZQ158" s="16">
        <f t="shared" ref="VZQ158:VZQ159" si="32764">0.75*(3+2.1+3+3.9)</f>
        <v>9</v>
      </c>
      <c r="VZR158" s="14">
        <f t="shared" si="17900"/>
        <v>61.940000000000005</v>
      </c>
      <c r="VZS158" s="14"/>
      <c r="VZT158" s="16">
        <f t="shared" si="17901"/>
        <v>92.910000000000011</v>
      </c>
      <c r="VZU158" s="79">
        <f t="shared" si="20594"/>
        <v>6</v>
      </c>
      <c r="VZV158" s="80"/>
      <c r="VZW158" s="16" t="s">
        <v>236</v>
      </c>
      <c r="VZX158" s="16">
        <f t="shared" ref="VZX158:VZX159" si="32765">47.24+2.7+3</f>
        <v>52.940000000000005</v>
      </c>
      <c r="VZY158" s="16">
        <f t="shared" ref="VZY158:VZY159" si="32766">0.75*(3+2.1+3+3.9)</f>
        <v>9</v>
      </c>
      <c r="VZZ158" s="14">
        <f t="shared" si="17905"/>
        <v>61.940000000000005</v>
      </c>
      <c r="WAA158" s="14"/>
      <c r="WAB158" s="16">
        <f t="shared" si="17906"/>
        <v>92.910000000000011</v>
      </c>
      <c r="WAC158" s="79">
        <f t="shared" si="20594"/>
        <v>6</v>
      </c>
      <c r="WAD158" s="80"/>
      <c r="WAE158" s="16" t="s">
        <v>236</v>
      </c>
      <c r="WAF158" s="16">
        <f t="shared" ref="WAF158:WAF159" si="32767">47.24+2.7+3</f>
        <v>52.940000000000005</v>
      </c>
      <c r="WAG158" s="16">
        <f t="shared" ref="WAG158:WAG159" si="32768">0.75*(3+2.1+3+3.9)</f>
        <v>9</v>
      </c>
      <c r="WAH158" s="14">
        <f t="shared" si="17910"/>
        <v>61.940000000000005</v>
      </c>
      <c r="WAI158" s="14"/>
      <c r="WAJ158" s="16">
        <f t="shared" si="17911"/>
        <v>92.910000000000011</v>
      </c>
      <c r="WAK158" s="79">
        <f t="shared" si="20594"/>
        <v>6</v>
      </c>
      <c r="WAL158" s="80"/>
      <c r="WAM158" s="16" t="s">
        <v>236</v>
      </c>
      <c r="WAN158" s="16">
        <f t="shared" ref="WAN158:WAN159" si="32769">47.24+2.7+3</f>
        <v>52.940000000000005</v>
      </c>
      <c r="WAO158" s="16">
        <f t="shared" ref="WAO158:WAO159" si="32770">0.75*(3+2.1+3+3.9)</f>
        <v>9</v>
      </c>
      <c r="WAP158" s="14">
        <f t="shared" si="17915"/>
        <v>61.940000000000005</v>
      </c>
      <c r="WAQ158" s="14"/>
      <c r="WAR158" s="16">
        <f t="shared" si="17916"/>
        <v>92.910000000000011</v>
      </c>
      <c r="WAS158" s="79">
        <f t="shared" si="20594"/>
        <v>6</v>
      </c>
      <c r="WAT158" s="80"/>
      <c r="WAU158" s="16" t="s">
        <v>236</v>
      </c>
      <c r="WAV158" s="16">
        <f t="shared" ref="WAV158:WAV159" si="32771">47.24+2.7+3</f>
        <v>52.940000000000005</v>
      </c>
      <c r="WAW158" s="16">
        <f t="shared" ref="WAW158:WAW159" si="32772">0.75*(3+2.1+3+3.9)</f>
        <v>9</v>
      </c>
      <c r="WAX158" s="14">
        <f t="shared" si="17920"/>
        <v>61.940000000000005</v>
      </c>
      <c r="WAY158" s="14"/>
      <c r="WAZ158" s="16">
        <f t="shared" si="17921"/>
        <v>92.910000000000011</v>
      </c>
      <c r="WBA158" s="79">
        <f t="shared" si="20594"/>
        <v>6</v>
      </c>
      <c r="WBB158" s="80"/>
      <c r="WBC158" s="16" t="s">
        <v>236</v>
      </c>
      <c r="WBD158" s="16">
        <f t="shared" ref="WBD158:WBD159" si="32773">47.24+2.7+3</f>
        <v>52.940000000000005</v>
      </c>
      <c r="WBE158" s="16">
        <f t="shared" ref="WBE158:WBE159" si="32774">0.75*(3+2.1+3+3.9)</f>
        <v>9</v>
      </c>
      <c r="WBF158" s="14">
        <f t="shared" si="17925"/>
        <v>61.940000000000005</v>
      </c>
      <c r="WBG158" s="14"/>
      <c r="WBH158" s="16">
        <f t="shared" si="17926"/>
        <v>92.910000000000011</v>
      </c>
      <c r="WBI158" s="79">
        <f t="shared" si="20594"/>
        <v>6</v>
      </c>
      <c r="WBJ158" s="80"/>
      <c r="WBK158" s="16" t="s">
        <v>236</v>
      </c>
      <c r="WBL158" s="16">
        <f t="shared" ref="WBL158:WBL159" si="32775">47.24+2.7+3</f>
        <v>52.940000000000005</v>
      </c>
      <c r="WBM158" s="16">
        <f t="shared" ref="WBM158:WBM159" si="32776">0.75*(3+2.1+3+3.9)</f>
        <v>9</v>
      </c>
      <c r="WBN158" s="14">
        <f t="shared" si="17930"/>
        <v>61.940000000000005</v>
      </c>
      <c r="WBO158" s="14"/>
      <c r="WBP158" s="16">
        <f t="shared" si="17931"/>
        <v>92.910000000000011</v>
      </c>
      <c r="WBQ158" s="79">
        <f t="shared" si="20603"/>
        <v>6</v>
      </c>
      <c r="WBR158" s="80"/>
      <c r="WBS158" s="16" t="s">
        <v>236</v>
      </c>
      <c r="WBT158" s="16">
        <f t="shared" ref="WBT158:WBT159" si="32777">47.24+2.7+3</f>
        <v>52.940000000000005</v>
      </c>
      <c r="WBU158" s="16">
        <f t="shared" ref="WBU158:WBU159" si="32778">0.75*(3+2.1+3+3.9)</f>
        <v>9</v>
      </c>
      <c r="WBV158" s="14">
        <f t="shared" si="17935"/>
        <v>61.940000000000005</v>
      </c>
      <c r="WBW158" s="14"/>
      <c r="WBX158" s="16">
        <f t="shared" si="17936"/>
        <v>92.910000000000011</v>
      </c>
      <c r="WBY158" s="79">
        <f t="shared" si="20603"/>
        <v>6</v>
      </c>
      <c r="WBZ158" s="80"/>
      <c r="WCA158" s="16" t="s">
        <v>236</v>
      </c>
      <c r="WCB158" s="16">
        <f t="shared" ref="WCB158:WCB159" si="32779">47.24+2.7+3</f>
        <v>52.940000000000005</v>
      </c>
      <c r="WCC158" s="16">
        <f t="shared" ref="WCC158:WCC159" si="32780">0.75*(3+2.1+3+3.9)</f>
        <v>9</v>
      </c>
      <c r="WCD158" s="14">
        <f t="shared" si="17940"/>
        <v>61.940000000000005</v>
      </c>
      <c r="WCE158" s="14"/>
      <c r="WCF158" s="16">
        <f t="shared" si="17941"/>
        <v>92.910000000000011</v>
      </c>
      <c r="WCG158" s="79">
        <f t="shared" si="20603"/>
        <v>6</v>
      </c>
      <c r="WCH158" s="80"/>
      <c r="WCI158" s="16" t="s">
        <v>236</v>
      </c>
      <c r="WCJ158" s="16">
        <f t="shared" ref="WCJ158:WCJ159" si="32781">47.24+2.7+3</f>
        <v>52.940000000000005</v>
      </c>
      <c r="WCK158" s="16">
        <f t="shared" ref="WCK158:WCK159" si="32782">0.75*(3+2.1+3+3.9)</f>
        <v>9</v>
      </c>
      <c r="WCL158" s="14">
        <f t="shared" si="17945"/>
        <v>61.940000000000005</v>
      </c>
      <c r="WCM158" s="14"/>
      <c r="WCN158" s="16">
        <f t="shared" si="17946"/>
        <v>92.910000000000011</v>
      </c>
      <c r="WCO158" s="79">
        <f t="shared" si="20603"/>
        <v>6</v>
      </c>
      <c r="WCP158" s="80"/>
      <c r="WCQ158" s="16" t="s">
        <v>236</v>
      </c>
      <c r="WCR158" s="16">
        <f t="shared" ref="WCR158:WCR159" si="32783">47.24+2.7+3</f>
        <v>52.940000000000005</v>
      </c>
      <c r="WCS158" s="16">
        <f t="shared" ref="WCS158:WCS159" si="32784">0.75*(3+2.1+3+3.9)</f>
        <v>9</v>
      </c>
      <c r="WCT158" s="14">
        <f t="shared" si="17950"/>
        <v>61.940000000000005</v>
      </c>
      <c r="WCU158" s="14"/>
      <c r="WCV158" s="16">
        <f t="shared" si="17951"/>
        <v>92.910000000000011</v>
      </c>
      <c r="WCW158" s="79">
        <f t="shared" si="20603"/>
        <v>6</v>
      </c>
      <c r="WCX158" s="80"/>
      <c r="WCY158" s="16" t="s">
        <v>236</v>
      </c>
      <c r="WCZ158" s="16">
        <f t="shared" ref="WCZ158:WCZ159" si="32785">47.24+2.7+3</f>
        <v>52.940000000000005</v>
      </c>
      <c r="WDA158" s="16">
        <f t="shared" ref="WDA158:WDA159" si="32786">0.75*(3+2.1+3+3.9)</f>
        <v>9</v>
      </c>
      <c r="WDB158" s="14">
        <f t="shared" si="17955"/>
        <v>61.940000000000005</v>
      </c>
      <c r="WDC158" s="14"/>
      <c r="WDD158" s="16">
        <f t="shared" si="17956"/>
        <v>92.910000000000011</v>
      </c>
      <c r="WDE158" s="79">
        <f t="shared" si="20603"/>
        <v>6</v>
      </c>
      <c r="WDF158" s="80"/>
      <c r="WDG158" s="16" t="s">
        <v>236</v>
      </c>
      <c r="WDH158" s="16">
        <f t="shared" ref="WDH158:WDH159" si="32787">47.24+2.7+3</f>
        <v>52.940000000000005</v>
      </c>
      <c r="WDI158" s="16">
        <f t="shared" ref="WDI158:WDI159" si="32788">0.75*(3+2.1+3+3.9)</f>
        <v>9</v>
      </c>
      <c r="WDJ158" s="14">
        <f t="shared" si="17960"/>
        <v>61.940000000000005</v>
      </c>
      <c r="WDK158" s="14"/>
      <c r="WDL158" s="16">
        <f t="shared" si="17961"/>
        <v>92.910000000000011</v>
      </c>
      <c r="WDM158" s="79">
        <f t="shared" si="20603"/>
        <v>6</v>
      </c>
      <c r="WDN158" s="80"/>
      <c r="WDO158" s="16" t="s">
        <v>236</v>
      </c>
      <c r="WDP158" s="16">
        <f t="shared" ref="WDP158:WDP159" si="32789">47.24+2.7+3</f>
        <v>52.940000000000005</v>
      </c>
      <c r="WDQ158" s="16">
        <f t="shared" ref="WDQ158:WDQ159" si="32790">0.75*(3+2.1+3+3.9)</f>
        <v>9</v>
      </c>
      <c r="WDR158" s="14">
        <f t="shared" si="17965"/>
        <v>61.940000000000005</v>
      </c>
      <c r="WDS158" s="14"/>
      <c r="WDT158" s="16">
        <f t="shared" si="17966"/>
        <v>92.910000000000011</v>
      </c>
      <c r="WDU158" s="79">
        <f t="shared" si="20603"/>
        <v>6</v>
      </c>
      <c r="WDV158" s="80"/>
      <c r="WDW158" s="16" t="s">
        <v>236</v>
      </c>
      <c r="WDX158" s="16">
        <f t="shared" ref="WDX158:WDX159" si="32791">47.24+2.7+3</f>
        <v>52.940000000000005</v>
      </c>
      <c r="WDY158" s="16">
        <f t="shared" ref="WDY158:WDY159" si="32792">0.75*(3+2.1+3+3.9)</f>
        <v>9</v>
      </c>
      <c r="WDZ158" s="14">
        <f t="shared" si="17970"/>
        <v>61.940000000000005</v>
      </c>
      <c r="WEA158" s="14"/>
      <c r="WEB158" s="16">
        <f t="shared" si="17971"/>
        <v>92.910000000000011</v>
      </c>
      <c r="WEC158" s="79">
        <f t="shared" si="20612"/>
        <v>6</v>
      </c>
      <c r="WED158" s="80"/>
      <c r="WEE158" s="16" t="s">
        <v>236</v>
      </c>
      <c r="WEF158" s="16">
        <f t="shared" ref="WEF158:WEF159" si="32793">47.24+2.7+3</f>
        <v>52.940000000000005</v>
      </c>
      <c r="WEG158" s="16">
        <f t="shared" ref="WEG158:WEG159" si="32794">0.75*(3+2.1+3+3.9)</f>
        <v>9</v>
      </c>
      <c r="WEH158" s="14">
        <f t="shared" si="17975"/>
        <v>61.940000000000005</v>
      </c>
      <c r="WEI158" s="14"/>
      <c r="WEJ158" s="16">
        <f t="shared" si="17976"/>
        <v>92.910000000000011</v>
      </c>
      <c r="WEK158" s="79">
        <f t="shared" si="20612"/>
        <v>6</v>
      </c>
      <c r="WEL158" s="80"/>
      <c r="WEM158" s="16" t="s">
        <v>236</v>
      </c>
      <c r="WEN158" s="16">
        <f t="shared" ref="WEN158:WEN159" si="32795">47.24+2.7+3</f>
        <v>52.940000000000005</v>
      </c>
      <c r="WEO158" s="16">
        <f t="shared" ref="WEO158:WEO159" si="32796">0.75*(3+2.1+3+3.9)</f>
        <v>9</v>
      </c>
      <c r="WEP158" s="14">
        <f t="shared" si="17980"/>
        <v>61.940000000000005</v>
      </c>
      <c r="WEQ158" s="14"/>
      <c r="WER158" s="16">
        <f t="shared" si="17981"/>
        <v>92.910000000000011</v>
      </c>
      <c r="WES158" s="79">
        <f t="shared" si="20612"/>
        <v>6</v>
      </c>
      <c r="WET158" s="80"/>
      <c r="WEU158" s="16" t="s">
        <v>236</v>
      </c>
      <c r="WEV158" s="16">
        <f t="shared" ref="WEV158:WEV159" si="32797">47.24+2.7+3</f>
        <v>52.940000000000005</v>
      </c>
      <c r="WEW158" s="16">
        <f t="shared" ref="WEW158:WEW159" si="32798">0.75*(3+2.1+3+3.9)</f>
        <v>9</v>
      </c>
      <c r="WEX158" s="14">
        <f t="shared" si="17985"/>
        <v>61.940000000000005</v>
      </c>
      <c r="WEY158" s="14"/>
      <c r="WEZ158" s="16">
        <f t="shared" si="17986"/>
        <v>92.910000000000011</v>
      </c>
      <c r="WFA158" s="79">
        <f t="shared" si="20612"/>
        <v>6</v>
      </c>
      <c r="WFB158" s="80"/>
      <c r="WFC158" s="16" t="s">
        <v>236</v>
      </c>
      <c r="WFD158" s="16">
        <f t="shared" ref="WFD158:WFD159" si="32799">47.24+2.7+3</f>
        <v>52.940000000000005</v>
      </c>
      <c r="WFE158" s="16">
        <f t="shared" ref="WFE158:WFE159" si="32800">0.75*(3+2.1+3+3.9)</f>
        <v>9</v>
      </c>
      <c r="WFF158" s="14">
        <f t="shared" si="17990"/>
        <v>61.940000000000005</v>
      </c>
      <c r="WFG158" s="14"/>
      <c r="WFH158" s="16">
        <f t="shared" si="17991"/>
        <v>92.910000000000011</v>
      </c>
      <c r="WFI158" s="79">
        <f t="shared" si="20612"/>
        <v>6</v>
      </c>
      <c r="WFJ158" s="80"/>
      <c r="WFK158" s="16" t="s">
        <v>236</v>
      </c>
      <c r="WFL158" s="16">
        <f t="shared" ref="WFL158:WFL159" si="32801">47.24+2.7+3</f>
        <v>52.940000000000005</v>
      </c>
      <c r="WFM158" s="16">
        <f t="shared" ref="WFM158:WFM159" si="32802">0.75*(3+2.1+3+3.9)</f>
        <v>9</v>
      </c>
      <c r="WFN158" s="14">
        <f t="shared" si="17995"/>
        <v>61.940000000000005</v>
      </c>
      <c r="WFO158" s="14"/>
      <c r="WFP158" s="16">
        <f t="shared" si="17996"/>
        <v>92.910000000000011</v>
      </c>
      <c r="WFQ158" s="79">
        <f t="shared" si="20612"/>
        <v>6</v>
      </c>
      <c r="WFR158" s="80"/>
      <c r="WFS158" s="16" t="s">
        <v>236</v>
      </c>
      <c r="WFT158" s="16">
        <f t="shared" ref="WFT158:WFT159" si="32803">47.24+2.7+3</f>
        <v>52.940000000000005</v>
      </c>
      <c r="WFU158" s="16">
        <f t="shared" ref="WFU158:WFU159" si="32804">0.75*(3+2.1+3+3.9)</f>
        <v>9</v>
      </c>
      <c r="WFV158" s="14">
        <f t="shared" si="18000"/>
        <v>61.940000000000005</v>
      </c>
      <c r="WFW158" s="14"/>
      <c r="WFX158" s="16">
        <f t="shared" si="18001"/>
        <v>92.910000000000011</v>
      </c>
      <c r="WFY158" s="79">
        <f t="shared" si="20612"/>
        <v>6</v>
      </c>
      <c r="WFZ158" s="80"/>
      <c r="WGA158" s="16" t="s">
        <v>236</v>
      </c>
      <c r="WGB158" s="16">
        <f t="shared" ref="WGB158:WGB159" si="32805">47.24+2.7+3</f>
        <v>52.940000000000005</v>
      </c>
      <c r="WGC158" s="16">
        <f t="shared" ref="WGC158:WGC159" si="32806">0.75*(3+2.1+3+3.9)</f>
        <v>9</v>
      </c>
      <c r="WGD158" s="14">
        <f t="shared" si="18005"/>
        <v>61.940000000000005</v>
      </c>
      <c r="WGE158" s="14"/>
      <c r="WGF158" s="16">
        <f t="shared" si="18006"/>
        <v>92.910000000000011</v>
      </c>
      <c r="WGG158" s="79">
        <f t="shared" si="20612"/>
        <v>6</v>
      </c>
      <c r="WGH158" s="80"/>
      <c r="WGI158" s="16" t="s">
        <v>236</v>
      </c>
      <c r="WGJ158" s="16">
        <f t="shared" ref="WGJ158:WGJ159" si="32807">47.24+2.7+3</f>
        <v>52.940000000000005</v>
      </c>
      <c r="WGK158" s="16">
        <f t="shared" ref="WGK158:WGK159" si="32808">0.75*(3+2.1+3+3.9)</f>
        <v>9</v>
      </c>
      <c r="WGL158" s="14">
        <f t="shared" si="18010"/>
        <v>61.940000000000005</v>
      </c>
      <c r="WGM158" s="14"/>
      <c r="WGN158" s="16">
        <f t="shared" si="18011"/>
        <v>92.910000000000011</v>
      </c>
      <c r="WGO158" s="79">
        <f t="shared" si="20621"/>
        <v>6</v>
      </c>
      <c r="WGP158" s="80"/>
      <c r="WGQ158" s="16" t="s">
        <v>236</v>
      </c>
      <c r="WGR158" s="16">
        <f t="shared" ref="WGR158:WGR159" si="32809">47.24+2.7+3</f>
        <v>52.940000000000005</v>
      </c>
      <c r="WGS158" s="16">
        <f t="shared" ref="WGS158:WGS159" si="32810">0.75*(3+2.1+3+3.9)</f>
        <v>9</v>
      </c>
      <c r="WGT158" s="14">
        <f t="shared" si="18015"/>
        <v>61.940000000000005</v>
      </c>
      <c r="WGU158" s="14"/>
      <c r="WGV158" s="16">
        <f t="shared" si="18016"/>
        <v>92.910000000000011</v>
      </c>
      <c r="WGW158" s="79">
        <f t="shared" si="20621"/>
        <v>6</v>
      </c>
      <c r="WGX158" s="80"/>
      <c r="WGY158" s="16" t="s">
        <v>236</v>
      </c>
      <c r="WGZ158" s="16">
        <f t="shared" ref="WGZ158:WGZ159" si="32811">47.24+2.7+3</f>
        <v>52.940000000000005</v>
      </c>
      <c r="WHA158" s="16">
        <f t="shared" ref="WHA158:WHA159" si="32812">0.75*(3+2.1+3+3.9)</f>
        <v>9</v>
      </c>
      <c r="WHB158" s="14">
        <f t="shared" si="18020"/>
        <v>61.940000000000005</v>
      </c>
      <c r="WHC158" s="14"/>
      <c r="WHD158" s="16">
        <f t="shared" si="18021"/>
        <v>92.910000000000011</v>
      </c>
      <c r="WHE158" s="79">
        <f t="shared" si="20621"/>
        <v>6</v>
      </c>
      <c r="WHF158" s="80"/>
      <c r="WHG158" s="16" t="s">
        <v>236</v>
      </c>
      <c r="WHH158" s="16">
        <f t="shared" ref="WHH158:WHH159" si="32813">47.24+2.7+3</f>
        <v>52.940000000000005</v>
      </c>
      <c r="WHI158" s="16">
        <f t="shared" ref="WHI158:WHI159" si="32814">0.75*(3+2.1+3+3.9)</f>
        <v>9</v>
      </c>
      <c r="WHJ158" s="14">
        <f t="shared" si="18025"/>
        <v>61.940000000000005</v>
      </c>
      <c r="WHK158" s="14"/>
      <c r="WHL158" s="16">
        <f t="shared" si="18026"/>
        <v>92.910000000000011</v>
      </c>
      <c r="WHM158" s="79">
        <f t="shared" si="20621"/>
        <v>6</v>
      </c>
      <c r="WHN158" s="80"/>
      <c r="WHO158" s="16" t="s">
        <v>236</v>
      </c>
      <c r="WHP158" s="16">
        <f t="shared" ref="WHP158:WHP159" si="32815">47.24+2.7+3</f>
        <v>52.940000000000005</v>
      </c>
      <c r="WHQ158" s="16">
        <f t="shared" ref="WHQ158:WHQ159" si="32816">0.75*(3+2.1+3+3.9)</f>
        <v>9</v>
      </c>
      <c r="WHR158" s="14">
        <f t="shared" si="18030"/>
        <v>61.940000000000005</v>
      </c>
      <c r="WHS158" s="14"/>
      <c r="WHT158" s="16">
        <f t="shared" si="18031"/>
        <v>92.910000000000011</v>
      </c>
      <c r="WHU158" s="79">
        <f t="shared" si="20621"/>
        <v>6</v>
      </c>
      <c r="WHV158" s="80"/>
      <c r="WHW158" s="16" t="s">
        <v>236</v>
      </c>
      <c r="WHX158" s="16">
        <f t="shared" ref="WHX158:WHX159" si="32817">47.24+2.7+3</f>
        <v>52.940000000000005</v>
      </c>
      <c r="WHY158" s="16">
        <f t="shared" ref="WHY158:WHY159" si="32818">0.75*(3+2.1+3+3.9)</f>
        <v>9</v>
      </c>
      <c r="WHZ158" s="14">
        <f t="shared" si="18035"/>
        <v>61.940000000000005</v>
      </c>
      <c r="WIA158" s="14"/>
      <c r="WIB158" s="16">
        <f t="shared" si="18036"/>
        <v>92.910000000000011</v>
      </c>
      <c r="WIC158" s="79">
        <f t="shared" si="20621"/>
        <v>6</v>
      </c>
      <c r="WID158" s="80"/>
      <c r="WIE158" s="16" t="s">
        <v>236</v>
      </c>
      <c r="WIF158" s="16">
        <f t="shared" ref="WIF158:WIF159" si="32819">47.24+2.7+3</f>
        <v>52.940000000000005</v>
      </c>
      <c r="WIG158" s="16">
        <f t="shared" ref="WIG158:WIG159" si="32820">0.75*(3+2.1+3+3.9)</f>
        <v>9</v>
      </c>
      <c r="WIH158" s="14">
        <f t="shared" si="18040"/>
        <v>61.940000000000005</v>
      </c>
      <c r="WII158" s="14"/>
      <c r="WIJ158" s="16">
        <f t="shared" si="18041"/>
        <v>92.910000000000011</v>
      </c>
      <c r="WIK158" s="79">
        <f t="shared" si="20621"/>
        <v>6</v>
      </c>
      <c r="WIL158" s="80"/>
      <c r="WIM158" s="16" t="s">
        <v>236</v>
      </c>
      <c r="WIN158" s="16">
        <f t="shared" ref="WIN158:WIN159" si="32821">47.24+2.7+3</f>
        <v>52.940000000000005</v>
      </c>
      <c r="WIO158" s="16">
        <f t="shared" ref="WIO158:WIO159" si="32822">0.75*(3+2.1+3+3.9)</f>
        <v>9</v>
      </c>
      <c r="WIP158" s="14">
        <f t="shared" si="18045"/>
        <v>61.940000000000005</v>
      </c>
      <c r="WIQ158" s="14"/>
      <c r="WIR158" s="16">
        <f t="shared" si="18046"/>
        <v>92.910000000000011</v>
      </c>
      <c r="WIS158" s="79">
        <f t="shared" si="20621"/>
        <v>6</v>
      </c>
      <c r="WIT158" s="80"/>
      <c r="WIU158" s="16" t="s">
        <v>236</v>
      </c>
      <c r="WIV158" s="16">
        <f t="shared" ref="WIV158:WIV159" si="32823">47.24+2.7+3</f>
        <v>52.940000000000005</v>
      </c>
      <c r="WIW158" s="16">
        <f t="shared" ref="WIW158:WIW159" si="32824">0.75*(3+2.1+3+3.9)</f>
        <v>9</v>
      </c>
      <c r="WIX158" s="14">
        <f t="shared" si="18050"/>
        <v>61.940000000000005</v>
      </c>
      <c r="WIY158" s="14"/>
      <c r="WIZ158" s="16">
        <f t="shared" si="18051"/>
        <v>92.910000000000011</v>
      </c>
      <c r="WJA158" s="79">
        <f t="shared" si="20630"/>
        <v>6</v>
      </c>
      <c r="WJB158" s="80"/>
      <c r="WJC158" s="16" t="s">
        <v>236</v>
      </c>
      <c r="WJD158" s="16">
        <f t="shared" ref="WJD158:WJD159" si="32825">47.24+2.7+3</f>
        <v>52.940000000000005</v>
      </c>
      <c r="WJE158" s="16">
        <f t="shared" ref="WJE158:WJE159" si="32826">0.75*(3+2.1+3+3.9)</f>
        <v>9</v>
      </c>
      <c r="WJF158" s="14">
        <f t="shared" si="18055"/>
        <v>61.940000000000005</v>
      </c>
      <c r="WJG158" s="14"/>
      <c r="WJH158" s="16">
        <f t="shared" si="18056"/>
        <v>92.910000000000011</v>
      </c>
      <c r="WJI158" s="79">
        <f t="shared" si="20630"/>
        <v>6</v>
      </c>
      <c r="WJJ158" s="80"/>
      <c r="WJK158" s="16" t="s">
        <v>236</v>
      </c>
      <c r="WJL158" s="16">
        <f t="shared" ref="WJL158:WJL159" si="32827">47.24+2.7+3</f>
        <v>52.940000000000005</v>
      </c>
      <c r="WJM158" s="16">
        <f t="shared" ref="WJM158:WJM159" si="32828">0.75*(3+2.1+3+3.9)</f>
        <v>9</v>
      </c>
      <c r="WJN158" s="14">
        <f t="shared" si="18060"/>
        <v>61.940000000000005</v>
      </c>
      <c r="WJO158" s="14"/>
      <c r="WJP158" s="16">
        <f t="shared" si="18061"/>
        <v>92.910000000000011</v>
      </c>
      <c r="WJQ158" s="79">
        <f t="shared" si="20630"/>
        <v>6</v>
      </c>
      <c r="WJR158" s="80"/>
      <c r="WJS158" s="16" t="s">
        <v>236</v>
      </c>
      <c r="WJT158" s="16">
        <f t="shared" ref="WJT158:WJT159" si="32829">47.24+2.7+3</f>
        <v>52.940000000000005</v>
      </c>
      <c r="WJU158" s="16">
        <f t="shared" ref="WJU158:WJU159" si="32830">0.75*(3+2.1+3+3.9)</f>
        <v>9</v>
      </c>
      <c r="WJV158" s="14">
        <f t="shared" si="18065"/>
        <v>61.940000000000005</v>
      </c>
      <c r="WJW158" s="14"/>
      <c r="WJX158" s="16">
        <f t="shared" si="18066"/>
        <v>92.910000000000011</v>
      </c>
      <c r="WJY158" s="79">
        <f t="shared" si="20630"/>
        <v>6</v>
      </c>
      <c r="WJZ158" s="80"/>
      <c r="WKA158" s="16" t="s">
        <v>236</v>
      </c>
      <c r="WKB158" s="16">
        <f t="shared" ref="WKB158:WKB159" si="32831">47.24+2.7+3</f>
        <v>52.940000000000005</v>
      </c>
      <c r="WKC158" s="16">
        <f t="shared" ref="WKC158:WKC159" si="32832">0.75*(3+2.1+3+3.9)</f>
        <v>9</v>
      </c>
      <c r="WKD158" s="14">
        <f t="shared" si="18070"/>
        <v>61.940000000000005</v>
      </c>
      <c r="WKE158" s="14"/>
      <c r="WKF158" s="16">
        <f t="shared" si="18071"/>
        <v>92.910000000000011</v>
      </c>
      <c r="WKG158" s="79">
        <f t="shared" si="20630"/>
        <v>6</v>
      </c>
      <c r="WKH158" s="80"/>
      <c r="WKI158" s="16" t="s">
        <v>236</v>
      </c>
      <c r="WKJ158" s="16">
        <f t="shared" ref="WKJ158:WKJ159" si="32833">47.24+2.7+3</f>
        <v>52.940000000000005</v>
      </c>
      <c r="WKK158" s="16">
        <f t="shared" ref="WKK158:WKK159" si="32834">0.75*(3+2.1+3+3.9)</f>
        <v>9</v>
      </c>
      <c r="WKL158" s="14">
        <f t="shared" si="18075"/>
        <v>61.940000000000005</v>
      </c>
      <c r="WKM158" s="14"/>
      <c r="WKN158" s="16">
        <f t="shared" si="18076"/>
        <v>92.910000000000011</v>
      </c>
      <c r="WKO158" s="79">
        <f t="shared" si="20630"/>
        <v>6</v>
      </c>
      <c r="WKP158" s="80"/>
      <c r="WKQ158" s="16" t="s">
        <v>236</v>
      </c>
      <c r="WKR158" s="16">
        <f t="shared" ref="WKR158:WKR159" si="32835">47.24+2.7+3</f>
        <v>52.940000000000005</v>
      </c>
      <c r="WKS158" s="16">
        <f t="shared" ref="WKS158:WKS159" si="32836">0.75*(3+2.1+3+3.9)</f>
        <v>9</v>
      </c>
      <c r="WKT158" s="14">
        <f t="shared" si="18080"/>
        <v>61.940000000000005</v>
      </c>
      <c r="WKU158" s="14"/>
      <c r="WKV158" s="16">
        <f t="shared" si="18081"/>
        <v>92.910000000000011</v>
      </c>
      <c r="WKW158" s="79">
        <f t="shared" si="20630"/>
        <v>6</v>
      </c>
      <c r="WKX158" s="80"/>
      <c r="WKY158" s="16" t="s">
        <v>236</v>
      </c>
      <c r="WKZ158" s="16">
        <f t="shared" ref="WKZ158:WKZ159" si="32837">47.24+2.7+3</f>
        <v>52.940000000000005</v>
      </c>
      <c r="WLA158" s="16">
        <f t="shared" ref="WLA158:WLA159" si="32838">0.75*(3+2.1+3+3.9)</f>
        <v>9</v>
      </c>
      <c r="WLB158" s="14">
        <f t="shared" si="18085"/>
        <v>61.940000000000005</v>
      </c>
      <c r="WLC158" s="14"/>
      <c r="WLD158" s="16">
        <f t="shared" si="18086"/>
        <v>92.910000000000011</v>
      </c>
      <c r="WLE158" s="79">
        <f t="shared" si="20630"/>
        <v>6</v>
      </c>
      <c r="WLF158" s="80"/>
      <c r="WLG158" s="16" t="s">
        <v>236</v>
      </c>
      <c r="WLH158" s="16">
        <f t="shared" ref="WLH158:WLH159" si="32839">47.24+2.7+3</f>
        <v>52.940000000000005</v>
      </c>
      <c r="WLI158" s="16">
        <f t="shared" ref="WLI158:WLI159" si="32840">0.75*(3+2.1+3+3.9)</f>
        <v>9</v>
      </c>
      <c r="WLJ158" s="14">
        <f t="shared" si="18090"/>
        <v>61.940000000000005</v>
      </c>
      <c r="WLK158" s="14"/>
      <c r="WLL158" s="16">
        <f t="shared" si="18091"/>
        <v>92.910000000000011</v>
      </c>
      <c r="WLM158" s="79">
        <f t="shared" si="20639"/>
        <v>6</v>
      </c>
      <c r="WLN158" s="80"/>
      <c r="WLO158" s="16" t="s">
        <v>236</v>
      </c>
      <c r="WLP158" s="16">
        <f t="shared" ref="WLP158:WLP159" si="32841">47.24+2.7+3</f>
        <v>52.940000000000005</v>
      </c>
      <c r="WLQ158" s="16">
        <f t="shared" ref="WLQ158:WLQ159" si="32842">0.75*(3+2.1+3+3.9)</f>
        <v>9</v>
      </c>
      <c r="WLR158" s="14">
        <f t="shared" si="18095"/>
        <v>61.940000000000005</v>
      </c>
      <c r="WLS158" s="14"/>
      <c r="WLT158" s="16">
        <f t="shared" si="18096"/>
        <v>92.910000000000011</v>
      </c>
      <c r="WLU158" s="79">
        <f t="shared" si="20639"/>
        <v>6</v>
      </c>
      <c r="WLV158" s="80"/>
      <c r="WLW158" s="16" t="s">
        <v>236</v>
      </c>
      <c r="WLX158" s="16">
        <f t="shared" ref="WLX158:WLX159" si="32843">47.24+2.7+3</f>
        <v>52.940000000000005</v>
      </c>
      <c r="WLY158" s="16">
        <f t="shared" ref="WLY158:WLY159" si="32844">0.75*(3+2.1+3+3.9)</f>
        <v>9</v>
      </c>
      <c r="WLZ158" s="14">
        <f t="shared" si="18100"/>
        <v>61.940000000000005</v>
      </c>
      <c r="WMA158" s="14"/>
      <c r="WMB158" s="16">
        <f t="shared" si="18101"/>
        <v>92.910000000000011</v>
      </c>
      <c r="WMC158" s="79">
        <f t="shared" si="20639"/>
        <v>6</v>
      </c>
      <c r="WMD158" s="80"/>
      <c r="WME158" s="16" t="s">
        <v>236</v>
      </c>
      <c r="WMF158" s="16">
        <f t="shared" ref="WMF158:WMF159" si="32845">47.24+2.7+3</f>
        <v>52.940000000000005</v>
      </c>
      <c r="WMG158" s="16">
        <f t="shared" ref="WMG158:WMG159" si="32846">0.75*(3+2.1+3+3.9)</f>
        <v>9</v>
      </c>
      <c r="WMH158" s="14">
        <f t="shared" si="18105"/>
        <v>61.940000000000005</v>
      </c>
      <c r="WMI158" s="14"/>
      <c r="WMJ158" s="16">
        <f t="shared" si="18106"/>
        <v>92.910000000000011</v>
      </c>
      <c r="WMK158" s="79">
        <f t="shared" si="20639"/>
        <v>6</v>
      </c>
      <c r="WML158" s="80"/>
      <c r="WMM158" s="16" t="s">
        <v>236</v>
      </c>
      <c r="WMN158" s="16">
        <f t="shared" ref="WMN158:WMN159" si="32847">47.24+2.7+3</f>
        <v>52.940000000000005</v>
      </c>
      <c r="WMO158" s="16">
        <f t="shared" ref="WMO158:WMO159" si="32848">0.75*(3+2.1+3+3.9)</f>
        <v>9</v>
      </c>
      <c r="WMP158" s="14">
        <f t="shared" si="18110"/>
        <v>61.940000000000005</v>
      </c>
      <c r="WMQ158" s="14"/>
      <c r="WMR158" s="16">
        <f t="shared" si="18111"/>
        <v>92.910000000000011</v>
      </c>
      <c r="WMS158" s="79">
        <f t="shared" si="20639"/>
        <v>6</v>
      </c>
      <c r="WMT158" s="80"/>
      <c r="WMU158" s="16" t="s">
        <v>236</v>
      </c>
      <c r="WMV158" s="16">
        <f t="shared" ref="WMV158:WMV159" si="32849">47.24+2.7+3</f>
        <v>52.940000000000005</v>
      </c>
      <c r="WMW158" s="16">
        <f t="shared" ref="WMW158:WMW159" si="32850">0.75*(3+2.1+3+3.9)</f>
        <v>9</v>
      </c>
      <c r="WMX158" s="14">
        <f t="shared" si="18115"/>
        <v>61.940000000000005</v>
      </c>
      <c r="WMY158" s="14"/>
      <c r="WMZ158" s="16">
        <f t="shared" si="18116"/>
        <v>92.910000000000011</v>
      </c>
      <c r="WNA158" s="79">
        <f t="shared" si="20639"/>
        <v>6</v>
      </c>
      <c r="WNB158" s="80"/>
      <c r="WNC158" s="16" t="s">
        <v>236</v>
      </c>
      <c r="WND158" s="16">
        <f t="shared" ref="WND158:WND159" si="32851">47.24+2.7+3</f>
        <v>52.940000000000005</v>
      </c>
      <c r="WNE158" s="16">
        <f t="shared" ref="WNE158:WNE159" si="32852">0.75*(3+2.1+3+3.9)</f>
        <v>9</v>
      </c>
      <c r="WNF158" s="14">
        <f t="shared" si="18120"/>
        <v>61.940000000000005</v>
      </c>
      <c r="WNG158" s="14"/>
      <c r="WNH158" s="16">
        <f t="shared" si="18121"/>
        <v>92.910000000000011</v>
      </c>
      <c r="WNI158" s="79">
        <f t="shared" si="20639"/>
        <v>6</v>
      </c>
      <c r="WNJ158" s="80"/>
      <c r="WNK158" s="16" t="s">
        <v>236</v>
      </c>
      <c r="WNL158" s="16">
        <f t="shared" ref="WNL158:WNL159" si="32853">47.24+2.7+3</f>
        <v>52.940000000000005</v>
      </c>
      <c r="WNM158" s="16">
        <f t="shared" ref="WNM158:WNM159" si="32854">0.75*(3+2.1+3+3.9)</f>
        <v>9</v>
      </c>
      <c r="WNN158" s="14">
        <f t="shared" si="18125"/>
        <v>61.940000000000005</v>
      </c>
      <c r="WNO158" s="14"/>
      <c r="WNP158" s="16">
        <f t="shared" si="18126"/>
        <v>92.910000000000011</v>
      </c>
      <c r="WNQ158" s="79">
        <f t="shared" si="20639"/>
        <v>6</v>
      </c>
      <c r="WNR158" s="80"/>
      <c r="WNS158" s="16" t="s">
        <v>236</v>
      </c>
      <c r="WNT158" s="16">
        <f t="shared" ref="WNT158:WNT159" si="32855">47.24+2.7+3</f>
        <v>52.940000000000005</v>
      </c>
      <c r="WNU158" s="16">
        <f t="shared" ref="WNU158:WNU159" si="32856">0.75*(3+2.1+3+3.9)</f>
        <v>9</v>
      </c>
      <c r="WNV158" s="14">
        <f t="shared" si="18130"/>
        <v>61.940000000000005</v>
      </c>
      <c r="WNW158" s="14"/>
      <c r="WNX158" s="16">
        <f t="shared" si="18131"/>
        <v>92.910000000000011</v>
      </c>
      <c r="WNY158" s="79">
        <f t="shared" si="20648"/>
        <v>6</v>
      </c>
      <c r="WNZ158" s="80"/>
      <c r="WOA158" s="16" t="s">
        <v>236</v>
      </c>
      <c r="WOB158" s="16">
        <f t="shared" ref="WOB158:WOB159" si="32857">47.24+2.7+3</f>
        <v>52.940000000000005</v>
      </c>
      <c r="WOC158" s="16">
        <f t="shared" ref="WOC158:WOC159" si="32858">0.75*(3+2.1+3+3.9)</f>
        <v>9</v>
      </c>
      <c r="WOD158" s="14">
        <f t="shared" si="18135"/>
        <v>61.940000000000005</v>
      </c>
      <c r="WOE158" s="14"/>
      <c r="WOF158" s="16">
        <f t="shared" si="18136"/>
        <v>92.910000000000011</v>
      </c>
      <c r="WOG158" s="79">
        <f t="shared" si="20648"/>
        <v>6</v>
      </c>
      <c r="WOH158" s="80"/>
      <c r="WOI158" s="16" t="s">
        <v>236</v>
      </c>
      <c r="WOJ158" s="16">
        <f t="shared" ref="WOJ158:WOJ159" si="32859">47.24+2.7+3</f>
        <v>52.940000000000005</v>
      </c>
      <c r="WOK158" s="16">
        <f t="shared" ref="WOK158:WOK159" si="32860">0.75*(3+2.1+3+3.9)</f>
        <v>9</v>
      </c>
      <c r="WOL158" s="14">
        <f t="shared" si="18140"/>
        <v>61.940000000000005</v>
      </c>
      <c r="WOM158" s="14"/>
      <c r="WON158" s="16">
        <f t="shared" si="18141"/>
        <v>92.910000000000011</v>
      </c>
      <c r="WOO158" s="79">
        <f t="shared" si="20648"/>
        <v>6</v>
      </c>
      <c r="WOP158" s="80"/>
      <c r="WOQ158" s="16" t="s">
        <v>236</v>
      </c>
      <c r="WOR158" s="16">
        <f t="shared" ref="WOR158:WOR159" si="32861">47.24+2.7+3</f>
        <v>52.940000000000005</v>
      </c>
      <c r="WOS158" s="16">
        <f t="shared" ref="WOS158:WOS159" si="32862">0.75*(3+2.1+3+3.9)</f>
        <v>9</v>
      </c>
      <c r="WOT158" s="14">
        <f t="shared" si="18145"/>
        <v>61.940000000000005</v>
      </c>
      <c r="WOU158" s="14"/>
      <c r="WOV158" s="16">
        <f t="shared" si="18146"/>
        <v>92.910000000000011</v>
      </c>
      <c r="WOW158" s="79">
        <f t="shared" si="20648"/>
        <v>6</v>
      </c>
      <c r="WOX158" s="80"/>
      <c r="WOY158" s="16" t="s">
        <v>236</v>
      </c>
      <c r="WOZ158" s="16">
        <f t="shared" ref="WOZ158:WOZ159" si="32863">47.24+2.7+3</f>
        <v>52.940000000000005</v>
      </c>
      <c r="WPA158" s="16">
        <f t="shared" ref="WPA158:WPA159" si="32864">0.75*(3+2.1+3+3.9)</f>
        <v>9</v>
      </c>
      <c r="WPB158" s="14">
        <f t="shared" si="18150"/>
        <v>61.940000000000005</v>
      </c>
      <c r="WPC158" s="14"/>
      <c r="WPD158" s="16">
        <f t="shared" si="18151"/>
        <v>92.910000000000011</v>
      </c>
      <c r="WPE158" s="79">
        <f t="shared" si="20648"/>
        <v>6</v>
      </c>
      <c r="WPF158" s="80"/>
      <c r="WPG158" s="16" t="s">
        <v>236</v>
      </c>
      <c r="WPH158" s="16">
        <f t="shared" ref="WPH158:WPH159" si="32865">47.24+2.7+3</f>
        <v>52.940000000000005</v>
      </c>
      <c r="WPI158" s="16">
        <f t="shared" ref="WPI158:WPI159" si="32866">0.75*(3+2.1+3+3.9)</f>
        <v>9</v>
      </c>
      <c r="WPJ158" s="14">
        <f t="shared" si="18155"/>
        <v>61.940000000000005</v>
      </c>
      <c r="WPK158" s="14"/>
      <c r="WPL158" s="16">
        <f t="shared" si="18156"/>
        <v>92.910000000000011</v>
      </c>
      <c r="WPM158" s="79">
        <f t="shared" si="20648"/>
        <v>6</v>
      </c>
      <c r="WPN158" s="80"/>
      <c r="WPO158" s="16" t="s">
        <v>236</v>
      </c>
      <c r="WPP158" s="16">
        <f t="shared" ref="WPP158:WPP159" si="32867">47.24+2.7+3</f>
        <v>52.940000000000005</v>
      </c>
      <c r="WPQ158" s="16">
        <f t="shared" ref="WPQ158:WPQ159" si="32868">0.75*(3+2.1+3+3.9)</f>
        <v>9</v>
      </c>
      <c r="WPR158" s="14">
        <f t="shared" si="18160"/>
        <v>61.940000000000005</v>
      </c>
      <c r="WPS158" s="14"/>
      <c r="WPT158" s="16">
        <f t="shared" si="18161"/>
        <v>92.910000000000011</v>
      </c>
      <c r="WPU158" s="79">
        <f t="shared" si="20648"/>
        <v>6</v>
      </c>
      <c r="WPV158" s="80"/>
      <c r="WPW158" s="16" t="s">
        <v>236</v>
      </c>
      <c r="WPX158" s="16">
        <f t="shared" ref="WPX158:WPX159" si="32869">47.24+2.7+3</f>
        <v>52.940000000000005</v>
      </c>
      <c r="WPY158" s="16">
        <f t="shared" ref="WPY158:WPY159" si="32870">0.75*(3+2.1+3+3.9)</f>
        <v>9</v>
      </c>
      <c r="WPZ158" s="14">
        <f t="shared" si="18165"/>
        <v>61.940000000000005</v>
      </c>
      <c r="WQA158" s="14"/>
      <c r="WQB158" s="16">
        <f t="shared" si="18166"/>
        <v>92.910000000000011</v>
      </c>
      <c r="WQC158" s="79">
        <f t="shared" si="20648"/>
        <v>6</v>
      </c>
      <c r="WQD158" s="80"/>
      <c r="WQE158" s="16" t="s">
        <v>236</v>
      </c>
      <c r="WQF158" s="16">
        <f t="shared" ref="WQF158:WQF159" si="32871">47.24+2.7+3</f>
        <v>52.940000000000005</v>
      </c>
      <c r="WQG158" s="16">
        <f t="shared" ref="WQG158:WQG159" si="32872">0.75*(3+2.1+3+3.9)</f>
        <v>9</v>
      </c>
      <c r="WQH158" s="14">
        <f t="shared" si="18170"/>
        <v>61.940000000000005</v>
      </c>
      <c r="WQI158" s="14"/>
      <c r="WQJ158" s="16">
        <f t="shared" si="18171"/>
        <v>92.910000000000011</v>
      </c>
      <c r="WQK158" s="79">
        <f t="shared" si="20657"/>
        <v>6</v>
      </c>
      <c r="WQL158" s="80"/>
      <c r="WQM158" s="16" t="s">
        <v>236</v>
      </c>
      <c r="WQN158" s="16">
        <f t="shared" ref="WQN158:WQN159" si="32873">47.24+2.7+3</f>
        <v>52.940000000000005</v>
      </c>
      <c r="WQO158" s="16">
        <f t="shared" ref="WQO158:WQO159" si="32874">0.75*(3+2.1+3+3.9)</f>
        <v>9</v>
      </c>
      <c r="WQP158" s="14">
        <f t="shared" si="18175"/>
        <v>61.940000000000005</v>
      </c>
      <c r="WQQ158" s="14"/>
      <c r="WQR158" s="16">
        <f t="shared" si="18176"/>
        <v>92.910000000000011</v>
      </c>
      <c r="WQS158" s="79">
        <f t="shared" si="20657"/>
        <v>6</v>
      </c>
      <c r="WQT158" s="80"/>
      <c r="WQU158" s="16" t="s">
        <v>236</v>
      </c>
      <c r="WQV158" s="16">
        <f t="shared" ref="WQV158:WQV159" si="32875">47.24+2.7+3</f>
        <v>52.940000000000005</v>
      </c>
      <c r="WQW158" s="16">
        <f t="shared" ref="WQW158:WQW159" si="32876">0.75*(3+2.1+3+3.9)</f>
        <v>9</v>
      </c>
      <c r="WQX158" s="14">
        <f t="shared" si="18180"/>
        <v>61.940000000000005</v>
      </c>
      <c r="WQY158" s="14"/>
      <c r="WQZ158" s="16">
        <f t="shared" si="18181"/>
        <v>92.910000000000011</v>
      </c>
      <c r="WRA158" s="79">
        <f t="shared" si="20657"/>
        <v>6</v>
      </c>
      <c r="WRB158" s="80"/>
      <c r="WRC158" s="16" t="s">
        <v>236</v>
      </c>
      <c r="WRD158" s="16">
        <f t="shared" ref="WRD158:WRD159" si="32877">47.24+2.7+3</f>
        <v>52.940000000000005</v>
      </c>
      <c r="WRE158" s="16">
        <f t="shared" ref="WRE158:WRE159" si="32878">0.75*(3+2.1+3+3.9)</f>
        <v>9</v>
      </c>
      <c r="WRF158" s="14">
        <f t="shared" si="18185"/>
        <v>61.940000000000005</v>
      </c>
      <c r="WRG158" s="14"/>
      <c r="WRH158" s="16">
        <f t="shared" si="18186"/>
        <v>92.910000000000011</v>
      </c>
      <c r="WRI158" s="79">
        <f t="shared" si="20657"/>
        <v>6</v>
      </c>
      <c r="WRJ158" s="80"/>
      <c r="WRK158" s="16" t="s">
        <v>236</v>
      </c>
      <c r="WRL158" s="16">
        <f t="shared" ref="WRL158:WRL159" si="32879">47.24+2.7+3</f>
        <v>52.940000000000005</v>
      </c>
      <c r="WRM158" s="16">
        <f t="shared" ref="WRM158:WRM159" si="32880">0.75*(3+2.1+3+3.9)</f>
        <v>9</v>
      </c>
      <c r="WRN158" s="14">
        <f t="shared" si="18190"/>
        <v>61.940000000000005</v>
      </c>
      <c r="WRO158" s="14"/>
      <c r="WRP158" s="16">
        <f t="shared" si="18191"/>
        <v>92.910000000000011</v>
      </c>
      <c r="WRQ158" s="79">
        <f t="shared" si="20657"/>
        <v>6</v>
      </c>
      <c r="WRR158" s="80"/>
      <c r="WRS158" s="16" t="s">
        <v>236</v>
      </c>
      <c r="WRT158" s="16">
        <f t="shared" ref="WRT158:WRT159" si="32881">47.24+2.7+3</f>
        <v>52.940000000000005</v>
      </c>
      <c r="WRU158" s="16">
        <f t="shared" ref="WRU158:WRU159" si="32882">0.75*(3+2.1+3+3.9)</f>
        <v>9</v>
      </c>
      <c r="WRV158" s="14">
        <f t="shared" si="18195"/>
        <v>61.940000000000005</v>
      </c>
      <c r="WRW158" s="14"/>
      <c r="WRX158" s="16">
        <f t="shared" si="18196"/>
        <v>92.910000000000011</v>
      </c>
      <c r="WRY158" s="79">
        <f t="shared" si="20657"/>
        <v>6</v>
      </c>
      <c r="WRZ158" s="80"/>
      <c r="WSA158" s="16" t="s">
        <v>236</v>
      </c>
      <c r="WSB158" s="16">
        <f t="shared" ref="WSB158:WSB159" si="32883">47.24+2.7+3</f>
        <v>52.940000000000005</v>
      </c>
      <c r="WSC158" s="16">
        <f t="shared" ref="WSC158:WSC159" si="32884">0.75*(3+2.1+3+3.9)</f>
        <v>9</v>
      </c>
      <c r="WSD158" s="14">
        <f t="shared" si="18200"/>
        <v>61.940000000000005</v>
      </c>
      <c r="WSE158" s="14"/>
      <c r="WSF158" s="16">
        <f t="shared" si="18201"/>
        <v>92.910000000000011</v>
      </c>
      <c r="WSG158" s="79">
        <f t="shared" si="20657"/>
        <v>6</v>
      </c>
      <c r="WSH158" s="80"/>
      <c r="WSI158" s="16" t="s">
        <v>236</v>
      </c>
      <c r="WSJ158" s="16">
        <f t="shared" ref="WSJ158:WSJ159" si="32885">47.24+2.7+3</f>
        <v>52.940000000000005</v>
      </c>
      <c r="WSK158" s="16">
        <f t="shared" ref="WSK158:WSK159" si="32886">0.75*(3+2.1+3+3.9)</f>
        <v>9</v>
      </c>
      <c r="WSL158" s="14">
        <f t="shared" si="18205"/>
        <v>61.940000000000005</v>
      </c>
      <c r="WSM158" s="14"/>
      <c r="WSN158" s="16">
        <f t="shared" si="18206"/>
        <v>92.910000000000011</v>
      </c>
      <c r="WSO158" s="79">
        <f t="shared" si="20657"/>
        <v>6</v>
      </c>
      <c r="WSP158" s="80"/>
      <c r="WSQ158" s="16" t="s">
        <v>236</v>
      </c>
      <c r="WSR158" s="16">
        <f t="shared" ref="WSR158:WSR159" si="32887">47.24+2.7+3</f>
        <v>52.940000000000005</v>
      </c>
      <c r="WSS158" s="16">
        <f t="shared" ref="WSS158:WSS159" si="32888">0.75*(3+2.1+3+3.9)</f>
        <v>9</v>
      </c>
      <c r="WST158" s="14">
        <f t="shared" si="18210"/>
        <v>61.940000000000005</v>
      </c>
      <c r="WSU158" s="14"/>
      <c r="WSV158" s="16">
        <f t="shared" si="18211"/>
        <v>92.910000000000011</v>
      </c>
      <c r="WSW158" s="79">
        <f t="shared" si="20666"/>
        <v>6</v>
      </c>
      <c r="WSX158" s="80"/>
      <c r="WSY158" s="16" t="s">
        <v>236</v>
      </c>
      <c r="WSZ158" s="16">
        <f t="shared" ref="WSZ158:WSZ159" si="32889">47.24+2.7+3</f>
        <v>52.940000000000005</v>
      </c>
      <c r="WTA158" s="16">
        <f t="shared" ref="WTA158:WTA159" si="32890">0.75*(3+2.1+3+3.9)</f>
        <v>9</v>
      </c>
      <c r="WTB158" s="14">
        <f t="shared" si="18215"/>
        <v>61.940000000000005</v>
      </c>
      <c r="WTC158" s="14"/>
      <c r="WTD158" s="16">
        <f t="shared" si="18216"/>
        <v>92.910000000000011</v>
      </c>
      <c r="WTE158" s="79">
        <f t="shared" si="20666"/>
        <v>6</v>
      </c>
      <c r="WTF158" s="80"/>
      <c r="WTG158" s="16" t="s">
        <v>236</v>
      </c>
      <c r="WTH158" s="16">
        <f t="shared" ref="WTH158:WTH159" si="32891">47.24+2.7+3</f>
        <v>52.940000000000005</v>
      </c>
      <c r="WTI158" s="16">
        <f t="shared" ref="WTI158:WTI159" si="32892">0.75*(3+2.1+3+3.9)</f>
        <v>9</v>
      </c>
      <c r="WTJ158" s="14">
        <f t="shared" si="18220"/>
        <v>61.940000000000005</v>
      </c>
      <c r="WTK158" s="14"/>
      <c r="WTL158" s="16">
        <f t="shared" si="18221"/>
        <v>92.910000000000011</v>
      </c>
      <c r="WTM158" s="79">
        <f t="shared" si="20666"/>
        <v>6</v>
      </c>
      <c r="WTN158" s="80"/>
      <c r="WTO158" s="16" t="s">
        <v>236</v>
      </c>
      <c r="WTP158" s="16">
        <f t="shared" ref="WTP158:WTP159" si="32893">47.24+2.7+3</f>
        <v>52.940000000000005</v>
      </c>
      <c r="WTQ158" s="16">
        <f t="shared" ref="WTQ158:WTQ159" si="32894">0.75*(3+2.1+3+3.9)</f>
        <v>9</v>
      </c>
      <c r="WTR158" s="14">
        <f t="shared" si="18225"/>
        <v>61.940000000000005</v>
      </c>
      <c r="WTS158" s="14"/>
      <c r="WTT158" s="16">
        <f t="shared" si="18226"/>
        <v>92.910000000000011</v>
      </c>
      <c r="WTU158" s="79">
        <f t="shared" si="20666"/>
        <v>6</v>
      </c>
      <c r="WTV158" s="80"/>
      <c r="WTW158" s="16" t="s">
        <v>236</v>
      </c>
      <c r="WTX158" s="16">
        <f t="shared" ref="WTX158:WTX159" si="32895">47.24+2.7+3</f>
        <v>52.940000000000005</v>
      </c>
      <c r="WTY158" s="16">
        <f t="shared" ref="WTY158:WTY159" si="32896">0.75*(3+2.1+3+3.9)</f>
        <v>9</v>
      </c>
      <c r="WTZ158" s="14">
        <f t="shared" si="18230"/>
        <v>61.940000000000005</v>
      </c>
      <c r="WUA158" s="14"/>
      <c r="WUB158" s="16">
        <f t="shared" si="18231"/>
        <v>92.910000000000011</v>
      </c>
      <c r="WUC158" s="79">
        <f t="shared" si="20666"/>
        <v>6</v>
      </c>
      <c r="WUD158" s="80"/>
      <c r="WUE158" s="16" t="s">
        <v>236</v>
      </c>
      <c r="WUF158" s="16">
        <f t="shared" ref="WUF158:WUF159" si="32897">47.24+2.7+3</f>
        <v>52.940000000000005</v>
      </c>
      <c r="WUG158" s="16">
        <f t="shared" ref="WUG158:WUG159" si="32898">0.75*(3+2.1+3+3.9)</f>
        <v>9</v>
      </c>
      <c r="WUH158" s="14">
        <f t="shared" si="18235"/>
        <v>61.940000000000005</v>
      </c>
      <c r="WUI158" s="14"/>
      <c r="WUJ158" s="16">
        <f t="shared" si="18236"/>
        <v>92.910000000000011</v>
      </c>
      <c r="WUK158" s="79">
        <f t="shared" si="20666"/>
        <v>6</v>
      </c>
      <c r="WUL158" s="80"/>
      <c r="WUM158" s="16" t="s">
        <v>236</v>
      </c>
      <c r="WUN158" s="16">
        <f t="shared" ref="WUN158:WUN159" si="32899">47.24+2.7+3</f>
        <v>52.940000000000005</v>
      </c>
      <c r="WUO158" s="16">
        <f t="shared" ref="WUO158:WUO159" si="32900">0.75*(3+2.1+3+3.9)</f>
        <v>9</v>
      </c>
      <c r="WUP158" s="14">
        <f t="shared" si="18240"/>
        <v>61.940000000000005</v>
      </c>
      <c r="WUQ158" s="14"/>
      <c r="WUR158" s="16">
        <f t="shared" si="18241"/>
        <v>92.910000000000011</v>
      </c>
      <c r="WUS158" s="79">
        <f t="shared" si="20666"/>
        <v>6</v>
      </c>
      <c r="WUT158" s="80"/>
      <c r="WUU158" s="16" t="s">
        <v>236</v>
      </c>
      <c r="WUV158" s="16">
        <f t="shared" ref="WUV158:WUV159" si="32901">47.24+2.7+3</f>
        <v>52.940000000000005</v>
      </c>
      <c r="WUW158" s="16">
        <f t="shared" ref="WUW158:WUW159" si="32902">0.75*(3+2.1+3+3.9)</f>
        <v>9</v>
      </c>
      <c r="WUX158" s="14">
        <f t="shared" si="18245"/>
        <v>61.940000000000005</v>
      </c>
      <c r="WUY158" s="14"/>
      <c r="WUZ158" s="16">
        <f t="shared" si="18246"/>
        <v>92.910000000000011</v>
      </c>
      <c r="WVA158" s="79">
        <f t="shared" si="20666"/>
        <v>6</v>
      </c>
      <c r="WVB158" s="80"/>
      <c r="WVC158" s="16" t="s">
        <v>236</v>
      </c>
      <c r="WVD158" s="16">
        <f t="shared" ref="WVD158:WVD159" si="32903">47.24+2.7+3</f>
        <v>52.940000000000005</v>
      </c>
      <c r="WVE158" s="16">
        <f t="shared" ref="WVE158:WVE159" si="32904">0.75*(3+2.1+3+3.9)</f>
        <v>9</v>
      </c>
      <c r="WVF158" s="14">
        <f t="shared" si="18250"/>
        <v>61.940000000000005</v>
      </c>
      <c r="WVG158" s="14"/>
      <c r="WVH158" s="16">
        <f t="shared" si="18251"/>
        <v>92.910000000000011</v>
      </c>
      <c r="WVI158" s="79">
        <f t="shared" si="20675"/>
        <v>6</v>
      </c>
      <c r="WVJ158" s="80"/>
      <c r="WVK158" s="16" t="s">
        <v>236</v>
      </c>
      <c r="WVL158" s="16">
        <f t="shared" ref="WVL158:WVL159" si="32905">47.24+2.7+3</f>
        <v>52.940000000000005</v>
      </c>
      <c r="WVM158" s="16">
        <f t="shared" ref="WVM158:WVM159" si="32906">0.75*(3+2.1+3+3.9)</f>
        <v>9</v>
      </c>
      <c r="WVN158" s="14">
        <f t="shared" si="18255"/>
        <v>61.940000000000005</v>
      </c>
      <c r="WVO158" s="14"/>
      <c r="WVP158" s="16">
        <f t="shared" si="18256"/>
        <v>92.910000000000011</v>
      </c>
      <c r="WVQ158" s="79">
        <f t="shared" si="20675"/>
        <v>6</v>
      </c>
      <c r="WVR158" s="80"/>
      <c r="WVS158" s="16" t="s">
        <v>236</v>
      </c>
      <c r="WVT158" s="16">
        <f t="shared" ref="WVT158:WVT159" si="32907">47.24+2.7+3</f>
        <v>52.940000000000005</v>
      </c>
      <c r="WVU158" s="16">
        <f t="shared" ref="WVU158:WVU159" si="32908">0.75*(3+2.1+3+3.9)</f>
        <v>9</v>
      </c>
      <c r="WVV158" s="14">
        <f t="shared" si="18260"/>
        <v>61.940000000000005</v>
      </c>
      <c r="WVW158" s="14"/>
      <c r="WVX158" s="16">
        <f t="shared" si="18261"/>
        <v>92.910000000000011</v>
      </c>
      <c r="WVY158" s="79">
        <f t="shared" si="20675"/>
        <v>6</v>
      </c>
      <c r="WVZ158" s="80"/>
      <c r="WWA158" s="16" t="s">
        <v>236</v>
      </c>
      <c r="WWB158" s="16">
        <f t="shared" ref="WWB158:WWB159" si="32909">47.24+2.7+3</f>
        <v>52.940000000000005</v>
      </c>
      <c r="WWC158" s="16">
        <f t="shared" ref="WWC158:WWC159" si="32910">0.75*(3+2.1+3+3.9)</f>
        <v>9</v>
      </c>
      <c r="WWD158" s="14">
        <f t="shared" si="18265"/>
        <v>61.940000000000005</v>
      </c>
      <c r="WWE158" s="14"/>
      <c r="WWF158" s="16">
        <f t="shared" si="18266"/>
        <v>92.910000000000011</v>
      </c>
      <c r="WWG158" s="79">
        <f t="shared" si="20675"/>
        <v>6</v>
      </c>
      <c r="WWH158" s="80"/>
      <c r="WWI158" s="16" t="s">
        <v>236</v>
      </c>
      <c r="WWJ158" s="16">
        <f t="shared" ref="WWJ158:WWJ159" si="32911">47.24+2.7+3</f>
        <v>52.940000000000005</v>
      </c>
      <c r="WWK158" s="16">
        <f t="shared" ref="WWK158:WWK159" si="32912">0.75*(3+2.1+3+3.9)</f>
        <v>9</v>
      </c>
      <c r="WWL158" s="14">
        <f t="shared" si="18270"/>
        <v>61.940000000000005</v>
      </c>
      <c r="WWM158" s="14"/>
      <c r="WWN158" s="16">
        <f t="shared" si="18271"/>
        <v>92.910000000000011</v>
      </c>
      <c r="WWO158" s="79">
        <f t="shared" si="20675"/>
        <v>6</v>
      </c>
      <c r="WWP158" s="80"/>
      <c r="WWQ158" s="16" t="s">
        <v>236</v>
      </c>
      <c r="WWR158" s="16">
        <f t="shared" ref="WWR158:WWR159" si="32913">47.24+2.7+3</f>
        <v>52.940000000000005</v>
      </c>
      <c r="WWS158" s="16">
        <f t="shared" ref="WWS158:WWS159" si="32914">0.75*(3+2.1+3+3.9)</f>
        <v>9</v>
      </c>
      <c r="WWT158" s="14">
        <f t="shared" si="18275"/>
        <v>61.940000000000005</v>
      </c>
      <c r="WWU158" s="14"/>
      <c r="WWV158" s="16">
        <f t="shared" si="18276"/>
        <v>92.910000000000011</v>
      </c>
      <c r="WWW158" s="79">
        <f t="shared" si="20675"/>
        <v>6</v>
      </c>
      <c r="WWX158" s="80"/>
      <c r="WWY158" s="16" t="s">
        <v>236</v>
      </c>
      <c r="WWZ158" s="16">
        <f t="shared" ref="WWZ158:WWZ159" si="32915">47.24+2.7+3</f>
        <v>52.940000000000005</v>
      </c>
      <c r="WXA158" s="16">
        <f t="shared" ref="WXA158:WXA159" si="32916">0.75*(3+2.1+3+3.9)</f>
        <v>9</v>
      </c>
      <c r="WXB158" s="14">
        <f t="shared" si="18280"/>
        <v>61.940000000000005</v>
      </c>
      <c r="WXC158" s="14"/>
      <c r="WXD158" s="16">
        <f t="shared" si="18281"/>
        <v>92.910000000000011</v>
      </c>
      <c r="WXE158" s="79">
        <f t="shared" si="20675"/>
        <v>6</v>
      </c>
      <c r="WXF158" s="80"/>
      <c r="WXG158" s="16" t="s">
        <v>236</v>
      </c>
      <c r="WXH158" s="16">
        <f t="shared" ref="WXH158:WXH159" si="32917">47.24+2.7+3</f>
        <v>52.940000000000005</v>
      </c>
      <c r="WXI158" s="16">
        <f t="shared" ref="WXI158:WXI159" si="32918">0.75*(3+2.1+3+3.9)</f>
        <v>9</v>
      </c>
      <c r="WXJ158" s="14">
        <f t="shared" si="18285"/>
        <v>61.940000000000005</v>
      </c>
      <c r="WXK158" s="14"/>
      <c r="WXL158" s="16">
        <f t="shared" si="18286"/>
        <v>92.910000000000011</v>
      </c>
      <c r="WXM158" s="79">
        <f t="shared" si="20675"/>
        <v>6</v>
      </c>
      <c r="WXN158" s="80"/>
      <c r="WXO158" s="16" t="s">
        <v>236</v>
      </c>
      <c r="WXP158" s="16">
        <f t="shared" ref="WXP158:WXP159" si="32919">47.24+2.7+3</f>
        <v>52.940000000000005</v>
      </c>
      <c r="WXQ158" s="16">
        <f t="shared" ref="WXQ158:WXQ159" si="32920">0.75*(3+2.1+3+3.9)</f>
        <v>9</v>
      </c>
      <c r="WXR158" s="14">
        <f t="shared" si="18290"/>
        <v>61.940000000000005</v>
      </c>
      <c r="WXS158" s="14"/>
      <c r="WXT158" s="16">
        <f t="shared" si="18291"/>
        <v>92.910000000000011</v>
      </c>
      <c r="WXU158" s="79">
        <f t="shared" si="20684"/>
        <v>6</v>
      </c>
      <c r="WXV158" s="80"/>
      <c r="WXW158" s="16" t="s">
        <v>236</v>
      </c>
      <c r="WXX158" s="16">
        <f t="shared" ref="WXX158:WXX159" si="32921">47.24+2.7+3</f>
        <v>52.940000000000005</v>
      </c>
      <c r="WXY158" s="16">
        <f t="shared" ref="WXY158:WXY159" si="32922">0.75*(3+2.1+3+3.9)</f>
        <v>9</v>
      </c>
      <c r="WXZ158" s="14">
        <f t="shared" si="18295"/>
        <v>61.940000000000005</v>
      </c>
      <c r="WYA158" s="14"/>
      <c r="WYB158" s="16">
        <f t="shared" si="18296"/>
        <v>92.910000000000011</v>
      </c>
      <c r="WYC158" s="79">
        <f t="shared" si="20684"/>
        <v>6</v>
      </c>
      <c r="WYD158" s="80"/>
      <c r="WYE158" s="16" t="s">
        <v>236</v>
      </c>
      <c r="WYF158" s="16">
        <f t="shared" ref="WYF158:WYF159" si="32923">47.24+2.7+3</f>
        <v>52.940000000000005</v>
      </c>
      <c r="WYG158" s="16">
        <f t="shared" ref="WYG158:WYG159" si="32924">0.75*(3+2.1+3+3.9)</f>
        <v>9</v>
      </c>
      <c r="WYH158" s="14">
        <f t="shared" si="18300"/>
        <v>61.940000000000005</v>
      </c>
      <c r="WYI158" s="14"/>
      <c r="WYJ158" s="16">
        <f t="shared" si="18301"/>
        <v>92.910000000000011</v>
      </c>
      <c r="WYK158" s="79">
        <f t="shared" si="20684"/>
        <v>6</v>
      </c>
      <c r="WYL158" s="80"/>
      <c r="WYM158" s="16" t="s">
        <v>236</v>
      </c>
      <c r="WYN158" s="16">
        <f t="shared" ref="WYN158:WYN159" si="32925">47.24+2.7+3</f>
        <v>52.940000000000005</v>
      </c>
      <c r="WYO158" s="16">
        <f t="shared" ref="WYO158:WYO159" si="32926">0.75*(3+2.1+3+3.9)</f>
        <v>9</v>
      </c>
      <c r="WYP158" s="14">
        <f t="shared" si="18305"/>
        <v>61.940000000000005</v>
      </c>
      <c r="WYQ158" s="14"/>
      <c r="WYR158" s="16">
        <f t="shared" si="18306"/>
        <v>92.910000000000011</v>
      </c>
      <c r="WYS158" s="79">
        <f t="shared" si="20684"/>
        <v>6</v>
      </c>
      <c r="WYT158" s="80"/>
      <c r="WYU158" s="16" t="s">
        <v>236</v>
      </c>
      <c r="WYV158" s="16">
        <f t="shared" ref="WYV158:WYV159" si="32927">47.24+2.7+3</f>
        <v>52.940000000000005</v>
      </c>
      <c r="WYW158" s="16">
        <f t="shared" ref="WYW158:WYW159" si="32928">0.75*(3+2.1+3+3.9)</f>
        <v>9</v>
      </c>
      <c r="WYX158" s="14">
        <f t="shared" si="18310"/>
        <v>61.940000000000005</v>
      </c>
      <c r="WYY158" s="14"/>
      <c r="WYZ158" s="16">
        <f t="shared" si="18311"/>
        <v>92.910000000000011</v>
      </c>
      <c r="WZA158" s="79">
        <f t="shared" si="20684"/>
        <v>6</v>
      </c>
      <c r="WZB158" s="80"/>
      <c r="WZC158" s="16" t="s">
        <v>236</v>
      </c>
      <c r="WZD158" s="16">
        <f t="shared" ref="WZD158:WZD159" si="32929">47.24+2.7+3</f>
        <v>52.940000000000005</v>
      </c>
      <c r="WZE158" s="16">
        <f t="shared" ref="WZE158:WZE159" si="32930">0.75*(3+2.1+3+3.9)</f>
        <v>9</v>
      </c>
      <c r="WZF158" s="14">
        <f t="shared" si="18315"/>
        <v>61.940000000000005</v>
      </c>
      <c r="WZG158" s="14"/>
      <c r="WZH158" s="16">
        <f t="shared" si="18316"/>
        <v>92.910000000000011</v>
      </c>
      <c r="WZI158" s="79">
        <f t="shared" si="20684"/>
        <v>6</v>
      </c>
      <c r="WZJ158" s="80"/>
      <c r="WZK158" s="16" t="s">
        <v>236</v>
      </c>
      <c r="WZL158" s="16">
        <f t="shared" ref="WZL158:WZL159" si="32931">47.24+2.7+3</f>
        <v>52.940000000000005</v>
      </c>
      <c r="WZM158" s="16">
        <f t="shared" ref="WZM158:WZM159" si="32932">0.75*(3+2.1+3+3.9)</f>
        <v>9</v>
      </c>
      <c r="WZN158" s="14">
        <f t="shared" si="18320"/>
        <v>61.940000000000005</v>
      </c>
      <c r="WZO158" s="14"/>
      <c r="WZP158" s="16">
        <f t="shared" si="18321"/>
        <v>92.910000000000011</v>
      </c>
      <c r="WZQ158" s="79">
        <f t="shared" si="20684"/>
        <v>6</v>
      </c>
      <c r="WZR158" s="80"/>
      <c r="WZS158" s="16" t="s">
        <v>236</v>
      </c>
      <c r="WZT158" s="16">
        <f t="shared" ref="WZT158:WZT159" si="32933">47.24+2.7+3</f>
        <v>52.940000000000005</v>
      </c>
      <c r="WZU158" s="16">
        <f t="shared" ref="WZU158:WZU159" si="32934">0.75*(3+2.1+3+3.9)</f>
        <v>9</v>
      </c>
      <c r="WZV158" s="14">
        <f t="shared" si="18325"/>
        <v>61.940000000000005</v>
      </c>
      <c r="WZW158" s="14"/>
      <c r="WZX158" s="16">
        <f t="shared" si="18326"/>
        <v>92.910000000000011</v>
      </c>
      <c r="WZY158" s="79">
        <f t="shared" si="20684"/>
        <v>6</v>
      </c>
      <c r="WZZ158" s="80"/>
      <c r="XAA158" s="16" t="s">
        <v>236</v>
      </c>
      <c r="XAB158" s="16">
        <f t="shared" ref="XAB158:XAB159" si="32935">47.24+2.7+3</f>
        <v>52.940000000000005</v>
      </c>
      <c r="XAC158" s="16">
        <f t="shared" ref="XAC158:XAC159" si="32936">0.75*(3+2.1+3+3.9)</f>
        <v>9</v>
      </c>
      <c r="XAD158" s="14">
        <f t="shared" si="18330"/>
        <v>61.940000000000005</v>
      </c>
      <c r="XAE158" s="14"/>
      <c r="XAF158" s="16">
        <f t="shared" si="18331"/>
        <v>92.910000000000011</v>
      </c>
      <c r="XAG158" s="79">
        <f t="shared" si="20693"/>
        <v>6</v>
      </c>
      <c r="XAH158" s="80"/>
      <c r="XAI158" s="16" t="s">
        <v>236</v>
      </c>
      <c r="XAJ158" s="16">
        <f t="shared" ref="XAJ158:XAJ159" si="32937">47.24+2.7+3</f>
        <v>52.940000000000005</v>
      </c>
      <c r="XAK158" s="16">
        <f t="shared" ref="XAK158:XAK159" si="32938">0.75*(3+2.1+3+3.9)</f>
        <v>9</v>
      </c>
      <c r="XAL158" s="14">
        <f t="shared" si="18335"/>
        <v>61.940000000000005</v>
      </c>
      <c r="XAM158" s="14"/>
      <c r="XAN158" s="16">
        <f t="shared" si="18336"/>
        <v>92.910000000000011</v>
      </c>
      <c r="XAO158" s="79">
        <f t="shared" si="20693"/>
        <v>6</v>
      </c>
      <c r="XAP158" s="80"/>
      <c r="XAQ158" s="16" t="s">
        <v>236</v>
      </c>
      <c r="XAR158" s="16">
        <f t="shared" ref="XAR158:XAR159" si="32939">47.24+2.7+3</f>
        <v>52.940000000000005</v>
      </c>
      <c r="XAS158" s="16">
        <f t="shared" ref="XAS158:XAS159" si="32940">0.75*(3+2.1+3+3.9)</f>
        <v>9</v>
      </c>
      <c r="XAT158" s="14">
        <f t="shared" si="18340"/>
        <v>61.940000000000005</v>
      </c>
      <c r="XAU158" s="14"/>
      <c r="XAV158" s="16">
        <f t="shared" si="18341"/>
        <v>92.910000000000011</v>
      </c>
      <c r="XAW158" s="79">
        <f t="shared" si="20693"/>
        <v>6</v>
      </c>
      <c r="XAX158" s="80"/>
      <c r="XAY158" s="16" t="s">
        <v>236</v>
      </c>
      <c r="XAZ158" s="16">
        <f t="shared" ref="XAZ158:XAZ159" si="32941">47.24+2.7+3</f>
        <v>52.940000000000005</v>
      </c>
      <c r="XBA158" s="16">
        <f t="shared" ref="XBA158:XBA159" si="32942">0.75*(3+2.1+3+3.9)</f>
        <v>9</v>
      </c>
      <c r="XBB158" s="14">
        <f t="shared" si="18345"/>
        <v>61.940000000000005</v>
      </c>
      <c r="XBC158" s="14"/>
      <c r="XBD158" s="16">
        <f t="shared" si="18346"/>
        <v>92.910000000000011</v>
      </c>
      <c r="XBE158" s="79">
        <f t="shared" si="20693"/>
        <v>6</v>
      </c>
      <c r="XBF158" s="80"/>
      <c r="XBG158" s="16" t="s">
        <v>236</v>
      </c>
      <c r="XBH158" s="16">
        <f t="shared" ref="XBH158:XBH159" si="32943">47.24+2.7+3</f>
        <v>52.940000000000005</v>
      </c>
      <c r="XBI158" s="16">
        <f t="shared" ref="XBI158:XBI159" si="32944">0.75*(3+2.1+3+3.9)</f>
        <v>9</v>
      </c>
      <c r="XBJ158" s="14">
        <f t="shared" si="18350"/>
        <v>61.940000000000005</v>
      </c>
      <c r="XBK158" s="14"/>
      <c r="XBL158" s="16">
        <f t="shared" si="18351"/>
        <v>92.910000000000011</v>
      </c>
      <c r="XBM158" s="79">
        <f t="shared" si="20693"/>
        <v>6</v>
      </c>
      <c r="XBN158" s="80"/>
      <c r="XBO158" s="16" t="s">
        <v>236</v>
      </c>
      <c r="XBP158" s="16">
        <f t="shared" ref="XBP158:XBP159" si="32945">47.24+2.7+3</f>
        <v>52.940000000000005</v>
      </c>
      <c r="XBQ158" s="16">
        <f t="shared" ref="XBQ158:XBQ159" si="32946">0.75*(3+2.1+3+3.9)</f>
        <v>9</v>
      </c>
      <c r="XBR158" s="14">
        <f t="shared" si="18355"/>
        <v>61.940000000000005</v>
      </c>
      <c r="XBS158" s="14"/>
      <c r="XBT158" s="16">
        <f t="shared" si="18356"/>
        <v>92.910000000000011</v>
      </c>
      <c r="XBU158" s="79">
        <f t="shared" si="20693"/>
        <v>6</v>
      </c>
      <c r="XBV158" s="80"/>
      <c r="XBW158" s="16" t="s">
        <v>236</v>
      </c>
      <c r="XBX158" s="16">
        <f t="shared" ref="XBX158:XBX159" si="32947">47.24+2.7+3</f>
        <v>52.940000000000005</v>
      </c>
      <c r="XBY158" s="16">
        <f t="shared" ref="XBY158:XBY159" si="32948">0.75*(3+2.1+3+3.9)</f>
        <v>9</v>
      </c>
      <c r="XBZ158" s="14">
        <f t="shared" si="18360"/>
        <v>61.940000000000005</v>
      </c>
      <c r="XCA158" s="14"/>
      <c r="XCB158" s="16">
        <f t="shared" si="18361"/>
        <v>92.910000000000011</v>
      </c>
      <c r="XCC158" s="79">
        <f t="shared" si="20693"/>
        <v>6</v>
      </c>
      <c r="XCD158" s="80"/>
      <c r="XCE158" s="16" t="s">
        <v>236</v>
      </c>
      <c r="XCF158" s="16">
        <f t="shared" ref="XCF158:XCF159" si="32949">47.24+2.7+3</f>
        <v>52.940000000000005</v>
      </c>
      <c r="XCG158" s="16">
        <f t="shared" ref="XCG158:XCG159" si="32950">0.75*(3+2.1+3+3.9)</f>
        <v>9</v>
      </c>
      <c r="XCH158" s="14">
        <f t="shared" si="18365"/>
        <v>61.940000000000005</v>
      </c>
      <c r="XCI158" s="14"/>
      <c r="XCJ158" s="16">
        <f t="shared" si="18366"/>
        <v>92.910000000000011</v>
      </c>
      <c r="XCK158" s="79">
        <f t="shared" si="20693"/>
        <v>6</v>
      </c>
      <c r="XCL158" s="80"/>
      <c r="XCM158" s="16" t="s">
        <v>236</v>
      </c>
      <c r="XCN158" s="16">
        <f t="shared" ref="XCN158:XCN159" si="32951">47.24+2.7+3</f>
        <v>52.940000000000005</v>
      </c>
      <c r="XCO158" s="16">
        <f t="shared" ref="XCO158:XCO159" si="32952">0.75*(3+2.1+3+3.9)</f>
        <v>9</v>
      </c>
      <c r="XCP158" s="14">
        <f t="shared" si="18370"/>
        <v>61.940000000000005</v>
      </c>
      <c r="XCQ158" s="14"/>
      <c r="XCR158" s="16">
        <f t="shared" si="18371"/>
        <v>92.910000000000011</v>
      </c>
      <c r="XCS158" s="79">
        <f t="shared" si="20702"/>
        <v>6</v>
      </c>
      <c r="XCT158" s="80"/>
      <c r="XCU158" s="16" t="s">
        <v>236</v>
      </c>
      <c r="XCV158" s="16">
        <f t="shared" ref="XCV158:XCV159" si="32953">47.24+2.7+3</f>
        <v>52.940000000000005</v>
      </c>
      <c r="XCW158" s="16">
        <f t="shared" ref="XCW158:XCW159" si="32954">0.75*(3+2.1+3+3.9)</f>
        <v>9</v>
      </c>
      <c r="XCX158" s="14">
        <f t="shared" si="18375"/>
        <v>61.940000000000005</v>
      </c>
      <c r="XCY158" s="14"/>
      <c r="XCZ158" s="16">
        <f t="shared" si="18376"/>
        <v>92.910000000000011</v>
      </c>
      <c r="XDA158" s="79">
        <f t="shared" si="20702"/>
        <v>6</v>
      </c>
      <c r="XDB158" s="80"/>
      <c r="XDC158" s="16" t="s">
        <v>236</v>
      </c>
      <c r="XDD158" s="16">
        <f t="shared" ref="XDD158:XDD159" si="32955">47.24+2.7+3</f>
        <v>52.940000000000005</v>
      </c>
      <c r="XDE158" s="16">
        <f t="shared" ref="XDE158:XDE159" si="32956">0.75*(3+2.1+3+3.9)</f>
        <v>9</v>
      </c>
      <c r="XDF158" s="14">
        <f t="shared" si="18380"/>
        <v>61.940000000000005</v>
      </c>
      <c r="XDG158" s="14"/>
      <c r="XDH158" s="16">
        <f t="shared" si="18381"/>
        <v>92.910000000000011</v>
      </c>
      <c r="XDI158" s="79">
        <f t="shared" si="20702"/>
        <v>6</v>
      </c>
      <c r="XDJ158" s="80"/>
      <c r="XDK158" s="16" t="s">
        <v>236</v>
      </c>
      <c r="XDL158" s="16">
        <f t="shared" ref="XDL158:XDL159" si="32957">47.24+2.7+3</f>
        <v>52.940000000000005</v>
      </c>
      <c r="XDM158" s="16">
        <f t="shared" ref="XDM158:XDM159" si="32958">0.75*(3+2.1+3+3.9)</f>
        <v>9</v>
      </c>
      <c r="XDN158" s="14">
        <f t="shared" si="18385"/>
        <v>61.940000000000005</v>
      </c>
      <c r="XDO158" s="14"/>
      <c r="XDP158" s="16">
        <f t="shared" si="18386"/>
        <v>92.910000000000011</v>
      </c>
      <c r="XDQ158" s="79">
        <f t="shared" si="20702"/>
        <v>6</v>
      </c>
      <c r="XDR158" s="80"/>
      <c r="XDS158" s="16" t="s">
        <v>236</v>
      </c>
      <c r="XDT158" s="16">
        <f t="shared" ref="XDT158:XDT159" si="32959">47.24+2.7+3</f>
        <v>52.940000000000005</v>
      </c>
      <c r="XDU158" s="16">
        <f t="shared" ref="XDU158:XDU159" si="32960">0.75*(3+2.1+3+3.9)</f>
        <v>9</v>
      </c>
      <c r="XDV158" s="14">
        <f t="shared" si="18390"/>
        <v>61.940000000000005</v>
      </c>
      <c r="XDW158" s="14"/>
      <c r="XDX158" s="16">
        <f t="shared" si="18391"/>
        <v>92.910000000000011</v>
      </c>
      <c r="XDY158" s="79">
        <f t="shared" si="20702"/>
        <v>6</v>
      </c>
      <c r="XDZ158" s="80"/>
      <c r="XEA158" s="16" t="s">
        <v>236</v>
      </c>
      <c r="XEB158" s="16">
        <f t="shared" ref="XEB158:XEB159" si="32961">47.24+2.7+3</f>
        <v>52.940000000000005</v>
      </c>
      <c r="XEC158" s="16">
        <f t="shared" ref="XEC158:XEC159" si="32962">0.75*(3+2.1+3+3.9)</f>
        <v>9</v>
      </c>
      <c r="XED158" s="14">
        <f t="shared" si="18395"/>
        <v>61.940000000000005</v>
      </c>
      <c r="XEE158" s="14"/>
      <c r="XEF158" s="16">
        <f t="shared" si="18396"/>
        <v>92.910000000000011</v>
      </c>
      <c r="XEG158" s="79">
        <f t="shared" si="20702"/>
        <v>6</v>
      </c>
      <c r="XEH158" s="80"/>
      <c r="XEI158" s="16" t="s">
        <v>236</v>
      </c>
      <c r="XEJ158" s="16">
        <f t="shared" ref="XEJ158:XEJ159" si="32963">47.24+2.7+3</f>
        <v>52.940000000000005</v>
      </c>
      <c r="XEK158" s="16">
        <f t="shared" ref="XEK158:XEK159" si="32964">0.75*(3+2.1+3+3.9)</f>
        <v>9</v>
      </c>
      <c r="XEL158" s="14">
        <f t="shared" si="18400"/>
        <v>61.940000000000005</v>
      </c>
      <c r="XEM158" s="14"/>
      <c r="XEN158" s="16">
        <f t="shared" si="18401"/>
        <v>92.910000000000011</v>
      </c>
      <c r="XEO158" s="79">
        <f t="shared" si="20702"/>
        <v>6</v>
      </c>
      <c r="XEP158" s="80"/>
      <c r="XEQ158" s="16" t="s">
        <v>236</v>
      </c>
      <c r="XER158" s="16">
        <f t="shared" ref="XER158:XER159" si="32965">47.24+2.7+3</f>
        <v>52.940000000000005</v>
      </c>
      <c r="XES158" s="16">
        <f t="shared" ref="XES158:XES159" si="32966">0.75*(3+2.1+3+3.9)</f>
        <v>9</v>
      </c>
      <c r="XET158" s="14">
        <f t="shared" si="18405"/>
        <v>61.940000000000005</v>
      </c>
      <c r="XEU158" s="14"/>
      <c r="XEV158" s="16">
        <f t="shared" si="18406"/>
        <v>92.910000000000011</v>
      </c>
      <c r="XEW158" s="79">
        <f t="shared" si="20702"/>
        <v>6</v>
      </c>
      <c r="XEX158" s="80"/>
      <c r="XEY158" s="16" t="s">
        <v>236</v>
      </c>
      <c r="XEZ158" s="16">
        <f t="shared" ref="XEZ158:XEZ159" si="32967">47.24+2.7+3</f>
        <v>52.940000000000005</v>
      </c>
      <c r="XFA158" s="16">
        <f t="shared" ref="XFA158:XFA159" si="32968">0.75*(3+2.1+3+3.9)</f>
        <v>9</v>
      </c>
      <c r="XFB158" s="14">
        <f t="shared" si="18410"/>
        <v>61.940000000000005</v>
      </c>
      <c r="XFC158" s="14"/>
      <c r="XFD158" s="16">
        <f t="shared" si="18411"/>
        <v>92.910000000000011</v>
      </c>
    </row>
    <row r="159" spans="1:16384" x14ac:dyDescent="0.2">
      <c r="A159" s="79">
        <f t="shared" si="18412"/>
        <v>7</v>
      </c>
      <c r="B159" s="80"/>
      <c r="C159" s="16" t="s">
        <v>56</v>
      </c>
      <c r="D159" s="64">
        <f>(29.77+3.92+2.7)*(10.764)</f>
        <v>391.70195999999999</v>
      </c>
      <c r="E159" s="64">
        <f>(0.75*(2.7+2.7))*(10.764)</f>
        <v>43.594200000000008</v>
      </c>
      <c r="F159" s="14">
        <f t="shared" si="8195"/>
        <v>435.29615999999999</v>
      </c>
      <c r="G159" s="64">
        <f>(2.83+14.45)*(10.764)</f>
        <v>186.00192000000001</v>
      </c>
      <c r="H159" s="14">
        <f t="shared" si="8196"/>
        <v>745.9452</v>
      </c>
      <c r="I159" s="83"/>
      <c r="J159" s="83"/>
      <c r="K159" s="60"/>
      <c r="L159" s="60"/>
      <c r="M159" s="60"/>
      <c r="N159" s="61"/>
      <c r="O159" s="61"/>
      <c r="P159" s="60"/>
      <c r="Q159" s="83"/>
      <c r="R159" s="83"/>
      <c r="S159" s="60"/>
      <c r="T159" s="60"/>
      <c r="U159" s="60"/>
      <c r="V159" s="61"/>
      <c r="W159" s="61"/>
      <c r="X159" s="60"/>
      <c r="Y159" s="83"/>
      <c r="Z159" s="83"/>
      <c r="AA159" s="60"/>
      <c r="AB159" s="60"/>
      <c r="AC159" s="60"/>
      <c r="AD159" s="61"/>
      <c r="AE159" s="61"/>
      <c r="AF159" s="60"/>
      <c r="AG159" s="83"/>
      <c r="AH159" s="83"/>
      <c r="AI159" s="60"/>
      <c r="AJ159" s="60"/>
      <c r="AK159" s="60"/>
      <c r="AL159" s="61"/>
      <c r="AM159" s="61"/>
      <c r="AN159" s="60"/>
      <c r="AO159" s="81">
        <f t="shared" si="18412"/>
        <v>7</v>
      </c>
      <c r="AP159" s="80"/>
      <c r="AQ159" s="16" t="s">
        <v>236</v>
      </c>
      <c r="AR159" s="16">
        <f t="shared" si="28883"/>
        <v>52.940000000000005</v>
      </c>
      <c r="AS159" s="16">
        <f t="shared" si="28884"/>
        <v>9</v>
      </c>
      <c r="AT159" s="14">
        <f t="shared" si="8200"/>
        <v>61.940000000000005</v>
      </c>
      <c r="AU159" s="14"/>
      <c r="AV159" s="16">
        <f t="shared" si="8201"/>
        <v>92.910000000000011</v>
      </c>
      <c r="AW159" s="79">
        <f t="shared" si="18412"/>
        <v>7</v>
      </c>
      <c r="AX159" s="80"/>
      <c r="AY159" s="16" t="s">
        <v>236</v>
      </c>
      <c r="AZ159" s="16">
        <f t="shared" si="28885"/>
        <v>52.940000000000005</v>
      </c>
      <c r="BA159" s="16">
        <f t="shared" si="28886"/>
        <v>9</v>
      </c>
      <c r="BB159" s="14">
        <f t="shared" si="8205"/>
        <v>61.940000000000005</v>
      </c>
      <c r="BC159" s="14"/>
      <c r="BD159" s="16">
        <f t="shared" si="8206"/>
        <v>92.910000000000011</v>
      </c>
      <c r="BE159" s="79">
        <f t="shared" si="18412"/>
        <v>7</v>
      </c>
      <c r="BF159" s="80"/>
      <c r="BG159" s="16" t="s">
        <v>236</v>
      </c>
      <c r="BH159" s="16">
        <f t="shared" si="28887"/>
        <v>52.940000000000005</v>
      </c>
      <c r="BI159" s="16">
        <f t="shared" si="28888"/>
        <v>9</v>
      </c>
      <c r="BJ159" s="14">
        <f t="shared" si="8210"/>
        <v>61.940000000000005</v>
      </c>
      <c r="BK159" s="14"/>
      <c r="BL159" s="16">
        <f t="shared" si="8211"/>
        <v>92.910000000000011</v>
      </c>
      <c r="BM159" s="79">
        <f t="shared" si="18416"/>
        <v>7</v>
      </c>
      <c r="BN159" s="80"/>
      <c r="BO159" s="16" t="s">
        <v>236</v>
      </c>
      <c r="BP159" s="16">
        <f t="shared" si="28889"/>
        <v>52.940000000000005</v>
      </c>
      <c r="BQ159" s="16">
        <f t="shared" si="28890"/>
        <v>9</v>
      </c>
      <c r="BR159" s="14">
        <f t="shared" si="8215"/>
        <v>61.940000000000005</v>
      </c>
      <c r="BS159" s="14"/>
      <c r="BT159" s="16">
        <f t="shared" si="8216"/>
        <v>92.910000000000011</v>
      </c>
      <c r="BU159" s="79">
        <f t="shared" si="18416"/>
        <v>7</v>
      </c>
      <c r="BV159" s="80"/>
      <c r="BW159" s="16" t="s">
        <v>236</v>
      </c>
      <c r="BX159" s="16">
        <f t="shared" si="28891"/>
        <v>52.940000000000005</v>
      </c>
      <c r="BY159" s="16">
        <f t="shared" si="28892"/>
        <v>9</v>
      </c>
      <c r="BZ159" s="14">
        <f t="shared" si="8220"/>
        <v>61.940000000000005</v>
      </c>
      <c r="CA159" s="14"/>
      <c r="CB159" s="16">
        <f t="shared" si="8221"/>
        <v>92.910000000000011</v>
      </c>
      <c r="CC159" s="79">
        <f t="shared" si="18416"/>
        <v>7</v>
      </c>
      <c r="CD159" s="80"/>
      <c r="CE159" s="16" t="s">
        <v>236</v>
      </c>
      <c r="CF159" s="16">
        <f t="shared" si="28893"/>
        <v>52.940000000000005</v>
      </c>
      <c r="CG159" s="16">
        <f t="shared" si="28894"/>
        <v>9</v>
      </c>
      <c r="CH159" s="14">
        <f t="shared" si="8225"/>
        <v>61.940000000000005</v>
      </c>
      <c r="CI159" s="14"/>
      <c r="CJ159" s="16">
        <f t="shared" si="8226"/>
        <v>92.910000000000011</v>
      </c>
      <c r="CK159" s="79">
        <f t="shared" si="18416"/>
        <v>7</v>
      </c>
      <c r="CL159" s="80"/>
      <c r="CM159" s="16" t="s">
        <v>236</v>
      </c>
      <c r="CN159" s="16">
        <f t="shared" si="28895"/>
        <v>52.940000000000005</v>
      </c>
      <c r="CO159" s="16">
        <f t="shared" si="28896"/>
        <v>9</v>
      </c>
      <c r="CP159" s="14">
        <f t="shared" si="8230"/>
        <v>61.940000000000005</v>
      </c>
      <c r="CQ159" s="14"/>
      <c r="CR159" s="16">
        <f t="shared" si="8231"/>
        <v>92.910000000000011</v>
      </c>
      <c r="CS159" s="79">
        <f t="shared" si="18416"/>
        <v>7</v>
      </c>
      <c r="CT159" s="80"/>
      <c r="CU159" s="16" t="s">
        <v>236</v>
      </c>
      <c r="CV159" s="16">
        <f t="shared" si="28897"/>
        <v>52.940000000000005</v>
      </c>
      <c r="CW159" s="16">
        <f t="shared" si="28898"/>
        <v>9</v>
      </c>
      <c r="CX159" s="14">
        <f t="shared" si="8235"/>
        <v>61.940000000000005</v>
      </c>
      <c r="CY159" s="14"/>
      <c r="CZ159" s="16">
        <f t="shared" si="8236"/>
        <v>92.910000000000011</v>
      </c>
      <c r="DA159" s="79">
        <f t="shared" si="18416"/>
        <v>7</v>
      </c>
      <c r="DB159" s="80"/>
      <c r="DC159" s="16" t="s">
        <v>236</v>
      </c>
      <c r="DD159" s="16">
        <f t="shared" si="28899"/>
        <v>52.940000000000005</v>
      </c>
      <c r="DE159" s="16">
        <f t="shared" si="28900"/>
        <v>9</v>
      </c>
      <c r="DF159" s="14">
        <f t="shared" si="8240"/>
        <v>61.940000000000005</v>
      </c>
      <c r="DG159" s="14"/>
      <c r="DH159" s="16">
        <f t="shared" si="8241"/>
        <v>92.910000000000011</v>
      </c>
      <c r="DI159" s="79">
        <f t="shared" si="18416"/>
        <v>7</v>
      </c>
      <c r="DJ159" s="80"/>
      <c r="DK159" s="16" t="s">
        <v>236</v>
      </c>
      <c r="DL159" s="16">
        <f t="shared" si="28901"/>
        <v>52.940000000000005</v>
      </c>
      <c r="DM159" s="16">
        <f t="shared" si="28902"/>
        <v>9</v>
      </c>
      <c r="DN159" s="14">
        <f t="shared" si="8245"/>
        <v>61.940000000000005</v>
      </c>
      <c r="DO159" s="14"/>
      <c r="DP159" s="16">
        <f t="shared" si="8246"/>
        <v>92.910000000000011</v>
      </c>
      <c r="DQ159" s="79">
        <f t="shared" si="18416"/>
        <v>7</v>
      </c>
      <c r="DR159" s="80"/>
      <c r="DS159" s="16" t="s">
        <v>236</v>
      </c>
      <c r="DT159" s="16">
        <f t="shared" si="28903"/>
        <v>52.940000000000005</v>
      </c>
      <c r="DU159" s="16">
        <f t="shared" si="28904"/>
        <v>9</v>
      </c>
      <c r="DV159" s="14">
        <f t="shared" si="8250"/>
        <v>61.940000000000005</v>
      </c>
      <c r="DW159" s="14"/>
      <c r="DX159" s="16">
        <f t="shared" si="8251"/>
        <v>92.910000000000011</v>
      </c>
      <c r="DY159" s="79">
        <f t="shared" si="18425"/>
        <v>7</v>
      </c>
      <c r="DZ159" s="80"/>
      <c r="EA159" s="16" t="s">
        <v>236</v>
      </c>
      <c r="EB159" s="16">
        <f t="shared" si="28905"/>
        <v>52.940000000000005</v>
      </c>
      <c r="EC159" s="16">
        <f t="shared" si="28906"/>
        <v>9</v>
      </c>
      <c r="ED159" s="14">
        <f t="shared" si="8255"/>
        <v>61.940000000000005</v>
      </c>
      <c r="EE159" s="14"/>
      <c r="EF159" s="16">
        <f t="shared" si="8256"/>
        <v>92.910000000000011</v>
      </c>
      <c r="EG159" s="79">
        <f t="shared" si="18425"/>
        <v>7</v>
      </c>
      <c r="EH159" s="80"/>
      <c r="EI159" s="16" t="s">
        <v>236</v>
      </c>
      <c r="EJ159" s="16">
        <f t="shared" si="28907"/>
        <v>52.940000000000005</v>
      </c>
      <c r="EK159" s="16">
        <f t="shared" si="28908"/>
        <v>9</v>
      </c>
      <c r="EL159" s="14">
        <f t="shared" si="8260"/>
        <v>61.940000000000005</v>
      </c>
      <c r="EM159" s="14"/>
      <c r="EN159" s="16">
        <f t="shared" si="8261"/>
        <v>92.910000000000011</v>
      </c>
      <c r="EO159" s="79">
        <f t="shared" si="18425"/>
        <v>7</v>
      </c>
      <c r="EP159" s="80"/>
      <c r="EQ159" s="16" t="s">
        <v>236</v>
      </c>
      <c r="ER159" s="16">
        <f t="shared" si="28909"/>
        <v>52.940000000000005</v>
      </c>
      <c r="ES159" s="16">
        <f t="shared" si="28910"/>
        <v>9</v>
      </c>
      <c r="ET159" s="14">
        <f t="shared" si="8265"/>
        <v>61.940000000000005</v>
      </c>
      <c r="EU159" s="14"/>
      <c r="EV159" s="16">
        <f t="shared" si="8266"/>
        <v>92.910000000000011</v>
      </c>
      <c r="EW159" s="79">
        <f t="shared" si="18425"/>
        <v>7</v>
      </c>
      <c r="EX159" s="80"/>
      <c r="EY159" s="16" t="s">
        <v>236</v>
      </c>
      <c r="EZ159" s="16">
        <f t="shared" si="28911"/>
        <v>52.940000000000005</v>
      </c>
      <c r="FA159" s="16">
        <f t="shared" si="28912"/>
        <v>9</v>
      </c>
      <c r="FB159" s="14">
        <f t="shared" si="8270"/>
        <v>61.940000000000005</v>
      </c>
      <c r="FC159" s="14"/>
      <c r="FD159" s="16">
        <f t="shared" si="8271"/>
        <v>92.910000000000011</v>
      </c>
      <c r="FE159" s="79">
        <f t="shared" si="18425"/>
        <v>7</v>
      </c>
      <c r="FF159" s="80"/>
      <c r="FG159" s="16" t="s">
        <v>236</v>
      </c>
      <c r="FH159" s="16">
        <f t="shared" si="28913"/>
        <v>52.940000000000005</v>
      </c>
      <c r="FI159" s="16">
        <f t="shared" si="28914"/>
        <v>9</v>
      </c>
      <c r="FJ159" s="14">
        <f t="shared" si="8275"/>
        <v>61.940000000000005</v>
      </c>
      <c r="FK159" s="14"/>
      <c r="FL159" s="16">
        <f t="shared" si="8276"/>
        <v>92.910000000000011</v>
      </c>
      <c r="FM159" s="79">
        <f t="shared" si="18425"/>
        <v>7</v>
      </c>
      <c r="FN159" s="80"/>
      <c r="FO159" s="16" t="s">
        <v>236</v>
      </c>
      <c r="FP159" s="16">
        <f t="shared" si="28915"/>
        <v>52.940000000000005</v>
      </c>
      <c r="FQ159" s="16">
        <f t="shared" si="28916"/>
        <v>9</v>
      </c>
      <c r="FR159" s="14">
        <f t="shared" si="8280"/>
        <v>61.940000000000005</v>
      </c>
      <c r="FS159" s="14"/>
      <c r="FT159" s="16">
        <f t="shared" si="8281"/>
        <v>92.910000000000011</v>
      </c>
      <c r="FU159" s="79">
        <f t="shared" si="18425"/>
        <v>7</v>
      </c>
      <c r="FV159" s="80"/>
      <c r="FW159" s="16" t="s">
        <v>236</v>
      </c>
      <c r="FX159" s="16">
        <f t="shared" si="28917"/>
        <v>52.940000000000005</v>
      </c>
      <c r="FY159" s="16">
        <f t="shared" si="28918"/>
        <v>9</v>
      </c>
      <c r="FZ159" s="14">
        <f t="shared" si="8285"/>
        <v>61.940000000000005</v>
      </c>
      <c r="GA159" s="14"/>
      <c r="GB159" s="16">
        <f t="shared" si="8286"/>
        <v>92.910000000000011</v>
      </c>
      <c r="GC159" s="79">
        <f t="shared" si="18425"/>
        <v>7</v>
      </c>
      <c r="GD159" s="80"/>
      <c r="GE159" s="16" t="s">
        <v>236</v>
      </c>
      <c r="GF159" s="16">
        <f t="shared" si="28919"/>
        <v>52.940000000000005</v>
      </c>
      <c r="GG159" s="16">
        <f t="shared" si="28920"/>
        <v>9</v>
      </c>
      <c r="GH159" s="14">
        <f t="shared" si="8290"/>
        <v>61.940000000000005</v>
      </c>
      <c r="GI159" s="14"/>
      <c r="GJ159" s="16">
        <f t="shared" si="8291"/>
        <v>92.910000000000011</v>
      </c>
      <c r="GK159" s="79">
        <f t="shared" si="18434"/>
        <v>7</v>
      </c>
      <c r="GL159" s="80"/>
      <c r="GM159" s="16" t="s">
        <v>236</v>
      </c>
      <c r="GN159" s="16">
        <f t="shared" si="28921"/>
        <v>52.940000000000005</v>
      </c>
      <c r="GO159" s="16">
        <f t="shared" si="28922"/>
        <v>9</v>
      </c>
      <c r="GP159" s="14">
        <f t="shared" si="8295"/>
        <v>61.940000000000005</v>
      </c>
      <c r="GQ159" s="14"/>
      <c r="GR159" s="16">
        <f t="shared" si="8296"/>
        <v>92.910000000000011</v>
      </c>
      <c r="GS159" s="79">
        <f t="shared" si="18434"/>
        <v>7</v>
      </c>
      <c r="GT159" s="80"/>
      <c r="GU159" s="16" t="s">
        <v>236</v>
      </c>
      <c r="GV159" s="16">
        <f t="shared" si="28923"/>
        <v>52.940000000000005</v>
      </c>
      <c r="GW159" s="16">
        <f t="shared" si="28924"/>
        <v>9</v>
      </c>
      <c r="GX159" s="14">
        <f t="shared" si="8300"/>
        <v>61.940000000000005</v>
      </c>
      <c r="GY159" s="14"/>
      <c r="GZ159" s="16">
        <f t="shared" si="8301"/>
        <v>92.910000000000011</v>
      </c>
      <c r="HA159" s="79">
        <f t="shared" si="18434"/>
        <v>7</v>
      </c>
      <c r="HB159" s="80"/>
      <c r="HC159" s="16" t="s">
        <v>236</v>
      </c>
      <c r="HD159" s="16">
        <f t="shared" si="28925"/>
        <v>52.940000000000005</v>
      </c>
      <c r="HE159" s="16">
        <f t="shared" si="28926"/>
        <v>9</v>
      </c>
      <c r="HF159" s="14">
        <f t="shared" si="8305"/>
        <v>61.940000000000005</v>
      </c>
      <c r="HG159" s="14"/>
      <c r="HH159" s="16">
        <f t="shared" si="8306"/>
        <v>92.910000000000011</v>
      </c>
      <c r="HI159" s="79">
        <f t="shared" si="18434"/>
        <v>7</v>
      </c>
      <c r="HJ159" s="80"/>
      <c r="HK159" s="16" t="s">
        <v>236</v>
      </c>
      <c r="HL159" s="16">
        <f t="shared" si="28927"/>
        <v>52.940000000000005</v>
      </c>
      <c r="HM159" s="16">
        <f t="shared" si="28928"/>
        <v>9</v>
      </c>
      <c r="HN159" s="14">
        <f t="shared" si="8310"/>
        <v>61.940000000000005</v>
      </c>
      <c r="HO159" s="14"/>
      <c r="HP159" s="16">
        <f t="shared" si="8311"/>
        <v>92.910000000000011</v>
      </c>
      <c r="HQ159" s="79">
        <f t="shared" si="18434"/>
        <v>7</v>
      </c>
      <c r="HR159" s="80"/>
      <c r="HS159" s="16" t="s">
        <v>236</v>
      </c>
      <c r="HT159" s="16">
        <f t="shared" si="28929"/>
        <v>52.940000000000005</v>
      </c>
      <c r="HU159" s="16">
        <f t="shared" si="28930"/>
        <v>9</v>
      </c>
      <c r="HV159" s="14">
        <f t="shared" si="8315"/>
        <v>61.940000000000005</v>
      </c>
      <c r="HW159" s="14"/>
      <c r="HX159" s="16">
        <f t="shared" si="8316"/>
        <v>92.910000000000011</v>
      </c>
      <c r="HY159" s="79">
        <f t="shared" si="18434"/>
        <v>7</v>
      </c>
      <c r="HZ159" s="80"/>
      <c r="IA159" s="16" t="s">
        <v>236</v>
      </c>
      <c r="IB159" s="16">
        <f t="shared" si="28931"/>
        <v>52.940000000000005</v>
      </c>
      <c r="IC159" s="16">
        <f t="shared" si="28932"/>
        <v>9</v>
      </c>
      <c r="ID159" s="14">
        <f t="shared" si="8320"/>
        <v>61.940000000000005</v>
      </c>
      <c r="IE159" s="14"/>
      <c r="IF159" s="16">
        <f t="shared" si="8321"/>
        <v>92.910000000000011</v>
      </c>
      <c r="IG159" s="79">
        <f t="shared" si="18434"/>
        <v>7</v>
      </c>
      <c r="IH159" s="80"/>
      <c r="II159" s="16" t="s">
        <v>236</v>
      </c>
      <c r="IJ159" s="16">
        <f t="shared" si="28933"/>
        <v>52.940000000000005</v>
      </c>
      <c r="IK159" s="16">
        <f t="shared" si="28934"/>
        <v>9</v>
      </c>
      <c r="IL159" s="14">
        <f t="shared" si="8325"/>
        <v>61.940000000000005</v>
      </c>
      <c r="IM159" s="14"/>
      <c r="IN159" s="16">
        <f t="shared" si="8326"/>
        <v>92.910000000000011</v>
      </c>
      <c r="IO159" s="79">
        <f t="shared" si="18434"/>
        <v>7</v>
      </c>
      <c r="IP159" s="80"/>
      <c r="IQ159" s="16" t="s">
        <v>236</v>
      </c>
      <c r="IR159" s="16">
        <f t="shared" si="28935"/>
        <v>52.940000000000005</v>
      </c>
      <c r="IS159" s="16">
        <f t="shared" si="28936"/>
        <v>9</v>
      </c>
      <c r="IT159" s="14">
        <f t="shared" si="8330"/>
        <v>61.940000000000005</v>
      </c>
      <c r="IU159" s="14"/>
      <c r="IV159" s="16">
        <f t="shared" si="8331"/>
        <v>92.910000000000011</v>
      </c>
      <c r="IW159" s="79">
        <f t="shared" si="18443"/>
        <v>7</v>
      </c>
      <c r="IX159" s="80"/>
      <c r="IY159" s="16" t="s">
        <v>236</v>
      </c>
      <c r="IZ159" s="16">
        <f t="shared" si="28937"/>
        <v>52.940000000000005</v>
      </c>
      <c r="JA159" s="16">
        <f t="shared" si="28938"/>
        <v>9</v>
      </c>
      <c r="JB159" s="14">
        <f t="shared" si="8335"/>
        <v>61.940000000000005</v>
      </c>
      <c r="JC159" s="14"/>
      <c r="JD159" s="16">
        <f t="shared" si="8336"/>
        <v>92.910000000000011</v>
      </c>
      <c r="JE159" s="79">
        <f t="shared" si="18443"/>
        <v>7</v>
      </c>
      <c r="JF159" s="80"/>
      <c r="JG159" s="16" t="s">
        <v>236</v>
      </c>
      <c r="JH159" s="16">
        <f t="shared" si="28939"/>
        <v>52.940000000000005</v>
      </c>
      <c r="JI159" s="16">
        <f t="shared" si="28940"/>
        <v>9</v>
      </c>
      <c r="JJ159" s="14">
        <f t="shared" si="8340"/>
        <v>61.940000000000005</v>
      </c>
      <c r="JK159" s="14"/>
      <c r="JL159" s="16">
        <f t="shared" si="8341"/>
        <v>92.910000000000011</v>
      </c>
      <c r="JM159" s="79">
        <f t="shared" si="18443"/>
        <v>7</v>
      </c>
      <c r="JN159" s="80"/>
      <c r="JO159" s="16" t="s">
        <v>236</v>
      </c>
      <c r="JP159" s="16">
        <f t="shared" si="28941"/>
        <v>52.940000000000005</v>
      </c>
      <c r="JQ159" s="16">
        <f t="shared" si="28942"/>
        <v>9</v>
      </c>
      <c r="JR159" s="14">
        <f t="shared" si="8345"/>
        <v>61.940000000000005</v>
      </c>
      <c r="JS159" s="14"/>
      <c r="JT159" s="16">
        <f t="shared" si="8346"/>
        <v>92.910000000000011</v>
      </c>
      <c r="JU159" s="79">
        <f t="shared" si="18443"/>
        <v>7</v>
      </c>
      <c r="JV159" s="80"/>
      <c r="JW159" s="16" t="s">
        <v>236</v>
      </c>
      <c r="JX159" s="16">
        <f t="shared" si="28943"/>
        <v>52.940000000000005</v>
      </c>
      <c r="JY159" s="16">
        <f t="shared" si="28944"/>
        <v>9</v>
      </c>
      <c r="JZ159" s="14">
        <f t="shared" si="8350"/>
        <v>61.940000000000005</v>
      </c>
      <c r="KA159" s="14"/>
      <c r="KB159" s="16">
        <f t="shared" si="8351"/>
        <v>92.910000000000011</v>
      </c>
      <c r="KC159" s="79">
        <f t="shared" si="18443"/>
        <v>7</v>
      </c>
      <c r="KD159" s="80"/>
      <c r="KE159" s="16" t="s">
        <v>236</v>
      </c>
      <c r="KF159" s="16">
        <f t="shared" si="28945"/>
        <v>52.940000000000005</v>
      </c>
      <c r="KG159" s="16">
        <f t="shared" si="28946"/>
        <v>9</v>
      </c>
      <c r="KH159" s="14">
        <f t="shared" si="8355"/>
        <v>61.940000000000005</v>
      </c>
      <c r="KI159" s="14"/>
      <c r="KJ159" s="16">
        <f t="shared" si="8356"/>
        <v>92.910000000000011</v>
      </c>
      <c r="KK159" s="79">
        <f t="shared" si="18443"/>
        <v>7</v>
      </c>
      <c r="KL159" s="80"/>
      <c r="KM159" s="16" t="s">
        <v>236</v>
      </c>
      <c r="KN159" s="16">
        <f t="shared" si="28947"/>
        <v>52.940000000000005</v>
      </c>
      <c r="KO159" s="16">
        <f t="shared" si="28948"/>
        <v>9</v>
      </c>
      <c r="KP159" s="14">
        <f t="shared" si="8360"/>
        <v>61.940000000000005</v>
      </c>
      <c r="KQ159" s="14"/>
      <c r="KR159" s="16">
        <f t="shared" si="8361"/>
        <v>92.910000000000011</v>
      </c>
      <c r="KS159" s="79">
        <f t="shared" si="18443"/>
        <v>7</v>
      </c>
      <c r="KT159" s="80"/>
      <c r="KU159" s="16" t="s">
        <v>236</v>
      </c>
      <c r="KV159" s="16">
        <f t="shared" si="28949"/>
        <v>52.940000000000005</v>
      </c>
      <c r="KW159" s="16">
        <f t="shared" si="28950"/>
        <v>9</v>
      </c>
      <c r="KX159" s="14">
        <f t="shared" si="8365"/>
        <v>61.940000000000005</v>
      </c>
      <c r="KY159" s="14"/>
      <c r="KZ159" s="16">
        <f t="shared" si="8366"/>
        <v>92.910000000000011</v>
      </c>
      <c r="LA159" s="79">
        <f t="shared" si="18443"/>
        <v>7</v>
      </c>
      <c r="LB159" s="80"/>
      <c r="LC159" s="16" t="s">
        <v>236</v>
      </c>
      <c r="LD159" s="16">
        <f t="shared" si="28951"/>
        <v>52.940000000000005</v>
      </c>
      <c r="LE159" s="16">
        <f t="shared" si="28952"/>
        <v>9</v>
      </c>
      <c r="LF159" s="14">
        <f t="shared" si="8370"/>
        <v>61.940000000000005</v>
      </c>
      <c r="LG159" s="14"/>
      <c r="LH159" s="16">
        <f t="shared" si="8371"/>
        <v>92.910000000000011</v>
      </c>
      <c r="LI159" s="79">
        <f t="shared" si="18452"/>
        <v>7</v>
      </c>
      <c r="LJ159" s="80"/>
      <c r="LK159" s="16" t="s">
        <v>236</v>
      </c>
      <c r="LL159" s="16">
        <f t="shared" si="28953"/>
        <v>52.940000000000005</v>
      </c>
      <c r="LM159" s="16">
        <f t="shared" si="28954"/>
        <v>9</v>
      </c>
      <c r="LN159" s="14">
        <f t="shared" si="8375"/>
        <v>61.940000000000005</v>
      </c>
      <c r="LO159" s="14"/>
      <c r="LP159" s="16">
        <f t="shared" si="8376"/>
        <v>92.910000000000011</v>
      </c>
      <c r="LQ159" s="79">
        <f t="shared" si="18452"/>
        <v>7</v>
      </c>
      <c r="LR159" s="80"/>
      <c r="LS159" s="16" t="s">
        <v>236</v>
      </c>
      <c r="LT159" s="16">
        <f t="shared" si="28955"/>
        <v>52.940000000000005</v>
      </c>
      <c r="LU159" s="16">
        <f t="shared" si="28956"/>
        <v>9</v>
      </c>
      <c r="LV159" s="14">
        <f t="shared" si="8380"/>
        <v>61.940000000000005</v>
      </c>
      <c r="LW159" s="14"/>
      <c r="LX159" s="16">
        <f t="shared" si="8381"/>
        <v>92.910000000000011</v>
      </c>
      <c r="LY159" s="79">
        <f t="shared" si="18452"/>
        <v>7</v>
      </c>
      <c r="LZ159" s="80"/>
      <c r="MA159" s="16" t="s">
        <v>236</v>
      </c>
      <c r="MB159" s="16">
        <f t="shared" si="28957"/>
        <v>52.940000000000005</v>
      </c>
      <c r="MC159" s="16">
        <f t="shared" si="28958"/>
        <v>9</v>
      </c>
      <c r="MD159" s="14">
        <f t="shared" si="8385"/>
        <v>61.940000000000005</v>
      </c>
      <c r="ME159" s="14"/>
      <c r="MF159" s="16">
        <f t="shared" si="8386"/>
        <v>92.910000000000011</v>
      </c>
      <c r="MG159" s="79">
        <f t="shared" si="18452"/>
        <v>7</v>
      </c>
      <c r="MH159" s="80"/>
      <c r="MI159" s="16" t="s">
        <v>236</v>
      </c>
      <c r="MJ159" s="16">
        <f t="shared" si="28959"/>
        <v>52.940000000000005</v>
      </c>
      <c r="MK159" s="16">
        <f t="shared" si="28960"/>
        <v>9</v>
      </c>
      <c r="ML159" s="14">
        <f t="shared" si="8390"/>
        <v>61.940000000000005</v>
      </c>
      <c r="MM159" s="14"/>
      <c r="MN159" s="16">
        <f t="shared" si="8391"/>
        <v>92.910000000000011</v>
      </c>
      <c r="MO159" s="79">
        <f t="shared" si="18452"/>
        <v>7</v>
      </c>
      <c r="MP159" s="80"/>
      <c r="MQ159" s="16" t="s">
        <v>236</v>
      </c>
      <c r="MR159" s="16">
        <f t="shared" si="28961"/>
        <v>52.940000000000005</v>
      </c>
      <c r="MS159" s="16">
        <f t="shared" si="28962"/>
        <v>9</v>
      </c>
      <c r="MT159" s="14">
        <f t="shared" si="8395"/>
        <v>61.940000000000005</v>
      </c>
      <c r="MU159" s="14"/>
      <c r="MV159" s="16">
        <f t="shared" si="8396"/>
        <v>92.910000000000011</v>
      </c>
      <c r="MW159" s="79">
        <f t="shared" si="18452"/>
        <v>7</v>
      </c>
      <c r="MX159" s="80"/>
      <c r="MY159" s="16" t="s">
        <v>236</v>
      </c>
      <c r="MZ159" s="16">
        <f t="shared" si="28963"/>
        <v>52.940000000000005</v>
      </c>
      <c r="NA159" s="16">
        <f t="shared" si="28964"/>
        <v>9</v>
      </c>
      <c r="NB159" s="14">
        <f t="shared" si="8400"/>
        <v>61.940000000000005</v>
      </c>
      <c r="NC159" s="14"/>
      <c r="ND159" s="16">
        <f t="shared" si="8401"/>
        <v>92.910000000000011</v>
      </c>
      <c r="NE159" s="79">
        <f t="shared" si="18452"/>
        <v>7</v>
      </c>
      <c r="NF159" s="80"/>
      <c r="NG159" s="16" t="s">
        <v>236</v>
      </c>
      <c r="NH159" s="16">
        <f t="shared" si="28965"/>
        <v>52.940000000000005</v>
      </c>
      <c r="NI159" s="16">
        <f t="shared" si="28966"/>
        <v>9</v>
      </c>
      <c r="NJ159" s="14">
        <f t="shared" si="8405"/>
        <v>61.940000000000005</v>
      </c>
      <c r="NK159" s="14"/>
      <c r="NL159" s="16">
        <f t="shared" si="8406"/>
        <v>92.910000000000011</v>
      </c>
      <c r="NM159" s="79">
        <f t="shared" si="18452"/>
        <v>7</v>
      </c>
      <c r="NN159" s="80"/>
      <c r="NO159" s="16" t="s">
        <v>236</v>
      </c>
      <c r="NP159" s="16">
        <f t="shared" si="28967"/>
        <v>52.940000000000005</v>
      </c>
      <c r="NQ159" s="16">
        <f t="shared" si="28968"/>
        <v>9</v>
      </c>
      <c r="NR159" s="14">
        <f t="shared" si="8410"/>
        <v>61.940000000000005</v>
      </c>
      <c r="NS159" s="14"/>
      <c r="NT159" s="16">
        <f t="shared" si="8411"/>
        <v>92.910000000000011</v>
      </c>
      <c r="NU159" s="79">
        <f t="shared" si="18461"/>
        <v>7</v>
      </c>
      <c r="NV159" s="80"/>
      <c r="NW159" s="16" t="s">
        <v>236</v>
      </c>
      <c r="NX159" s="16">
        <f t="shared" si="28969"/>
        <v>52.940000000000005</v>
      </c>
      <c r="NY159" s="16">
        <f t="shared" si="28970"/>
        <v>9</v>
      </c>
      <c r="NZ159" s="14">
        <f t="shared" si="8415"/>
        <v>61.940000000000005</v>
      </c>
      <c r="OA159" s="14"/>
      <c r="OB159" s="16">
        <f t="shared" si="8416"/>
        <v>92.910000000000011</v>
      </c>
      <c r="OC159" s="79">
        <f t="shared" si="18461"/>
        <v>7</v>
      </c>
      <c r="OD159" s="80"/>
      <c r="OE159" s="16" t="s">
        <v>236</v>
      </c>
      <c r="OF159" s="16">
        <f t="shared" si="28971"/>
        <v>52.940000000000005</v>
      </c>
      <c r="OG159" s="16">
        <f t="shared" si="28972"/>
        <v>9</v>
      </c>
      <c r="OH159" s="14">
        <f t="shared" si="8420"/>
        <v>61.940000000000005</v>
      </c>
      <c r="OI159" s="14"/>
      <c r="OJ159" s="16">
        <f t="shared" si="8421"/>
        <v>92.910000000000011</v>
      </c>
      <c r="OK159" s="79">
        <f t="shared" si="18461"/>
        <v>7</v>
      </c>
      <c r="OL159" s="80"/>
      <c r="OM159" s="16" t="s">
        <v>236</v>
      </c>
      <c r="ON159" s="16">
        <f t="shared" si="28973"/>
        <v>52.940000000000005</v>
      </c>
      <c r="OO159" s="16">
        <f t="shared" si="28974"/>
        <v>9</v>
      </c>
      <c r="OP159" s="14">
        <f t="shared" si="8425"/>
        <v>61.940000000000005</v>
      </c>
      <c r="OQ159" s="14"/>
      <c r="OR159" s="16">
        <f t="shared" si="8426"/>
        <v>92.910000000000011</v>
      </c>
      <c r="OS159" s="79">
        <f t="shared" si="18461"/>
        <v>7</v>
      </c>
      <c r="OT159" s="80"/>
      <c r="OU159" s="16" t="s">
        <v>236</v>
      </c>
      <c r="OV159" s="16">
        <f t="shared" si="28975"/>
        <v>52.940000000000005</v>
      </c>
      <c r="OW159" s="16">
        <f t="shared" si="28976"/>
        <v>9</v>
      </c>
      <c r="OX159" s="14">
        <f t="shared" si="8430"/>
        <v>61.940000000000005</v>
      </c>
      <c r="OY159" s="14"/>
      <c r="OZ159" s="16">
        <f t="shared" si="8431"/>
        <v>92.910000000000011</v>
      </c>
      <c r="PA159" s="79">
        <f t="shared" si="18461"/>
        <v>7</v>
      </c>
      <c r="PB159" s="80"/>
      <c r="PC159" s="16" t="s">
        <v>236</v>
      </c>
      <c r="PD159" s="16">
        <f t="shared" si="28977"/>
        <v>52.940000000000005</v>
      </c>
      <c r="PE159" s="16">
        <f t="shared" si="28978"/>
        <v>9</v>
      </c>
      <c r="PF159" s="14">
        <f t="shared" si="8435"/>
        <v>61.940000000000005</v>
      </c>
      <c r="PG159" s="14"/>
      <c r="PH159" s="16">
        <f t="shared" si="8436"/>
        <v>92.910000000000011</v>
      </c>
      <c r="PI159" s="79">
        <f t="shared" si="18461"/>
        <v>7</v>
      </c>
      <c r="PJ159" s="80"/>
      <c r="PK159" s="16" t="s">
        <v>236</v>
      </c>
      <c r="PL159" s="16">
        <f t="shared" si="28979"/>
        <v>52.940000000000005</v>
      </c>
      <c r="PM159" s="16">
        <f t="shared" si="28980"/>
        <v>9</v>
      </c>
      <c r="PN159" s="14">
        <f t="shared" si="8440"/>
        <v>61.940000000000005</v>
      </c>
      <c r="PO159" s="14"/>
      <c r="PP159" s="16">
        <f t="shared" si="8441"/>
        <v>92.910000000000011</v>
      </c>
      <c r="PQ159" s="79">
        <f t="shared" si="18461"/>
        <v>7</v>
      </c>
      <c r="PR159" s="80"/>
      <c r="PS159" s="16" t="s">
        <v>236</v>
      </c>
      <c r="PT159" s="16">
        <f t="shared" si="28981"/>
        <v>52.940000000000005</v>
      </c>
      <c r="PU159" s="16">
        <f t="shared" si="28982"/>
        <v>9</v>
      </c>
      <c r="PV159" s="14">
        <f t="shared" si="8445"/>
        <v>61.940000000000005</v>
      </c>
      <c r="PW159" s="14"/>
      <c r="PX159" s="16">
        <f t="shared" si="8446"/>
        <v>92.910000000000011</v>
      </c>
      <c r="PY159" s="79">
        <f t="shared" si="18461"/>
        <v>7</v>
      </c>
      <c r="PZ159" s="80"/>
      <c r="QA159" s="16" t="s">
        <v>236</v>
      </c>
      <c r="QB159" s="16">
        <f t="shared" si="28983"/>
        <v>52.940000000000005</v>
      </c>
      <c r="QC159" s="16">
        <f t="shared" si="28984"/>
        <v>9</v>
      </c>
      <c r="QD159" s="14">
        <f t="shared" si="8450"/>
        <v>61.940000000000005</v>
      </c>
      <c r="QE159" s="14"/>
      <c r="QF159" s="16">
        <f t="shared" si="8451"/>
        <v>92.910000000000011</v>
      </c>
      <c r="QG159" s="79">
        <f t="shared" si="18470"/>
        <v>7</v>
      </c>
      <c r="QH159" s="80"/>
      <c r="QI159" s="16" t="s">
        <v>236</v>
      </c>
      <c r="QJ159" s="16">
        <f t="shared" si="28985"/>
        <v>52.940000000000005</v>
      </c>
      <c r="QK159" s="16">
        <f t="shared" si="28986"/>
        <v>9</v>
      </c>
      <c r="QL159" s="14">
        <f t="shared" si="8455"/>
        <v>61.940000000000005</v>
      </c>
      <c r="QM159" s="14"/>
      <c r="QN159" s="16">
        <f t="shared" si="8456"/>
        <v>92.910000000000011</v>
      </c>
      <c r="QO159" s="79">
        <f t="shared" si="18470"/>
        <v>7</v>
      </c>
      <c r="QP159" s="80"/>
      <c r="QQ159" s="16" t="s">
        <v>236</v>
      </c>
      <c r="QR159" s="16">
        <f t="shared" si="28987"/>
        <v>52.940000000000005</v>
      </c>
      <c r="QS159" s="16">
        <f t="shared" si="28988"/>
        <v>9</v>
      </c>
      <c r="QT159" s="14">
        <f t="shared" si="8460"/>
        <v>61.940000000000005</v>
      </c>
      <c r="QU159" s="14"/>
      <c r="QV159" s="16">
        <f t="shared" si="8461"/>
        <v>92.910000000000011</v>
      </c>
      <c r="QW159" s="79">
        <f t="shared" si="18470"/>
        <v>7</v>
      </c>
      <c r="QX159" s="80"/>
      <c r="QY159" s="16" t="s">
        <v>236</v>
      </c>
      <c r="QZ159" s="16">
        <f t="shared" si="28989"/>
        <v>52.940000000000005</v>
      </c>
      <c r="RA159" s="16">
        <f t="shared" si="28990"/>
        <v>9</v>
      </c>
      <c r="RB159" s="14">
        <f t="shared" si="8465"/>
        <v>61.940000000000005</v>
      </c>
      <c r="RC159" s="14"/>
      <c r="RD159" s="16">
        <f t="shared" si="8466"/>
        <v>92.910000000000011</v>
      </c>
      <c r="RE159" s="79">
        <f t="shared" si="18470"/>
        <v>7</v>
      </c>
      <c r="RF159" s="80"/>
      <c r="RG159" s="16" t="s">
        <v>236</v>
      </c>
      <c r="RH159" s="16">
        <f t="shared" si="28991"/>
        <v>52.940000000000005</v>
      </c>
      <c r="RI159" s="16">
        <f t="shared" si="28992"/>
        <v>9</v>
      </c>
      <c r="RJ159" s="14">
        <f t="shared" si="8470"/>
        <v>61.940000000000005</v>
      </c>
      <c r="RK159" s="14"/>
      <c r="RL159" s="16">
        <f t="shared" si="8471"/>
        <v>92.910000000000011</v>
      </c>
      <c r="RM159" s="79">
        <f t="shared" si="18470"/>
        <v>7</v>
      </c>
      <c r="RN159" s="80"/>
      <c r="RO159" s="16" t="s">
        <v>236</v>
      </c>
      <c r="RP159" s="16">
        <f t="shared" si="28993"/>
        <v>52.940000000000005</v>
      </c>
      <c r="RQ159" s="16">
        <f t="shared" si="28994"/>
        <v>9</v>
      </c>
      <c r="RR159" s="14">
        <f t="shared" si="8475"/>
        <v>61.940000000000005</v>
      </c>
      <c r="RS159" s="14"/>
      <c r="RT159" s="16">
        <f t="shared" si="8476"/>
        <v>92.910000000000011</v>
      </c>
      <c r="RU159" s="79">
        <f t="shared" si="18470"/>
        <v>7</v>
      </c>
      <c r="RV159" s="80"/>
      <c r="RW159" s="16" t="s">
        <v>236</v>
      </c>
      <c r="RX159" s="16">
        <f t="shared" si="28995"/>
        <v>52.940000000000005</v>
      </c>
      <c r="RY159" s="16">
        <f t="shared" si="28996"/>
        <v>9</v>
      </c>
      <c r="RZ159" s="14">
        <f t="shared" si="8480"/>
        <v>61.940000000000005</v>
      </c>
      <c r="SA159" s="14"/>
      <c r="SB159" s="16">
        <f t="shared" si="8481"/>
        <v>92.910000000000011</v>
      </c>
      <c r="SC159" s="79">
        <f t="shared" si="18470"/>
        <v>7</v>
      </c>
      <c r="SD159" s="80"/>
      <c r="SE159" s="16" t="s">
        <v>236</v>
      </c>
      <c r="SF159" s="16">
        <f t="shared" si="28997"/>
        <v>52.940000000000005</v>
      </c>
      <c r="SG159" s="16">
        <f t="shared" si="28998"/>
        <v>9</v>
      </c>
      <c r="SH159" s="14">
        <f t="shared" si="8485"/>
        <v>61.940000000000005</v>
      </c>
      <c r="SI159" s="14"/>
      <c r="SJ159" s="16">
        <f t="shared" si="8486"/>
        <v>92.910000000000011</v>
      </c>
      <c r="SK159" s="79">
        <f t="shared" si="18470"/>
        <v>7</v>
      </c>
      <c r="SL159" s="80"/>
      <c r="SM159" s="16" t="s">
        <v>236</v>
      </c>
      <c r="SN159" s="16">
        <f t="shared" si="28999"/>
        <v>52.940000000000005</v>
      </c>
      <c r="SO159" s="16">
        <f t="shared" si="29000"/>
        <v>9</v>
      </c>
      <c r="SP159" s="14">
        <f t="shared" si="8490"/>
        <v>61.940000000000005</v>
      </c>
      <c r="SQ159" s="14"/>
      <c r="SR159" s="16">
        <f t="shared" si="8491"/>
        <v>92.910000000000011</v>
      </c>
      <c r="SS159" s="79">
        <f t="shared" si="18479"/>
        <v>7</v>
      </c>
      <c r="ST159" s="80"/>
      <c r="SU159" s="16" t="s">
        <v>236</v>
      </c>
      <c r="SV159" s="16">
        <f t="shared" si="29001"/>
        <v>52.940000000000005</v>
      </c>
      <c r="SW159" s="16">
        <f t="shared" si="29002"/>
        <v>9</v>
      </c>
      <c r="SX159" s="14">
        <f t="shared" si="8495"/>
        <v>61.940000000000005</v>
      </c>
      <c r="SY159" s="14"/>
      <c r="SZ159" s="16">
        <f t="shared" si="8496"/>
        <v>92.910000000000011</v>
      </c>
      <c r="TA159" s="79">
        <f t="shared" si="18479"/>
        <v>7</v>
      </c>
      <c r="TB159" s="80"/>
      <c r="TC159" s="16" t="s">
        <v>236</v>
      </c>
      <c r="TD159" s="16">
        <f t="shared" si="29003"/>
        <v>52.940000000000005</v>
      </c>
      <c r="TE159" s="16">
        <f t="shared" si="29004"/>
        <v>9</v>
      </c>
      <c r="TF159" s="14">
        <f t="shared" si="8500"/>
        <v>61.940000000000005</v>
      </c>
      <c r="TG159" s="14"/>
      <c r="TH159" s="16">
        <f t="shared" si="8501"/>
        <v>92.910000000000011</v>
      </c>
      <c r="TI159" s="79">
        <f t="shared" si="18479"/>
        <v>7</v>
      </c>
      <c r="TJ159" s="80"/>
      <c r="TK159" s="16" t="s">
        <v>236</v>
      </c>
      <c r="TL159" s="16">
        <f t="shared" si="29005"/>
        <v>52.940000000000005</v>
      </c>
      <c r="TM159" s="16">
        <f t="shared" si="29006"/>
        <v>9</v>
      </c>
      <c r="TN159" s="14">
        <f t="shared" si="8505"/>
        <v>61.940000000000005</v>
      </c>
      <c r="TO159" s="14"/>
      <c r="TP159" s="16">
        <f t="shared" si="8506"/>
        <v>92.910000000000011</v>
      </c>
      <c r="TQ159" s="79">
        <f t="shared" si="18479"/>
        <v>7</v>
      </c>
      <c r="TR159" s="80"/>
      <c r="TS159" s="16" t="s">
        <v>236</v>
      </c>
      <c r="TT159" s="16">
        <f t="shared" si="29007"/>
        <v>52.940000000000005</v>
      </c>
      <c r="TU159" s="16">
        <f t="shared" si="29008"/>
        <v>9</v>
      </c>
      <c r="TV159" s="14">
        <f t="shared" si="8510"/>
        <v>61.940000000000005</v>
      </c>
      <c r="TW159" s="14"/>
      <c r="TX159" s="16">
        <f t="shared" si="8511"/>
        <v>92.910000000000011</v>
      </c>
      <c r="TY159" s="79">
        <f t="shared" si="18479"/>
        <v>7</v>
      </c>
      <c r="TZ159" s="80"/>
      <c r="UA159" s="16" t="s">
        <v>236</v>
      </c>
      <c r="UB159" s="16">
        <f t="shared" si="29009"/>
        <v>52.940000000000005</v>
      </c>
      <c r="UC159" s="16">
        <f t="shared" si="29010"/>
        <v>9</v>
      </c>
      <c r="UD159" s="14">
        <f t="shared" si="8515"/>
        <v>61.940000000000005</v>
      </c>
      <c r="UE159" s="14"/>
      <c r="UF159" s="16">
        <f t="shared" si="8516"/>
        <v>92.910000000000011</v>
      </c>
      <c r="UG159" s="79">
        <f t="shared" si="18479"/>
        <v>7</v>
      </c>
      <c r="UH159" s="80"/>
      <c r="UI159" s="16" t="s">
        <v>236</v>
      </c>
      <c r="UJ159" s="16">
        <f t="shared" si="29011"/>
        <v>52.940000000000005</v>
      </c>
      <c r="UK159" s="16">
        <f t="shared" si="29012"/>
        <v>9</v>
      </c>
      <c r="UL159" s="14">
        <f t="shared" si="8520"/>
        <v>61.940000000000005</v>
      </c>
      <c r="UM159" s="14"/>
      <c r="UN159" s="16">
        <f t="shared" si="8521"/>
        <v>92.910000000000011</v>
      </c>
      <c r="UO159" s="79">
        <f t="shared" si="18479"/>
        <v>7</v>
      </c>
      <c r="UP159" s="80"/>
      <c r="UQ159" s="16" t="s">
        <v>236</v>
      </c>
      <c r="UR159" s="16">
        <f t="shared" si="29013"/>
        <v>52.940000000000005</v>
      </c>
      <c r="US159" s="16">
        <f t="shared" si="29014"/>
        <v>9</v>
      </c>
      <c r="UT159" s="14">
        <f t="shared" si="8525"/>
        <v>61.940000000000005</v>
      </c>
      <c r="UU159" s="14"/>
      <c r="UV159" s="16">
        <f t="shared" si="8526"/>
        <v>92.910000000000011</v>
      </c>
      <c r="UW159" s="79">
        <f t="shared" si="18479"/>
        <v>7</v>
      </c>
      <c r="UX159" s="80"/>
      <c r="UY159" s="16" t="s">
        <v>236</v>
      </c>
      <c r="UZ159" s="16">
        <f t="shared" si="29015"/>
        <v>52.940000000000005</v>
      </c>
      <c r="VA159" s="16">
        <f t="shared" si="29016"/>
        <v>9</v>
      </c>
      <c r="VB159" s="14">
        <f t="shared" si="8530"/>
        <v>61.940000000000005</v>
      </c>
      <c r="VC159" s="14"/>
      <c r="VD159" s="16">
        <f t="shared" si="8531"/>
        <v>92.910000000000011</v>
      </c>
      <c r="VE159" s="79">
        <f t="shared" si="18488"/>
        <v>7</v>
      </c>
      <c r="VF159" s="80"/>
      <c r="VG159" s="16" t="s">
        <v>236</v>
      </c>
      <c r="VH159" s="16">
        <f t="shared" si="29017"/>
        <v>52.940000000000005</v>
      </c>
      <c r="VI159" s="16">
        <f t="shared" si="29018"/>
        <v>9</v>
      </c>
      <c r="VJ159" s="14">
        <f t="shared" si="8535"/>
        <v>61.940000000000005</v>
      </c>
      <c r="VK159" s="14"/>
      <c r="VL159" s="16">
        <f t="shared" si="8536"/>
        <v>92.910000000000011</v>
      </c>
      <c r="VM159" s="79">
        <f t="shared" si="18488"/>
        <v>7</v>
      </c>
      <c r="VN159" s="80"/>
      <c r="VO159" s="16" t="s">
        <v>236</v>
      </c>
      <c r="VP159" s="16">
        <f t="shared" si="29019"/>
        <v>52.940000000000005</v>
      </c>
      <c r="VQ159" s="16">
        <f t="shared" si="29020"/>
        <v>9</v>
      </c>
      <c r="VR159" s="14">
        <f t="shared" si="8540"/>
        <v>61.940000000000005</v>
      </c>
      <c r="VS159" s="14"/>
      <c r="VT159" s="16">
        <f t="shared" si="8541"/>
        <v>92.910000000000011</v>
      </c>
      <c r="VU159" s="79">
        <f t="shared" si="18488"/>
        <v>7</v>
      </c>
      <c r="VV159" s="80"/>
      <c r="VW159" s="16" t="s">
        <v>236</v>
      </c>
      <c r="VX159" s="16">
        <f t="shared" si="29021"/>
        <v>52.940000000000005</v>
      </c>
      <c r="VY159" s="16">
        <f t="shared" si="29022"/>
        <v>9</v>
      </c>
      <c r="VZ159" s="14">
        <f t="shared" si="8545"/>
        <v>61.940000000000005</v>
      </c>
      <c r="WA159" s="14"/>
      <c r="WB159" s="16">
        <f t="shared" si="8546"/>
        <v>92.910000000000011</v>
      </c>
      <c r="WC159" s="79">
        <f t="shared" si="18488"/>
        <v>7</v>
      </c>
      <c r="WD159" s="80"/>
      <c r="WE159" s="16" t="s">
        <v>236</v>
      </c>
      <c r="WF159" s="16">
        <f t="shared" si="29023"/>
        <v>52.940000000000005</v>
      </c>
      <c r="WG159" s="16">
        <f t="shared" si="29024"/>
        <v>9</v>
      </c>
      <c r="WH159" s="14">
        <f t="shared" si="8550"/>
        <v>61.940000000000005</v>
      </c>
      <c r="WI159" s="14"/>
      <c r="WJ159" s="16">
        <f t="shared" si="8551"/>
        <v>92.910000000000011</v>
      </c>
      <c r="WK159" s="79">
        <f t="shared" si="18488"/>
        <v>7</v>
      </c>
      <c r="WL159" s="80"/>
      <c r="WM159" s="16" t="s">
        <v>236</v>
      </c>
      <c r="WN159" s="16">
        <f t="shared" si="29025"/>
        <v>52.940000000000005</v>
      </c>
      <c r="WO159" s="16">
        <f t="shared" si="29026"/>
        <v>9</v>
      </c>
      <c r="WP159" s="14">
        <f t="shared" si="8555"/>
        <v>61.940000000000005</v>
      </c>
      <c r="WQ159" s="14"/>
      <c r="WR159" s="16">
        <f t="shared" si="8556"/>
        <v>92.910000000000011</v>
      </c>
      <c r="WS159" s="79">
        <f t="shared" si="18488"/>
        <v>7</v>
      </c>
      <c r="WT159" s="80"/>
      <c r="WU159" s="16" t="s">
        <v>236</v>
      </c>
      <c r="WV159" s="16">
        <f t="shared" si="29027"/>
        <v>52.940000000000005</v>
      </c>
      <c r="WW159" s="16">
        <f t="shared" si="29028"/>
        <v>9</v>
      </c>
      <c r="WX159" s="14">
        <f t="shared" si="8560"/>
        <v>61.940000000000005</v>
      </c>
      <c r="WY159" s="14"/>
      <c r="WZ159" s="16">
        <f t="shared" si="8561"/>
        <v>92.910000000000011</v>
      </c>
      <c r="XA159" s="79">
        <f t="shared" si="18488"/>
        <v>7</v>
      </c>
      <c r="XB159" s="80"/>
      <c r="XC159" s="16" t="s">
        <v>236</v>
      </c>
      <c r="XD159" s="16">
        <f t="shared" si="29029"/>
        <v>52.940000000000005</v>
      </c>
      <c r="XE159" s="16">
        <f t="shared" si="29030"/>
        <v>9</v>
      </c>
      <c r="XF159" s="14">
        <f t="shared" si="8565"/>
        <v>61.940000000000005</v>
      </c>
      <c r="XG159" s="14"/>
      <c r="XH159" s="16">
        <f t="shared" si="8566"/>
        <v>92.910000000000011</v>
      </c>
      <c r="XI159" s="79">
        <f t="shared" si="18488"/>
        <v>7</v>
      </c>
      <c r="XJ159" s="80"/>
      <c r="XK159" s="16" t="s">
        <v>236</v>
      </c>
      <c r="XL159" s="16">
        <f t="shared" si="29031"/>
        <v>52.940000000000005</v>
      </c>
      <c r="XM159" s="16">
        <f t="shared" si="29032"/>
        <v>9</v>
      </c>
      <c r="XN159" s="14">
        <f t="shared" si="8570"/>
        <v>61.940000000000005</v>
      </c>
      <c r="XO159" s="14"/>
      <c r="XP159" s="16">
        <f t="shared" si="8571"/>
        <v>92.910000000000011</v>
      </c>
      <c r="XQ159" s="79">
        <f t="shared" si="18497"/>
        <v>7</v>
      </c>
      <c r="XR159" s="80"/>
      <c r="XS159" s="16" t="s">
        <v>236</v>
      </c>
      <c r="XT159" s="16">
        <f t="shared" si="29033"/>
        <v>52.940000000000005</v>
      </c>
      <c r="XU159" s="16">
        <f t="shared" si="29034"/>
        <v>9</v>
      </c>
      <c r="XV159" s="14">
        <f t="shared" si="8575"/>
        <v>61.940000000000005</v>
      </c>
      <c r="XW159" s="14"/>
      <c r="XX159" s="16">
        <f t="shared" si="8576"/>
        <v>92.910000000000011</v>
      </c>
      <c r="XY159" s="79">
        <f t="shared" si="18497"/>
        <v>7</v>
      </c>
      <c r="XZ159" s="80"/>
      <c r="YA159" s="16" t="s">
        <v>236</v>
      </c>
      <c r="YB159" s="16">
        <f t="shared" si="29035"/>
        <v>52.940000000000005</v>
      </c>
      <c r="YC159" s="16">
        <f t="shared" si="29036"/>
        <v>9</v>
      </c>
      <c r="YD159" s="14">
        <f t="shared" si="8580"/>
        <v>61.940000000000005</v>
      </c>
      <c r="YE159" s="14"/>
      <c r="YF159" s="16">
        <f t="shared" si="8581"/>
        <v>92.910000000000011</v>
      </c>
      <c r="YG159" s="79">
        <f t="shared" si="18497"/>
        <v>7</v>
      </c>
      <c r="YH159" s="80"/>
      <c r="YI159" s="16" t="s">
        <v>236</v>
      </c>
      <c r="YJ159" s="16">
        <f t="shared" si="29037"/>
        <v>52.940000000000005</v>
      </c>
      <c r="YK159" s="16">
        <f t="shared" si="29038"/>
        <v>9</v>
      </c>
      <c r="YL159" s="14">
        <f t="shared" si="8585"/>
        <v>61.940000000000005</v>
      </c>
      <c r="YM159" s="14"/>
      <c r="YN159" s="16">
        <f t="shared" si="8586"/>
        <v>92.910000000000011</v>
      </c>
      <c r="YO159" s="79">
        <f t="shared" si="18497"/>
        <v>7</v>
      </c>
      <c r="YP159" s="80"/>
      <c r="YQ159" s="16" t="s">
        <v>236</v>
      </c>
      <c r="YR159" s="16">
        <f t="shared" si="29039"/>
        <v>52.940000000000005</v>
      </c>
      <c r="YS159" s="16">
        <f t="shared" si="29040"/>
        <v>9</v>
      </c>
      <c r="YT159" s="14">
        <f t="shared" si="8590"/>
        <v>61.940000000000005</v>
      </c>
      <c r="YU159" s="14"/>
      <c r="YV159" s="16">
        <f t="shared" si="8591"/>
        <v>92.910000000000011</v>
      </c>
      <c r="YW159" s="79">
        <f t="shared" si="18497"/>
        <v>7</v>
      </c>
      <c r="YX159" s="80"/>
      <c r="YY159" s="16" t="s">
        <v>236</v>
      </c>
      <c r="YZ159" s="16">
        <f t="shared" si="29041"/>
        <v>52.940000000000005</v>
      </c>
      <c r="ZA159" s="16">
        <f t="shared" si="29042"/>
        <v>9</v>
      </c>
      <c r="ZB159" s="14">
        <f t="shared" si="8595"/>
        <v>61.940000000000005</v>
      </c>
      <c r="ZC159" s="14"/>
      <c r="ZD159" s="16">
        <f t="shared" si="8596"/>
        <v>92.910000000000011</v>
      </c>
      <c r="ZE159" s="79">
        <f t="shared" si="18497"/>
        <v>7</v>
      </c>
      <c r="ZF159" s="80"/>
      <c r="ZG159" s="16" t="s">
        <v>236</v>
      </c>
      <c r="ZH159" s="16">
        <f t="shared" si="29043"/>
        <v>52.940000000000005</v>
      </c>
      <c r="ZI159" s="16">
        <f t="shared" si="29044"/>
        <v>9</v>
      </c>
      <c r="ZJ159" s="14">
        <f t="shared" si="8600"/>
        <v>61.940000000000005</v>
      </c>
      <c r="ZK159" s="14"/>
      <c r="ZL159" s="16">
        <f t="shared" si="8601"/>
        <v>92.910000000000011</v>
      </c>
      <c r="ZM159" s="79">
        <f t="shared" si="18497"/>
        <v>7</v>
      </c>
      <c r="ZN159" s="80"/>
      <c r="ZO159" s="16" t="s">
        <v>236</v>
      </c>
      <c r="ZP159" s="16">
        <f t="shared" si="29045"/>
        <v>52.940000000000005</v>
      </c>
      <c r="ZQ159" s="16">
        <f t="shared" si="29046"/>
        <v>9</v>
      </c>
      <c r="ZR159" s="14">
        <f t="shared" si="8605"/>
        <v>61.940000000000005</v>
      </c>
      <c r="ZS159" s="14"/>
      <c r="ZT159" s="16">
        <f t="shared" si="8606"/>
        <v>92.910000000000011</v>
      </c>
      <c r="ZU159" s="79">
        <f t="shared" si="18497"/>
        <v>7</v>
      </c>
      <c r="ZV159" s="80"/>
      <c r="ZW159" s="16" t="s">
        <v>236</v>
      </c>
      <c r="ZX159" s="16">
        <f t="shared" si="29047"/>
        <v>52.940000000000005</v>
      </c>
      <c r="ZY159" s="16">
        <f t="shared" si="29048"/>
        <v>9</v>
      </c>
      <c r="ZZ159" s="14">
        <f t="shared" si="8610"/>
        <v>61.940000000000005</v>
      </c>
      <c r="AAA159" s="14"/>
      <c r="AAB159" s="16">
        <f t="shared" si="8611"/>
        <v>92.910000000000011</v>
      </c>
      <c r="AAC159" s="79">
        <f t="shared" si="18506"/>
        <v>7</v>
      </c>
      <c r="AAD159" s="80"/>
      <c r="AAE159" s="16" t="s">
        <v>236</v>
      </c>
      <c r="AAF159" s="16">
        <f t="shared" si="29049"/>
        <v>52.940000000000005</v>
      </c>
      <c r="AAG159" s="16">
        <f t="shared" si="29050"/>
        <v>9</v>
      </c>
      <c r="AAH159" s="14">
        <f t="shared" si="8615"/>
        <v>61.940000000000005</v>
      </c>
      <c r="AAI159" s="14"/>
      <c r="AAJ159" s="16">
        <f t="shared" si="8616"/>
        <v>92.910000000000011</v>
      </c>
      <c r="AAK159" s="79">
        <f t="shared" si="18506"/>
        <v>7</v>
      </c>
      <c r="AAL159" s="80"/>
      <c r="AAM159" s="16" t="s">
        <v>236</v>
      </c>
      <c r="AAN159" s="16">
        <f t="shared" si="29051"/>
        <v>52.940000000000005</v>
      </c>
      <c r="AAO159" s="16">
        <f t="shared" si="29052"/>
        <v>9</v>
      </c>
      <c r="AAP159" s="14">
        <f t="shared" si="8620"/>
        <v>61.940000000000005</v>
      </c>
      <c r="AAQ159" s="14"/>
      <c r="AAR159" s="16">
        <f t="shared" si="8621"/>
        <v>92.910000000000011</v>
      </c>
      <c r="AAS159" s="79">
        <f t="shared" si="18506"/>
        <v>7</v>
      </c>
      <c r="AAT159" s="80"/>
      <c r="AAU159" s="16" t="s">
        <v>236</v>
      </c>
      <c r="AAV159" s="16">
        <f t="shared" si="29053"/>
        <v>52.940000000000005</v>
      </c>
      <c r="AAW159" s="16">
        <f t="shared" si="29054"/>
        <v>9</v>
      </c>
      <c r="AAX159" s="14">
        <f t="shared" si="8625"/>
        <v>61.940000000000005</v>
      </c>
      <c r="AAY159" s="14"/>
      <c r="AAZ159" s="16">
        <f t="shared" si="8626"/>
        <v>92.910000000000011</v>
      </c>
      <c r="ABA159" s="79">
        <f t="shared" si="18506"/>
        <v>7</v>
      </c>
      <c r="ABB159" s="80"/>
      <c r="ABC159" s="16" t="s">
        <v>236</v>
      </c>
      <c r="ABD159" s="16">
        <f t="shared" si="29055"/>
        <v>52.940000000000005</v>
      </c>
      <c r="ABE159" s="16">
        <f t="shared" si="29056"/>
        <v>9</v>
      </c>
      <c r="ABF159" s="14">
        <f t="shared" si="8630"/>
        <v>61.940000000000005</v>
      </c>
      <c r="ABG159" s="14"/>
      <c r="ABH159" s="16">
        <f t="shared" si="8631"/>
        <v>92.910000000000011</v>
      </c>
      <c r="ABI159" s="79">
        <f t="shared" si="18506"/>
        <v>7</v>
      </c>
      <c r="ABJ159" s="80"/>
      <c r="ABK159" s="16" t="s">
        <v>236</v>
      </c>
      <c r="ABL159" s="16">
        <f t="shared" si="29057"/>
        <v>52.940000000000005</v>
      </c>
      <c r="ABM159" s="16">
        <f t="shared" si="29058"/>
        <v>9</v>
      </c>
      <c r="ABN159" s="14">
        <f t="shared" si="8635"/>
        <v>61.940000000000005</v>
      </c>
      <c r="ABO159" s="14"/>
      <c r="ABP159" s="16">
        <f t="shared" si="8636"/>
        <v>92.910000000000011</v>
      </c>
      <c r="ABQ159" s="79">
        <f t="shared" si="18506"/>
        <v>7</v>
      </c>
      <c r="ABR159" s="80"/>
      <c r="ABS159" s="16" t="s">
        <v>236</v>
      </c>
      <c r="ABT159" s="16">
        <f t="shared" si="29059"/>
        <v>52.940000000000005</v>
      </c>
      <c r="ABU159" s="16">
        <f t="shared" si="29060"/>
        <v>9</v>
      </c>
      <c r="ABV159" s="14">
        <f t="shared" si="8640"/>
        <v>61.940000000000005</v>
      </c>
      <c r="ABW159" s="14"/>
      <c r="ABX159" s="16">
        <f t="shared" si="8641"/>
        <v>92.910000000000011</v>
      </c>
      <c r="ABY159" s="79">
        <f t="shared" si="18506"/>
        <v>7</v>
      </c>
      <c r="ABZ159" s="80"/>
      <c r="ACA159" s="16" t="s">
        <v>236</v>
      </c>
      <c r="ACB159" s="16">
        <f t="shared" si="29061"/>
        <v>52.940000000000005</v>
      </c>
      <c r="ACC159" s="16">
        <f t="shared" si="29062"/>
        <v>9</v>
      </c>
      <c r="ACD159" s="14">
        <f t="shared" si="8645"/>
        <v>61.940000000000005</v>
      </c>
      <c r="ACE159" s="14"/>
      <c r="ACF159" s="16">
        <f t="shared" si="8646"/>
        <v>92.910000000000011</v>
      </c>
      <c r="ACG159" s="79">
        <f t="shared" si="18506"/>
        <v>7</v>
      </c>
      <c r="ACH159" s="80"/>
      <c r="ACI159" s="16" t="s">
        <v>236</v>
      </c>
      <c r="ACJ159" s="16">
        <f t="shared" si="29063"/>
        <v>52.940000000000005</v>
      </c>
      <c r="ACK159" s="16">
        <f t="shared" si="29064"/>
        <v>9</v>
      </c>
      <c r="ACL159" s="14">
        <f t="shared" si="8650"/>
        <v>61.940000000000005</v>
      </c>
      <c r="ACM159" s="14"/>
      <c r="ACN159" s="16">
        <f t="shared" si="8651"/>
        <v>92.910000000000011</v>
      </c>
      <c r="ACO159" s="79">
        <f t="shared" si="18515"/>
        <v>7</v>
      </c>
      <c r="ACP159" s="80"/>
      <c r="ACQ159" s="16" t="s">
        <v>236</v>
      </c>
      <c r="ACR159" s="16">
        <f t="shared" si="29065"/>
        <v>52.940000000000005</v>
      </c>
      <c r="ACS159" s="16">
        <f t="shared" si="29066"/>
        <v>9</v>
      </c>
      <c r="ACT159" s="14">
        <f t="shared" si="8655"/>
        <v>61.940000000000005</v>
      </c>
      <c r="ACU159" s="14"/>
      <c r="ACV159" s="16">
        <f t="shared" si="8656"/>
        <v>92.910000000000011</v>
      </c>
      <c r="ACW159" s="79">
        <f t="shared" si="18515"/>
        <v>7</v>
      </c>
      <c r="ACX159" s="80"/>
      <c r="ACY159" s="16" t="s">
        <v>236</v>
      </c>
      <c r="ACZ159" s="16">
        <f t="shared" si="29067"/>
        <v>52.940000000000005</v>
      </c>
      <c r="ADA159" s="16">
        <f t="shared" si="29068"/>
        <v>9</v>
      </c>
      <c r="ADB159" s="14">
        <f t="shared" si="8660"/>
        <v>61.940000000000005</v>
      </c>
      <c r="ADC159" s="14"/>
      <c r="ADD159" s="16">
        <f t="shared" si="8661"/>
        <v>92.910000000000011</v>
      </c>
      <c r="ADE159" s="79">
        <f t="shared" si="18515"/>
        <v>7</v>
      </c>
      <c r="ADF159" s="80"/>
      <c r="ADG159" s="16" t="s">
        <v>236</v>
      </c>
      <c r="ADH159" s="16">
        <f t="shared" si="29069"/>
        <v>52.940000000000005</v>
      </c>
      <c r="ADI159" s="16">
        <f t="shared" si="29070"/>
        <v>9</v>
      </c>
      <c r="ADJ159" s="14">
        <f t="shared" si="8665"/>
        <v>61.940000000000005</v>
      </c>
      <c r="ADK159" s="14"/>
      <c r="ADL159" s="16">
        <f t="shared" si="8666"/>
        <v>92.910000000000011</v>
      </c>
      <c r="ADM159" s="79">
        <f t="shared" si="18515"/>
        <v>7</v>
      </c>
      <c r="ADN159" s="80"/>
      <c r="ADO159" s="16" t="s">
        <v>236</v>
      </c>
      <c r="ADP159" s="16">
        <f t="shared" si="29071"/>
        <v>52.940000000000005</v>
      </c>
      <c r="ADQ159" s="16">
        <f t="shared" si="29072"/>
        <v>9</v>
      </c>
      <c r="ADR159" s="14">
        <f t="shared" si="8670"/>
        <v>61.940000000000005</v>
      </c>
      <c r="ADS159" s="14"/>
      <c r="ADT159" s="16">
        <f t="shared" si="8671"/>
        <v>92.910000000000011</v>
      </c>
      <c r="ADU159" s="79">
        <f t="shared" si="18515"/>
        <v>7</v>
      </c>
      <c r="ADV159" s="80"/>
      <c r="ADW159" s="16" t="s">
        <v>236</v>
      </c>
      <c r="ADX159" s="16">
        <f t="shared" si="29073"/>
        <v>52.940000000000005</v>
      </c>
      <c r="ADY159" s="16">
        <f t="shared" si="29074"/>
        <v>9</v>
      </c>
      <c r="ADZ159" s="14">
        <f t="shared" si="8675"/>
        <v>61.940000000000005</v>
      </c>
      <c r="AEA159" s="14"/>
      <c r="AEB159" s="16">
        <f t="shared" si="8676"/>
        <v>92.910000000000011</v>
      </c>
      <c r="AEC159" s="79">
        <f t="shared" si="18515"/>
        <v>7</v>
      </c>
      <c r="AED159" s="80"/>
      <c r="AEE159" s="16" t="s">
        <v>236</v>
      </c>
      <c r="AEF159" s="16">
        <f t="shared" si="29075"/>
        <v>52.940000000000005</v>
      </c>
      <c r="AEG159" s="16">
        <f t="shared" si="29076"/>
        <v>9</v>
      </c>
      <c r="AEH159" s="14">
        <f t="shared" si="8680"/>
        <v>61.940000000000005</v>
      </c>
      <c r="AEI159" s="14"/>
      <c r="AEJ159" s="16">
        <f t="shared" si="8681"/>
        <v>92.910000000000011</v>
      </c>
      <c r="AEK159" s="79">
        <f t="shared" si="18515"/>
        <v>7</v>
      </c>
      <c r="AEL159" s="80"/>
      <c r="AEM159" s="16" t="s">
        <v>236</v>
      </c>
      <c r="AEN159" s="16">
        <f t="shared" si="29077"/>
        <v>52.940000000000005</v>
      </c>
      <c r="AEO159" s="16">
        <f t="shared" si="29078"/>
        <v>9</v>
      </c>
      <c r="AEP159" s="14">
        <f t="shared" si="8685"/>
        <v>61.940000000000005</v>
      </c>
      <c r="AEQ159" s="14"/>
      <c r="AER159" s="16">
        <f t="shared" si="8686"/>
        <v>92.910000000000011</v>
      </c>
      <c r="AES159" s="79">
        <f t="shared" si="18515"/>
        <v>7</v>
      </c>
      <c r="AET159" s="80"/>
      <c r="AEU159" s="16" t="s">
        <v>236</v>
      </c>
      <c r="AEV159" s="16">
        <f t="shared" si="29079"/>
        <v>52.940000000000005</v>
      </c>
      <c r="AEW159" s="16">
        <f t="shared" si="29080"/>
        <v>9</v>
      </c>
      <c r="AEX159" s="14">
        <f t="shared" si="8690"/>
        <v>61.940000000000005</v>
      </c>
      <c r="AEY159" s="14"/>
      <c r="AEZ159" s="16">
        <f t="shared" si="8691"/>
        <v>92.910000000000011</v>
      </c>
      <c r="AFA159" s="79">
        <f t="shared" si="18524"/>
        <v>7</v>
      </c>
      <c r="AFB159" s="80"/>
      <c r="AFC159" s="16" t="s">
        <v>236</v>
      </c>
      <c r="AFD159" s="16">
        <f t="shared" si="29081"/>
        <v>52.940000000000005</v>
      </c>
      <c r="AFE159" s="16">
        <f t="shared" si="29082"/>
        <v>9</v>
      </c>
      <c r="AFF159" s="14">
        <f t="shared" si="8695"/>
        <v>61.940000000000005</v>
      </c>
      <c r="AFG159" s="14"/>
      <c r="AFH159" s="16">
        <f t="shared" si="8696"/>
        <v>92.910000000000011</v>
      </c>
      <c r="AFI159" s="79">
        <f t="shared" si="18524"/>
        <v>7</v>
      </c>
      <c r="AFJ159" s="80"/>
      <c r="AFK159" s="16" t="s">
        <v>236</v>
      </c>
      <c r="AFL159" s="16">
        <f t="shared" si="29083"/>
        <v>52.940000000000005</v>
      </c>
      <c r="AFM159" s="16">
        <f t="shared" si="29084"/>
        <v>9</v>
      </c>
      <c r="AFN159" s="14">
        <f t="shared" si="8700"/>
        <v>61.940000000000005</v>
      </c>
      <c r="AFO159" s="14"/>
      <c r="AFP159" s="16">
        <f t="shared" si="8701"/>
        <v>92.910000000000011</v>
      </c>
      <c r="AFQ159" s="79">
        <f t="shared" si="18524"/>
        <v>7</v>
      </c>
      <c r="AFR159" s="80"/>
      <c r="AFS159" s="16" t="s">
        <v>236</v>
      </c>
      <c r="AFT159" s="16">
        <f t="shared" si="29085"/>
        <v>52.940000000000005</v>
      </c>
      <c r="AFU159" s="16">
        <f t="shared" si="29086"/>
        <v>9</v>
      </c>
      <c r="AFV159" s="14">
        <f t="shared" si="8705"/>
        <v>61.940000000000005</v>
      </c>
      <c r="AFW159" s="14"/>
      <c r="AFX159" s="16">
        <f t="shared" si="8706"/>
        <v>92.910000000000011</v>
      </c>
      <c r="AFY159" s="79">
        <f t="shared" si="18524"/>
        <v>7</v>
      </c>
      <c r="AFZ159" s="80"/>
      <c r="AGA159" s="16" t="s">
        <v>236</v>
      </c>
      <c r="AGB159" s="16">
        <f t="shared" si="29087"/>
        <v>52.940000000000005</v>
      </c>
      <c r="AGC159" s="16">
        <f t="shared" si="29088"/>
        <v>9</v>
      </c>
      <c r="AGD159" s="14">
        <f t="shared" si="8710"/>
        <v>61.940000000000005</v>
      </c>
      <c r="AGE159" s="14"/>
      <c r="AGF159" s="16">
        <f t="shared" si="8711"/>
        <v>92.910000000000011</v>
      </c>
      <c r="AGG159" s="79">
        <f t="shared" si="18524"/>
        <v>7</v>
      </c>
      <c r="AGH159" s="80"/>
      <c r="AGI159" s="16" t="s">
        <v>236</v>
      </c>
      <c r="AGJ159" s="16">
        <f t="shared" si="29089"/>
        <v>52.940000000000005</v>
      </c>
      <c r="AGK159" s="16">
        <f t="shared" si="29090"/>
        <v>9</v>
      </c>
      <c r="AGL159" s="14">
        <f t="shared" si="8715"/>
        <v>61.940000000000005</v>
      </c>
      <c r="AGM159" s="14"/>
      <c r="AGN159" s="16">
        <f t="shared" si="8716"/>
        <v>92.910000000000011</v>
      </c>
      <c r="AGO159" s="79">
        <f t="shared" si="18524"/>
        <v>7</v>
      </c>
      <c r="AGP159" s="80"/>
      <c r="AGQ159" s="16" t="s">
        <v>236</v>
      </c>
      <c r="AGR159" s="16">
        <f t="shared" si="29091"/>
        <v>52.940000000000005</v>
      </c>
      <c r="AGS159" s="16">
        <f t="shared" si="29092"/>
        <v>9</v>
      </c>
      <c r="AGT159" s="14">
        <f t="shared" si="8720"/>
        <v>61.940000000000005</v>
      </c>
      <c r="AGU159" s="14"/>
      <c r="AGV159" s="16">
        <f t="shared" si="8721"/>
        <v>92.910000000000011</v>
      </c>
      <c r="AGW159" s="79">
        <f t="shared" si="18524"/>
        <v>7</v>
      </c>
      <c r="AGX159" s="80"/>
      <c r="AGY159" s="16" t="s">
        <v>236</v>
      </c>
      <c r="AGZ159" s="16">
        <f t="shared" si="29093"/>
        <v>52.940000000000005</v>
      </c>
      <c r="AHA159" s="16">
        <f t="shared" si="29094"/>
        <v>9</v>
      </c>
      <c r="AHB159" s="14">
        <f t="shared" si="8725"/>
        <v>61.940000000000005</v>
      </c>
      <c r="AHC159" s="14"/>
      <c r="AHD159" s="16">
        <f t="shared" si="8726"/>
        <v>92.910000000000011</v>
      </c>
      <c r="AHE159" s="79">
        <f t="shared" si="18524"/>
        <v>7</v>
      </c>
      <c r="AHF159" s="80"/>
      <c r="AHG159" s="16" t="s">
        <v>236</v>
      </c>
      <c r="AHH159" s="16">
        <f t="shared" si="29095"/>
        <v>52.940000000000005</v>
      </c>
      <c r="AHI159" s="16">
        <f t="shared" si="29096"/>
        <v>9</v>
      </c>
      <c r="AHJ159" s="14">
        <f t="shared" si="8730"/>
        <v>61.940000000000005</v>
      </c>
      <c r="AHK159" s="14"/>
      <c r="AHL159" s="16">
        <f t="shared" si="8731"/>
        <v>92.910000000000011</v>
      </c>
      <c r="AHM159" s="79">
        <f t="shared" si="18533"/>
        <v>7</v>
      </c>
      <c r="AHN159" s="80"/>
      <c r="AHO159" s="16" t="s">
        <v>236</v>
      </c>
      <c r="AHP159" s="16">
        <f t="shared" si="29097"/>
        <v>52.940000000000005</v>
      </c>
      <c r="AHQ159" s="16">
        <f t="shared" si="29098"/>
        <v>9</v>
      </c>
      <c r="AHR159" s="14">
        <f t="shared" si="8735"/>
        <v>61.940000000000005</v>
      </c>
      <c r="AHS159" s="14"/>
      <c r="AHT159" s="16">
        <f t="shared" si="8736"/>
        <v>92.910000000000011</v>
      </c>
      <c r="AHU159" s="79">
        <f t="shared" si="18533"/>
        <v>7</v>
      </c>
      <c r="AHV159" s="80"/>
      <c r="AHW159" s="16" t="s">
        <v>236</v>
      </c>
      <c r="AHX159" s="16">
        <f t="shared" si="29099"/>
        <v>52.940000000000005</v>
      </c>
      <c r="AHY159" s="16">
        <f t="shared" si="29100"/>
        <v>9</v>
      </c>
      <c r="AHZ159" s="14">
        <f t="shared" si="8740"/>
        <v>61.940000000000005</v>
      </c>
      <c r="AIA159" s="14"/>
      <c r="AIB159" s="16">
        <f t="shared" si="8741"/>
        <v>92.910000000000011</v>
      </c>
      <c r="AIC159" s="79">
        <f t="shared" si="18533"/>
        <v>7</v>
      </c>
      <c r="AID159" s="80"/>
      <c r="AIE159" s="16" t="s">
        <v>236</v>
      </c>
      <c r="AIF159" s="16">
        <f t="shared" si="29101"/>
        <v>52.940000000000005</v>
      </c>
      <c r="AIG159" s="16">
        <f t="shared" si="29102"/>
        <v>9</v>
      </c>
      <c r="AIH159" s="14">
        <f t="shared" si="8745"/>
        <v>61.940000000000005</v>
      </c>
      <c r="AII159" s="14"/>
      <c r="AIJ159" s="16">
        <f t="shared" si="8746"/>
        <v>92.910000000000011</v>
      </c>
      <c r="AIK159" s="79">
        <f t="shared" si="18533"/>
        <v>7</v>
      </c>
      <c r="AIL159" s="80"/>
      <c r="AIM159" s="16" t="s">
        <v>236</v>
      </c>
      <c r="AIN159" s="16">
        <f t="shared" si="29103"/>
        <v>52.940000000000005</v>
      </c>
      <c r="AIO159" s="16">
        <f t="shared" si="29104"/>
        <v>9</v>
      </c>
      <c r="AIP159" s="14">
        <f t="shared" si="8750"/>
        <v>61.940000000000005</v>
      </c>
      <c r="AIQ159" s="14"/>
      <c r="AIR159" s="16">
        <f t="shared" si="8751"/>
        <v>92.910000000000011</v>
      </c>
      <c r="AIS159" s="79">
        <f t="shared" si="18533"/>
        <v>7</v>
      </c>
      <c r="AIT159" s="80"/>
      <c r="AIU159" s="16" t="s">
        <v>236</v>
      </c>
      <c r="AIV159" s="16">
        <f t="shared" si="29105"/>
        <v>52.940000000000005</v>
      </c>
      <c r="AIW159" s="16">
        <f t="shared" si="29106"/>
        <v>9</v>
      </c>
      <c r="AIX159" s="14">
        <f t="shared" si="8755"/>
        <v>61.940000000000005</v>
      </c>
      <c r="AIY159" s="14"/>
      <c r="AIZ159" s="16">
        <f t="shared" si="8756"/>
        <v>92.910000000000011</v>
      </c>
      <c r="AJA159" s="79">
        <f t="shared" si="18533"/>
        <v>7</v>
      </c>
      <c r="AJB159" s="80"/>
      <c r="AJC159" s="16" t="s">
        <v>236</v>
      </c>
      <c r="AJD159" s="16">
        <f t="shared" si="29107"/>
        <v>52.940000000000005</v>
      </c>
      <c r="AJE159" s="16">
        <f t="shared" si="29108"/>
        <v>9</v>
      </c>
      <c r="AJF159" s="14">
        <f t="shared" si="8760"/>
        <v>61.940000000000005</v>
      </c>
      <c r="AJG159" s="14"/>
      <c r="AJH159" s="16">
        <f t="shared" si="8761"/>
        <v>92.910000000000011</v>
      </c>
      <c r="AJI159" s="79">
        <f t="shared" si="18533"/>
        <v>7</v>
      </c>
      <c r="AJJ159" s="80"/>
      <c r="AJK159" s="16" t="s">
        <v>236</v>
      </c>
      <c r="AJL159" s="16">
        <f t="shared" si="29109"/>
        <v>52.940000000000005</v>
      </c>
      <c r="AJM159" s="16">
        <f t="shared" si="29110"/>
        <v>9</v>
      </c>
      <c r="AJN159" s="14">
        <f t="shared" si="8765"/>
        <v>61.940000000000005</v>
      </c>
      <c r="AJO159" s="14"/>
      <c r="AJP159" s="16">
        <f t="shared" si="8766"/>
        <v>92.910000000000011</v>
      </c>
      <c r="AJQ159" s="79">
        <f t="shared" si="18533"/>
        <v>7</v>
      </c>
      <c r="AJR159" s="80"/>
      <c r="AJS159" s="16" t="s">
        <v>236</v>
      </c>
      <c r="AJT159" s="16">
        <f t="shared" si="29111"/>
        <v>52.940000000000005</v>
      </c>
      <c r="AJU159" s="16">
        <f t="shared" si="29112"/>
        <v>9</v>
      </c>
      <c r="AJV159" s="14">
        <f t="shared" si="8770"/>
        <v>61.940000000000005</v>
      </c>
      <c r="AJW159" s="14"/>
      <c r="AJX159" s="16">
        <f t="shared" si="8771"/>
        <v>92.910000000000011</v>
      </c>
      <c r="AJY159" s="79">
        <f t="shared" si="18542"/>
        <v>7</v>
      </c>
      <c r="AJZ159" s="80"/>
      <c r="AKA159" s="16" t="s">
        <v>236</v>
      </c>
      <c r="AKB159" s="16">
        <f t="shared" si="29113"/>
        <v>52.940000000000005</v>
      </c>
      <c r="AKC159" s="16">
        <f t="shared" si="29114"/>
        <v>9</v>
      </c>
      <c r="AKD159" s="14">
        <f t="shared" si="8775"/>
        <v>61.940000000000005</v>
      </c>
      <c r="AKE159" s="14"/>
      <c r="AKF159" s="16">
        <f t="shared" si="8776"/>
        <v>92.910000000000011</v>
      </c>
      <c r="AKG159" s="79">
        <f t="shared" si="18542"/>
        <v>7</v>
      </c>
      <c r="AKH159" s="80"/>
      <c r="AKI159" s="16" t="s">
        <v>236</v>
      </c>
      <c r="AKJ159" s="16">
        <f t="shared" si="29115"/>
        <v>52.940000000000005</v>
      </c>
      <c r="AKK159" s="16">
        <f t="shared" si="29116"/>
        <v>9</v>
      </c>
      <c r="AKL159" s="14">
        <f t="shared" si="8780"/>
        <v>61.940000000000005</v>
      </c>
      <c r="AKM159" s="14"/>
      <c r="AKN159" s="16">
        <f t="shared" si="8781"/>
        <v>92.910000000000011</v>
      </c>
      <c r="AKO159" s="79">
        <f t="shared" si="18542"/>
        <v>7</v>
      </c>
      <c r="AKP159" s="80"/>
      <c r="AKQ159" s="16" t="s">
        <v>236</v>
      </c>
      <c r="AKR159" s="16">
        <f t="shared" si="29117"/>
        <v>52.940000000000005</v>
      </c>
      <c r="AKS159" s="16">
        <f t="shared" si="29118"/>
        <v>9</v>
      </c>
      <c r="AKT159" s="14">
        <f t="shared" si="8785"/>
        <v>61.940000000000005</v>
      </c>
      <c r="AKU159" s="14"/>
      <c r="AKV159" s="16">
        <f t="shared" si="8786"/>
        <v>92.910000000000011</v>
      </c>
      <c r="AKW159" s="79">
        <f t="shared" si="18542"/>
        <v>7</v>
      </c>
      <c r="AKX159" s="80"/>
      <c r="AKY159" s="16" t="s">
        <v>236</v>
      </c>
      <c r="AKZ159" s="16">
        <f t="shared" si="29119"/>
        <v>52.940000000000005</v>
      </c>
      <c r="ALA159" s="16">
        <f t="shared" si="29120"/>
        <v>9</v>
      </c>
      <c r="ALB159" s="14">
        <f t="shared" si="8790"/>
        <v>61.940000000000005</v>
      </c>
      <c r="ALC159" s="14"/>
      <c r="ALD159" s="16">
        <f t="shared" si="8791"/>
        <v>92.910000000000011</v>
      </c>
      <c r="ALE159" s="79">
        <f t="shared" si="18542"/>
        <v>7</v>
      </c>
      <c r="ALF159" s="80"/>
      <c r="ALG159" s="16" t="s">
        <v>236</v>
      </c>
      <c r="ALH159" s="16">
        <f t="shared" si="29121"/>
        <v>52.940000000000005</v>
      </c>
      <c r="ALI159" s="16">
        <f t="shared" si="29122"/>
        <v>9</v>
      </c>
      <c r="ALJ159" s="14">
        <f t="shared" si="8795"/>
        <v>61.940000000000005</v>
      </c>
      <c r="ALK159" s="14"/>
      <c r="ALL159" s="16">
        <f t="shared" si="8796"/>
        <v>92.910000000000011</v>
      </c>
      <c r="ALM159" s="79">
        <f t="shared" si="18542"/>
        <v>7</v>
      </c>
      <c r="ALN159" s="80"/>
      <c r="ALO159" s="16" t="s">
        <v>236</v>
      </c>
      <c r="ALP159" s="16">
        <f t="shared" si="29123"/>
        <v>52.940000000000005</v>
      </c>
      <c r="ALQ159" s="16">
        <f t="shared" si="29124"/>
        <v>9</v>
      </c>
      <c r="ALR159" s="14">
        <f t="shared" si="8800"/>
        <v>61.940000000000005</v>
      </c>
      <c r="ALS159" s="14"/>
      <c r="ALT159" s="16">
        <f t="shared" si="8801"/>
        <v>92.910000000000011</v>
      </c>
      <c r="ALU159" s="79">
        <f t="shared" si="18542"/>
        <v>7</v>
      </c>
      <c r="ALV159" s="80"/>
      <c r="ALW159" s="16" t="s">
        <v>236</v>
      </c>
      <c r="ALX159" s="16">
        <f t="shared" si="29125"/>
        <v>52.940000000000005</v>
      </c>
      <c r="ALY159" s="16">
        <f t="shared" si="29126"/>
        <v>9</v>
      </c>
      <c r="ALZ159" s="14">
        <f t="shared" si="8805"/>
        <v>61.940000000000005</v>
      </c>
      <c r="AMA159" s="14"/>
      <c r="AMB159" s="16">
        <f t="shared" si="8806"/>
        <v>92.910000000000011</v>
      </c>
      <c r="AMC159" s="79">
        <f t="shared" si="18542"/>
        <v>7</v>
      </c>
      <c r="AMD159" s="80"/>
      <c r="AME159" s="16" t="s">
        <v>236</v>
      </c>
      <c r="AMF159" s="16">
        <f t="shared" si="29127"/>
        <v>52.940000000000005</v>
      </c>
      <c r="AMG159" s="16">
        <f t="shared" si="29128"/>
        <v>9</v>
      </c>
      <c r="AMH159" s="14">
        <f t="shared" si="8810"/>
        <v>61.940000000000005</v>
      </c>
      <c r="AMI159" s="14"/>
      <c r="AMJ159" s="16">
        <f t="shared" si="8811"/>
        <v>92.910000000000011</v>
      </c>
      <c r="AMK159" s="79">
        <f t="shared" si="18551"/>
        <v>7</v>
      </c>
      <c r="AML159" s="80"/>
      <c r="AMM159" s="16" t="s">
        <v>236</v>
      </c>
      <c r="AMN159" s="16">
        <f t="shared" si="29129"/>
        <v>52.940000000000005</v>
      </c>
      <c r="AMO159" s="16">
        <f t="shared" si="29130"/>
        <v>9</v>
      </c>
      <c r="AMP159" s="14">
        <f t="shared" si="8815"/>
        <v>61.940000000000005</v>
      </c>
      <c r="AMQ159" s="14"/>
      <c r="AMR159" s="16">
        <f t="shared" si="8816"/>
        <v>92.910000000000011</v>
      </c>
      <c r="AMS159" s="79">
        <f t="shared" si="18551"/>
        <v>7</v>
      </c>
      <c r="AMT159" s="80"/>
      <c r="AMU159" s="16" t="s">
        <v>236</v>
      </c>
      <c r="AMV159" s="16">
        <f t="shared" si="29131"/>
        <v>52.940000000000005</v>
      </c>
      <c r="AMW159" s="16">
        <f t="shared" si="29132"/>
        <v>9</v>
      </c>
      <c r="AMX159" s="14">
        <f t="shared" si="8820"/>
        <v>61.940000000000005</v>
      </c>
      <c r="AMY159" s="14"/>
      <c r="AMZ159" s="16">
        <f t="shared" si="8821"/>
        <v>92.910000000000011</v>
      </c>
      <c r="ANA159" s="79">
        <f t="shared" si="18551"/>
        <v>7</v>
      </c>
      <c r="ANB159" s="80"/>
      <c r="ANC159" s="16" t="s">
        <v>236</v>
      </c>
      <c r="AND159" s="16">
        <f t="shared" si="29133"/>
        <v>52.940000000000005</v>
      </c>
      <c r="ANE159" s="16">
        <f t="shared" si="29134"/>
        <v>9</v>
      </c>
      <c r="ANF159" s="14">
        <f t="shared" si="8825"/>
        <v>61.940000000000005</v>
      </c>
      <c r="ANG159" s="14"/>
      <c r="ANH159" s="16">
        <f t="shared" si="8826"/>
        <v>92.910000000000011</v>
      </c>
      <c r="ANI159" s="79">
        <f t="shared" si="18551"/>
        <v>7</v>
      </c>
      <c r="ANJ159" s="80"/>
      <c r="ANK159" s="16" t="s">
        <v>236</v>
      </c>
      <c r="ANL159" s="16">
        <f t="shared" si="29135"/>
        <v>52.940000000000005</v>
      </c>
      <c r="ANM159" s="16">
        <f t="shared" si="29136"/>
        <v>9</v>
      </c>
      <c r="ANN159" s="14">
        <f t="shared" si="8830"/>
        <v>61.940000000000005</v>
      </c>
      <c r="ANO159" s="14"/>
      <c r="ANP159" s="16">
        <f t="shared" si="8831"/>
        <v>92.910000000000011</v>
      </c>
      <c r="ANQ159" s="79">
        <f t="shared" si="18551"/>
        <v>7</v>
      </c>
      <c r="ANR159" s="80"/>
      <c r="ANS159" s="16" t="s">
        <v>236</v>
      </c>
      <c r="ANT159" s="16">
        <f t="shared" si="29137"/>
        <v>52.940000000000005</v>
      </c>
      <c r="ANU159" s="16">
        <f t="shared" si="29138"/>
        <v>9</v>
      </c>
      <c r="ANV159" s="14">
        <f t="shared" si="8835"/>
        <v>61.940000000000005</v>
      </c>
      <c r="ANW159" s="14"/>
      <c r="ANX159" s="16">
        <f t="shared" si="8836"/>
        <v>92.910000000000011</v>
      </c>
      <c r="ANY159" s="79">
        <f t="shared" si="18551"/>
        <v>7</v>
      </c>
      <c r="ANZ159" s="80"/>
      <c r="AOA159" s="16" t="s">
        <v>236</v>
      </c>
      <c r="AOB159" s="16">
        <f t="shared" si="29139"/>
        <v>52.940000000000005</v>
      </c>
      <c r="AOC159" s="16">
        <f t="shared" si="29140"/>
        <v>9</v>
      </c>
      <c r="AOD159" s="14">
        <f t="shared" si="8840"/>
        <v>61.940000000000005</v>
      </c>
      <c r="AOE159" s="14"/>
      <c r="AOF159" s="16">
        <f t="shared" si="8841"/>
        <v>92.910000000000011</v>
      </c>
      <c r="AOG159" s="79">
        <f t="shared" si="18551"/>
        <v>7</v>
      </c>
      <c r="AOH159" s="80"/>
      <c r="AOI159" s="16" t="s">
        <v>236</v>
      </c>
      <c r="AOJ159" s="16">
        <f t="shared" si="29141"/>
        <v>52.940000000000005</v>
      </c>
      <c r="AOK159" s="16">
        <f t="shared" si="29142"/>
        <v>9</v>
      </c>
      <c r="AOL159" s="14">
        <f t="shared" si="8845"/>
        <v>61.940000000000005</v>
      </c>
      <c r="AOM159" s="14"/>
      <c r="AON159" s="16">
        <f t="shared" si="8846"/>
        <v>92.910000000000011</v>
      </c>
      <c r="AOO159" s="79">
        <f t="shared" si="18551"/>
        <v>7</v>
      </c>
      <c r="AOP159" s="80"/>
      <c r="AOQ159" s="16" t="s">
        <v>236</v>
      </c>
      <c r="AOR159" s="16">
        <f t="shared" si="29143"/>
        <v>52.940000000000005</v>
      </c>
      <c r="AOS159" s="16">
        <f t="shared" si="29144"/>
        <v>9</v>
      </c>
      <c r="AOT159" s="14">
        <f t="shared" si="8850"/>
        <v>61.940000000000005</v>
      </c>
      <c r="AOU159" s="14"/>
      <c r="AOV159" s="16">
        <f t="shared" si="8851"/>
        <v>92.910000000000011</v>
      </c>
      <c r="AOW159" s="79">
        <f t="shared" si="18560"/>
        <v>7</v>
      </c>
      <c r="AOX159" s="80"/>
      <c r="AOY159" s="16" t="s">
        <v>236</v>
      </c>
      <c r="AOZ159" s="16">
        <f t="shared" si="29145"/>
        <v>52.940000000000005</v>
      </c>
      <c r="APA159" s="16">
        <f t="shared" si="29146"/>
        <v>9</v>
      </c>
      <c r="APB159" s="14">
        <f t="shared" si="8855"/>
        <v>61.940000000000005</v>
      </c>
      <c r="APC159" s="14"/>
      <c r="APD159" s="16">
        <f t="shared" si="8856"/>
        <v>92.910000000000011</v>
      </c>
      <c r="APE159" s="79">
        <f t="shared" si="18560"/>
        <v>7</v>
      </c>
      <c r="APF159" s="80"/>
      <c r="APG159" s="16" t="s">
        <v>236</v>
      </c>
      <c r="APH159" s="16">
        <f t="shared" si="29147"/>
        <v>52.940000000000005</v>
      </c>
      <c r="API159" s="16">
        <f t="shared" si="29148"/>
        <v>9</v>
      </c>
      <c r="APJ159" s="14">
        <f t="shared" si="8860"/>
        <v>61.940000000000005</v>
      </c>
      <c r="APK159" s="14"/>
      <c r="APL159" s="16">
        <f t="shared" si="8861"/>
        <v>92.910000000000011</v>
      </c>
      <c r="APM159" s="79">
        <f t="shared" si="18560"/>
        <v>7</v>
      </c>
      <c r="APN159" s="80"/>
      <c r="APO159" s="16" t="s">
        <v>236</v>
      </c>
      <c r="APP159" s="16">
        <f t="shared" si="29149"/>
        <v>52.940000000000005</v>
      </c>
      <c r="APQ159" s="16">
        <f t="shared" si="29150"/>
        <v>9</v>
      </c>
      <c r="APR159" s="14">
        <f t="shared" si="8865"/>
        <v>61.940000000000005</v>
      </c>
      <c r="APS159" s="14"/>
      <c r="APT159" s="16">
        <f t="shared" si="8866"/>
        <v>92.910000000000011</v>
      </c>
      <c r="APU159" s="79">
        <f t="shared" si="18560"/>
        <v>7</v>
      </c>
      <c r="APV159" s="80"/>
      <c r="APW159" s="16" t="s">
        <v>236</v>
      </c>
      <c r="APX159" s="16">
        <f t="shared" si="29151"/>
        <v>52.940000000000005</v>
      </c>
      <c r="APY159" s="16">
        <f t="shared" si="29152"/>
        <v>9</v>
      </c>
      <c r="APZ159" s="14">
        <f t="shared" si="8870"/>
        <v>61.940000000000005</v>
      </c>
      <c r="AQA159" s="14"/>
      <c r="AQB159" s="16">
        <f t="shared" si="8871"/>
        <v>92.910000000000011</v>
      </c>
      <c r="AQC159" s="79">
        <f t="shared" si="18560"/>
        <v>7</v>
      </c>
      <c r="AQD159" s="80"/>
      <c r="AQE159" s="16" t="s">
        <v>236</v>
      </c>
      <c r="AQF159" s="16">
        <f t="shared" si="29153"/>
        <v>52.940000000000005</v>
      </c>
      <c r="AQG159" s="16">
        <f t="shared" si="29154"/>
        <v>9</v>
      </c>
      <c r="AQH159" s="14">
        <f t="shared" si="8875"/>
        <v>61.940000000000005</v>
      </c>
      <c r="AQI159" s="14"/>
      <c r="AQJ159" s="16">
        <f t="shared" si="8876"/>
        <v>92.910000000000011</v>
      </c>
      <c r="AQK159" s="79">
        <f t="shared" si="18560"/>
        <v>7</v>
      </c>
      <c r="AQL159" s="80"/>
      <c r="AQM159" s="16" t="s">
        <v>236</v>
      </c>
      <c r="AQN159" s="16">
        <f t="shared" si="29155"/>
        <v>52.940000000000005</v>
      </c>
      <c r="AQO159" s="16">
        <f t="shared" si="29156"/>
        <v>9</v>
      </c>
      <c r="AQP159" s="14">
        <f t="shared" si="8880"/>
        <v>61.940000000000005</v>
      </c>
      <c r="AQQ159" s="14"/>
      <c r="AQR159" s="16">
        <f t="shared" si="8881"/>
        <v>92.910000000000011</v>
      </c>
      <c r="AQS159" s="79">
        <f t="shared" si="18560"/>
        <v>7</v>
      </c>
      <c r="AQT159" s="80"/>
      <c r="AQU159" s="16" t="s">
        <v>236</v>
      </c>
      <c r="AQV159" s="16">
        <f t="shared" si="29157"/>
        <v>52.940000000000005</v>
      </c>
      <c r="AQW159" s="16">
        <f t="shared" si="29158"/>
        <v>9</v>
      </c>
      <c r="AQX159" s="14">
        <f t="shared" si="8885"/>
        <v>61.940000000000005</v>
      </c>
      <c r="AQY159" s="14"/>
      <c r="AQZ159" s="16">
        <f t="shared" si="8886"/>
        <v>92.910000000000011</v>
      </c>
      <c r="ARA159" s="79">
        <f t="shared" si="18560"/>
        <v>7</v>
      </c>
      <c r="ARB159" s="80"/>
      <c r="ARC159" s="16" t="s">
        <v>236</v>
      </c>
      <c r="ARD159" s="16">
        <f t="shared" si="29159"/>
        <v>52.940000000000005</v>
      </c>
      <c r="ARE159" s="16">
        <f t="shared" si="29160"/>
        <v>9</v>
      </c>
      <c r="ARF159" s="14">
        <f t="shared" si="8890"/>
        <v>61.940000000000005</v>
      </c>
      <c r="ARG159" s="14"/>
      <c r="ARH159" s="16">
        <f t="shared" si="8891"/>
        <v>92.910000000000011</v>
      </c>
      <c r="ARI159" s="79">
        <f t="shared" si="18569"/>
        <v>7</v>
      </c>
      <c r="ARJ159" s="80"/>
      <c r="ARK159" s="16" t="s">
        <v>236</v>
      </c>
      <c r="ARL159" s="16">
        <f t="shared" si="29161"/>
        <v>52.940000000000005</v>
      </c>
      <c r="ARM159" s="16">
        <f t="shared" si="29162"/>
        <v>9</v>
      </c>
      <c r="ARN159" s="14">
        <f t="shared" si="8895"/>
        <v>61.940000000000005</v>
      </c>
      <c r="ARO159" s="14"/>
      <c r="ARP159" s="16">
        <f t="shared" si="8896"/>
        <v>92.910000000000011</v>
      </c>
      <c r="ARQ159" s="79">
        <f t="shared" si="18569"/>
        <v>7</v>
      </c>
      <c r="ARR159" s="80"/>
      <c r="ARS159" s="16" t="s">
        <v>236</v>
      </c>
      <c r="ART159" s="16">
        <f t="shared" si="29163"/>
        <v>52.940000000000005</v>
      </c>
      <c r="ARU159" s="16">
        <f t="shared" si="29164"/>
        <v>9</v>
      </c>
      <c r="ARV159" s="14">
        <f t="shared" si="8900"/>
        <v>61.940000000000005</v>
      </c>
      <c r="ARW159" s="14"/>
      <c r="ARX159" s="16">
        <f t="shared" si="8901"/>
        <v>92.910000000000011</v>
      </c>
      <c r="ARY159" s="79">
        <f t="shared" si="18569"/>
        <v>7</v>
      </c>
      <c r="ARZ159" s="80"/>
      <c r="ASA159" s="16" t="s">
        <v>236</v>
      </c>
      <c r="ASB159" s="16">
        <f t="shared" si="29165"/>
        <v>52.940000000000005</v>
      </c>
      <c r="ASC159" s="16">
        <f t="shared" si="29166"/>
        <v>9</v>
      </c>
      <c r="ASD159" s="14">
        <f t="shared" si="8905"/>
        <v>61.940000000000005</v>
      </c>
      <c r="ASE159" s="14"/>
      <c r="ASF159" s="16">
        <f t="shared" si="8906"/>
        <v>92.910000000000011</v>
      </c>
      <c r="ASG159" s="79">
        <f t="shared" si="18569"/>
        <v>7</v>
      </c>
      <c r="ASH159" s="80"/>
      <c r="ASI159" s="16" t="s">
        <v>236</v>
      </c>
      <c r="ASJ159" s="16">
        <f t="shared" si="29167"/>
        <v>52.940000000000005</v>
      </c>
      <c r="ASK159" s="16">
        <f t="shared" si="29168"/>
        <v>9</v>
      </c>
      <c r="ASL159" s="14">
        <f t="shared" si="8910"/>
        <v>61.940000000000005</v>
      </c>
      <c r="ASM159" s="14"/>
      <c r="ASN159" s="16">
        <f t="shared" si="8911"/>
        <v>92.910000000000011</v>
      </c>
      <c r="ASO159" s="79">
        <f t="shared" si="18569"/>
        <v>7</v>
      </c>
      <c r="ASP159" s="80"/>
      <c r="ASQ159" s="16" t="s">
        <v>236</v>
      </c>
      <c r="ASR159" s="16">
        <f t="shared" si="29169"/>
        <v>52.940000000000005</v>
      </c>
      <c r="ASS159" s="16">
        <f t="shared" si="29170"/>
        <v>9</v>
      </c>
      <c r="AST159" s="14">
        <f t="shared" si="8915"/>
        <v>61.940000000000005</v>
      </c>
      <c r="ASU159" s="14"/>
      <c r="ASV159" s="16">
        <f t="shared" si="8916"/>
        <v>92.910000000000011</v>
      </c>
      <c r="ASW159" s="79">
        <f t="shared" si="18569"/>
        <v>7</v>
      </c>
      <c r="ASX159" s="80"/>
      <c r="ASY159" s="16" t="s">
        <v>236</v>
      </c>
      <c r="ASZ159" s="16">
        <f t="shared" si="29171"/>
        <v>52.940000000000005</v>
      </c>
      <c r="ATA159" s="16">
        <f t="shared" si="29172"/>
        <v>9</v>
      </c>
      <c r="ATB159" s="14">
        <f t="shared" si="8920"/>
        <v>61.940000000000005</v>
      </c>
      <c r="ATC159" s="14"/>
      <c r="ATD159" s="16">
        <f t="shared" si="8921"/>
        <v>92.910000000000011</v>
      </c>
      <c r="ATE159" s="79">
        <f t="shared" si="18569"/>
        <v>7</v>
      </c>
      <c r="ATF159" s="80"/>
      <c r="ATG159" s="16" t="s">
        <v>236</v>
      </c>
      <c r="ATH159" s="16">
        <f t="shared" si="29173"/>
        <v>52.940000000000005</v>
      </c>
      <c r="ATI159" s="16">
        <f t="shared" si="29174"/>
        <v>9</v>
      </c>
      <c r="ATJ159" s="14">
        <f t="shared" si="8925"/>
        <v>61.940000000000005</v>
      </c>
      <c r="ATK159" s="14"/>
      <c r="ATL159" s="16">
        <f t="shared" si="8926"/>
        <v>92.910000000000011</v>
      </c>
      <c r="ATM159" s="79">
        <f t="shared" si="18569"/>
        <v>7</v>
      </c>
      <c r="ATN159" s="80"/>
      <c r="ATO159" s="16" t="s">
        <v>236</v>
      </c>
      <c r="ATP159" s="16">
        <f t="shared" si="29175"/>
        <v>52.940000000000005</v>
      </c>
      <c r="ATQ159" s="16">
        <f t="shared" si="29176"/>
        <v>9</v>
      </c>
      <c r="ATR159" s="14">
        <f t="shared" si="8930"/>
        <v>61.940000000000005</v>
      </c>
      <c r="ATS159" s="14"/>
      <c r="ATT159" s="16">
        <f t="shared" si="8931"/>
        <v>92.910000000000011</v>
      </c>
      <c r="ATU159" s="79">
        <f t="shared" si="18578"/>
        <v>7</v>
      </c>
      <c r="ATV159" s="80"/>
      <c r="ATW159" s="16" t="s">
        <v>236</v>
      </c>
      <c r="ATX159" s="16">
        <f t="shared" si="29177"/>
        <v>52.940000000000005</v>
      </c>
      <c r="ATY159" s="16">
        <f t="shared" si="29178"/>
        <v>9</v>
      </c>
      <c r="ATZ159" s="14">
        <f t="shared" si="8935"/>
        <v>61.940000000000005</v>
      </c>
      <c r="AUA159" s="14"/>
      <c r="AUB159" s="16">
        <f t="shared" si="8936"/>
        <v>92.910000000000011</v>
      </c>
      <c r="AUC159" s="79">
        <f t="shared" si="18578"/>
        <v>7</v>
      </c>
      <c r="AUD159" s="80"/>
      <c r="AUE159" s="16" t="s">
        <v>236</v>
      </c>
      <c r="AUF159" s="16">
        <f t="shared" si="29179"/>
        <v>52.940000000000005</v>
      </c>
      <c r="AUG159" s="16">
        <f t="shared" si="29180"/>
        <v>9</v>
      </c>
      <c r="AUH159" s="14">
        <f t="shared" si="8940"/>
        <v>61.940000000000005</v>
      </c>
      <c r="AUI159" s="14"/>
      <c r="AUJ159" s="16">
        <f t="shared" si="8941"/>
        <v>92.910000000000011</v>
      </c>
      <c r="AUK159" s="79">
        <f t="shared" si="18578"/>
        <v>7</v>
      </c>
      <c r="AUL159" s="80"/>
      <c r="AUM159" s="16" t="s">
        <v>236</v>
      </c>
      <c r="AUN159" s="16">
        <f t="shared" si="29181"/>
        <v>52.940000000000005</v>
      </c>
      <c r="AUO159" s="16">
        <f t="shared" si="29182"/>
        <v>9</v>
      </c>
      <c r="AUP159" s="14">
        <f t="shared" si="8945"/>
        <v>61.940000000000005</v>
      </c>
      <c r="AUQ159" s="14"/>
      <c r="AUR159" s="16">
        <f t="shared" si="8946"/>
        <v>92.910000000000011</v>
      </c>
      <c r="AUS159" s="79">
        <f t="shared" si="18578"/>
        <v>7</v>
      </c>
      <c r="AUT159" s="80"/>
      <c r="AUU159" s="16" t="s">
        <v>236</v>
      </c>
      <c r="AUV159" s="16">
        <f t="shared" si="29183"/>
        <v>52.940000000000005</v>
      </c>
      <c r="AUW159" s="16">
        <f t="shared" si="29184"/>
        <v>9</v>
      </c>
      <c r="AUX159" s="14">
        <f t="shared" si="8950"/>
        <v>61.940000000000005</v>
      </c>
      <c r="AUY159" s="14"/>
      <c r="AUZ159" s="16">
        <f t="shared" si="8951"/>
        <v>92.910000000000011</v>
      </c>
      <c r="AVA159" s="79">
        <f t="shared" si="18578"/>
        <v>7</v>
      </c>
      <c r="AVB159" s="80"/>
      <c r="AVC159" s="16" t="s">
        <v>236</v>
      </c>
      <c r="AVD159" s="16">
        <f t="shared" si="29185"/>
        <v>52.940000000000005</v>
      </c>
      <c r="AVE159" s="16">
        <f t="shared" si="29186"/>
        <v>9</v>
      </c>
      <c r="AVF159" s="14">
        <f t="shared" si="8955"/>
        <v>61.940000000000005</v>
      </c>
      <c r="AVG159" s="14"/>
      <c r="AVH159" s="16">
        <f t="shared" si="8956"/>
        <v>92.910000000000011</v>
      </c>
      <c r="AVI159" s="79">
        <f t="shared" si="18578"/>
        <v>7</v>
      </c>
      <c r="AVJ159" s="80"/>
      <c r="AVK159" s="16" t="s">
        <v>236</v>
      </c>
      <c r="AVL159" s="16">
        <f t="shared" si="29187"/>
        <v>52.940000000000005</v>
      </c>
      <c r="AVM159" s="16">
        <f t="shared" si="29188"/>
        <v>9</v>
      </c>
      <c r="AVN159" s="14">
        <f t="shared" si="8960"/>
        <v>61.940000000000005</v>
      </c>
      <c r="AVO159" s="14"/>
      <c r="AVP159" s="16">
        <f t="shared" si="8961"/>
        <v>92.910000000000011</v>
      </c>
      <c r="AVQ159" s="79">
        <f t="shared" si="18578"/>
        <v>7</v>
      </c>
      <c r="AVR159" s="80"/>
      <c r="AVS159" s="16" t="s">
        <v>236</v>
      </c>
      <c r="AVT159" s="16">
        <f t="shared" si="29189"/>
        <v>52.940000000000005</v>
      </c>
      <c r="AVU159" s="16">
        <f t="shared" si="29190"/>
        <v>9</v>
      </c>
      <c r="AVV159" s="14">
        <f t="shared" si="8965"/>
        <v>61.940000000000005</v>
      </c>
      <c r="AVW159" s="14"/>
      <c r="AVX159" s="16">
        <f t="shared" si="8966"/>
        <v>92.910000000000011</v>
      </c>
      <c r="AVY159" s="79">
        <f t="shared" si="18578"/>
        <v>7</v>
      </c>
      <c r="AVZ159" s="80"/>
      <c r="AWA159" s="16" t="s">
        <v>236</v>
      </c>
      <c r="AWB159" s="16">
        <f t="shared" si="29191"/>
        <v>52.940000000000005</v>
      </c>
      <c r="AWC159" s="16">
        <f t="shared" si="29192"/>
        <v>9</v>
      </c>
      <c r="AWD159" s="14">
        <f t="shared" si="8970"/>
        <v>61.940000000000005</v>
      </c>
      <c r="AWE159" s="14"/>
      <c r="AWF159" s="16">
        <f t="shared" si="8971"/>
        <v>92.910000000000011</v>
      </c>
      <c r="AWG159" s="79">
        <f t="shared" si="18587"/>
        <v>7</v>
      </c>
      <c r="AWH159" s="80"/>
      <c r="AWI159" s="16" t="s">
        <v>236</v>
      </c>
      <c r="AWJ159" s="16">
        <f t="shared" si="29193"/>
        <v>52.940000000000005</v>
      </c>
      <c r="AWK159" s="16">
        <f t="shared" si="29194"/>
        <v>9</v>
      </c>
      <c r="AWL159" s="14">
        <f t="shared" si="8975"/>
        <v>61.940000000000005</v>
      </c>
      <c r="AWM159" s="14"/>
      <c r="AWN159" s="16">
        <f t="shared" si="8976"/>
        <v>92.910000000000011</v>
      </c>
      <c r="AWO159" s="79">
        <f t="shared" si="18587"/>
        <v>7</v>
      </c>
      <c r="AWP159" s="80"/>
      <c r="AWQ159" s="16" t="s">
        <v>236</v>
      </c>
      <c r="AWR159" s="16">
        <f t="shared" si="29195"/>
        <v>52.940000000000005</v>
      </c>
      <c r="AWS159" s="16">
        <f t="shared" si="29196"/>
        <v>9</v>
      </c>
      <c r="AWT159" s="14">
        <f t="shared" si="8980"/>
        <v>61.940000000000005</v>
      </c>
      <c r="AWU159" s="14"/>
      <c r="AWV159" s="16">
        <f t="shared" si="8981"/>
        <v>92.910000000000011</v>
      </c>
      <c r="AWW159" s="79">
        <f t="shared" si="18587"/>
        <v>7</v>
      </c>
      <c r="AWX159" s="80"/>
      <c r="AWY159" s="16" t="s">
        <v>236</v>
      </c>
      <c r="AWZ159" s="16">
        <f t="shared" si="29197"/>
        <v>52.940000000000005</v>
      </c>
      <c r="AXA159" s="16">
        <f t="shared" si="29198"/>
        <v>9</v>
      </c>
      <c r="AXB159" s="14">
        <f t="shared" si="8985"/>
        <v>61.940000000000005</v>
      </c>
      <c r="AXC159" s="14"/>
      <c r="AXD159" s="16">
        <f t="shared" si="8986"/>
        <v>92.910000000000011</v>
      </c>
      <c r="AXE159" s="79">
        <f t="shared" si="18587"/>
        <v>7</v>
      </c>
      <c r="AXF159" s="80"/>
      <c r="AXG159" s="16" t="s">
        <v>236</v>
      </c>
      <c r="AXH159" s="16">
        <f t="shared" si="29199"/>
        <v>52.940000000000005</v>
      </c>
      <c r="AXI159" s="16">
        <f t="shared" si="29200"/>
        <v>9</v>
      </c>
      <c r="AXJ159" s="14">
        <f t="shared" si="8990"/>
        <v>61.940000000000005</v>
      </c>
      <c r="AXK159" s="14"/>
      <c r="AXL159" s="16">
        <f t="shared" si="8991"/>
        <v>92.910000000000011</v>
      </c>
      <c r="AXM159" s="79">
        <f t="shared" si="18587"/>
        <v>7</v>
      </c>
      <c r="AXN159" s="80"/>
      <c r="AXO159" s="16" t="s">
        <v>236</v>
      </c>
      <c r="AXP159" s="16">
        <f t="shared" si="29201"/>
        <v>52.940000000000005</v>
      </c>
      <c r="AXQ159" s="16">
        <f t="shared" si="29202"/>
        <v>9</v>
      </c>
      <c r="AXR159" s="14">
        <f t="shared" si="8995"/>
        <v>61.940000000000005</v>
      </c>
      <c r="AXS159" s="14"/>
      <c r="AXT159" s="16">
        <f t="shared" si="8996"/>
        <v>92.910000000000011</v>
      </c>
      <c r="AXU159" s="79">
        <f t="shared" si="18587"/>
        <v>7</v>
      </c>
      <c r="AXV159" s="80"/>
      <c r="AXW159" s="16" t="s">
        <v>236</v>
      </c>
      <c r="AXX159" s="16">
        <f t="shared" si="29203"/>
        <v>52.940000000000005</v>
      </c>
      <c r="AXY159" s="16">
        <f t="shared" si="29204"/>
        <v>9</v>
      </c>
      <c r="AXZ159" s="14">
        <f t="shared" si="9000"/>
        <v>61.940000000000005</v>
      </c>
      <c r="AYA159" s="14"/>
      <c r="AYB159" s="16">
        <f t="shared" si="9001"/>
        <v>92.910000000000011</v>
      </c>
      <c r="AYC159" s="79">
        <f t="shared" si="18587"/>
        <v>7</v>
      </c>
      <c r="AYD159" s="80"/>
      <c r="AYE159" s="16" t="s">
        <v>236</v>
      </c>
      <c r="AYF159" s="16">
        <f t="shared" si="29205"/>
        <v>52.940000000000005</v>
      </c>
      <c r="AYG159" s="16">
        <f t="shared" si="29206"/>
        <v>9</v>
      </c>
      <c r="AYH159" s="14">
        <f t="shared" si="9005"/>
        <v>61.940000000000005</v>
      </c>
      <c r="AYI159" s="14"/>
      <c r="AYJ159" s="16">
        <f t="shared" si="9006"/>
        <v>92.910000000000011</v>
      </c>
      <c r="AYK159" s="79">
        <f t="shared" si="18587"/>
        <v>7</v>
      </c>
      <c r="AYL159" s="80"/>
      <c r="AYM159" s="16" t="s">
        <v>236</v>
      </c>
      <c r="AYN159" s="16">
        <f t="shared" si="29207"/>
        <v>52.940000000000005</v>
      </c>
      <c r="AYO159" s="16">
        <f t="shared" si="29208"/>
        <v>9</v>
      </c>
      <c r="AYP159" s="14">
        <f t="shared" si="9010"/>
        <v>61.940000000000005</v>
      </c>
      <c r="AYQ159" s="14"/>
      <c r="AYR159" s="16">
        <f t="shared" si="9011"/>
        <v>92.910000000000011</v>
      </c>
      <c r="AYS159" s="79">
        <f t="shared" si="18596"/>
        <v>7</v>
      </c>
      <c r="AYT159" s="80"/>
      <c r="AYU159" s="16" t="s">
        <v>236</v>
      </c>
      <c r="AYV159" s="16">
        <f t="shared" si="29209"/>
        <v>52.940000000000005</v>
      </c>
      <c r="AYW159" s="16">
        <f t="shared" si="29210"/>
        <v>9</v>
      </c>
      <c r="AYX159" s="14">
        <f t="shared" si="9015"/>
        <v>61.940000000000005</v>
      </c>
      <c r="AYY159" s="14"/>
      <c r="AYZ159" s="16">
        <f t="shared" si="9016"/>
        <v>92.910000000000011</v>
      </c>
      <c r="AZA159" s="79">
        <f t="shared" si="18596"/>
        <v>7</v>
      </c>
      <c r="AZB159" s="80"/>
      <c r="AZC159" s="16" t="s">
        <v>236</v>
      </c>
      <c r="AZD159" s="16">
        <f t="shared" si="29211"/>
        <v>52.940000000000005</v>
      </c>
      <c r="AZE159" s="16">
        <f t="shared" si="29212"/>
        <v>9</v>
      </c>
      <c r="AZF159" s="14">
        <f t="shared" si="9020"/>
        <v>61.940000000000005</v>
      </c>
      <c r="AZG159" s="14"/>
      <c r="AZH159" s="16">
        <f t="shared" si="9021"/>
        <v>92.910000000000011</v>
      </c>
      <c r="AZI159" s="79">
        <f t="shared" si="18596"/>
        <v>7</v>
      </c>
      <c r="AZJ159" s="80"/>
      <c r="AZK159" s="16" t="s">
        <v>236</v>
      </c>
      <c r="AZL159" s="16">
        <f t="shared" si="29213"/>
        <v>52.940000000000005</v>
      </c>
      <c r="AZM159" s="16">
        <f t="shared" si="29214"/>
        <v>9</v>
      </c>
      <c r="AZN159" s="14">
        <f t="shared" si="9025"/>
        <v>61.940000000000005</v>
      </c>
      <c r="AZO159" s="14"/>
      <c r="AZP159" s="16">
        <f t="shared" si="9026"/>
        <v>92.910000000000011</v>
      </c>
      <c r="AZQ159" s="79">
        <f t="shared" si="18596"/>
        <v>7</v>
      </c>
      <c r="AZR159" s="80"/>
      <c r="AZS159" s="16" t="s">
        <v>236</v>
      </c>
      <c r="AZT159" s="16">
        <f t="shared" si="29215"/>
        <v>52.940000000000005</v>
      </c>
      <c r="AZU159" s="16">
        <f t="shared" si="29216"/>
        <v>9</v>
      </c>
      <c r="AZV159" s="14">
        <f t="shared" si="9030"/>
        <v>61.940000000000005</v>
      </c>
      <c r="AZW159" s="14"/>
      <c r="AZX159" s="16">
        <f t="shared" si="9031"/>
        <v>92.910000000000011</v>
      </c>
      <c r="AZY159" s="79">
        <f t="shared" si="18596"/>
        <v>7</v>
      </c>
      <c r="AZZ159" s="80"/>
      <c r="BAA159" s="16" t="s">
        <v>236</v>
      </c>
      <c r="BAB159" s="16">
        <f t="shared" si="29217"/>
        <v>52.940000000000005</v>
      </c>
      <c r="BAC159" s="16">
        <f t="shared" si="29218"/>
        <v>9</v>
      </c>
      <c r="BAD159" s="14">
        <f t="shared" si="9035"/>
        <v>61.940000000000005</v>
      </c>
      <c r="BAE159" s="14"/>
      <c r="BAF159" s="16">
        <f t="shared" si="9036"/>
        <v>92.910000000000011</v>
      </c>
      <c r="BAG159" s="79">
        <f t="shared" si="18596"/>
        <v>7</v>
      </c>
      <c r="BAH159" s="80"/>
      <c r="BAI159" s="16" t="s">
        <v>236</v>
      </c>
      <c r="BAJ159" s="16">
        <f t="shared" si="29219"/>
        <v>52.940000000000005</v>
      </c>
      <c r="BAK159" s="16">
        <f t="shared" si="29220"/>
        <v>9</v>
      </c>
      <c r="BAL159" s="14">
        <f t="shared" si="9040"/>
        <v>61.940000000000005</v>
      </c>
      <c r="BAM159" s="14"/>
      <c r="BAN159" s="16">
        <f t="shared" si="9041"/>
        <v>92.910000000000011</v>
      </c>
      <c r="BAO159" s="79">
        <f t="shared" si="18596"/>
        <v>7</v>
      </c>
      <c r="BAP159" s="80"/>
      <c r="BAQ159" s="16" t="s">
        <v>236</v>
      </c>
      <c r="BAR159" s="16">
        <f t="shared" si="29221"/>
        <v>52.940000000000005</v>
      </c>
      <c r="BAS159" s="16">
        <f t="shared" si="29222"/>
        <v>9</v>
      </c>
      <c r="BAT159" s="14">
        <f t="shared" si="9045"/>
        <v>61.940000000000005</v>
      </c>
      <c r="BAU159" s="14"/>
      <c r="BAV159" s="16">
        <f t="shared" si="9046"/>
        <v>92.910000000000011</v>
      </c>
      <c r="BAW159" s="79">
        <f t="shared" si="18596"/>
        <v>7</v>
      </c>
      <c r="BAX159" s="80"/>
      <c r="BAY159" s="16" t="s">
        <v>236</v>
      </c>
      <c r="BAZ159" s="16">
        <f t="shared" si="29223"/>
        <v>52.940000000000005</v>
      </c>
      <c r="BBA159" s="16">
        <f t="shared" si="29224"/>
        <v>9</v>
      </c>
      <c r="BBB159" s="14">
        <f t="shared" si="9050"/>
        <v>61.940000000000005</v>
      </c>
      <c r="BBC159" s="14"/>
      <c r="BBD159" s="16">
        <f t="shared" si="9051"/>
        <v>92.910000000000011</v>
      </c>
      <c r="BBE159" s="79">
        <f t="shared" si="18605"/>
        <v>7</v>
      </c>
      <c r="BBF159" s="80"/>
      <c r="BBG159" s="16" t="s">
        <v>236</v>
      </c>
      <c r="BBH159" s="16">
        <f t="shared" si="29225"/>
        <v>52.940000000000005</v>
      </c>
      <c r="BBI159" s="16">
        <f t="shared" si="29226"/>
        <v>9</v>
      </c>
      <c r="BBJ159" s="14">
        <f t="shared" si="9055"/>
        <v>61.940000000000005</v>
      </c>
      <c r="BBK159" s="14"/>
      <c r="BBL159" s="16">
        <f t="shared" si="9056"/>
        <v>92.910000000000011</v>
      </c>
      <c r="BBM159" s="79">
        <f t="shared" si="18605"/>
        <v>7</v>
      </c>
      <c r="BBN159" s="80"/>
      <c r="BBO159" s="16" t="s">
        <v>236</v>
      </c>
      <c r="BBP159" s="16">
        <f t="shared" si="29227"/>
        <v>52.940000000000005</v>
      </c>
      <c r="BBQ159" s="16">
        <f t="shared" si="29228"/>
        <v>9</v>
      </c>
      <c r="BBR159" s="14">
        <f t="shared" si="9060"/>
        <v>61.940000000000005</v>
      </c>
      <c r="BBS159" s="14"/>
      <c r="BBT159" s="16">
        <f t="shared" si="9061"/>
        <v>92.910000000000011</v>
      </c>
      <c r="BBU159" s="79">
        <f t="shared" si="18605"/>
        <v>7</v>
      </c>
      <c r="BBV159" s="80"/>
      <c r="BBW159" s="16" t="s">
        <v>236</v>
      </c>
      <c r="BBX159" s="16">
        <f t="shared" si="29229"/>
        <v>52.940000000000005</v>
      </c>
      <c r="BBY159" s="16">
        <f t="shared" si="29230"/>
        <v>9</v>
      </c>
      <c r="BBZ159" s="14">
        <f t="shared" si="9065"/>
        <v>61.940000000000005</v>
      </c>
      <c r="BCA159" s="14"/>
      <c r="BCB159" s="16">
        <f t="shared" si="9066"/>
        <v>92.910000000000011</v>
      </c>
      <c r="BCC159" s="79">
        <f t="shared" si="18605"/>
        <v>7</v>
      </c>
      <c r="BCD159" s="80"/>
      <c r="BCE159" s="16" t="s">
        <v>236</v>
      </c>
      <c r="BCF159" s="16">
        <f t="shared" si="29231"/>
        <v>52.940000000000005</v>
      </c>
      <c r="BCG159" s="16">
        <f t="shared" si="29232"/>
        <v>9</v>
      </c>
      <c r="BCH159" s="14">
        <f t="shared" si="9070"/>
        <v>61.940000000000005</v>
      </c>
      <c r="BCI159" s="14"/>
      <c r="BCJ159" s="16">
        <f t="shared" si="9071"/>
        <v>92.910000000000011</v>
      </c>
      <c r="BCK159" s="79">
        <f t="shared" si="18605"/>
        <v>7</v>
      </c>
      <c r="BCL159" s="80"/>
      <c r="BCM159" s="16" t="s">
        <v>236</v>
      </c>
      <c r="BCN159" s="16">
        <f t="shared" si="29233"/>
        <v>52.940000000000005</v>
      </c>
      <c r="BCO159" s="16">
        <f t="shared" si="29234"/>
        <v>9</v>
      </c>
      <c r="BCP159" s="14">
        <f t="shared" si="9075"/>
        <v>61.940000000000005</v>
      </c>
      <c r="BCQ159" s="14"/>
      <c r="BCR159" s="16">
        <f t="shared" si="9076"/>
        <v>92.910000000000011</v>
      </c>
      <c r="BCS159" s="79">
        <f t="shared" si="18605"/>
        <v>7</v>
      </c>
      <c r="BCT159" s="80"/>
      <c r="BCU159" s="16" t="s">
        <v>236</v>
      </c>
      <c r="BCV159" s="16">
        <f t="shared" si="29235"/>
        <v>52.940000000000005</v>
      </c>
      <c r="BCW159" s="16">
        <f t="shared" si="29236"/>
        <v>9</v>
      </c>
      <c r="BCX159" s="14">
        <f t="shared" si="9080"/>
        <v>61.940000000000005</v>
      </c>
      <c r="BCY159" s="14"/>
      <c r="BCZ159" s="16">
        <f t="shared" si="9081"/>
        <v>92.910000000000011</v>
      </c>
      <c r="BDA159" s="79">
        <f t="shared" si="18605"/>
        <v>7</v>
      </c>
      <c r="BDB159" s="80"/>
      <c r="BDC159" s="16" t="s">
        <v>236</v>
      </c>
      <c r="BDD159" s="16">
        <f t="shared" si="29237"/>
        <v>52.940000000000005</v>
      </c>
      <c r="BDE159" s="16">
        <f t="shared" si="29238"/>
        <v>9</v>
      </c>
      <c r="BDF159" s="14">
        <f t="shared" si="9085"/>
        <v>61.940000000000005</v>
      </c>
      <c r="BDG159" s="14"/>
      <c r="BDH159" s="16">
        <f t="shared" si="9086"/>
        <v>92.910000000000011</v>
      </c>
      <c r="BDI159" s="79">
        <f t="shared" si="18605"/>
        <v>7</v>
      </c>
      <c r="BDJ159" s="80"/>
      <c r="BDK159" s="16" t="s">
        <v>236</v>
      </c>
      <c r="BDL159" s="16">
        <f t="shared" si="29239"/>
        <v>52.940000000000005</v>
      </c>
      <c r="BDM159" s="16">
        <f t="shared" si="29240"/>
        <v>9</v>
      </c>
      <c r="BDN159" s="14">
        <f t="shared" si="9090"/>
        <v>61.940000000000005</v>
      </c>
      <c r="BDO159" s="14"/>
      <c r="BDP159" s="16">
        <f t="shared" si="9091"/>
        <v>92.910000000000011</v>
      </c>
      <c r="BDQ159" s="79">
        <f t="shared" si="18614"/>
        <v>7</v>
      </c>
      <c r="BDR159" s="80"/>
      <c r="BDS159" s="16" t="s">
        <v>236</v>
      </c>
      <c r="BDT159" s="16">
        <f t="shared" si="29241"/>
        <v>52.940000000000005</v>
      </c>
      <c r="BDU159" s="16">
        <f t="shared" si="29242"/>
        <v>9</v>
      </c>
      <c r="BDV159" s="14">
        <f t="shared" si="9095"/>
        <v>61.940000000000005</v>
      </c>
      <c r="BDW159" s="14"/>
      <c r="BDX159" s="16">
        <f t="shared" si="9096"/>
        <v>92.910000000000011</v>
      </c>
      <c r="BDY159" s="79">
        <f t="shared" si="18614"/>
        <v>7</v>
      </c>
      <c r="BDZ159" s="80"/>
      <c r="BEA159" s="16" t="s">
        <v>236</v>
      </c>
      <c r="BEB159" s="16">
        <f t="shared" si="29243"/>
        <v>52.940000000000005</v>
      </c>
      <c r="BEC159" s="16">
        <f t="shared" si="29244"/>
        <v>9</v>
      </c>
      <c r="BED159" s="14">
        <f t="shared" si="9100"/>
        <v>61.940000000000005</v>
      </c>
      <c r="BEE159" s="14"/>
      <c r="BEF159" s="16">
        <f t="shared" si="9101"/>
        <v>92.910000000000011</v>
      </c>
      <c r="BEG159" s="79">
        <f t="shared" si="18614"/>
        <v>7</v>
      </c>
      <c r="BEH159" s="80"/>
      <c r="BEI159" s="16" t="s">
        <v>236</v>
      </c>
      <c r="BEJ159" s="16">
        <f t="shared" si="29245"/>
        <v>52.940000000000005</v>
      </c>
      <c r="BEK159" s="16">
        <f t="shared" si="29246"/>
        <v>9</v>
      </c>
      <c r="BEL159" s="14">
        <f t="shared" si="9105"/>
        <v>61.940000000000005</v>
      </c>
      <c r="BEM159" s="14"/>
      <c r="BEN159" s="16">
        <f t="shared" si="9106"/>
        <v>92.910000000000011</v>
      </c>
      <c r="BEO159" s="79">
        <f t="shared" si="18614"/>
        <v>7</v>
      </c>
      <c r="BEP159" s="80"/>
      <c r="BEQ159" s="16" t="s">
        <v>236</v>
      </c>
      <c r="BER159" s="16">
        <f t="shared" si="29247"/>
        <v>52.940000000000005</v>
      </c>
      <c r="BES159" s="16">
        <f t="shared" si="29248"/>
        <v>9</v>
      </c>
      <c r="BET159" s="14">
        <f t="shared" si="9110"/>
        <v>61.940000000000005</v>
      </c>
      <c r="BEU159" s="14"/>
      <c r="BEV159" s="16">
        <f t="shared" si="9111"/>
        <v>92.910000000000011</v>
      </c>
      <c r="BEW159" s="79">
        <f t="shared" si="18614"/>
        <v>7</v>
      </c>
      <c r="BEX159" s="80"/>
      <c r="BEY159" s="16" t="s">
        <v>236</v>
      </c>
      <c r="BEZ159" s="16">
        <f t="shared" si="29249"/>
        <v>52.940000000000005</v>
      </c>
      <c r="BFA159" s="16">
        <f t="shared" si="29250"/>
        <v>9</v>
      </c>
      <c r="BFB159" s="14">
        <f t="shared" si="9115"/>
        <v>61.940000000000005</v>
      </c>
      <c r="BFC159" s="14"/>
      <c r="BFD159" s="16">
        <f t="shared" si="9116"/>
        <v>92.910000000000011</v>
      </c>
      <c r="BFE159" s="79">
        <f t="shared" si="18614"/>
        <v>7</v>
      </c>
      <c r="BFF159" s="80"/>
      <c r="BFG159" s="16" t="s">
        <v>236</v>
      </c>
      <c r="BFH159" s="16">
        <f t="shared" si="29251"/>
        <v>52.940000000000005</v>
      </c>
      <c r="BFI159" s="16">
        <f t="shared" si="29252"/>
        <v>9</v>
      </c>
      <c r="BFJ159" s="14">
        <f t="shared" si="9120"/>
        <v>61.940000000000005</v>
      </c>
      <c r="BFK159" s="14"/>
      <c r="BFL159" s="16">
        <f t="shared" si="9121"/>
        <v>92.910000000000011</v>
      </c>
      <c r="BFM159" s="79">
        <f t="shared" si="18614"/>
        <v>7</v>
      </c>
      <c r="BFN159" s="80"/>
      <c r="BFO159" s="16" t="s">
        <v>236</v>
      </c>
      <c r="BFP159" s="16">
        <f t="shared" si="29253"/>
        <v>52.940000000000005</v>
      </c>
      <c r="BFQ159" s="16">
        <f t="shared" si="29254"/>
        <v>9</v>
      </c>
      <c r="BFR159" s="14">
        <f t="shared" si="9125"/>
        <v>61.940000000000005</v>
      </c>
      <c r="BFS159" s="14"/>
      <c r="BFT159" s="16">
        <f t="shared" si="9126"/>
        <v>92.910000000000011</v>
      </c>
      <c r="BFU159" s="79">
        <f t="shared" si="18614"/>
        <v>7</v>
      </c>
      <c r="BFV159" s="80"/>
      <c r="BFW159" s="16" t="s">
        <v>236</v>
      </c>
      <c r="BFX159" s="16">
        <f t="shared" si="29255"/>
        <v>52.940000000000005</v>
      </c>
      <c r="BFY159" s="16">
        <f t="shared" si="29256"/>
        <v>9</v>
      </c>
      <c r="BFZ159" s="14">
        <f t="shared" si="9130"/>
        <v>61.940000000000005</v>
      </c>
      <c r="BGA159" s="14"/>
      <c r="BGB159" s="16">
        <f t="shared" si="9131"/>
        <v>92.910000000000011</v>
      </c>
      <c r="BGC159" s="79">
        <f t="shared" si="18623"/>
        <v>7</v>
      </c>
      <c r="BGD159" s="80"/>
      <c r="BGE159" s="16" t="s">
        <v>236</v>
      </c>
      <c r="BGF159" s="16">
        <f t="shared" si="29257"/>
        <v>52.940000000000005</v>
      </c>
      <c r="BGG159" s="16">
        <f t="shared" si="29258"/>
        <v>9</v>
      </c>
      <c r="BGH159" s="14">
        <f t="shared" si="9135"/>
        <v>61.940000000000005</v>
      </c>
      <c r="BGI159" s="14"/>
      <c r="BGJ159" s="16">
        <f t="shared" si="9136"/>
        <v>92.910000000000011</v>
      </c>
      <c r="BGK159" s="79">
        <f t="shared" si="18623"/>
        <v>7</v>
      </c>
      <c r="BGL159" s="80"/>
      <c r="BGM159" s="16" t="s">
        <v>236</v>
      </c>
      <c r="BGN159" s="16">
        <f t="shared" si="29259"/>
        <v>52.940000000000005</v>
      </c>
      <c r="BGO159" s="16">
        <f t="shared" si="29260"/>
        <v>9</v>
      </c>
      <c r="BGP159" s="14">
        <f t="shared" si="9140"/>
        <v>61.940000000000005</v>
      </c>
      <c r="BGQ159" s="14"/>
      <c r="BGR159" s="16">
        <f t="shared" si="9141"/>
        <v>92.910000000000011</v>
      </c>
      <c r="BGS159" s="79">
        <f t="shared" si="18623"/>
        <v>7</v>
      </c>
      <c r="BGT159" s="80"/>
      <c r="BGU159" s="16" t="s">
        <v>236</v>
      </c>
      <c r="BGV159" s="16">
        <f t="shared" si="29261"/>
        <v>52.940000000000005</v>
      </c>
      <c r="BGW159" s="16">
        <f t="shared" si="29262"/>
        <v>9</v>
      </c>
      <c r="BGX159" s="14">
        <f t="shared" si="9145"/>
        <v>61.940000000000005</v>
      </c>
      <c r="BGY159" s="14"/>
      <c r="BGZ159" s="16">
        <f t="shared" si="9146"/>
        <v>92.910000000000011</v>
      </c>
      <c r="BHA159" s="79">
        <f t="shared" si="18623"/>
        <v>7</v>
      </c>
      <c r="BHB159" s="80"/>
      <c r="BHC159" s="16" t="s">
        <v>236</v>
      </c>
      <c r="BHD159" s="16">
        <f t="shared" si="29263"/>
        <v>52.940000000000005</v>
      </c>
      <c r="BHE159" s="16">
        <f t="shared" si="29264"/>
        <v>9</v>
      </c>
      <c r="BHF159" s="14">
        <f t="shared" si="9150"/>
        <v>61.940000000000005</v>
      </c>
      <c r="BHG159" s="14"/>
      <c r="BHH159" s="16">
        <f t="shared" si="9151"/>
        <v>92.910000000000011</v>
      </c>
      <c r="BHI159" s="79">
        <f t="shared" si="18623"/>
        <v>7</v>
      </c>
      <c r="BHJ159" s="80"/>
      <c r="BHK159" s="16" t="s">
        <v>236</v>
      </c>
      <c r="BHL159" s="16">
        <f t="shared" si="29265"/>
        <v>52.940000000000005</v>
      </c>
      <c r="BHM159" s="16">
        <f t="shared" si="29266"/>
        <v>9</v>
      </c>
      <c r="BHN159" s="14">
        <f t="shared" si="9155"/>
        <v>61.940000000000005</v>
      </c>
      <c r="BHO159" s="14"/>
      <c r="BHP159" s="16">
        <f t="shared" si="9156"/>
        <v>92.910000000000011</v>
      </c>
      <c r="BHQ159" s="79">
        <f t="shared" si="18623"/>
        <v>7</v>
      </c>
      <c r="BHR159" s="80"/>
      <c r="BHS159" s="16" t="s">
        <v>236</v>
      </c>
      <c r="BHT159" s="16">
        <f t="shared" si="29267"/>
        <v>52.940000000000005</v>
      </c>
      <c r="BHU159" s="16">
        <f t="shared" si="29268"/>
        <v>9</v>
      </c>
      <c r="BHV159" s="14">
        <f t="shared" si="9160"/>
        <v>61.940000000000005</v>
      </c>
      <c r="BHW159" s="14"/>
      <c r="BHX159" s="16">
        <f t="shared" si="9161"/>
        <v>92.910000000000011</v>
      </c>
      <c r="BHY159" s="79">
        <f t="shared" si="18623"/>
        <v>7</v>
      </c>
      <c r="BHZ159" s="80"/>
      <c r="BIA159" s="16" t="s">
        <v>236</v>
      </c>
      <c r="BIB159" s="16">
        <f t="shared" si="29269"/>
        <v>52.940000000000005</v>
      </c>
      <c r="BIC159" s="16">
        <f t="shared" si="29270"/>
        <v>9</v>
      </c>
      <c r="BID159" s="14">
        <f t="shared" si="9165"/>
        <v>61.940000000000005</v>
      </c>
      <c r="BIE159" s="14"/>
      <c r="BIF159" s="16">
        <f t="shared" si="9166"/>
        <v>92.910000000000011</v>
      </c>
      <c r="BIG159" s="79">
        <f t="shared" si="18623"/>
        <v>7</v>
      </c>
      <c r="BIH159" s="80"/>
      <c r="BII159" s="16" t="s">
        <v>236</v>
      </c>
      <c r="BIJ159" s="16">
        <f t="shared" si="29271"/>
        <v>52.940000000000005</v>
      </c>
      <c r="BIK159" s="16">
        <f t="shared" si="29272"/>
        <v>9</v>
      </c>
      <c r="BIL159" s="14">
        <f t="shared" si="9170"/>
        <v>61.940000000000005</v>
      </c>
      <c r="BIM159" s="14"/>
      <c r="BIN159" s="16">
        <f t="shared" si="9171"/>
        <v>92.910000000000011</v>
      </c>
      <c r="BIO159" s="79">
        <f t="shared" si="18632"/>
        <v>7</v>
      </c>
      <c r="BIP159" s="80"/>
      <c r="BIQ159" s="16" t="s">
        <v>236</v>
      </c>
      <c r="BIR159" s="16">
        <f t="shared" si="29273"/>
        <v>52.940000000000005</v>
      </c>
      <c r="BIS159" s="16">
        <f t="shared" si="29274"/>
        <v>9</v>
      </c>
      <c r="BIT159" s="14">
        <f t="shared" si="9175"/>
        <v>61.940000000000005</v>
      </c>
      <c r="BIU159" s="14"/>
      <c r="BIV159" s="16">
        <f t="shared" si="9176"/>
        <v>92.910000000000011</v>
      </c>
      <c r="BIW159" s="79">
        <f t="shared" si="18632"/>
        <v>7</v>
      </c>
      <c r="BIX159" s="80"/>
      <c r="BIY159" s="16" t="s">
        <v>236</v>
      </c>
      <c r="BIZ159" s="16">
        <f t="shared" si="29275"/>
        <v>52.940000000000005</v>
      </c>
      <c r="BJA159" s="16">
        <f t="shared" si="29276"/>
        <v>9</v>
      </c>
      <c r="BJB159" s="14">
        <f t="shared" si="9180"/>
        <v>61.940000000000005</v>
      </c>
      <c r="BJC159" s="14"/>
      <c r="BJD159" s="16">
        <f t="shared" si="9181"/>
        <v>92.910000000000011</v>
      </c>
      <c r="BJE159" s="79">
        <f t="shared" si="18632"/>
        <v>7</v>
      </c>
      <c r="BJF159" s="80"/>
      <c r="BJG159" s="16" t="s">
        <v>236</v>
      </c>
      <c r="BJH159" s="16">
        <f t="shared" si="29277"/>
        <v>52.940000000000005</v>
      </c>
      <c r="BJI159" s="16">
        <f t="shared" si="29278"/>
        <v>9</v>
      </c>
      <c r="BJJ159" s="14">
        <f t="shared" si="9185"/>
        <v>61.940000000000005</v>
      </c>
      <c r="BJK159" s="14"/>
      <c r="BJL159" s="16">
        <f t="shared" si="9186"/>
        <v>92.910000000000011</v>
      </c>
      <c r="BJM159" s="79">
        <f t="shared" si="18632"/>
        <v>7</v>
      </c>
      <c r="BJN159" s="80"/>
      <c r="BJO159" s="16" t="s">
        <v>236</v>
      </c>
      <c r="BJP159" s="16">
        <f t="shared" si="29279"/>
        <v>52.940000000000005</v>
      </c>
      <c r="BJQ159" s="16">
        <f t="shared" si="29280"/>
        <v>9</v>
      </c>
      <c r="BJR159" s="14">
        <f t="shared" si="9190"/>
        <v>61.940000000000005</v>
      </c>
      <c r="BJS159" s="14"/>
      <c r="BJT159" s="16">
        <f t="shared" si="9191"/>
        <v>92.910000000000011</v>
      </c>
      <c r="BJU159" s="79">
        <f t="shared" si="18632"/>
        <v>7</v>
      </c>
      <c r="BJV159" s="80"/>
      <c r="BJW159" s="16" t="s">
        <v>236</v>
      </c>
      <c r="BJX159" s="16">
        <f t="shared" si="29281"/>
        <v>52.940000000000005</v>
      </c>
      <c r="BJY159" s="16">
        <f t="shared" si="29282"/>
        <v>9</v>
      </c>
      <c r="BJZ159" s="14">
        <f t="shared" si="9195"/>
        <v>61.940000000000005</v>
      </c>
      <c r="BKA159" s="14"/>
      <c r="BKB159" s="16">
        <f t="shared" si="9196"/>
        <v>92.910000000000011</v>
      </c>
      <c r="BKC159" s="79">
        <f t="shared" si="18632"/>
        <v>7</v>
      </c>
      <c r="BKD159" s="80"/>
      <c r="BKE159" s="16" t="s">
        <v>236</v>
      </c>
      <c r="BKF159" s="16">
        <f t="shared" si="29283"/>
        <v>52.940000000000005</v>
      </c>
      <c r="BKG159" s="16">
        <f t="shared" si="29284"/>
        <v>9</v>
      </c>
      <c r="BKH159" s="14">
        <f t="shared" si="9200"/>
        <v>61.940000000000005</v>
      </c>
      <c r="BKI159" s="14"/>
      <c r="BKJ159" s="16">
        <f t="shared" si="9201"/>
        <v>92.910000000000011</v>
      </c>
      <c r="BKK159" s="79">
        <f t="shared" si="18632"/>
        <v>7</v>
      </c>
      <c r="BKL159" s="80"/>
      <c r="BKM159" s="16" t="s">
        <v>236</v>
      </c>
      <c r="BKN159" s="16">
        <f t="shared" si="29285"/>
        <v>52.940000000000005</v>
      </c>
      <c r="BKO159" s="16">
        <f t="shared" si="29286"/>
        <v>9</v>
      </c>
      <c r="BKP159" s="14">
        <f t="shared" si="9205"/>
        <v>61.940000000000005</v>
      </c>
      <c r="BKQ159" s="14"/>
      <c r="BKR159" s="16">
        <f t="shared" si="9206"/>
        <v>92.910000000000011</v>
      </c>
      <c r="BKS159" s="79">
        <f t="shared" si="18632"/>
        <v>7</v>
      </c>
      <c r="BKT159" s="80"/>
      <c r="BKU159" s="16" t="s">
        <v>236</v>
      </c>
      <c r="BKV159" s="16">
        <f t="shared" si="29287"/>
        <v>52.940000000000005</v>
      </c>
      <c r="BKW159" s="16">
        <f t="shared" si="29288"/>
        <v>9</v>
      </c>
      <c r="BKX159" s="14">
        <f t="shared" si="9210"/>
        <v>61.940000000000005</v>
      </c>
      <c r="BKY159" s="14"/>
      <c r="BKZ159" s="16">
        <f t="shared" si="9211"/>
        <v>92.910000000000011</v>
      </c>
      <c r="BLA159" s="79">
        <f t="shared" si="18641"/>
        <v>7</v>
      </c>
      <c r="BLB159" s="80"/>
      <c r="BLC159" s="16" t="s">
        <v>236</v>
      </c>
      <c r="BLD159" s="16">
        <f t="shared" si="29289"/>
        <v>52.940000000000005</v>
      </c>
      <c r="BLE159" s="16">
        <f t="shared" si="29290"/>
        <v>9</v>
      </c>
      <c r="BLF159" s="14">
        <f t="shared" si="9215"/>
        <v>61.940000000000005</v>
      </c>
      <c r="BLG159" s="14"/>
      <c r="BLH159" s="16">
        <f t="shared" si="9216"/>
        <v>92.910000000000011</v>
      </c>
      <c r="BLI159" s="79">
        <f t="shared" si="18641"/>
        <v>7</v>
      </c>
      <c r="BLJ159" s="80"/>
      <c r="BLK159" s="16" t="s">
        <v>236</v>
      </c>
      <c r="BLL159" s="16">
        <f t="shared" si="29291"/>
        <v>52.940000000000005</v>
      </c>
      <c r="BLM159" s="16">
        <f t="shared" si="29292"/>
        <v>9</v>
      </c>
      <c r="BLN159" s="14">
        <f t="shared" si="9220"/>
        <v>61.940000000000005</v>
      </c>
      <c r="BLO159" s="14"/>
      <c r="BLP159" s="16">
        <f t="shared" si="9221"/>
        <v>92.910000000000011</v>
      </c>
      <c r="BLQ159" s="79">
        <f t="shared" si="18641"/>
        <v>7</v>
      </c>
      <c r="BLR159" s="80"/>
      <c r="BLS159" s="16" t="s">
        <v>236</v>
      </c>
      <c r="BLT159" s="16">
        <f t="shared" si="29293"/>
        <v>52.940000000000005</v>
      </c>
      <c r="BLU159" s="16">
        <f t="shared" si="29294"/>
        <v>9</v>
      </c>
      <c r="BLV159" s="14">
        <f t="shared" si="9225"/>
        <v>61.940000000000005</v>
      </c>
      <c r="BLW159" s="14"/>
      <c r="BLX159" s="16">
        <f t="shared" si="9226"/>
        <v>92.910000000000011</v>
      </c>
      <c r="BLY159" s="79">
        <f t="shared" si="18641"/>
        <v>7</v>
      </c>
      <c r="BLZ159" s="80"/>
      <c r="BMA159" s="16" t="s">
        <v>236</v>
      </c>
      <c r="BMB159" s="16">
        <f t="shared" si="29295"/>
        <v>52.940000000000005</v>
      </c>
      <c r="BMC159" s="16">
        <f t="shared" si="29296"/>
        <v>9</v>
      </c>
      <c r="BMD159" s="14">
        <f t="shared" si="9230"/>
        <v>61.940000000000005</v>
      </c>
      <c r="BME159" s="14"/>
      <c r="BMF159" s="16">
        <f t="shared" si="9231"/>
        <v>92.910000000000011</v>
      </c>
      <c r="BMG159" s="79">
        <f t="shared" si="18641"/>
        <v>7</v>
      </c>
      <c r="BMH159" s="80"/>
      <c r="BMI159" s="16" t="s">
        <v>236</v>
      </c>
      <c r="BMJ159" s="16">
        <f t="shared" si="29297"/>
        <v>52.940000000000005</v>
      </c>
      <c r="BMK159" s="16">
        <f t="shared" si="29298"/>
        <v>9</v>
      </c>
      <c r="BML159" s="14">
        <f t="shared" si="9235"/>
        <v>61.940000000000005</v>
      </c>
      <c r="BMM159" s="14"/>
      <c r="BMN159" s="16">
        <f t="shared" si="9236"/>
        <v>92.910000000000011</v>
      </c>
      <c r="BMO159" s="79">
        <f t="shared" si="18641"/>
        <v>7</v>
      </c>
      <c r="BMP159" s="80"/>
      <c r="BMQ159" s="16" t="s">
        <v>236</v>
      </c>
      <c r="BMR159" s="16">
        <f t="shared" si="29299"/>
        <v>52.940000000000005</v>
      </c>
      <c r="BMS159" s="16">
        <f t="shared" si="29300"/>
        <v>9</v>
      </c>
      <c r="BMT159" s="14">
        <f t="shared" si="9240"/>
        <v>61.940000000000005</v>
      </c>
      <c r="BMU159" s="14"/>
      <c r="BMV159" s="16">
        <f t="shared" si="9241"/>
        <v>92.910000000000011</v>
      </c>
      <c r="BMW159" s="79">
        <f t="shared" si="18641"/>
        <v>7</v>
      </c>
      <c r="BMX159" s="80"/>
      <c r="BMY159" s="16" t="s">
        <v>236</v>
      </c>
      <c r="BMZ159" s="16">
        <f t="shared" si="29301"/>
        <v>52.940000000000005</v>
      </c>
      <c r="BNA159" s="16">
        <f t="shared" si="29302"/>
        <v>9</v>
      </c>
      <c r="BNB159" s="14">
        <f t="shared" si="9245"/>
        <v>61.940000000000005</v>
      </c>
      <c r="BNC159" s="14"/>
      <c r="BND159" s="16">
        <f t="shared" si="9246"/>
        <v>92.910000000000011</v>
      </c>
      <c r="BNE159" s="79">
        <f t="shared" si="18641"/>
        <v>7</v>
      </c>
      <c r="BNF159" s="80"/>
      <c r="BNG159" s="16" t="s">
        <v>236</v>
      </c>
      <c r="BNH159" s="16">
        <f t="shared" si="29303"/>
        <v>52.940000000000005</v>
      </c>
      <c r="BNI159" s="16">
        <f t="shared" si="29304"/>
        <v>9</v>
      </c>
      <c r="BNJ159" s="14">
        <f t="shared" si="9250"/>
        <v>61.940000000000005</v>
      </c>
      <c r="BNK159" s="14"/>
      <c r="BNL159" s="16">
        <f t="shared" si="9251"/>
        <v>92.910000000000011</v>
      </c>
      <c r="BNM159" s="79">
        <f t="shared" si="18650"/>
        <v>7</v>
      </c>
      <c r="BNN159" s="80"/>
      <c r="BNO159" s="16" t="s">
        <v>236</v>
      </c>
      <c r="BNP159" s="16">
        <f t="shared" si="29305"/>
        <v>52.940000000000005</v>
      </c>
      <c r="BNQ159" s="16">
        <f t="shared" si="29306"/>
        <v>9</v>
      </c>
      <c r="BNR159" s="14">
        <f t="shared" si="9255"/>
        <v>61.940000000000005</v>
      </c>
      <c r="BNS159" s="14"/>
      <c r="BNT159" s="16">
        <f t="shared" si="9256"/>
        <v>92.910000000000011</v>
      </c>
      <c r="BNU159" s="79">
        <f t="shared" si="18650"/>
        <v>7</v>
      </c>
      <c r="BNV159" s="80"/>
      <c r="BNW159" s="16" t="s">
        <v>236</v>
      </c>
      <c r="BNX159" s="16">
        <f t="shared" si="29307"/>
        <v>52.940000000000005</v>
      </c>
      <c r="BNY159" s="16">
        <f t="shared" si="29308"/>
        <v>9</v>
      </c>
      <c r="BNZ159" s="14">
        <f t="shared" si="9260"/>
        <v>61.940000000000005</v>
      </c>
      <c r="BOA159" s="14"/>
      <c r="BOB159" s="16">
        <f t="shared" si="9261"/>
        <v>92.910000000000011</v>
      </c>
      <c r="BOC159" s="79">
        <f t="shared" si="18650"/>
        <v>7</v>
      </c>
      <c r="BOD159" s="80"/>
      <c r="BOE159" s="16" t="s">
        <v>236</v>
      </c>
      <c r="BOF159" s="16">
        <f t="shared" si="29309"/>
        <v>52.940000000000005</v>
      </c>
      <c r="BOG159" s="16">
        <f t="shared" si="29310"/>
        <v>9</v>
      </c>
      <c r="BOH159" s="14">
        <f t="shared" si="9265"/>
        <v>61.940000000000005</v>
      </c>
      <c r="BOI159" s="14"/>
      <c r="BOJ159" s="16">
        <f t="shared" si="9266"/>
        <v>92.910000000000011</v>
      </c>
      <c r="BOK159" s="79">
        <f t="shared" si="18650"/>
        <v>7</v>
      </c>
      <c r="BOL159" s="80"/>
      <c r="BOM159" s="16" t="s">
        <v>236</v>
      </c>
      <c r="BON159" s="16">
        <f t="shared" si="29311"/>
        <v>52.940000000000005</v>
      </c>
      <c r="BOO159" s="16">
        <f t="shared" si="29312"/>
        <v>9</v>
      </c>
      <c r="BOP159" s="14">
        <f t="shared" si="9270"/>
        <v>61.940000000000005</v>
      </c>
      <c r="BOQ159" s="14"/>
      <c r="BOR159" s="16">
        <f t="shared" si="9271"/>
        <v>92.910000000000011</v>
      </c>
      <c r="BOS159" s="79">
        <f t="shared" si="18650"/>
        <v>7</v>
      </c>
      <c r="BOT159" s="80"/>
      <c r="BOU159" s="16" t="s">
        <v>236</v>
      </c>
      <c r="BOV159" s="16">
        <f t="shared" si="29313"/>
        <v>52.940000000000005</v>
      </c>
      <c r="BOW159" s="16">
        <f t="shared" si="29314"/>
        <v>9</v>
      </c>
      <c r="BOX159" s="14">
        <f t="shared" si="9275"/>
        <v>61.940000000000005</v>
      </c>
      <c r="BOY159" s="14"/>
      <c r="BOZ159" s="16">
        <f t="shared" si="9276"/>
        <v>92.910000000000011</v>
      </c>
      <c r="BPA159" s="79">
        <f t="shared" si="18650"/>
        <v>7</v>
      </c>
      <c r="BPB159" s="80"/>
      <c r="BPC159" s="16" t="s">
        <v>236</v>
      </c>
      <c r="BPD159" s="16">
        <f t="shared" si="29315"/>
        <v>52.940000000000005</v>
      </c>
      <c r="BPE159" s="16">
        <f t="shared" si="29316"/>
        <v>9</v>
      </c>
      <c r="BPF159" s="14">
        <f t="shared" si="9280"/>
        <v>61.940000000000005</v>
      </c>
      <c r="BPG159" s="14"/>
      <c r="BPH159" s="16">
        <f t="shared" si="9281"/>
        <v>92.910000000000011</v>
      </c>
      <c r="BPI159" s="79">
        <f t="shared" si="18650"/>
        <v>7</v>
      </c>
      <c r="BPJ159" s="80"/>
      <c r="BPK159" s="16" t="s">
        <v>236</v>
      </c>
      <c r="BPL159" s="16">
        <f t="shared" si="29317"/>
        <v>52.940000000000005</v>
      </c>
      <c r="BPM159" s="16">
        <f t="shared" si="29318"/>
        <v>9</v>
      </c>
      <c r="BPN159" s="14">
        <f t="shared" si="9285"/>
        <v>61.940000000000005</v>
      </c>
      <c r="BPO159" s="14"/>
      <c r="BPP159" s="16">
        <f t="shared" si="9286"/>
        <v>92.910000000000011</v>
      </c>
      <c r="BPQ159" s="79">
        <f t="shared" si="18650"/>
        <v>7</v>
      </c>
      <c r="BPR159" s="80"/>
      <c r="BPS159" s="16" t="s">
        <v>236</v>
      </c>
      <c r="BPT159" s="16">
        <f t="shared" si="29319"/>
        <v>52.940000000000005</v>
      </c>
      <c r="BPU159" s="16">
        <f t="shared" si="29320"/>
        <v>9</v>
      </c>
      <c r="BPV159" s="14">
        <f t="shared" si="9290"/>
        <v>61.940000000000005</v>
      </c>
      <c r="BPW159" s="14"/>
      <c r="BPX159" s="16">
        <f t="shared" si="9291"/>
        <v>92.910000000000011</v>
      </c>
      <c r="BPY159" s="79">
        <f t="shared" si="18659"/>
        <v>7</v>
      </c>
      <c r="BPZ159" s="80"/>
      <c r="BQA159" s="16" t="s">
        <v>236</v>
      </c>
      <c r="BQB159" s="16">
        <f t="shared" si="29321"/>
        <v>52.940000000000005</v>
      </c>
      <c r="BQC159" s="16">
        <f t="shared" si="29322"/>
        <v>9</v>
      </c>
      <c r="BQD159" s="14">
        <f t="shared" si="9295"/>
        <v>61.940000000000005</v>
      </c>
      <c r="BQE159" s="14"/>
      <c r="BQF159" s="16">
        <f t="shared" si="9296"/>
        <v>92.910000000000011</v>
      </c>
      <c r="BQG159" s="79">
        <f t="shared" si="18659"/>
        <v>7</v>
      </c>
      <c r="BQH159" s="80"/>
      <c r="BQI159" s="16" t="s">
        <v>236</v>
      </c>
      <c r="BQJ159" s="16">
        <f t="shared" si="29323"/>
        <v>52.940000000000005</v>
      </c>
      <c r="BQK159" s="16">
        <f t="shared" si="29324"/>
        <v>9</v>
      </c>
      <c r="BQL159" s="14">
        <f t="shared" si="9300"/>
        <v>61.940000000000005</v>
      </c>
      <c r="BQM159" s="14"/>
      <c r="BQN159" s="16">
        <f t="shared" si="9301"/>
        <v>92.910000000000011</v>
      </c>
      <c r="BQO159" s="79">
        <f t="shared" si="18659"/>
        <v>7</v>
      </c>
      <c r="BQP159" s="80"/>
      <c r="BQQ159" s="16" t="s">
        <v>236</v>
      </c>
      <c r="BQR159" s="16">
        <f t="shared" si="29325"/>
        <v>52.940000000000005</v>
      </c>
      <c r="BQS159" s="16">
        <f t="shared" si="29326"/>
        <v>9</v>
      </c>
      <c r="BQT159" s="14">
        <f t="shared" si="9305"/>
        <v>61.940000000000005</v>
      </c>
      <c r="BQU159" s="14"/>
      <c r="BQV159" s="16">
        <f t="shared" si="9306"/>
        <v>92.910000000000011</v>
      </c>
      <c r="BQW159" s="79">
        <f t="shared" si="18659"/>
        <v>7</v>
      </c>
      <c r="BQX159" s="80"/>
      <c r="BQY159" s="16" t="s">
        <v>236</v>
      </c>
      <c r="BQZ159" s="16">
        <f t="shared" si="29327"/>
        <v>52.940000000000005</v>
      </c>
      <c r="BRA159" s="16">
        <f t="shared" si="29328"/>
        <v>9</v>
      </c>
      <c r="BRB159" s="14">
        <f t="shared" si="9310"/>
        <v>61.940000000000005</v>
      </c>
      <c r="BRC159" s="14"/>
      <c r="BRD159" s="16">
        <f t="shared" si="9311"/>
        <v>92.910000000000011</v>
      </c>
      <c r="BRE159" s="79">
        <f t="shared" si="18659"/>
        <v>7</v>
      </c>
      <c r="BRF159" s="80"/>
      <c r="BRG159" s="16" t="s">
        <v>236</v>
      </c>
      <c r="BRH159" s="16">
        <f t="shared" si="29329"/>
        <v>52.940000000000005</v>
      </c>
      <c r="BRI159" s="16">
        <f t="shared" si="29330"/>
        <v>9</v>
      </c>
      <c r="BRJ159" s="14">
        <f t="shared" si="9315"/>
        <v>61.940000000000005</v>
      </c>
      <c r="BRK159" s="14"/>
      <c r="BRL159" s="16">
        <f t="shared" si="9316"/>
        <v>92.910000000000011</v>
      </c>
      <c r="BRM159" s="79">
        <f t="shared" si="18659"/>
        <v>7</v>
      </c>
      <c r="BRN159" s="80"/>
      <c r="BRO159" s="16" t="s">
        <v>236</v>
      </c>
      <c r="BRP159" s="16">
        <f t="shared" si="29331"/>
        <v>52.940000000000005</v>
      </c>
      <c r="BRQ159" s="16">
        <f t="shared" si="29332"/>
        <v>9</v>
      </c>
      <c r="BRR159" s="14">
        <f t="shared" si="9320"/>
        <v>61.940000000000005</v>
      </c>
      <c r="BRS159" s="14"/>
      <c r="BRT159" s="16">
        <f t="shared" si="9321"/>
        <v>92.910000000000011</v>
      </c>
      <c r="BRU159" s="79">
        <f t="shared" si="18659"/>
        <v>7</v>
      </c>
      <c r="BRV159" s="80"/>
      <c r="BRW159" s="16" t="s">
        <v>236</v>
      </c>
      <c r="BRX159" s="16">
        <f t="shared" si="29333"/>
        <v>52.940000000000005</v>
      </c>
      <c r="BRY159" s="16">
        <f t="shared" si="29334"/>
        <v>9</v>
      </c>
      <c r="BRZ159" s="14">
        <f t="shared" si="9325"/>
        <v>61.940000000000005</v>
      </c>
      <c r="BSA159" s="14"/>
      <c r="BSB159" s="16">
        <f t="shared" si="9326"/>
        <v>92.910000000000011</v>
      </c>
      <c r="BSC159" s="79">
        <f t="shared" si="18659"/>
        <v>7</v>
      </c>
      <c r="BSD159" s="80"/>
      <c r="BSE159" s="16" t="s">
        <v>236</v>
      </c>
      <c r="BSF159" s="16">
        <f t="shared" si="29335"/>
        <v>52.940000000000005</v>
      </c>
      <c r="BSG159" s="16">
        <f t="shared" si="29336"/>
        <v>9</v>
      </c>
      <c r="BSH159" s="14">
        <f t="shared" si="9330"/>
        <v>61.940000000000005</v>
      </c>
      <c r="BSI159" s="14"/>
      <c r="BSJ159" s="16">
        <f t="shared" si="9331"/>
        <v>92.910000000000011</v>
      </c>
      <c r="BSK159" s="79">
        <f t="shared" si="18668"/>
        <v>7</v>
      </c>
      <c r="BSL159" s="80"/>
      <c r="BSM159" s="16" t="s">
        <v>236</v>
      </c>
      <c r="BSN159" s="16">
        <f t="shared" si="29337"/>
        <v>52.940000000000005</v>
      </c>
      <c r="BSO159" s="16">
        <f t="shared" si="29338"/>
        <v>9</v>
      </c>
      <c r="BSP159" s="14">
        <f t="shared" si="9335"/>
        <v>61.940000000000005</v>
      </c>
      <c r="BSQ159" s="14"/>
      <c r="BSR159" s="16">
        <f t="shared" si="9336"/>
        <v>92.910000000000011</v>
      </c>
      <c r="BSS159" s="79">
        <f t="shared" si="18668"/>
        <v>7</v>
      </c>
      <c r="BST159" s="80"/>
      <c r="BSU159" s="16" t="s">
        <v>236</v>
      </c>
      <c r="BSV159" s="16">
        <f t="shared" si="29339"/>
        <v>52.940000000000005</v>
      </c>
      <c r="BSW159" s="16">
        <f t="shared" si="29340"/>
        <v>9</v>
      </c>
      <c r="BSX159" s="14">
        <f t="shared" si="9340"/>
        <v>61.940000000000005</v>
      </c>
      <c r="BSY159" s="14"/>
      <c r="BSZ159" s="16">
        <f t="shared" si="9341"/>
        <v>92.910000000000011</v>
      </c>
      <c r="BTA159" s="79">
        <f t="shared" si="18668"/>
        <v>7</v>
      </c>
      <c r="BTB159" s="80"/>
      <c r="BTC159" s="16" t="s">
        <v>236</v>
      </c>
      <c r="BTD159" s="16">
        <f t="shared" si="29341"/>
        <v>52.940000000000005</v>
      </c>
      <c r="BTE159" s="16">
        <f t="shared" si="29342"/>
        <v>9</v>
      </c>
      <c r="BTF159" s="14">
        <f t="shared" si="9345"/>
        <v>61.940000000000005</v>
      </c>
      <c r="BTG159" s="14"/>
      <c r="BTH159" s="16">
        <f t="shared" si="9346"/>
        <v>92.910000000000011</v>
      </c>
      <c r="BTI159" s="79">
        <f t="shared" si="18668"/>
        <v>7</v>
      </c>
      <c r="BTJ159" s="80"/>
      <c r="BTK159" s="16" t="s">
        <v>236</v>
      </c>
      <c r="BTL159" s="16">
        <f t="shared" si="29343"/>
        <v>52.940000000000005</v>
      </c>
      <c r="BTM159" s="16">
        <f t="shared" si="29344"/>
        <v>9</v>
      </c>
      <c r="BTN159" s="14">
        <f t="shared" si="9350"/>
        <v>61.940000000000005</v>
      </c>
      <c r="BTO159" s="14"/>
      <c r="BTP159" s="16">
        <f t="shared" si="9351"/>
        <v>92.910000000000011</v>
      </c>
      <c r="BTQ159" s="79">
        <f t="shared" si="18668"/>
        <v>7</v>
      </c>
      <c r="BTR159" s="80"/>
      <c r="BTS159" s="16" t="s">
        <v>236</v>
      </c>
      <c r="BTT159" s="16">
        <f t="shared" si="29345"/>
        <v>52.940000000000005</v>
      </c>
      <c r="BTU159" s="16">
        <f t="shared" si="29346"/>
        <v>9</v>
      </c>
      <c r="BTV159" s="14">
        <f t="shared" si="9355"/>
        <v>61.940000000000005</v>
      </c>
      <c r="BTW159" s="14"/>
      <c r="BTX159" s="16">
        <f t="shared" si="9356"/>
        <v>92.910000000000011</v>
      </c>
      <c r="BTY159" s="79">
        <f t="shared" si="18668"/>
        <v>7</v>
      </c>
      <c r="BTZ159" s="80"/>
      <c r="BUA159" s="16" t="s">
        <v>236</v>
      </c>
      <c r="BUB159" s="16">
        <f t="shared" si="29347"/>
        <v>52.940000000000005</v>
      </c>
      <c r="BUC159" s="16">
        <f t="shared" si="29348"/>
        <v>9</v>
      </c>
      <c r="BUD159" s="14">
        <f t="shared" si="9360"/>
        <v>61.940000000000005</v>
      </c>
      <c r="BUE159" s="14"/>
      <c r="BUF159" s="16">
        <f t="shared" si="9361"/>
        <v>92.910000000000011</v>
      </c>
      <c r="BUG159" s="79">
        <f t="shared" si="18668"/>
        <v>7</v>
      </c>
      <c r="BUH159" s="80"/>
      <c r="BUI159" s="16" t="s">
        <v>236</v>
      </c>
      <c r="BUJ159" s="16">
        <f t="shared" si="29349"/>
        <v>52.940000000000005</v>
      </c>
      <c r="BUK159" s="16">
        <f t="shared" si="29350"/>
        <v>9</v>
      </c>
      <c r="BUL159" s="14">
        <f t="shared" si="9365"/>
        <v>61.940000000000005</v>
      </c>
      <c r="BUM159" s="14"/>
      <c r="BUN159" s="16">
        <f t="shared" si="9366"/>
        <v>92.910000000000011</v>
      </c>
      <c r="BUO159" s="79">
        <f t="shared" si="18668"/>
        <v>7</v>
      </c>
      <c r="BUP159" s="80"/>
      <c r="BUQ159" s="16" t="s">
        <v>236</v>
      </c>
      <c r="BUR159" s="16">
        <f t="shared" si="29351"/>
        <v>52.940000000000005</v>
      </c>
      <c r="BUS159" s="16">
        <f t="shared" si="29352"/>
        <v>9</v>
      </c>
      <c r="BUT159" s="14">
        <f t="shared" si="9370"/>
        <v>61.940000000000005</v>
      </c>
      <c r="BUU159" s="14"/>
      <c r="BUV159" s="16">
        <f t="shared" si="9371"/>
        <v>92.910000000000011</v>
      </c>
      <c r="BUW159" s="79">
        <f t="shared" si="18677"/>
        <v>7</v>
      </c>
      <c r="BUX159" s="80"/>
      <c r="BUY159" s="16" t="s">
        <v>236</v>
      </c>
      <c r="BUZ159" s="16">
        <f t="shared" si="29353"/>
        <v>52.940000000000005</v>
      </c>
      <c r="BVA159" s="16">
        <f t="shared" si="29354"/>
        <v>9</v>
      </c>
      <c r="BVB159" s="14">
        <f t="shared" si="9375"/>
        <v>61.940000000000005</v>
      </c>
      <c r="BVC159" s="14"/>
      <c r="BVD159" s="16">
        <f t="shared" si="9376"/>
        <v>92.910000000000011</v>
      </c>
      <c r="BVE159" s="79">
        <f t="shared" si="18677"/>
        <v>7</v>
      </c>
      <c r="BVF159" s="80"/>
      <c r="BVG159" s="16" t="s">
        <v>236</v>
      </c>
      <c r="BVH159" s="16">
        <f t="shared" si="29355"/>
        <v>52.940000000000005</v>
      </c>
      <c r="BVI159" s="16">
        <f t="shared" si="29356"/>
        <v>9</v>
      </c>
      <c r="BVJ159" s="14">
        <f t="shared" si="9380"/>
        <v>61.940000000000005</v>
      </c>
      <c r="BVK159" s="14"/>
      <c r="BVL159" s="16">
        <f t="shared" si="9381"/>
        <v>92.910000000000011</v>
      </c>
      <c r="BVM159" s="79">
        <f t="shared" si="18677"/>
        <v>7</v>
      </c>
      <c r="BVN159" s="80"/>
      <c r="BVO159" s="16" t="s">
        <v>236</v>
      </c>
      <c r="BVP159" s="16">
        <f t="shared" si="29357"/>
        <v>52.940000000000005</v>
      </c>
      <c r="BVQ159" s="16">
        <f t="shared" si="29358"/>
        <v>9</v>
      </c>
      <c r="BVR159" s="14">
        <f t="shared" si="9385"/>
        <v>61.940000000000005</v>
      </c>
      <c r="BVS159" s="14"/>
      <c r="BVT159" s="16">
        <f t="shared" si="9386"/>
        <v>92.910000000000011</v>
      </c>
      <c r="BVU159" s="79">
        <f t="shared" si="18677"/>
        <v>7</v>
      </c>
      <c r="BVV159" s="80"/>
      <c r="BVW159" s="16" t="s">
        <v>236</v>
      </c>
      <c r="BVX159" s="16">
        <f t="shared" si="29359"/>
        <v>52.940000000000005</v>
      </c>
      <c r="BVY159" s="16">
        <f t="shared" si="29360"/>
        <v>9</v>
      </c>
      <c r="BVZ159" s="14">
        <f t="shared" si="9390"/>
        <v>61.940000000000005</v>
      </c>
      <c r="BWA159" s="14"/>
      <c r="BWB159" s="16">
        <f t="shared" si="9391"/>
        <v>92.910000000000011</v>
      </c>
      <c r="BWC159" s="79">
        <f t="shared" si="18677"/>
        <v>7</v>
      </c>
      <c r="BWD159" s="80"/>
      <c r="BWE159" s="16" t="s">
        <v>236</v>
      </c>
      <c r="BWF159" s="16">
        <f t="shared" si="29361"/>
        <v>52.940000000000005</v>
      </c>
      <c r="BWG159" s="16">
        <f t="shared" si="29362"/>
        <v>9</v>
      </c>
      <c r="BWH159" s="14">
        <f t="shared" si="9395"/>
        <v>61.940000000000005</v>
      </c>
      <c r="BWI159" s="14"/>
      <c r="BWJ159" s="16">
        <f t="shared" si="9396"/>
        <v>92.910000000000011</v>
      </c>
      <c r="BWK159" s="79">
        <f t="shared" si="18677"/>
        <v>7</v>
      </c>
      <c r="BWL159" s="80"/>
      <c r="BWM159" s="16" t="s">
        <v>236</v>
      </c>
      <c r="BWN159" s="16">
        <f t="shared" si="29363"/>
        <v>52.940000000000005</v>
      </c>
      <c r="BWO159" s="16">
        <f t="shared" si="29364"/>
        <v>9</v>
      </c>
      <c r="BWP159" s="14">
        <f t="shared" si="9400"/>
        <v>61.940000000000005</v>
      </c>
      <c r="BWQ159" s="14"/>
      <c r="BWR159" s="16">
        <f t="shared" si="9401"/>
        <v>92.910000000000011</v>
      </c>
      <c r="BWS159" s="79">
        <f t="shared" si="18677"/>
        <v>7</v>
      </c>
      <c r="BWT159" s="80"/>
      <c r="BWU159" s="16" t="s">
        <v>236</v>
      </c>
      <c r="BWV159" s="16">
        <f t="shared" si="29365"/>
        <v>52.940000000000005</v>
      </c>
      <c r="BWW159" s="16">
        <f t="shared" si="29366"/>
        <v>9</v>
      </c>
      <c r="BWX159" s="14">
        <f t="shared" si="9405"/>
        <v>61.940000000000005</v>
      </c>
      <c r="BWY159" s="14"/>
      <c r="BWZ159" s="16">
        <f t="shared" si="9406"/>
        <v>92.910000000000011</v>
      </c>
      <c r="BXA159" s="79">
        <f t="shared" si="18677"/>
        <v>7</v>
      </c>
      <c r="BXB159" s="80"/>
      <c r="BXC159" s="16" t="s">
        <v>236</v>
      </c>
      <c r="BXD159" s="16">
        <f t="shared" si="29367"/>
        <v>52.940000000000005</v>
      </c>
      <c r="BXE159" s="16">
        <f t="shared" si="29368"/>
        <v>9</v>
      </c>
      <c r="BXF159" s="14">
        <f t="shared" si="9410"/>
        <v>61.940000000000005</v>
      </c>
      <c r="BXG159" s="14"/>
      <c r="BXH159" s="16">
        <f t="shared" si="9411"/>
        <v>92.910000000000011</v>
      </c>
      <c r="BXI159" s="79">
        <f t="shared" si="18686"/>
        <v>7</v>
      </c>
      <c r="BXJ159" s="80"/>
      <c r="BXK159" s="16" t="s">
        <v>236</v>
      </c>
      <c r="BXL159" s="16">
        <f t="shared" si="29369"/>
        <v>52.940000000000005</v>
      </c>
      <c r="BXM159" s="16">
        <f t="shared" si="29370"/>
        <v>9</v>
      </c>
      <c r="BXN159" s="14">
        <f t="shared" si="9415"/>
        <v>61.940000000000005</v>
      </c>
      <c r="BXO159" s="14"/>
      <c r="BXP159" s="16">
        <f t="shared" si="9416"/>
        <v>92.910000000000011</v>
      </c>
      <c r="BXQ159" s="79">
        <f t="shared" si="18686"/>
        <v>7</v>
      </c>
      <c r="BXR159" s="80"/>
      <c r="BXS159" s="16" t="s">
        <v>236</v>
      </c>
      <c r="BXT159" s="16">
        <f t="shared" si="29371"/>
        <v>52.940000000000005</v>
      </c>
      <c r="BXU159" s="16">
        <f t="shared" si="29372"/>
        <v>9</v>
      </c>
      <c r="BXV159" s="14">
        <f t="shared" si="9420"/>
        <v>61.940000000000005</v>
      </c>
      <c r="BXW159" s="14"/>
      <c r="BXX159" s="16">
        <f t="shared" si="9421"/>
        <v>92.910000000000011</v>
      </c>
      <c r="BXY159" s="79">
        <f t="shared" si="18686"/>
        <v>7</v>
      </c>
      <c r="BXZ159" s="80"/>
      <c r="BYA159" s="16" t="s">
        <v>236</v>
      </c>
      <c r="BYB159" s="16">
        <f t="shared" si="29373"/>
        <v>52.940000000000005</v>
      </c>
      <c r="BYC159" s="16">
        <f t="shared" si="29374"/>
        <v>9</v>
      </c>
      <c r="BYD159" s="14">
        <f t="shared" si="9425"/>
        <v>61.940000000000005</v>
      </c>
      <c r="BYE159" s="14"/>
      <c r="BYF159" s="16">
        <f t="shared" si="9426"/>
        <v>92.910000000000011</v>
      </c>
      <c r="BYG159" s="79">
        <f t="shared" si="18686"/>
        <v>7</v>
      </c>
      <c r="BYH159" s="80"/>
      <c r="BYI159" s="16" t="s">
        <v>236</v>
      </c>
      <c r="BYJ159" s="16">
        <f t="shared" si="29375"/>
        <v>52.940000000000005</v>
      </c>
      <c r="BYK159" s="16">
        <f t="shared" si="29376"/>
        <v>9</v>
      </c>
      <c r="BYL159" s="14">
        <f t="shared" si="9430"/>
        <v>61.940000000000005</v>
      </c>
      <c r="BYM159" s="14"/>
      <c r="BYN159" s="16">
        <f t="shared" si="9431"/>
        <v>92.910000000000011</v>
      </c>
      <c r="BYO159" s="79">
        <f t="shared" si="18686"/>
        <v>7</v>
      </c>
      <c r="BYP159" s="80"/>
      <c r="BYQ159" s="16" t="s">
        <v>236</v>
      </c>
      <c r="BYR159" s="16">
        <f t="shared" si="29377"/>
        <v>52.940000000000005</v>
      </c>
      <c r="BYS159" s="16">
        <f t="shared" si="29378"/>
        <v>9</v>
      </c>
      <c r="BYT159" s="14">
        <f t="shared" si="9435"/>
        <v>61.940000000000005</v>
      </c>
      <c r="BYU159" s="14"/>
      <c r="BYV159" s="16">
        <f t="shared" si="9436"/>
        <v>92.910000000000011</v>
      </c>
      <c r="BYW159" s="79">
        <f t="shared" si="18686"/>
        <v>7</v>
      </c>
      <c r="BYX159" s="80"/>
      <c r="BYY159" s="16" t="s">
        <v>236</v>
      </c>
      <c r="BYZ159" s="16">
        <f t="shared" si="29379"/>
        <v>52.940000000000005</v>
      </c>
      <c r="BZA159" s="16">
        <f t="shared" si="29380"/>
        <v>9</v>
      </c>
      <c r="BZB159" s="14">
        <f t="shared" si="9440"/>
        <v>61.940000000000005</v>
      </c>
      <c r="BZC159" s="14"/>
      <c r="BZD159" s="16">
        <f t="shared" si="9441"/>
        <v>92.910000000000011</v>
      </c>
      <c r="BZE159" s="79">
        <f t="shared" si="18686"/>
        <v>7</v>
      </c>
      <c r="BZF159" s="80"/>
      <c r="BZG159" s="16" t="s">
        <v>236</v>
      </c>
      <c r="BZH159" s="16">
        <f t="shared" si="29381"/>
        <v>52.940000000000005</v>
      </c>
      <c r="BZI159" s="16">
        <f t="shared" si="29382"/>
        <v>9</v>
      </c>
      <c r="BZJ159" s="14">
        <f t="shared" si="9445"/>
        <v>61.940000000000005</v>
      </c>
      <c r="BZK159" s="14"/>
      <c r="BZL159" s="16">
        <f t="shared" si="9446"/>
        <v>92.910000000000011</v>
      </c>
      <c r="BZM159" s="79">
        <f t="shared" si="18686"/>
        <v>7</v>
      </c>
      <c r="BZN159" s="80"/>
      <c r="BZO159" s="16" t="s">
        <v>236</v>
      </c>
      <c r="BZP159" s="16">
        <f t="shared" si="29383"/>
        <v>52.940000000000005</v>
      </c>
      <c r="BZQ159" s="16">
        <f t="shared" si="29384"/>
        <v>9</v>
      </c>
      <c r="BZR159" s="14">
        <f t="shared" si="9450"/>
        <v>61.940000000000005</v>
      </c>
      <c r="BZS159" s="14"/>
      <c r="BZT159" s="16">
        <f t="shared" si="9451"/>
        <v>92.910000000000011</v>
      </c>
      <c r="BZU159" s="79">
        <f t="shared" si="18695"/>
        <v>7</v>
      </c>
      <c r="BZV159" s="80"/>
      <c r="BZW159" s="16" t="s">
        <v>236</v>
      </c>
      <c r="BZX159" s="16">
        <f t="shared" si="29385"/>
        <v>52.940000000000005</v>
      </c>
      <c r="BZY159" s="16">
        <f t="shared" si="29386"/>
        <v>9</v>
      </c>
      <c r="BZZ159" s="14">
        <f t="shared" si="9455"/>
        <v>61.940000000000005</v>
      </c>
      <c r="CAA159" s="14"/>
      <c r="CAB159" s="16">
        <f t="shared" si="9456"/>
        <v>92.910000000000011</v>
      </c>
      <c r="CAC159" s="79">
        <f t="shared" si="18695"/>
        <v>7</v>
      </c>
      <c r="CAD159" s="80"/>
      <c r="CAE159" s="16" t="s">
        <v>236</v>
      </c>
      <c r="CAF159" s="16">
        <f t="shared" si="29387"/>
        <v>52.940000000000005</v>
      </c>
      <c r="CAG159" s="16">
        <f t="shared" si="29388"/>
        <v>9</v>
      </c>
      <c r="CAH159" s="14">
        <f t="shared" si="9460"/>
        <v>61.940000000000005</v>
      </c>
      <c r="CAI159" s="14"/>
      <c r="CAJ159" s="16">
        <f t="shared" si="9461"/>
        <v>92.910000000000011</v>
      </c>
      <c r="CAK159" s="79">
        <f t="shared" si="18695"/>
        <v>7</v>
      </c>
      <c r="CAL159" s="80"/>
      <c r="CAM159" s="16" t="s">
        <v>236</v>
      </c>
      <c r="CAN159" s="16">
        <f t="shared" si="29389"/>
        <v>52.940000000000005</v>
      </c>
      <c r="CAO159" s="16">
        <f t="shared" si="29390"/>
        <v>9</v>
      </c>
      <c r="CAP159" s="14">
        <f t="shared" si="9465"/>
        <v>61.940000000000005</v>
      </c>
      <c r="CAQ159" s="14"/>
      <c r="CAR159" s="16">
        <f t="shared" si="9466"/>
        <v>92.910000000000011</v>
      </c>
      <c r="CAS159" s="79">
        <f t="shared" si="18695"/>
        <v>7</v>
      </c>
      <c r="CAT159" s="80"/>
      <c r="CAU159" s="16" t="s">
        <v>236</v>
      </c>
      <c r="CAV159" s="16">
        <f t="shared" si="29391"/>
        <v>52.940000000000005</v>
      </c>
      <c r="CAW159" s="16">
        <f t="shared" si="29392"/>
        <v>9</v>
      </c>
      <c r="CAX159" s="14">
        <f t="shared" si="9470"/>
        <v>61.940000000000005</v>
      </c>
      <c r="CAY159" s="14"/>
      <c r="CAZ159" s="16">
        <f t="shared" si="9471"/>
        <v>92.910000000000011</v>
      </c>
      <c r="CBA159" s="79">
        <f t="shared" si="18695"/>
        <v>7</v>
      </c>
      <c r="CBB159" s="80"/>
      <c r="CBC159" s="16" t="s">
        <v>236</v>
      </c>
      <c r="CBD159" s="16">
        <f t="shared" si="29393"/>
        <v>52.940000000000005</v>
      </c>
      <c r="CBE159" s="16">
        <f t="shared" si="29394"/>
        <v>9</v>
      </c>
      <c r="CBF159" s="14">
        <f t="shared" si="9475"/>
        <v>61.940000000000005</v>
      </c>
      <c r="CBG159" s="14"/>
      <c r="CBH159" s="16">
        <f t="shared" si="9476"/>
        <v>92.910000000000011</v>
      </c>
      <c r="CBI159" s="79">
        <f t="shared" si="18695"/>
        <v>7</v>
      </c>
      <c r="CBJ159" s="80"/>
      <c r="CBK159" s="16" t="s">
        <v>236</v>
      </c>
      <c r="CBL159" s="16">
        <f t="shared" si="29395"/>
        <v>52.940000000000005</v>
      </c>
      <c r="CBM159" s="16">
        <f t="shared" si="29396"/>
        <v>9</v>
      </c>
      <c r="CBN159" s="14">
        <f t="shared" si="9480"/>
        <v>61.940000000000005</v>
      </c>
      <c r="CBO159" s="14"/>
      <c r="CBP159" s="16">
        <f t="shared" si="9481"/>
        <v>92.910000000000011</v>
      </c>
      <c r="CBQ159" s="79">
        <f t="shared" si="18695"/>
        <v>7</v>
      </c>
      <c r="CBR159" s="80"/>
      <c r="CBS159" s="16" t="s">
        <v>236</v>
      </c>
      <c r="CBT159" s="16">
        <f t="shared" si="29397"/>
        <v>52.940000000000005</v>
      </c>
      <c r="CBU159" s="16">
        <f t="shared" si="29398"/>
        <v>9</v>
      </c>
      <c r="CBV159" s="14">
        <f t="shared" si="9485"/>
        <v>61.940000000000005</v>
      </c>
      <c r="CBW159" s="14"/>
      <c r="CBX159" s="16">
        <f t="shared" si="9486"/>
        <v>92.910000000000011</v>
      </c>
      <c r="CBY159" s="79">
        <f t="shared" si="18695"/>
        <v>7</v>
      </c>
      <c r="CBZ159" s="80"/>
      <c r="CCA159" s="16" t="s">
        <v>236</v>
      </c>
      <c r="CCB159" s="16">
        <f t="shared" si="29399"/>
        <v>52.940000000000005</v>
      </c>
      <c r="CCC159" s="16">
        <f t="shared" si="29400"/>
        <v>9</v>
      </c>
      <c r="CCD159" s="14">
        <f t="shared" si="9490"/>
        <v>61.940000000000005</v>
      </c>
      <c r="CCE159" s="14"/>
      <c r="CCF159" s="16">
        <f t="shared" si="9491"/>
        <v>92.910000000000011</v>
      </c>
      <c r="CCG159" s="79">
        <f t="shared" si="18704"/>
        <v>7</v>
      </c>
      <c r="CCH159" s="80"/>
      <c r="CCI159" s="16" t="s">
        <v>236</v>
      </c>
      <c r="CCJ159" s="16">
        <f t="shared" si="29401"/>
        <v>52.940000000000005</v>
      </c>
      <c r="CCK159" s="16">
        <f t="shared" si="29402"/>
        <v>9</v>
      </c>
      <c r="CCL159" s="14">
        <f t="shared" si="9495"/>
        <v>61.940000000000005</v>
      </c>
      <c r="CCM159" s="14"/>
      <c r="CCN159" s="16">
        <f t="shared" si="9496"/>
        <v>92.910000000000011</v>
      </c>
      <c r="CCO159" s="79">
        <f t="shared" si="18704"/>
        <v>7</v>
      </c>
      <c r="CCP159" s="80"/>
      <c r="CCQ159" s="16" t="s">
        <v>236</v>
      </c>
      <c r="CCR159" s="16">
        <f t="shared" si="29403"/>
        <v>52.940000000000005</v>
      </c>
      <c r="CCS159" s="16">
        <f t="shared" si="29404"/>
        <v>9</v>
      </c>
      <c r="CCT159" s="14">
        <f t="shared" si="9500"/>
        <v>61.940000000000005</v>
      </c>
      <c r="CCU159" s="14"/>
      <c r="CCV159" s="16">
        <f t="shared" si="9501"/>
        <v>92.910000000000011</v>
      </c>
      <c r="CCW159" s="79">
        <f t="shared" si="18704"/>
        <v>7</v>
      </c>
      <c r="CCX159" s="80"/>
      <c r="CCY159" s="16" t="s">
        <v>236</v>
      </c>
      <c r="CCZ159" s="16">
        <f t="shared" si="29405"/>
        <v>52.940000000000005</v>
      </c>
      <c r="CDA159" s="16">
        <f t="shared" si="29406"/>
        <v>9</v>
      </c>
      <c r="CDB159" s="14">
        <f t="shared" si="9505"/>
        <v>61.940000000000005</v>
      </c>
      <c r="CDC159" s="14"/>
      <c r="CDD159" s="16">
        <f t="shared" si="9506"/>
        <v>92.910000000000011</v>
      </c>
      <c r="CDE159" s="79">
        <f t="shared" si="18704"/>
        <v>7</v>
      </c>
      <c r="CDF159" s="80"/>
      <c r="CDG159" s="16" t="s">
        <v>236</v>
      </c>
      <c r="CDH159" s="16">
        <f t="shared" si="29407"/>
        <v>52.940000000000005</v>
      </c>
      <c r="CDI159" s="16">
        <f t="shared" si="29408"/>
        <v>9</v>
      </c>
      <c r="CDJ159" s="14">
        <f t="shared" si="9510"/>
        <v>61.940000000000005</v>
      </c>
      <c r="CDK159" s="14"/>
      <c r="CDL159" s="16">
        <f t="shared" si="9511"/>
        <v>92.910000000000011</v>
      </c>
      <c r="CDM159" s="79">
        <f t="shared" si="18704"/>
        <v>7</v>
      </c>
      <c r="CDN159" s="80"/>
      <c r="CDO159" s="16" t="s">
        <v>236</v>
      </c>
      <c r="CDP159" s="16">
        <f t="shared" si="29409"/>
        <v>52.940000000000005</v>
      </c>
      <c r="CDQ159" s="16">
        <f t="shared" si="29410"/>
        <v>9</v>
      </c>
      <c r="CDR159" s="14">
        <f t="shared" si="9515"/>
        <v>61.940000000000005</v>
      </c>
      <c r="CDS159" s="14"/>
      <c r="CDT159" s="16">
        <f t="shared" si="9516"/>
        <v>92.910000000000011</v>
      </c>
      <c r="CDU159" s="79">
        <f t="shared" si="18704"/>
        <v>7</v>
      </c>
      <c r="CDV159" s="80"/>
      <c r="CDW159" s="16" t="s">
        <v>236</v>
      </c>
      <c r="CDX159" s="16">
        <f t="shared" si="29411"/>
        <v>52.940000000000005</v>
      </c>
      <c r="CDY159" s="16">
        <f t="shared" si="29412"/>
        <v>9</v>
      </c>
      <c r="CDZ159" s="14">
        <f t="shared" si="9520"/>
        <v>61.940000000000005</v>
      </c>
      <c r="CEA159" s="14"/>
      <c r="CEB159" s="16">
        <f t="shared" si="9521"/>
        <v>92.910000000000011</v>
      </c>
      <c r="CEC159" s="79">
        <f t="shared" si="18704"/>
        <v>7</v>
      </c>
      <c r="CED159" s="80"/>
      <c r="CEE159" s="16" t="s">
        <v>236</v>
      </c>
      <c r="CEF159" s="16">
        <f t="shared" si="29413"/>
        <v>52.940000000000005</v>
      </c>
      <c r="CEG159" s="16">
        <f t="shared" si="29414"/>
        <v>9</v>
      </c>
      <c r="CEH159" s="14">
        <f t="shared" si="9525"/>
        <v>61.940000000000005</v>
      </c>
      <c r="CEI159" s="14"/>
      <c r="CEJ159" s="16">
        <f t="shared" si="9526"/>
        <v>92.910000000000011</v>
      </c>
      <c r="CEK159" s="79">
        <f t="shared" si="18704"/>
        <v>7</v>
      </c>
      <c r="CEL159" s="80"/>
      <c r="CEM159" s="16" t="s">
        <v>236</v>
      </c>
      <c r="CEN159" s="16">
        <f t="shared" si="29415"/>
        <v>52.940000000000005</v>
      </c>
      <c r="CEO159" s="16">
        <f t="shared" si="29416"/>
        <v>9</v>
      </c>
      <c r="CEP159" s="14">
        <f t="shared" si="9530"/>
        <v>61.940000000000005</v>
      </c>
      <c r="CEQ159" s="14"/>
      <c r="CER159" s="16">
        <f t="shared" si="9531"/>
        <v>92.910000000000011</v>
      </c>
      <c r="CES159" s="79">
        <f t="shared" si="18713"/>
        <v>7</v>
      </c>
      <c r="CET159" s="80"/>
      <c r="CEU159" s="16" t="s">
        <v>236</v>
      </c>
      <c r="CEV159" s="16">
        <f t="shared" si="29417"/>
        <v>52.940000000000005</v>
      </c>
      <c r="CEW159" s="16">
        <f t="shared" si="29418"/>
        <v>9</v>
      </c>
      <c r="CEX159" s="14">
        <f t="shared" si="9535"/>
        <v>61.940000000000005</v>
      </c>
      <c r="CEY159" s="14"/>
      <c r="CEZ159" s="16">
        <f t="shared" si="9536"/>
        <v>92.910000000000011</v>
      </c>
      <c r="CFA159" s="79">
        <f t="shared" si="18713"/>
        <v>7</v>
      </c>
      <c r="CFB159" s="80"/>
      <c r="CFC159" s="16" t="s">
        <v>236</v>
      </c>
      <c r="CFD159" s="16">
        <f t="shared" si="29419"/>
        <v>52.940000000000005</v>
      </c>
      <c r="CFE159" s="16">
        <f t="shared" si="29420"/>
        <v>9</v>
      </c>
      <c r="CFF159" s="14">
        <f t="shared" si="9540"/>
        <v>61.940000000000005</v>
      </c>
      <c r="CFG159" s="14"/>
      <c r="CFH159" s="16">
        <f t="shared" si="9541"/>
        <v>92.910000000000011</v>
      </c>
      <c r="CFI159" s="79">
        <f t="shared" si="18713"/>
        <v>7</v>
      </c>
      <c r="CFJ159" s="80"/>
      <c r="CFK159" s="16" t="s">
        <v>236</v>
      </c>
      <c r="CFL159" s="16">
        <f t="shared" si="29421"/>
        <v>52.940000000000005</v>
      </c>
      <c r="CFM159" s="16">
        <f t="shared" si="29422"/>
        <v>9</v>
      </c>
      <c r="CFN159" s="14">
        <f t="shared" si="9545"/>
        <v>61.940000000000005</v>
      </c>
      <c r="CFO159" s="14"/>
      <c r="CFP159" s="16">
        <f t="shared" si="9546"/>
        <v>92.910000000000011</v>
      </c>
      <c r="CFQ159" s="79">
        <f t="shared" si="18713"/>
        <v>7</v>
      </c>
      <c r="CFR159" s="80"/>
      <c r="CFS159" s="16" t="s">
        <v>236</v>
      </c>
      <c r="CFT159" s="16">
        <f t="shared" si="29423"/>
        <v>52.940000000000005</v>
      </c>
      <c r="CFU159" s="16">
        <f t="shared" si="29424"/>
        <v>9</v>
      </c>
      <c r="CFV159" s="14">
        <f t="shared" si="9550"/>
        <v>61.940000000000005</v>
      </c>
      <c r="CFW159" s="14"/>
      <c r="CFX159" s="16">
        <f t="shared" si="9551"/>
        <v>92.910000000000011</v>
      </c>
      <c r="CFY159" s="79">
        <f t="shared" si="18713"/>
        <v>7</v>
      </c>
      <c r="CFZ159" s="80"/>
      <c r="CGA159" s="16" t="s">
        <v>236</v>
      </c>
      <c r="CGB159" s="16">
        <f t="shared" si="29425"/>
        <v>52.940000000000005</v>
      </c>
      <c r="CGC159" s="16">
        <f t="shared" si="29426"/>
        <v>9</v>
      </c>
      <c r="CGD159" s="14">
        <f t="shared" si="9555"/>
        <v>61.940000000000005</v>
      </c>
      <c r="CGE159" s="14"/>
      <c r="CGF159" s="16">
        <f t="shared" si="9556"/>
        <v>92.910000000000011</v>
      </c>
      <c r="CGG159" s="79">
        <f t="shared" si="18713"/>
        <v>7</v>
      </c>
      <c r="CGH159" s="80"/>
      <c r="CGI159" s="16" t="s">
        <v>236</v>
      </c>
      <c r="CGJ159" s="16">
        <f t="shared" si="29427"/>
        <v>52.940000000000005</v>
      </c>
      <c r="CGK159" s="16">
        <f t="shared" si="29428"/>
        <v>9</v>
      </c>
      <c r="CGL159" s="14">
        <f t="shared" si="9560"/>
        <v>61.940000000000005</v>
      </c>
      <c r="CGM159" s="14"/>
      <c r="CGN159" s="16">
        <f t="shared" si="9561"/>
        <v>92.910000000000011</v>
      </c>
      <c r="CGO159" s="79">
        <f t="shared" si="18713"/>
        <v>7</v>
      </c>
      <c r="CGP159" s="80"/>
      <c r="CGQ159" s="16" t="s">
        <v>236</v>
      </c>
      <c r="CGR159" s="16">
        <f t="shared" si="29429"/>
        <v>52.940000000000005</v>
      </c>
      <c r="CGS159" s="16">
        <f t="shared" si="29430"/>
        <v>9</v>
      </c>
      <c r="CGT159" s="14">
        <f t="shared" si="9565"/>
        <v>61.940000000000005</v>
      </c>
      <c r="CGU159" s="14"/>
      <c r="CGV159" s="16">
        <f t="shared" si="9566"/>
        <v>92.910000000000011</v>
      </c>
      <c r="CGW159" s="79">
        <f t="shared" si="18713"/>
        <v>7</v>
      </c>
      <c r="CGX159" s="80"/>
      <c r="CGY159" s="16" t="s">
        <v>236</v>
      </c>
      <c r="CGZ159" s="16">
        <f t="shared" si="29431"/>
        <v>52.940000000000005</v>
      </c>
      <c r="CHA159" s="16">
        <f t="shared" si="29432"/>
        <v>9</v>
      </c>
      <c r="CHB159" s="14">
        <f t="shared" si="9570"/>
        <v>61.940000000000005</v>
      </c>
      <c r="CHC159" s="14"/>
      <c r="CHD159" s="16">
        <f t="shared" si="9571"/>
        <v>92.910000000000011</v>
      </c>
      <c r="CHE159" s="79">
        <f t="shared" si="18722"/>
        <v>7</v>
      </c>
      <c r="CHF159" s="80"/>
      <c r="CHG159" s="16" t="s">
        <v>236</v>
      </c>
      <c r="CHH159" s="16">
        <f t="shared" si="29433"/>
        <v>52.940000000000005</v>
      </c>
      <c r="CHI159" s="16">
        <f t="shared" si="29434"/>
        <v>9</v>
      </c>
      <c r="CHJ159" s="14">
        <f t="shared" si="9575"/>
        <v>61.940000000000005</v>
      </c>
      <c r="CHK159" s="14"/>
      <c r="CHL159" s="16">
        <f t="shared" si="9576"/>
        <v>92.910000000000011</v>
      </c>
      <c r="CHM159" s="79">
        <f t="shared" si="18722"/>
        <v>7</v>
      </c>
      <c r="CHN159" s="80"/>
      <c r="CHO159" s="16" t="s">
        <v>236</v>
      </c>
      <c r="CHP159" s="16">
        <f t="shared" si="29435"/>
        <v>52.940000000000005</v>
      </c>
      <c r="CHQ159" s="16">
        <f t="shared" si="29436"/>
        <v>9</v>
      </c>
      <c r="CHR159" s="14">
        <f t="shared" si="9580"/>
        <v>61.940000000000005</v>
      </c>
      <c r="CHS159" s="14"/>
      <c r="CHT159" s="16">
        <f t="shared" si="9581"/>
        <v>92.910000000000011</v>
      </c>
      <c r="CHU159" s="79">
        <f t="shared" si="18722"/>
        <v>7</v>
      </c>
      <c r="CHV159" s="80"/>
      <c r="CHW159" s="16" t="s">
        <v>236</v>
      </c>
      <c r="CHX159" s="16">
        <f t="shared" si="29437"/>
        <v>52.940000000000005</v>
      </c>
      <c r="CHY159" s="16">
        <f t="shared" si="29438"/>
        <v>9</v>
      </c>
      <c r="CHZ159" s="14">
        <f t="shared" si="9585"/>
        <v>61.940000000000005</v>
      </c>
      <c r="CIA159" s="14"/>
      <c r="CIB159" s="16">
        <f t="shared" si="9586"/>
        <v>92.910000000000011</v>
      </c>
      <c r="CIC159" s="79">
        <f t="shared" si="18722"/>
        <v>7</v>
      </c>
      <c r="CID159" s="80"/>
      <c r="CIE159" s="16" t="s">
        <v>236</v>
      </c>
      <c r="CIF159" s="16">
        <f t="shared" si="29439"/>
        <v>52.940000000000005</v>
      </c>
      <c r="CIG159" s="16">
        <f t="shared" si="29440"/>
        <v>9</v>
      </c>
      <c r="CIH159" s="14">
        <f t="shared" si="9590"/>
        <v>61.940000000000005</v>
      </c>
      <c r="CII159" s="14"/>
      <c r="CIJ159" s="16">
        <f t="shared" si="9591"/>
        <v>92.910000000000011</v>
      </c>
      <c r="CIK159" s="79">
        <f t="shared" si="18722"/>
        <v>7</v>
      </c>
      <c r="CIL159" s="80"/>
      <c r="CIM159" s="16" t="s">
        <v>236</v>
      </c>
      <c r="CIN159" s="16">
        <f t="shared" si="29441"/>
        <v>52.940000000000005</v>
      </c>
      <c r="CIO159" s="16">
        <f t="shared" si="29442"/>
        <v>9</v>
      </c>
      <c r="CIP159" s="14">
        <f t="shared" si="9595"/>
        <v>61.940000000000005</v>
      </c>
      <c r="CIQ159" s="14"/>
      <c r="CIR159" s="16">
        <f t="shared" si="9596"/>
        <v>92.910000000000011</v>
      </c>
      <c r="CIS159" s="79">
        <f t="shared" si="18722"/>
        <v>7</v>
      </c>
      <c r="CIT159" s="80"/>
      <c r="CIU159" s="16" t="s">
        <v>236</v>
      </c>
      <c r="CIV159" s="16">
        <f t="shared" si="29443"/>
        <v>52.940000000000005</v>
      </c>
      <c r="CIW159" s="16">
        <f t="shared" si="29444"/>
        <v>9</v>
      </c>
      <c r="CIX159" s="14">
        <f t="shared" si="9600"/>
        <v>61.940000000000005</v>
      </c>
      <c r="CIY159" s="14"/>
      <c r="CIZ159" s="16">
        <f t="shared" si="9601"/>
        <v>92.910000000000011</v>
      </c>
      <c r="CJA159" s="79">
        <f t="shared" si="18722"/>
        <v>7</v>
      </c>
      <c r="CJB159" s="80"/>
      <c r="CJC159" s="16" t="s">
        <v>236</v>
      </c>
      <c r="CJD159" s="16">
        <f t="shared" si="29445"/>
        <v>52.940000000000005</v>
      </c>
      <c r="CJE159" s="16">
        <f t="shared" si="29446"/>
        <v>9</v>
      </c>
      <c r="CJF159" s="14">
        <f t="shared" si="9605"/>
        <v>61.940000000000005</v>
      </c>
      <c r="CJG159" s="14"/>
      <c r="CJH159" s="16">
        <f t="shared" si="9606"/>
        <v>92.910000000000011</v>
      </c>
      <c r="CJI159" s="79">
        <f t="shared" si="18722"/>
        <v>7</v>
      </c>
      <c r="CJJ159" s="80"/>
      <c r="CJK159" s="16" t="s">
        <v>236</v>
      </c>
      <c r="CJL159" s="16">
        <f t="shared" si="29447"/>
        <v>52.940000000000005</v>
      </c>
      <c r="CJM159" s="16">
        <f t="shared" si="29448"/>
        <v>9</v>
      </c>
      <c r="CJN159" s="14">
        <f t="shared" si="9610"/>
        <v>61.940000000000005</v>
      </c>
      <c r="CJO159" s="14"/>
      <c r="CJP159" s="16">
        <f t="shared" si="9611"/>
        <v>92.910000000000011</v>
      </c>
      <c r="CJQ159" s="79">
        <f t="shared" si="18731"/>
        <v>7</v>
      </c>
      <c r="CJR159" s="80"/>
      <c r="CJS159" s="16" t="s">
        <v>236</v>
      </c>
      <c r="CJT159" s="16">
        <f t="shared" si="29449"/>
        <v>52.940000000000005</v>
      </c>
      <c r="CJU159" s="16">
        <f t="shared" si="29450"/>
        <v>9</v>
      </c>
      <c r="CJV159" s="14">
        <f t="shared" si="9615"/>
        <v>61.940000000000005</v>
      </c>
      <c r="CJW159" s="14"/>
      <c r="CJX159" s="16">
        <f t="shared" si="9616"/>
        <v>92.910000000000011</v>
      </c>
      <c r="CJY159" s="79">
        <f t="shared" si="18731"/>
        <v>7</v>
      </c>
      <c r="CJZ159" s="80"/>
      <c r="CKA159" s="16" t="s">
        <v>236</v>
      </c>
      <c r="CKB159" s="16">
        <f t="shared" si="29451"/>
        <v>52.940000000000005</v>
      </c>
      <c r="CKC159" s="16">
        <f t="shared" si="29452"/>
        <v>9</v>
      </c>
      <c r="CKD159" s="14">
        <f t="shared" si="9620"/>
        <v>61.940000000000005</v>
      </c>
      <c r="CKE159" s="14"/>
      <c r="CKF159" s="16">
        <f t="shared" si="9621"/>
        <v>92.910000000000011</v>
      </c>
      <c r="CKG159" s="79">
        <f t="shared" si="18731"/>
        <v>7</v>
      </c>
      <c r="CKH159" s="80"/>
      <c r="CKI159" s="16" t="s">
        <v>236</v>
      </c>
      <c r="CKJ159" s="16">
        <f t="shared" si="29453"/>
        <v>52.940000000000005</v>
      </c>
      <c r="CKK159" s="16">
        <f t="shared" si="29454"/>
        <v>9</v>
      </c>
      <c r="CKL159" s="14">
        <f t="shared" si="9625"/>
        <v>61.940000000000005</v>
      </c>
      <c r="CKM159" s="14"/>
      <c r="CKN159" s="16">
        <f t="shared" si="9626"/>
        <v>92.910000000000011</v>
      </c>
      <c r="CKO159" s="79">
        <f t="shared" si="18731"/>
        <v>7</v>
      </c>
      <c r="CKP159" s="80"/>
      <c r="CKQ159" s="16" t="s">
        <v>236</v>
      </c>
      <c r="CKR159" s="16">
        <f t="shared" si="29455"/>
        <v>52.940000000000005</v>
      </c>
      <c r="CKS159" s="16">
        <f t="shared" si="29456"/>
        <v>9</v>
      </c>
      <c r="CKT159" s="14">
        <f t="shared" si="9630"/>
        <v>61.940000000000005</v>
      </c>
      <c r="CKU159" s="14"/>
      <c r="CKV159" s="16">
        <f t="shared" si="9631"/>
        <v>92.910000000000011</v>
      </c>
      <c r="CKW159" s="79">
        <f t="shared" si="18731"/>
        <v>7</v>
      </c>
      <c r="CKX159" s="80"/>
      <c r="CKY159" s="16" t="s">
        <v>236</v>
      </c>
      <c r="CKZ159" s="16">
        <f t="shared" si="29457"/>
        <v>52.940000000000005</v>
      </c>
      <c r="CLA159" s="16">
        <f t="shared" si="29458"/>
        <v>9</v>
      </c>
      <c r="CLB159" s="14">
        <f t="shared" si="9635"/>
        <v>61.940000000000005</v>
      </c>
      <c r="CLC159" s="14"/>
      <c r="CLD159" s="16">
        <f t="shared" si="9636"/>
        <v>92.910000000000011</v>
      </c>
      <c r="CLE159" s="79">
        <f t="shared" si="18731"/>
        <v>7</v>
      </c>
      <c r="CLF159" s="80"/>
      <c r="CLG159" s="16" t="s">
        <v>236</v>
      </c>
      <c r="CLH159" s="16">
        <f t="shared" si="29459"/>
        <v>52.940000000000005</v>
      </c>
      <c r="CLI159" s="16">
        <f t="shared" si="29460"/>
        <v>9</v>
      </c>
      <c r="CLJ159" s="14">
        <f t="shared" si="9640"/>
        <v>61.940000000000005</v>
      </c>
      <c r="CLK159" s="14"/>
      <c r="CLL159" s="16">
        <f t="shared" si="9641"/>
        <v>92.910000000000011</v>
      </c>
      <c r="CLM159" s="79">
        <f t="shared" si="18731"/>
        <v>7</v>
      </c>
      <c r="CLN159" s="80"/>
      <c r="CLO159" s="16" t="s">
        <v>236</v>
      </c>
      <c r="CLP159" s="16">
        <f t="shared" si="29461"/>
        <v>52.940000000000005</v>
      </c>
      <c r="CLQ159" s="16">
        <f t="shared" si="29462"/>
        <v>9</v>
      </c>
      <c r="CLR159" s="14">
        <f t="shared" si="9645"/>
        <v>61.940000000000005</v>
      </c>
      <c r="CLS159" s="14"/>
      <c r="CLT159" s="16">
        <f t="shared" si="9646"/>
        <v>92.910000000000011</v>
      </c>
      <c r="CLU159" s="79">
        <f t="shared" si="18731"/>
        <v>7</v>
      </c>
      <c r="CLV159" s="80"/>
      <c r="CLW159" s="16" t="s">
        <v>236</v>
      </c>
      <c r="CLX159" s="16">
        <f t="shared" si="29463"/>
        <v>52.940000000000005</v>
      </c>
      <c r="CLY159" s="16">
        <f t="shared" si="29464"/>
        <v>9</v>
      </c>
      <c r="CLZ159" s="14">
        <f t="shared" si="9650"/>
        <v>61.940000000000005</v>
      </c>
      <c r="CMA159" s="14"/>
      <c r="CMB159" s="16">
        <f t="shared" si="9651"/>
        <v>92.910000000000011</v>
      </c>
      <c r="CMC159" s="79">
        <f t="shared" si="18740"/>
        <v>7</v>
      </c>
      <c r="CMD159" s="80"/>
      <c r="CME159" s="16" t="s">
        <v>236</v>
      </c>
      <c r="CMF159" s="16">
        <f t="shared" si="29465"/>
        <v>52.940000000000005</v>
      </c>
      <c r="CMG159" s="16">
        <f t="shared" si="29466"/>
        <v>9</v>
      </c>
      <c r="CMH159" s="14">
        <f t="shared" si="9655"/>
        <v>61.940000000000005</v>
      </c>
      <c r="CMI159" s="14"/>
      <c r="CMJ159" s="16">
        <f t="shared" si="9656"/>
        <v>92.910000000000011</v>
      </c>
      <c r="CMK159" s="79">
        <f t="shared" si="18740"/>
        <v>7</v>
      </c>
      <c r="CML159" s="80"/>
      <c r="CMM159" s="16" t="s">
        <v>236</v>
      </c>
      <c r="CMN159" s="16">
        <f t="shared" si="29467"/>
        <v>52.940000000000005</v>
      </c>
      <c r="CMO159" s="16">
        <f t="shared" si="29468"/>
        <v>9</v>
      </c>
      <c r="CMP159" s="14">
        <f t="shared" si="9660"/>
        <v>61.940000000000005</v>
      </c>
      <c r="CMQ159" s="14"/>
      <c r="CMR159" s="16">
        <f t="shared" si="9661"/>
        <v>92.910000000000011</v>
      </c>
      <c r="CMS159" s="79">
        <f t="shared" si="18740"/>
        <v>7</v>
      </c>
      <c r="CMT159" s="80"/>
      <c r="CMU159" s="16" t="s">
        <v>236</v>
      </c>
      <c r="CMV159" s="16">
        <f t="shared" si="29469"/>
        <v>52.940000000000005</v>
      </c>
      <c r="CMW159" s="16">
        <f t="shared" si="29470"/>
        <v>9</v>
      </c>
      <c r="CMX159" s="14">
        <f t="shared" si="9665"/>
        <v>61.940000000000005</v>
      </c>
      <c r="CMY159" s="14"/>
      <c r="CMZ159" s="16">
        <f t="shared" si="9666"/>
        <v>92.910000000000011</v>
      </c>
      <c r="CNA159" s="79">
        <f t="shared" si="18740"/>
        <v>7</v>
      </c>
      <c r="CNB159" s="80"/>
      <c r="CNC159" s="16" t="s">
        <v>236</v>
      </c>
      <c r="CND159" s="16">
        <f t="shared" si="29471"/>
        <v>52.940000000000005</v>
      </c>
      <c r="CNE159" s="16">
        <f t="shared" si="29472"/>
        <v>9</v>
      </c>
      <c r="CNF159" s="14">
        <f t="shared" si="9670"/>
        <v>61.940000000000005</v>
      </c>
      <c r="CNG159" s="14"/>
      <c r="CNH159" s="16">
        <f t="shared" si="9671"/>
        <v>92.910000000000011</v>
      </c>
      <c r="CNI159" s="79">
        <f t="shared" si="18740"/>
        <v>7</v>
      </c>
      <c r="CNJ159" s="80"/>
      <c r="CNK159" s="16" t="s">
        <v>236</v>
      </c>
      <c r="CNL159" s="16">
        <f t="shared" si="29473"/>
        <v>52.940000000000005</v>
      </c>
      <c r="CNM159" s="16">
        <f t="shared" si="29474"/>
        <v>9</v>
      </c>
      <c r="CNN159" s="14">
        <f t="shared" si="9675"/>
        <v>61.940000000000005</v>
      </c>
      <c r="CNO159" s="14"/>
      <c r="CNP159" s="16">
        <f t="shared" si="9676"/>
        <v>92.910000000000011</v>
      </c>
      <c r="CNQ159" s="79">
        <f t="shared" si="18740"/>
        <v>7</v>
      </c>
      <c r="CNR159" s="80"/>
      <c r="CNS159" s="16" t="s">
        <v>236</v>
      </c>
      <c r="CNT159" s="16">
        <f t="shared" si="29475"/>
        <v>52.940000000000005</v>
      </c>
      <c r="CNU159" s="16">
        <f t="shared" si="29476"/>
        <v>9</v>
      </c>
      <c r="CNV159" s="14">
        <f t="shared" si="9680"/>
        <v>61.940000000000005</v>
      </c>
      <c r="CNW159" s="14"/>
      <c r="CNX159" s="16">
        <f t="shared" si="9681"/>
        <v>92.910000000000011</v>
      </c>
      <c r="CNY159" s="79">
        <f t="shared" si="18740"/>
        <v>7</v>
      </c>
      <c r="CNZ159" s="80"/>
      <c r="COA159" s="16" t="s">
        <v>236</v>
      </c>
      <c r="COB159" s="16">
        <f t="shared" si="29477"/>
        <v>52.940000000000005</v>
      </c>
      <c r="COC159" s="16">
        <f t="shared" si="29478"/>
        <v>9</v>
      </c>
      <c r="COD159" s="14">
        <f t="shared" si="9685"/>
        <v>61.940000000000005</v>
      </c>
      <c r="COE159" s="14"/>
      <c r="COF159" s="16">
        <f t="shared" si="9686"/>
        <v>92.910000000000011</v>
      </c>
      <c r="COG159" s="79">
        <f t="shared" si="18740"/>
        <v>7</v>
      </c>
      <c r="COH159" s="80"/>
      <c r="COI159" s="16" t="s">
        <v>236</v>
      </c>
      <c r="COJ159" s="16">
        <f t="shared" si="29479"/>
        <v>52.940000000000005</v>
      </c>
      <c r="COK159" s="16">
        <f t="shared" si="29480"/>
        <v>9</v>
      </c>
      <c r="COL159" s="14">
        <f t="shared" si="9690"/>
        <v>61.940000000000005</v>
      </c>
      <c r="COM159" s="14"/>
      <c r="CON159" s="16">
        <f t="shared" si="9691"/>
        <v>92.910000000000011</v>
      </c>
      <c r="COO159" s="79">
        <f t="shared" si="18749"/>
        <v>7</v>
      </c>
      <c r="COP159" s="80"/>
      <c r="COQ159" s="16" t="s">
        <v>236</v>
      </c>
      <c r="COR159" s="16">
        <f t="shared" si="29481"/>
        <v>52.940000000000005</v>
      </c>
      <c r="COS159" s="16">
        <f t="shared" si="29482"/>
        <v>9</v>
      </c>
      <c r="COT159" s="14">
        <f t="shared" si="9695"/>
        <v>61.940000000000005</v>
      </c>
      <c r="COU159" s="14"/>
      <c r="COV159" s="16">
        <f t="shared" si="9696"/>
        <v>92.910000000000011</v>
      </c>
      <c r="COW159" s="79">
        <f t="shared" si="18749"/>
        <v>7</v>
      </c>
      <c r="COX159" s="80"/>
      <c r="COY159" s="16" t="s">
        <v>236</v>
      </c>
      <c r="COZ159" s="16">
        <f t="shared" si="29483"/>
        <v>52.940000000000005</v>
      </c>
      <c r="CPA159" s="16">
        <f t="shared" si="29484"/>
        <v>9</v>
      </c>
      <c r="CPB159" s="14">
        <f t="shared" si="9700"/>
        <v>61.940000000000005</v>
      </c>
      <c r="CPC159" s="14"/>
      <c r="CPD159" s="16">
        <f t="shared" si="9701"/>
        <v>92.910000000000011</v>
      </c>
      <c r="CPE159" s="79">
        <f t="shared" si="18749"/>
        <v>7</v>
      </c>
      <c r="CPF159" s="80"/>
      <c r="CPG159" s="16" t="s">
        <v>236</v>
      </c>
      <c r="CPH159" s="16">
        <f t="shared" si="29485"/>
        <v>52.940000000000005</v>
      </c>
      <c r="CPI159" s="16">
        <f t="shared" si="29486"/>
        <v>9</v>
      </c>
      <c r="CPJ159" s="14">
        <f t="shared" si="9705"/>
        <v>61.940000000000005</v>
      </c>
      <c r="CPK159" s="14"/>
      <c r="CPL159" s="16">
        <f t="shared" si="9706"/>
        <v>92.910000000000011</v>
      </c>
      <c r="CPM159" s="79">
        <f t="shared" si="18749"/>
        <v>7</v>
      </c>
      <c r="CPN159" s="80"/>
      <c r="CPO159" s="16" t="s">
        <v>236</v>
      </c>
      <c r="CPP159" s="16">
        <f t="shared" si="29487"/>
        <v>52.940000000000005</v>
      </c>
      <c r="CPQ159" s="16">
        <f t="shared" si="29488"/>
        <v>9</v>
      </c>
      <c r="CPR159" s="14">
        <f t="shared" si="9710"/>
        <v>61.940000000000005</v>
      </c>
      <c r="CPS159" s="14"/>
      <c r="CPT159" s="16">
        <f t="shared" si="9711"/>
        <v>92.910000000000011</v>
      </c>
      <c r="CPU159" s="79">
        <f t="shared" si="18749"/>
        <v>7</v>
      </c>
      <c r="CPV159" s="80"/>
      <c r="CPW159" s="16" t="s">
        <v>236</v>
      </c>
      <c r="CPX159" s="16">
        <f t="shared" si="29489"/>
        <v>52.940000000000005</v>
      </c>
      <c r="CPY159" s="16">
        <f t="shared" si="29490"/>
        <v>9</v>
      </c>
      <c r="CPZ159" s="14">
        <f t="shared" si="9715"/>
        <v>61.940000000000005</v>
      </c>
      <c r="CQA159" s="14"/>
      <c r="CQB159" s="16">
        <f t="shared" si="9716"/>
        <v>92.910000000000011</v>
      </c>
      <c r="CQC159" s="79">
        <f t="shared" si="18749"/>
        <v>7</v>
      </c>
      <c r="CQD159" s="80"/>
      <c r="CQE159" s="16" t="s">
        <v>236</v>
      </c>
      <c r="CQF159" s="16">
        <f t="shared" si="29491"/>
        <v>52.940000000000005</v>
      </c>
      <c r="CQG159" s="16">
        <f t="shared" si="29492"/>
        <v>9</v>
      </c>
      <c r="CQH159" s="14">
        <f t="shared" si="9720"/>
        <v>61.940000000000005</v>
      </c>
      <c r="CQI159" s="14"/>
      <c r="CQJ159" s="16">
        <f t="shared" si="9721"/>
        <v>92.910000000000011</v>
      </c>
      <c r="CQK159" s="79">
        <f t="shared" si="18749"/>
        <v>7</v>
      </c>
      <c r="CQL159" s="80"/>
      <c r="CQM159" s="16" t="s">
        <v>236</v>
      </c>
      <c r="CQN159" s="16">
        <f t="shared" si="29493"/>
        <v>52.940000000000005</v>
      </c>
      <c r="CQO159" s="16">
        <f t="shared" si="29494"/>
        <v>9</v>
      </c>
      <c r="CQP159" s="14">
        <f t="shared" si="9725"/>
        <v>61.940000000000005</v>
      </c>
      <c r="CQQ159" s="14"/>
      <c r="CQR159" s="16">
        <f t="shared" si="9726"/>
        <v>92.910000000000011</v>
      </c>
      <c r="CQS159" s="79">
        <f t="shared" si="18749"/>
        <v>7</v>
      </c>
      <c r="CQT159" s="80"/>
      <c r="CQU159" s="16" t="s">
        <v>236</v>
      </c>
      <c r="CQV159" s="16">
        <f t="shared" si="29495"/>
        <v>52.940000000000005</v>
      </c>
      <c r="CQW159" s="16">
        <f t="shared" si="29496"/>
        <v>9</v>
      </c>
      <c r="CQX159" s="14">
        <f t="shared" si="9730"/>
        <v>61.940000000000005</v>
      </c>
      <c r="CQY159" s="14"/>
      <c r="CQZ159" s="16">
        <f t="shared" si="9731"/>
        <v>92.910000000000011</v>
      </c>
      <c r="CRA159" s="79">
        <f t="shared" si="18758"/>
        <v>7</v>
      </c>
      <c r="CRB159" s="80"/>
      <c r="CRC159" s="16" t="s">
        <v>236</v>
      </c>
      <c r="CRD159" s="16">
        <f t="shared" si="29497"/>
        <v>52.940000000000005</v>
      </c>
      <c r="CRE159" s="16">
        <f t="shared" si="29498"/>
        <v>9</v>
      </c>
      <c r="CRF159" s="14">
        <f t="shared" si="9735"/>
        <v>61.940000000000005</v>
      </c>
      <c r="CRG159" s="14"/>
      <c r="CRH159" s="16">
        <f t="shared" si="9736"/>
        <v>92.910000000000011</v>
      </c>
      <c r="CRI159" s="79">
        <f t="shared" si="18758"/>
        <v>7</v>
      </c>
      <c r="CRJ159" s="80"/>
      <c r="CRK159" s="16" t="s">
        <v>236</v>
      </c>
      <c r="CRL159" s="16">
        <f t="shared" si="29499"/>
        <v>52.940000000000005</v>
      </c>
      <c r="CRM159" s="16">
        <f t="shared" si="29500"/>
        <v>9</v>
      </c>
      <c r="CRN159" s="14">
        <f t="shared" si="9740"/>
        <v>61.940000000000005</v>
      </c>
      <c r="CRO159" s="14"/>
      <c r="CRP159" s="16">
        <f t="shared" si="9741"/>
        <v>92.910000000000011</v>
      </c>
      <c r="CRQ159" s="79">
        <f t="shared" si="18758"/>
        <v>7</v>
      </c>
      <c r="CRR159" s="80"/>
      <c r="CRS159" s="16" t="s">
        <v>236</v>
      </c>
      <c r="CRT159" s="16">
        <f t="shared" si="29501"/>
        <v>52.940000000000005</v>
      </c>
      <c r="CRU159" s="16">
        <f t="shared" si="29502"/>
        <v>9</v>
      </c>
      <c r="CRV159" s="14">
        <f t="shared" si="9745"/>
        <v>61.940000000000005</v>
      </c>
      <c r="CRW159" s="14"/>
      <c r="CRX159" s="16">
        <f t="shared" si="9746"/>
        <v>92.910000000000011</v>
      </c>
      <c r="CRY159" s="79">
        <f t="shared" si="18758"/>
        <v>7</v>
      </c>
      <c r="CRZ159" s="80"/>
      <c r="CSA159" s="16" t="s">
        <v>236</v>
      </c>
      <c r="CSB159" s="16">
        <f t="shared" si="29503"/>
        <v>52.940000000000005</v>
      </c>
      <c r="CSC159" s="16">
        <f t="shared" si="29504"/>
        <v>9</v>
      </c>
      <c r="CSD159" s="14">
        <f t="shared" si="9750"/>
        <v>61.940000000000005</v>
      </c>
      <c r="CSE159" s="14"/>
      <c r="CSF159" s="16">
        <f t="shared" si="9751"/>
        <v>92.910000000000011</v>
      </c>
      <c r="CSG159" s="79">
        <f t="shared" si="18758"/>
        <v>7</v>
      </c>
      <c r="CSH159" s="80"/>
      <c r="CSI159" s="16" t="s">
        <v>236</v>
      </c>
      <c r="CSJ159" s="16">
        <f t="shared" si="29505"/>
        <v>52.940000000000005</v>
      </c>
      <c r="CSK159" s="16">
        <f t="shared" si="29506"/>
        <v>9</v>
      </c>
      <c r="CSL159" s="14">
        <f t="shared" si="9755"/>
        <v>61.940000000000005</v>
      </c>
      <c r="CSM159" s="14"/>
      <c r="CSN159" s="16">
        <f t="shared" si="9756"/>
        <v>92.910000000000011</v>
      </c>
      <c r="CSO159" s="79">
        <f t="shared" si="18758"/>
        <v>7</v>
      </c>
      <c r="CSP159" s="80"/>
      <c r="CSQ159" s="16" t="s">
        <v>236</v>
      </c>
      <c r="CSR159" s="16">
        <f t="shared" si="29507"/>
        <v>52.940000000000005</v>
      </c>
      <c r="CSS159" s="16">
        <f t="shared" si="29508"/>
        <v>9</v>
      </c>
      <c r="CST159" s="14">
        <f t="shared" si="9760"/>
        <v>61.940000000000005</v>
      </c>
      <c r="CSU159" s="14"/>
      <c r="CSV159" s="16">
        <f t="shared" si="9761"/>
        <v>92.910000000000011</v>
      </c>
      <c r="CSW159" s="79">
        <f t="shared" si="18758"/>
        <v>7</v>
      </c>
      <c r="CSX159" s="80"/>
      <c r="CSY159" s="16" t="s">
        <v>236</v>
      </c>
      <c r="CSZ159" s="16">
        <f t="shared" si="29509"/>
        <v>52.940000000000005</v>
      </c>
      <c r="CTA159" s="16">
        <f t="shared" si="29510"/>
        <v>9</v>
      </c>
      <c r="CTB159" s="14">
        <f t="shared" si="9765"/>
        <v>61.940000000000005</v>
      </c>
      <c r="CTC159" s="14"/>
      <c r="CTD159" s="16">
        <f t="shared" si="9766"/>
        <v>92.910000000000011</v>
      </c>
      <c r="CTE159" s="79">
        <f t="shared" si="18758"/>
        <v>7</v>
      </c>
      <c r="CTF159" s="80"/>
      <c r="CTG159" s="16" t="s">
        <v>236</v>
      </c>
      <c r="CTH159" s="16">
        <f t="shared" si="29511"/>
        <v>52.940000000000005</v>
      </c>
      <c r="CTI159" s="16">
        <f t="shared" si="29512"/>
        <v>9</v>
      </c>
      <c r="CTJ159" s="14">
        <f t="shared" si="9770"/>
        <v>61.940000000000005</v>
      </c>
      <c r="CTK159" s="14"/>
      <c r="CTL159" s="16">
        <f t="shared" si="9771"/>
        <v>92.910000000000011</v>
      </c>
      <c r="CTM159" s="79">
        <f t="shared" si="18767"/>
        <v>7</v>
      </c>
      <c r="CTN159" s="80"/>
      <c r="CTO159" s="16" t="s">
        <v>236</v>
      </c>
      <c r="CTP159" s="16">
        <f t="shared" si="29513"/>
        <v>52.940000000000005</v>
      </c>
      <c r="CTQ159" s="16">
        <f t="shared" si="29514"/>
        <v>9</v>
      </c>
      <c r="CTR159" s="14">
        <f t="shared" si="9775"/>
        <v>61.940000000000005</v>
      </c>
      <c r="CTS159" s="14"/>
      <c r="CTT159" s="16">
        <f t="shared" si="9776"/>
        <v>92.910000000000011</v>
      </c>
      <c r="CTU159" s="79">
        <f t="shared" si="18767"/>
        <v>7</v>
      </c>
      <c r="CTV159" s="80"/>
      <c r="CTW159" s="16" t="s">
        <v>236</v>
      </c>
      <c r="CTX159" s="16">
        <f t="shared" si="29515"/>
        <v>52.940000000000005</v>
      </c>
      <c r="CTY159" s="16">
        <f t="shared" si="29516"/>
        <v>9</v>
      </c>
      <c r="CTZ159" s="14">
        <f t="shared" si="9780"/>
        <v>61.940000000000005</v>
      </c>
      <c r="CUA159" s="14"/>
      <c r="CUB159" s="16">
        <f t="shared" si="9781"/>
        <v>92.910000000000011</v>
      </c>
      <c r="CUC159" s="79">
        <f t="shared" si="18767"/>
        <v>7</v>
      </c>
      <c r="CUD159" s="80"/>
      <c r="CUE159" s="16" t="s">
        <v>236</v>
      </c>
      <c r="CUF159" s="16">
        <f t="shared" si="29517"/>
        <v>52.940000000000005</v>
      </c>
      <c r="CUG159" s="16">
        <f t="shared" si="29518"/>
        <v>9</v>
      </c>
      <c r="CUH159" s="14">
        <f t="shared" si="9785"/>
        <v>61.940000000000005</v>
      </c>
      <c r="CUI159" s="14"/>
      <c r="CUJ159" s="16">
        <f t="shared" si="9786"/>
        <v>92.910000000000011</v>
      </c>
      <c r="CUK159" s="79">
        <f t="shared" si="18767"/>
        <v>7</v>
      </c>
      <c r="CUL159" s="80"/>
      <c r="CUM159" s="16" t="s">
        <v>236</v>
      </c>
      <c r="CUN159" s="16">
        <f t="shared" si="29519"/>
        <v>52.940000000000005</v>
      </c>
      <c r="CUO159" s="16">
        <f t="shared" si="29520"/>
        <v>9</v>
      </c>
      <c r="CUP159" s="14">
        <f t="shared" si="9790"/>
        <v>61.940000000000005</v>
      </c>
      <c r="CUQ159" s="14"/>
      <c r="CUR159" s="16">
        <f t="shared" si="9791"/>
        <v>92.910000000000011</v>
      </c>
      <c r="CUS159" s="79">
        <f t="shared" si="18767"/>
        <v>7</v>
      </c>
      <c r="CUT159" s="80"/>
      <c r="CUU159" s="16" t="s">
        <v>236</v>
      </c>
      <c r="CUV159" s="16">
        <f t="shared" si="29521"/>
        <v>52.940000000000005</v>
      </c>
      <c r="CUW159" s="16">
        <f t="shared" si="29522"/>
        <v>9</v>
      </c>
      <c r="CUX159" s="14">
        <f t="shared" si="9795"/>
        <v>61.940000000000005</v>
      </c>
      <c r="CUY159" s="14"/>
      <c r="CUZ159" s="16">
        <f t="shared" si="9796"/>
        <v>92.910000000000011</v>
      </c>
      <c r="CVA159" s="79">
        <f t="shared" si="18767"/>
        <v>7</v>
      </c>
      <c r="CVB159" s="80"/>
      <c r="CVC159" s="16" t="s">
        <v>236</v>
      </c>
      <c r="CVD159" s="16">
        <f t="shared" si="29523"/>
        <v>52.940000000000005</v>
      </c>
      <c r="CVE159" s="16">
        <f t="shared" si="29524"/>
        <v>9</v>
      </c>
      <c r="CVF159" s="14">
        <f t="shared" si="9800"/>
        <v>61.940000000000005</v>
      </c>
      <c r="CVG159" s="14"/>
      <c r="CVH159" s="16">
        <f t="shared" si="9801"/>
        <v>92.910000000000011</v>
      </c>
      <c r="CVI159" s="79">
        <f t="shared" si="18767"/>
        <v>7</v>
      </c>
      <c r="CVJ159" s="80"/>
      <c r="CVK159" s="16" t="s">
        <v>236</v>
      </c>
      <c r="CVL159" s="16">
        <f t="shared" si="29525"/>
        <v>52.940000000000005</v>
      </c>
      <c r="CVM159" s="16">
        <f t="shared" si="29526"/>
        <v>9</v>
      </c>
      <c r="CVN159" s="14">
        <f t="shared" si="9805"/>
        <v>61.940000000000005</v>
      </c>
      <c r="CVO159" s="14"/>
      <c r="CVP159" s="16">
        <f t="shared" si="9806"/>
        <v>92.910000000000011</v>
      </c>
      <c r="CVQ159" s="79">
        <f t="shared" si="18767"/>
        <v>7</v>
      </c>
      <c r="CVR159" s="80"/>
      <c r="CVS159" s="16" t="s">
        <v>236</v>
      </c>
      <c r="CVT159" s="16">
        <f t="shared" si="29527"/>
        <v>52.940000000000005</v>
      </c>
      <c r="CVU159" s="16">
        <f t="shared" si="29528"/>
        <v>9</v>
      </c>
      <c r="CVV159" s="14">
        <f t="shared" si="9810"/>
        <v>61.940000000000005</v>
      </c>
      <c r="CVW159" s="14"/>
      <c r="CVX159" s="16">
        <f t="shared" si="9811"/>
        <v>92.910000000000011</v>
      </c>
      <c r="CVY159" s="79">
        <f t="shared" si="18776"/>
        <v>7</v>
      </c>
      <c r="CVZ159" s="80"/>
      <c r="CWA159" s="16" t="s">
        <v>236</v>
      </c>
      <c r="CWB159" s="16">
        <f t="shared" si="29529"/>
        <v>52.940000000000005</v>
      </c>
      <c r="CWC159" s="16">
        <f t="shared" si="29530"/>
        <v>9</v>
      </c>
      <c r="CWD159" s="14">
        <f t="shared" si="9815"/>
        <v>61.940000000000005</v>
      </c>
      <c r="CWE159" s="14"/>
      <c r="CWF159" s="16">
        <f t="shared" si="9816"/>
        <v>92.910000000000011</v>
      </c>
      <c r="CWG159" s="79">
        <f t="shared" si="18776"/>
        <v>7</v>
      </c>
      <c r="CWH159" s="80"/>
      <c r="CWI159" s="16" t="s">
        <v>236</v>
      </c>
      <c r="CWJ159" s="16">
        <f t="shared" si="29531"/>
        <v>52.940000000000005</v>
      </c>
      <c r="CWK159" s="16">
        <f t="shared" si="29532"/>
        <v>9</v>
      </c>
      <c r="CWL159" s="14">
        <f t="shared" si="9820"/>
        <v>61.940000000000005</v>
      </c>
      <c r="CWM159" s="14"/>
      <c r="CWN159" s="16">
        <f t="shared" si="9821"/>
        <v>92.910000000000011</v>
      </c>
      <c r="CWO159" s="79">
        <f t="shared" si="18776"/>
        <v>7</v>
      </c>
      <c r="CWP159" s="80"/>
      <c r="CWQ159" s="16" t="s">
        <v>236</v>
      </c>
      <c r="CWR159" s="16">
        <f t="shared" si="29533"/>
        <v>52.940000000000005</v>
      </c>
      <c r="CWS159" s="16">
        <f t="shared" si="29534"/>
        <v>9</v>
      </c>
      <c r="CWT159" s="14">
        <f t="shared" si="9825"/>
        <v>61.940000000000005</v>
      </c>
      <c r="CWU159" s="14"/>
      <c r="CWV159" s="16">
        <f t="shared" si="9826"/>
        <v>92.910000000000011</v>
      </c>
      <c r="CWW159" s="79">
        <f t="shared" si="18776"/>
        <v>7</v>
      </c>
      <c r="CWX159" s="80"/>
      <c r="CWY159" s="16" t="s">
        <v>236</v>
      </c>
      <c r="CWZ159" s="16">
        <f t="shared" si="29535"/>
        <v>52.940000000000005</v>
      </c>
      <c r="CXA159" s="16">
        <f t="shared" si="29536"/>
        <v>9</v>
      </c>
      <c r="CXB159" s="14">
        <f t="shared" si="9830"/>
        <v>61.940000000000005</v>
      </c>
      <c r="CXC159" s="14"/>
      <c r="CXD159" s="16">
        <f t="shared" si="9831"/>
        <v>92.910000000000011</v>
      </c>
      <c r="CXE159" s="79">
        <f t="shared" si="18776"/>
        <v>7</v>
      </c>
      <c r="CXF159" s="80"/>
      <c r="CXG159" s="16" t="s">
        <v>236</v>
      </c>
      <c r="CXH159" s="16">
        <f t="shared" si="29537"/>
        <v>52.940000000000005</v>
      </c>
      <c r="CXI159" s="16">
        <f t="shared" si="29538"/>
        <v>9</v>
      </c>
      <c r="CXJ159" s="14">
        <f t="shared" si="9835"/>
        <v>61.940000000000005</v>
      </c>
      <c r="CXK159" s="14"/>
      <c r="CXL159" s="16">
        <f t="shared" si="9836"/>
        <v>92.910000000000011</v>
      </c>
      <c r="CXM159" s="79">
        <f t="shared" si="18776"/>
        <v>7</v>
      </c>
      <c r="CXN159" s="80"/>
      <c r="CXO159" s="16" t="s">
        <v>236</v>
      </c>
      <c r="CXP159" s="16">
        <f t="shared" si="29539"/>
        <v>52.940000000000005</v>
      </c>
      <c r="CXQ159" s="16">
        <f t="shared" si="29540"/>
        <v>9</v>
      </c>
      <c r="CXR159" s="14">
        <f t="shared" si="9840"/>
        <v>61.940000000000005</v>
      </c>
      <c r="CXS159" s="14"/>
      <c r="CXT159" s="16">
        <f t="shared" si="9841"/>
        <v>92.910000000000011</v>
      </c>
      <c r="CXU159" s="79">
        <f t="shared" si="18776"/>
        <v>7</v>
      </c>
      <c r="CXV159" s="80"/>
      <c r="CXW159" s="16" t="s">
        <v>236</v>
      </c>
      <c r="CXX159" s="16">
        <f t="shared" si="29541"/>
        <v>52.940000000000005</v>
      </c>
      <c r="CXY159" s="16">
        <f t="shared" si="29542"/>
        <v>9</v>
      </c>
      <c r="CXZ159" s="14">
        <f t="shared" si="9845"/>
        <v>61.940000000000005</v>
      </c>
      <c r="CYA159" s="14"/>
      <c r="CYB159" s="16">
        <f t="shared" si="9846"/>
        <v>92.910000000000011</v>
      </c>
      <c r="CYC159" s="79">
        <f t="shared" si="18776"/>
        <v>7</v>
      </c>
      <c r="CYD159" s="80"/>
      <c r="CYE159" s="16" t="s">
        <v>236</v>
      </c>
      <c r="CYF159" s="16">
        <f t="shared" si="29543"/>
        <v>52.940000000000005</v>
      </c>
      <c r="CYG159" s="16">
        <f t="shared" si="29544"/>
        <v>9</v>
      </c>
      <c r="CYH159" s="14">
        <f t="shared" si="9850"/>
        <v>61.940000000000005</v>
      </c>
      <c r="CYI159" s="14"/>
      <c r="CYJ159" s="16">
        <f t="shared" si="9851"/>
        <v>92.910000000000011</v>
      </c>
      <c r="CYK159" s="79">
        <f t="shared" si="18785"/>
        <v>7</v>
      </c>
      <c r="CYL159" s="80"/>
      <c r="CYM159" s="16" t="s">
        <v>236</v>
      </c>
      <c r="CYN159" s="16">
        <f t="shared" si="29545"/>
        <v>52.940000000000005</v>
      </c>
      <c r="CYO159" s="16">
        <f t="shared" si="29546"/>
        <v>9</v>
      </c>
      <c r="CYP159" s="14">
        <f t="shared" si="9855"/>
        <v>61.940000000000005</v>
      </c>
      <c r="CYQ159" s="14"/>
      <c r="CYR159" s="16">
        <f t="shared" si="9856"/>
        <v>92.910000000000011</v>
      </c>
      <c r="CYS159" s="79">
        <f t="shared" si="18785"/>
        <v>7</v>
      </c>
      <c r="CYT159" s="80"/>
      <c r="CYU159" s="16" t="s">
        <v>236</v>
      </c>
      <c r="CYV159" s="16">
        <f t="shared" si="29547"/>
        <v>52.940000000000005</v>
      </c>
      <c r="CYW159" s="16">
        <f t="shared" si="29548"/>
        <v>9</v>
      </c>
      <c r="CYX159" s="14">
        <f t="shared" si="9860"/>
        <v>61.940000000000005</v>
      </c>
      <c r="CYY159" s="14"/>
      <c r="CYZ159" s="16">
        <f t="shared" si="9861"/>
        <v>92.910000000000011</v>
      </c>
      <c r="CZA159" s="79">
        <f t="shared" si="18785"/>
        <v>7</v>
      </c>
      <c r="CZB159" s="80"/>
      <c r="CZC159" s="16" t="s">
        <v>236</v>
      </c>
      <c r="CZD159" s="16">
        <f t="shared" si="29549"/>
        <v>52.940000000000005</v>
      </c>
      <c r="CZE159" s="16">
        <f t="shared" si="29550"/>
        <v>9</v>
      </c>
      <c r="CZF159" s="14">
        <f t="shared" si="9865"/>
        <v>61.940000000000005</v>
      </c>
      <c r="CZG159" s="14"/>
      <c r="CZH159" s="16">
        <f t="shared" si="9866"/>
        <v>92.910000000000011</v>
      </c>
      <c r="CZI159" s="79">
        <f t="shared" si="18785"/>
        <v>7</v>
      </c>
      <c r="CZJ159" s="80"/>
      <c r="CZK159" s="16" t="s">
        <v>236</v>
      </c>
      <c r="CZL159" s="16">
        <f t="shared" si="29551"/>
        <v>52.940000000000005</v>
      </c>
      <c r="CZM159" s="16">
        <f t="shared" si="29552"/>
        <v>9</v>
      </c>
      <c r="CZN159" s="14">
        <f t="shared" si="9870"/>
        <v>61.940000000000005</v>
      </c>
      <c r="CZO159" s="14"/>
      <c r="CZP159" s="16">
        <f t="shared" si="9871"/>
        <v>92.910000000000011</v>
      </c>
      <c r="CZQ159" s="79">
        <f t="shared" si="18785"/>
        <v>7</v>
      </c>
      <c r="CZR159" s="80"/>
      <c r="CZS159" s="16" t="s">
        <v>236</v>
      </c>
      <c r="CZT159" s="16">
        <f t="shared" si="29553"/>
        <v>52.940000000000005</v>
      </c>
      <c r="CZU159" s="16">
        <f t="shared" si="29554"/>
        <v>9</v>
      </c>
      <c r="CZV159" s="14">
        <f t="shared" si="9875"/>
        <v>61.940000000000005</v>
      </c>
      <c r="CZW159" s="14"/>
      <c r="CZX159" s="16">
        <f t="shared" si="9876"/>
        <v>92.910000000000011</v>
      </c>
      <c r="CZY159" s="79">
        <f t="shared" si="18785"/>
        <v>7</v>
      </c>
      <c r="CZZ159" s="80"/>
      <c r="DAA159" s="16" t="s">
        <v>236</v>
      </c>
      <c r="DAB159" s="16">
        <f t="shared" si="29555"/>
        <v>52.940000000000005</v>
      </c>
      <c r="DAC159" s="16">
        <f t="shared" si="29556"/>
        <v>9</v>
      </c>
      <c r="DAD159" s="14">
        <f t="shared" si="9880"/>
        <v>61.940000000000005</v>
      </c>
      <c r="DAE159" s="14"/>
      <c r="DAF159" s="16">
        <f t="shared" si="9881"/>
        <v>92.910000000000011</v>
      </c>
      <c r="DAG159" s="79">
        <f t="shared" si="18785"/>
        <v>7</v>
      </c>
      <c r="DAH159" s="80"/>
      <c r="DAI159" s="16" t="s">
        <v>236</v>
      </c>
      <c r="DAJ159" s="16">
        <f t="shared" si="29557"/>
        <v>52.940000000000005</v>
      </c>
      <c r="DAK159" s="16">
        <f t="shared" si="29558"/>
        <v>9</v>
      </c>
      <c r="DAL159" s="14">
        <f t="shared" si="9885"/>
        <v>61.940000000000005</v>
      </c>
      <c r="DAM159" s="14"/>
      <c r="DAN159" s="16">
        <f t="shared" si="9886"/>
        <v>92.910000000000011</v>
      </c>
      <c r="DAO159" s="79">
        <f t="shared" si="18785"/>
        <v>7</v>
      </c>
      <c r="DAP159" s="80"/>
      <c r="DAQ159" s="16" t="s">
        <v>236</v>
      </c>
      <c r="DAR159" s="16">
        <f t="shared" si="29559"/>
        <v>52.940000000000005</v>
      </c>
      <c r="DAS159" s="16">
        <f t="shared" si="29560"/>
        <v>9</v>
      </c>
      <c r="DAT159" s="14">
        <f t="shared" si="9890"/>
        <v>61.940000000000005</v>
      </c>
      <c r="DAU159" s="14"/>
      <c r="DAV159" s="16">
        <f t="shared" si="9891"/>
        <v>92.910000000000011</v>
      </c>
      <c r="DAW159" s="79">
        <f t="shared" si="18794"/>
        <v>7</v>
      </c>
      <c r="DAX159" s="80"/>
      <c r="DAY159" s="16" t="s">
        <v>236</v>
      </c>
      <c r="DAZ159" s="16">
        <f t="shared" si="29561"/>
        <v>52.940000000000005</v>
      </c>
      <c r="DBA159" s="16">
        <f t="shared" si="29562"/>
        <v>9</v>
      </c>
      <c r="DBB159" s="14">
        <f t="shared" si="9895"/>
        <v>61.940000000000005</v>
      </c>
      <c r="DBC159" s="14"/>
      <c r="DBD159" s="16">
        <f t="shared" si="9896"/>
        <v>92.910000000000011</v>
      </c>
      <c r="DBE159" s="79">
        <f t="shared" si="18794"/>
        <v>7</v>
      </c>
      <c r="DBF159" s="80"/>
      <c r="DBG159" s="16" t="s">
        <v>236</v>
      </c>
      <c r="DBH159" s="16">
        <f t="shared" si="29563"/>
        <v>52.940000000000005</v>
      </c>
      <c r="DBI159" s="16">
        <f t="shared" si="29564"/>
        <v>9</v>
      </c>
      <c r="DBJ159" s="14">
        <f t="shared" si="9900"/>
        <v>61.940000000000005</v>
      </c>
      <c r="DBK159" s="14"/>
      <c r="DBL159" s="16">
        <f t="shared" si="9901"/>
        <v>92.910000000000011</v>
      </c>
      <c r="DBM159" s="79">
        <f t="shared" si="18794"/>
        <v>7</v>
      </c>
      <c r="DBN159" s="80"/>
      <c r="DBO159" s="16" t="s">
        <v>236</v>
      </c>
      <c r="DBP159" s="16">
        <f t="shared" si="29565"/>
        <v>52.940000000000005</v>
      </c>
      <c r="DBQ159" s="16">
        <f t="shared" si="29566"/>
        <v>9</v>
      </c>
      <c r="DBR159" s="14">
        <f t="shared" si="9905"/>
        <v>61.940000000000005</v>
      </c>
      <c r="DBS159" s="14"/>
      <c r="DBT159" s="16">
        <f t="shared" si="9906"/>
        <v>92.910000000000011</v>
      </c>
      <c r="DBU159" s="79">
        <f t="shared" si="18794"/>
        <v>7</v>
      </c>
      <c r="DBV159" s="80"/>
      <c r="DBW159" s="16" t="s">
        <v>236</v>
      </c>
      <c r="DBX159" s="16">
        <f t="shared" si="29567"/>
        <v>52.940000000000005</v>
      </c>
      <c r="DBY159" s="16">
        <f t="shared" si="29568"/>
        <v>9</v>
      </c>
      <c r="DBZ159" s="14">
        <f t="shared" si="9910"/>
        <v>61.940000000000005</v>
      </c>
      <c r="DCA159" s="14"/>
      <c r="DCB159" s="16">
        <f t="shared" si="9911"/>
        <v>92.910000000000011</v>
      </c>
      <c r="DCC159" s="79">
        <f t="shared" si="18794"/>
        <v>7</v>
      </c>
      <c r="DCD159" s="80"/>
      <c r="DCE159" s="16" t="s">
        <v>236</v>
      </c>
      <c r="DCF159" s="16">
        <f t="shared" si="29569"/>
        <v>52.940000000000005</v>
      </c>
      <c r="DCG159" s="16">
        <f t="shared" si="29570"/>
        <v>9</v>
      </c>
      <c r="DCH159" s="14">
        <f t="shared" si="9915"/>
        <v>61.940000000000005</v>
      </c>
      <c r="DCI159" s="14"/>
      <c r="DCJ159" s="16">
        <f t="shared" si="9916"/>
        <v>92.910000000000011</v>
      </c>
      <c r="DCK159" s="79">
        <f t="shared" si="18794"/>
        <v>7</v>
      </c>
      <c r="DCL159" s="80"/>
      <c r="DCM159" s="16" t="s">
        <v>236</v>
      </c>
      <c r="DCN159" s="16">
        <f t="shared" si="29571"/>
        <v>52.940000000000005</v>
      </c>
      <c r="DCO159" s="16">
        <f t="shared" si="29572"/>
        <v>9</v>
      </c>
      <c r="DCP159" s="14">
        <f t="shared" si="9920"/>
        <v>61.940000000000005</v>
      </c>
      <c r="DCQ159" s="14"/>
      <c r="DCR159" s="16">
        <f t="shared" si="9921"/>
        <v>92.910000000000011</v>
      </c>
      <c r="DCS159" s="79">
        <f t="shared" si="18794"/>
        <v>7</v>
      </c>
      <c r="DCT159" s="80"/>
      <c r="DCU159" s="16" t="s">
        <v>236</v>
      </c>
      <c r="DCV159" s="16">
        <f t="shared" si="29573"/>
        <v>52.940000000000005</v>
      </c>
      <c r="DCW159" s="16">
        <f t="shared" si="29574"/>
        <v>9</v>
      </c>
      <c r="DCX159" s="14">
        <f t="shared" si="9925"/>
        <v>61.940000000000005</v>
      </c>
      <c r="DCY159" s="14"/>
      <c r="DCZ159" s="16">
        <f t="shared" si="9926"/>
        <v>92.910000000000011</v>
      </c>
      <c r="DDA159" s="79">
        <f t="shared" si="18794"/>
        <v>7</v>
      </c>
      <c r="DDB159" s="80"/>
      <c r="DDC159" s="16" t="s">
        <v>236</v>
      </c>
      <c r="DDD159" s="16">
        <f t="shared" si="29575"/>
        <v>52.940000000000005</v>
      </c>
      <c r="DDE159" s="16">
        <f t="shared" si="29576"/>
        <v>9</v>
      </c>
      <c r="DDF159" s="14">
        <f t="shared" si="9930"/>
        <v>61.940000000000005</v>
      </c>
      <c r="DDG159" s="14"/>
      <c r="DDH159" s="16">
        <f t="shared" si="9931"/>
        <v>92.910000000000011</v>
      </c>
      <c r="DDI159" s="79">
        <f t="shared" si="18803"/>
        <v>7</v>
      </c>
      <c r="DDJ159" s="80"/>
      <c r="DDK159" s="16" t="s">
        <v>236</v>
      </c>
      <c r="DDL159" s="16">
        <f t="shared" si="29577"/>
        <v>52.940000000000005</v>
      </c>
      <c r="DDM159" s="16">
        <f t="shared" si="29578"/>
        <v>9</v>
      </c>
      <c r="DDN159" s="14">
        <f t="shared" si="9935"/>
        <v>61.940000000000005</v>
      </c>
      <c r="DDO159" s="14"/>
      <c r="DDP159" s="16">
        <f t="shared" si="9936"/>
        <v>92.910000000000011</v>
      </c>
      <c r="DDQ159" s="79">
        <f t="shared" si="18803"/>
        <v>7</v>
      </c>
      <c r="DDR159" s="80"/>
      <c r="DDS159" s="16" t="s">
        <v>236</v>
      </c>
      <c r="DDT159" s="16">
        <f t="shared" si="29579"/>
        <v>52.940000000000005</v>
      </c>
      <c r="DDU159" s="16">
        <f t="shared" si="29580"/>
        <v>9</v>
      </c>
      <c r="DDV159" s="14">
        <f t="shared" si="9940"/>
        <v>61.940000000000005</v>
      </c>
      <c r="DDW159" s="14"/>
      <c r="DDX159" s="16">
        <f t="shared" si="9941"/>
        <v>92.910000000000011</v>
      </c>
      <c r="DDY159" s="79">
        <f t="shared" si="18803"/>
        <v>7</v>
      </c>
      <c r="DDZ159" s="80"/>
      <c r="DEA159" s="16" t="s">
        <v>236</v>
      </c>
      <c r="DEB159" s="16">
        <f t="shared" si="29581"/>
        <v>52.940000000000005</v>
      </c>
      <c r="DEC159" s="16">
        <f t="shared" si="29582"/>
        <v>9</v>
      </c>
      <c r="DED159" s="14">
        <f t="shared" si="9945"/>
        <v>61.940000000000005</v>
      </c>
      <c r="DEE159" s="14"/>
      <c r="DEF159" s="16">
        <f t="shared" si="9946"/>
        <v>92.910000000000011</v>
      </c>
      <c r="DEG159" s="79">
        <f t="shared" si="18803"/>
        <v>7</v>
      </c>
      <c r="DEH159" s="80"/>
      <c r="DEI159" s="16" t="s">
        <v>236</v>
      </c>
      <c r="DEJ159" s="16">
        <f t="shared" si="29583"/>
        <v>52.940000000000005</v>
      </c>
      <c r="DEK159" s="16">
        <f t="shared" si="29584"/>
        <v>9</v>
      </c>
      <c r="DEL159" s="14">
        <f t="shared" si="9950"/>
        <v>61.940000000000005</v>
      </c>
      <c r="DEM159" s="14"/>
      <c r="DEN159" s="16">
        <f t="shared" si="9951"/>
        <v>92.910000000000011</v>
      </c>
      <c r="DEO159" s="79">
        <f t="shared" si="18803"/>
        <v>7</v>
      </c>
      <c r="DEP159" s="80"/>
      <c r="DEQ159" s="16" t="s">
        <v>236</v>
      </c>
      <c r="DER159" s="16">
        <f t="shared" si="29585"/>
        <v>52.940000000000005</v>
      </c>
      <c r="DES159" s="16">
        <f t="shared" si="29586"/>
        <v>9</v>
      </c>
      <c r="DET159" s="14">
        <f t="shared" si="9955"/>
        <v>61.940000000000005</v>
      </c>
      <c r="DEU159" s="14"/>
      <c r="DEV159" s="16">
        <f t="shared" si="9956"/>
        <v>92.910000000000011</v>
      </c>
      <c r="DEW159" s="79">
        <f t="shared" si="18803"/>
        <v>7</v>
      </c>
      <c r="DEX159" s="80"/>
      <c r="DEY159" s="16" t="s">
        <v>236</v>
      </c>
      <c r="DEZ159" s="16">
        <f t="shared" si="29587"/>
        <v>52.940000000000005</v>
      </c>
      <c r="DFA159" s="16">
        <f t="shared" si="29588"/>
        <v>9</v>
      </c>
      <c r="DFB159" s="14">
        <f t="shared" si="9960"/>
        <v>61.940000000000005</v>
      </c>
      <c r="DFC159" s="14"/>
      <c r="DFD159" s="16">
        <f t="shared" si="9961"/>
        <v>92.910000000000011</v>
      </c>
      <c r="DFE159" s="79">
        <f t="shared" si="18803"/>
        <v>7</v>
      </c>
      <c r="DFF159" s="80"/>
      <c r="DFG159" s="16" t="s">
        <v>236</v>
      </c>
      <c r="DFH159" s="16">
        <f t="shared" si="29589"/>
        <v>52.940000000000005</v>
      </c>
      <c r="DFI159" s="16">
        <f t="shared" si="29590"/>
        <v>9</v>
      </c>
      <c r="DFJ159" s="14">
        <f t="shared" si="9965"/>
        <v>61.940000000000005</v>
      </c>
      <c r="DFK159" s="14"/>
      <c r="DFL159" s="16">
        <f t="shared" si="9966"/>
        <v>92.910000000000011</v>
      </c>
      <c r="DFM159" s="79">
        <f t="shared" si="18803"/>
        <v>7</v>
      </c>
      <c r="DFN159" s="80"/>
      <c r="DFO159" s="16" t="s">
        <v>236</v>
      </c>
      <c r="DFP159" s="16">
        <f t="shared" si="29591"/>
        <v>52.940000000000005</v>
      </c>
      <c r="DFQ159" s="16">
        <f t="shared" si="29592"/>
        <v>9</v>
      </c>
      <c r="DFR159" s="14">
        <f t="shared" si="9970"/>
        <v>61.940000000000005</v>
      </c>
      <c r="DFS159" s="14"/>
      <c r="DFT159" s="16">
        <f t="shared" si="9971"/>
        <v>92.910000000000011</v>
      </c>
      <c r="DFU159" s="79">
        <f t="shared" si="18812"/>
        <v>7</v>
      </c>
      <c r="DFV159" s="80"/>
      <c r="DFW159" s="16" t="s">
        <v>236</v>
      </c>
      <c r="DFX159" s="16">
        <f t="shared" si="29593"/>
        <v>52.940000000000005</v>
      </c>
      <c r="DFY159" s="16">
        <f t="shared" si="29594"/>
        <v>9</v>
      </c>
      <c r="DFZ159" s="14">
        <f t="shared" si="9975"/>
        <v>61.940000000000005</v>
      </c>
      <c r="DGA159" s="14"/>
      <c r="DGB159" s="16">
        <f t="shared" si="9976"/>
        <v>92.910000000000011</v>
      </c>
      <c r="DGC159" s="79">
        <f t="shared" si="18812"/>
        <v>7</v>
      </c>
      <c r="DGD159" s="80"/>
      <c r="DGE159" s="16" t="s">
        <v>236</v>
      </c>
      <c r="DGF159" s="16">
        <f t="shared" si="29595"/>
        <v>52.940000000000005</v>
      </c>
      <c r="DGG159" s="16">
        <f t="shared" si="29596"/>
        <v>9</v>
      </c>
      <c r="DGH159" s="14">
        <f t="shared" si="9980"/>
        <v>61.940000000000005</v>
      </c>
      <c r="DGI159" s="14"/>
      <c r="DGJ159" s="16">
        <f t="shared" si="9981"/>
        <v>92.910000000000011</v>
      </c>
      <c r="DGK159" s="79">
        <f t="shared" si="18812"/>
        <v>7</v>
      </c>
      <c r="DGL159" s="80"/>
      <c r="DGM159" s="16" t="s">
        <v>236</v>
      </c>
      <c r="DGN159" s="16">
        <f t="shared" si="29597"/>
        <v>52.940000000000005</v>
      </c>
      <c r="DGO159" s="16">
        <f t="shared" si="29598"/>
        <v>9</v>
      </c>
      <c r="DGP159" s="14">
        <f t="shared" si="9985"/>
        <v>61.940000000000005</v>
      </c>
      <c r="DGQ159" s="14"/>
      <c r="DGR159" s="16">
        <f t="shared" si="9986"/>
        <v>92.910000000000011</v>
      </c>
      <c r="DGS159" s="79">
        <f t="shared" si="18812"/>
        <v>7</v>
      </c>
      <c r="DGT159" s="80"/>
      <c r="DGU159" s="16" t="s">
        <v>236</v>
      </c>
      <c r="DGV159" s="16">
        <f t="shared" si="29599"/>
        <v>52.940000000000005</v>
      </c>
      <c r="DGW159" s="16">
        <f t="shared" si="29600"/>
        <v>9</v>
      </c>
      <c r="DGX159" s="14">
        <f t="shared" si="9990"/>
        <v>61.940000000000005</v>
      </c>
      <c r="DGY159" s="14"/>
      <c r="DGZ159" s="16">
        <f t="shared" si="9991"/>
        <v>92.910000000000011</v>
      </c>
      <c r="DHA159" s="79">
        <f t="shared" si="18812"/>
        <v>7</v>
      </c>
      <c r="DHB159" s="80"/>
      <c r="DHC159" s="16" t="s">
        <v>236</v>
      </c>
      <c r="DHD159" s="16">
        <f t="shared" si="29601"/>
        <v>52.940000000000005</v>
      </c>
      <c r="DHE159" s="16">
        <f t="shared" si="29602"/>
        <v>9</v>
      </c>
      <c r="DHF159" s="14">
        <f t="shared" si="9995"/>
        <v>61.940000000000005</v>
      </c>
      <c r="DHG159" s="14"/>
      <c r="DHH159" s="16">
        <f t="shared" si="9996"/>
        <v>92.910000000000011</v>
      </c>
      <c r="DHI159" s="79">
        <f t="shared" si="18812"/>
        <v>7</v>
      </c>
      <c r="DHJ159" s="80"/>
      <c r="DHK159" s="16" t="s">
        <v>236</v>
      </c>
      <c r="DHL159" s="16">
        <f t="shared" si="29603"/>
        <v>52.940000000000005</v>
      </c>
      <c r="DHM159" s="16">
        <f t="shared" si="29604"/>
        <v>9</v>
      </c>
      <c r="DHN159" s="14">
        <f t="shared" si="10000"/>
        <v>61.940000000000005</v>
      </c>
      <c r="DHO159" s="14"/>
      <c r="DHP159" s="16">
        <f t="shared" si="10001"/>
        <v>92.910000000000011</v>
      </c>
      <c r="DHQ159" s="79">
        <f t="shared" si="18812"/>
        <v>7</v>
      </c>
      <c r="DHR159" s="80"/>
      <c r="DHS159" s="16" t="s">
        <v>236</v>
      </c>
      <c r="DHT159" s="16">
        <f t="shared" si="29605"/>
        <v>52.940000000000005</v>
      </c>
      <c r="DHU159" s="16">
        <f t="shared" si="29606"/>
        <v>9</v>
      </c>
      <c r="DHV159" s="14">
        <f t="shared" si="10005"/>
        <v>61.940000000000005</v>
      </c>
      <c r="DHW159" s="14"/>
      <c r="DHX159" s="16">
        <f t="shared" si="10006"/>
        <v>92.910000000000011</v>
      </c>
      <c r="DHY159" s="79">
        <f t="shared" si="18812"/>
        <v>7</v>
      </c>
      <c r="DHZ159" s="80"/>
      <c r="DIA159" s="16" t="s">
        <v>236</v>
      </c>
      <c r="DIB159" s="16">
        <f t="shared" si="29607"/>
        <v>52.940000000000005</v>
      </c>
      <c r="DIC159" s="16">
        <f t="shared" si="29608"/>
        <v>9</v>
      </c>
      <c r="DID159" s="14">
        <f t="shared" si="10010"/>
        <v>61.940000000000005</v>
      </c>
      <c r="DIE159" s="14"/>
      <c r="DIF159" s="16">
        <f t="shared" si="10011"/>
        <v>92.910000000000011</v>
      </c>
      <c r="DIG159" s="79">
        <f t="shared" si="18821"/>
        <v>7</v>
      </c>
      <c r="DIH159" s="80"/>
      <c r="DII159" s="16" t="s">
        <v>236</v>
      </c>
      <c r="DIJ159" s="16">
        <f t="shared" si="29609"/>
        <v>52.940000000000005</v>
      </c>
      <c r="DIK159" s="16">
        <f t="shared" si="29610"/>
        <v>9</v>
      </c>
      <c r="DIL159" s="14">
        <f t="shared" si="10015"/>
        <v>61.940000000000005</v>
      </c>
      <c r="DIM159" s="14"/>
      <c r="DIN159" s="16">
        <f t="shared" si="10016"/>
        <v>92.910000000000011</v>
      </c>
      <c r="DIO159" s="79">
        <f t="shared" si="18821"/>
        <v>7</v>
      </c>
      <c r="DIP159" s="80"/>
      <c r="DIQ159" s="16" t="s">
        <v>236</v>
      </c>
      <c r="DIR159" s="16">
        <f t="shared" si="29611"/>
        <v>52.940000000000005</v>
      </c>
      <c r="DIS159" s="16">
        <f t="shared" si="29612"/>
        <v>9</v>
      </c>
      <c r="DIT159" s="14">
        <f t="shared" si="10020"/>
        <v>61.940000000000005</v>
      </c>
      <c r="DIU159" s="14"/>
      <c r="DIV159" s="16">
        <f t="shared" si="10021"/>
        <v>92.910000000000011</v>
      </c>
      <c r="DIW159" s="79">
        <f t="shared" si="18821"/>
        <v>7</v>
      </c>
      <c r="DIX159" s="80"/>
      <c r="DIY159" s="16" t="s">
        <v>236</v>
      </c>
      <c r="DIZ159" s="16">
        <f t="shared" si="29613"/>
        <v>52.940000000000005</v>
      </c>
      <c r="DJA159" s="16">
        <f t="shared" si="29614"/>
        <v>9</v>
      </c>
      <c r="DJB159" s="14">
        <f t="shared" si="10025"/>
        <v>61.940000000000005</v>
      </c>
      <c r="DJC159" s="14"/>
      <c r="DJD159" s="16">
        <f t="shared" si="10026"/>
        <v>92.910000000000011</v>
      </c>
      <c r="DJE159" s="79">
        <f t="shared" si="18821"/>
        <v>7</v>
      </c>
      <c r="DJF159" s="80"/>
      <c r="DJG159" s="16" t="s">
        <v>236</v>
      </c>
      <c r="DJH159" s="16">
        <f t="shared" si="29615"/>
        <v>52.940000000000005</v>
      </c>
      <c r="DJI159" s="16">
        <f t="shared" si="29616"/>
        <v>9</v>
      </c>
      <c r="DJJ159" s="14">
        <f t="shared" si="10030"/>
        <v>61.940000000000005</v>
      </c>
      <c r="DJK159" s="14"/>
      <c r="DJL159" s="16">
        <f t="shared" si="10031"/>
        <v>92.910000000000011</v>
      </c>
      <c r="DJM159" s="79">
        <f t="shared" si="18821"/>
        <v>7</v>
      </c>
      <c r="DJN159" s="80"/>
      <c r="DJO159" s="16" t="s">
        <v>236</v>
      </c>
      <c r="DJP159" s="16">
        <f t="shared" si="29617"/>
        <v>52.940000000000005</v>
      </c>
      <c r="DJQ159" s="16">
        <f t="shared" si="29618"/>
        <v>9</v>
      </c>
      <c r="DJR159" s="14">
        <f t="shared" si="10035"/>
        <v>61.940000000000005</v>
      </c>
      <c r="DJS159" s="14"/>
      <c r="DJT159" s="16">
        <f t="shared" si="10036"/>
        <v>92.910000000000011</v>
      </c>
      <c r="DJU159" s="79">
        <f t="shared" si="18821"/>
        <v>7</v>
      </c>
      <c r="DJV159" s="80"/>
      <c r="DJW159" s="16" t="s">
        <v>236</v>
      </c>
      <c r="DJX159" s="16">
        <f t="shared" si="29619"/>
        <v>52.940000000000005</v>
      </c>
      <c r="DJY159" s="16">
        <f t="shared" si="29620"/>
        <v>9</v>
      </c>
      <c r="DJZ159" s="14">
        <f t="shared" si="10040"/>
        <v>61.940000000000005</v>
      </c>
      <c r="DKA159" s="14"/>
      <c r="DKB159" s="16">
        <f t="shared" si="10041"/>
        <v>92.910000000000011</v>
      </c>
      <c r="DKC159" s="79">
        <f t="shared" si="18821"/>
        <v>7</v>
      </c>
      <c r="DKD159" s="80"/>
      <c r="DKE159" s="16" t="s">
        <v>236</v>
      </c>
      <c r="DKF159" s="16">
        <f t="shared" si="29621"/>
        <v>52.940000000000005</v>
      </c>
      <c r="DKG159" s="16">
        <f t="shared" si="29622"/>
        <v>9</v>
      </c>
      <c r="DKH159" s="14">
        <f t="shared" si="10045"/>
        <v>61.940000000000005</v>
      </c>
      <c r="DKI159" s="14"/>
      <c r="DKJ159" s="16">
        <f t="shared" si="10046"/>
        <v>92.910000000000011</v>
      </c>
      <c r="DKK159" s="79">
        <f t="shared" si="18821"/>
        <v>7</v>
      </c>
      <c r="DKL159" s="80"/>
      <c r="DKM159" s="16" t="s">
        <v>236</v>
      </c>
      <c r="DKN159" s="16">
        <f t="shared" si="29623"/>
        <v>52.940000000000005</v>
      </c>
      <c r="DKO159" s="16">
        <f t="shared" si="29624"/>
        <v>9</v>
      </c>
      <c r="DKP159" s="14">
        <f t="shared" si="10050"/>
        <v>61.940000000000005</v>
      </c>
      <c r="DKQ159" s="14"/>
      <c r="DKR159" s="16">
        <f t="shared" si="10051"/>
        <v>92.910000000000011</v>
      </c>
      <c r="DKS159" s="79">
        <f t="shared" si="18830"/>
        <v>7</v>
      </c>
      <c r="DKT159" s="80"/>
      <c r="DKU159" s="16" t="s">
        <v>236</v>
      </c>
      <c r="DKV159" s="16">
        <f t="shared" si="29625"/>
        <v>52.940000000000005</v>
      </c>
      <c r="DKW159" s="16">
        <f t="shared" si="29626"/>
        <v>9</v>
      </c>
      <c r="DKX159" s="14">
        <f t="shared" si="10055"/>
        <v>61.940000000000005</v>
      </c>
      <c r="DKY159" s="14"/>
      <c r="DKZ159" s="16">
        <f t="shared" si="10056"/>
        <v>92.910000000000011</v>
      </c>
      <c r="DLA159" s="79">
        <f t="shared" si="18830"/>
        <v>7</v>
      </c>
      <c r="DLB159" s="80"/>
      <c r="DLC159" s="16" t="s">
        <v>236</v>
      </c>
      <c r="DLD159" s="16">
        <f t="shared" si="29627"/>
        <v>52.940000000000005</v>
      </c>
      <c r="DLE159" s="16">
        <f t="shared" si="29628"/>
        <v>9</v>
      </c>
      <c r="DLF159" s="14">
        <f t="shared" si="10060"/>
        <v>61.940000000000005</v>
      </c>
      <c r="DLG159" s="14"/>
      <c r="DLH159" s="16">
        <f t="shared" si="10061"/>
        <v>92.910000000000011</v>
      </c>
      <c r="DLI159" s="79">
        <f t="shared" si="18830"/>
        <v>7</v>
      </c>
      <c r="DLJ159" s="80"/>
      <c r="DLK159" s="16" t="s">
        <v>236</v>
      </c>
      <c r="DLL159" s="16">
        <f t="shared" si="29629"/>
        <v>52.940000000000005</v>
      </c>
      <c r="DLM159" s="16">
        <f t="shared" si="29630"/>
        <v>9</v>
      </c>
      <c r="DLN159" s="14">
        <f t="shared" si="10065"/>
        <v>61.940000000000005</v>
      </c>
      <c r="DLO159" s="14"/>
      <c r="DLP159" s="16">
        <f t="shared" si="10066"/>
        <v>92.910000000000011</v>
      </c>
      <c r="DLQ159" s="79">
        <f t="shared" si="18830"/>
        <v>7</v>
      </c>
      <c r="DLR159" s="80"/>
      <c r="DLS159" s="16" t="s">
        <v>236</v>
      </c>
      <c r="DLT159" s="16">
        <f t="shared" si="29631"/>
        <v>52.940000000000005</v>
      </c>
      <c r="DLU159" s="16">
        <f t="shared" si="29632"/>
        <v>9</v>
      </c>
      <c r="DLV159" s="14">
        <f t="shared" si="10070"/>
        <v>61.940000000000005</v>
      </c>
      <c r="DLW159" s="14"/>
      <c r="DLX159" s="16">
        <f t="shared" si="10071"/>
        <v>92.910000000000011</v>
      </c>
      <c r="DLY159" s="79">
        <f t="shared" si="18830"/>
        <v>7</v>
      </c>
      <c r="DLZ159" s="80"/>
      <c r="DMA159" s="16" t="s">
        <v>236</v>
      </c>
      <c r="DMB159" s="16">
        <f t="shared" si="29633"/>
        <v>52.940000000000005</v>
      </c>
      <c r="DMC159" s="16">
        <f t="shared" si="29634"/>
        <v>9</v>
      </c>
      <c r="DMD159" s="14">
        <f t="shared" si="10075"/>
        <v>61.940000000000005</v>
      </c>
      <c r="DME159" s="14"/>
      <c r="DMF159" s="16">
        <f t="shared" si="10076"/>
        <v>92.910000000000011</v>
      </c>
      <c r="DMG159" s="79">
        <f t="shared" si="18830"/>
        <v>7</v>
      </c>
      <c r="DMH159" s="80"/>
      <c r="DMI159" s="16" t="s">
        <v>236</v>
      </c>
      <c r="DMJ159" s="16">
        <f t="shared" si="29635"/>
        <v>52.940000000000005</v>
      </c>
      <c r="DMK159" s="16">
        <f t="shared" si="29636"/>
        <v>9</v>
      </c>
      <c r="DML159" s="14">
        <f t="shared" si="10080"/>
        <v>61.940000000000005</v>
      </c>
      <c r="DMM159" s="14"/>
      <c r="DMN159" s="16">
        <f t="shared" si="10081"/>
        <v>92.910000000000011</v>
      </c>
      <c r="DMO159" s="79">
        <f t="shared" si="18830"/>
        <v>7</v>
      </c>
      <c r="DMP159" s="80"/>
      <c r="DMQ159" s="16" t="s">
        <v>236</v>
      </c>
      <c r="DMR159" s="16">
        <f t="shared" si="29637"/>
        <v>52.940000000000005</v>
      </c>
      <c r="DMS159" s="16">
        <f t="shared" si="29638"/>
        <v>9</v>
      </c>
      <c r="DMT159" s="14">
        <f t="shared" si="10085"/>
        <v>61.940000000000005</v>
      </c>
      <c r="DMU159" s="14"/>
      <c r="DMV159" s="16">
        <f t="shared" si="10086"/>
        <v>92.910000000000011</v>
      </c>
      <c r="DMW159" s="79">
        <f t="shared" si="18830"/>
        <v>7</v>
      </c>
      <c r="DMX159" s="80"/>
      <c r="DMY159" s="16" t="s">
        <v>236</v>
      </c>
      <c r="DMZ159" s="16">
        <f t="shared" si="29639"/>
        <v>52.940000000000005</v>
      </c>
      <c r="DNA159" s="16">
        <f t="shared" si="29640"/>
        <v>9</v>
      </c>
      <c r="DNB159" s="14">
        <f t="shared" si="10090"/>
        <v>61.940000000000005</v>
      </c>
      <c r="DNC159" s="14"/>
      <c r="DND159" s="16">
        <f t="shared" si="10091"/>
        <v>92.910000000000011</v>
      </c>
      <c r="DNE159" s="79">
        <f t="shared" si="18839"/>
        <v>7</v>
      </c>
      <c r="DNF159" s="80"/>
      <c r="DNG159" s="16" t="s">
        <v>236</v>
      </c>
      <c r="DNH159" s="16">
        <f t="shared" si="29641"/>
        <v>52.940000000000005</v>
      </c>
      <c r="DNI159" s="16">
        <f t="shared" si="29642"/>
        <v>9</v>
      </c>
      <c r="DNJ159" s="14">
        <f t="shared" si="10095"/>
        <v>61.940000000000005</v>
      </c>
      <c r="DNK159" s="14"/>
      <c r="DNL159" s="16">
        <f t="shared" si="10096"/>
        <v>92.910000000000011</v>
      </c>
      <c r="DNM159" s="79">
        <f t="shared" si="18839"/>
        <v>7</v>
      </c>
      <c r="DNN159" s="80"/>
      <c r="DNO159" s="16" t="s">
        <v>236</v>
      </c>
      <c r="DNP159" s="16">
        <f t="shared" si="29643"/>
        <v>52.940000000000005</v>
      </c>
      <c r="DNQ159" s="16">
        <f t="shared" si="29644"/>
        <v>9</v>
      </c>
      <c r="DNR159" s="14">
        <f t="shared" si="10100"/>
        <v>61.940000000000005</v>
      </c>
      <c r="DNS159" s="14"/>
      <c r="DNT159" s="16">
        <f t="shared" si="10101"/>
        <v>92.910000000000011</v>
      </c>
      <c r="DNU159" s="79">
        <f t="shared" si="18839"/>
        <v>7</v>
      </c>
      <c r="DNV159" s="80"/>
      <c r="DNW159" s="16" t="s">
        <v>236</v>
      </c>
      <c r="DNX159" s="16">
        <f t="shared" si="29645"/>
        <v>52.940000000000005</v>
      </c>
      <c r="DNY159" s="16">
        <f t="shared" si="29646"/>
        <v>9</v>
      </c>
      <c r="DNZ159" s="14">
        <f t="shared" si="10105"/>
        <v>61.940000000000005</v>
      </c>
      <c r="DOA159" s="14"/>
      <c r="DOB159" s="16">
        <f t="shared" si="10106"/>
        <v>92.910000000000011</v>
      </c>
      <c r="DOC159" s="79">
        <f t="shared" si="18839"/>
        <v>7</v>
      </c>
      <c r="DOD159" s="80"/>
      <c r="DOE159" s="16" t="s">
        <v>236</v>
      </c>
      <c r="DOF159" s="16">
        <f t="shared" si="29647"/>
        <v>52.940000000000005</v>
      </c>
      <c r="DOG159" s="16">
        <f t="shared" si="29648"/>
        <v>9</v>
      </c>
      <c r="DOH159" s="14">
        <f t="shared" si="10110"/>
        <v>61.940000000000005</v>
      </c>
      <c r="DOI159" s="14"/>
      <c r="DOJ159" s="16">
        <f t="shared" si="10111"/>
        <v>92.910000000000011</v>
      </c>
      <c r="DOK159" s="79">
        <f t="shared" si="18839"/>
        <v>7</v>
      </c>
      <c r="DOL159" s="80"/>
      <c r="DOM159" s="16" t="s">
        <v>236</v>
      </c>
      <c r="DON159" s="16">
        <f t="shared" si="29649"/>
        <v>52.940000000000005</v>
      </c>
      <c r="DOO159" s="16">
        <f t="shared" si="29650"/>
        <v>9</v>
      </c>
      <c r="DOP159" s="14">
        <f t="shared" si="10115"/>
        <v>61.940000000000005</v>
      </c>
      <c r="DOQ159" s="14"/>
      <c r="DOR159" s="16">
        <f t="shared" si="10116"/>
        <v>92.910000000000011</v>
      </c>
      <c r="DOS159" s="79">
        <f t="shared" si="18839"/>
        <v>7</v>
      </c>
      <c r="DOT159" s="80"/>
      <c r="DOU159" s="16" t="s">
        <v>236</v>
      </c>
      <c r="DOV159" s="16">
        <f t="shared" si="29651"/>
        <v>52.940000000000005</v>
      </c>
      <c r="DOW159" s="16">
        <f t="shared" si="29652"/>
        <v>9</v>
      </c>
      <c r="DOX159" s="14">
        <f t="shared" si="10120"/>
        <v>61.940000000000005</v>
      </c>
      <c r="DOY159" s="14"/>
      <c r="DOZ159" s="16">
        <f t="shared" si="10121"/>
        <v>92.910000000000011</v>
      </c>
      <c r="DPA159" s="79">
        <f t="shared" si="18839"/>
        <v>7</v>
      </c>
      <c r="DPB159" s="80"/>
      <c r="DPC159" s="16" t="s">
        <v>236</v>
      </c>
      <c r="DPD159" s="16">
        <f t="shared" si="29653"/>
        <v>52.940000000000005</v>
      </c>
      <c r="DPE159" s="16">
        <f t="shared" si="29654"/>
        <v>9</v>
      </c>
      <c r="DPF159" s="14">
        <f t="shared" si="10125"/>
        <v>61.940000000000005</v>
      </c>
      <c r="DPG159" s="14"/>
      <c r="DPH159" s="16">
        <f t="shared" si="10126"/>
        <v>92.910000000000011</v>
      </c>
      <c r="DPI159" s="79">
        <f t="shared" si="18839"/>
        <v>7</v>
      </c>
      <c r="DPJ159" s="80"/>
      <c r="DPK159" s="16" t="s">
        <v>236</v>
      </c>
      <c r="DPL159" s="16">
        <f t="shared" si="29655"/>
        <v>52.940000000000005</v>
      </c>
      <c r="DPM159" s="16">
        <f t="shared" si="29656"/>
        <v>9</v>
      </c>
      <c r="DPN159" s="14">
        <f t="shared" si="10130"/>
        <v>61.940000000000005</v>
      </c>
      <c r="DPO159" s="14"/>
      <c r="DPP159" s="16">
        <f t="shared" si="10131"/>
        <v>92.910000000000011</v>
      </c>
      <c r="DPQ159" s="79">
        <f t="shared" si="18848"/>
        <v>7</v>
      </c>
      <c r="DPR159" s="80"/>
      <c r="DPS159" s="16" t="s">
        <v>236</v>
      </c>
      <c r="DPT159" s="16">
        <f t="shared" si="29657"/>
        <v>52.940000000000005</v>
      </c>
      <c r="DPU159" s="16">
        <f t="shared" si="29658"/>
        <v>9</v>
      </c>
      <c r="DPV159" s="14">
        <f t="shared" si="10135"/>
        <v>61.940000000000005</v>
      </c>
      <c r="DPW159" s="14"/>
      <c r="DPX159" s="16">
        <f t="shared" si="10136"/>
        <v>92.910000000000011</v>
      </c>
      <c r="DPY159" s="79">
        <f t="shared" si="18848"/>
        <v>7</v>
      </c>
      <c r="DPZ159" s="80"/>
      <c r="DQA159" s="16" t="s">
        <v>236</v>
      </c>
      <c r="DQB159" s="16">
        <f t="shared" si="29659"/>
        <v>52.940000000000005</v>
      </c>
      <c r="DQC159" s="16">
        <f t="shared" si="29660"/>
        <v>9</v>
      </c>
      <c r="DQD159" s="14">
        <f t="shared" si="10140"/>
        <v>61.940000000000005</v>
      </c>
      <c r="DQE159" s="14"/>
      <c r="DQF159" s="16">
        <f t="shared" si="10141"/>
        <v>92.910000000000011</v>
      </c>
      <c r="DQG159" s="79">
        <f t="shared" si="18848"/>
        <v>7</v>
      </c>
      <c r="DQH159" s="80"/>
      <c r="DQI159" s="16" t="s">
        <v>236</v>
      </c>
      <c r="DQJ159" s="16">
        <f t="shared" si="29661"/>
        <v>52.940000000000005</v>
      </c>
      <c r="DQK159" s="16">
        <f t="shared" si="29662"/>
        <v>9</v>
      </c>
      <c r="DQL159" s="14">
        <f t="shared" si="10145"/>
        <v>61.940000000000005</v>
      </c>
      <c r="DQM159" s="14"/>
      <c r="DQN159" s="16">
        <f t="shared" si="10146"/>
        <v>92.910000000000011</v>
      </c>
      <c r="DQO159" s="79">
        <f t="shared" si="18848"/>
        <v>7</v>
      </c>
      <c r="DQP159" s="80"/>
      <c r="DQQ159" s="16" t="s">
        <v>236</v>
      </c>
      <c r="DQR159" s="16">
        <f t="shared" si="29663"/>
        <v>52.940000000000005</v>
      </c>
      <c r="DQS159" s="16">
        <f t="shared" si="29664"/>
        <v>9</v>
      </c>
      <c r="DQT159" s="14">
        <f t="shared" si="10150"/>
        <v>61.940000000000005</v>
      </c>
      <c r="DQU159" s="14"/>
      <c r="DQV159" s="16">
        <f t="shared" si="10151"/>
        <v>92.910000000000011</v>
      </c>
      <c r="DQW159" s="79">
        <f t="shared" si="18848"/>
        <v>7</v>
      </c>
      <c r="DQX159" s="80"/>
      <c r="DQY159" s="16" t="s">
        <v>236</v>
      </c>
      <c r="DQZ159" s="16">
        <f t="shared" si="29665"/>
        <v>52.940000000000005</v>
      </c>
      <c r="DRA159" s="16">
        <f t="shared" si="29666"/>
        <v>9</v>
      </c>
      <c r="DRB159" s="14">
        <f t="shared" si="10155"/>
        <v>61.940000000000005</v>
      </c>
      <c r="DRC159" s="14"/>
      <c r="DRD159" s="16">
        <f t="shared" si="10156"/>
        <v>92.910000000000011</v>
      </c>
      <c r="DRE159" s="79">
        <f t="shared" si="18848"/>
        <v>7</v>
      </c>
      <c r="DRF159" s="80"/>
      <c r="DRG159" s="16" t="s">
        <v>236</v>
      </c>
      <c r="DRH159" s="16">
        <f t="shared" si="29667"/>
        <v>52.940000000000005</v>
      </c>
      <c r="DRI159" s="16">
        <f t="shared" si="29668"/>
        <v>9</v>
      </c>
      <c r="DRJ159" s="14">
        <f t="shared" si="10160"/>
        <v>61.940000000000005</v>
      </c>
      <c r="DRK159" s="14"/>
      <c r="DRL159" s="16">
        <f t="shared" si="10161"/>
        <v>92.910000000000011</v>
      </c>
      <c r="DRM159" s="79">
        <f t="shared" si="18848"/>
        <v>7</v>
      </c>
      <c r="DRN159" s="80"/>
      <c r="DRO159" s="16" t="s">
        <v>236</v>
      </c>
      <c r="DRP159" s="16">
        <f t="shared" si="29669"/>
        <v>52.940000000000005</v>
      </c>
      <c r="DRQ159" s="16">
        <f t="shared" si="29670"/>
        <v>9</v>
      </c>
      <c r="DRR159" s="14">
        <f t="shared" si="10165"/>
        <v>61.940000000000005</v>
      </c>
      <c r="DRS159" s="14"/>
      <c r="DRT159" s="16">
        <f t="shared" si="10166"/>
        <v>92.910000000000011</v>
      </c>
      <c r="DRU159" s="79">
        <f t="shared" si="18848"/>
        <v>7</v>
      </c>
      <c r="DRV159" s="80"/>
      <c r="DRW159" s="16" t="s">
        <v>236</v>
      </c>
      <c r="DRX159" s="16">
        <f t="shared" si="29671"/>
        <v>52.940000000000005</v>
      </c>
      <c r="DRY159" s="16">
        <f t="shared" si="29672"/>
        <v>9</v>
      </c>
      <c r="DRZ159" s="14">
        <f t="shared" si="10170"/>
        <v>61.940000000000005</v>
      </c>
      <c r="DSA159" s="14"/>
      <c r="DSB159" s="16">
        <f t="shared" si="10171"/>
        <v>92.910000000000011</v>
      </c>
      <c r="DSC159" s="79">
        <f t="shared" si="18857"/>
        <v>7</v>
      </c>
      <c r="DSD159" s="80"/>
      <c r="DSE159" s="16" t="s">
        <v>236</v>
      </c>
      <c r="DSF159" s="16">
        <f t="shared" si="29673"/>
        <v>52.940000000000005</v>
      </c>
      <c r="DSG159" s="16">
        <f t="shared" si="29674"/>
        <v>9</v>
      </c>
      <c r="DSH159" s="14">
        <f t="shared" si="10175"/>
        <v>61.940000000000005</v>
      </c>
      <c r="DSI159" s="14"/>
      <c r="DSJ159" s="16">
        <f t="shared" si="10176"/>
        <v>92.910000000000011</v>
      </c>
      <c r="DSK159" s="79">
        <f t="shared" si="18857"/>
        <v>7</v>
      </c>
      <c r="DSL159" s="80"/>
      <c r="DSM159" s="16" t="s">
        <v>236</v>
      </c>
      <c r="DSN159" s="16">
        <f t="shared" si="29675"/>
        <v>52.940000000000005</v>
      </c>
      <c r="DSO159" s="16">
        <f t="shared" si="29676"/>
        <v>9</v>
      </c>
      <c r="DSP159" s="14">
        <f t="shared" si="10180"/>
        <v>61.940000000000005</v>
      </c>
      <c r="DSQ159" s="14"/>
      <c r="DSR159" s="16">
        <f t="shared" si="10181"/>
        <v>92.910000000000011</v>
      </c>
      <c r="DSS159" s="79">
        <f t="shared" si="18857"/>
        <v>7</v>
      </c>
      <c r="DST159" s="80"/>
      <c r="DSU159" s="16" t="s">
        <v>236</v>
      </c>
      <c r="DSV159" s="16">
        <f t="shared" si="29677"/>
        <v>52.940000000000005</v>
      </c>
      <c r="DSW159" s="16">
        <f t="shared" si="29678"/>
        <v>9</v>
      </c>
      <c r="DSX159" s="14">
        <f t="shared" si="10185"/>
        <v>61.940000000000005</v>
      </c>
      <c r="DSY159" s="14"/>
      <c r="DSZ159" s="16">
        <f t="shared" si="10186"/>
        <v>92.910000000000011</v>
      </c>
      <c r="DTA159" s="79">
        <f t="shared" si="18857"/>
        <v>7</v>
      </c>
      <c r="DTB159" s="80"/>
      <c r="DTC159" s="16" t="s">
        <v>236</v>
      </c>
      <c r="DTD159" s="16">
        <f t="shared" si="29679"/>
        <v>52.940000000000005</v>
      </c>
      <c r="DTE159" s="16">
        <f t="shared" si="29680"/>
        <v>9</v>
      </c>
      <c r="DTF159" s="14">
        <f t="shared" si="10190"/>
        <v>61.940000000000005</v>
      </c>
      <c r="DTG159" s="14"/>
      <c r="DTH159" s="16">
        <f t="shared" si="10191"/>
        <v>92.910000000000011</v>
      </c>
      <c r="DTI159" s="79">
        <f t="shared" si="18857"/>
        <v>7</v>
      </c>
      <c r="DTJ159" s="80"/>
      <c r="DTK159" s="16" t="s">
        <v>236</v>
      </c>
      <c r="DTL159" s="16">
        <f t="shared" si="29681"/>
        <v>52.940000000000005</v>
      </c>
      <c r="DTM159" s="16">
        <f t="shared" si="29682"/>
        <v>9</v>
      </c>
      <c r="DTN159" s="14">
        <f t="shared" si="10195"/>
        <v>61.940000000000005</v>
      </c>
      <c r="DTO159" s="14"/>
      <c r="DTP159" s="16">
        <f t="shared" si="10196"/>
        <v>92.910000000000011</v>
      </c>
      <c r="DTQ159" s="79">
        <f t="shared" si="18857"/>
        <v>7</v>
      </c>
      <c r="DTR159" s="80"/>
      <c r="DTS159" s="16" t="s">
        <v>236</v>
      </c>
      <c r="DTT159" s="16">
        <f t="shared" si="29683"/>
        <v>52.940000000000005</v>
      </c>
      <c r="DTU159" s="16">
        <f t="shared" si="29684"/>
        <v>9</v>
      </c>
      <c r="DTV159" s="14">
        <f t="shared" si="10200"/>
        <v>61.940000000000005</v>
      </c>
      <c r="DTW159" s="14"/>
      <c r="DTX159" s="16">
        <f t="shared" si="10201"/>
        <v>92.910000000000011</v>
      </c>
      <c r="DTY159" s="79">
        <f t="shared" si="18857"/>
        <v>7</v>
      </c>
      <c r="DTZ159" s="80"/>
      <c r="DUA159" s="16" t="s">
        <v>236</v>
      </c>
      <c r="DUB159" s="16">
        <f t="shared" si="29685"/>
        <v>52.940000000000005</v>
      </c>
      <c r="DUC159" s="16">
        <f t="shared" si="29686"/>
        <v>9</v>
      </c>
      <c r="DUD159" s="14">
        <f t="shared" si="10205"/>
        <v>61.940000000000005</v>
      </c>
      <c r="DUE159" s="14"/>
      <c r="DUF159" s="16">
        <f t="shared" si="10206"/>
        <v>92.910000000000011</v>
      </c>
      <c r="DUG159" s="79">
        <f t="shared" si="18857"/>
        <v>7</v>
      </c>
      <c r="DUH159" s="80"/>
      <c r="DUI159" s="16" t="s">
        <v>236</v>
      </c>
      <c r="DUJ159" s="16">
        <f t="shared" si="29687"/>
        <v>52.940000000000005</v>
      </c>
      <c r="DUK159" s="16">
        <f t="shared" si="29688"/>
        <v>9</v>
      </c>
      <c r="DUL159" s="14">
        <f t="shared" si="10210"/>
        <v>61.940000000000005</v>
      </c>
      <c r="DUM159" s="14"/>
      <c r="DUN159" s="16">
        <f t="shared" si="10211"/>
        <v>92.910000000000011</v>
      </c>
      <c r="DUO159" s="79">
        <f t="shared" si="18866"/>
        <v>7</v>
      </c>
      <c r="DUP159" s="80"/>
      <c r="DUQ159" s="16" t="s">
        <v>236</v>
      </c>
      <c r="DUR159" s="16">
        <f t="shared" si="29689"/>
        <v>52.940000000000005</v>
      </c>
      <c r="DUS159" s="16">
        <f t="shared" si="29690"/>
        <v>9</v>
      </c>
      <c r="DUT159" s="14">
        <f t="shared" si="10215"/>
        <v>61.940000000000005</v>
      </c>
      <c r="DUU159" s="14"/>
      <c r="DUV159" s="16">
        <f t="shared" si="10216"/>
        <v>92.910000000000011</v>
      </c>
      <c r="DUW159" s="79">
        <f t="shared" si="18866"/>
        <v>7</v>
      </c>
      <c r="DUX159" s="80"/>
      <c r="DUY159" s="16" t="s">
        <v>236</v>
      </c>
      <c r="DUZ159" s="16">
        <f t="shared" si="29691"/>
        <v>52.940000000000005</v>
      </c>
      <c r="DVA159" s="16">
        <f t="shared" si="29692"/>
        <v>9</v>
      </c>
      <c r="DVB159" s="14">
        <f t="shared" si="10220"/>
        <v>61.940000000000005</v>
      </c>
      <c r="DVC159" s="14"/>
      <c r="DVD159" s="16">
        <f t="shared" si="10221"/>
        <v>92.910000000000011</v>
      </c>
      <c r="DVE159" s="79">
        <f t="shared" si="18866"/>
        <v>7</v>
      </c>
      <c r="DVF159" s="80"/>
      <c r="DVG159" s="16" t="s">
        <v>236</v>
      </c>
      <c r="DVH159" s="16">
        <f t="shared" si="29693"/>
        <v>52.940000000000005</v>
      </c>
      <c r="DVI159" s="16">
        <f t="shared" si="29694"/>
        <v>9</v>
      </c>
      <c r="DVJ159" s="14">
        <f t="shared" si="10225"/>
        <v>61.940000000000005</v>
      </c>
      <c r="DVK159" s="14"/>
      <c r="DVL159" s="16">
        <f t="shared" si="10226"/>
        <v>92.910000000000011</v>
      </c>
      <c r="DVM159" s="79">
        <f t="shared" si="18866"/>
        <v>7</v>
      </c>
      <c r="DVN159" s="80"/>
      <c r="DVO159" s="16" t="s">
        <v>236</v>
      </c>
      <c r="DVP159" s="16">
        <f t="shared" si="29695"/>
        <v>52.940000000000005</v>
      </c>
      <c r="DVQ159" s="16">
        <f t="shared" si="29696"/>
        <v>9</v>
      </c>
      <c r="DVR159" s="14">
        <f t="shared" si="10230"/>
        <v>61.940000000000005</v>
      </c>
      <c r="DVS159" s="14"/>
      <c r="DVT159" s="16">
        <f t="shared" si="10231"/>
        <v>92.910000000000011</v>
      </c>
      <c r="DVU159" s="79">
        <f t="shared" si="18866"/>
        <v>7</v>
      </c>
      <c r="DVV159" s="80"/>
      <c r="DVW159" s="16" t="s">
        <v>236</v>
      </c>
      <c r="DVX159" s="16">
        <f t="shared" si="29697"/>
        <v>52.940000000000005</v>
      </c>
      <c r="DVY159" s="16">
        <f t="shared" si="29698"/>
        <v>9</v>
      </c>
      <c r="DVZ159" s="14">
        <f t="shared" si="10235"/>
        <v>61.940000000000005</v>
      </c>
      <c r="DWA159" s="14"/>
      <c r="DWB159" s="16">
        <f t="shared" si="10236"/>
        <v>92.910000000000011</v>
      </c>
      <c r="DWC159" s="79">
        <f t="shared" si="18866"/>
        <v>7</v>
      </c>
      <c r="DWD159" s="80"/>
      <c r="DWE159" s="16" t="s">
        <v>236</v>
      </c>
      <c r="DWF159" s="16">
        <f t="shared" si="29699"/>
        <v>52.940000000000005</v>
      </c>
      <c r="DWG159" s="16">
        <f t="shared" si="29700"/>
        <v>9</v>
      </c>
      <c r="DWH159" s="14">
        <f t="shared" si="10240"/>
        <v>61.940000000000005</v>
      </c>
      <c r="DWI159" s="14"/>
      <c r="DWJ159" s="16">
        <f t="shared" si="10241"/>
        <v>92.910000000000011</v>
      </c>
      <c r="DWK159" s="79">
        <f t="shared" si="18866"/>
        <v>7</v>
      </c>
      <c r="DWL159" s="80"/>
      <c r="DWM159" s="16" t="s">
        <v>236</v>
      </c>
      <c r="DWN159" s="16">
        <f t="shared" si="29701"/>
        <v>52.940000000000005</v>
      </c>
      <c r="DWO159" s="16">
        <f t="shared" si="29702"/>
        <v>9</v>
      </c>
      <c r="DWP159" s="14">
        <f t="shared" si="10245"/>
        <v>61.940000000000005</v>
      </c>
      <c r="DWQ159" s="14"/>
      <c r="DWR159" s="16">
        <f t="shared" si="10246"/>
        <v>92.910000000000011</v>
      </c>
      <c r="DWS159" s="79">
        <f t="shared" si="18866"/>
        <v>7</v>
      </c>
      <c r="DWT159" s="80"/>
      <c r="DWU159" s="16" t="s">
        <v>236</v>
      </c>
      <c r="DWV159" s="16">
        <f t="shared" si="29703"/>
        <v>52.940000000000005</v>
      </c>
      <c r="DWW159" s="16">
        <f t="shared" si="29704"/>
        <v>9</v>
      </c>
      <c r="DWX159" s="14">
        <f t="shared" si="10250"/>
        <v>61.940000000000005</v>
      </c>
      <c r="DWY159" s="14"/>
      <c r="DWZ159" s="16">
        <f t="shared" si="10251"/>
        <v>92.910000000000011</v>
      </c>
      <c r="DXA159" s="79">
        <f t="shared" si="18875"/>
        <v>7</v>
      </c>
      <c r="DXB159" s="80"/>
      <c r="DXC159" s="16" t="s">
        <v>236</v>
      </c>
      <c r="DXD159" s="16">
        <f t="shared" si="29705"/>
        <v>52.940000000000005</v>
      </c>
      <c r="DXE159" s="16">
        <f t="shared" si="29706"/>
        <v>9</v>
      </c>
      <c r="DXF159" s="14">
        <f t="shared" si="10255"/>
        <v>61.940000000000005</v>
      </c>
      <c r="DXG159" s="14"/>
      <c r="DXH159" s="16">
        <f t="shared" si="10256"/>
        <v>92.910000000000011</v>
      </c>
      <c r="DXI159" s="79">
        <f t="shared" si="18875"/>
        <v>7</v>
      </c>
      <c r="DXJ159" s="80"/>
      <c r="DXK159" s="16" t="s">
        <v>236</v>
      </c>
      <c r="DXL159" s="16">
        <f t="shared" si="29707"/>
        <v>52.940000000000005</v>
      </c>
      <c r="DXM159" s="16">
        <f t="shared" si="29708"/>
        <v>9</v>
      </c>
      <c r="DXN159" s="14">
        <f t="shared" si="10260"/>
        <v>61.940000000000005</v>
      </c>
      <c r="DXO159" s="14"/>
      <c r="DXP159" s="16">
        <f t="shared" si="10261"/>
        <v>92.910000000000011</v>
      </c>
      <c r="DXQ159" s="79">
        <f t="shared" si="18875"/>
        <v>7</v>
      </c>
      <c r="DXR159" s="80"/>
      <c r="DXS159" s="16" t="s">
        <v>236</v>
      </c>
      <c r="DXT159" s="16">
        <f t="shared" si="29709"/>
        <v>52.940000000000005</v>
      </c>
      <c r="DXU159" s="16">
        <f t="shared" si="29710"/>
        <v>9</v>
      </c>
      <c r="DXV159" s="14">
        <f t="shared" si="10265"/>
        <v>61.940000000000005</v>
      </c>
      <c r="DXW159" s="14"/>
      <c r="DXX159" s="16">
        <f t="shared" si="10266"/>
        <v>92.910000000000011</v>
      </c>
      <c r="DXY159" s="79">
        <f t="shared" si="18875"/>
        <v>7</v>
      </c>
      <c r="DXZ159" s="80"/>
      <c r="DYA159" s="16" t="s">
        <v>236</v>
      </c>
      <c r="DYB159" s="16">
        <f t="shared" si="29711"/>
        <v>52.940000000000005</v>
      </c>
      <c r="DYC159" s="16">
        <f t="shared" si="29712"/>
        <v>9</v>
      </c>
      <c r="DYD159" s="14">
        <f t="shared" si="10270"/>
        <v>61.940000000000005</v>
      </c>
      <c r="DYE159" s="14"/>
      <c r="DYF159" s="16">
        <f t="shared" si="10271"/>
        <v>92.910000000000011</v>
      </c>
      <c r="DYG159" s="79">
        <f t="shared" si="18875"/>
        <v>7</v>
      </c>
      <c r="DYH159" s="80"/>
      <c r="DYI159" s="16" t="s">
        <v>236</v>
      </c>
      <c r="DYJ159" s="16">
        <f t="shared" si="29713"/>
        <v>52.940000000000005</v>
      </c>
      <c r="DYK159" s="16">
        <f t="shared" si="29714"/>
        <v>9</v>
      </c>
      <c r="DYL159" s="14">
        <f t="shared" si="10275"/>
        <v>61.940000000000005</v>
      </c>
      <c r="DYM159" s="14"/>
      <c r="DYN159" s="16">
        <f t="shared" si="10276"/>
        <v>92.910000000000011</v>
      </c>
      <c r="DYO159" s="79">
        <f t="shared" si="18875"/>
        <v>7</v>
      </c>
      <c r="DYP159" s="80"/>
      <c r="DYQ159" s="16" t="s">
        <v>236</v>
      </c>
      <c r="DYR159" s="16">
        <f t="shared" si="29715"/>
        <v>52.940000000000005</v>
      </c>
      <c r="DYS159" s="16">
        <f t="shared" si="29716"/>
        <v>9</v>
      </c>
      <c r="DYT159" s="14">
        <f t="shared" si="10280"/>
        <v>61.940000000000005</v>
      </c>
      <c r="DYU159" s="14"/>
      <c r="DYV159" s="16">
        <f t="shared" si="10281"/>
        <v>92.910000000000011</v>
      </c>
      <c r="DYW159" s="79">
        <f t="shared" si="18875"/>
        <v>7</v>
      </c>
      <c r="DYX159" s="80"/>
      <c r="DYY159" s="16" t="s">
        <v>236</v>
      </c>
      <c r="DYZ159" s="16">
        <f t="shared" si="29717"/>
        <v>52.940000000000005</v>
      </c>
      <c r="DZA159" s="16">
        <f t="shared" si="29718"/>
        <v>9</v>
      </c>
      <c r="DZB159" s="14">
        <f t="shared" si="10285"/>
        <v>61.940000000000005</v>
      </c>
      <c r="DZC159" s="14"/>
      <c r="DZD159" s="16">
        <f t="shared" si="10286"/>
        <v>92.910000000000011</v>
      </c>
      <c r="DZE159" s="79">
        <f t="shared" si="18875"/>
        <v>7</v>
      </c>
      <c r="DZF159" s="80"/>
      <c r="DZG159" s="16" t="s">
        <v>236</v>
      </c>
      <c r="DZH159" s="16">
        <f t="shared" si="29719"/>
        <v>52.940000000000005</v>
      </c>
      <c r="DZI159" s="16">
        <f t="shared" si="29720"/>
        <v>9</v>
      </c>
      <c r="DZJ159" s="14">
        <f t="shared" si="10290"/>
        <v>61.940000000000005</v>
      </c>
      <c r="DZK159" s="14"/>
      <c r="DZL159" s="16">
        <f t="shared" si="10291"/>
        <v>92.910000000000011</v>
      </c>
      <c r="DZM159" s="79">
        <f t="shared" si="18884"/>
        <v>7</v>
      </c>
      <c r="DZN159" s="80"/>
      <c r="DZO159" s="16" t="s">
        <v>236</v>
      </c>
      <c r="DZP159" s="16">
        <f t="shared" si="29721"/>
        <v>52.940000000000005</v>
      </c>
      <c r="DZQ159" s="16">
        <f t="shared" si="29722"/>
        <v>9</v>
      </c>
      <c r="DZR159" s="14">
        <f t="shared" si="10295"/>
        <v>61.940000000000005</v>
      </c>
      <c r="DZS159" s="14"/>
      <c r="DZT159" s="16">
        <f t="shared" si="10296"/>
        <v>92.910000000000011</v>
      </c>
      <c r="DZU159" s="79">
        <f t="shared" si="18884"/>
        <v>7</v>
      </c>
      <c r="DZV159" s="80"/>
      <c r="DZW159" s="16" t="s">
        <v>236</v>
      </c>
      <c r="DZX159" s="16">
        <f t="shared" si="29723"/>
        <v>52.940000000000005</v>
      </c>
      <c r="DZY159" s="16">
        <f t="shared" si="29724"/>
        <v>9</v>
      </c>
      <c r="DZZ159" s="14">
        <f t="shared" si="10300"/>
        <v>61.940000000000005</v>
      </c>
      <c r="EAA159" s="14"/>
      <c r="EAB159" s="16">
        <f t="shared" si="10301"/>
        <v>92.910000000000011</v>
      </c>
      <c r="EAC159" s="79">
        <f t="shared" si="18884"/>
        <v>7</v>
      </c>
      <c r="EAD159" s="80"/>
      <c r="EAE159" s="16" t="s">
        <v>236</v>
      </c>
      <c r="EAF159" s="16">
        <f t="shared" si="29725"/>
        <v>52.940000000000005</v>
      </c>
      <c r="EAG159" s="16">
        <f t="shared" si="29726"/>
        <v>9</v>
      </c>
      <c r="EAH159" s="14">
        <f t="shared" si="10305"/>
        <v>61.940000000000005</v>
      </c>
      <c r="EAI159" s="14"/>
      <c r="EAJ159" s="16">
        <f t="shared" si="10306"/>
        <v>92.910000000000011</v>
      </c>
      <c r="EAK159" s="79">
        <f t="shared" si="18884"/>
        <v>7</v>
      </c>
      <c r="EAL159" s="80"/>
      <c r="EAM159" s="16" t="s">
        <v>236</v>
      </c>
      <c r="EAN159" s="16">
        <f t="shared" si="29727"/>
        <v>52.940000000000005</v>
      </c>
      <c r="EAO159" s="16">
        <f t="shared" si="29728"/>
        <v>9</v>
      </c>
      <c r="EAP159" s="14">
        <f t="shared" si="10310"/>
        <v>61.940000000000005</v>
      </c>
      <c r="EAQ159" s="14"/>
      <c r="EAR159" s="16">
        <f t="shared" si="10311"/>
        <v>92.910000000000011</v>
      </c>
      <c r="EAS159" s="79">
        <f t="shared" si="18884"/>
        <v>7</v>
      </c>
      <c r="EAT159" s="80"/>
      <c r="EAU159" s="16" t="s">
        <v>236</v>
      </c>
      <c r="EAV159" s="16">
        <f t="shared" si="29729"/>
        <v>52.940000000000005</v>
      </c>
      <c r="EAW159" s="16">
        <f t="shared" si="29730"/>
        <v>9</v>
      </c>
      <c r="EAX159" s="14">
        <f t="shared" si="10315"/>
        <v>61.940000000000005</v>
      </c>
      <c r="EAY159" s="14"/>
      <c r="EAZ159" s="16">
        <f t="shared" si="10316"/>
        <v>92.910000000000011</v>
      </c>
      <c r="EBA159" s="79">
        <f t="shared" si="18884"/>
        <v>7</v>
      </c>
      <c r="EBB159" s="80"/>
      <c r="EBC159" s="16" t="s">
        <v>236</v>
      </c>
      <c r="EBD159" s="16">
        <f t="shared" si="29731"/>
        <v>52.940000000000005</v>
      </c>
      <c r="EBE159" s="16">
        <f t="shared" si="29732"/>
        <v>9</v>
      </c>
      <c r="EBF159" s="14">
        <f t="shared" si="10320"/>
        <v>61.940000000000005</v>
      </c>
      <c r="EBG159" s="14"/>
      <c r="EBH159" s="16">
        <f t="shared" si="10321"/>
        <v>92.910000000000011</v>
      </c>
      <c r="EBI159" s="79">
        <f t="shared" si="18884"/>
        <v>7</v>
      </c>
      <c r="EBJ159" s="80"/>
      <c r="EBK159" s="16" t="s">
        <v>236</v>
      </c>
      <c r="EBL159" s="16">
        <f t="shared" si="29733"/>
        <v>52.940000000000005</v>
      </c>
      <c r="EBM159" s="16">
        <f t="shared" si="29734"/>
        <v>9</v>
      </c>
      <c r="EBN159" s="14">
        <f t="shared" si="10325"/>
        <v>61.940000000000005</v>
      </c>
      <c r="EBO159" s="14"/>
      <c r="EBP159" s="16">
        <f t="shared" si="10326"/>
        <v>92.910000000000011</v>
      </c>
      <c r="EBQ159" s="79">
        <f t="shared" si="18884"/>
        <v>7</v>
      </c>
      <c r="EBR159" s="80"/>
      <c r="EBS159" s="16" t="s">
        <v>236</v>
      </c>
      <c r="EBT159" s="16">
        <f t="shared" si="29735"/>
        <v>52.940000000000005</v>
      </c>
      <c r="EBU159" s="16">
        <f t="shared" si="29736"/>
        <v>9</v>
      </c>
      <c r="EBV159" s="14">
        <f t="shared" si="10330"/>
        <v>61.940000000000005</v>
      </c>
      <c r="EBW159" s="14"/>
      <c r="EBX159" s="16">
        <f t="shared" si="10331"/>
        <v>92.910000000000011</v>
      </c>
      <c r="EBY159" s="79">
        <f t="shared" si="18893"/>
        <v>7</v>
      </c>
      <c r="EBZ159" s="80"/>
      <c r="ECA159" s="16" t="s">
        <v>236</v>
      </c>
      <c r="ECB159" s="16">
        <f t="shared" si="29737"/>
        <v>52.940000000000005</v>
      </c>
      <c r="ECC159" s="16">
        <f t="shared" si="29738"/>
        <v>9</v>
      </c>
      <c r="ECD159" s="14">
        <f t="shared" si="10335"/>
        <v>61.940000000000005</v>
      </c>
      <c r="ECE159" s="14"/>
      <c r="ECF159" s="16">
        <f t="shared" si="10336"/>
        <v>92.910000000000011</v>
      </c>
      <c r="ECG159" s="79">
        <f t="shared" si="18893"/>
        <v>7</v>
      </c>
      <c r="ECH159" s="80"/>
      <c r="ECI159" s="16" t="s">
        <v>236</v>
      </c>
      <c r="ECJ159" s="16">
        <f t="shared" si="29739"/>
        <v>52.940000000000005</v>
      </c>
      <c r="ECK159" s="16">
        <f t="shared" si="29740"/>
        <v>9</v>
      </c>
      <c r="ECL159" s="14">
        <f t="shared" si="10340"/>
        <v>61.940000000000005</v>
      </c>
      <c r="ECM159" s="14"/>
      <c r="ECN159" s="16">
        <f t="shared" si="10341"/>
        <v>92.910000000000011</v>
      </c>
      <c r="ECO159" s="79">
        <f t="shared" si="18893"/>
        <v>7</v>
      </c>
      <c r="ECP159" s="80"/>
      <c r="ECQ159" s="16" t="s">
        <v>236</v>
      </c>
      <c r="ECR159" s="16">
        <f t="shared" si="29741"/>
        <v>52.940000000000005</v>
      </c>
      <c r="ECS159" s="16">
        <f t="shared" si="29742"/>
        <v>9</v>
      </c>
      <c r="ECT159" s="14">
        <f t="shared" si="10345"/>
        <v>61.940000000000005</v>
      </c>
      <c r="ECU159" s="14"/>
      <c r="ECV159" s="16">
        <f t="shared" si="10346"/>
        <v>92.910000000000011</v>
      </c>
      <c r="ECW159" s="79">
        <f t="shared" si="18893"/>
        <v>7</v>
      </c>
      <c r="ECX159" s="80"/>
      <c r="ECY159" s="16" t="s">
        <v>236</v>
      </c>
      <c r="ECZ159" s="16">
        <f t="shared" si="29743"/>
        <v>52.940000000000005</v>
      </c>
      <c r="EDA159" s="16">
        <f t="shared" si="29744"/>
        <v>9</v>
      </c>
      <c r="EDB159" s="14">
        <f t="shared" si="10350"/>
        <v>61.940000000000005</v>
      </c>
      <c r="EDC159" s="14"/>
      <c r="EDD159" s="16">
        <f t="shared" si="10351"/>
        <v>92.910000000000011</v>
      </c>
      <c r="EDE159" s="79">
        <f t="shared" si="18893"/>
        <v>7</v>
      </c>
      <c r="EDF159" s="80"/>
      <c r="EDG159" s="16" t="s">
        <v>236</v>
      </c>
      <c r="EDH159" s="16">
        <f t="shared" si="29745"/>
        <v>52.940000000000005</v>
      </c>
      <c r="EDI159" s="16">
        <f t="shared" si="29746"/>
        <v>9</v>
      </c>
      <c r="EDJ159" s="14">
        <f t="shared" si="10355"/>
        <v>61.940000000000005</v>
      </c>
      <c r="EDK159" s="14"/>
      <c r="EDL159" s="16">
        <f t="shared" si="10356"/>
        <v>92.910000000000011</v>
      </c>
      <c r="EDM159" s="79">
        <f t="shared" si="18893"/>
        <v>7</v>
      </c>
      <c r="EDN159" s="80"/>
      <c r="EDO159" s="16" t="s">
        <v>236</v>
      </c>
      <c r="EDP159" s="16">
        <f t="shared" si="29747"/>
        <v>52.940000000000005</v>
      </c>
      <c r="EDQ159" s="16">
        <f t="shared" si="29748"/>
        <v>9</v>
      </c>
      <c r="EDR159" s="14">
        <f t="shared" si="10360"/>
        <v>61.940000000000005</v>
      </c>
      <c r="EDS159" s="14"/>
      <c r="EDT159" s="16">
        <f t="shared" si="10361"/>
        <v>92.910000000000011</v>
      </c>
      <c r="EDU159" s="79">
        <f t="shared" si="18893"/>
        <v>7</v>
      </c>
      <c r="EDV159" s="80"/>
      <c r="EDW159" s="16" t="s">
        <v>236</v>
      </c>
      <c r="EDX159" s="16">
        <f t="shared" si="29749"/>
        <v>52.940000000000005</v>
      </c>
      <c r="EDY159" s="16">
        <f t="shared" si="29750"/>
        <v>9</v>
      </c>
      <c r="EDZ159" s="14">
        <f t="shared" si="10365"/>
        <v>61.940000000000005</v>
      </c>
      <c r="EEA159" s="14"/>
      <c r="EEB159" s="16">
        <f t="shared" si="10366"/>
        <v>92.910000000000011</v>
      </c>
      <c r="EEC159" s="79">
        <f t="shared" si="18893"/>
        <v>7</v>
      </c>
      <c r="EED159" s="80"/>
      <c r="EEE159" s="16" t="s">
        <v>236</v>
      </c>
      <c r="EEF159" s="16">
        <f t="shared" si="29751"/>
        <v>52.940000000000005</v>
      </c>
      <c r="EEG159" s="16">
        <f t="shared" si="29752"/>
        <v>9</v>
      </c>
      <c r="EEH159" s="14">
        <f t="shared" si="10370"/>
        <v>61.940000000000005</v>
      </c>
      <c r="EEI159" s="14"/>
      <c r="EEJ159" s="16">
        <f t="shared" si="10371"/>
        <v>92.910000000000011</v>
      </c>
      <c r="EEK159" s="79">
        <f t="shared" si="18902"/>
        <v>7</v>
      </c>
      <c r="EEL159" s="80"/>
      <c r="EEM159" s="16" t="s">
        <v>236</v>
      </c>
      <c r="EEN159" s="16">
        <f t="shared" si="29753"/>
        <v>52.940000000000005</v>
      </c>
      <c r="EEO159" s="16">
        <f t="shared" si="29754"/>
        <v>9</v>
      </c>
      <c r="EEP159" s="14">
        <f t="shared" si="10375"/>
        <v>61.940000000000005</v>
      </c>
      <c r="EEQ159" s="14"/>
      <c r="EER159" s="16">
        <f t="shared" si="10376"/>
        <v>92.910000000000011</v>
      </c>
      <c r="EES159" s="79">
        <f t="shared" si="18902"/>
        <v>7</v>
      </c>
      <c r="EET159" s="80"/>
      <c r="EEU159" s="16" t="s">
        <v>236</v>
      </c>
      <c r="EEV159" s="16">
        <f t="shared" si="29755"/>
        <v>52.940000000000005</v>
      </c>
      <c r="EEW159" s="16">
        <f t="shared" si="29756"/>
        <v>9</v>
      </c>
      <c r="EEX159" s="14">
        <f t="shared" si="10380"/>
        <v>61.940000000000005</v>
      </c>
      <c r="EEY159" s="14"/>
      <c r="EEZ159" s="16">
        <f t="shared" si="10381"/>
        <v>92.910000000000011</v>
      </c>
      <c r="EFA159" s="79">
        <f t="shared" si="18902"/>
        <v>7</v>
      </c>
      <c r="EFB159" s="80"/>
      <c r="EFC159" s="16" t="s">
        <v>236</v>
      </c>
      <c r="EFD159" s="16">
        <f t="shared" si="29757"/>
        <v>52.940000000000005</v>
      </c>
      <c r="EFE159" s="16">
        <f t="shared" si="29758"/>
        <v>9</v>
      </c>
      <c r="EFF159" s="14">
        <f t="shared" si="10385"/>
        <v>61.940000000000005</v>
      </c>
      <c r="EFG159" s="14"/>
      <c r="EFH159" s="16">
        <f t="shared" si="10386"/>
        <v>92.910000000000011</v>
      </c>
      <c r="EFI159" s="79">
        <f t="shared" si="18902"/>
        <v>7</v>
      </c>
      <c r="EFJ159" s="80"/>
      <c r="EFK159" s="16" t="s">
        <v>236</v>
      </c>
      <c r="EFL159" s="16">
        <f t="shared" si="29759"/>
        <v>52.940000000000005</v>
      </c>
      <c r="EFM159" s="16">
        <f t="shared" si="29760"/>
        <v>9</v>
      </c>
      <c r="EFN159" s="14">
        <f t="shared" si="10390"/>
        <v>61.940000000000005</v>
      </c>
      <c r="EFO159" s="14"/>
      <c r="EFP159" s="16">
        <f t="shared" si="10391"/>
        <v>92.910000000000011</v>
      </c>
      <c r="EFQ159" s="79">
        <f t="shared" si="18902"/>
        <v>7</v>
      </c>
      <c r="EFR159" s="80"/>
      <c r="EFS159" s="16" t="s">
        <v>236</v>
      </c>
      <c r="EFT159" s="16">
        <f t="shared" si="29761"/>
        <v>52.940000000000005</v>
      </c>
      <c r="EFU159" s="16">
        <f t="shared" si="29762"/>
        <v>9</v>
      </c>
      <c r="EFV159" s="14">
        <f t="shared" si="10395"/>
        <v>61.940000000000005</v>
      </c>
      <c r="EFW159" s="14"/>
      <c r="EFX159" s="16">
        <f t="shared" si="10396"/>
        <v>92.910000000000011</v>
      </c>
      <c r="EFY159" s="79">
        <f t="shared" si="18902"/>
        <v>7</v>
      </c>
      <c r="EFZ159" s="80"/>
      <c r="EGA159" s="16" t="s">
        <v>236</v>
      </c>
      <c r="EGB159" s="16">
        <f t="shared" si="29763"/>
        <v>52.940000000000005</v>
      </c>
      <c r="EGC159" s="16">
        <f t="shared" si="29764"/>
        <v>9</v>
      </c>
      <c r="EGD159" s="14">
        <f t="shared" si="10400"/>
        <v>61.940000000000005</v>
      </c>
      <c r="EGE159" s="14"/>
      <c r="EGF159" s="16">
        <f t="shared" si="10401"/>
        <v>92.910000000000011</v>
      </c>
      <c r="EGG159" s="79">
        <f t="shared" si="18902"/>
        <v>7</v>
      </c>
      <c r="EGH159" s="80"/>
      <c r="EGI159" s="16" t="s">
        <v>236</v>
      </c>
      <c r="EGJ159" s="16">
        <f t="shared" si="29765"/>
        <v>52.940000000000005</v>
      </c>
      <c r="EGK159" s="16">
        <f t="shared" si="29766"/>
        <v>9</v>
      </c>
      <c r="EGL159" s="14">
        <f t="shared" si="10405"/>
        <v>61.940000000000005</v>
      </c>
      <c r="EGM159" s="14"/>
      <c r="EGN159" s="16">
        <f t="shared" si="10406"/>
        <v>92.910000000000011</v>
      </c>
      <c r="EGO159" s="79">
        <f t="shared" si="18902"/>
        <v>7</v>
      </c>
      <c r="EGP159" s="80"/>
      <c r="EGQ159" s="16" t="s">
        <v>236</v>
      </c>
      <c r="EGR159" s="16">
        <f t="shared" si="29767"/>
        <v>52.940000000000005</v>
      </c>
      <c r="EGS159" s="16">
        <f t="shared" si="29768"/>
        <v>9</v>
      </c>
      <c r="EGT159" s="14">
        <f t="shared" si="10410"/>
        <v>61.940000000000005</v>
      </c>
      <c r="EGU159" s="14"/>
      <c r="EGV159" s="16">
        <f t="shared" si="10411"/>
        <v>92.910000000000011</v>
      </c>
      <c r="EGW159" s="79">
        <f t="shared" si="18911"/>
        <v>7</v>
      </c>
      <c r="EGX159" s="80"/>
      <c r="EGY159" s="16" t="s">
        <v>236</v>
      </c>
      <c r="EGZ159" s="16">
        <f t="shared" si="29769"/>
        <v>52.940000000000005</v>
      </c>
      <c r="EHA159" s="16">
        <f t="shared" si="29770"/>
        <v>9</v>
      </c>
      <c r="EHB159" s="14">
        <f t="shared" si="10415"/>
        <v>61.940000000000005</v>
      </c>
      <c r="EHC159" s="14"/>
      <c r="EHD159" s="16">
        <f t="shared" si="10416"/>
        <v>92.910000000000011</v>
      </c>
      <c r="EHE159" s="79">
        <f t="shared" si="18911"/>
        <v>7</v>
      </c>
      <c r="EHF159" s="80"/>
      <c r="EHG159" s="16" t="s">
        <v>236</v>
      </c>
      <c r="EHH159" s="16">
        <f t="shared" si="29771"/>
        <v>52.940000000000005</v>
      </c>
      <c r="EHI159" s="16">
        <f t="shared" si="29772"/>
        <v>9</v>
      </c>
      <c r="EHJ159" s="14">
        <f t="shared" si="10420"/>
        <v>61.940000000000005</v>
      </c>
      <c r="EHK159" s="14"/>
      <c r="EHL159" s="16">
        <f t="shared" si="10421"/>
        <v>92.910000000000011</v>
      </c>
      <c r="EHM159" s="79">
        <f t="shared" si="18911"/>
        <v>7</v>
      </c>
      <c r="EHN159" s="80"/>
      <c r="EHO159" s="16" t="s">
        <v>236</v>
      </c>
      <c r="EHP159" s="16">
        <f t="shared" si="29773"/>
        <v>52.940000000000005</v>
      </c>
      <c r="EHQ159" s="16">
        <f t="shared" si="29774"/>
        <v>9</v>
      </c>
      <c r="EHR159" s="14">
        <f t="shared" si="10425"/>
        <v>61.940000000000005</v>
      </c>
      <c r="EHS159" s="14"/>
      <c r="EHT159" s="16">
        <f t="shared" si="10426"/>
        <v>92.910000000000011</v>
      </c>
      <c r="EHU159" s="79">
        <f t="shared" si="18911"/>
        <v>7</v>
      </c>
      <c r="EHV159" s="80"/>
      <c r="EHW159" s="16" t="s">
        <v>236</v>
      </c>
      <c r="EHX159" s="16">
        <f t="shared" si="29775"/>
        <v>52.940000000000005</v>
      </c>
      <c r="EHY159" s="16">
        <f t="shared" si="29776"/>
        <v>9</v>
      </c>
      <c r="EHZ159" s="14">
        <f t="shared" si="10430"/>
        <v>61.940000000000005</v>
      </c>
      <c r="EIA159" s="14"/>
      <c r="EIB159" s="16">
        <f t="shared" si="10431"/>
        <v>92.910000000000011</v>
      </c>
      <c r="EIC159" s="79">
        <f t="shared" si="18911"/>
        <v>7</v>
      </c>
      <c r="EID159" s="80"/>
      <c r="EIE159" s="16" t="s">
        <v>236</v>
      </c>
      <c r="EIF159" s="16">
        <f t="shared" si="29777"/>
        <v>52.940000000000005</v>
      </c>
      <c r="EIG159" s="16">
        <f t="shared" si="29778"/>
        <v>9</v>
      </c>
      <c r="EIH159" s="14">
        <f t="shared" si="10435"/>
        <v>61.940000000000005</v>
      </c>
      <c r="EII159" s="14"/>
      <c r="EIJ159" s="16">
        <f t="shared" si="10436"/>
        <v>92.910000000000011</v>
      </c>
      <c r="EIK159" s="79">
        <f t="shared" si="18911"/>
        <v>7</v>
      </c>
      <c r="EIL159" s="80"/>
      <c r="EIM159" s="16" t="s">
        <v>236</v>
      </c>
      <c r="EIN159" s="16">
        <f t="shared" si="29779"/>
        <v>52.940000000000005</v>
      </c>
      <c r="EIO159" s="16">
        <f t="shared" si="29780"/>
        <v>9</v>
      </c>
      <c r="EIP159" s="14">
        <f t="shared" si="10440"/>
        <v>61.940000000000005</v>
      </c>
      <c r="EIQ159" s="14"/>
      <c r="EIR159" s="16">
        <f t="shared" si="10441"/>
        <v>92.910000000000011</v>
      </c>
      <c r="EIS159" s="79">
        <f t="shared" si="18911"/>
        <v>7</v>
      </c>
      <c r="EIT159" s="80"/>
      <c r="EIU159" s="16" t="s">
        <v>236</v>
      </c>
      <c r="EIV159" s="16">
        <f t="shared" si="29781"/>
        <v>52.940000000000005</v>
      </c>
      <c r="EIW159" s="16">
        <f t="shared" si="29782"/>
        <v>9</v>
      </c>
      <c r="EIX159" s="14">
        <f t="shared" si="10445"/>
        <v>61.940000000000005</v>
      </c>
      <c r="EIY159" s="14"/>
      <c r="EIZ159" s="16">
        <f t="shared" si="10446"/>
        <v>92.910000000000011</v>
      </c>
      <c r="EJA159" s="79">
        <f t="shared" si="18911"/>
        <v>7</v>
      </c>
      <c r="EJB159" s="80"/>
      <c r="EJC159" s="16" t="s">
        <v>236</v>
      </c>
      <c r="EJD159" s="16">
        <f t="shared" si="29783"/>
        <v>52.940000000000005</v>
      </c>
      <c r="EJE159" s="16">
        <f t="shared" si="29784"/>
        <v>9</v>
      </c>
      <c r="EJF159" s="14">
        <f t="shared" si="10450"/>
        <v>61.940000000000005</v>
      </c>
      <c r="EJG159" s="14"/>
      <c r="EJH159" s="16">
        <f t="shared" si="10451"/>
        <v>92.910000000000011</v>
      </c>
      <c r="EJI159" s="79">
        <f t="shared" si="18920"/>
        <v>7</v>
      </c>
      <c r="EJJ159" s="80"/>
      <c r="EJK159" s="16" t="s">
        <v>236</v>
      </c>
      <c r="EJL159" s="16">
        <f t="shared" si="29785"/>
        <v>52.940000000000005</v>
      </c>
      <c r="EJM159" s="16">
        <f t="shared" si="29786"/>
        <v>9</v>
      </c>
      <c r="EJN159" s="14">
        <f t="shared" si="10455"/>
        <v>61.940000000000005</v>
      </c>
      <c r="EJO159" s="14"/>
      <c r="EJP159" s="16">
        <f t="shared" si="10456"/>
        <v>92.910000000000011</v>
      </c>
      <c r="EJQ159" s="79">
        <f t="shared" si="18920"/>
        <v>7</v>
      </c>
      <c r="EJR159" s="80"/>
      <c r="EJS159" s="16" t="s">
        <v>236</v>
      </c>
      <c r="EJT159" s="16">
        <f t="shared" si="29787"/>
        <v>52.940000000000005</v>
      </c>
      <c r="EJU159" s="16">
        <f t="shared" si="29788"/>
        <v>9</v>
      </c>
      <c r="EJV159" s="14">
        <f t="shared" si="10460"/>
        <v>61.940000000000005</v>
      </c>
      <c r="EJW159" s="14"/>
      <c r="EJX159" s="16">
        <f t="shared" si="10461"/>
        <v>92.910000000000011</v>
      </c>
      <c r="EJY159" s="79">
        <f t="shared" si="18920"/>
        <v>7</v>
      </c>
      <c r="EJZ159" s="80"/>
      <c r="EKA159" s="16" t="s">
        <v>236</v>
      </c>
      <c r="EKB159" s="16">
        <f t="shared" si="29789"/>
        <v>52.940000000000005</v>
      </c>
      <c r="EKC159" s="16">
        <f t="shared" si="29790"/>
        <v>9</v>
      </c>
      <c r="EKD159" s="14">
        <f t="shared" si="10465"/>
        <v>61.940000000000005</v>
      </c>
      <c r="EKE159" s="14"/>
      <c r="EKF159" s="16">
        <f t="shared" si="10466"/>
        <v>92.910000000000011</v>
      </c>
      <c r="EKG159" s="79">
        <f t="shared" si="18920"/>
        <v>7</v>
      </c>
      <c r="EKH159" s="80"/>
      <c r="EKI159" s="16" t="s">
        <v>236</v>
      </c>
      <c r="EKJ159" s="16">
        <f t="shared" si="29791"/>
        <v>52.940000000000005</v>
      </c>
      <c r="EKK159" s="16">
        <f t="shared" si="29792"/>
        <v>9</v>
      </c>
      <c r="EKL159" s="14">
        <f t="shared" si="10470"/>
        <v>61.940000000000005</v>
      </c>
      <c r="EKM159" s="14"/>
      <c r="EKN159" s="16">
        <f t="shared" si="10471"/>
        <v>92.910000000000011</v>
      </c>
      <c r="EKO159" s="79">
        <f t="shared" si="18920"/>
        <v>7</v>
      </c>
      <c r="EKP159" s="80"/>
      <c r="EKQ159" s="16" t="s">
        <v>236</v>
      </c>
      <c r="EKR159" s="16">
        <f t="shared" si="29793"/>
        <v>52.940000000000005</v>
      </c>
      <c r="EKS159" s="16">
        <f t="shared" si="29794"/>
        <v>9</v>
      </c>
      <c r="EKT159" s="14">
        <f t="shared" si="10475"/>
        <v>61.940000000000005</v>
      </c>
      <c r="EKU159" s="14"/>
      <c r="EKV159" s="16">
        <f t="shared" si="10476"/>
        <v>92.910000000000011</v>
      </c>
      <c r="EKW159" s="79">
        <f t="shared" si="18920"/>
        <v>7</v>
      </c>
      <c r="EKX159" s="80"/>
      <c r="EKY159" s="16" t="s">
        <v>236</v>
      </c>
      <c r="EKZ159" s="16">
        <f t="shared" si="29795"/>
        <v>52.940000000000005</v>
      </c>
      <c r="ELA159" s="16">
        <f t="shared" si="29796"/>
        <v>9</v>
      </c>
      <c r="ELB159" s="14">
        <f t="shared" si="10480"/>
        <v>61.940000000000005</v>
      </c>
      <c r="ELC159" s="14"/>
      <c r="ELD159" s="16">
        <f t="shared" si="10481"/>
        <v>92.910000000000011</v>
      </c>
      <c r="ELE159" s="79">
        <f t="shared" si="18920"/>
        <v>7</v>
      </c>
      <c r="ELF159" s="80"/>
      <c r="ELG159" s="16" t="s">
        <v>236</v>
      </c>
      <c r="ELH159" s="16">
        <f t="shared" si="29797"/>
        <v>52.940000000000005</v>
      </c>
      <c r="ELI159" s="16">
        <f t="shared" si="29798"/>
        <v>9</v>
      </c>
      <c r="ELJ159" s="14">
        <f t="shared" si="10485"/>
        <v>61.940000000000005</v>
      </c>
      <c r="ELK159" s="14"/>
      <c r="ELL159" s="16">
        <f t="shared" si="10486"/>
        <v>92.910000000000011</v>
      </c>
      <c r="ELM159" s="79">
        <f t="shared" si="18920"/>
        <v>7</v>
      </c>
      <c r="ELN159" s="80"/>
      <c r="ELO159" s="16" t="s">
        <v>236</v>
      </c>
      <c r="ELP159" s="16">
        <f t="shared" si="29799"/>
        <v>52.940000000000005</v>
      </c>
      <c r="ELQ159" s="16">
        <f t="shared" si="29800"/>
        <v>9</v>
      </c>
      <c r="ELR159" s="14">
        <f t="shared" si="10490"/>
        <v>61.940000000000005</v>
      </c>
      <c r="ELS159" s="14"/>
      <c r="ELT159" s="16">
        <f t="shared" si="10491"/>
        <v>92.910000000000011</v>
      </c>
      <c r="ELU159" s="79">
        <f t="shared" si="18929"/>
        <v>7</v>
      </c>
      <c r="ELV159" s="80"/>
      <c r="ELW159" s="16" t="s">
        <v>236</v>
      </c>
      <c r="ELX159" s="16">
        <f t="shared" si="29801"/>
        <v>52.940000000000005</v>
      </c>
      <c r="ELY159" s="16">
        <f t="shared" si="29802"/>
        <v>9</v>
      </c>
      <c r="ELZ159" s="14">
        <f t="shared" si="10495"/>
        <v>61.940000000000005</v>
      </c>
      <c r="EMA159" s="14"/>
      <c r="EMB159" s="16">
        <f t="shared" si="10496"/>
        <v>92.910000000000011</v>
      </c>
      <c r="EMC159" s="79">
        <f t="shared" si="18929"/>
        <v>7</v>
      </c>
      <c r="EMD159" s="80"/>
      <c r="EME159" s="16" t="s">
        <v>236</v>
      </c>
      <c r="EMF159" s="16">
        <f t="shared" si="29803"/>
        <v>52.940000000000005</v>
      </c>
      <c r="EMG159" s="16">
        <f t="shared" si="29804"/>
        <v>9</v>
      </c>
      <c r="EMH159" s="14">
        <f t="shared" si="10500"/>
        <v>61.940000000000005</v>
      </c>
      <c r="EMI159" s="14"/>
      <c r="EMJ159" s="16">
        <f t="shared" si="10501"/>
        <v>92.910000000000011</v>
      </c>
      <c r="EMK159" s="79">
        <f t="shared" si="18929"/>
        <v>7</v>
      </c>
      <c r="EML159" s="80"/>
      <c r="EMM159" s="16" t="s">
        <v>236</v>
      </c>
      <c r="EMN159" s="16">
        <f t="shared" si="29805"/>
        <v>52.940000000000005</v>
      </c>
      <c r="EMO159" s="16">
        <f t="shared" si="29806"/>
        <v>9</v>
      </c>
      <c r="EMP159" s="14">
        <f t="shared" si="10505"/>
        <v>61.940000000000005</v>
      </c>
      <c r="EMQ159" s="14"/>
      <c r="EMR159" s="16">
        <f t="shared" si="10506"/>
        <v>92.910000000000011</v>
      </c>
      <c r="EMS159" s="79">
        <f t="shared" si="18929"/>
        <v>7</v>
      </c>
      <c r="EMT159" s="80"/>
      <c r="EMU159" s="16" t="s">
        <v>236</v>
      </c>
      <c r="EMV159" s="16">
        <f t="shared" si="29807"/>
        <v>52.940000000000005</v>
      </c>
      <c r="EMW159" s="16">
        <f t="shared" si="29808"/>
        <v>9</v>
      </c>
      <c r="EMX159" s="14">
        <f t="shared" si="10510"/>
        <v>61.940000000000005</v>
      </c>
      <c r="EMY159" s="14"/>
      <c r="EMZ159" s="16">
        <f t="shared" si="10511"/>
        <v>92.910000000000011</v>
      </c>
      <c r="ENA159" s="79">
        <f t="shared" si="18929"/>
        <v>7</v>
      </c>
      <c r="ENB159" s="80"/>
      <c r="ENC159" s="16" t="s">
        <v>236</v>
      </c>
      <c r="END159" s="16">
        <f t="shared" si="29809"/>
        <v>52.940000000000005</v>
      </c>
      <c r="ENE159" s="16">
        <f t="shared" si="29810"/>
        <v>9</v>
      </c>
      <c r="ENF159" s="14">
        <f t="shared" si="10515"/>
        <v>61.940000000000005</v>
      </c>
      <c r="ENG159" s="14"/>
      <c r="ENH159" s="16">
        <f t="shared" si="10516"/>
        <v>92.910000000000011</v>
      </c>
      <c r="ENI159" s="79">
        <f t="shared" si="18929"/>
        <v>7</v>
      </c>
      <c r="ENJ159" s="80"/>
      <c r="ENK159" s="16" t="s">
        <v>236</v>
      </c>
      <c r="ENL159" s="16">
        <f t="shared" si="29811"/>
        <v>52.940000000000005</v>
      </c>
      <c r="ENM159" s="16">
        <f t="shared" si="29812"/>
        <v>9</v>
      </c>
      <c r="ENN159" s="14">
        <f t="shared" si="10520"/>
        <v>61.940000000000005</v>
      </c>
      <c r="ENO159" s="14"/>
      <c r="ENP159" s="16">
        <f t="shared" si="10521"/>
        <v>92.910000000000011</v>
      </c>
      <c r="ENQ159" s="79">
        <f t="shared" si="18929"/>
        <v>7</v>
      </c>
      <c r="ENR159" s="80"/>
      <c r="ENS159" s="16" t="s">
        <v>236</v>
      </c>
      <c r="ENT159" s="16">
        <f t="shared" si="29813"/>
        <v>52.940000000000005</v>
      </c>
      <c r="ENU159" s="16">
        <f t="shared" si="29814"/>
        <v>9</v>
      </c>
      <c r="ENV159" s="14">
        <f t="shared" si="10525"/>
        <v>61.940000000000005</v>
      </c>
      <c r="ENW159" s="14"/>
      <c r="ENX159" s="16">
        <f t="shared" si="10526"/>
        <v>92.910000000000011</v>
      </c>
      <c r="ENY159" s="79">
        <f t="shared" si="18929"/>
        <v>7</v>
      </c>
      <c r="ENZ159" s="80"/>
      <c r="EOA159" s="16" t="s">
        <v>236</v>
      </c>
      <c r="EOB159" s="16">
        <f t="shared" si="29815"/>
        <v>52.940000000000005</v>
      </c>
      <c r="EOC159" s="16">
        <f t="shared" si="29816"/>
        <v>9</v>
      </c>
      <c r="EOD159" s="14">
        <f t="shared" si="10530"/>
        <v>61.940000000000005</v>
      </c>
      <c r="EOE159" s="14"/>
      <c r="EOF159" s="16">
        <f t="shared" si="10531"/>
        <v>92.910000000000011</v>
      </c>
      <c r="EOG159" s="79">
        <f t="shared" si="18938"/>
        <v>7</v>
      </c>
      <c r="EOH159" s="80"/>
      <c r="EOI159" s="16" t="s">
        <v>236</v>
      </c>
      <c r="EOJ159" s="16">
        <f t="shared" si="29817"/>
        <v>52.940000000000005</v>
      </c>
      <c r="EOK159" s="16">
        <f t="shared" si="29818"/>
        <v>9</v>
      </c>
      <c r="EOL159" s="14">
        <f t="shared" si="10535"/>
        <v>61.940000000000005</v>
      </c>
      <c r="EOM159" s="14"/>
      <c r="EON159" s="16">
        <f t="shared" si="10536"/>
        <v>92.910000000000011</v>
      </c>
      <c r="EOO159" s="79">
        <f t="shared" si="18938"/>
        <v>7</v>
      </c>
      <c r="EOP159" s="80"/>
      <c r="EOQ159" s="16" t="s">
        <v>236</v>
      </c>
      <c r="EOR159" s="16">
        <f t="shared" si="29819"/>
        <v>52.940000000000005</v>
      </c>
      <c r="EOS159" s="16">
        <f t="shared" si="29820"/>
        <v>9</v>
      </c>
      <c r="EOT159" s="14">
        <f t="shared" si="10540"/>
        <v>61.940000000000005</v>
      </c>
      <c r="EOU159" s="14"/>
      <c r="EOV159" s="16">
        <f t="shared" si="10541"/>
        <v>92.910000000000011</v>
      </c>
      <c r="EOW159" s="79">
        <f t="shared" si="18938"/>
        <v>7</v>
      </c>
      <c r="EOX159" s="80"/>
      <c r="EOY159" s="16" t="s">
        <v>236</v>
      </c>
      <c r="EOZ159" s="16">
        <f t="shared" si="29821"/>
        <v>52.940000000000005</v>
      </c>
      <c r="EPA159" s="16">
        <f t="shared" si="29822"/>
        <v>9</v>
      </c>
      <c r="EPB159" s="14">
        <f t="shared" si="10545"/>
        <v>61.940000000000005</v>
      </c>
      <c r="EPC159" s="14"/>
      <c r="EPD159" s="16">
        <f t="shared" si="10546"/>
        <v>92.910000000000011</v>
      </c>
      <c r="EPE159" s="79">
        <f t="shared" si="18938"/>
        <v>7</v>
      </c>
      <c r="EPF159" s="80"/>
      <c r="EPG159" s="16" t="s">
        <v>236</v>
      </c>
      <c r="EPH159" s="16">
        <f t="shared" si="29823"/>
        <v>52.940000000000005</v>
      </c>
      <c r="EPI159" s="16">
        <f t="shared" si="29824"/>
        <v>9</v>
      </c>
      <c r="EPJ159" s="14">
        <f t="shared" si="10550"/>
        <v>61.940000000000005</v>
      </c>
      <c r="EPK159" s="14"/>
      <c r="EPL159" s="16">
        <f t="shared" si="10551"/>
        <v>92.910000000000011</v>
      </c>
      <c r="EPM159" s="79">
        <f t="shared" si="18938"/>
        <v>7</v>
      </c>
      <c r="EPN159" s="80"/>
      <c r="EPO159" s="16" t="s">
        <v>236</v>
      </c>
      <c r="EPP159" s="16">
        <f t="shared" si="29825"/>
        <v>52.940000000000005</v>
      </c>
      <c r="EPQ159" s="16">
        <f t="shared" si="29826"/>
        <v>9</v>
      </c>
      <c r="EPR159" s="14">
        <f t="shared" si="10555"/>
        <v>61.940000000000005</v>
      </c>
      <c r="EPS159" s="14"/>
      <c r="EPT159" s="16">
        <f t="shared" si="10556"/>
        <v>92.910000000000011</v>
      </c>
      <c r="EPU159" s="79">
        <f t="shared" si="18938"/>
        <v>7</v>
      </c>
      <c r="EPV159" s="80"/>
      <c r="EPW159" s="16" t="s">
        <v>236</v>
      </c>
      <c r="EPX159" s="16">
        <f t="shared" si="29827"/>
        <v>52.940000000000005</v>
      </c>
      <c r="EPY159" s="16">
        <f t="shared" si="29828"/>
        <v>9</v>
      </c>
      <c r="EPZ159" s="14">
        <f t="shared" si="10560"/>
        <v>61.940000000000005</v>
      </c>
      <c r="EQA159" s="14"/>
      <c r="EQB159" s="16">
        <f t="shared" si="10561"/>
        <v>92.910000000000011</v>
      </c>
      <c r="EQC159" s="79">
        <f t="shared" si="18938"/>
        <v>7</v>
      </c>
      <c r="EQD159" s="80"/>
      <c r="EQE159" s="16" t="s">
        <v>236</v>
      </c>
      <c r="EQF159" s="16">
        <f t="shared" si="29829"/>
        <v>52.940000000000005</v>
      </c>
      <c r="EQG159" s="16">
        <f t="shared" si="29830"/>
        <v>9</v>
      </c>
      <c r="EQH159" s="14">
        <f t="shared" si="10565"/>
        <v>61.940000000000005</v>
      </c>
      <c r="EQI159" s="14"/>
      <c r="EQJ159" s="16">
        <f t="shared" si="10566"/>
        <v>92.910000000000011</v>
      </c>
      <c r="EQK159" s="79">
        <f t="shared" si="18938"/>
        <v>7</v>
      </c>
      <c r="EQL159" s="80"/>
      <c r="EQM159" s="16" t="s">
        <v>236</v>
      </c>
      <c r="EQN159" s="16">
        <f t="shared" si="29831"/>
        <v>52.940000000000005</v>
      </c>
      <c r="EQO159" s="16">
        <f t="shared" si="29832"/>
        <v>9</v>
      </c>
      <c r="EQP159" s="14">
        <f t="shared" si="10570"/>
        <v>61.940000000000005</v>
      </c>
      <c r="EQQ159" s="14"/>
      <c r="EQR159" s="16">
        <f t="shared" si="10571"/>
        <v>92.910000000000011</v>
      </c>
      <c r="EQS159" s="79">
        <f t="shared" si="18947"/>
        <v>7</v>
      </c>
      <c r="EQT159" s="80"/>
      <c r="EQU159" s="16" t="s">
        <v>236</v>
      </c>
      <c r="EQV159" s="16">
        <f t="shared" si="29833"/>
        <v>52.940000000000005</v>
      </c>
      <c r="EQW159" s="16">
        <f t="shared" si="29834"/>
        <v>9</v>
      </c>
      <c r="EQX159" s="14">
        <f t="shared" si="10575"/>
        <v>61.940000000000005</v>
      </c>
      <c r="EQY159" s="14"/>
      <c r="EQZ159" s="16">
        <f t="shared" si="10576"/>
        <v>92.910000000000011</v>
      </c>
      <c r="ERA159" s="79">
        <f t="shared" si="18947"/>
        <v>7</v>
      </c>
      <c r="ERB159" s="80"/>
      <c r="ERC159" s="16" t="s">
        <v>236</v>
      </c>
      <c r="ERD159" s="16">
        <f t="shared" si="29835"/>
        <v>52.940000000000005</v>
      </c>
      <c r="ERE159" s="16">
        <f t="shared" si="29836"/>
        <v>9</v>
      </c>
      <c r="ERF159" s="14">
        <f t="shared" si="10580"/>
        <v>61.940000000000005</v>
      </c>
      <c r="ERG159" s="14"/>
      <c r="ERH159" s="16">
        <f t="shared" si="10581"/>
        <v>92.910000000000011</v>
      </c>
      <c r="ERI159" s="79">
        <f t="shared" si="18947"/>
        <v>7</v>
      </c>
      <c r="ERJ159" s="80"/>
      <c r="ERK159" s="16" t="s">
        <v>236</v>
      </c>
      <c r="ERL159" s="16">
        <f t="shared" si="29837"/>
        <v>52.940000000000005</v>
      </c>
      <c r="ERM159" s="16">
        <f t="shared" si="29838"/>
        <v>9</v>
      </c>
      <c r="ERN159" s="14">
        <f t="shared" si="10585"/>
        <v>61.940000000000005</v>
      </c>
      <c r="ERO159" s="14"/>
      <c r="ERP159" s="16">
        <f t="shared" si="10586"/>
        <v>92.910000000000011</v>
      </c>
      <c r="ERQ159" s="79">
        <f t="shared" si="18947"/>
        <v>7</v>
      </c>
      <c r="ERR159" s="80"/>
      <c r="ERS159" s="16" t="s">
        <v>236</v>
      </c>
      <c r="ERT159" s="16">
        <f t="shared" si="29839"/>
        <v>52.940000000000005</v>
      </c>
      <c r="ERU159" s="16">
        <f t="shared" si="29840"/>
        <v>9</v>
      </c>
      <c r="ERV159" s="14">
        <f t="shared" si="10590"/>
        <v>61.940000000000005</v>
      </c>
      <c r="ERW159" s="14"/>
      <c r="ERX159" s="16">
        <f t="shared" si="10591"/>
        <v>92.910000000000011</v>
      </c>
      <c r="ERY159" s="79">
        <f t="shared" si="18947"/>
        <v>7</v>
      </c>
      <c r="ERZ159" s="80"/>
      <c r="ESA159" s="16" t="s">
        <v>236</v>
      </c>
      <c r="ESB159" s="16">
        <f t="shared" si="29841"/>
        <v>52.940000000000005</v>
      </c>
      <c r="ESC159" s="16">
        <f t="shared" si="29842"/>
        <v>9</v>
      </c>
      <c r="ESD159" s="14">
        <f t="shared" si="10595"/>
        <v>61.940000000000005</v>
      </c>
      <c r="ESE159" s="14"/>
      <c r="ESF159" s="16">
        <f t="shared" si="10596"/>
        <v>92.910000000000011</v>
      </c>
      <c r="ESG159" s="79">
        <f t="shared" si="18947"/>
        <v>7</v>
      </c>
      <c r="ESH159" s="80"/>
      <c r="ESI159" s="16" t="s">
        <v>236</v>
      </c>
      <c r="ESJ159" s="16">
        <f t="shared" si="29843"/>
        <v>52.940000000000005</v>
      </c>
      <c r="ESK159" s="16">
        <f t="shared" si="29844"/>
        <v>9</v>
      </c>
      <c r="ESL159" s="14">
        <f t="shared" si="10600"/>
        <v>61.940000000000005</v>
      </c>
      <c r="ESM159" s="14"/>
      <c r="ESN159" s="16">
        <f t="shared" si="10601"/>
        <v>92.910000000000011</v>
      </c>
      <c r="ESO159" s="79">
        <f t="shared" si="18947"/>
        <v>7</v>
      </c>
      <c r="ESP159" s="80"/>
      <c r="ESQ159" s="16" t="s">
        <v>236</v>
      </c>
      <c r="ESR159" s="16">
        <f t="shared" si="29845"/>
        <v>52.940000000000005</v>
      </c>
      <c r="ESS159" s="16">
        <f t="shared" si="29846"/>
        <v>9</v>
      </c>
      <c r="EST159" s="14">
        <f t="shared" si="10605"/>
        <v>61.940000000000005</v>
      </c>
      <c r="ESU159" s="14"/>
      <c r="ESV159" s="16">
        <f t="shared" si="10606"/>
        <v>92.910000000000011</v>
      </c>
      <c r="ESW159" s="79">
        <f t="shared" si="18947"/>
        <v>7</v>
      </c>
      <c r="ESX159" s="80"/>
      <c r="ESY159" s="16" t="s">
        <v>236</v>
      </c>
      <c r="ESZ159" s="16">
        <f t="shared" si="29847"/>
        <v>52.940000000000005</v>
      </c>
      <c r="ETA159" s="16">
        <f t="shared" si="29848"/>
        <v>9</v>
      </c>
      <c r="ETB159" s="14">
        <f t="shared" si="10610"/>
        <v>61.940000000000005</v>
      </c>
      <c r="ETC159" s="14"/>
      <c r="ETD159" s="16">
        <f t="shared" si="10611"/>
        <v>92.910000000000011</v>
      </c>
      <c r="ETE159" s="79">
        <f t="shared" si="18956"/>
        <v>7</v>
      </c>
      <c r="ETF159" s="80"/>
      <c r="ETG159" s="16" t="s">
        <v>236</v>
      </c>
      <c r="ETH159" s="16">
        <f t="shared" si="29849"/>
        <v>52.940000000000005</v>
      </c>
      <c r="ETI159" s="16">
        <f t="shared" si="29850"/>
        <v>9</v>
      </c>
      <c r="ETJ159" s="14">
        <f t="shared" si="10615"/>
        <v>61.940000000000005</v>
      </c>
      <c r="ETK159" s="14"/>
      <c r="ETL159" s="16">
        <f t="shared" si="10616"/>
        <v>92.910000000000011</v>
      </c>
      <c r="ETM159" s="79">
        <f t="shared" si="18956"/>
        <v>7</v>
      </c>
      <c r="ETN159" s="80"/>
      <c r="ETO159" s="16" t="s">
        <v>236</v>
      </c>
      <c r="ETP159" s="16">
        <f t="shared" si="29851"/>
        <v>52.940000000000005</v>
      </c>
      <c r="ETQ159" s="16">
        <f t="shared" si="29852"/>
        <v>9</v>
      </c>
      <c r="ETR159" s="14">
        <f t="shared" si="10620"/>
        <v>61.940000000000005</v>
      </c>
      <c r="ETS159" s="14"/>
      <c r="ETT159" s="16">
        <f t="shared" si="10621"/>
        <v>92.910000000000011</v>
      </c>
      <c r="ETU159" s="79">
        <f t="shared" si="18956"/>
        <v>7</v>
      </c>
      <c r="ETV159" s="80"/>
      <c r="ETW159" s="16" t="s">
        <v>236</v>
      </c>
      <c r="ETX159" s="16">
        <f t="shared" si="29853"/>
        <v>52.940000000000005</v>
      </c>
      <c r="ETY159" s="16">
        <f t="shared" si="29854"/>
        <v>9</v>
      </c>
      <c r="ETZ159" s="14">
        <f t="shared" si="10625"/>
        <v>61.940000000000005</v>
      </c>
      <c r="EUA159" s="14"/>
      <c r="EUB159" s="16">
        <f t="shared" si="10626"/>
        <v>92.910000000000011</v>
      </c>
      <c r="EUC159" s="79">
        <f t="shared" si="18956"/>
        <v>7</v>
      </c>
      <c r="EUD159" s="80"/>
      <c r="EUE159" s="16" t="s">
        <v>236</v>
      </c>
      <c r="EUF159" s="16">
        <f t="shared" si="29855"/>
        <v>52.940000000000005</v>
      </c>
      <c r="EUG159" s="16">
        <f t="shared" si="29856"/>
        <v>9</v>
      </c>
      <c r="EUH159" s="14">
        <f t="shared" si="10630"/>
        <v>61.940000000000005</v>
      </c>
      <c r="EUI159" s="14"/>
      <c r="EUJ159" s="16">
        <f t="shared" si="10631"/>
        <v>92.910000000000011</v>
      </c>
      <c r="EUK159" s="79">
        <f t="shared" si="18956"/>
        <v>7</v>
      </c>
      <c r="EUL159" s="80"/>
      <c r="EUM159" s="16" t="s">
        <v>236</v>
      </c>
      <c r="EUN159" s="16">
        <f t="shared" si="29857"/>
        <v>52.940000000000005</v>
      </c>
      <c r="EUO159" s="16">
        <f t="shared" si="29858"/>
        <v>9</v>
      </c>
      <c r="EUP159" s="14">
        <f t="shared" si="10635"/>
        <v>61.940000000000005</v>
      </c>
      <c r="EUQ159" s="14"/>
      <c r="EUR159" s="16">
        <f t="shared" si="10636"/>
        <v>92.910000000000011</v>
      </c>
      <c r="EUS159" s="79">
        <f t="shared" si="18956"/>
        <v>7</v>
      </c>
      <c r="EUT159" s="80"/>
      <c r="EUU159" s="16" t="s">
        <v>236</v>
      </c>
      <c r="EUV159" s="16">
        <f t="shared" si="29859"/>
        <v>52.940000000000005</v>
      </c>
      <c r="EUW159" s="16">
        <f t="shared" si="29860"/>
        <v>9</v>
      </c>
      <c r="EUX159" s="14">
        <f t="shared" si="10640"/>
        <v>61.940000000000005</v>
      </c>
      <c r="EUY159" s="14"/>
      <c r="EUZ159" s="16">
        <f t="shared" si="10641"/>
        <v>92.910000000000011</v>
      </c>
      <c r="EVA159" s="79">
        <f t="shared" si="18956"/>
        <v>7</v>
      </c>
      <c r="EVB159" s="80"/>
      <c r="EVC159" s="16" t="s">
        <v>236</v>
      </c>
      <c r="EVD159" s="16">
        <f t="shared" si="29861"/>
        <v>52.940000000000005</v>
      </c>
      <c r="EVE159" s="16">
        <f t="shared" si="29862"/>
        <v>9</v>
      </c>
      <c r="EVF159" s="14">
        <f t="shared" si="10645"/>
        <v>61.940000000000005</v>
      </c>
      <c r="EVG159" s="14"/>
      <c r="EVH159" s="16">
        <f t="shared" si="10646"/>
        <v>92.910000000000011</v>
      </c>
      <c r="EVI159" s="79">
        <f t="shared" si="18956"/>
        <v>7</v>
      </c>
      <c r="EVJ159" s="80"/>
      <c r="EVK159" s="16" t="s">
        <v>236</v>
      </c>
      <c r="EVL159" s="16">
        <f t="shared" si="29863"/>
        <v>52.940000000000005</v>
      </c>
      <c r="EVM159" s="16">
        <f t="shared" si="29864"/>
        <v>9</v>
      </c>
      <c r="EVN159" s="14">
        <f t="shared" si="10650"/>
        <v>61.940000000000005</v>
      </c>
      <c r="EVO159" s="14"/>
      <c r="EVP159" s="16">
        <f t="shared" si="10651"/>
        <v>92.910000000000011</v>
      </c>
      <c r="EVQ159" s="79">
        <f t="shared" si="18965"/>
        <v>7</v>
      </c>
      <c r="EVR159" s="80"/>
      <c r="EVS159" s="16" t="s">
        <v>236</v>
      </c>
      <c r="EVT159" s="16">
        <f t="shared" si="29865"/>
        <v>52.940000000000005</v>
      </c>
      <c r="EVU159" s="16">
        <f t="shared" si="29866"/>
        <v>9</v>
      </c>
      <c r="EVV159" s="14">
        <f t="shared" si="10655"/>
        <v>61.940000000000005</v>
      </c>
      <c r="EVW159" s="14"/>
      <c r="EVX159" s="16">
        <f t="shared" si="10656"/>
        <v>92.910000000000011</v>
      </c>
      <c r="EVY159" s="79">
        <f t="shared" si="18965"/>
        <v>7</v>
      </c>
      <c r="EVZ159" s="80"/>
      <c r="EWA159" s="16" t="s">
        <v>236</v>
      </c>
      <c r="EWB159" s="16">
        <f t="shared" si="29867"/>
        <v>52.940000000000005</v>
      </c>
      <c r="EWC159" s="16">
        <f t="shared" si="29868"/>
        <v>9</v>
      </c>
      <c r="EWD159" s="14">
        <f t="shared" si="10660"/>
        <v>61.940000000000005</v>
      </c>
      <c r="EWE159" s="14"/>
      <c r="EWF159" s="16">
        <f t="shared" si="10661"/>
        <v>92.910000000000011</v>
      </c>
      <c r="EWG159" s="79">
        <f t="shared" si="18965"/>
        <v>7</v>
      </c>
      <c r="EWH159" s="80"/>
      <c r="EWI159" s="16" t="s">
        <v>236</v>
      </c>
      <c r="EWJ159" s="16">
        <f t="shared" si="29869"/>
        <v>52.940000000000005</v>
      </c>
      <c r="EWK159" s="16">
        <f t="shared" si="29870"/>
        <v>9</v>
      </c>
      <c r="EWL159" s="14">
        <f t="shared" si="10665"/>
        <v>61.940000000000005</v>
      </c>
      <c r="EWM159" s="14"/>
      <c r="EWN159" s="16">
        <f t="shared" si="10666"/>
        <v>92.910000000000011</v>
      </c>
      <c r="EWO159" s="79">
        <f t="shared" si="18965"/>
        <v>7</v>
      </c>
      <c r="EWP159" s="80"/>
      <c r="EWQ159" s="16" t="s">
        <v>236</v>
      </c>
      <c r="EWR159" s="16">
        <f t="shared" si="29871"/>
        <v>52.940000000000005</v>
      </c>
      <c r="EWS159" s="16">
        <f t="shared" si="29872"/>
        <v>9</v>
      </c>
      <c r="EWT159" s="14">
        <f t="shared" si="10670"/>
        <v>61.940000000000005</v>
      </c>
      <c r="EWU159" s="14"/>
      <c r="EWV159" s="16">
        <f t="shared" si="10671"/>
        <v>92.910000000000011</v>
      </c>
      <c r="EWW159" s="79">
        <f t="shared" si="18965"/>
        <v>7</v>
      </c>
      <c r="EWX159" s="80"/>
      <c r="EWY159" s="16" t="s">
        <v>236</v>
      </c>
      <c r="EWZ159" s="16">
        <f t="shared" si="29873"/>
        <v>52.940000000000005</v>
      </c>
      <c r="EXA159" s="16">
        <f t="shared" si="29874"/>
        <v>9</v>
      </c>
      <c r="EXB159" s="14">
        <f t="shared" si="10675"/>
        <v>61.940000000000005</v>
      </c>
      <c r="EXC159" s="14"/>
      <c r="EXD159" s="16">
        <f t="shared" si="10676"/>
        <v>92.910000000000011</v>
      </c>
      <c r="EXE159" s="79">
        <f t="shared" si="18965"/>
        <v>7</v>
      </c>
      <c r="EXF159" s="80"/>
      <c r="EXG159" s="16" t="s">
        <v>236</v>
      </c>
      <c r="EXH159" s="16">
        <f t="shared" si="29875"/>
        <v>52.940000000000005</v>
      </c>
      <c r="EXI159" s="16">
        <f t="shared" si="29876"/>
        <v>9</v>
      </c>
      <c r="EXJ159" s="14">
        <f t="shared" si="10680"/>
        <v>61.940000000000005</v>
      </c>
      <c r="EXK159" s="14"/>
      <c r="EXL159" s="16">
        <f t="shared" si="10681"/>
        <v>92.910000000000011</v>
      </c>
      <c r="EXM159" s="79">
        <f t="shared" si="18965"/>
        <v>7</v>
      </c>
      <c r="EXN159" s="80"/>
      <c r="EXO159" s="16" t="s">
        <v>236</v>
      </c>
      <c r="EXP159" s="16">
        <f t="shared" si="29877"/>
        <v>52.940000000000005</v>
      </c>
      <c r="EXQ159" s="16">
        <f t="shared" si="29878"/>
        <v>9</v>
      </c>
      <c r="EXR159" s="14">
        <f t="shared" si="10685"/>
        <v>61.940000000000005</v>
      </c>
      <c r="EXS159" s="14"/>
      <c r="EXT159" s="16">
        <f t="shared" si="10686"/>
        <v>92.910000000000011</v>
      </c>
      <c r="EXU159" s="79">
        <f t="shared" si="18965"/>
        <v>7</v>
      </c>
      <c r="EXV159" s="80"/>
      <c r="EXW159" s="16" t="s">
        <v>236</v>
      </c>
      <c r="EXX159" s="16">
        <f t="shared" si="29879"/>
        <v>52.940000000000005</v>
      </c>
      <c r="EXY159" s="16">
        <f t="shared" si="29880"/>
        <v>9</v>
      </c>
      <c r="EXZ159" s="14">
        <f t="shared" si="10690"/>
        <v>61.940000000000005</v>
      </c>
      <c r="EYA159" s="14"/>
      <c r="EYB159" s="16">
        <f t="shared" si="10691"/>
        <v>92.910000000000011</v>
      </c>
      <c r="EYC159" s="79">
        <f t="shared" si="18974"/>
        <v>7</v>
      </c>
      <c r="EYD159" s="80"/>
      <c r="EYE159" s="16" t="s">
        <v>236</v>
      </c>
      <c r="EYF159" s="16">
        <f t="shared" si="29881"/>
        <v>52.940000000000005</v>
      </c>
      <c r="EYG159" s="16">
        <f t="shared" si="29882"/>
        <v>9</v>
      </c>
      <c r="EYH159" s="14">
        <f t="shared" si="10695"/>
        <v>61.940000000000005</v>
      </c>
      <c r="EYI159" s="14"/>
      <c r="EYJ159" s="16">
        <f t="shared" si="10696"/>
        <v>92.910000000000011</v>
      </c>
      <c r="EYK159" s="79">
        <f t="shared" si="18974"/>
        <v>7</v>
      </c>
      <c r="EYL159" s="80"/>
      <c r="EYM159" s="16" t="s">
        <v>236</v>
      </c>
      <c r="EYN159" s="16">
        <f t="shared" si="29883"/>
        <v>52.940000000000005</v>
      </c>
      <c r="EYO159" s="16">
        <f t="shared" si="29884"/>
        <v>9</v>
      </c>
      <c r="EYP159" s="14">
        <f t="shared" si="10700"/>
        <v>61.940000000000005</v>
      </c>
      <c r="EYQ159" s="14"/>
      <c r="EYR159" s="16">
        <f t="shared" si="10701"/>
        <v>92.910000000000011</v>
      </c>
      <c r="EYS159" s="79">
        <f t="shared" si="18974"/>
        <v>7</v>
      </c>
      <c r="EYT159" s="80"/>
      <c r="EYU159" s="16" t="s">
        <v>236</v>
      </c>
      <c r="EYV159" s="16">
        <f t="shared" si="29885"/>
        <v>52.940000000000005</v>
      </c>
      <c r="EYW159" s="16">
        <f t="shared" si="29886"/>
        <v>9</v>
      </c>
      <c r="EYX159" s="14">
        <f t="shared" si="10705"/>
        <v>61.940000000000005</v>
      </c>
      <c r="EYY159" s="14"/>
      <c r="EYZ159" s="16">
        <f t="shared" si="10706"/>
        <v>92.910000000000011</v>
      </c>
      <c r="EZA159" s="79">
        <f t="shared" si="18974"/>
        <v>7</v>
      </c>
      <c r="EZB159" s="80"/>
      <c r="EZC159" s="16" t="s">
        <v>236</v>
      </c>
      <c r="EZD159" s="16">
        <f t="shared" si="29887"/>
        <v>52.940000000000005</v>
      </c>
      <c r="EZE159" s="16">
        <f t="shared" si="29888"/>
        <v>9</v>
      </c>
      <c r="EZF159" s="14">
        <f t="shared" si="10710"/>
        <v>61.940000000000005</v>
      </c>
      <c r="EZG159" s="14"/>
      <c r="EZH159" s="16">
        <f t="shared" si="10711"/>
        <v>92.910000000000011</v>
      </c>
      <c r="EZI159" s="79">
        <f t="shared" si="18974"/>
        <v>7</v>
      </c>
      <c r="EZJ159" s="80"/>
      <c r="EZK159" s="16" t="s">
        <v>236</v>
      </c>
      <c r="EZL159" s="16">
        <f t="shared" si="29889"/>
        <v>52.940000000000005</v>
      </c>
      <c r="EZM159" s="16">
        <f t="shared" si="29890"/>
        <v>9</v>
      </c>
      <c r="EZN159" s="14">
        <f t="shared" si="10715"/>
        <v>61.940000000000005</v>
      </c>
      <c r="EZO159" s="14"/>
      <c r="EZP159" s="16">
        <f t="shared" si="10716"/>
        <v>92.910000000000011</v>
      </c>
      <c r="EZQ159" s="79">
        <f t="shared" si="18974"/>
        <v>7</v>
      </c>
      <c r="EZR159" s="80"/>
      <c r="EZS159" s="16" t="s">
        <v>236</v>
      </c>
      <c r="EZT159" s="16">
        <f t="shared" si="29891"/>
        <v>52.940000000000005</v>
      </c>
      <c r="EZU159" s="16">
        <f t="shared" si="29892"/>
        <v>9</v>
      </c>
      <c r="EZV159" s="14">
        <f t="shared" si="10720"/>
        <v>61.940000000000005</v>
      </c>
      <c r="EZW159" s="14"/>
      <c r="EZX159" s="16">
        <f t="shared" si="10721"/>
        <v>92.910000000000011</v>
      </c>
      <c r="EZY159" s="79">
        <f t="shared" si="18974"/>
        <v>7</v>
      </c>
      <c r="EZZ159" s="80"/>
      <c r="FAA159" s="16" t="s">
        <v>236</v>
      </c>
      <c r="FAB159" s="16">
        <f t="shared" si="29893"/>
        <v>52.940000000000005</v>
      </c>
      <c r="FAC159" s="16">
        <f t="shared" si="29894"/>
        <v>9</v>
      </c>
      <c r="FAD159" s="14">
        <f t="shared" si="10725"/>
        <v>61.940000000000005</v>
      </c>
      <c r="FAE159" s="14"/>
      <c r="FAF159" s="16">
        <f t="shared" si="10726"/>
        <v>92.910000000000011</v>
      </c>
      <c r="FAG159" s="79">
        <f t="shared" si="18974"/>
        <v>7</v>
      </c>
      <c r="FAH159" s="80"/>
      <c r="FAI159" s="16" t="s">
        <v>236</v>
      </c>
      <c r="FAJ159" s="16">
        <f t="shared" si="29895"/>
        <v>52.940000000000005</v>
      </c>
      <c r="FAK159" s="16">
        <f t="shared" si="29896"/>
        <v>9</v>
      </c>
      <c r="FAL159" s="14">
        <f t="shared" si="10730"/>
        <v>61.940000000000005</v>
      </c>
      <c r="FAM159" s="14"/>
      <c r="FAN159" s="16">
        <f t="shared" si="10731"/>
        <v>92.910000000000011</v>
      </c>
      <c r="FAO159" s="79">
        <f t="shared" si="18983"/>
        <v>7</v>
      </c>
      <c r="FAP159" s="80"/>
      <c r="FAQ159" s="16" t="s">
        <v>236</v>
      </c>
      <c r="FAR159" s="16">
        <f t="shared" si="29897"/>
        <v>52.940000000000005</v>
      </c>
      <c r="FAS159" s="16">
        <f t="shared" si="29898"/>
        <v>9</v>
      </c>
      <c r="FAT159" s="14">
        <f t="shared" si="10735"/>
        <v>61.940000000000005</v>
      </c>
      <c r="FAU159" s="14"/>
      <c r="FAV159" s="16">
        <f t="shared" si="10736"/>
        <v>92.910000000000011</v>
      </c>
      <c r="FAW159" s="79">
        <f t="shared" si="18983"/>
        <v>7</v>
      </c>
      <c r="FAX159" s="80"/>
      <c r="FAY159" s="16" t="s">
        <v>236</v>
      </c>
      <c r="FAZ159" s="16">
        <f t="shared" si="29899"/>
        <v>52.940000000000005</v>
      </c>
      <c r="FBA159" s="16">
        <f t="shared" si="29900"/>
        <v>9</v>
      </c>
      <c r="FBB159" s="14">
        <f t="shared" si="10740"/>
        <v>61.940000000000005</v>
      </c>
      <c r="FBC159" s="14"/>
      <c r="FBD159" s="16">
        <f t="shared" si="10741"/>
        <v>92.910000000000011</v>
      </c>
      <c r="FBE159" s="79">
        <f t="shared" si="18983"/>
        <v>7</v>
      </c>
      <c r="FBF159" s="80"/>
      <c r="FBG159" s="16" t="s">
        <v>236</v>
      </c>
      <c r="FBH159" s="16">
        <f t="shared" si="29901"/>
        <v>52.940000000000005</v>
      </c>
      <c r="FBI159" s="16">
        <f t="shared" si="29902"/>
        <v>9</v>
      </c>
      <c r="FBJ159" s="14">
        <f t="shared" si="10745"/>
        <v>61.940000000000005</v>
      </c>
      <c r="FBK159" s="14"/>
      <c r="FBL159" s="16">
        <f t="shared" si="10746"/>
        <v>92.910000000000011</v>
      </c>
      <c r="FBM159" s="79">
        <f t="shared" si="18983"/>
        <v>7</v>
      </c>
      <c r="FBN159" s="80"/>
      <c r="FBO159" s="16" t="s">
        <v>236</v>
      </c>
      <c r="FBP159" s="16">
        <f t="shared" si="29903"/>
        <v>52.940000000000005</v>
      </c>
      <c r="FBQ159" s="16">
        <f t="shared" si="29904"/>
        <v>9</v>
      </c>
      <c r="FBR159" s="14">
        <f t="shared" si="10750"/>
        <v>61.940000000000005</v>
      </c>
      <c r="FBS159" s="14"/>
      <c r="FBT159" s="16">
        <f t="shared" si="10751"/>
        <v>92.910000000000011</v>
      </c>
      <c r="FBU159" s="79">
        <f t="shared" si="18983"/>
        <v>7</v>
      </c>
      <c r="FBV159" s="80"/>
      <c r="FBW159" s="16" t="s">
        <v>236</v>
      </c>
      <c r="FBX159" s="16">
        <f t="shared" si="29905"/>
        <v>52.940000000000005</v>
      </c>
      <c r="FBY159" s="16">
        <f t="shared" si="29906"/>
        <v>9</v>
      </c>
      <c r="FBZ159" s="14">
        <f t="shared" si="10755"/>
        <v>61.940000000000005</v>
      </c>
      <c r="FCA159" s="14"/>
      <c r="FCB159" s="16">
        <f t="shared" si="10756"/>
        <v>92.910000000000011</v>
      </c>
      <c r="FCC159" s="79">
        <f t="shared" si="18983"/>
        <v>7</v>
      </c>
      <c r="FCD159" s="80"/>
      <c r="FCE159" s="16" t="s">
        <v>236</v>
      </c>
      <c r="FCF159" s="16">
        <f t="shared" si="29907"/>
        <v>52.940000000000005</v>
      </c>
      <c r="FCG159" s="16">
        <f t="shared" si="29908"/>
        <v>9</v>
      </c>
      <c r="FCH159" s="14">
        <f t="shared" si="10760"/>
        <v>61.940000000000005</v>
      </c>
      <c r="FCI159" s="14"/>
      <c r="FCJ159" s="16">
        <f t="shared" si="10761"/>
        <v>92.910000000000011</v>
      </c>
      <c r="FCK159" s="79">
        <f t="shared" si="18983"/>
        <v>7</v>
      </c>
      <c r="FCL159" s="80"/>
      <c r="FCM159" s="16" t="s">
        <v>236</v>
      </c>
      <c r="FCN159" s="16">
        <f t="shared" si="29909"/>
        <v>52.940000000000005</v>
      </c>
      <c r="FCO159" s="16">
        <f t="shared" si="29910"/>
        <v>9</v>
      </c>
      <c r="FCP159" s="14">
        <f t="shared" si="10765"/>
        <v>61.940000000000005</v>
      </c>
      <c r="FCQ159" s="14"/>
      <c r="FCR159" s="16">
        <f t="shared" si="10766"/>
        <v>92.910000000000011</v>
      </c>
      <c r="FCS159" s="79">
        <f t="shared" si="18983"/>
        <v>7</v>
      </c>
      <c r="FCT159" s="80"/>
      <c r="FCU159" s="16" t="s">
        <v>236</v>
      </c>
      <c r="FCV159" s="16">
        <f t="shared" si="29911"/>
        <v>52.940000000000005</v>
      </c>
      <c r="FCW159" s="16">
        <f t="shared" si="29912"/>
        <v>9</v>
      </c>
      <c r="FCX159" s="14">
        <f t="shared" si="10770"/>
        <v>61.940000000000005</v>
      </c>
      <c r="FCY159" s="14"/>
      <c r="FCZ159" s="16">
        <f t="shared" si="10771"/>
        <v>92.910000000000011</v>
      </c>
      <c r="FDA159" s="79">
        <f t="shared" si="18992"/>
        <v>7</v>
      </c>
      <c r="FDB159" s="80"/>
      <c r="FDC159" s="16" t="s">
        <v>236</v>
      </c>
      <c r="FDD159" s="16">
        <f t="shared" si="29913"/>
        <v>52.940000000000005</v>
      </c>
      <c r="FDE159" s="16">
        <f t="shared" si="29914"/>
        <v>9</v>
      </c>
      <c r="FDF159" s="14">
        <f t="shared" si="10775"/>
        <v>61.940000000000005</v>
      </c>
      <c r="FDG159" s="14"/>
      <c r="FDH159" s="16">
        <f t="shared" si="10776"/>
        <v>92.910000000000011</v>
      </c>
      <c r="FDI159" s="79">
        <f t="shared" si="18992"/>
        <v>7</v>
      </c>
      <c r="FDJ159" s="80"/>
      <c r="FDK159" s="16" t="s">
        <v>236</v>
      </c>
      <c r="FDL159" s="16">
        <f t="shared" si="29915"/>
        <v>52.940000000000005</v>
      </c>
      <c r="FDM159" s="16">
        <f t="shared" si="29916"/>
        <v>9</v>
      </c>
      <c r="FDN159" s="14">
        <f t="shared" si="10780"/>
        <v>61.940000000000005</v>
      </c>
      <c r="FDO159" s="14"/>
      <c r="FDP159" s="16">
        <f t="shared" si="10781"/>
        <v>92.910000000000011</v>
      </c>
      <c r="FDQ159" s="79">
        <f t="shared" si="18992"/>
        <v>7</v>
      </c>
      <c r="FDR159" s="80"/>
      <c r="FDS159" s="16" t="s">
        <v>236</v>
      </c>
      <c r="FDT159" s="16">
        <f t="shared" si="29917"/>
        <v>52.940000000000005</v>
      </c>
      <c r="FDU159" s="16">
        <f t="shared" si="29918"/>
        <v>9</v>
      </c>
      <c r="FDV159" s="14">
        <f t="shared" si="10785"/>
        <v>61.940000000000005</v>
      </c>
      <c r="FDW159" s="14"/>
      <c r="FDX159" s="16">
        <f t="shared" si="10786"/>
        <v>92.910000000000011</v>
      </c>
      <c r="FDY159" s="79">
        <f t="shared" si="18992"/>
        <v>7</v>
      </c>
      <c r="FDZ159" s="80"/>
      <c r="FEA159" s="16" t="s">
        <v>236</v>
      </c>
      <c r="FEB159" s="16">
        <f t="shared" si="29919"/>
        <v>52.940000000000005</v>
      </c>
      <c r="FEC159" s="16">
        <f t="shared" si="29920"/>
        <v>9</v>
      </c>
      <c r="FED159" s="14">
        <f t="shared" si="10790"/>
        <v>61.940000000000005</v>
      </c>
      <c r="FEE159" s="14"/>
      <c r="FEF159" s="16">
        <f t="shared" si="10791"/>
        <v>92.910000000000011</v>
      </c>
      <c r="FEG159" s="79">
        <f t="shared" si="18992"/>
        <v>7</v>
      </c>
      <c r="FEH159" s="80"/>
      <c r="FEI159" s="16" t="s">
        <v>236</v>
      </c>
      <c r="FEJ159" s="16">
        <f t="shared" si="29921"/>
        <v>52.940000000000005</v>
      </c>
      <c r="FEK159" s="16">
        <f t="shared" si="29922"/>
        <v>9</v>
      </c>
      <c r="FEL159" s="14">
        <f t="shared" si="10795"/>
        <v>61.940000000000005</v>
      </c>
      <c r="FEM159" s="14"/>
      <c r="FEN159" s="16">
        <f t="shared" si="10796"/>
        <v>92.910000000000011</v>
      </c>
      <c r="FEO159" s="79">
        <f t="shared" si="18992"/>
        <v>7</v>
      </c>
      <c r="FEP159" s="80"/>
      <c r="FEQ159" s="16" t="s">
        <v>236</v>
      </c>
      <c r="FER159" s="16">
        <f t="shared" si="29923"/>
        <v>52.940000000000005</v>
      </c>
      <c r="FES159" s="16">
        <f t="shared" si="29924"/>
        <v>9</v>
      </c>
      <c r="FET159" s="14">
        <f t="shared" si="10800"/>
        <v>61.940000000000005</v>
      </c>
      <c r="FEU159" s="14"/>
      <c r="FEV159" s="16">
        <f t="shared" si="10801"/>
        <v>92.910000000000011</v>
      </c>
      <c r="FEW159" s="79">
        <f t="shared" si="18992"/>
        <v>7</v>
      </c>
      <c r="FEX159" s="80"/>
      <c r="FEY159" s="16" t="s">
        <v>236</v>
      </c>
      <c r="FEZ159" s="16">
        <f t="shared" si="29925"/>
        <v>52.940000000000005</v>
      </c>
      <c r="FFA159" s="16">
        <f t="shared" si="29926"/>
        <v>9</v>
      </c>
      <c r="FFB159" s="14">
        <f t="shared" si="10805"/>
        <v>61.940000000000005</v>
      </c>
      <c r="FFC159" s="14"/>
      <c r="FFD159" s="16">
        <f t="shared" si="10806"/>
        <v>92.910000000000011</v>
      </c>
      <c r="FFE159" s="79">
        <f t="shared" si="18992"/>
        <v>7</v>
      </c>
      <c r="FFF159" s="80"/>
      <c r="FFG159" s="16" t="s">
        <v>236</v>
      </c>
      <c r="FFH159" s="16">
        <f t="shared" si="29927"/>
        <v>52.940000000000005</v>
      </c>
      <c r="FFI159" s="16">
        <f t="shared" si="29928"/>
        <v>9</v>
      </c>
      <c r="FFJ159" s="14">
        <f t="shared" si="10810"/>
        <v>61.940000000000005</v>
      </c>
      <c r="FFK159" s="14"/>
      <c r="FFL159" s="16">
        <f t="shared" si="10811"/>
        <v>92.910000000000011</v>
      </c>
      <c r="FFM159" s="79">
        <f t="shared" si="19001"/>
        <v>7</v>
      </c>
      <c r="FFN159" s="80"/>
      <c r="FFO159" s="16" t="s">
        <v>236</v>
      </c>
      <c r="FFP159" s="16">
        <f t="shared" si="29929"/>
        <v>52.940000000000005</v>
      </c>
      <c r="FFQ159" s="16">
        <f t="shared" si="29930"/>
        <v>9</v>
      </c>
      <c r="FFR159" s="14">
        <f t="shared" si="10815"/>
        <v>61.940000000000005</v>
      </c>
      <c r="FFS159" s="14"/>
      <c r="FFT159" s="16">
        <f t="shared" si="10816"/>
        <v>92.910000000000011</v>
      </c>
      <c r="FFU159" s="79">
        <f t="shared" si="19001"/>
        <v>7</v>
      </c>
      <c r="FFV159" s="80"/>
      <c r="FFW159" s="16" t="s">
        <v>236</v>
      </c>
      <c r="FFX159" s="16">
        <f t="shared" si="29931"/>
        <v>52.940000000000005</v>
      </c>
      <c r="FFY159" s="16">
        <f t="shared" si="29932"/>
        <v>9</v>
      </c>
      <c r="FFZ159" s="14">
        <f t="shared" si="10820"/>
        <v>61.940000000000005</v>
      </c>
      <c r="FGA159" s="14"/>
      <c r="FGB159" s="16">
        <f t="shared" si="10821"/>
        <v>92.910000000000011</v>
      </c>
      <c r="FGC159" s="79">
        <f t="shared" si="19001"/>
        <v>7</v>
      </c>
      <c r="FGD159" s="80"/>
      <c r="FGE159" s="16" t="s">
        <v>236</v>
      </c>
      <c r="FGF159" s="16">
        <f t="shared" si="29933"/>
        <v>52.940000000000005</v>
      </c>
      <c r="FGG159" s="16">
        <f t="shared" si="29934"/>
        <v>9</v>
      </c>
      <c r="FGH159" s="14">
        <f t="shared" si="10825"/>
        <v>61.940000000000005</v>
      </c>
      <c r="FGI159" s="14"/>
      <c r="FGJ159" s="16">
        <f t="shared" si="10826"/>
        <v>92.910000000000011</v>
      </c>
      <c r="FGK159" s="79">
        <f t="shared" si="19001"/>
        <v>7</v>
      </c>
      <c r="FGL159" s="80"/>
      <c r="FGM159" s="16" t="s">
        <v>236</v>
      </c>
      <c r="FGN159" s="16">
        <f t="shared" si="29935"/>
        <v>52.940000000000005</v>
      </c>
      <c r="FGO159" s="16">
        <f t="shared" si="29936"/>
        <v>9</v>
      </c>
      <c r="FGP159" s="14">
        <f t="shared" si="10830"/>
        <v>61.940000000000005</v>
      </c>
      <c r="FGQ159" s="14"/>
      <c r="FGR159" s="16">
        <f t="shared" si="10831"/>
        <v>92.910000000000011</v>
      </c>
      <c r="FGS159" s="79">
        <f t="shared" si="19001"/>
        <v>7</v>
      </c>
      <c r="FGT159" s="80"/>
      <c r="FGU159" s="16" t="s">
        <v>236</v>
      </c>
      <c r="FGV159" s="16">
        <f t="shared" si="29937"/>
        <v>52.940000000000005</v>
      </c>
      <c r="FGW159" s="16">
        <f t="shared" si="29938"/>
        <v>9</v>
      </c>
      <c r="FGX159" s="14">
        <f t="shared" si="10835"/>
        <v>61.940000000000005</v>
      </c>
      <c r="FGY159" s="14"/>
      <c r="FGZ159" s="16">
        <f t="shared" si="10836"/>
        <v>92.910000000000011</v>
      </c>
      <c r="FHA159" s="79">
        <f t="shared" si="19001"/>
        <v>7</v>
      </c>
      <c r="FHB159" s="80"/>
      <c r="FHC159" s="16" t="s">
        <v>236</v>
      </c>
      <c r="FHD159" s="16">
        <f t="shared" si="29939"/>
        <v>52.940000000000005</v>
      </c>
      <c r="FHE159" s="16">
        <f t="shared" si="29940"/>
        <v>9</v>
      </c>
      <c r="FHF159" s="14">
        <f t="shared" si="10840"/>
        <v>61.940000000000005</v>
      </c>
      <c r="FHG159" s="14"/>
      <c r="FHH159" s="16">
        <f t="shared" si="10841"/>
        <v>92.910000000000011</v>
      </c>
      <c r="FHI159" s="79">
        <f t="shared" si="19001"/>
        <v>7</v>
      </c>
      <c r="FHJ159" s="80"/>
      <c r="FHK159" s="16" t="s">
        <v>236</v>
      </c>
      <c r="FHL159" s="16">
        <f t="shared" si="29941"/>
        <v>52.940000000000005</v>
      </c>
      <c r="FHM159" s="16">
        <f t="shared" si="29942"/>
        <v>9</v>
      </c>
      <c r="FHN159" s="14">
        <f t="shared" si="10845"/>
        <v>61.940000000000005</v>
      </c>
      <c r="FHO159" s="14"/>
      <c r="FHP159" s="16">
        <f t="shared" si="10846"/>
        <v>92.910000000000011</v>
      </c>
      <c r="FHQ159" s="79">
        <f t="shared" si="19001"/>
        <v>7</v>
      </c>
      <c r="FHR159" s="80"/>
      <c r="FHS159" s="16" t="s">
        <v>236</v>
      </c>
      <c r="FHT159" s="16">
        <f t="shared" si="29943"/>
        <v>52.940000000000005</v>
      </c>
      <c r="FHU159" s="16">
        <f t="shared" si="29944"/>
        <v>9</v>
      </c>
      <c r="FHV159" s="14">
        <f t="shared" si="10850"/>
        <v>61.940000000000005</v>
      </c>
      <c r="FHW159" s="14"/>
      <c r="FHX159" s="16">
        <f t="shared" si="10851"/>
        <v>92.910000000000011</v>
      </c>
      <c r="FHY159" s="79">
        <f t="shared" si="19010"/>
        <v>7</v>
      </c>
      <c r="FHZ159" s="80"/>
      <c r="FIA159" s="16" t="s">
        <v>236</v>
      </c>
      <c r="FIB159" s="16">
        <f t="shared" si="29945"/>
        <v>52.940000000000005</v>
      </c>
      <c r="FIC159" s="16">
        <f t="shared" si="29946"/>
        <v>9</v>
      </c>
      <c r="FID159" s="14">
        <f t="shared" si="10855"/>
        <v>61.940000000000005</v>
      </c>
      <c r="FIE159" s="14"/>
      <c r="FIF159" s="16">
        <f t="shared" si="10856"/>
        <v>92.910000000000011</v>
      </c>
      <c r="FIG159" s="79">
        <f t="shared" si="19010"/>
        <v>7</v>
      </c>
      <c r="FIH159" s="80"/>
      <c r="FII159" s="16" t="s">
        <v>236</v>
      </c>
      <c r="FIJ159" s="16">
        <f t="shared" si="29947"/>
        <v>52.940000000000005</v>
      </c>
      <c r="FIK159" s="16">
        <f t="shared" si="29948"/>
        <v>9</v>
      </c>
      <c r="FIL159" s="14">
        <f t="shared" si="10860"/>
        <v>61.940000000000005</v>
      </c>
      <c r="FIM159" s="14"/>
      <c r="FIN159" s="16">
        <f t="shared" si="10861"/>
        <v>92.910000000000011</v>
      </c>
      <c r="FIO159" s="79">
        <f t="shared" si="19010"/>
        <v>7</v>
      </c>
      <c r="FIP159" s="80"/>
      <c r="FIQ159" s="16" t="s">
        <v>236</v>
      </c>
      <c r="FIR159" s="16">
        <f t="shared" si="29949"/>
        <v>52.940000000000005</v>
      </c>
      <c r="FIS159" s="16">
        <f t="shared" si="29950"/>
        <v>9</v>
      </c>
      <c r="FIT159" s="14">
        <f t="shared" si="10865"/>
        <v>61.940000000000005</v>
      </c>
      <c r="FIU159" s="14"/>
      <c r="FIV159" s="16">
        <f t="shared" si="10866"/>
        <v>92.910000000000011</v>
      </c>
      <c r="FIW159" s="79">
        <f t="shared" si="19010"/>
        <v>7</v>
      </c>
      <c r="FIX159" s="80"/>
      <c r="FIY159" s="16" t="s">
        <v>236</v>
      </c>
      <c r="FIZ159" s="16">
        <f t="shared" si="29951"/>
        <v>52.940000000000005</v>
      </c>
      <c r="FJA159" s="16">
        <f t="shared" si="29952"/>
        <v>9</v>
      </c>
      <c r="FJB159" s="14">
        <f t="shared" si="10870"/>
        <v>61.940000000000005</v>
      </c>
      <c r="FJC159" s="14"/>
      <c r="FJD159" s="16">
        <f t="shared" si="10871"/>
        <v>92.910000000000011</v>
      </c>
      <c r="FJE159" s="79">
        <f t="shared" si="19010"/>
        <v>7</v>
      </c>
      <c r="FJF159" s="80"/>
      <c r="FJG159" s="16" t="s">
        <v>236</v>
      </c>
      <c r="FJH159" s="16">
        <f t="shared" si="29953"/>
        <v>52.940000000000005</v>
      </c>
      <c r="FJI159" s="16">
        <f t="shared" si="29954"/>
        <v>9</v>
      </c>
      <c r="FJJ159" s="14">
        <f t="shared" si="10875"/>
        <v>61.940000000000005</v>
      </c>
      <c r="FJK159" s="14"/>
      <c r="FJL159" s="16">
        <f t="shared" si="10876"/>
        <v>92.910000000000011</v>
      </c>
      <c r="FJM159" s="79">
        <f t="shared" si="19010"/>
        <v>7</v>
      </c>
      <c r="FJN159" s="80"/>
      <c r="FJO159" s="16" t="s">
        <v>236</v>
      </c>
      <c r="FJP159" s="16">
        <f t="shared" si="29955"/>
        <v>52.940000000000005</v>
      </c>
      <c r="FJQ159" s="16">
        <f t="shared" si="29956"/>
        <v>9</v>
      </c>
      <c r="FJR159" s="14">
        <f t="shared" si="10880"/>
        <v>61.940000000000005</v>
      </c>
      <c r="FJS159" s="14"/>
      <c r="FJT159" s="16">
        <f t="shared" si="10881"/>
        <v>92.910000000000011</v>
      </c>
      <c r="FJU159" s="79">
        <f t="shared" si="19010"/>
        <v>7</v>
      </c>
      <c r="FJV159" s="80"/>
      <c r="FJW159" s="16" t="s">
        <v>236</v>
      </c>
      <c r="FJX159" s="16">
        <f t="shared" si="29957"/>
        <v>52.940000000000005</v>
      </c>
      <c r="FJY159" s="16">
        <f t="shared" si="29958"/>
        <v>9</v>
      </c>
      <c r="FJZ159" s="14">
        <f t="shared" si="10885"/>
        <v>61.940000000000005</v>
      </c>
      <c r="FKA159" s="14"/>
      <c r="FKB159" s="16">
        <f t="shared" si="10886"/>
        <v>92.910000000000011</v>
      </c>
      <c r="FKC159" s="79">
        <f t="shared" si="19010"/>
        <v>7</v>
      </c>
      <c r="FKD159" s="80"/>
      <c r="FKE159" s="16" t="s">
        <v>236</v>
      </c>
      <c r="FKF159" s="16">
        <f t="shared" si="29959"/>
        <v>52.940000000000005</v>
      </c>
      <c r="FKG159" s="16">
        <f t="shared" si="29960"/>
        <v>9</v>
      </c>
      <c r="FKH159" s="14">
        <f t="shared" si="10890"/>
        <v>61.940000000000005</v>
      </c>
      <c r="FKI159" s="14"/>
      <c r="FKJ159" s="16">
        <f t="shared" si="10891"/>
        <v>92.910000000000011</v>
      </c>
      <c r="FKK159" s="79">
        <f t="shared" si="19019"/>
        <v>7</v>
      </c>
      <c r="FKL159" s="80"/>
      <c r="FKM159" s="16" t="s">
        <v>236</v>
      </c>
      <c r="FKN159" s="16">
        <f t="shared" si="29961"/>
        <v>52.940000000000005</v>
      </c>
      <c r="FKO159" s="16">
        <f t="shared" si="29962"/>
        <v>9</v>
      </c>
      <c r="FKP159" s="14">
        <f t="shared" si="10895"/>
        <v>61.940000000000005</v>
      </c>
      <c r="FKQ159" s="14"/>
      <c r="FKR159" s="16">
        <f t="shared" si="10896"/>
        <v>92.910000000000011</v>
      </c>
      <c r="FKS159" s="79">
        <f t="shared" si="19019"/>
        <v>7</v>
      </c>
      <c r="FKT159" s="80"/>
      <c r="FKU159" s="16" t="s">
        <v>236</v>
      </c>
      <c r="FKV159" s="16">
        <f t="shared" si="29963"/>
        <v>52.940000000000005</v>
      </c>
      <c r="FKW159" s="16">
        <f t="shared" si="29964"/>
        <v>9</v>
      </c>
      <c r="FKX159" s="14">
        <f t="shared" si="10900"/>
        <v>61.940000000000005</v>
      </c>
      <c r="FKY159" s="14"/>
      <c r="FKZ159" s="16">
        <f t="shared" si="10901"/>
        <v>92.910000000000011</v>
      </c>
      <c r="FLA159" s="79">
        <f t="shared" si="19019"/>
        <v>7</v>
      </c>
      <c r="FLB159" s="80"/>
      <c r="FLC159" s="16" t="s">
        <v>236</v>
      </c>
      <c r="FLD159" s="16">
        <f t="shared" si="29965"/>
        <v>52.940000000000005</v>
      </c>
      <c r="FLE159" s="16">
        <f t="shared" si="29966"/>
        <v>9</v>
      </c>
      <c r="FLF159" s="14">
        <f t="shared" si="10905"/>
        <v>61.940000000000005</v>
      </c>
      <c r="FLG159" s="14"/>
      <c r="FLH159" s="16">
        <f t="shared" si="10906"/>
        <v>92.910000000000011</v>
      </c>
      <c r="FLI159" s="79">
        <f t="shared" si="19019"/>
        <v>7</v>
      </c>
      <c r="FLJ159" s="80"/>
      <c r="FLK159" s="16" t="s">
        <v>236</v>
      </c>
      <c r="FLL159" s="16">
        <f t="shared" si="29967"/>
        <v>52.940000000000005</v>
      </c>
      <c r="FLM159" s="16">
        <f t="shared" si="29968"/>
        <v>9</v>
      </c>
      <c r="FLN159" s="14">
        <f t="shared" si="10910"/>
        <v>61.940000000000005</v>
      </c>
      <c r="FLO159" s="14"/>
      <c r="FLP159" s="16">
        <f t="shared" si="10911"/>
        <v>92.910000000000011</v>
      </c>
      <c r="FLQ159" s="79">
        <f t="shared" si="19019"/>
        <v>7</v>
      </c>
      <c r="FLR159" s="80"/>
      <c r="FLS159" s="16" t="s">
        <v>236</v>
      </c>
      <c r="FLT159" s="16">
        <f t="shared" si="29969"/>
        <v>52.940000000000005</v>
      </c>
      <c r="FLU159" s="16">
        <f t="shared" si="29970"/>
        <v>9</v>
      </c>
      <c r="FLV159" s="14">
        <f t="shared" si="10915"/>
        <v>61.940000000000005</v>
      </c>
      <c r="FLW159" s="14"/>
      <c r="FLX159" s="16">
        <f t="shared" si="10916"/>
        <v>92.910000000000011</v>
      </c>
      <c r="FLY159" s="79">
        <f t="shared" si="19019"/>
        <v>7</v>
      </c>
      <c r="FLZ159" s="80"/>
      <c r="FMA159" s="16" t="s">
        <v>236</v>
      </c>
      <c r="FMB159" s="16">
        <f t="shared" si="29971"/>
        <v>52.940000000000005</v>
      </c>
      <c r="FMC159" s="16">
        <f t="shared" si="29972"/>
        <v>9</v>
      </c>
      <c r="FMD159" s="14">
        <f t="shared" si="10920"/>
        <v>61.940000000000005</v>
      </c>
      <c r="FME159" s="14"/>
      <c r="FMF159" s="16">
        <f t="shared" si="10921"/>
        <v>92.910000000000011</v>
      </c>
      <c r="FMG159" s="79">
        <f t="shared" si="19019"/>
        <v>7</v>
      </c>
      <c r="FMH159" s="80"/>
      <c r="FMI159" s="16" t="s">
        <v>236</v>
      </c>
      <c r="FMJ159" s="16">
        <f t="shared" si="29973"/>
        <v>52.940000000000005</v>
      </c>
      <c r="FMK159" s="16">
        <f t="shared" si="29974"/>
        <v>9</v>
      </c>
      <c r="FML159" s="14">
        <f t="shared" si="10925"/>
        <v>61.940000000000005</v>
      </c>
      <c r="FMM159" s="14"/>
      <c r="FMN159" s="16">
        <f t="shared" si="10926"/>
        <v>92.910000000000011</v>
      </c>
      <c r="FMO159" s="79">
        <f t="shared" si="19019"/>
        <v>7</v>
      </c>
      <c r="FMP159" s="80"/>
      <c r="FMQ159" s="16" t="s">
        <v>236</v>
      </c>
      <c r="FMR159" s="16">
        <f t="shared" si="29975"/>
        <v>52.940000000000005</v>
      </c>
      <c r="FMS159" s="16">
        <f t="shared" si="29976"/>
        <v>9</v>
      </c>
      <c r="FMT159" s="14">
        <f t="shared" si="10930"/>
        <v>61.940000000000005</v>
      </c>
      <c r="FMU159" s="14"/>
      <c r="FMV159" s="16">
        <f t="shared" si="10931"/>
        <v>92.910000000000011</v>
      </c>
      <c r="FMW159" s="79">
        <f t="shared" si="19028"/>
        <v>7</v>
      </c>
      <c r="FMX159" s="80"/>
      <c r="FMY159" s="16" t="s">
        <v>236</v>
      </c>
      <c r="FMZ159" s="16">
        <f t="shared" si="29977"/>
        <v>52.940000000000005</v>
      </c>
      <c r="FNA159" s="16">
        <f t="shared" si="29978"/>
        <v>9</v>
      </c>
      <c r="FNB159" s="14">
        <f t="shared" si="10935"/>
        <v>61.940000000000005</v>
      </c>
      <c r="FNC159" s="14"/>
      <c r="FND159" s="16">
        <f t="shared" si="10936"/>
        <v>92.910000000000011</v>
      </c>
      <c r="FNE159" s="79">
        <f t="shared" si="19028"/>
        <v>7</v>
      </c>
      <c r="FNF159" s="80"/>
      <c r="FNG159" s="16" t="s">
        <v>236</v>
      </c>
      <c r="FNH159" s="16">
        <f t="shared" si="29979"/>
        <v>52.940000000000005</v>
      </c>
      <c r="FNI159" s="16">
        <f t="shared" si="29980"/>
        <v>9</v>
      </c>
      <c r="FNJ159" s="14">
        <f t="shared" si="10940"/>
        <v>61.940000000000005</v>
      </c>
      <c r="FNK159" s="14"/>
      <c r="FNL159" s="16">
        <f t="shared" si="10941"/>
        <v>92.910000000000011</v>
      </c>
      <c r="FNM159" s="79">
        <f t="shared" si="19028"/>
        <v>7</v>
      </c>
      <c r="FNN159" s="80"/>
      <c r="FNO159" s="16" t="s">
        <v>236</v>
      </c>
      <c r="FNP159" s="16">
        <f t="shared" si="29981"/>
        <v>52.940000000000005</v>
      </c>
      <c r="FNQ159" s="16">
        <f t="shared" si="29982"/>
        <v>9</v>
      </c>
      <c r="FNR159" s="14">
        <f t="shared" si="10945"/>
        <v>61.940000000000005</v>
      </c>
      <c r="FNS159" s="14"/>
      <c r="FNT159" s="16">
        <f t="shared" si="10946"/>
        <v>92.910000000000011</v>
      </c>
      <c r="FNU159" s="79">
        <f t="shared" si="19028"/>
        <v>7</v>
      </c>
      <c r="FNV159" s="80"/>
      <c r="FNW159" s="16" t="s">
        <v>236</v>
      </c>
      <c r="FNX159" s="16">
        <f t="shared" si="29983"/>
        <v>52.940000000000005</v>
      </c>
      <c r="FNY159" s="16">
        <f t="shared" si="29984"/>
        <v>9</v>
      </c>
      <c r="FNZ159" s="14">
        <f t="shared" si="10950"/>
        <v>61.940000000000005</v>
      </c>
      <c r="FOA159" s="14"/>
      <c r="FOB159" s="16">
        <f t="shared" si="10951"/>
        <v>92.910000000000011</v>
      </c>
      <c r="FOC159" s="79">
        <f t="shared" si="19028"/>
        <v>7</v>
      </c>
      <c r="FOD159" s="80"/>
      <c r="FOE159" s="16" t="s">
        <v>236</v>
      </c>
      <c r="FOF159" s="16">
        <f t="shared" si="29985"/>
        <v>52.940000000000005</v>
      </c>
      <c r="FOG159" s="16">
        <f t="shared" si="29986"/>
        <v>9</v>
      </c>
      <c r="FOH159" s="14">
        <f t="shared" si="10955"/>
        <v>61.940000000000005</v>
      </c>
      <c r="FOI159" s="14"/>
      <c r="FOJ159" s="16">
        <f t="shared" si="10956"/>
        <v>92.910000000000011</v>
      </c>
      <c r="FOK159" s="79">
        <f t="shared" si="19028"/>
        <v>7</v>
      </c>
      <c r="FOL159" s="80"/>
      <c r="FOM159" s="16" t="s">
        <v>236</v>
      </c>
      <c r="FON159" s="16">
        <f t="shared" si="29987"/>
        <v>52.940000000000005</v>
      </c>
      <c r="FOO159" s="16">
        <f t="shared" si="29988"/>
        <v>9</v>
      </c>
      <c r="FOP159" s="14">
        <f t="shared" si="10960"/>
        <v>61.940000000000005</v>
      </c>
      <c r="FOQ159" s="14"/>
      <c r="FOR159" s="16">
        <f t="shared" si="10961"/>
        <v>92.910000000000011</v>
      </c>
      <c r="FOS159" s="79">
        <f t="shared" si="19028"/>
        <v>7</v>
      </c>
      <c r="FOT159" s="80"/>
      <c r="FOU159" s="16" t="s">
        <v>236</v>
      </c>
      <c r="FOV159" s="16">
        <f t="shared" si="29989"/>
        <v>52.940000000000005</v>
      </c>
      <c r="FOW159" s="16">
        <f t="shared" si="29990"/>
        <v>9</v>
      </c>
      <c r="FOX159" s="14">
        <f t="shared" si="10965"/>
        <v>61.940000000000005</v>
      </c>
      <c r="FOY159" s="14"/>
      <c r="FOZ159" s="16">
        <f t="shared" si="10966"/>
        <v>92.910000000000011</v>
      </c>
      <c r="FPA159" s="79">
        <f t="shared" si="19028"/>
        <v>7</v>
      </c>
      <c r="FPB159" s="80"/>
      <c r="FPC159" s="16" t="s">
        <v>236</v>
      </c>
      <c r="FPD159" s="16">
        <f t="shared" si="29991"/>
        <v>52.940000000000005</v>
      </c>
      <c r="FPE159" s="16">
        <f t="shared" si="29992"/>
        <v>9</v>
      </c>
      <c r="FPF159" s="14">
        <f t="shared" si="10970"/>
        <v>61.940000000000005</v>
      </c>
      <c r="FPG159" s="14"/>
      <c r="FPH159" s="16">
        <f t="shared" si="10971"/>
        <v>92.910000000000011</v>
      </c>
      <c r="FPI159" s="79">
        <f t="shared" si="19037"/>
        <v>7</v>
      </c>
      <c r="FPJ159" s="80"/>
      <c r="FPK159" s="16" t="s">
        <v>236</v>
      </c>
      <c r="FPL159" s="16">
        <f t="shared" si="29993"/>
        <v>52.940000000000005</v>
      </c>
      <c r="FPM159" s="16">
        <f t="shared" si="29994"/>
        <v>9</v>
      </c>
      <c r="FPN159" s="14">
        <f t="shared" si="10975"/>
        <v>61.940000000000005</v>
      </c>
      <c r="FPO159" s="14"/>
      <c r="FPP159" s="16">
        <f t="shared" si="10976"/>
        <v>92.910000000000011</v>
      </c>
      <c r="FPQ159" s="79">
        <f t="shared" si="19037"/>
        <v>7</v>
      </c>
      <c r="FPR159" s="80"/>
      <c r="FPS159" s="16" t="s">
        <v>236</v>
      </c>
      <c r="FPT159" s="16">
        <f t="shared" si="29995"/>
        <v>52.940000000000005</v>
      </c>
      <c r="FPU159" s="16">
        <f t="shared" si="29996"/>
        <v>9</v>
      </c>
      <c r="FPV159" s="14">
        <f t="shared" si="10980"/>
        <v>61.940000000000005</v>
      </c>
      <c r="FPW159" s="14"/>
      <c r="FPX159" s="16">
        <f t="shared" si="10981"/>
        <v>92.910000000000011</v>
      </c>
      <c r="FPY159" s="79">
        <f t="shared" si="19037"/>
        <v>7</v>
      </c>
      <c r="FPZ159" s="80"/>
      <c r="FQA159" s="16" t="s">
        <v>236</v>
      </c>
      <c r="FQB159" s="16">
        <f t="shared" si="29997"/>
        <v>52.940000000000005</v>
      </c>
      <c r="FQC159" s="16">
        <f t="shared" si="29998"/>
        <v>9</v>
      </c>
      <c r="FQD159" s="14">
        <f t="shared" si="10985"/>
        <v>61.940000000000005</v>
      </c>
      <c r="FQE159" s="14"/>
      <c r="FQF159" s="16">
        <f t="shared" si="10986"/>
        <v>92.910000000000011</v>
      </c>
      <c r="FQG159" s="79">
        <f t="shared" si="19037"/>
        <v>7</v>
      </c>
      <c r="FQH159" s="80"/>
      <c r="FQI159" s="16" t="s">
        <v>236</v>
      </c>
      <c r="FQJ159" s="16">
        <f t="shared" si="29999"/>
        <v>52.940000000000005</v>
      </c>
      <c r="FQK159" s="16">
        <f t="shared" si="30000"/>
        <v>9</v>
      </c>
      <c r="FQL159" s="14">
        <f t="shared" si="10990"/>
        <v>61.940000000000005</v>
      </c>
      <c r="FQM159" s="14"/>
      <c r="FQN159" s="16">
        <f t="shared" si="10991"/>
        <v>92.910000000000011</v>
      </c>
      <c r="FQO159" s="79">
        <f t="shared" si="19037"/>
        <v>7</v>
      </c>
      <c r="FQP159" s="80"/>
      <c r="FQQ159" s="16" t="s">
        <v>236</v>
      </c>
      <c r="FQR159" s="16">
        <f t="shared" si="30001"/>
        <v>52.940000000000005</v>
      </c>
      <c r="FQS159" s="16">
        <f t="shared" si="30002"/>
        <v>9</v>
      </c>
      <c r="FQT159" s="14">
        <f t="shared" si="10995"/>
        <v>61.940000000000005</v>
      </c>
      <c r="FQU159" s="14"/>
      <c r="FQV159" s="16">
        <f t="shared" si="10996"/>
        <v>92.910000000000011</v>
      </c>
      <c r="FQW159" s="79">
        <f t="shared" si="19037"/>
        <v>7</v>
      </c>
      <c r="FQX159" s="80"/>
      <c r="FQY159" s="16" t="s">
        <v>236</v>
      </c>
      <c r="FQZ159" s="16">
        <f t="shared" si="30003"/>
        <v>52.940000000000005</v>
      </c>
      <c r="FRA159" s="16">
        <f t="shared" si="30004"/>
        <v>9</v>
      </c>
      <c r="FRB159" s="14">
        <f t="shared" si="11000"/>
        <v>61.940000000000005</v>
      </c>
      <c r="FRC159" s="14"/>
      <c r="FRD159" s="16">
        <f t="shared" si="11001"/>
        <v>92.910000000000011</v>
      </c>
      <c r="FRE159" s="79">
        <f t="shared" si="19037"/>
        <v>7</v>
      </c>
      <c r="FRF159" s="80"/>
      <c r="FRG159" s="16" t="s">
        <v>236</v>
      </c>
      <c r="FRH159" s="16">
        <f t="shared" si="30005"/>
        <v>52.940000000000005</v>
      </c>
      <c r="FRI159" s="16">
        <f t="shared" si="30006"/>
        <v>9</v>
      </c>
      <c r="FRJ159" s="14">
        <f t="shared" si="11005"/>
        <v>61.940000000000005</v>
      </c>
      <c r="FRK159" s="14"/>
      <c r="FRL159" s="16">
        <f t="shared" si="11006"/>
        <v>92.910000000000011</v>
      </c>
      <c r="FRM159" s="79">
        <f t="shared" si="19037"/>
        <v>7</v>
      </c>
      <c r="FRN159" s="80"/>
      <c r="FRO159" s="16" t="s">
        <v>236</v>
      </c>
      <c r="FRP159" s="16">
        <f t="shared" si="30007"/>
        <v>52.940000000000005</v>
      </c>
      <c r="FRQ159" s="16">
        <f t="shared" si="30008"/>
        <v>9</v>
      </c>
      <c r="FRR159" s="14">
        <f t="shared" si="11010"/>
        <v>61.940000000000005</v>
      </c>
      <c r="FRS159" s="14"/>
      <c r="FRT159" s="16">
        <f t="shared" si="11011"/>
        <v>92.910000000000011</v>
      </c>
      <c r="FRU159" s="79">
        <f t="shared" si="19046"/>
        <v>7</v>
      </c>
      <c r="FRV159" s="80"/>
      <c r="FRW159" s="16" t="s">
        <v>236</v>
      </c>
      <c r="FRX159" s="16">
        <f t="shared" si="30009"/>
        <v>52.940000000000005</v>
      </c>
      <c r="FRY159" s="16">
        <f t="shared" si="30010"/>
        <v>9</v>
      </c>
      <c r="FRZ159" s="14">
        <f t="shared" si="11015"/>
        <v>61.940000000000005</v>
      </c>
      <c r="FSA159" s="14"/>
      <c r="FSB159" s="16">
        <f t="shared" si="11016"/>
        <v>92.910000000000011</v>
      </c>
      <c r="FSC159" s="79">
        <f t="shared" si="19046"/>
        <v>7</v>
      </c>
      <c r="FSD159" s="80"/>
      <c r="FSE159" s="16" t="s">
        <v>236</v>
      </c>
      <c r="FSF159" s="16">
        <f t="shared" si="30011"/>
        <v>52.940000000000005</v>
      </c>
      <c r="FSG159" s="16">
        <f t="shared" si="30012"/>
        <v>9</v>
      </c>
      <c r="FSH159" s="14">
        <f t="shared" si="11020"/>
        <v>61.940000000000005</v>
      </c>
      <c r="FSI159" s="14"/>
      <c r="FSJ159" s="16">
        <f t="shared" si="11021"/>
        <v>92.910000000000011</v>
      </c>
      <c r="FSK159" s="79">
        <f t="shared" si="19046"/>
        <v>7</v>
      </c>
      <c r="FSL159" s="80"/>
      <c r="FSM159" s="16" t="s">
        <v>236</v>
      </c>
      <c r="FSN159" s="16">
        <f t="shared" si="30013"/>
        <v>52.940000000000005</v>
      </c>
      <c r="FSO159" s="16">
        <f t="shared" si="30014"/>
        <v>9</v>
      </c>
      <c r="FSP159" s="14">
        <f t="shared" si="11025"/>
        <v>61.940000000000005</v>
      </c>
      <c r="FSQ159" s="14"/>
      <c r="FSR159" s="16">
        <f t="shared" si="11026"/>
        <v>92.910000000000011</v>
      </c>
      <c r="FSS159" s="79">
        <f t="shared" si="19046"/>
        <v>7</v>
      </c>
      <c r="FST159" s="80"/>
      <c r="FSU159" s="16" t="s">
        <v>236</v>
      </c>
      <c r="FSV159" s="16">
        <f t="shared" si="30015"/>
        <v>52.940000000000005</v>
      </c>
      <c r="FSW159" s="16">
        <f t="shared" si="30016"/>
        <v>9</v>
      </c>
      <c r="FSX159" s="14">
        <f t="shared" si="11030"/>
        <v>61.940000000000005</v>
      </c>
      <c r="FSY159" s="14"/>
      <c r="FSZ159" s="16">
        <f t="shared" si="11031"/>
        <v>92.910000000000011</v>
      </c>
      <c r="FTA159" s="79">
        <f t="shared" si="19046"/>
        <v>7</v>
      </c>
      <c r="FTB159" s="80"/>
      <c r="FTC159" s="16" t="s">
        <v>236</v>
      </c>
      <c r="FTD159" s="16">
        <f t="shared" si="30017"/>
        <v>52.940000000000005</v>
      </c>
      <c r="FTE159" s="16">
        <f t="shared" si="30018"/>
        <v>9</v>
      </c>
      <c r="FTF159" s="14">
        <f t="shared" si="11035"/>
        <v>61.940000000000005</v>
      </c>
      <c r="FTG159" s="14"/>
      <c r="FTH159" s="16">
        <f t="shared" si="11036"/>
        <v>92.910000000000011</v>
      </c>
      <c r="FTI159" s="79">
        <f t="shared" si="19046"/>
        <v>7</v>
      </c>
      <c r="FTJ159" s="80"/>
      <c r="FTK159" s="16" t="s">
        <v>236</v>
      </c>
      <c r="FTL159" s="16">
        <f t="shared" si="30019"/>
        <v>52.940000000000005</v>
      </c>
      <c r="FTM159" s="16">
        <f t="shared" si="30020"/>
        <v>9</v>
      </c>
      <c r="FTN159" s="14">
        <f t="shared" si="11040"/>
        <v>61.940000000000005</v>
      </c>
      <c r="FTO159" s="14"/>
      <c r="FTP159" s="16">
        <f t="shared" si="11041"/>
        <v>92.910000000000011</v>
      </c>
      <c r="FTQ159" s="79">
        <f t="shared" si="19046"/>
        <v>7</v>
      </c>
      <c r="FTR159" s="80"/>
      <c r="FTS159" s="16" t="s">
        <v>236</v>
      </c>
      <c r="FTT159" s="16">
        <f t="shared" si="30021"/>
        <v>52.940000000000005</v>
      </c>
      <c r="FTU159" s="16">
        <f t="shared" si="30022"/>
        <v>9</v>
      </c>
      <c r="FTV159" s="14">
        <f t="shared" si="11045"/>
        <v>61.940000000000005</v>
      </c>
      <c r="FTW159" s="14"/>
      <c r="FTX159" s="16">
        <f t="shared" si="11046"/>
        <v>92.910000000000011</v>
      </c>
      <c r="FTY159" s="79">
        <f t="shared" si="19046"/>
        <v>7</v>
      </c>
      <c r="FTZ159" s="80"/>
      <c r="FUA159" s="16" t="s">
        <v>236</v>
      </c>
      <c r="FUB159" s="16">
        <f t="shared" si="30023"/>
        <v>52.940000000000005</v>
      </c>
      <c r="FUC159" s="16">
        <f t="shared" si="30024"/>
        <v>9</v>
      </c>
      <c r="FUD159" s="14">
        <f t="shared" si="11050"/>
        <v>61.940000000000005</v>
      </c>
      <c r="FUE159" s="14"/>
      <c r="FUF159" s="16">
        <f t="shared" si="11051"/>
        <v>92.910000000000011</v>
      </c>
      <c r="FUG159" s="79">
        <f t="shared" si="19055"/>
        <v>7</v>
      </c>
      <c r="FUH159" s="80"/>
      <c r="FUI159" s="16" t="s">
        <v>236</v>
      </c>
      <c r="FUJ159" s="16">
        <f t="shared" si="30025"/>
        <v>52.940000000000005</v>
      </c>
      <c r="FUK159" s="16">
        <f t="shared" si="30026"/>
        <v>9</v>
      </c>
      <c r="FUL159" s="14">
        <f t="shared" si="11055"/>
        <v>61.940000000000005</v>
      </c>
      <c r="FUM159" s="14"/>
      <c r="FUN159" s="16">
        <f t="shared" si="11056"/>
        <v>92.910000000000011</v>
      </c>
      <c r="FUO159" s="79">
        <f t="shared" si="19055"/>
        <v>7</v>
      </c>
      <c r="FUP159" s="80"/>
      <c r="FUQ159" s="16" t="s">
        <v>236</v>
      </c>
      <c r="FUR159" s="16">
        <f t="shared" si="30027"/>
        <v>52.940000000000005</v>
      </c>
      <c r="FUS159" s="16">
        <f t="shared" si="30028"/>
        <v>9</v>
      </c>
      <c r="FUT159" s="14">
        <f t="shared" si="11060"/>
        <v>61.940000000000005</v>
      </c>
      <c r="FUU159" s="14"/>
      <c r="FUV159" s="16">
        <f t="shared" si="11061"/>
        <v>92.910000000000011</v>
      </c>
      <c r="FUW159" s="79">
        <f t="shared" si="19055"/>
        <v>7</v>
      </c>
      <c r="FUX159" s="80"/>
      <c r="FUY159" s="16" t="s">
        <v>236</v>
      </c>
      <c r="FUZ159" s="16">
        <f t="shared" si="30029"/>
        <v>52.940000000000005</v>
      </c>
      <c r="FVA159" s="16">
        <f t="shared" si="30030"/>
        <v>9</v>
      </c>
      <c r="FVB159" s="14">
        <f t="shared" si="11065"/>
        <v>61.940000000000005</v>
      </c>
      <c r="FVC159" s="14"/>
      <c r="FVD159" s="16">
        <f t="shared" si="11066"/>
        <v>92.910000000000011</v>
      </c>
      <c r="FVE159" s="79">
        <f t="shared" si="19055"/>
        <v>7</v>
      </c>
      <c r="FVF159" s="80"/>
      <c r="FVG159" s="16" t="s">
        <v>236</v>
      </c>
      <c r="FVH159" s="16">
        <f t="shared" si="30031"/>
        <v>52.940000000000005</v>
      </c>
      <c r="FVI159" s="16">
        <f t="shared" si="30032"/>
        <v>9</v>
      </c>
      <c r="FVJ159" s="14">
        <f t="shared" si="11070"/>
        <v>61.940000000000005</v>
      </c>
      <c r="FVK159" s="14"/>
      <c r="FVL159" s="16">
        <f t="shared" si="11071"/>
        <v>92.910000000000011</v>
      </c>
      <c r="FVM159" s="79">
        <f t="shared" si="19055"/>
        <v>7</v>
      </c>
      <c r="FVN159" s="80"/>
      <c r="FVO159" s="16" t="s">
        <v>236</v>
      </c>
      <c r="FVP159" s="16">
        <f t="shared" si="30033"/>
        <v>52.940000000000005</v>
      </c>
      <c r="FVQ159" s="16">
        <f t="shared" si="30034"/>
        <v>9</v>
      </c>
      <c r="FVR159" s="14">
        <f t="shared" si="11075"/>
        <v>61.940000000000005</v>
      </c>
      <c r="FVS159" s="14"/>
      <c r="FVT159" s="16">
        <f t="shared" si="11076"/>
        <v>92.910000000000011</v>
      </c>
      <c r="FVU159" s="79">
        <f t="shared" si="19055"/>
        <v>7</v>
      </c>
      <c r="FVV159" s="80"/>
      <c r="FVW159" s="16" t="s">
        <v>236</v>
      </c>
      <c r="FVX159" s="16">
        <f t="shared" si="30035"/>
        <v>52.940000000000005</v>
      </c>
      <c r="FVY159" s="16">
        <f t="shared" si="30036"/>
        <v>9</v>
      </c>
      <c r="FVZ159" s="14">
        <f t="shared" si="11080"/>
        <v>61.940000000000005</v>
      </c>
      <c r="FWA159" s="14"/>
      <c r="FWB159" s="16">
        <f t="shared" si="11081"/>
        <v>92.910000000000011</v>
      </c>
      <c r="FWC159" s="79">
        <f t="shared" si="19055"/>
        <v>7</v>
      </c>
      <c r="FWD159" s="80"/>
      <c r="FWE159" s="16" t="s">
        <v>236</v>
      </c>
      <c r="FWF159" s="16">
        <f t="shared" si="30037"/>
        <v>52.940000000000005</v>
      </c>
      <c r="FWG159" s="16">
        <f t="shared" si="30038"/>
        <v>9</v>
      </c>
      <c r="FWH159" s="14">
        <f t="shared" si="11085"/>
        <v>61.940000000000005</v>
      </c>
      <c r="FWI159" s="14"/>
      <c r="FWJ159" s="16">
        <f t="shared" si="11086"/>
        <v>92.910000000000011</v>
      </c>
      <c r="FWK159" s="79">
        <f t="shared" si="19055"/>
        <v>7</v>
      </c>
      <c r="FWL159" s="80"/>
      <c r="FWM159" s="16" t="s">
        <v>236</v>
      </c>
      <c r="FWN159" s="16">
        <f t="shared" si="30039"/>
        <v>52.940000000000005</v>
      </c>
      <c r="FWO159" s="16">
        <f t="shared" si="30040"/>
        <v>9</v>
      </c>
      <c r="FWP159" s="14">
        <f t="shared" si="11090"/>
        <v>61.940000000000005</v>
      </c>
      <c r="FWQ159" s="14"/>
      <c r="FWR159" s="16">
        <f t="shared" si="11091"/>
        <v>92.910000000000011</v>
      </c>
      <c r="FWS159" s="79">
        <f t="shared" si="19064"/>
        <v>7</v>
      </c>
      <c r="FWT159" s="80"/>
      <c r="FWU159" s="16" t="s">
        <v>236</v>
      </c>
      <c r="FWV159" s="16">
        <f t="shared" si="30041"/>
        <v>52.940000000000005</v>
      </c>
      <c r="FWW159" s="16">
        <f t="shared" si="30042"/>
        <v>9</v>
      </c>
      <c r="FWX159" s="14">
        <f t="shared" si="11095"/>
        <v>61.940000000000005</v>
      </c>
      <c r="FWY159" s="14"/>
      <c r="FWZ159" s="16">
        <f t="shared" si="11096"/>
        <v>92.910000000000011</v>
      </c>
      <c r="FXA159" s="79">
        <f t="shared" si="19064"/>
        <v>7</v>
      </c>
      <c r="FXB159" s="80"/>
      <c r="FXC159" s="16" t="s">
        <v>236</v>
      </c>
      <c r="FXD159" s="16">
        <f t="shared" si="30043"/>
        <v>52.940000000000005</v>
      </c>
      <c r="FXE159" s="16">
        <f t="shared" si="30044"/>
        <v>9</v>
      </c>
      <c r="FXF159" s="14">
        <f t="shared" si="11100"/>
        <v>61.940000000000005</v>
      </c>
      <c r="FXG159" s="14"/>
      <c r="FXH159" s="16">
        <f t="shared" si="11101"/>
        <v>92.910000000000011</v>
      </c>
      <c r="FXI159" s="79">
        <f t="shared" si="19064"/>
        <v>7</v>
      </c>
      <c r="FXJ159" s="80"/>
      <c r="FXK159" s="16" t="s">
        <v>236</v>
      </c>
      <c r="FXL159" s="16">
        <f t="shared" si="30045"/>
        <v>52.940000000000005</v>
      </c>
      <c r="FXM159" s="16">
        <f t="shared" si="30046"/>
        <v>9</v>
      </c>
      <c r="FXN159" s="14">
        <f t="shared" si="11105"/>
        <v>61.940000000000005</v>
      </c>
      <c r="FXO159" s="14"/>
      <c r="FXP159" s="16">
        <f t="shared" si="11106"/>
        <v>92.910000000000011</v>
      </c>
      <c r="FXQ159" s="79">
        <f t="shared" si="19064"/>
        <v>7</v>
      </c>
      <c r="FXR159" s="80"/>
      <c r="FXS159" s="16" t="s">
        <v>236</v>
      </c>
      <c r="FXT159" s="16">
        <f t="shared" si="30047"/>
        <v>52.940000000000005</v>
      </c>
      <c r="FXU159" s="16">
        <f t="shared" si="30048"/>
        <v>9</v>
      </c>
      <c r="FXV159" s="14">
        <f t="shared" si="11110"/>
        <v>61.940000000000005</v>
      </c>
      <c r="FXW159" s="14"/>
      <c r="FXX159" s="16">
        <f t="shared" si="11111"/>
        <v>92.910000000000011</v>
      </c>
      <c r="FXY159" s="79">
        <f t="shared" si="19064"/>
        <v>7</v>
      </c>
      <c r="FXZ159" s="80"/>
      <c r="FYA159" s="16" t="s">
        <v>236</v>
      </c>
      <c r="FYB159" s="16">
        <f t="shared" si="30049"/>
        <v>52.940000000000005</v>
      </c>
      <c r="FYC159" s="16">
        <f t="shared" si="30050"/>
        <v>9</v>
      </c>
      <c r="FYD159" s="14">
        <f t="shared" si="11115"/>
        <v>61.940000000000005</v>
      </c>
      <c r="FYE159" s="14"/>
      <c r="FYF159" s="16">
        <f t="shared" si="11116"/>
        <v>92.910000000000011</v>
      </c>
      <c r="FYG159" s="79">
        <f t="shared" si="19064"/>
        <v>7</v>
      </c>
      <c r="FYH159" s="80"/>
      <c r="FYI159" s="16" t="s">
        <v>236</v>
      </c>
      <c r="FYJ159" s="16">
        <f t="shared" si="30051"/>
        <v>52.940000000000005</v>
      </c>
      <c r="FYK159" s="16">
        <f t="shared" si="30052"/>
        <v>9</v>
      </c>
      <c r="FYL159" s="14">
        <f t="shared" si="11120"/>
        <v>61.940000000000005</v>
      </c>
      <c r="FYM159" s="14"/>
      <c r="FYN159" s="16">
        <f t="shared" si="11121"/>
        <v>92.910000000000011</v>
      </c>
      <c r="FYO159" s="79">
        <f t="shared" si="19064"/>
        <v>7</v>
      </c>
      <c r="FYP159" s="80"/>
      <c r="FYQ159" s="16" t="s">
        <v>236</v>
      </c>
      <c r="FYR159" s="16">
        <f t="shared" si="30053"/>
        <v>52.940000000000005</v>
      </c>
      <c r="FYS159" s="16">
        <f t="shared" si="30054"/>
        <v>9</v>
      </c>
      <c r="FYT159" s="14">
        <f t="shared" si="11125"/>
        <v>61.940000000000005</v>
      </c>
      <c r="FYU159" s="14"/>
      <c r="FYV159" s="16">
        <f t="shared" si="11126"/>
        <v>92.910000000000011</v>
      </c>
      <c r="FYW159" s="79">
        <f t="shared" si="19064"/>
        <v>7</v>
      </c>
      <c r="FYX159" s="80"/>
      <c r="FYY159" s="16" t="s">
        <v>236</v>
      </c>
      <c r="FYZ159" s="16">
        <f t="shared" si="30055"/>
        <v>52.940000000000005</v>
      </c>
      <c r="FZA159" s="16">
        <f t="shared" si="30056"/>
        <v>9</v>
      </c>
      <c r="FZB159" s="14">
        <f t="shared" si="11130"/>
        <v>61.940000000000005</v>
      </c>
      <c r="FZC159" s="14"/>
      <c r="FZD159" s="16">
        <f t="shared" si="11131"/>
        <v>92.910000000000011</v>
      </c>
      <c r="FZE159" s="79">
        <f t="shared" si="19073"/>
        <v>7</v>
      </c>
      <c r="FZF159" s="80"/>
      <c r="FZG159" s="16" t="s">
        <v>236</v>
      </c>
      <c r="FZH159" s="16">
        <f t="shared" si="30057"/>
        <v>52.940000000000005</v>
      </c>
      <c r="FZI159" s="16">
        <f t="shared" si="30058"/>
        <v>9</v>
      </c>
      <c r="FZJ159" s="14">
        <f t="shared" si="11135"/>
        <v>61.940000000000005</v>
      </c>
      <c r="FZK159" s="14"/>
      <c r="FZL159" s="16">
        <f t="shared" si="11136"/>
        <v>92.910000000000011</v>
      </c>
      <c r="FZM159" s="79">
        <f t="shared" si="19073"/>
        <v>7</v>
      </c>
      <c r="FZN159" s="80"/>
      <c r="FZO159" s="16" t="s">
        <v>236</v>
      </c>
      <c r="FZP159" s="16">
        <f t="shared" si="30059"/>
        <v>52.940000000000005</v>
      </c>
      <c r="FZQ159" s="16">
        <f t="shared" si="30060"/>
        <v>9</v>
      </c>
      <c r="FZR159" s="14">
        <f t="shared" si="11140"/>
        <v>61.940000000000005</v>
      </c>
      <c r="FZS159" s="14"/>
      <c r="FZT159" s="16">
        <f t="shared" si="11141"/>
        <v>92.910000000000011</v>
      </c>
      <c r="FZU159" s="79">
        <f t="shared" si="19073"/>
        <v>7</v>
      </c>
      <c r="FZV159" s="80"/>
      <c r="FZW159" s="16" t="s">
        <v>236</v>
      </c>
      <c r="FZX159" s="16">
        <f t="shared" si="30061"/>
        <v>52.940000000000005</v>
      </c>
      <c r="FZY159" s="16">
        <f t="shared" si="30062"/>
        <v>9</v>
      </c>
      <c r="FZZ159" s="14">
        <f t="shared" si="11145"/>
        <v>61.940000000000005</v>
      </c>
      <c r="GAA159" s="14"/>
      <c r="GAB159" s="16">
        <f t="shared" si="11146"/>
        <v>92.910000000000011</v>
      </c>
      <c r="GAC159" s="79">
        <f t="shared" si="19073"/>
        <v>7</v>
      </c>
      <c r="GAD159" s="80"/>
      <c r="GAE159" s="16" t="s">
        <v>236</v>
      </c>
      <c r="GAF159" s="16">
        <f t="shared" si="30063"/>
        <v>52.940000000000005</v>
      </c>
      <c r="GAG159" s="16">
        <f t="shared" si="30064"/>
        <v>9</v>
      </c>
      <c r="GAH159" s="14">
        <f t="shared" si="11150"/>
        <v>61.940000000000005</v>
      </c>
      <c r="GAI159" s="14"/>
      <c r="GAJ159" s="16">
        <f t="shared" si="11151"/>
        <v>92.910000000000011</v>
      </c>
      <c r="GAK159" s="79">
        <f t="shared" si="19073"/>
        <v>7</v>
      </c>
      <c r="GAL159" s="80"/>
      <c r="GAM159" s="16" t="s">
        <v>236</v>
      </c>
      <c r="GAN159" s="16">
        <f t="shared" si="30065"/>
        <v>52.940000000000005</v>
      </c>
      <c r="GAO159" s="16">
        <f t="shared" si="30066"/>
        <v>9</v>
      </c>
      <c r="GAP159" s="14">
        <f t="shared" si="11155"/>
        <v>61.940000000000005</v>
      </c>
      <c r="GAQ159" s="14"/>
      <c r="GAR159" s="16">
        <f t="shared" si="11156"/>
        <v>92.910000000000011</v>
      </c>
      <c r="GAS159" s="79">
        <f t="shared" si="19073"/>
        <v>7</v>
      </c>
      <c r="GAT159" s="80"/>
      <c r="GAU159" s="16" t="s">
        <v>236</v>
      </c>
      <c r="GAV159" s="16">
        <f t="shared" si="30067"/>
        <v>52.940000000000005</v>
      </c>
      <c r="GAW159" s="16">
        <f t="shared" si="30068"/>
        <v>9</v>
      </c>
      <c r="GAX159" s="14">
        <f t="shared" si="11160"/>
        <v>61.940000000000005</v>
      </c>
      <c r="GAY159" s="14"/>
      <c r="GAZ159" s="16">
        <f t="shared" si="11161"/>
        <v>92.910000000000011</v>
      </c>
      <c r="GBA159" s="79">
        <f t="shared" si="19073"/>
        <v>7</v>
      </c>
      <c r="GBB159" s="80"/>
      <c r="GBC159" s="16" t="s">
        <v>236</v>
      </c>
      <c r="GBD159" s="16">
        <f t="shared" si="30069"/>
        <v>52.940000000000005</v>
      </c>
      <c r="GBE159" s="16">
        <f t="shared" si="30070"/>
        <v>9</v>
      </c>
      <c r="GBF159" s="14">
        <f t="shared" si="11165"/>
        <v>61.940000000000005</v>
      </c>
      <c r="GBG159" s="14"/>
      <c r="GBH159" s="16">
        <f t="shared" si="11166"/>
        <v>92.910000000000011</v>
      </c>
      <c r="GBI159" s="79">
        <f t="shared" si="19073"/>
        <v>7</v>
      </c>
      <c r="GBJ159" s="80"/>
      <c r="GBK159" s="16" t="s">
        <v>236</v>
      </c>
      <c r="GBL159" s="16">
        <f t="shared" si="30071"/>
        <v>52.940000000000005</v>
      </c>
      <c r="GBM159" s="16">
        <f t="shared" si="30072"/>
        <v>9</v>
      </c>
      <c r="GBN159" s="14">
        <f t="shared" si="11170"/>
        <v>61.940000000000005</v>
      </c>
      <c r="GBO159" s="14"/>
      <c r="GBP159" s="16">
        <f t="shared" si="11171"/>
        <v>92.910000000000011</v>
      </c>
      <c r="GBQ159" s="79">
        <f t="shared" si="19082"/>
        <v>7</v>
      </c>
      <c r="GBR159" s="80"/>
      <c r="GBS159" s="16" t="s">
        <v>236</v>
      </c>
      <c r="GBT159" s="16">
        <f t="shared" si="30073"/>
        <v>52.940000000000005</v>
      </c>
      <c r="GBU159" s="16">
        <f t="shared" si="30074"/>
        <v>9</v>
      </c>
      <c r="GBV159" s="14">
        <f t="shared" si="11175"/>
        <v>61.940000000000005</v>
      </c>
      <c r="GBW159" s="14"/>
      <c r="GBX159" s="16">
        <f t="shared" si="11176"/>
        <v>92.910000000000011</v>
      </c>
      <c r="GBY159" s="79">
        <f t="shared" si="19082"/>
        <v>7</v>
      </c>
      <c r="GBZ159" s="80"/>
      <c r="GCA159" s="16" t="s">
        <v>236</v>
      </c>
      <c r="GCB159" s="16">
        <f t="shared" si="30075"/>
        <v>52.940000000000005</v>
      </c>
      <c r="GCC159" s="16">
        <f t="shared" si="30076"/>
        <v>9</v>
      </c>
      <c r="GCD159" s="14">
        <f t="shared" si="11180"/>
        <v>61.940000000000005</v>
      </c>
      <c r="GCE159" s="14"/>
      <c r="GCF159" s="16">
        <f t="shared" si="11181"/>
        <v>92.910000000000011</v>
      </c>
      <c r="GCG159" s="79">
        <f t="shared" si="19082"/>
        <v>7</v>
      </c>
      <c r="GCH159" s="80"/>
      <c r="GCI159" s="16" t="s">
        <v>236</v>
      </c>
      <c r="GCJ159" s="16">
        <f t="shared" si="30077"/>
        <v>52.940000000000005</v>
      </c>
      <c r="GCK159" s="16">
        <f t="shared" si="30078"/>
        <v>9</v>
      </c>
      <c r="GCL159" s="14">
        <f t="shared" si="11185"/>
        <v>61.940000000000005</v>
      </c>
      <c r="GCM159" s="14"/>
      <c r="GCN159" s="16">
        <f t="shared" si="11186"/>
        <v>92.910000000000011</v>
      </c>
      <c r="GCO159" s="79">
        <f t="shared" si="19082"/>
        <v>7</v>
      </c>
      <c r="GCP159" s="80"/>
      <c r="GCQ159" s="16" t="s">
        <v>236</v>
      </c>
      <c r="GCR159" s="16">
        <f t="shared" si="30079"/>
        <v>52.940000000000005</v>
      </c>
      <c r="GCS159" s="16">
        <f t="shared" si="30080"/>
        <v>9</v>
      </c>
      <c r="GCT159" s="14">
        <f t="shared" si="11190"/>
        <v>61.940000000000005</v>
      </c>
      <c r="GCU159" s="14"/>
      <c r="GCV159" s="16">
        <f t="shared" si="11191"/>
        <v>92.910000000000011</v>
      </c>
      <c r="GCW159" s="79">
        <f t="shared" si="19082"/>
        <v>7</v>
      </c>
      <c r="GCX159" s="80"/>
      <c r="GCY159" s="16" t="s">
        <v>236</v>
      </c>
      <c r="GCZ159" s="16">
        <f t="shared" si="30081"/>
        <v>52.940000000000005</v>
      </c>
      <c r="GDA159" s="16">
        <f t="shared" si="30082"/>
        <v>9</v>
      </c>
      <c r="GDB159" s="14">
        <f t="shared" si="11195"/>
        <v>61.940000000000005</v>
      </c>
      <c r="GDC159" s="14"/>
      <c r="GDD159" s="16">
        <f t="shared" si="11196"/>
        <v>92.910000000000011</v>
      </c>
      <c r="GDE159" s="79">
        <f t="shared" si="19082"/>
        <v>7</v>
      </c>
      <c r="GDF159" s="80"/>
      <c r="GDG159" s="16" t="s">
        <v>236</v>
      </c>
      <c r="GDH159" s="16">
        <f t="shared" si="30083"/>
        <v>52.940000000000005</v>
      </c>
      <c r="GDI159" s="16">
        <f t="shared" si="30084"/>
        <v>9</v>
      </c>
      <c r="GDJ159" s="14">
        <f t="shared" si="11200"/>
        <v>61.940000000000005</v>
      </c>
      <c r="GDK159" s="14"/>
      <c r="GDL159" s="16">
        <f t="shared" si="11201"/>
        <v>92.910000000000011</v>
      </c>
      <c r="GDM159" s="79">
        <f t="shared" si="19082"/>
        <v>7</v>
      </c>
      <c r="GDN159" s="80"/>
      <c r="GDO159" s="16" t="s">
        <v>236</v>
      </c>
      <c r="GDP159" s="16">
        <f t="shared" si="30085"/>
        <v>52.940000000000005</v>
      </c>
      <c r="GDQ159" s="16">
        <f t="shared" si="30086"/>
        <v>9</v>
      </c>
      <c r="GDR159" s="14">
        <f t="shared" si="11205"/>
        <v>61.940000000000005</v>
      </c>
      <c r="GDS159" s="14"/>
      <c r="GDT159" s="16">
        <f t="shared" si="11206"/>
        <v>92.910000000000011</v>
      </c>
      <c r="GDU159" s="79">
        <f t="shared" si="19082"/>
        <v>7</v>
      </c>
      <c r="GDV159" s="80"/>
      <c r="GDW159" s="16" t="s">
        <v>236</v>
      </c>
      <c r="GDX159" s="16">
        <f t="shared" si="30087"/>
        <v>52.940000000000005</v>
      </c>
      <c r="GDY159" s="16">
        <f t="shared" si="30088"/>
        <v>9</v>
      </c>
      <c r="GDZ159" s="14">
        <f t="shared" si="11210"/>
        <v>61.940000000000005</v>
      </c>
      <c r="GEA159" s="14"/>
      <c r="GEB159" s="16">
        <f t="shared" si="11211"/>
        <v>92.910000000000011</v>
      </c>
      <c r="GEC159" s="79">
        <f t="shared" si="19091"/>
        <v>7</v>
      </c>
      <c r="GED159" s="80"/>
      <c r="GEE159" s="16" t="s">
        <v>236</v>
      </c>
      <c r="GEF159" s="16">
        <f t="shared" si="30089"/>
        <v>52.940000000000005</v>
      </c>
      <c r="GEG159" s="16">
        <f t="shared" si="30090"/>
        <v>9</v>
      </c>
      <c r="GEH159" s="14">
        <f t="shared" si="11215"/>
        <v>61.940000000000005</v>
      </c>
      <c r="GEI159" s="14"/>
      <c r="GEJ159" s="16">
        <f t="shared" si="11216"/>
        <v>92.910000000000011</v>
      </c>
      <c r="GEK159" s="79">
        <f t="shared" si="19091"/>
        <v>7</v>
      </c>
      <c r="GEL159" s="80"/>
      <c r="GEM159" s="16" t="s">
        <v>236</v>
      </c>
      <c r="GEN159" s="16">
        <f t="shared" si="30091"/>
        <v>52.940000000000005</v>
      </c>
      <c r="GEO159" s="16">
        <f t="shared" si="30092"/>
        <v>9</v>
      </c>
      <c r="GEP159" s="14">
        <f t="shared" si="11220"/>
        <v>61.940000000000005</v>
      </c>
      <c r="GEQ159" s="14"/>
      <c r="GER159" s="16">
        <f t="shared" si="11221"/>
        <v>92.910000000000011</v>
      </c>
      <c r="GES159" s="79">
        <f t="shared" si="19091"/>
        <v>7</v>
      </c>
      <c r="GET159" s="80"/>
      <c r="GEU159" s="16" t="s">
        <v>236</v>
      </c>
      <c r="GEV159" s="16">
        <f t="shared" si="30093"/>
        <v>52.940000000000005</v>
      </c>
      <c r="GEW159" s="16">
        <f t="shared" si="30094"/>
        <v>9</v>
      </c>
      <c r="GEX159" s="14">
        <f t="shared" si="11225"/>
        <v>61.940000000000005</v>
      </c>
      <c r="GEY159" s="14"/>
      <c r="GEZ159" s="16">
        <f t="shared" si="11226"/>
        <v>92.910000000000011</v>
      </c>
      <c r="GFA159" s="79">
        <f t="shared" si="19091"/>
        <v>7</v>
      </c>
      <c r="GFB159" s="80"/>
      <c r="GFC159" s="16" t="s">
        <v>236</v>
      </c>
      <c r="GFD159" s="16">
        <f t="shared" si="30095"/>
        <v>52.940000000000005</v>
      </c>
      <c r="GFE159" s="16">
        <f t="shared" si="30096"/>
        <v>9</v>
      </c>
      <c r="GFF159" s="14">
        <f t="shared" si="11230"/>
        <v>61.940000000000005</v>
      </c>
      <c r="GFG159" s="14"/>
      <c r="GFH159" s="16">
        <f t="shared" si="11231"/>
        <v>92.910000000000011</v>
      </c>
      <c r="GFI159" s="79">
        <f t="shared" si="19091"/>
        <v>7</v>
      </c>
      <c r="GFJ159" s="80"/>
      <c r="GFK159" s="16" t="s">
        <v>236</v>
      </c>
      <c r="GFL159" s="16">
        <f t="shared" si="30097"/>
        <v>52.940000000000005</v>
      </c>
      <c r="GFM159" s="16">
        <f t="shared" si="30098"/>
        <v>9</v>
      </c>
      <c r="GFN159" s="14">
        <f t="shared" si="11235"/>
        <v>61.940000000000005</v>
      </c>
      <c r="GFO159" s="14"/>
      <c r="GFP159" s="16">
        <f t="shared" si="11236"/>
        <v>92.910000000000011</v>
      </c>
      <c r="GFQ159" s="79">
        <f t="shared" si="19091"/>
        <v>7</v>
      </c>
      <c r="GFR159" s="80"/>
      <c r="GFS159" s="16" t="s">
        <v>236</v>
      </c>
      <c r="GFT159" s="16">
        <f t="shared" si="30099"/>
        <v>52.940000000000005</v>
      </c>
      <c r="GFU159" s="16">
        <f t="shared" si="30100"/>
        <v>9</v>
      </c>
      <c r="GFV159" s="14">
        <f t="shared" si="11240"/>
        <v>61.940000000000005</v>
      </c>
      <c r="GFW159" s="14"/>
      <c r="GFX159" s="16">
        <f t="shared" si="11241"/>
        <v>92.910000000000011</v>
      </c>
      <c r="GFY159" s="79">
        <f t="shared" si="19091"/>
        <v>7</v>
      </c>
      <c r="GFZ159" s="80"/>
      <c r="GGA159" s="16" t="s">
        <v>236</v>
      </c>
      <c r="GGB159" s="16">
        <f t="shared" si="30101"/>
        <v>52.940000000000005</v>
      </c>
      <c r="GGC159" s="16">
        <f t="shared" si="30102"/>
        <v>9</v>
      </c>
      <c r="GGD159" s="14">
        <f t="shared" si="11245"/>
        <v>61.940000000000005</v>
      </c>
      <c r="GGE159" s="14"/>
      <c r="GGF159" s="16">
        <f t="shared" si="11246"/>
        <v>92.910000000000011</v>
      </c>
      <c r="GGG159" s="79">
        <f t="shared" si="19091"/>
        <v>7</v>
      </c>
      <c r="GGH159" s="80"/>
      <c r="GGI159" s="16" t="s">
        <v>236</v>
      </c>
      <c r="GGJ159" s="16">
        <f t="shared" si="30103"/>
        <v>52.940000000000005</v>
      </c>
      <c r="GGK159" s="16">
        <f t="shared" si="30104"/>
        <v>9</v>
      </c>
      <c r="GGL159" s="14">
        <f t="shared" si="11250"/>
        <v>61.940000000000005</v>
      </c>
      <c r="GGM159" s="14"/>
      <c r="GGN159" s="16">
        <f t="shared" si="11251"/>
        <v>92.910000000000011</v>
      </c>
      <c r="GGO159" s="79">
        <f t="shared" si="19100"/>
        <v>7</v>
      </c>
      <c r="GGP159" s="80"/>
      <c r="GGQ159" s="16" t="s">
        <v>236</v>
      </c>
      <c r="GGR159" s="16">
        <f t="shared" si="30105"/>
        <v>52.940000000000005</v>
      </c>
      <c r="GGS159" s="16">
        <f t="shared" si="30106"/>
        <v>9</v>
      </c>
      <c r="GGT159" s="14">
        <f t="shared" si="11255"/>
        <v>61.940000000000005</v>
      </c>
      <c r="GGU159" s="14"/>
      <c r="GGV159" s="16">
        <f t="shared" si="11256"/>
        <v>92.910000000000011</v>
      </c>
      <c r="GGW159" s="79">
        <f t="shared" si="19100"/>
        <v>7</v>
      </c>
      <c r="GGX159" s="80"/>
      <c r="GGY159" s="16" t="s">
        <v>236</v>
      </c>
      <c r="GGZ159" s="16">
        <f t="shared" si="30107"/>
        <v>52.940000000000005</v>
      </c>
      <c r="GHA159" s="16">
        <f t="shared" si="30108"/>
        <v>9</v>
      </c>
      <c r="GHB159" s="14">
        <f t="shared" si="11260"/>
        <v>61.940000000000005</v>
      </c>
      <c r="GHC159" s="14"/>
      <c r="GHD159" s="16">
        <f t="shared" si="11261"/>
        <v>92.910000000000011</v>
      </c>
      <c r="GHE159" s="79">
        <f t="shared" si="19100"/>
        <v>7</v>
      </c>
      <c r="GHF159" s="80"/>
      <c r="GHG159" s="16" t="s">
        <v>236</v>
      </c>
      <c r="GHH159" s="16">
        <f t="shared" si="30109"/>
        <v>52.940000000000005</v>
      </c>
      <c r="GHI159" s="16">
        <f t="shared" si="30110"/>
        <v>9</v>
      </c>
      <c r="GHJ159" s="14">
        <f t="shared" si="11265"/>
        <v>61.940000000000005</v>
      </c>
      <c r="GHK159" s="14"/>
      <c r="GHL159" s="16">
        <f t="shared" si="11266"/>
        <v>92.910000000000011</v>
      </c>
      <c r="GHM159" s="79">
        <f t="shared" si="19100"/>
        <v>7</v>
      </c>
      <c r="GHN159" s="80"/>
      <c r="GHO159" s="16" t="s">
        <v>236</v>
      </c>
      <c r="GHP159" s="16">
        <f t="shared" si="30111"/>
        <v>52.940000000000005</v>
      </c>
      <c r="GHQ159" s="16">
        <f t="shared" si="30112"/>
        <v>9</v>
      </c>
      <c r="GHR159" s="14">
        <f t="shared" si="11270"/>
        <v>61.940000000000005</v>
      </c>
      <c r="GHS159" s="14"/>
      <c r="GHT159" s="16">
        <f t="shared" si="11271"/>
        <v>92.910000000000011</v>
      </c>
      <c r="GHU159" s="79">
        <f t="shared" si="19100"/>
        <v>7</v>
      </c>
      <c r="GHV159" s="80"/>
      <c r="GHW159" s="16" t="s">
        <v>236</v>
      </c>
      <c r="GHX159" s="16">
        <f t="shared" si="30113"/>
        <v>52.940000000000005</v>
      </c>
      <c r="GHY159" s="16">
        <f t="shared" si="30114"/>
        <v>9</v>
      </c>
      <c r="GHZ159" s="14">
        <f t="shared" si="11275"/>
        <v>61.940000000000005</v>
      </c>
      <c r="GIA159" s="14"/>
      <c r="GIB159" s="16">
        <f t="shared" si="11276"/>
        <v>92.910000000000011</v>
      </c>
      <c r="GIC159" s="79">
        <f t="shared" si="19100"/>
        <v>7</v>
      </c>
      <c r="GID159" s="80"/>
      <c r="GIE159" s="16" t="s">
        <v>236</v>
      </c>
      <c r="GIF159" s="16">
        <f t="shared" si="30115"/>
        <v>52.940000000000005</v>
      </c>
      <c r="GIG159" s="16">
        <f t="shared" si="30116"/>
        <v>9</v>
      </c>
      <c r="GIH159" s="14">
        <f t="shared" si="11280"/>
        <v>61.940000000000005</v>
      </c>
      <c r="GII159" s="14"/>
      <c r="GIJ159" s="16">
        <f t="shared" si="11281"/>
        <v>92.910000000000011</v>
      </c>
      <c r="GIK159" s="79">
        <f t="shared" si="19100"/>
        <v>7</v>
      </c>
      <c r="GIL159" s="80"/>
      <c r="GIM159" s="16" t="s">
        <v>236</v>
      </c>
      <c r="GIN159" s="16">
        <f t="shared" si="30117"/>
        <v>52.940000000000005</v>
      </c>
      <c r="GIO159" s="16">
        <f t="shared" si="30118"/>
        <v>9</v>
      </c>
      <c r="GIP159" s="14">
        <f t="shared" si="11285"/>
        <v>61.940000000000005</v>
      </c>
      <c r="GIQ159" s="14"/>
      <c r="GIR159" s="16">
        <f t="shared" si="11286"/>
        <v>92.910000000000011</v>
      </c>
      <c r="GIS159" s="79">
        <f t="shared" si="19100"/>
        <v>7</v>
      </c>
      <c r="GIT159" s="80"/>
      <c r="GIU159" s="16" t="s">
        <v>236</v>
      </c>
      <c r="GIV159" s="16">
        <f t="shared" si="30119"/>
        <v>52.940000000000005</v>
      </c>
      <c r="GIW159" s="16">
        <f t="shared" si="30120"/>
        <v>9</v>
      </c>
      <c r="GIX159" s="14">
        <f t="shared" si="11290"/>
        <v>61.940000000000005</v>
      </c>
      <c r="GIY159" s="14"/>
      <c r="GIZ159" s="16">
        <f t="shared" si="11291"/>
        <v>92.910000000000011</v>
      </c>
      <c r="GJA159" s="79">
        <f t="shared" si="19109"/>
        <v>7</v>
      </c>
      <c r="GJB159" s="80"/>
      <c r="GJC159" s="16" t="s">
        <v>236</v>
      </c>
      <c r="GJD159" s="16">
        <f t="shared" si="30121"/>
        <v>52.940000000000005</v>
      </c>
      <c r="GJE159" s="16">
        <f t="shared" si="30122"/>
        <v>9</v>
      </c>
      <c r="GJF159" s="14">
        <f t="shared" si="11295"/>
        <v>61.940000000000005</v>
      </c>
      <c r="GJG159" s="14"/>
      <c r="GJH159" s="16">
        <f t="shared" si="11296"/>
        <v>92.910000000000011</v>
      </c>
      <c r="GJI159" s="79">
        <f t="shared" si="19109"/>
        <v>7</v>
      </c>
      <c r="GJJ159" s="80"/>
      <c r="GJK159" s="16" t="s">
        <v>236</v>
      </c>
      <c r="GJL159" s="16">
        <f t="shared" si="30123"/>
        <v>52.940000000000005</v>
      </c>
      <c r="GJM159" s="16">
        <f t="shared" si="30124"/>
        <v>9</v>
      </c>
      <c r="GJN159" s="14">
        <f t="shared" si="11300"/>
        <v>61.940000000000005</v>
      </c>
      <c r="GJO159" s="14"/>
      <c r="GJP159" s="16">
        <f t="shared" si="11301"/>
        <v>92.910000000000011</v>
      </c>
      <c r="GJQ159" s="79">
        <f t="shared" si="19109"/>
        <v>7</v>
      </c>
      <c r="GJR159" s="80"/>
      <c r="GJS159" s="16" t="s">
        <v>236</v>
      </c>
      <c r="GJT159" s="16">
        <f t="shared" si="30125"/>
        <v>52.940000000000005</v>
      </c>
      <c r="GJU159" s="16">
        <f t="shared" si="30126"/>
        <v>9</v>
      </c>
      <c r="GJV159" s="14">
        <f t="shared" si="11305"/>
        <v>61.940000000000005</v>
      </c>
      <c r="GJW159" s="14"/>
      <c r="GJX159" s="16">
        <f t="shared" si="11306"/>
        <v>92.910000000000011</v>
      </c>
      <c r="GJY159" s="79">
        <f t="shared" si="19109"/>
        <v>7</v>
      </c>
      <c r="GJZ159" s="80"/>
      <c r="GKA159" s="16" t="s">
        <v>236</v>
      </c>
      <c r="GKB159" s="16">
        <f t="shared" si="30127"/>
        <v>52.940000000000005</v>
      </c>
      <c r="GKC159" s="16">
        <f t="shared" si="30128"/>
        <v>9</v>
      </c>
      <c r="GKD159" s="14">
        <f t="shared" si="11310"/>
        <v>61.940000000000005</v>
      </c>
      <c r="GKE159" s="14"/>
      <c r="GKF159" s="16">
        <f t="shared" si="11311"/>
        <v>92.910000000000011</v>
      </c>
      <c r="GKG159" s="79">
        <f t="shared" si="19109"/>
        <v>7</v>
      </c>
      <c r="GKH159" s="80"/>
      <c r="GKI159" s="16" t="s">
        <v>236</v>
      </c>
      <c r="GKJ159" s="16">
        <f t="shared" si="30129"/>
        <v>52.940000000000005</v>
      </c>
      <c r="GKK159" s="16">
        <f t="shared" si="30130"/>
        <v>9</v>
      </c>
      <c r="GKL159" s="14">
        <f t="shared" si="11315"/>
        <v>61.940000000000005</v>
      </c>
      <c r="GKM159" s="14"/>
      <c r="GKN159" s="16">
        <f t="shared" si="11316"/>
        <v>92.910000000000011</v>
      </c>
      <c r="GKO159" s="79">
        <f t="shared" si="19109"/>
        <v>7</v>
      </c>
      <c r="GKP159" s="80"/>
      <c r="GKQ159" s="16" t="s">
        <v>236</v>
      </c>
      <c r="GKR159" s="16">
        <f t="shared" si="30131"/>
        <v>52.940000000000005</v>
      </c>
      <c r="GKS159" s="16">
        <f t="shared" si="30132"/>
        <v>9</v>
      </c>
      <c r="GKT159" s="14">
        <f t="shared" si="11320"/>
        <v>61.940000000000005</v>
      </c>
      <c r="GKU159" s="14"/>
      <c r="GKV159" s="16">
        <f t="shared" si="11321"/>
        <v>92.910000000000011</v>
      </c>
      <c r="GKW159" s="79">
        <f t="shared" si="19109"/>
        <v>7</v>
      </c>
      <c r="GKX159" s="80"/>
      <c r="GKY159" s="16" t="s">
        <v>236</v>
      </c>
      <c r="GKZ159" s="16">
        <f t="shared" si="30133"/>
        <v>52.940000000000005</v>
      </c>
      <c r="GLA159" s="16">
        <f t="shared" si="30134"/>
        <v>9</v>
      </c>
      <c r="GLB159" s="14">
        <f t="shared" si="11325"/>
        <v>61.940000000000005</v>
      </c>
      <c r="GLC159" s="14"/>
      <c r="GLD159" s="16">
        <f t="shared" si="11326"/>
        <v>92.910000000000011</v>
      </c>
      <c r="GLE159" s="79">
        <f t="shared" si="19109"/>
        <v>7</v>
      </c>
      <c r="GLF159" s="80"/>
      <c r="GLG159" s="16" t="s">
        <v>236</v>
      </c>
      <c r="GLH159" s="16">
        <f t="shared" si="30135"/>
        <v>52.940000000000005</v>
      </c>
      <c r="GLI159" s="16">
        <f t="shared" si="30136"/>
        <v>9</v>
      </c>
      <c r="GLJ159" s="14">
        <f t="shared" si="11330"/>
        <v>61.940000000000005</v>
      </c>
      <c r="GLK159" s="14"/>
      <c r="GLL159" s="16">
        <f t="shared" si="11331"/>
        <v>92.910000000000011</v>
      </c>
      <c r="GLM159" s="79">
        <f t="shared" si="19118"/>
        <v>7</v>
      </c>
      <c r="GLN159" s="80"/>
      <c r="GLO159" s="16" t="s">
        <v>236</v>
      </c>
      <c r="GLP159" s="16">
        <f t="shared" si="30137"/>
        <v>52.940000000000005</v>
      </c>
      <c r="GLQ159" s="16">
        <f t="shared" si="30138"/>
        <v>9</v>
      </c>
      <c r="GLR159" s="14">
        <f t="shared" si="11335"/>
        <v>61.940000000000005</v>
      </c>
      <c r="GLS159" s="14"/>
      <c r="GLT159" s="16">
        <f t="shared" si="11336"/>
        <v>92.910000000000011</v>
      </c>
      <c r="GLU159" s="79">
        <f t="shared" si="19118"/>
        <v>7</v>
      </c>
      <c r="GLV159" s="80"/>
      <c r="GLW159" s="16" t="s">
        <v>236</v>
      </c>
      <c r="GLX159" s="16">
        <f t="shared" si="30139"/>
        <v>52.940000000000005</v>
      </c>
      <c r="GLY159" s="16">
        <f t="shared" si="30140"/>
        <v>9</v>
      </c>
      <c r="GLZ159" s="14">
        <f t="shared" si="11340"/>
        <v>61.940000000000005</v>
      </c>
      <c r="GMA159" s="14"/>
      <c r="GMB159" s="16">
        <f t="shared" si="11341"/>
        <v>92.910000000000011</v>
      </c>
      <c r="GMC159" s="79">
        <f t="shared" si="19118"/>
        <v>7</v>
      </c>
      <c r="GMD159" s="80"/>
      <c r="GME159" s="16" t="s">
        <v>236</v>
      </c>
      <c r="GMF159" s="16">
        <f t="shared" si="30141"/>
        <v>52.940000000000005</v>
      </c>
      <c r="GMG159" s="16">
        <f t="shared" si="30142"/>
        <v>9</v>
      </c>
      <c r="GMH159" s="14">
        <f t="shared" si="11345"/>
        <v>61.940000000000005</v>
      </c>
      <c r="GMI159" s="14"/>
      <c r="GMJ159" s="16">
        <f t="shared" si="11346"/>
        <v>92.910000000000011</v>
      </c>
      <c r="GMK159" s="79">
        <f t="shared" si="19118"/>
        <v>7</v>
      </c>
      <c r="GML159" s="80"/>
      <c r="GMM159" s="16" t="s">
        <v>236</v>
      </c>
      <c r="GMN159" s="16">
        <f t="shared" si="30143"/>
        <v>52.940000000000005</v>
      </c>
      <c r="GMO159" s="16">
        <f t="shared" si="30144"/>
        <v>9</v>
      </c>
      <c r="GMP159" s="14">
        <f t="shared" si="11350"/>
        <v>61.940000000000005</v>
      </c>
      <c r="GMQ159" s="14"/>
      <c r="GMR159" s="16">
        <f t="shared" si="11351"/>
        <v>92.910000000000011</v>
      </c>
      <c r="GMS159" s="79">
        <f t="shared" si="19118"/>
        <v>7</v>
      </c>
      <c r="GMT159" s="80"/>
      <c r="GMU159" s="16" t="s">
        <v>236</v>
      </c>
      <c r="GMV159" s="16">
        <f t="shared" si="30145"/>
        <v>52.940000000000005</v>
      </c>
      <c r="GMW159" s="16">
        <f t="shared" si="30146"/>
        <v>9</v>
      </c>
      <c r="GMX159" s="14">
        <f t="shared" si="11355"/>
        <v>61.940000000000005</v>
      </c>
      <c r="GMY159" s="14"/>
      <c r="GMZ159" s="16">
        <f t="shared" si="11356"/>
        <v>92.910000000000011</v>
      </c>
      <c r="GNA159" s="79">
        <f t="shared" si="19118"/>
        <v>7</v>
      </c>
      <c r="GNB159" s="80"/>
      <c r="GNC159" s="16" t="s">
        <v>236</v>
      </c>
      <c r="GND159" s="16">
        <f t="shared" si="30147"/>
        <v>52.940000000000005</v>
      </c>
      <c r="GNE159" s="16">
        <f t="shared" si="30148"/>
        <v>9</v>
      </c>
      <c r="GNF159" s="14">
        <f t="shared" si="11360"/>
        <v>61.940000000000005</v>
      </c>
      <c r="GNG159" s="14"/>
      <c r="GNH159" s="16">
        <f t="shared" si="11361"/>
        <v>92.910000000000011</v>
      </c>
      <c r="GNI159" s="79">
        <f t="shared" si="19118"/>
        <v>7</v>
      </c>
      <c r="GNJ159" s="80"/>
      <c r="GNK159" s="16" t="s">
        <v>236</v>
      </c>
      <c r="GNL159" s="16">
        <f t="shared" si="30149"/>
        <v>52.940000000000005</v>
      </c>
      <c r="GNM159" s="16">
        <f t="shared" si="30150"/>
        <v>9</v>
      </c>
      <c r="GNN159" s="14">
        <f t="shared" si="11365"/>
        <v>61.940000000000005</v>
      </c>
      <c r="GNO159" s="14"/>
      <c r="GNP159" s="16">
        <f t="shared" si="11366"/>
        <v>92.910000000000011</v>
      </c>
      <c r="GNQ159" s="79">
        <f t="shared" si="19118"/>
        <v>7</v>
      </c>
      <c r="GNR159" s="80"/>
      <c r="GNS159" s="16" t="s">
        <v>236</v>
      </c>
      <c r="GNT159" s="16">
        <f t="shared" si="30151"/>
        <v>52.940000000000005</v>
      </c>
      <c r="GNU159" s="16">
        <f t="shared" si="30152"/>
        <v>9</v>
      </c>
      <c r="GNV159" s="14">
        <f t="shared" si="11370"/>
        <v>61.940000000000005</v>
      </c>
      <c r="GNW159" s="14"/>
      <c r="GNX159" s="16">
        <f t="shared" si="11371"/>
        <v>92.910000000000011</v>
      </c>
      <c r="GNY159" s="79">
        <f t="shared" si="19127"/>
        <v>7</v>
      </c>
      <c r="GNZ159" s="80"/>
      <c r="GOA159" s="16" t="s">
        <v>236</v>
      </c>
      <c r="GOB159" s="16">
        <f t="shared" si="30153"/>
        <v>52.940000000000005</v>
      </c>
      <c r="GOC159" s="16">
        <f t="shared" si="30154"/>
        <v>9</v>
      </c>
      <c r="GOD159" s="14">
        <f t="shared" si="11375"/>
        <v>61.940000000000005</v>
      </c>
      <c r="GOE159" s="14"/>
      <c r="GOF159" s="16">
        <f t="shared" si="11376"/>
        <v>92.910000000000011</v>
      </c>
      <c r="GOG159" s="79">
        <f t="shared" si="19127"/>
        <v>7</v>
      </c>
      <c r="GOH159" s="80"/>
      <c r="GOI159" s="16" t="s">
        <v>236</v>
      </c>
      <c r="GOJ159" s="16">
        <f t="shared" si="30155"/>
        <v>52.940000000000005</v>
      </c>
      <c r="GOK159" s="16">
        <f t="shared" si="30156"/>
        <v>9</v>
      </c>
      <c r="GOL159" s="14">
        <f t="shared" si="11380"/>
        <v>61.940000000000005</v>
      </c>
      <c r="GOM159" s="14"/>
      <c r="GON159" s="16">
        <f t="shared" si="11381"/>
        <v>92.910000000000011</v>
      </c>
      <c r="GOO159" s="79">
        <f t="shared" si="19127"/>
        <v>7</v>
      </c>
      <c r="GOP159" s="80"/>
      <c r="GOQ159" s="16" t="s">
        <v>236</v>
      </c>
      <c r="GOR159" s="16">
        <f t="shared" si="30157"/>
        <v>52.940000000000005</v>
      </c>
      <c r="GOS159" s="16">
        <f t="shared" si="30158"/>
        <v>9</v>
      </c>
      <c r="GOT159" s="14">
        <f t="shared" si="11385"/>
        <v>61.940000000000005</v>
      </c>
      <c r="GOU159" s="14"/>
      <c r="GOV159" s="16">
        <f t="shared" si="11386"/>
        <v>92.910000000000011</v>
      </c>
      <c r="GOW159" s="79">
        <f t="shared" si="19127"/>
        <v>7</v>
      </c>
      <c r="GOX159" s="80"/>
      <c r="GOY159" s="16" t="s">
        <v>236</v>
      </c>
      <c r="GOZ159" s="16">
        <f t="shared" si="30159"/>
        <v>52.940000000000005</v>
      </c>
      <c r="GPA159" s="16">
        <f t="shared" si="30160"/>
        <v>9</v>
      </c>
      <c r="GPB159" s="14">
        <f t="shared" si="11390"/>
        <v>61.940000000000005</v>
      </c>
      <c r="GPC159" s="14"/>
      <c r="GPD159" s="16">
        <f t="shared" si="11391"/>
        <v>92.910000000000011</v>
      </c>
      <c r="GPE159" s="79">
        <f t="shared" si="19127"/>
        <v>7</v>
      </c>
      <c r="GPF159" s="80"/>
      <c r="GPG159" s="16" t="s">
        <v>236</v>
      </c>
      <c r="GPH159" s="16">
        <f t="shared" si="30161"/>
        <v>52.940000000000005</v>
      </c>
      <c r="GPI159" s="16">
        <f t="shared" si="30162"/>
        <v>9</v>
      </c>
      <c r="GPJ159" s="14">
        <f t="shared" si="11395"/>
        <v>61.940000000000005</v>
      </c>
      <c r="GPK159" s="14"/>
      <c r="GPL159" s="16">
        <f t="shared" si="11396"/>
        <v>92.910000000000011</v>
      </c>
      <c r="GPM159" s="79">
        <f t="shared" si="19127"/>
        <v>7</v>
      </c>
      <c r="GPN159" s="80"/>
      <c r="GPO159" s="16" t="s">
        <v>236</v>
      </c>
      <c r="GPP159" s="16">
        <f t="shared" si="30163"/>
        <v>52.940000000000005</v>
      </c>
      <c r="GPQ159" s="16">
        <f t="shared" si="30164"/>
        <v>9</v>
      </c>
      <c r="GPR159" s="14">
        <f t="shared" si="11400"/>
        <v>61.940000000000005</v>
      </c>
      <c r="GPS159" s="14"/>
      <c r="GPT159" s="16">
        <f t="shared" si="11401"/>
        <v>92.910000000000011</v>
      </c>
      <c r="GPU159" s="79">
        <f t="shared" si="19127"/>
        <v>7</v>
      </c>
      <c r="GPV159" s="80"/>
      <c r="GPW159" s="16" t="s">
        <v>236</v>
      </c>
      <c r="GPX159" s="16">
        <f t="shared" si="30165"/>
        <v>52.940000000000005</v>
      </c>
      <c r="GPY159" s="16">
        <f t="shared" si="30166"/>
        <v>9</v>
      </c>
      <c r="GPZ159" s="14">
        <f t="shared" si="11405"/>
        <v>61.940000000000005</v>
      </c>
      <c r="GQA159" s="14"/>
      <c r="GQB159" s="16">
        <f t="shared" si="11406"/>
        <v>92.910000000000011</v>
      </c>
      <c r="GQC159" s="79">
        <f t="shared" si="19127"/>
        <v>7</v>
      </c>
      <c r="GQD159" s="80"/>
      <c r="GQE159" s="16" t="s">
        <v>236</v>
      </c>
      <c r="GQF159" s="16">
        <f t="shared" si="30167"/>
        <v>52.940000000000005</v>
      </c>
      <c r="GQG159" s="16">
        <f t="shared" si="30168"/>
        <v>9</v>
      </c>
      <c r="GQH159" s="14">
        <f t="shared" si="11410"/>
        <v>61.940000000000005</v>
      </c>
      <c r="GQI159" s="14"/>
      <c r="GQJ159" s="16">
        <f t="shared" si="11411"/>
        <v>92.910000000000011</v>
      </c>
      <c r="GQK159" s="79">
        <f t="shared" si="19136"/>
        <v>7</v>
      </c>
      <c r="GQL159" s="80"/>
      <c r="GQM159" s="16" t="s">
        <v>236</v>
      </c>
      <c r="GQN159" s="16">
        <f t="shared" si="30169"/>
        <v>52.940000000000005</v>
      </c>
      <c r="GQO159" s="16">
        <f t="shared" si="30170"/>
        <v>9</v>
      </c>
      <c r="GQP159" s="14">
        <f t="shared" si="11415"/>
        <v>61.940000000000005</v>
      </c>
      <c r="GQQ159" s="14"/>
      <c r="GQR159" s="16">
        <f t="shared" si="11416"/>
        <v>92.910000000000011</v>
      </c>
      <c r="GQS159" s="79">
        <f t="shared" si="19136"/>
        <v>7</v>
      </c>
      <c r="GQT159" s="80"/>
      <c r="GQU159" s="16" t="s">
        <v>236</v>
      </c>
      <c r="GQV159" s="16">
        <f t="shared" si="30171"/>
        <v>52.940000000000005</v>
      </c>
      <c r="GQW159" s="16">
        <f t="shared" si="30172"/>
        <v>9</v>
      </c>
      <c r="GQX159" s="14">
        <f t="shared" si="11420"/>
        <v>61.940000000000005</v>
      </c>
      <c r="GQY159" s="14"/>
      <c r="GQZ159" s="16">
        <f t="shared" si="11421"/>
        <v>92.910000000000011</v>
      </c>
      <c r="GRA159" s="79">
        <f t="shared" si="19136"/>
        <v>7</v>
      </c>
      <c r="GRB159" s="80"/>
      <c r="GRC159" s="16" t="s">
        <v>236</v>
      </c>
      <c r="GRD159" s="16">
        <f t="shared" si="30173"/>
        <v>52.940000000000005</v>
      </c>
      <c r="GRE159" s="16">
        <f t="shared" si="30174"/>
        <v>9</v>
      </c>
      <c r="GRF159" s="14">
        <f t="shared" si="11425"/>
        <v>61.940000000000005</v>
      </c>
      <c r="GRG159" s="14"/>
      <c r="GRH159" s="16">
        <f t="shared" si="11426"/>
        <v>92.910000000000011</v>
      </c>
      <c r="GRI159" s="79">
        <f t="shared" si="19136"/>
        <v>7</v>
      </c>
      <c r="GRJ159" s="80"/>
      <c r="GRK159" s="16" t="s">
        <v>236</v>
      </c>
      <c r="GRL159" s="16">
        <f t="shared" si="30175"/>
        <v>52.940000000000005</v>
      </c>
      <c r="GRM159" s="16">
        <f t="shared" si="30176"/>
        <v>9</v>
      </c>
      <c r="GRN159" s="14">
        <f t="shared" si="11430"/>
        <v>61.940000000000005</v>
      </c>
      <c r="GRO159" s="14"/>
      <c r="GRP159" s="16">
        <f t="shared" si="11431"/>
        <v>92.910000000000011</v>
      </c>
      <c r="GRQ159" s="79">
        <f t="shared" si="19136"/>
        <v>7</v>
      </c>
      <c r="GRR159" s="80"/>
      <c r="GRS159" s="16" t="s">
        <v>236</v>
      </c>
      <c r="GRT159" s="16">
        <f t="shared" si="30177"/>
        <v>52.940000000000005</v>
      </c>
      <c r="GRU159" s="16">
        <f t="shared" si="30178"/>
        <v>9</v>
      </c>
      <c r="GRV159" s="14">
        <f t="shared" si="11435"/>
        <v>61.940000000000005</v>
      </c>
      <c r="GRW159" s="14"/>
      <c r="GRX159" s="16">
        <f t="shared" si="11436"/>
        <v>92.910000000000011</v>
      </c>
      <c r="GRY159" s="79">
        <f t="shared" si="19136"/>
        <v>7</v>
      </c>
      <c r="GRZ159" s="80"/>
      <c r="GSA159" s="16" t="s">
        <v>236</v>
      </c>
      <c r="GSB159" s="16">
        <f t="shared" si="30179"/>
        <v>52.940000000000005</v>
      </c>
      <c r="GSC159" s="16">
        <f t="shared" si="30180"/>
        <v>9</v>
      </c>
      <c r="GSD159" s="14">
        <f t="shared" si="11440"/>
        <v>61.940000000000005</v>
      </c>
      <c r="GSE159" s="14"/>
      <c r="GSF159" s="16">
        <f t="shared" si="11441"/>
        <v>92.910000000000011</v>
      </c>
      <c r="GSG159" s="79">
        <f t="shared" si="19136"/>
        <v>7</v>
      </c>
      <c r="GSH159" s="80"/>
      <c r="GSI159" s="16" t="s">
        <v>236</v>
      </c>
      <c r="GSJ159" s="16">
        <f t="shared" si="30181"/>
        <v>52.940000000000005</v>
      </c>
      <c r="GSK159" s="16">
        <f t="shared" si="30182"/>
        <v>9</v>
      </c>
      <c r="GSL159" s="14">
        <f t="shared" si="11445"/>
        <v>61.940000000000005</v>
      </c>
      <c r="GSM159" s="14"/>
      <c r="GSN159" s="16">
        <f t="shared" si="11446"/>
        <v>92.910000000000011</v>
      </c>
      <c r="GSO159" s="79">
        <f t="shared" si="19136"/>
        <v>7</v>
      </c>
      <c r="GSP159" s="80"/>
      <c r="GSQ159" s="16" t="s">
        <v>236</v>
      </c>
      <c r="GSR159" s="16">
        <f t="shared" si="30183"/>
        <v>52.940000000000005</v>
      </c>
      <c r="GSS159" s="16">
        <f t="shared" si="30184"/>
        <v>9</v>
      </c>
      <c r="GST159" s="14">
        <f t="shared" si="11450"/>
        <v>61.940000000000005</v>
      </c>
      <c r="GSU159" s="14"/>
      <c r="GSV159" s="16">
        <f t="shared" si="11451"/>
        <v>92.910000000000011</v>
      </c>
      <c r="GSW159" s="79">
        <f t="shared" si="19145"/>
        <v>7</v>
      </c>
      <c r="GSX159" s="80"/>
      <c r="GSY159" s="16" t="s">
        <v>236</v>
      </c>
      <c r="GSZ159" s="16">
        <f t="shared" si="30185"/>
        <v>52.940000000000005</v>
      </c>
      <c r="GTA159" s="16">
        <f t="shared" si="30186"/>
        <v>9</v>
      </c>
      <c r="GTB159" s="14">
        <f t="shared" si="11455"/>
        <v>61.940000000000005</v>
      </c>
      <c r="GTC159" s="14"/>
      <c r="GTD159" s="16">
        <f t="shared" si="11456"/>
        <v>92.910000000000011</v>
      </c>
      <c r="GTE159" s="79">
        <f t="shared" si="19145"/>
        <v>7</v>
      </c>
      <c r="GTF159" s="80"/>
      <c r="GTG159" s="16" t="s">
        <v>236</v>
      </c>
      <c r="GTH159" s="16">
        <f t="shared" si="30187"/>
        <v>52.940000000000005</v>
      </c>
      <c r="GTI159" s="16">
        <f t="shared" si="30188"/>
        <v>9</v>
      </c>
      <c r="GTJ159" s="14">
        <f t="shared" si="11460"/>
        <v>61.940000000000005</v>
      </c>
      <c r="GTK159" s="14"/>
      <c r="GTL159" s="16">
        <f t="shared" si="11461"/>
        <v>92.910000000000011</v>
      </c>
      <c r="GTM159" s="79">
        <f t="shared" si="19145"/>
        <v>7</v>
      </c>
      <c r="GTN159" s="80"/>
      <c r="GTO159" s="16" t="s">
        <v>236</v>
      </c>
      <c r="GTP159" s="16">
        <f t="shared" si="30189"/>
        <v>52.940000000000005</v>
      </c>
      <c r="GTQ159" s="16">
        <f t="shared" si="30190"/>
        <v>9</v>
      </c>
      <c r="GTR159" s="14">
        <f t="shared" si="11465"/>
        <v>61.940000000000005</v>
      </c>
      <c r="GTS159" s="14"/>
      <c r="GTT159" s="16">
        <f t="shared" si="11466"/>
        <v>92.910000000000011</v>
      </c>
      <c r="GTU159" s="79">
        <f t="shared" si="19145"/>
        <v>7</v>
      </c>
      <c r="GTV159" s="80"/>
      <c r="GTW159" s="16" t="s">
        <v>236</v>
      </c>
      <c r="GTX159" s="16">
        <f t="shared" si="30191"/>
        <v>52.940000000000005</v>
      </c>
      <c r="GTY159" s="16">
        <f t="shared" si="30192"/>
        <v>9</v>
      </c>
      <c r="GTZ159" s="14">
        <f t="shared" si="11470"/>
        <v>61.940000000000005</v>
      </c>
      <c r="GUA159" s="14"/>
      <c r="GUB159" s="16">
        <f t="shared" si="11471"/>
        <v>92.910000000000011</v>
      </c>
      <c r="GUC159" s="79">
        <f t="shared" si="19145"/>
        <v>7</v>
      </c>
      <c r="GUD159" s="80"/>
      <c r="GUE159" s="16" t="s">
        <v>236</v>
      </c>
      <c r="GUF159" s="16">
        <f t="shared" si="30193"/>
        <v>52.940000000000005</v>
      </c>
      <c r="GUG159" s="16">
        <f t="shared" si="30194"/>
        <v>9</v>
      </c>
      <c r="GUH159" s="14">
        <f t="shared" si="11475"/>
        <v>61.940000000000005</v>
      </c>
      <c r="GUI159" s="14"/>
      <c r="GUJ159" s="16">
        <f t="shared" si="11476"/>
        <v>92.910000000000011</v>
      </c>
      <c r="GUK159" s="79">
        <f t="shared" si="19145"/>
        <v>7</v>
      </c>
      <c r="GUL159" s="80"/>
      <c r="GUM159" s="16" t="s">
        <v>236</v>
      </c>
      <c r="GUN159" s="16">
        <f t="shared" si="30195"/>
        <v>52.940000000000005</v>
      </c>
      <c r="GUO159" s="16">
        <f t="shared" si="30196"/>
        <v>9</v>
      </c>
      <c r="GUP159" s="14">
        <f t="shared" si="11480"/>
        <v>61.940000000000005</v>
      </c>
      <c r="GUQ159" s="14"/>
      <c r="GUR159" s="16">
        <f t="shared" si="11481"/>
        <v>92.910000000000011</v>
      </c>
      <c r="GUS159" s="79">
        <f t="shared" si="19145"/>
        <v>7</v>
      </c>
      <c r="GUT159" s="80"/>
      <c r="GUU159" s="16" t="s">
        <v>236</v>
      </c>
      <c r="GUV159" s="16">
        <f t="shared" si="30197"/>
        <v>52.940000000000005</v>
      </c>
      <c r="GUW159" s="16">
        <f t="shared" si="30198"/>
        <v>9</v>
      </c>
      <c r="GUX159" s="14">
        <f t="shared" si="11485"/>
        <v>61.940000000000005</v>
      </c>
      <c r="GUY159" s="14"/>
      <c r="GUZ159" s="16">
        <f t="shared" si="11486"/>
        <v>92.910000000000011</v>
      </c>
      <c r="GVA159" s="79">
        <f t="shared" si="19145"/>
        <v>7</v>
      </c>
      <c r="GVB159" s="80"/>
      <c r="GVC159" s="16" t="s">
        <v>236</v>
      </c>
      <c r="GVD159" s="16">
        <f t="shared" si="30199"/>
        <v>52.940000000000005</v>
      </c>
      <c r="GVE159" s="16">
        <f t="shared" si="30200"/>
        <v>9</v>
      </c>
      <c r="GVF159" s="14">
        <f t="shared" si="11490"/>
        <v>61.940000000000005</v>
      </c>
      <c r="GVG159" s="14"/>
      <c r="GVH159" s="16">
        <f t="shared" si="11491"/>
        <v>92.910000000000011</v>
      </c>
      <c r="GVI159" s="79">
        <f t="shared" si="19154"/>
        <v>7</v>
      </c>
      <c r="GVJ159" s="80"/>
      <c r="GVK159" s="16" t="s">
        <v>236</v>
      </c>
      <c r="GVL159" s="16">
        <f t="shared" si="30201"/>
        <v>52.940000000000005</v>
      </c>
      <c r="GVM159" s="16">
        <f t="shared" si="30202"/>
        <v>9</v>
      </c>
      <c r="GVN159" s="14">
        <f t="shared" si="11495"/>
        <v>61.940000000000005</v>
      </c>
      <c r="GVO159" s="14"/>
      <c r="GVP159" s="16">
        <f t="shared" si="11496"/>
        <v>92.910000000000011</v>
      </c>
      <c r="GVQ159" s="79">
        <f t="shared" si="19154"/>
        <v>7</v>
      </c>
      <c r="GVR159" s="80"/>
      <c r="GVS159" s="16" t="s">
        <v>236</v>
      </c>
      <c r="GVT159" s="16">
        <f t="shared" si="30203"/>
        <v>52.940000000000005</v>
      </c>
      <c r="GVU159" s="16">
        <f t="shared" si="30204"/>
        <v>9</v>
      </c>
      <c r="GVV159" s="14">
        <f t="shared" si="11500"/>
        <v>61.940000000000005</v>
      </c>
      <c r="GVW159" s="14"/>
      <c r="GVX159" s="16">
        <f t="shared" si="11501"/>
        <v>92.910000000000011</v>
      </c>
      <c r="GVY159" s="79">
        <f t="shared" si="19154"/>
        <v>7</v>
      </c>
      <c r="GVZ159" s="80"/>
      <c r="GWA159" s="16" t="s">
        <v>236</v>
      </c>
      <c r="GWB159" s="16">
        <f t="shared" si="30205"/>
        <v>52.940000000000005</v>
      </c>
      <c r="GWC159" s="16">
        <f t="shared" si="30206"/>
        <v>9</v>
      </c>
      <c r="GWD159" s="14">
        <f t="shared" si="11505"/>
        <v>61.940000000000005</v>
      </c>
      <c r="GWE159" s="14"/>
      <c r="GWF159" s="16">
        <f t="shared" si="11506"/>
        <v>92.910000000000011</v>
      </c>
      <c r="GWG159" s="79">
        <f t="shared" si="19154"/>
        <v>7</v>
      </c>
      <c r="GWH159" s="80"/>
      <c r="GWI159" s="16" t="s">
        <v>236</v>
      </c>
      <c r="GWJ159" s="16">
        <f t="shared" si="30207"/>
        <v>52.940000000000005</v>
      </c>
      <c r="GWK159" s="16">
        <f t="shared" si="30208"/>
        <v>9</v>
      </c>
      <c r="GWL159" s="14">
        <f t="shared" si="11510"/>
        <v>61.940000000000005</v>
      </c>
      <c r="GWM159" s="14"/>
      <c r="GWN159" s="16">
        <f t="shared" si="11511"/>
        <v>92.910000000000011</v>
      </c>
      <c r="GWO159" s="79">
        <f t="shared" si="19154"/>
        <v>7</v>
      </c>
      <c r="GWP159" s="80"/>
      <c r="GWQ159" s="16" t="s">
        <v>236</v>
      </c>
      <c r="GWR159" s="16">
        <f t="shared" si="30209"/>
        <v>52.940000000000005</v>
      </c>
      <c r="GWS159" s="16">
        <f t="shared" si="30210"/>
        <v>9</v>
      </c>
      <c r="GWT159" s="14">
        <f t="shared" si="11515"/>
        <v>61.940000000000005</v>
      </c>
      <c r="GWU159" s="14"/>
      <c r="GWV159" s="16">
        <f t="shared" si="11516"/>
        <v>92.910000000000011</v>
      </c>
      <c r="GWW159" s="79">
        <f t="shared" si="19154"/>
        <v>7</v>
      </c>
      <c r="GWX159" s="80"/>
      <c r="GWY159" s="16" t="s">
        <v>236</v>
      </c>
      <c r="GWZ159" s="16">
        <f t="shared" si="30211"/>
        <v>52.940000000000005</v>
      </c>
      <c r="GXA159" s="16">
        <f t="shared" si="30212"/>
        <v>9</v>
      </c>
      <c r="GXB159" s="14">
        <f t="shared" si="11520"/>
        <v>61.940000000000005</v>
      </c>
      <c r="GXC159" s="14"/>
      <c r="GXD159" s="16">
        <f t="shared" si="11521"/>
        <v>92.910000000000011</v>
      </c>
      <c r="GXE159" s="79">
        <f t="shared" si="19154"/>
        <v>7</v>
      </c>
      <c r="GXF159" s="80"/>
      <c r="GXG159" s="16" t="s">
        <v>236</v>
      </c>
      <c r="GXH159" s="16">
        <f t="shared" si="30213"/>
        <v>52.940000000000005</v>
      </c>
      <c r="GXI159" s="16">
        <f t="shared" si="30214"/>
        <v>9</v>
      </c>
      <c r="GXJ159" s="14">
        <f t="shared" si="11525"/>
        <v>61.940000000000005</v>
      </c>
      <c r="GXK159" s="14"/>
      <c r="GXL159" s="16">
        <f t="shared" si="11526"/>
        <v>92.910000000000011</v>
      </c>
      <c r="GXM159" s="79">
        <f t="shared" si="19154"/>
        <v>7</v>
      </c>
      <c r="GXN159" s="80"/>
      <c r="GXO159" s="16" t="s">
        <v>236</v>
      </c>
      <c r="GXP159" s="16">
        <f t="shared" si="30215"/>
        <v>52.940000000000005</v>
      </c>
      <c r="GXQ159" s="16">
        <f t="shared" si="30216"/>
        <v>9</v>
      </c>
      <c r="GXR159" s="14">
        <f t="shared" si="11530"/>
        <v>61.940000000000005</v>
      </c>
      <c r="GXS159" s="14"/>
      <c r="GXT159" s="16">
        <f t="shared" si="11531"/>
        <v>92.910000000000011</v>
      </c>
      <c r="GXU159" s="79">
        <f t="shared" si="19163"/>
        <v>7</v>
      </c>
      <c r="GXV159" s="80"/>
      <c r="GXW159" s="16" t="s">
        <v>236</v>
      </c>
      <c r="GXX159" s="16">
        <f t="shared" si="30217"/>
        <v>52.940000000000005</v>
      </c>
      <c r="GXY159" s="16">
        <f t="shared" si="30218"/>
        <v>9</v>
      </c>
      <c r="GXZ159" s="14">
        <f t="shared" si="11535"/>
        <v>61.940000000000005</v>
      </c>
      <c r="GYA159" s="14"/>
      <c r="GYB159" s="16">
        <f t="shared" si="11536"/>
        <v>92.910000000000011</v>
      </c>
      <c r="GYC159" s="79">
        <f t="shared" si="19163"/>
        <v>7</v>
      </c>
      <c r="GYD159" s="80"/>
      <c r="GYE159" s="16" t="s">
        <v>236</v>
      </c>
      <c r="GYF159" s="16">
        <f t="shared" si="30219"/>
        <v>52.940000000000005</v>
      </c>
      <c r="GYG159" s="16">
        <f t="shared" si="30220"/>
        <v>9</v>
      </c>
      <c r="GYH159" s="14">
        <f t="shared" si="11540"/>
        <v>61.940000000000005</v>
      </c>
      <c r="GYI159" s="14"/>
      <c r="GYJ159" s="16">
        <f t="shared" si="11541"/>
        <v>92.910000000000011</v>
      </c>
      <c r="GYK159" s="79">
        <f t="shared" si="19163"/>
        <v>7</v>
      </c>
      <c r="GYL159" s="80"/>
      <c r="GYM159" s="16" t="s">
        <v>236</v>
      </c>
      <c r="GYN159" s="16">
        <f t="shared" si="30221"/>
        <v>52.940000000000005</v>
      </c>
      <c r="GYO159" s="16">
        <f t="shared" si="30222"/>
        <v>9</v>
      </c>
      <c r="GYP159" s="14">
        <f t="shared" si="11545"/>
        <v>61.940000000000005</v>
      </c>
      <c r="GYQ159" s="14"/>
      <c r="GYR159" s="16">
        <f t="shared" si="11546"/>
        <v>92.910000000000011</v>
      </c>
      <c r="GYS159" s="79">
        <f t="shared" si="19163"/>
        <v>7</v>
      </c>
      <c r="GYT159" s="80"/>
      <c r="GYU159" s="16" t="s">
        <v>236</v>
      </c>
      <c r="GYV159" s="16">
        <f t="shared" si="30223"/>
        <v>52.940000000000005</v>
      </c>
      <c r="GYW159" s="16">
        <f t="shared" si="30224"/>
        <v>9</v>
      </c>
      <c r="GYX159" s="14">
        <f t="shared" si="11550"/>
        <v>61.940000000000005</v>
      </c>
      <c r="GYY159" s="14"/>
      <c r="GYZ159" s="16">
        <f t="shared" si="11551"/>
        <v>92.910000000000011</v>
      </c>
      <c r="GZA159" s="79">
        <f t="shared" si="19163"/>
        <v>7</v>
      </c>
      <c r="GZB159" s="80"/>
      <c r="GZC159" s="16" t="s">
        <v>236</v>
      </c>
      <c r="GZD159" s="16">
        <f t="shared" si="30225"/>
        <v>52.940000000000005</v>
      </c>
      <c r="GZE159" s="16">
        <f t="shared" si="30226"/>
        <v>9</v>
      </c>
      <c r="GZF159" s="14">
        <f t="shared" si="11555"/>
        <v>61.940000000000005</v>
      </c>
      <c r="GZG159" s="14"/>
      <c r="GZH159" s="16">
        <f t="shared" si="11556"/>
        <v>92.910000000000011</v>
      </c>
      <c r="GZI159" s="79">
        <f t="shared" si="19163"/>
        <v>7</v>
      </c>
      <c r="GZJ159" s="80"/>
      <c r="GZK159" s="16" t="s">
        <v>236</v>
      </c>
      <c r="GZL159" s="16">
        <f t="shared" si="30227"/>
        <v>52.940000000000005</v>
      </c>
      <c r="GZM159" s="16">
        <f t="shared" si="30228"/>
        <v>9</v>
      </c>
      <c r="GZN159" s="14">
        <f t="shared" si="11560"/>
        <v>61.940000000000005</v>
      </c>
      <c r="GZO159" s="14"/>
      <c r="GZP159" s="16">
        <f t="shared" si="11561"/>
        <v>92.910000000000011</v>
      </c>
      <c r="GZQ159" s="79">
        <f t="shared" si="19163"/>
        <v>7</v>
      </c>
      <c r="GZR159" s="80"/>
      <c r="GZS159" s="16" t="s">
        <v>236</v>
      </c>
      <c r="GZT159" s="16">
        <f t="shared" si="30229"/>
        <v>52.940000000000005</v>
      </c>
      <c r="GZU159" s="16">
        <f t="shared" si="30230"/>
        <v>9</v>
      </c>
      <c r="GZV159" s="14">
        <f t="shared" si="11565"/>
        <v>61.940000000000005</v>
      </c>
      <c r="GZW159" s="14"/>
      <c r="GZX159" s="16">
        <f t="shared" si="11566"/>
        <v>92.910000000000011</v>
      </c>
      <c r="GZY159" s="79">
        <f t="shared" si="19163"/>
        <v>7</v>
      </c>
      <c r="GZZ159" s="80"/>
      <c r="HAA159" s="16" t="s">
        <v>236</v>
      </c>
      <c r="HAB159" s="16">
        <f t="shared" si="30231"/>
        <v>52.940000000000005</v>
      </c>
      <c r="HAC159" s="16">
        <f t="shared" si="30232"/>
        <v>9</v>
      </c>
      <c r="HAD159" s="14">
        <f t="shared" si="11570"/>
        <v>61.940000000000005</v>
      </c>
      <c r="HAE159" s="14"/>
      <c r="HAF159" s="16">
        <f t="shared" si="11571"/>
        <v>92.910000000000011</v>
      </c>
      <c r="HAG159" s="79">
        <f t="shared" si="19172"/>
        <v>7</v>
      </c>
      <c r="HAH159" s="80"/>
      <c r="HAI159" s="16" t="s">
        <v>236</v>
      </c>
      <c r="HAJ159" s="16">
        <f t="shared" si="30233"/>
        <v>52.940000000000005</v>
      </c>
      <c r="HAK159" s="16">
        <f t="shared" si="30234"/>
        <v>9</v>
      </c>
      <c r="HAL159" s="14">
        <f t="shared" si="11575"/>
        <v>61.940000000000005</v>
      </c>
      <c r="HAM159" s="14"/>
      <c r="HAN159" s="16">
        <f t="shared" si="11576"/>
        <v>92.910000000000011</v>
      </c>
      <c r="HAO159" s="79">
        <f t="shared" si="19172"/>
        <v>7</v>
      </c>
      <c r="HAP159" s="80"/>
      <c r="HAQ159" s="16" t="s">
        <v>236</v>
      </c>
      <c r="HAR159" s="16">
        <f t="shared" si="30235"/>
        <v>52.940000000000005</v>
      </c>
      <c r="HAS159" s="16">
        <f t="shared" si="30236"/>
        <v>9</v>
      </c>
      <c r="HAT159" s="14">
        <f t="shared" si="11580"/>
        <v>61.940000000000005</v>
      </c>
      <c r="HAU159" s="14"/>
      <c r="HAV159" s="16">
        <f t="shared" si="11581"/>
        <v>92.910000000000011</v>
      </c>
      <c r="HAW159" s="79">
        <f t="shared" si="19172"/>
        <v>7</v>
      </c>
      <c r="HAX159" s="80"/>
      <c r="HAY159" s="16" t="s">
        <v>236</v>
      </c>
      <c r="HAZ159" s="16">
        <f t="shared" si="30237"/>
        <v>52.940000000000005</v>
      </c>
      <c r="HBA159" s="16">
        <f t="shared" si="30238"/>
        <v>9</v>
      </c>
      <c r="HBB159" s="14">
        <f t="shared" si="11585"/>
        <v>61.940000000000005</v>
      </c>
      <c r="HBC159" s="14"/>
      <c r="HBD159" s="16">
        <f t="shared" si="11586"/>
        <v>92.910000000000011</v>
      </c>
      <c r="HBE159" s="79">
        <f t="shared" si="19172"/>
        <v>7</v>
      </c>
      <c r="HBF159" s="80"/>
      <c r="HBG159" s="16" t="s">
        <v>236</v>
      </c>
      <c r="HBH159" s="16">
        <f t="shared" si="30239"/>
        <v>52.940000000000005</v>
      </c>
      <c r="HBI159" s="16">
        <f t="shared" si="30240"/>
        <v>9</v>
      </c>
      <c r="HBJ159" s="14">
        <f t="shared" si="11590"/>
        <v>61.940000000000005</v>
      </c>
      <c r="HBK159" s="14"/>
      <c r="HBL159" s="16">
        <f t="shared" si="11591"/>
        <v>92.910000000000011</v>
      </c>
      <c r="HBM159" s="79">
        <f t="shared" si="19172"/>
        <v>7</v>
      </c>
      <c r="HBN159" s="80"/>
      <c r="HBO159" s="16" t="s">
        <v>236</v>
      </c>
      <c r="HBP159" s="16">
        <f t="shared" si="30241"/>
        <v>52.940000000000005</v>
      </c>
      <c r="HBQ159" s="16">
        <f t="shared" si="30242"/>
        <v>9</v>
      </c>
      <c r="HBR159" s="14">
        <f t="shared" si="11595"/>
        <v>61.940000000000005</v>
      </c>
      <c r="HBS159" s="14"/>
      <c r="HBT159" s="16">
        <f t="shared" si="11596"/>
        <v>92.910000000000011</v>
      </c>
      <c r="HBU159" s="79">
        <f t="shared" si="19172"/>
        <v>7</v>
      </c>
      <c r="HBV159" s="80"/>
      <c r="HBW159" s="16" t="s">
        <v>236</v>
      </c>
      <c r="HBX159" s="16">
        <f t="shared" si="30243"/>
        <v>52.940000000000005</v>
      </c>
      <c r="HBY159" s="16">
        <f t="shared" si="30244"/>
        <v>9</v>
      </c>
      <c r="HBZ159" s="14">
        <f t="shared" si="11600"/>
        <v>61.940000000000005</v>
      </c>
      <c r="HCA159" s="14"/>
      <c r="HCB159" s="16">
        <f t="shared" si="11601"/>
        <v>92.910000000000011</v>
      </c>
      <c r="HCC159" s="79">
        <f t="shared" si="19172"/>
        <v>7</v>
      </c>
      <c r="HCD159" s="80"/>
      <c r="HCE159" s="16" t="s">
        <v>236</v>
      </c>
      <c r="HCF159" s="16">
        <f t="shared" si="30245"/>
        <v>52.940000000000005</v>
      </c>
      <c r="HCG159" s="16">
        <f t="shared" si="30246"/>
        <v>9</v>
      </c>
      <c r="HCH159" s="14">
        <f t="shared" si="11605"/>
        <v>61.940000000000005</v>
      </c>
      <c r="HCI159" s="14"/>
      <c r="HCJ159" s="16">
        <f t="shared" si="11606"/>
        <v>92.910000000000011</v>
      </c>
      <c r="HCK159" s="79">
        <f t="shared" si="19172"/>
        <v>7</v>
      </c>
      <c r="HCL159" s="80"/>
      <c r="HCM159" s="16" t="s">
        <v>236</v>
      </c>
      <c r="HCN159" s="16">
        <f t="shared" si="30247"/>
        <v>52.940000000000005</v>
      </c>
      <c r="HCO159" s="16">
        <f t="shared" si="30248"/>
        <v>9</v>
      </c>
      <c r="HCP159" s="14">
        <f t="shared" si="11610"/>
        <v>61.940000000000005</v>
      </c>
      <c r="HCQ159" s="14"/>
      <c r="HCR159" s="16">
        <f t="shared" si="11611"/>
        <v>92.910000000000011</v>
      </c>
      <c r="HCS159" s="79">
        <f t="shared" si="19181"/>
        <v>7</v>
      </c>
      <c r="HCT159" s="80"/>
      <c r="HCU159" s="16" t="s">
        <v>236</v>
      </c>
      <c r="HCV159" s="16">
        <f t="shared" si="30249"/>
        <v>52.940000000000005</v>
      </c>
      <c r="HCW159" s="16">
        <f t="shared" si="30250"/>
        <v>9</v>
      </c>
      <c r="HCX159" s="14">
        <f t="shared" si="11615"/>
        <v>61.940000000000005</v>
      </c>
      <c r="HCY159" s="14"/>
      <c r="HCZ159" s="16">
        <f t="shared" si="11616"/>
        <v>92.910000000000011</v>
      </c>
      <c r="HDA159" s="79">
        <f t="shared" si="19181"/>
        <v>7</v>
      </c>
      <c r="HDB159" s="80"/>
      <c r="HDC159" s="16" t="s">
        <v>236</v>
      </c>
      <c r="HDD159" s="16">
        <f t="shared" si="30251"/>
        <v>52.940000000000005</v>
      </c>
      <c r="HDE159" s="16">
        <f t="shared" si="30252"/>
        <v>9</v>
      </c>
      <c r="HDF159" s="14">
        <f t="shared" si="11620"/>
        <v>61.940000000000005</v>
      </c>
      <c r="HDG159" s="14"/>
      <c r="HDH159" s="16">
        <f t="shared" si="11621"/>
        <v>92.910000000000011</v>
      </c>
      <c r="HDI159" s="79">
        <f t="shared" si="19181"/>
        <v>7</v>
      </c>
      <c r="HDJ159" s="80"/>
      <c r="HDK159" s="16" t="s">
        <v>236</v>
      </c>
      <c r="HDL159" s="16">
        <f t="shared" si="30253"/>
        <v>52.940000000000005</v>
      </c>
      <c r="HDM159" s="16">
        <f t="shared" si="30254"/>
        <v>9</v>
      </c>
      <c r="HDN159" s="14">
        <f t="shared" si="11625"/>
        <v>61.940000000000005</v>
      </c>
      <c r="HDO159" s="14"/>
      <c r="HDP159" s="16">
        <f t="shared" si="11626"/>
        <v>92.910000000000011</v>
      </c>
      <c r="HDQ159" s="79">
        <f t="shared" si="19181"/>
        <v>7</v>
      </c>
      <c r="HDR159" s="80"/>
      <c r="HDS159" s="16" t="s">
        <v>236</v>
      </c>
      <c r="HDT159" s="16">
        <f t="shared" si="30255"/>
        <v>52.940000000000005</v>
      </c>
      <c r="HDU159" s="16">
        <f t="shared" si="30256"/>
        <v>9</v>
      </c>
      <c r="HDV159" s="14">
        <f t="shared" si="11630"/>
        <v>61.940000000000005</v>
      </c>
      <c r="HDW159" s="14"/>
      <c r="HDX159" s="16">
        <f t="shared" si="11631"/>
        <v>92.910000000000011</v>
      </c>
      <c r="HDY159" s="79">
        <f t="shared" si="19181"/>
        <v>7</v>
      </c>
      <c r="HDZ159" s="80"/>
      <c r="HEA159" s="16" t="s">
        <v>236</v>
      </c>
      <c r="HEB159" s="16">
        <f t="shared" si="30257"/>
        <v>52.940000000000005</v>
      </c>
      <c r="HEC159" s="16">
        <f t="shared" si="30258"/>
        <v>9</v>
      </c>
      <c r="HED159" s="14">
        <f t="shared" si="11635"/>
        <v>61.940000000000005</v>
      </c>
      <c r="HEE159" s="14"/>
      <c r="HEF159" s="16">
        <f t="shared" si="11636"/>
        <v>92.910000000000011</v>
      </c>
      <c r="HEG159" s="79">
        <f t="shared" si="19181"/>
        <v>7</v>
      </c>
      <c r="HEH159" s="80"/>
      <c r="HEI159" s="16" t="s">
        <v>236</v>
      </c>
      <c r="HEJ159" s="16">
        <f t="shared" si="30259"/>
        <v>52.940000000000005</v>
      </c>
      <c r="HEK159" s="16">
        <f t="shared" si="30260"/>
        <v>9</v>
      </c>
      <c r="HEL159" s="14">
        <f t="shared" si="11640"/>
        <v>61.940000000000005</v>
      </c>
      <c r="HEM159" s="14"/>
      <c r="HEN159" s="16">
        <f t="shared" si="11641"/>
        <v>92.910000000000011</v>
      </c>
      <c r="HEO159" s="79">
        <f t="shared" si="19181"/>
        <v>7</v>
      </c>
      <c r="HEP159" s="80"/>
      <c r="HEQ159" s="16" t="s">
        <v>236</v>
      </c>
      <c r="HER159" s="16">
        <f t="shared" si="30261"/>
        <v>52.940000000000005</v>
      </c>
      <c r="HES159" s="16">
        <f t="shared" si="30262"/>
        <v>9</v>
      </c>
      <c r="HET159" s="14">
        <f t="shared" si="11645"/>
        <v>61.940000000000005</v>
      </c>
      <c r="HEU159" s="14"/>
      <c r="HEV159" s="16">
        <f t="shared" si="11646"/>
        <v>92.910000000000011</v>
      </c>
      <c r="HEW159" s="79">
        <f t="shared" si="19181"/>
        <v>7</v>
      </c>
      <c r="HEX159" s="80"/>
      <c r="HEY159" s="16" t="s">
        <v>236</v>
      </c>
      <c r="HEZ159" s="16">
        <f t="shared" si="30263"/>
        <v>52.940000000000005</v>
      </c>
      <c r="HFA159" s="16">
        <f t="shared" si="30264"/>
        <v>9</v>
      </c>
      <c r="HFB159" s="14">
        <f t="shared" si="11650"/>
        <v>61.940000000000005</v>
      </c>
      <c r="HFC159" s="14"/>
      <c r="HFD159" s="16">
        <f t="shared" si="11651"/>
        <v>92.910000000000011</v>
      </c>
      <c r="HFE159" s="79">
        <f t="shared" si="19190"/>
        <v>7</v>
      </c>
      <c r="HFF159" s="80"/>
      <c r="HFG159" s="16" t="s">
        <v>236</v>
      </c>
      <c r="HFH159" s="16">
        <f t="shared" si="30265"/>
        <v>52.940000000000005</v>
      </c>
      <c r="HFI159" s="16">
        <f t="shared" si="30266"/>
        <v>9</v>
      </c>
      <c r="HFJ159" s="14">
        <f t="shared" si="11655"/>
        <v>61.940000000000005</v>
      </c>
      <c r="HFK159" s="14"/>
      <c r="HFL159" s="16">
        <f t="shared" si="11656"/>
        <v>92.910000000000011</v>
      </c>
      <c r="HFM159" s="79">
        <f t="shared" si="19190"/>
        <v>7</v>
      </c>
      <c r="HFN159" s="80"/>
      <c r="HFO159" s="16" t="s">
        <v>236</v>
      </c>
      <c r="HFP159" s="16">
        <f t="shared" si="30267"/>
        <v>52.940000000000005</v>
      </c>
      <c r="HFQ159" s="16">
        <f t="shared" si="30268"/>
        <v>9</v>
      </c>
      <c r="HFR159" s="14">
        <f t="shared" si="11660"/>
        <v>61.940000000000005</v>
      </c>
      <c r="HFS159" s="14"/>
      <c r="HFT159" s="16">
        <f t="shared" si="11661"/>
        <v>92.910000000000011</v>
      </c>
      <c r="HFU159" s="79">
        <f t="shared" si="19190"/>
        <v>7</v>
      </c>
      <c r="HFV159" s="80"/>
      <c r="HFW159" s="16" t="s">
        <v>236</v>
      </c>
      <c r="HFX159" s="16">
        <f t="shared" si="30269"/>
        <v>52.940000000000005</v>
      </c>
      <c r="HFY159" s="16">
        <f t="shared" si="30270"/>
        <v>9</v>
      </c>
      <c r="HFZ159" s="14">
        <f t="shared" si="11665"/>
        <v>61.940000000000005</v>
      </c>
      <c r="HGA159" s="14"/>
      <c r="HGB159" s="16">
        <f t="shared" si="11666"/>
        <v>92.910000000000011</v>
      </c>
      <c r="HGC159" s="79">
        <f t="shared" si="19190"/>
        <v>7</v>
      </c>
      <c r="HGD159" s="80"/>
      <c r="HGE159" s="16" t="s">
        <v>236</v>
      </c>
      <c r="HGF159" s="16">
        <f t="shared" si="30271"/>
        <v>52.940000000000005</v>
      </c>
      <c r="HGG159" s="16">
        <f t="shared" si="30272"/>
        <v>9</v>
      </c>
      <c r="HGH159" s="14">
        <f t="shared" si="11670"/>
        <v>61.940000000000005</v>
      </c>
      <c r="HGI159" s="14"/>
      <c r="HGJ159" s="16">
        <f t="shared" si="11671"/>
        <v>92.910000000000011</v>
      </c>
      <c r="HGK159" s="79">
        <f t="shared" si="19190"/>
        <v>7</v>
      </c>
      <c r="HGL159" s="80"/>
      <c r="HGM159" s="16" t="s">
        <v>236</v>
      </c>
      <c r="HGN159" s="16">
        <f t="shared" si="30273"/>
        <v>52.940000000000005</v>
      </c>
      <c r="HGO159" s="16">
        <f t="shared" si="30274"/>
        <v>9</v>
      </c>
      <c r="HGP159" s="14">
        <f t="shared" si="11675"/>
        <v>61.940000000000005</v>
      </c>
      <c r="HGQ159" s="14"/>
      <c r="HGR159" s="16">
        <f t="shared" si="11676"/>
        <v>92.910000000000011</v>
      </c>
      <c r="HGS159" s="79">
        <f t="shared" si="19190"/>
        <v>7</v>
      </c>
      <c r="HGT159" s="80"/>
      <c r="HGU159" s="16" t="s">
        <v>236</v>
      </c>
      <c r="HGV159" s="16">
        <f t="shared" si="30275"/>
        <v>52.940000000000005</v>
      </c>
      <c r="HGW159" s="16">
        <f t="shared" si="30276"/>
        <v>9</v>
      </c>
      <c r="HGX159" s="14">
        <f t="shared" si="11680"/>
        <v>61.940000000000005</v>
      </c>
      <c r="HGY159" s="14"/>
      <c r="HGZ159" s="16">
        <f t="shared" si="11681"/>
        <v>92.910000000000011</v>
      </c>
      <c r="HHA159" s="79">
        <f t="shared" si="19190"/>
        <v>7</v>
      </c>
      <c r="HHB159" s="80"/>
      <c r="HHC159" s="16" t="s">
        <v>236</v>
      </c>
      <c r="HHD159" s="16">
        <f t="shared" si="30277"/>
        <v>52.940000000000005</v>
      </c>
      <c r="HHE159" s="16">
        <f t="shared" si="30278"/>
        <v>9</v>
      </c>
      <c r="HHF159" s="14">
        <f t="shared" si="11685"/>
        <v>61.940000000000005</v>
      </c>
      <c r="HHG159" s="14"/>
      <c r="HHH159" s="16">
        <f t="shared" si="11686"/>
        <v>92.910000000000011</v>
      </c>
      <c r="HHI159" s="79">
        <f t="shared" si="19190"/>
        <v>7</v>
      </c>
      <c r="HHJ159" s="80"/>
      <c r="HHK159" s="16" t="s">
        <v>236</v>
      </c>
      <c r="HHL159" s="16">
        <f t="shared" si="30279"/>
        <v>52.940000000000005</v>
      </c>
      <c r="HHM159" s="16">
        <f t="shared" si="30280"/>
        <v>9</v>
      </c>
      <c r="HHN159" s="14">
        <f t="shared" si="11690"/>
        <v>61.940000000000005</v>
      </c>
      <c r="HHO159" s="14"/>
      <c r="HHP159" s="16">
        <f t="shared" si="11691"/>
        <v>92.910000000000011</v>
      </c>
      <c r="HHQ159" s="79">
        <f t="shared" si="19199"/>
        <v>7</v>
      </c>
      <c r="HHR159" s="80"/>
      <c r="HHS159" s="16" t="s">
        <v>236</v>
      </c>
      <c r="HHT159" s="16">
        <f t="shared" si="30281"/>
        <v>52.940000000000005</v>
      </c>
      <c r="HHU159" s="16">
        <f t="shared" si="30282"/>
        <v>9</v>
      </c>
      <c r="HHV159" s="14">
        <f t="shared" si="11695"/>
        <v>61.940000000000005</v>
      </c>
      <c r="HHW159" s="14"/>
      <c r="HHX159" s="16">
        <f t="shared" si="11696"/>
        <v>92.910000000000011</v>
      </c>
      <c r="HHY159" s="79">
        <f t="shared" si="19199"/>
        <v>7</v>
      </c>
      <c r="HHZ159" s="80"/>
      <c r="HIA159" s="16" t="s">
        <v>236</v>
      </c>
      <c r="HIB159" s="16">
        <f t="shared" si="30283"/>
        <v>52.940000000000005</v>
      </c>
      <c r="HIC159" s="16">
        <f t="shared" si="30284"/>
        <v>9</v>
      </c>
      <c r="HID159" s="14">
        <f t="shared" si="11700"/>
        <v>61.940000000000005</v>
      </c>
      <c r="HIE159" s="14"/>
      <c r="HIF159" s="16">
        <f t="shared" si="11701"/>
        <v>92.910000000000011</v>
      </c>
      <c r="HIG159" s="79">
        <f t="shared" si="19199"/>
        <v>7</v>
      </c>
      <c r="HIH159" s="80"/>
      <c r="HII159" s="16" t="s">
        <v>236</v>
      </c>
      <c r="HIJ159" s="16">
        <f t="shared" si="30285"/>
        <v>52.940000000000005</v>
      </c>
      <c r="HIK159" s="16">
        <f t="shared" si="30286"/>
        <v>9</v>
      </c>
      <c r="HIL159" s="14">
        <f t="shared" si="11705"/>
        <v>61.940000000000005</v>
      </c>
      <c r="HIM159" s="14"/>
      <c r="HIN159" s="16">
        <f t="shared" si="11706"/>
        <v>92.910000000000011</v>
      </c>
      <c r="HIO159" s="79">
        <f t="shared" si="19199"/>
        <v>7</v>
      </c>
      <c r="HIP159" s="80"/>
      <c r="HIQ159" s="16" t="s">
        <v>236</v>
      </c>
      <c r="HIR159" s="16">
        <f t="shared" si="30287"/>
        <v>52.940000000000005</v>
      </c>
      <c r="HIS159" s="16">
        <f t="shared" si="30288"/>
        <v>9</v>
      </c>
      <c r="HIT159" s="14">
        <f t="shared" si="11710"/>
        <v>61.940000000000005</v>
      </c>
      <c r="HIU159" s="14"/>
      <c r="HIV159" s="16">
        <f t="shared" si="11711"/>
        <v>92.910000000000011</v>
      </c>
      <c r="HIW159" s="79">
        <f t="shared" si="19199"/>
        <v>7</v>
      </c>
      <c r="HIX159" s="80"/>
      <c r="HIY159" s="16" t="s">
        <v>236</v>
      </c>
      <c r="HIZ159" s="16">
        <f t="shared" si="30289"/>
        <v>52.940000000000005</v>
      </c>
      <c r="HJA159" s="16">
        <f t="shared" si="30290"/>
        <v>9</v>
      </c>
      <c r="HJB159" s="14">
        <f t="shared" si="11715"/>
        <v>61.940000000000005</v>
      </c>
      <c r="HJC159" s="14"/>
      <c r="HJD159" s="16">
        <f t="shared" si="11716"/>
        <v>92.910000000000011</v>
      </c>
      <c r="HJE159" s="79">
        <f t="shared" si="19199"/>
        <v>7</v>
      </c>
      <c r="HJF159" s="80"/>
      <c r="HJG159" s="16" t="s">
        <v>236</v>
      </c>
      <c r="HJH159" s="16">
        <f t="shared" si="30291"/>
        <v>52.940000000000005</v>
      </c>
      <c r="HJI159" s="16">
        <f t="shared" si="30292"/>
        <v>9</v>
      </c>
      <c r="HJJ159" s="14">
        <f t="shared" si="11720"/>
        <v>61.940000000000005</v>
      </c>
      <c r="HJK159" s="14"/>
      <c r="HJL159" s="16">
        <f t="shared" si="11721"/>
        <v>92.910000000000011</v>
      </c>
      <c r="HJM159" s="79">
        <f t="shared" si="19199"/>
        <v>7</v>
      </c>
      <c r="HJN159" s="80"/>
      <c r="HJO159" s="16" t="s">
        <v>236</v>
      </c>
      <c r="HJP159" s="16">
        <f t="shared" si="30293"/>
        <v>52.940000000000005</v>
      </c>
      <c r="HJQ159" s="16">
        <f t="shared" si="30294"/>
        <v>9</v>
      </c>
      <c r="HJR159" s="14">
        <f t="shared" si="11725"/>
        <v>61.940000000000005</v>
      </c>
      <c r="HJS159" s="14"/>
      <c r="HJT159" s="16">
        <f t="shared" si="11726"/>
        <v>92.910000000000011</v>
      </c>
      <c r="HJU159" s="79">
        <f t="shared" si="19199"/>
        <v>7</v>
      </c>
      <c r="HJV159" s="80"/>
      <c r="HJW159" s="16" t="s">
        <v>236</v>
      </c>
      <c r="HJX159" s="16">
        <f t="shared" si="30295"/>
        <v>52.940000000000005</v>
      </c>
      <c r="HJY159" s="16">
        <f t="shared" si="30296"/>
        <v>9</v>
      </c>
      <c r="HJZ159" s="14">
        <f t="shared" si="11730"/>
        <v>61.940000000000005</v>
      </c>
      <c r="HKA159" s="14"/>
      <c r="HKB159" s="16">
        <f t="shared" si="11731"/>
        <v>92.910000000000011</v>
      </c>
      <c r="HKC159" s="79">
        <f t="shared" si="19208"/>
        <v>7</v>
      </c>
      <c r="HKD159" s="80"/>
      <c r="HKE159" s="16" t="s">
        <v>236</v>
      </c>
      <c r="HKF159" s="16">
        <f t="shared" si="30297"/>
        <v>52.940000000000005</v>
      </c>
      <c r="HKG159" s="16">
        <f t="shared" si="30298"/>
        <v>9</v>
      </c>
      <c r="HKH159" s="14">
        <f t="shared" si="11735"/>
        <v>61.940000000000005</v>
      </c>
      <c r="HKI159" s="14"/>
      <c r="HKJ159" s="16">
        <f t="shared" si="11736"/>
        <v>92.910000000000011</v>
      </c>
      <c r="HKK159" s="79">
        <f t="shared" si="19208"/>
        <v>7</v>
      </c>
      <c r="HKL159" s="80"/>
      <c r="HKM159" s="16" t="s">
        <v>236</v>
      </c>
      <c r="HKN159" s="16">
        <f t="shared" si="30299"/>
        <v>52.940000000000005</v>
      </c>
      <c r="HKO159" s="16">
        <f t="shared" si="30300"/>
        <v>9</v>
      </c>
      <c r="HKP159" s="14">
        <f t="shared" si="11740"/>
        <v>61.940000000000005</v>
      </c>
      <c r="HKQ159" s="14"/>
      <c r="HKR159" s="16">
        <f t="shared" si="11741"/>
        <v>92.910000000000011</v>
      </c>
      <c r="HKS159" s="79">
        <f t="shared" si="19208"/>
        <v>7</v>
      </c>
      <c r="HKT159" s="80"/>
      <c r="HKU159" s="16" t="s">
        <v>236</v>
      </c>
      <c r="HKV159" s="16">
        <f t="shared" si="30301"/>
        <v>52.940000000000005</v>
      </c>
      <c r="HKW159" s="16">
        <f t="shared" si="30302"/>
        <v>9</v>
      </c>
      <c r="HKX159" s="14">
        <f t="shared" si="11745"/>
        <v>61.940000000000005</v>
      </c>
      <c r="HKY159" s="14"/>
      <c r="HKZ159" s="16">
        <f t="shared" si="11746"/>
        <v>92.910000000000011</v>
      </c>
      <c r="HLA159" s="79">
        <f t="shared" si="19208"/>
        <v>7</v>
      </c>
      <c r="HLB159" s="80"/>
      <c r="HLC159" s="16" t="s">
        <v>236</v>
      </c>
      <c r="HLD159" s="16">
        <f t="shared" si="30303"/>
        <v>52.940000000000005</v>
      </c>
      <c r="HLE159" s="16">
        <f t="shared" si="30304"/>
        <v>9</v>
      </c>
      <c r="HLF159" s="14">
        <f t="shared" si="11750"/>
        <v>61.940000000000005</v>
      </c>
      <c r="HLG159" s="14"/>
      <c r="HLH159" s="16">
        <f t="shared" si="11751"/>
        <v>92.910000000000011</v>
      </c>
      <c r="HLI159" s="79">
        <f t="shared" si="19208"/>
        <v>7</v>
      </c>
      <c r="HLJ159" s="80"/>
      <c r="HLK159" s="16" t="s">
        <v>236</v>
      </c>
      <c r="HLL159" s="16">
        <f t="shared" si="30305"/>
        <v>52.940000000000005</v>
      </c>
      <c r="HLM159" s="16">
        <f t="shared" si="30306"/>
        <v>9</v>
      </c>
      <c r="HLN159" s="14">
        <f t="shared" si="11755"/>
        <v>61.940000000000005</v>
      </c>
      <c r="HLO159" s="14"/>
      <c r="HLP159" s="16">
        <f t="shared" si="11756"/>
        <v>92.910000000000011</v>
      </c>
      <c r="HLQ159" s="79">
        <f t="shared" si="19208"/>
        <v>7</v>
      </c>
      <c r="HLR159" s="80"/>
      <c r="HLS159" s="16" t="s">
        <v>236</v>
      </c>
      <c r="HLT159" s="16">
        <f t="shared" si="30307"/>
        <v>52.940000000000005</v>
      </c>
      <c r="HLU159" s="16">
        <f t="shared" si="30308"/>
        <v>9</v>
      </c>
      <c r="HLV159" s="14">
        <f t="shared" si="11760"/>
        <v>61.940000000000005</v>
      </c>
      <c r="HLW159" s="14"/>
      <c r="HLX159" s="16">
        <f t="shared" si="11761"/>
        <v>92.910000000000011</v>
      </c>
      <c r="HLY159" s="79">
        <f t="shared" si="19208"/>
        <v>7</v>
      </c>
      <c r="HLZ159" s="80"/>
      <c r="HMA159" s="16" t="s">
        <v>236</v>
      </c>
      <c r="HMB159" s="16">
        <f t="shared" si="30309"/>
        <v>52.940000000000005</v>
      </c>
      <c r="HMC159" s="16">
        <f t="shared" si="30310"/>
        <v>9</v>
      </c>
      <c r="HMD159" s="14">
        <f t="shared" si="11765"/>
        <v>61.940000000000005</v>
      </c>
      <c r="HME159" s="14"/>
      <c r="HMF159" s="16">
        <f t="shared" si="11766"/>
        <v>92.910000000000011</v>
      </c>
      <c r="HMG159" s="79">
        <f t="shared" si="19208"/>
        <v>7</v>
      </c>
      <c r="HMH159" s="80"/>
      <c r="HMI159" s="16" t="s">
        <v>236</v>
      </c>
      <c r="HMJ159" s="16">
        <f t="shared" si="30311"/>
        <v>52.940000000000005</v>
      </c>
      <c r="HMK159" s="16">
        <f t="shared" si="30312"/>
        <v>9</v>
      </c>
      <c r="HML159" s="14">
        <f t="shared" si="11770"/>
        <v>61.940000000000005</v>
      </c>
      <c r="HMM159" s="14"/>
      <c r="HMN159" s="16">
        <f t="shared" si="11771"/>
        <v>92.910000000000011</v>
      </c>
      <c r="HMO159" s="79">
        <f t="shared" si="19217"/>
        <v>7</v>
      </c>
      <c r="HMP159" s="80"/>
      <c r="HMQ159" s="16" t="s">
        <v>236</v>
      </c>
      <c r="HMR159" s="16">
        <f t="shared" si="30313"/>
        <v>52.940000000000005</v>
      </c>
      <c r="HMS159" s="16">
        <f t="shared" si="30314"/>
        <v>9</v>
      </c>
      <c r="HMT159" s="14">
        <f t="shared" si="11775"/>
        <v>61.940000000000005</v>
      </c>
      <c r="HMU159" s="14"/>
      <c r="HMV159" s="16">
        <f t="shared" si="11776"/>
        <v>92.910000000000011</v>
      </c>
      <c r="HMW159" s="79">
        <f t="shared" si="19217"/>
        <v>7</v>
      </c>
      <c r="HMX159" s="80"/>
      <c r="HMY159" s="16" t="s">
        <v>236</v>
      </c>
      <c r="HMZ159" s="16">
        <f t="shared" si="30315"/>
        <v>52.940000000000005</v>
      </c>
      <c r="HNA159" s="16">
        <f t="shared" si="30316"/>
        <v>9</v>
      </c>
      <c r="HNB159" s="14">
        <f t="shared" si="11780"/>
        <v>61.940000000000005</v>
      </c>
      <c r="HNC159" s="14"/>
      <c r="HND159" s="16">
        <f t="shared" si="11781"/>
        <v>92.910000000000011</v>
      </c>
      <c r="HNE159" s="79">
        <f t="shared" si="19217"/>
        <v>7</v>
      </c>
      <c r="HNF159" s="80"/>
      <c r="HNG159" s="16" t="s">
        <v>236</v>
      </c>
      <c r="HNH159" s="16">
        <f t="shared" si="30317"/>
        <v>52.940000000000005</v>
      </c>
      <c r="HNI159" s="16">
        <f t="shared" si="30318"/>
        <v>9</v>
      </c>
      <c r="HNJ159" s="14">
        <f t="shared" si="11785"/>
        <v>61.940000000000005</v>
      </c>
      <c r="HNK159" s="14"/>
      <c r="HNL159" s="16">
        <f t="shared" si="11786"/>
        <v>92.910000000000011</v>
      </c>
      <c r="HNM159" s="79">
        <f t="shared" si="19217"/>
        <v>7</v>
      </c>
      <c r="HNN159" s="80"/>
      <c r="HNO159" s="16" t="s">
        <v>236</v>
      </c>
      <c r="HNP159" s="16">
        <f t="shared" si="30319"/>
        <v>52.940000000000005</v>
      </c>
      <c r="HNQ159" s="16">
        <f t="shared" si="30320"/>
        <v>9</v>
      </c>
      <c r="HNR159" s="14">
        <f t="shared" si="11790"/>
        <v>61.940000000000005</v>
      </c>
      <c r="HNS159" s="14"/>
      <c r="HNT159" s="16">
        <f t="shared" si="11791"/>
        <v>92.910000000000011</v>
      </c>
      <c r="HNU159" s="79">
        <f t="shared" si="19217"/>
        <v>7</v>
      </c>
      <c r="HNV159" s="80"/>
      <c r="HNW159" s="16" t="s">
        <v>236</v>
      </c>
      <c r="HNX159" s="16">
        <f t="shared" si="30321"/>
        <v>52.940000000000005</v>
      </c>
      <c r="HNY159" s="16">
        <f t="shared" si="30322"/>
        <v>9</v>
      </c>
      <c r="HNZ159" s="14">
        <f t="shared" si="11795"/>
        <v>61.940000000000005</v>
      </c>
      <c r="HOA159" s="14"/>
      <c r="HOB159" s="16">
        <f t="shared" si="11796"/>
        <v>92.910000000000011</v>
      </c>
      <c r="HOC159" s="79">
        <f t="shared" si="19217"/>
        <v>7</v>
      </c>
      <c r="HOD159" s="80"/>
      <c r="HOE159" s="16" t="s">
        <v>236</v>
      </c>
      <c r="HOF159" s="16">
        <f t="shared" si="30323"/>
        <v>52.940000000000005</v>
      </c>
      <c r="HOG159" s="16">
        <f t="shared" si="30324"/>
        <v>9</v>
      </c>
      <c r="HOH159" s="14">
        <f t="shared" si="11800"/>
        <v>61.940000000000005</v>
      </c>
      <c r="HOI159" s="14"/>
      <c r="HOJ159" s="16">
        <f t="shared" si="11801"/>
        <v>92.910000000000011</v>
      </c>
      <c r="HOK159" s="79">
        <f t="shared" si="19217"/>
        <v>7</v>
      </c>
      <c r="HOL159" s="80"/>
      <c r="HOM159" s="16" t="s">
        <v>236</v>
      </c>
      <c r="HON159" s="16">
        <f t="shared" si="30325"/>
        <v>52.940000000000005</v>
      </c>
      <c r="HOO159" s="16">
        <f t="shared" si="30326"/>
        <v>9</v>
      </c>
      <c r="HOP159" s="14">
        <f t="shared" si="11805"/>
        <v>61.940000000000005</v>
      </c>
      <c r="HOQ159" s="14"/>
      <c r="HOR159" s="16">
        <f t="shared" si="11806"/>
        <v>92.910000000000011</v>
      </c>
      <c r="HOS159" s="79">
        <f t="shared" si="19217"/>
        <v>7</v>
      </c>
      <c r="HOT159" s="80"/>
      <c r="HOU159" s="16" t="s">
        <v>236</v>
      </c>
      <c r="HOV159" s="16">
        <f t="shared" si="30327"/>
        <v>52.940000000000005</v>
      </c>
      <c r="HOW159" s="16">
        <f t="shared" si="30328"/>
        <v>9</v>
      </c>
      <c r="HOX159" s="14">
        <f t="shared" si="11810"/>
        <v>61.940000000000005</v>
      </c>
      <c r="HOY159" s="14"/>
      <c r="HOZ159" s="16">
        <f t="shared" si="11811"/>
        <v>92.910000000000011</v>
      </c>
      <c r="HPA159" s="79">
        <f t="shared" si="19226"/>
        <v>7</v>
      </c>
      <c r="HPB159" s="80"/>
      <c r="HPC159" s="16" t="s">
        <v>236</v>
      </c>
      <c r="HPD159" s="16">
        <f t="shared" si="30329"/>
        <v>52.940000000000005</v>
      </c>
      <c r="HPE159" s="16">
        <f t="shared" si="30330"/>
        <v>9</v>
      </c>
      <c r="HPF159" s="14">
        <f t="shared" si="11815"/>
        <v>61.940000000000005</v>
      </c>
      <c r="HPG159" s="14"/>
      <c r="HPH159" s="16">
        <f t="shared" si="11816"/>
        <v>92.910000000000011</v>
      </c>
      <c r="HPI159" s="79">
        <f t="shared" si="19226"/>
        <v>7</v>
      </c>
      <c r="HPJ159" s="80"/>
      <c r="HPK159" s="16" t="s">
        <v>236</v>
      </c>
      <c r="HPL159" s="16">
        <f t="shared" si="30331"/>
        <v>52.940000000000005</v>
      </c>
      <c r="HPM159" s="16">
        <f t="shared" si="30332"/>
        <v>9</v>
      </c>
      <c r="HPN159" s="14">
        <f t="shared" si="11820"/>
        <v>61.940000000000005</v>
      </c>
      <c r="HPO159" s="14"/>
      <c r="HPP159" s="16">
        <f t="shared" si="11821"/>
        <v>92.910000000000011</v>
      </c>
      <c r="HPQ159" s="79">
        <f t="shared" si="19226"/>
        <v>7</v>
      </c>
      <c r="HPR159" s="80"/>
      <c r="HPS159" s="16" t="s">
        <v>236</v>
      </c>
      <c r="HPT159" s="16">
        <f t="shared" si="30333"/>
        <v>52.940000000000005</v>
      </c>
      <c r="HPU159" s="16">
        <f t="shared" si="30334"/>
        <v>9</v>
      </c>
      <c r="HPV159" s="14">
        <f t="shared" si="11825"/>
        <v>61.940000000000005</v>
      </c>
      <c r="HPW159" s="14"/>
      <c r="HPX159" s="16">
        <f t="shared" si="11826"/>
        <v>92.910000000000011</v>
      </c>
      <c r="HPY159" s="79">
        <f t="shared" si="19226"/>
        <v>7</v>
      </c>
      <c r="HPZ159" s="80"/>
      <c r="HQA159" s="16" t="s">
        <v>236</v>
      </c>
      <c r="HQB159" s="16">
        <f t="shared" si="30335"/>
        <v>52.940000000000005</v>
      </c>
      <c r="HQC159" s="16">
        <f t="shared" si="30336"/>
        <v>9</v>
      </c>
      <c r="HQD159" s="14">
        <f t="shared" si="11830"/>
        <v>61.940000000000005</v>
      </c>
      <c r="HQE159" s="14"/>
      <c r="HQF159" s="16">
        <f t="shared" si="11831"/>
        <v>92.910000000000011</v>
      </c>
      <c r="HQG159" s="79">
        <f t="shared" si="19226"/>
        <v>7</v>
      </c>
      <c r="HQH159" s="80"/>
      <c r="HQI159" s="16" t="s">
        <v>236</v>
      </c>
      <c r="HQJ159" s="16">
        <f t="shared" si="30337"/>
        <v>52.940000000000005</v>
      </c>
      <c r="HQK159" s="16">
        <f t="shared" si="30338"/>
        <v>9</v>
      </c>
      <c r="HQL159" s="14">
        <f t="shared" si="11835"/>
        <v>61.940000000000005</v>
      </c>
      <c r="HQM159" s="14"/>
      <c r="HQN159" s="16">
        <f t="shared" si="11836"/>
        <v>92.910000000000011</v>
      </c>
      <c r="HQO159" s="79">
        <f t="shared" si="19226"/>
        <v>7</v>
      </c>
      <c r="HQP159" s="80"/>
      <c r="HQQ159" s="16" t="s">
        <v>236</v>
      </c>
      <c r="HQR159" s="16">
        <f t="shared" si="30339"/>
        <v>52.940000000000005</v>
      </c>
      <c r="HQS159" s="16">
        <f t="shared" si="30340"/>
        <v>9</v>
      </c>
      <c r="HQT159" s="14">
        <f t="shared" si="11840"/>
        <v>61.940000000000005</v>
      </c>
      <c r="HQU159" s="14"/>
      <c r="HQV159" s="16">
        <f t="shared" si="11841"/>
        <v>92.910000000000011</v>
      </c>
      <c r="HQW159" s="79">
        <f t="shared" si="19226"/>
        <v>7</v>
      </c>
      <c r="HQX159" s="80"/>
      <c r="HQY159" s="16" t="s">
        <v>236</v>
      </c>
      <c r="HQZ159" s="16">
        <f t="shared" si="30341"/>
        <v>52.940000000000005</v>
      </c>
      <c r="HRA159" s="16">
        <f t="shared" si="30342"/>
        <v>9</v>
      </c>
      <c r="HRB159" s="14">
        <f t="shared" si="11845"/>
        <v>61.940000000000005</v>
      </c>
      <c r="HRC159" s="14"/>
      <c r="HRD159" s="16">
        <f t="shared" si="11846"/>
        <v>92.910000000000011</v>
      </c>
      <c r="HRE159" s="79">
        <f t="shared" si="19226"/>
        <v>7</v>
      </c>
      <c r="HRF159" s="80"/>
      <c r="HRG159" s="16" t="s">
        <v>236</v>
      </c>
      <c r="HRH159" s="16">
        <f t="shared" si="30343"/>
        <v>52.940000000000005</v>
      </c>
      <c r="HRI159" s="16">
        <f t="shared" si="30344"/>
        <v>9</v>
      </c>
      <c r="HRJ159" s="14">
        <f t="shared" si="11850"/>
        <v>61.940000000000005</v>
      </c>
      <c r="HRK159" s="14"/>
      <c r="HRL159" s="16">
        <f t="shared" si="11851"/>
        <v>92.910000000000011</v>
      </c>
      <c r="HRM159" s="79">
        <f t="shared" si="19235"/>
        <v>7</v>
      </c>
      <c r="HRN159" s="80"/>
      <c r="HRO159" s="16" t="s">
        <v>236</v>
      </c>
      <c r="HRP159" s="16">
        <f t="shared" si="30345"/>
        <v>52.940000000000005</v>
      </c>
      <c r="HRQ159" s="16">
        <f t="shared" si="30346"/>
        <v>9</v>
      </c>
      <c r="HRR159" s="14">
        <f t="shared" si="11855"/>
        <v>61.940000000000005</v>
      </c>
      <c r="HRS159" s="14"/>
      <c r="HRT159" s="16">
        <f t="shared" si="11856"/>
        <v>92.910000000000011</v>
      </c>
      <c r="HRU159" s="79">
        <f t="shared" si="19235"/>
        <v>7</v>
      </c>
      <c r="HRV159" s="80"/>
      <c r="HRW159" s="16" t="s">
        <v>236</v>
      </c>
      <c r="HRX159" s="16">
        <f t="shared" si="30347"/>
        <v>52.940000000000005</v>
      </c>
      <c r="HRY159" s="16">
        <f t="shared" si="30348"/>
        <v>9</v>
      </c>
      <c r="HRZ159" s="14">
        <f t="shared" si="11860"/>
        <v>61.940000000000005</v>
      </c>
      <c r="HSA159" s="14"/>
      <c r="HSB159" s="16">
        <f t="shared" si="11861"/>
        <v>92.910000000000011</v>
      </c>
      <c r="HSC159" s="79">
        <f t="shared" si="19235"/>
        <v>7</v>
      </c>
      <c r="HSD159" s="80"/>
      <c r="HSE159" s="16" t="s">
        <v>236</v>
      </c>
      <c r="HSF159" s="16">
        <f t="shared" si="30349"/>
        <v>52.940000000000005</v>
      </c>
      <c r="HSG159" s="16">
        <f t="shared" si="30350"/>
        <v>9</v>
      </c>
      <c r="HSH159" s="14">
        <f t="shared" si="11865"/>
        <v>61.940000000000005</v>
      </c>
      <c r="HSI159" s="14"/>
      <c r="HSJ159" s="16">
        <f t="shared" si="11866"/>
        <v>92.910000000000011</v>
      </c>
      <c r="HSK159" s="79">
        <f t="shared" si="19235"/>
        <v>7</v>
      </c>
      <c r="HSL159" s="80"/>
      <c r="HSM159" s="16" t="s">
        <v>236</v>
      </c>
      <c r="HSN159" s="16">
        <f t="shared" si="30351"/>
        <v>52.940000000000005</v>
      </c>
      <c r="HSO159" s="16">
        <f t="shared" si="30352"/>
        <v>9</v>
      </c>
      <c r="HSP159" s="14">
        <f t="shared" si="11870"/>
        <v>61.940000000000005</v>
      </c>
      <c r="HSQ159" s="14"/>
      <c r="HSR159" s="16">
        <f t="shared" si="11871"/>
        <v>92.910000000000011</v>
      </c>
      <c r="HSS159" s="79">
        <f t="shared" si="19235"/>
        <v>7</v>
      </c>
      <c r="HST159" s="80"/>
      <c r="HSU159" s="16" t="s">
        <v>236</v>
      </c>
      <c r="HSV159" s="16">
        <f t="shared" si="30353"/>
        <v>52.940000000000005</v>
      </c>
      <c r="HSW159" s="16">
        <f t="shared" si="30354"/>
        <v>9</v>
      </c>
      <c r="HSX159" s="14">
        <f t="shared" si="11875"/>
        <v>61.940000000000005</v>
      </c>
      <c r="HSY159" s="14"/>
      <c r="HSZ159" s="16">
        <f t="shared" si="11876"/>
        <v>92.910000000000011</v>
      </c>
      <c r="HTA159" s="79">
        <f t="shared" si="19235"/>
        <v>7</v>
      </c>
      <c r="HTB159" s="80"/>
      <c r="HTC159" s="16" t="s">
        <v>236</v>
      </c>
      <c r="HTD159" s="16">
        <f t="shared" si="30355"/>
        <v>52.940000000000005</v>
      </c>
      <c r="HTE159" s="16">
        <f t="shared" si="30356"/>
        <v>9</v>
      </c>
      <c r="HTF159" s="14">
        <f t="shared" si="11880"/>
        <v>61.940000000000005</v>
      </c>
      <c r="HTG159" s="14"/>
      <c r="HTH159" s="16">
        <f t="shared" si="11881"/>
        <v>92.910000000000011</v>
      </c>
      <c r="HTI159" s="79">
        <f t="shared" si="19235"/>
        <v>7</v>
      </c>
      <c r="HTJ159" s="80"/>
      <c r="HTK159" s="16" t="s">
        <v>236</v>
      </c>
      <c r="HTL159" s="16">
        <f t="shared" si="30357"/>
        <v>52.940000000000005</v>
      </c>
      <c r="HTM159" s="16">
        <f t="shared" si="30358"/>
        <v>9</v>
      </c>
      <c r="HTN159" s="14">
        <f t="shared" si="11885"/>
        <v>61.940000000000005</v>
      </c>
      <c r="HTO159" s="14"/>
      <c r="HTP159" s="16">
        <f t="shared" si="11886"/>
        <v>92.910000000000011</v>
      </c>
      <c r="HTQ159" s="79">
        <f t="shared" si="19235"/>
        <v>7</v>
      </c>
      <c r="HTR159" s="80"/>
      <c r="HTS159" s="16" t="s">
        <v>236</v>
      </c>
      <c r="HTT159" s="16">
        <f t="shared" si="30359"/>
        <v>52.940000000000005</v>
      </c>
      <c r="HTU159" s="16">
        <f t="shared" si="30360"/>
        <v>9</v>
      </c>
      <c r="HTV159" s="14">
        <f t="shared" si="11890"/>
        <v>61.940000000000005</v>
      </c>
      <c r="HTW159" s="14"/>
      <c r="HTX159" s="16">
        <f t="shared" si="11891"/>
        <v>92.910000000000011</v>
      </c>
      <c r="HTY159" s="79">
        <f t="shared" si="19244"/>
        <v>7</v>
      </c>
      <c r="HTZ159" s="80"/>
      <c r="HUA159" s="16" t="s">
        <v>236</v>
      </c>
      <c r="HUB159" s="16">
        <f t="shared" si="30361"/>
        <v>52.940000000000005</v>
      </c>
      <c r="HUC159" s="16">
        <f t="shared" si="30362"/>
        <v>9</v>
      </c>
      <c r="HUD159" s="14">
        <f t="shared" si="11895"/>
        <v>61.940000000000005</v>
      </c>
      <c r="HUE159" s="14"/>
      <c r="HUF159" s="16">
        <f t="shared" si="11896"/>
        <v>92.910000000000011</v>
      </c>
      <c r="HUG159" s="79">
        <f t="shared" si="19244"/>
        <v>7</v>
      </c>
      <c r="HUH159" s="80"/>
      <c r="HUI159" s="16" t="s">
        <v>236</v>
      </c>
      <c r="HUJ159" s="16">
        <f t="shared" si="30363"/>
        <v>52.940000000000005</v>
      </c>
      <c r="HUK159" s="16">
        <f t="shared" si="30364"/>
        <v>9</v>
      </c>
      <c r="HUL159" s="14">
        <f t="shared" si="11900"/>
        <v>61.940000000000005</v>
      </c>
      <c r="HUM159" s="14"/>
      <c r="HUN159" s="16">
        <f t="shared" si="11901"/>
        <v>92.910000000000011</v>
      </c>
      <c r="HUO159" s="79">
        <f t="shared" si="19244"/>
        <v>7</v>
      </c>
      <c r="HUP159" s="80"/>
      <c r="HUQ159" s="16" t="s">
        <v>236</v>
      </c>
      <c r="HUR159" s="16">
        <f t="shared" si="30365"/>
        <v>52.940000000000005</v>
      </c>
      <c r="HUS159" s="16">
        <f t="shared" si="30366"/>
        <v>9</v>
      </c>
      <c r="HUT159" s="14">
        <f t="shared" si="11905"/>
        <v>61.940000000000005</v>
      </c>
      <c r="HUU159" s="14"/>
      <c r="HUV159" s="16">
        <f t="shared" si="11906"/>
        <v>92.910000000000011</v>
      </c>
      <c r="HUW159" s="79">
        <f t="shared" si="19244"/>
        <v>7</v>
      </c>
      <c r="HUX159" s="80"/>
      <c r="HUY159" s="16" t="s">
        <v>236</v>
      </c>
      <c r="HUZ159" s="16">
        <f t="shared" si="30367"/>
        <v>52.940000000000005</v>
      </c>
      <c r="HVA159" s="16">
        <f t="shared" si="30368"/>
        <v>9</v>
      </c>
      <c r="HVB159" s="14">
        <f t="shared" si="11910"/>
        <v>61.940000000000005</v>
      </c>
      <c r="HVC159" s="14"/>
      <c r="HVD159" s="16">
        <f t="shared" si="11911"/>
        <v>92.910000000000011</v>
      </c>
      <c r="HVE159" s="79">
        <f t="shared" si="19244"/>
        <v>7</v>
      </c>
      <c r="HVF159" s="80"/>
      <c r="HVG159" s="16" t="s">
        <v>236</v>
      </c>
      <c r="HVH159" s="16">
        <f t="shared" si="30369"/>
        <v>52.940000000000005</v>
      </c>
      <c r="HVI159" s="16">
        <f t="shared" si="30370"/>
        <v>9</v>
      </c>
      <c r="HVJ159" s="14">
        <f t="shared" si="11915"/>
        <v>61.940000000000005</v>
      </c>
      <c r="HVK159" s="14"/>
      <c r="HVL159" s="16">
        <f t="shared" si="11916"/>
        <v>92.910000000000011</v>
      </c>
      <c r="HVM159" s="79">
        <f t="shared" si="19244"/>
        <v>7</v>
      </c>
      <c r="HVN159" s="80"/>
      <c r="HVO159" s="16" t="s">
        <v>236</v>
      </c>
      <c r="HVP159" s="16">
        <f t="shared" si="30371"/>
        <v>52.940000000000005</v>
      </c>
      <c r="HVQ159" s="16">
        <f t="shared" si="30372"/>
        <v>9</v>
      </c>
      <c r="HVR159" s="14">
        <f t="shared" si="11920"/>
        <v>61.940000000000005</v>
      </c>
      <c r="HVS159" s="14"/>
      <c r="HVT159" s="16">
        <f t="shared" si="11921"/>
        <v>92.910000000000011</v>
      </c>
      <c r="HVU159" s="79">
        <f t="shared" si="19244"/>
        <v>7</v>
      </c>
      <c r="HVV159" s="80"/>
      <c r="HVW159" s="16" t="s">
        <v>236</v>
      </c>
      <c r="HVX159" s="16">
        <f t="shared" si="30373"/>
        <v>52.940000000000005</v>
      </c>
      <c r="HVY159" s="16">
        <f t="shared" si="30374"/>
        <v>9</v>
      </c>
      <c r="HVZ159" s="14">
        <f t="shared" si="11925"/>
        <v>61.940000000000005</v>
      </c>
      <c r="HWA159" s="14"/>
      <c r="HWB159" s="16">
        <f t="shared" si="11926"/>
        <v>92.910000000000011</v>
      </c>
      <c r="HWC159" s="79">
        <f t="shared" si="19244"/>
        <v>7</v>
      </c>
      <c r="HWD159" s="80"/>
      <c r="HWE159" s="16" t="s">
        <v>236</v>
      </c>
      <c r="HWF159" s="16">
        <f t="shared" si="30375"/>
        <v>52.940000000000005</v>
      </c>
      <c r="HWG159" s="16">
        <f t="shared" si="30376"/>
        <v>9</v>
      </c>
      <c r="HWH159" s="14">
        <f t="shared" si="11930"/>
        <v>61.940000000000005</v>
      </c>
      <c r="HWI159" s="14"/>
      <c r="HWJ159" s="16">
        <f t="shared" si="11931"/>
        <v>92.910000000000011</v>
      </c>
      <c r="HWK159" s="79">
        <f t="shared" si="19253"/>
        <v>7</v>
      </c>
      <c r="HWL159" s="80"/>
      <c r="HWM159" s="16" t="s">
        <v>236</v>
      </c>
      <c r="HWN159" s="16">
        <f t="shared" si="30377"/>
        <v>52.940000000000005</v>
      </c>
      <c r="HWO159" s="16">
        <f t="shared" si="30378"/>
        <v>9</v>
      </c>
      <c r="HWP159" s="14">
        <f t="shared" si="11935"/>
        <v>61.940000000000005</v>
      </c>
      <c r="HWQ159" s="14"/>
      <c r="HWR159" s="16">
        <f t="shared" si="11936"/>
        <v>92.910000000000011</v>
      </c>
      <c r="HWS159" s="79">
        <f t="shared" si="19253"/>
        <v>7</v>
      </c>
      <c r="HWT159" s="80"/>
      <c r="HWU159" s="16" t="s">
        <v>236</v>
      </c>
      <c r="HWV159" s="16">
        <f t="shared" si="30379"/>
        <v>52.940000000000005</v>
      </c>
      <c r="HWW159" s="16">
        <f t="shared" si="30380"/>
        <v>9</v>
      </c>
      <c r="HWX159" s="14">
        <f t="shared" si="11940"/>
        <v>61.940000000000005</v>
      </c>
      <c r="HWY159" s="14"/>
      <c r="HWZ159" s="16">
        <f t="shared" si="11941"/>
        <v>92.910000000000011</v>
      </c>
      <c r="HXA159" s="79">
        <f t="shared" si="19253"/>
        <v>7</v>
      </c>
      <c r="HXB159" s="80"/>
      <c r="HXC159" s="16" t="s">
        <v>236</v>
      </c>
      <c r="HXD159" s="16">
        <f t="shared" si="30381"/>
        <v>52.940000000000005</v>
      </c>
      <c r="HXE159" s="16">
        <f t="shared" si="30382"/>
        <v>9</v>
      </c>
      <c r="HXF159" s="14">
        <f t="shared" si="11945"/>
        <v>61.940000000000005</v>
      </c>
      <c r="HXG159" s="14"/>
      <c r="HXH159" s="16">
        <f t="shared" si="11946"/>
        <v>92.910000000000011</v>
      </c>
      <c r="HXI159" s="79">
        <f t="shared" si="19253"/>
        <v>7</v>
      </c>
      <c r="HXJ159" s="80"/>
      <c r="HXK159" s="16" t="s">
        <v>236</v>
      </c>
      <c r="HXL159" s="16">
        <f t="shared" si="30383"/>
        <v>52.940000000000005</v>
      </c>
      <c r="HXM159" s="16">
        <f t="shared" si="30384"/>
        <v>9</v>
      </c>
      <c r="HXN159" s="14">
        <f t="shared" si="11950"/>
        <v>61.940000000000005</v>
      </c>
      <c r="HXO159" s="14"/>
      <c r="HXP159" s="16">
        <f t="shared" si="11951"/>
        <v>92.910000000000011</v>
      </c>
      <c r="HXQ159" s="79">
        <f t="shared" si="19253"/>
        <v>7</v>
      </c>
      <c r="HXR159" s="80"/>
      <c r="HXS159" s="16" t="s">
        <v>236</v>
      </c>
      <c r="HXT159" s="16">
        <f t="shared" si="30385"/>
        <v>52.940000000000005</v>
      </c>
      <c r="HXU159" s="16">
        <f t="shared" si="30386"/>
        <v>9</v>
      </c>
      <c r="HXV159" s="14">
        <f t="shared" si="11955"/>
        <v>61.940000000000005</v>
      </c>
      <c r="HXW159" s="14"/>
      <c r="HXX159" s="16">
        <f t="shared" si="11956"/>
        <v>92.910000000000011</v>
      </c>
      <c r="HXY159" s="79">
        <f t="shared" si="19253"/>
        <v>7</v>
      </c>
      <c r="HXZ159" s="80"/>
      <c r="HYA159" s="16" t="s">
        <v>236</v>
      </c>
      <c r="HYB159" s="16">
        <f t="shared" si="30387"/>
        <v>52.940000000000005</v>
      </c>
      <c r="HYC159" s="16">
        <f t="shared" si="30388"/>
        <v>9</v>
      </c>
      <c r="HYD159" s="14">
        <f t="shared" si="11960"/>
        <v>61.940000000000005</v>
      </c>
      <c r="HYE159" s="14"/>
      <c r="HYF159" s="16">
        <f t="shared" si="11961"/>
        <v>92.910000000000011</v>
      </c>
      <c r="HYG159" s="79">
        <f t="shared" si="19253"/>
        <v>7</v>
      </c>
      <c r="HYH159" s="80"/>
      <c r="HYI159" s="16" t="s">
        <v>236</v>
      </c>
      <c r="HYJ159" s="16">
        <f t="shared" si="30389"/>
        <v>52.940000000000005</v>
      </c>
      <c r="HYK159" s="16">
        <f t="shared" si="30390"/>
        <v>9</v>
      </c>
      <c r="HYL159" s="14">
        <f t="shared" si="11965"/>
        <v>61.940000000000005</v>
      </c>
      <c r="HYM159" s="14"/>
      <c r="HYN159" s="16">
        <f t="shared" si="11966"/>
        <v>92.910000000000011</v>
      </c>
      <c r="HYO159" s="79">
        <f t="shared" si="19253"/>
        <v>7</v>
      </c>
      <c r="HYP159" s="80"/>
      <c r="HYQ159" s="16" t="s">
        <v>236</v>
      </c>
      <c r="HYR159" s="16">
        <f t="shared" si="30391"/>
        <v>52.940000000000005</v>
      </c>
      <c r="HYS159" s="16">
        <f t="shared" si="30392"/>
        <v>9</v>
      </c>
      <c r="HYT159" s="14">
        <f t="shared" si="11970"/>
        <v>61.940000000000005</v>
      </c>
      <c r="HYU159" s="14"/>
      <c r="HYV159" s="16">
        <f t="shared" si="11971"/>
        <v>92.910000000000011</v>
      </c>
      <c r="HYW159" s="79">
        <f t="shared" si="19262"/>
        <v>7</v>
      </c>
      <c r="HYX159" s="80"/>
      <c r="HYY159" s="16" t="s">
        <v>236</v>
      </c>
      <c r="HYZ159" s="16">
        <f t="shared" si="30393"/>
        <v>52.940000000000005</v>
      </c>
      <c r="HZA159" s="16">
        <f t="shared" si="30394"/>
        <v>9</v>
      </c>
      <c r="HZB159" s="14">
        <f t="shared" si="11975"/>
        <v>61.940000000000005</v>
      </c>
      <c r="HZC159" s="14"/>
      <c r="HZD159" s="16">
        <f t="shared" si="11976"/>
        <v>92.910000000000011</v>
      </c>
      <c r="HZE159" s="79">
        <f t="shared" si="19262"/>
        <v>7</v>
      </c>
      <c r="HZF159" s="80"/>
      <c r="HZG159" s="16" t="s">
        <v>236</v>
      </c>
      <c r="HZH159" s="16">
        <f t="shared" si="30395"/>
        <v>52.940000000000005</v>
      </c>
      <c r="HZI159" s="16">
        <f t="shared" si="30396"/>
        <v>9</v>
      </c>
      <c r="HZJ159" s="14">
        <f t="shared" si="11980"/>
        <v>61.940000000000005</v>
      </c>
      <c r="HZK159" s="14"/>
      <c r="HZL159" s="16">
        <f t="shared" si="11981"/>
        <v>92.910000000000011</v>
      </c>
      <c r="HZM159" s="79">
        <f t="shared" si="19262"/>
        <v>7</v>
      </c>
      <c r="HZN159" s="80"/>
      <c r="HZO159" s="16" t="s">
        <v>236</v>
      </c>
      <c r="HZP159" s="16">
        <f t="shared" si="30397"/>
        <v>52.940000000000005</v>
      </c>
      <c r="HZQ159" s="16">
        <f t="shared" si="30398"/>
        <v>9</v>
      </c>
      <c r="HZR159" s="14">
        <f t="shared" si="11985"/>
        <v>61.940000000000005</v>
      </c>
      <c r="HZS159" s="14"/>
      <c r="HZT159" s="16">
        <f t="shared" si="11986"/>
        <v>92.910000000000011</v>
      </c>
      <c r="HZU159" s="79">
        <f t="shared" si="19262"/>
        <v>7</v>
      </c>
      <c r="HZV159" s="80"/>
      <c r="HZW159" s="16" t="s">
        <v>236</v>
      </c>
      <c r="HZX159" s="16">
        <f t="shared" si="30399"/>
        <v>52.940000000000005</v>
      </c>
      <c r="HZY159" s="16">
        <f t="shared" si="30400"/>
        <v>9</v>
      </c>
      <c r="HZZ159" s="14">
        <f t="shared" si="11990"/>
        <v>61.940000000000005</v>
      </c>
      <c r="IAA159" s="14"/>
      <c r="IAB159" s="16">
        <f t="shared" si="11991"/>
        <v>92.910000000000011</v>
      </c>
      <c r="IAC159" s="79">
        <f t="shared" si="19262"/>
        <v>7</v>
      </c>
      <c r="IAD159" s="80"/>
      <c r="IAE159" s="16" t="s">
        <v>236</v>
      </c>
      <c r="IAF159" s="16">
        <f t="shared" si="30401"/>
        <v>52.940000000000005</v>
      </c>
      <c r="IAG159" s="16">
        <f t="shared" si="30402"/>
        <v>9</v>
      </c>
      <c r="IAH159" s="14">
        <f t="shared" si="11995"/>
        <v>61.940000000000005</v>
      </c>
      <c r="IAI159" s="14"/>
      <c r="IAJ159" s="16">
        <f t="shared" si="11996"/>
        <v>92.910000000000011</v>
      </c>
      <c r="IAK159" s="79">
        <f t="shared" si="19262"/>
        <v>7</v>
      </c>
      <c r="IAL159" s="80"/>
      <c r="IAM159" s="16" t="s">
        <v>236</v>
      </c>
      <c r="IAN159" s="16">
        <f t="shared" si="30403"/>
        <v>52.940000000000005</v>
      </c>
      <c r="IAO159" s="16">
        <f t="shared" si="30404"/>
        <v>9</v>
      </c>
      <c r="IAP159" s="14">
        <f t="shared" si="12000"/>
        <v>61.940000000000005</v>
      </c>
      <c r="IAQ159" s="14"/>
      <c r="IAR159" s="16">
        <f t="shared" si="12001"/>
        <v>92.910000000000011</v>
      </c>
      <c r="IAS159" s="79">
        <f t="shared" si="19262"/>
        <v>7</v>
      </c>
      <c r="IAT159" s="80"/>
      <c r="IAU159" s="16" t="s">
        <v>236</v>
      </c>
      <c r="IAV159" s="16">
        <f t="shared" si="30405"/>
        <v>52.940000000000005</v>
      </c>
      <c r="IAW159" s="16">
        <f t="shared" si="30406"/>
        <v>9</v>
      </c>
      <c r="IAX159" s="14">
        <f t="shared" si="12005"/>
        <v>61.940000000000005</v>
      </c>
      <c r="IAY159" s="14"/>
      <c r="IAZ159" s="16">
        <f t="shared" si="12006"/>
        <v>92.910000000000011</v>
      </c>
      <c r="IBA159" s="79">
        <f t="shared" si="19262"/>
        <v>7</v>
      </c>
      <c r="IBB159" s="80"/>
      <c r="IBC159" s="16" t="s">
        <v>236</v>
      </c>
      <c r="IBD159" s="16">
        <f t="shared" si="30407"/>
        <v>52.940000000000005</v>
      </c>
      <c r="IBE159" s="16">
        <f t="shared" si="30408"/>
        <v>9</v>
      </c>
      <c r="IBF159" s="14">
        <f t="shared" si="12010"/>
        <v>61.940000000000005</v>
      </c>
      <c r="IBG159" s="14"/>
      <c r="IBH159" s="16">
        <f t="shared" si="12011"/>
        <v>92.910000000000011</v>
      </c>
      <c r="IBI159" s="79">
        <f t="shared" si="19271"/>
        <v>7</v>
      </c>
      <c r="IBJ159" s="80"/>
      <c r="IBK159" s="16" t="s">
        <v>236</v>
      </c>
      <c r="IBL159" s="16">
        <f t="shared" si="30409"/>
        <v>52.940000000000005</v>
      </c>
      <c r="IBM159" s="16">
        <f t="shared" si="30410"/>
        <v>9</v>
      </c>
      <c r="IBN159" s="14">
        <f t="shared" si="12015"/>
        <v>61.940000000000005</v>
      </c>
      <c r="IBO159" s="14"/>
      <c r="IBP159" s="16">
        <f t="shared" si="12016"/>
        <v>92.910000000000011</v>
      </c>
      <c r="IBQ159" s="79">
        <f t="shared" si="19271"/>
        <v>7</v>
      </c>
      <c r="IBR159" s="80"/>
      <c r="IBS159" s="16" t="s">
        <v>236</v>
      </c>
      <c r="IBT159" s="16">
        <f t="shared" si="30411"/>
        <v>52.940000000000005</v>
      </c>
      <c r="IBU159" s="16">
        <f t="shared" si="30412"/>
        <v>9</v>
      </c>
      <c r="IBV159" s="14">
        <f t="shared" si="12020"/>
        <v>61.940000000000005</v>
      </c>
      <c r="IBW159" s="14"/>
      <c r="IBX159" s="16">
        <f t="shared" si="12021"/>
        <v>92.910000000000011</v>
      </c>
      <c r="IBY159" s="79">
        <f t="shared" si="19271"/>
        <v>7</v>
      </c>
      <c r="IBZ159" s="80"/>
      <c r="ICA159" s="16" t="s">
        <v>236</v>
      </c>
      <c r="ICB159" s="16">
        <f t="shared" si="30413"/>
        <v>52.940000000000005</v>
      </c>
      <c r="ICC159" s="16">
        <f t="shared" si="30414"/>
        <v>9</v>
      </c>
      <c r="ICD159" s="14">
        <f t="shared" si="12025"/>
        <v>61.940000000000005</v>
      </c>
      <c r="ICE159" s="14"/>
      <c r="ICF159" s="16">
        <f t="shared" si="12026"/>
        <v>92.910000000000011</v>
      </c>
      <c r="ICG159" s="79">
        <f t="shared" si="19271"/>
        <v>7</v>
      </c>
      <c r="ICH159" s="80"/>
      <c r="ICI159" s="16" t="s">
        <v>236</v>
      </c>
      <c r="ICJ159" s="16">
        <f t="shared" si="30415"/>
        <v>52.940000000000005</v>
      </c>
      <c r="ICK159" s="16">
        <f t="shared" si="30416"/>
        <v>9</v>
      </c>
      <c r="ICL159" s="14">
        <f t="shared" si="12030"/>
        <v>61.940000000000005</v>
      </c>
      <c r="ICM159" s="14"/>
      <c r="ICN159" s="16">
        <f t="shared" si="12031"/>
        <v>92.910000000000011</v>
      </c>
      <c r="ICO159" s="79">
        <f t="shared" si="19271"/>
        <v>7</v>
      </c>
      <c r="ICP159" s="80"/>
      <c r="ICQ159" s="16" t="s">
        <v>236</v>
      </c>
      <c r="ICR159" s="16">
        <f t="shared" si="30417"/>
        <v>52.940000000000005</v>
      </c>
      <c r="ICS159" s="16">
        <f t="shared" si="30418"/>
        <v>9</v>
      </c>
      <c r="ICT159" s="14">
        <f t="shared" si="12035"/>
        <v>61.940000000000005</v>
      </c>
      <c r="ICU159" s="14"/>
      <c r="ICV159" s="16">
        <f t="shared" si="12036"/>
        <v>92.910000000000011</v>
      </c>
      <c r="ICW159" s="79">
        <f t="shared" si="19271"/>
        <v>7</v>
      </c>
      <c r="ICX159" s="80"/>
      <c r="ICY159" s="16" t="s">
        <v>236</v>
      </c>
      <c r="ICZ159" s="16">
        <f t="shared" si="30419"/>
        <v>52.940000000000005</v>
      </c>
      <c r="IDA159" s="16">
        <f t="shared" si="30420"/>
        <v>9</v>
      </c>
      <c r="IDB159" s="14">
        <f t="shared" si="12040"/>
        <v>61.940000000000005</v>
      </c>
      <c r="IDC159" s="14"/>
      <c r="IDD159" s="16">
        <f t="shared" si="12041"/>
        <v>92.910000000000011</v>
      </c>
      <c r="IDE159" s="79">
        <f t="shared" si="19271"/>
        <v>7</v>
      </c>
      <c r="IDF159" s="80"/>
      <c r="IDG159" s="16" t="s">
        <v>236</v>
      </c>
      <c r="IDH159" s="16">
        <f t="shared" si="30421"/>
        <v>52.940000000000005</v>
      </c>
      <c r="IDI159" s="16">
        <f t="shared" si="30422"/>
        <v>9</v>
      </c>
      <c r="IDJ159" s="14">
        <f t="shared" si="12045"/>
        <v>61.940000000000005</v>
      </c>
      <c r="IDK159" s="14"/>
      <c r="IDL159" s="16">
        <f t="shared" si="12046"/>
        <v>92.910000000000011</v>
      </c>
      <c r="IDM159" s="79">
        <f t="shared" si="19271"/>
        <v>7</v>
      </c>
      <c r="IDN159" s="80"/>
      <c r="IDO159" s="16" t="s">
        <v>236</v>
      </c>
      <c r="IDP159" s="16">
        <f t="shared" si="30423"/>
        <v>52.940000000000005</v>
      </c>
      <c r="IDQ159" s="16">
        <f t="shared" si="30424"/>
        <v>9</v>
      </c>
      <c r="IDR159" s="14">
        <f t="shared" si="12050"/>
        <v>61.940000000000005</v>
      </c>
      <c r="IDS159" s="14"/>
      <c r="IDT159" s="16">
        <f t="shared" si="12051"/>
        <v>92.910000000000011</v>
      </c>
      <c r="IDU159" s="79">
        <f t="shared" si="19280"/>
        <v>7</v>
      </c>
      <c r="IDV159" s="80"/>
      <c r="IDW159" s="16" t="s">
        <v>236</v>
      </c>
      <c r="IDX159" s="16">
        <f t="shared" si="30425"/>
        <v>52.940000000000005</v>
      </c>
      <c r="IDY159" s="16">
        <f t="shared" si="30426"/>
        <v>9</v>
      </c>
      <c r="IDZ159" s="14">
        <f t="shared" si="12055"/>
        <v>61.940000000000005</v>
      </c>
      <c r="IEA159" s="14"/>
      <c r="IEB159" s="16">
        <f t="shared" si="12056"/>
        <v>92.910000000000011</v>
      </c>
      <c r="IEC159" s="79">
        <f t="shared" si="19280"/>
        <v>7</v>
      </c>
      <c r="IED159" s="80"/>
      <c r="IEE159" s="16" t="s">
        <v>236</v>
      </c>
      <c r="IEF159" s="16">
        <f t="shared" si="30427"/>
        <v>52.940000000000005</v>
      </c>
      <c r="IEG159" s="16">
        <f t="shared" si="30428"/>
        <v>9</v>
      </c>
      <c r="IEH159" s="14">
        <f t="shared" si="12060"/>
        <v>61.940000000000005</v>
      </c>
      <c r="IEI159" s="14"/>
      <c r="IEJ159" s="16">
        <f t="shared" si="12061"/>
        <v>92.910000000000011</v>
      </c>
      <c r="IEK159" s="79">
        <f t="shared" si="19280"/>
        <v>7</v>
      </c>
      <c r="IEL159" s="80"/>
      <c r="IEM159" s="16" t="s">
        <v>236</v>
      </c>
      <c r="IEN159" s="16">
        <f t="shared" si="30429"/>
        <v>52.940000000000005</v>
      </c>
      <c r="IEO159" s="16">
        <f t="shared" si="30430"/>
        <v>9</v>
      </c>
      <c r="IEP159" s="14">
        <f t="shared" si="12065"/>
        <v>61.940000000000005</v>
      </c>
      <c r="IEQ159" s="14"/>
      <c r="IER159" s="16">
        <f t="shared" si="12066"/>
        <v>92.910000000000011</v>
      </c>
      <c r="IES159" s="79">
        <f t="shared" si="19280"/>
        <v>7</v>
      </c>
      <c r="IET159" s="80"/>
      <c r="IEU159" s="16" t="s">
        <v>236</v>
      </c>
      <c r="IEV159" s="16">
        <f t="shared" si="30431"/>
        <v>52.940000000000005</v>
      </c>
      <c r="IEW159" s="16">
        <f t="shared" si="30432"/>
        <v>9</v>
      </c>
      <c r="IEX159" s="14">
        <f t="shared" si="12070"/>
        <v>61.940000000000005</v>
      </c>
      <c r="IEY159" s="14"/>
      <c r="IEZ159" s="16">
        <f t="shared" si="12071"/>
        <v>92.910000000000011</v>
      </c>
      <c r="IFA159" s="79">
        <f t="shared" si="19280"/>
        <v>7</v>
      </c>
      <c r="IFB159" s="80"/>
      <c r="IFC159" s="16" t="s">
        <v>236</v>
      </c>
      <c r="IFD159" s="16">
        <f t="shared" si="30433"/>
        <v>52.940000000000005</v>
      </c>
      <c r="IFE159" s="16">
        <f t="shared" si="30434"/>
        <v>9</v>
      </c>
      <c r="IFF159" s="14">
        <f t="shared" si="12075"/>
        <v>61.940000000000005</v>
      </c>
      <c r="IFG159" s="14"/>
      <c r="IFH159" s="16">
        <f t="shared" si="12076"/>
        <v>92.910000000000011</v>
      </c>
      <c r="IFI159" s="79">
        <f t="shared" si="19280"/>
        <v>7</v>
      </c>
      <c r="IFJ159" s="80"/>
      <c r="IFK159" s="16" t="s">
        <v>236</v>
      </c>
      <c r="IFL159" s="16">
        <f t="shared" si="30435"/>
        <v>52.940000000000005</v>
      </c>
      <c r="IFM159" s="16">
        <f t="shared" si="30436"/>
        <v>9</v>
      </c>
      <c r="IFN159" s="14">
        <f t="shared" si="12080"/>
        <v>61.940000000000005</v>
      </c>
      <c r="IFO159" s="14"/>
      <c r="IFP159" s="16">
        <f t="shared" si="12081"/>
        <v>92.910000000000011</v>
      </c>
      <c r="IFQ159" s="79">
        <f t="shared" si="19280"/>
        <v>7</v>
      </c>
      <c r="IFR159" s="80"/>
      <c r="IFS159" s="16" t="s">
        <v>236</v>
      </c>
      <c r="IFT159" s="16">
        <f t="shared" si="30437"/>
        <v>52.940000000000005</v>
      </c>
      <c r="IFU159" s="16">
        <f t="shared" si="30438"/>
        <v>9</v>
      </c>
      <c r="IFV159" s="14">
        <f t="shared" si="12085"/>
        <v>61.940000000000005</v>
      </c>
      <c r="IFW159" s="14"/>
      <c r="IFX159" s="16">
        <f t="shared" si="12086"/>
        <v>92.910000000000011</v>
      </c>
      <c r="IFY159" s="79">
        <f t="shared" si="19280"/>
        <v>7</v>
      </c>
      <c r="IFZ159" s="80"/>
      <c r="IGA159" s="16" t="s">
        <v>236</v>
      </c>
      <c r="IGB159" s="16">
        <f t="shared" si="30439"/>
        <v>52.940000000000005</v>
      </c>
      <c r="IGC159" s="16">
        <f t="shared" si="30440"/>
        <v>9</v>
      </c>
      <c r="IGD159" s="14">
        <f t="shared" si="12090"/>
        <v>61.940000000000005</v>
      </c>
      <c r="IGE159" s="14"/>
      <c r="IGF159" s="16">
        <f t="shared" si="12091"/>
        <v>92.910000000000011</v>
      </c>
      <c r="IGG159" s="79">
        <f t="shared" si="19289"/>
        <v>7</v>
      </c>
      <c r="IGH159" s="80"/>
      <c r="IGI159" s="16" t="s">
        <v>236</v>
      </c>
      <c r="IGJ159" s="16">
        <f t="shared" si="30441"/>
        <v>52.940000000000005</v>
      </c>
      <c r="IGK159" s="16">
        <f t="shared" si="30442"/>
        <v>9</v>
      </c>
      <c r="IGL159" s="14">
        <f t="shared" si="12095"/>
        <v>61.940000000000005</v>
      </c>
      <c r="IGM159" s="14"/>
      <c r="IGN159" s="16">
        <f t="shared" si="12096"/>
        <v>92.910000000000011</v>
      </c>
      <c r="IGO159" s="79">
        <f t="shared" si="19289"/>
        <v>7</v>
      </c>
      <c r="IGP159" s="80"/>
      <c r="IGQ159" s="16" t="s">
        <v>236</v>
      </c>
      <c r="IGR159" s="16">
        <f t="shared" si="30443"/>
        <v>52.940000000000005</v>
      </c>
      <c r="IGS159" s="16">
        <f t="shared" si="30444"/>
        <v>9</v>
      </c>
      <c r="IGT159" s="14">
        <f t="shared" si="12100"/>
        <v>61.940000000000005</v>
      </c>
      <c r="IGU159" s="14"/>
      <c r="IGV159" s="16">
        <f t="shared" si="12101"/>
        <v>92.910000000000011</v>
      </c>
      <c r="IGW159" s="79">
        <f t="shared" si="19289"/>
        <v>7</v>
      </c>
      <c r="IGX159" s="80"/>
      <c r="IGY159" s="16" t="s">
        <v>236</v>
      </c>
      <c r="IGZ159" s="16">
        <f t="shared" si="30445"/>
        <v>52.940000000000005</v>
      </c>
      <c r="IHA159" s="16">
        <f t="shared" si="30446"/>
        <v>9</v>
      </c>
      <c r="IHB159" s="14">
        <f t="shared" si="12105"/>
        <v>61.940000000000005</v>
      </c>
      <c r="IHC159" s="14"/>
      <c r="IHD159" s="16">
        <f t="shared" si="12106"/>
        <v>92.910000000000011</v>
      </c>
      <c r="IHE159" s="79">
        <f t="shared" si="19289"/>
        <v>7</v>
      </c>
      <c r="IHF159" s="80"/>
      <c r="IHG159" s="16" t="s">
        <v>236</v>
      </c>
      <c r="IHH159" s="16">
        <f t="shared" si="30447"/>
        <v>52.940000000000005</v>
      </c>
      <c r="IHI159" s="16">
        <f t="shared" si="30448"/>
        <v>9</v>
      </c>
      <c r="IHJ159" s="14">
        <f t="shared" si="12110"/>
        <v>61.940000000000005</v>
      </c>
      <c r="IHK159" s="14"/>
      <c r="IHL159" s="16">
        <f t="shared" si="12111"/>
        <v>92.910000000000011</v>
      </c>
      <c r="IHM159" s="79">
        <f t="shared" si="19289"/>
        <v>7</v>
      </c>
      <c r="IHN159" s="80"/>
      <c r="IHO159" s="16" t="s">
        <v>236</v>
      </c>
      <c r="IHP159" s="16">
        <f t="shared" si="30449"/>
        <v>52.940000000000005</v>
      </c>
      <c r="IHQ159" s="16">
        <f t="shared" si="30450"/>
        <v>9</v>
      </c>
      <c r="IHR159" s="14">
        <f t="shared" si="12115"/>
        <v>61.940000000000005</v>
      </c>
      <c r="IHS159" s="14"/>
      <c r="IHT159" s="16">
        <f t="shared" si="12116"/>
        <v>92.910000000000011</v>
      </c>
      <c r="IHU159" s="79">
        <f t="shared" si="19289"/>
        <v>7</v>
      </c>
      <c r="IHV159" s="80"/>
      <c r="IHW159" s="16" t="s">
        <v>236</v>
      </c>
      <c r="IHX159" s="16">
        <f t="shared" si="30451"/>
        <v>52.940000000000005</v>
      </c>
      <c r="IHY159" s="16">
        <f t="shared" si="30452"/>
        <v>9</v>
      </c>
      <c r="IHZ159" s="14">
        <f t="shared" si="12120"/>
        <v>61.940000000000005</v>
      </c>
      <c r="IIA159" s="14"/>
      <c r="IIB159" s="16">
        <f t="shared" si="12121"/>
        <v>92.910000000000011</v>
      </c>
      <c r="IIC159" s="79">
        <f t="shared" si="19289"/>
        <v>7</v>
      </c>
      <c r="IID159" s="80"/>
      <c r="IIE159" s="16" t="s">
        <v>236</v>
      </c>
      <c r="IIF159" s="16">
        <f t="shared" si="30453"/>
        <v>52.940000000000005</v>
      </c>
      <c r="IIG159" s="16">
        <f t="shared" si="30454"/>
        <v>9</v>
      </c>
      <c r="IIH159" s="14">
        <f t="shared" si="12125"/>
        <v>61.940000000000005</v>
      </c>
      <c r="III159" s="14"/>
      <c r="IIJ159" s="16">
        <f t="shared" si="12126"/>
        <v>92.910000000000011</v>
      </c>
      <c r="IIK159" s="79">
        <f t="shared" si="19289"/>
        <v>7</v>
      </c>
      <c r="IIL159" s="80"/>
      <c r="IIM159" s="16" t="s">
        <v>236</v>
      </c>
      <c r="IIN159" s="16">
        <f t="shared" si="30455"/>
        <v>52.940000000000005</v>
      </c>
      <c r="IIO159" s="16">
        <f t="shared" si="30456"/>
        <v>9</v>
      </c>
      <c r="IIP159" s="14">
        <f t="shared" si="12130"/>
        <v>61.940000000000005</v>
      </c>
      <c r="IIQ159" s="14"/>
      <c r="IIR159" s="16">
        <f t="shared" si="12131"/>
        <v>92.910000000000011</v>
      </c>
      <c r="IIS159" s="79">
        <f t="shared" si="19298"/>
        <v>7</v>
      </c>
      <c r="IIT159" s="80"/>
      <c r="IIU159" s="16" t="s">
        <v>236</v>
      </c>
      <c r="IIV159" s="16">
        <f t="shared" si="30457"/>
        <v>52.940000000000005</v>
      </c>
      <c r="IIW159" s="16">
        <f t="shared" si="30458"/>
        <v>9</v>
      </c>
      <c r="IIX159" s="14">
        <f t="shared" si="12135"/>
        <v>61.940000000000005</v>
      </c>
      <c r="IIY159" s="14"/>
      <c r="IIZ159" s="16">
        <f t="shared" si="12136"/>
        <v>92.910000000000011</v>
      </c>
      <c r="IJA159" s="79">
        <f t="shared" si="19298"/>
        <v>7</v>
      </c>
      <c r="IJB159" s="80"/>
      <c r="IJC159" s="16" t="s">
        <v>236</v>
      </c>
      <c r="IJD159" s="16">
        <f t="shared" si="30459"/>
        <v>52.940000000000005</v>
      </c>
      <c r="IJE159" s="16">
        <f t="shared" si="30460"/>
        <v>9</v>
      </c>
      <c r="IJF159" s="14">
        <f t="shared" si="12140"/>
        <v>61.940000000000005</v>
      </c>
      <c r="IJG159" s="14"/>
      <c r="IJH159" s="16">
        <f t="shared" si="12141"/>
        <v>92.910000000000011</v>
      </c>
      <c r="IJI159" s="79">
        <f t="shared" si="19298"/>
        <v>7</v>
      </c>
      <c r="IJJ159" s="80"/>
      <c r="IJK159" s="16" t="s">
        <v>236</v>
      </c>
      <c r="IJL159" s="16">
        <f t="shared" si="30461"/>
        <v>52.940000000000005</v>
      </c>
      <c r="IJM159" s="16">
        <f t="shared" si="30462"/>
        <v>9</v>
      </c>
      <c r="IJN159" s="14">
        <f t="shared" si="12145"/>
        <v>61.940000000000005</v>
      </c>
      <c r="IJO159" s="14"/>
      <c r="IJP159" s="16">
        <f t="shared" si="12146"/>
        <v>92.910000000000011</v>
      </c>
      <c r="IJQ159" s="79">
        <f t="shared" si="19298"/>
        <v>7</v>
      </c>
      <c r="IJR159" s="80"/>
      <c r="IJS159" s="16" t="s">
        <v>236</v>
      </c>
      <c r="IJT159" s="16">
        <f t="shared" si="30463"/>
        <v>52.940000000000005</v>
      </c>
      <c r="IJU159" s="16">
        <f t="shared" si="30464"/>
        <v>9</v>
      </c>
      <c r="IJV159" s="14">
        <f t="shared" si="12150"/>
        <v>61.940000000000005</v>
      </c>
      <c r="IJW159" s="14"/>
      <c r="IJX159" s="16">
        <f t="shared" si="12151"/>
        <v>92.910000000000011</v>
      </c>
      <c r="IJY159" s="79">
        <f t="shared" si="19298"/>
        <v>7</v>
      </c>
      <c r="IJZ159" s="80"/>
      <c r="IKA159" s="16" t="s">
        <v>236</v>
      </c>
      <c r="IKB159" s="16">
        <f t="shared" si="30465"/>
        <v>52.940000000000005</v>
      </c>
      <c r="IKC159" s="16">
        <f t="shared" si="30466"/>
        <v>9</v>
      </c>
      <c r="IKD159" s="14">
        <f t="shared" si="12155"/>
        <v>61.940000000000005</v>
      </c>
      <c r="IKE159" s="14"/>
      <c r="IKF159" s="16">
        <f t="shared" si="12156"/>
        <v>92.910000000000011</v>
      </c>
      <c r="IKG159" s="79">
        <f t="shared" si="19298"/>
        <v>7</v>
      </c>
      <c r="IKH159" s="80"/>
      <c r="IKI159" s="16" t="s">
        <v>236</v>
      </c>
      <c r="IKJ159" s="16">
        <f t="shared" si="30467"/>
        <v>52.940000000000005</v>
      </c>
      <c r="IKK159" s="16">
        <f t="shared" si="30468"/>
        <v>9</v>
      </c>
      <c r="IKL159" s="14">
        <f t="shared" si="12160"/>
        <v>61.940000000000005</v>
      </c>
      <c r="IKM159" s="14"/>
      <c r="IKN159" s="16">
        <f t="shared" si="12161"/>
        <v>92.910000000000011</v>
      </c>
      <c r="IKO159" s="79">
        <f t="shared" si="19298"/>
        <v>7</v>
      </c>
      <c r="IKP159" s="80"/>
      <c r="IKQ159" s="16" t="s">
        <v>236</v>
      </c>
      <c r="IKR159" s="16">
        <f t="shared" si="30469"/>
        <v>52.940000000000005</v>
      </c>
      <c r="IKS159" s="16">
        <f t="shared" si="30470"/>
        <v>9</v>
      </c>
      <c r="IKT159" s="14">
        <f t="shared" si="12165"/>
        <v>61.940000000000005</v>
      </c>
      <c r="IKU159" s="14"/>
      <c r="IKV159" s="16">
        <f t="shared" si="12166"/>
        <v>92.910000000000011</v>
      </c>
      <c r="IKW159" s="79">
        <f t="shared" si="19298"/>
        <v>7</v>
      </c>
      <c r="IKX159" s="80"/>
      <c r="IKY159" s="16" t="s">
        <v>236</v>
      </c>
      <c r="IKZ159" s="16">
        <f t="shared" si="30471"/>
        <v>52.940000000000005</v>
      </c>
      <c r="ILA159" s="16">
        <f t="shared" si="30472"/>
        <v>9</v>
      </c>
      <c r="ILB159" s="14">
        <f t="shared" si="12170"/>
        <v>61.940000000000005</v>
      </c>
      <c r="ILC159" s="14"/>
      <c r="ILD159" s="16">
        <f t="shared" si="12171"/>
        <v>92.910000000000011</v>
      </c>
      <c r="ILE159" s="79">
        <f t="shared" si="19307"/>
        <v>7</v>
      </c>
      <c r="ILF159" s="80"/>
      <c r="ILG159" s="16" t="s">
        <v>236</v>
      </c>
      <c r="ILH159" s="16">
        <f t="shared" si="30473"/>
        <v>52.940000000000005</v>
      </c>
      <c r="ILI159" s="16">
        <f t="shared" si="30474"/>
        <v>9</v>
      </c>
      <c r="ILJ159" s="14">
        <f t="shared" si="12175"/>
        <v>61.940000000000005</v>
      </c>
      <c r="ILK159" s="14"/>
      <c r="ILL159" s="16">
        <f t="shared" si="12176"/>
        <v>92.910000000000011</v>
      </c>
      <c r="ILM159" s="79">
        <f t="shared" si="19307"/>
        <v>7</v>
      </c>
      <c r="ILN159" s="80"/>
      <c r="ILO159" s="16" t="s">
        <v>236</v>
      </c>
      <c r="ILP159" s="16">
        <f t="shared" si="30475"/>
        <v>52.940000000000005</v>
      </c>
      <c r="ILQ159" s="16">
        <f t="shared" si="30476"/>
        <v>9</v>
      </c>
      <c r="ILR159" s="14">
        <f t="shared" si="12180"/>
        <v>61.940000000000005</v>
      </c>
      <c r="ILS159" s="14"/>
      <c r="ILT159" s="16">
        <f t="shared" si="12181"/>
        <v>92.910000000000011</v>
      </c>
      <c r="ILU159" s="79">
        <f t="shared" si="19307"/>
        <v>7</v>
      </c>
      <c r="ILV159" s="80"/>
      <c r="ILW159" s="16" t="s">
        <v>236</v>
      </c>
      <c r="ILX159" s="16">
        <f t="shared" si="30477"/>
        <v>52.940000000000005</v>
      </c>
      <c r="ILY159" s="16">
        <f t="shared" si="30478"/>
        <v>9</v>
      </c>
      <c r="ILZ159" s="14">
        <f t="shared" si="12185"/>
        <v>61.940000000000005</v>
      </c>
      <c r="IMA159" s="14"/>
      <c r="IMB159" s="16">
        <f t="shared" si="12186"/>
        <v>92.910000000000011</v>
      </c>
      <c r="IMC159" s="79">
        <f t="shared" si="19307"/>
        <v>7</v>
      </c>
      <c r="IMD159" s="80"/>
      <c r="IME159" s="16" t="s">
        <v>236</v>
      </c>
      <c r="IMF159" s="16">
        <f t="shared" si="30479"/>
        <v>52.940000000000005</v>
      </c>
      <c r="IMG159" s="16">
        <f t="shared" si="30480"/>
        <v>9</v>
      </c>
      <c r="IMH159" s="14">
        <f t="shared" si="12190"/>
        <v>61.940000000000005</v>
      </c>
      <c r="IMI159" s="14"/>
      <c r="IMJ159" s="16">
        <f t="shared" si="12191"/>
        <v>92.910000000000011</v>
      </c>
      <c r="IMK159" s="79">
        <f t="shared" si="19307"/>
        <v>7</v>
      </c>
      <c r="IML159" s="80"/>
      <c r="IMM159" s="16" t="s">
        <v>236</v>
      </c>
      <c r="IMN159" s="16">
        <f t="shared" si="30481"/>
        <v>52.940000000000005</v>
      </c>
      <c r="IMO159" s="16">
        <f t="shared" si="30482"/>
        <v>9</v>
      </c>
      <c r="IMP159" s="14">
        <f t="shared" si="12195"/>
        <v>61.940000000000005</v>
      </c>
      <c r="IMQ159" s="14"/>
      <c r="IMR159" s="16">
        <f t="shared" si="12196"/>
        <v>92.910000000000011</v>
      </c>
      <c r="IMS159" s="79">
        <f t="shared" si="19307"/>
        <v>7</v>
      </c>
      <c r="IMT159" s="80"/>
      <c r="IMU159" s="16" t="s">
        <v>236</v>
      </c>
      <c r="IMV159" s="16">
        <f t="shared" si="30483"/>
        <v>52.940000000000005</v>
      </c>
      <c r="IMW159" s="16">
        <f t="shared" si="30484"/>
        <v>9</v>
      </c>
      <c r="IMX159" s="14">
        <f t="shared" si="12200"/>
        <v>61.940000000000005</v>
      </c>
      <c r="IMY159" s="14"/>
      <c r="IMZ159" s="16">
        <f t="shared" si="12201"/>
        <v>92.910000000000011</v>
      </c>
      <c r="INA159" s="79">
        <f t="shared" si="19307"/>
        <v>7</v>
      </c>
      <c r="INB159" s="80"/>
      <c r="INC159" s="16" t="s">
        <v>236</v>
      </c>
      <c r="IND159" s="16">
        <f t="shared" si="30485"/>
        <v>52.940000000000005</v>
      </c>
      <c r="INE159" s="16">
        <f t="shared" si="30486"/>
        <v>9</v>
      </c>
      <c r="INF159" s="14">
        <f t="shared" si="12205"/>
        <v>61.940000000000005</v>
      </c>
      <c r="ING159" s="14"/>
      <c r="INH159" s="16">
        <f t="shared" si="12206"/>
        <v>92.910000000000011</v>
      </c>
      <c r="INI159" s="79">
        <f t="shared" si="19307"/>
        <v>7</v>
      </c>
      <c r="INJ159" s="80"/>
      <c r="INK159" s="16" t="s">
        <v>236</v>
      </c>
      <c r="INL159" s="16">
        <f t="shared" si="30487"/>
        <v>52.940000000000005</v>
      </c>
      <c r="INM159" s="16">
        <f t="shared" si="30488"/>
        <v>9</v>
      </c>
      <c r="INN159" s="14">
        <f t="shared" si="12210"/>
        <v>61.940000000000005</v>
      </c>
      <c r="INO159" s="14"/>
      <c r="INP159" s="16">
        <f t="shared" si="12211"/>
        <v>92.910000000000011</v>
      </c>
      <c r="INQ159" s="79">
        <f t="shared" si="19316"/>
        <v>7</v>
      </c>
      <c r="INR159" s="80"/>
      <c r="INS159" s="16" t="s">
        <v>236</v>
      </c>
      <c r="INT159" s="16">
        <f t="shared" si="30489"/>
        <v>52.940000000000005</v>
      </c>
      <c r="INU159" s="16">
        <f t="shared" si="30490"/>
        <v>9</v>
      </c>
      <c r="INV159" s="14">
        <f t="shared" si="12215"/>
        <v>61.940000000000005</v>
      </c>
      <c r="INW159" s="14"/>
      <c r="INX159" s="16">
        <f t="shared" si="12216"/>
        <v>92.910000000000011</v>
      </c>
      <c r="INY159" s="79">
        <f t="shared" si="19316"/>
        <v>7</v>
      </c>
      <c r="INZ159" s="80"/>
      <c r="IOA159" s="16" t="s">
        <v>236</v>
      </c>
      <c r="IOB159" s="16">
        <f t="shared" si="30491"/>
        <v>52.940000000000005</v>
      </c>
      <c r="IOC159" s="16">
        <f t="shared" si="30492"/>
        <v>9</v>
      </c>
      <c r="IOD159" s="14">
        <f t="shared" si="12220"/>
        <v>61.940000000000005</v>
      </c>
      <c r="IOE159" s="14"/>
      <c r="IOF159" s="16">
        <f t="shared" si="12221"/>
        <v>92.910000000000011</v>
      </c>
      <c r="IOG159" s="79">
        <f t="shared" si="19316"/>
        <v>7</v>
      </c>
      <c r="IOH159" s="80"/>
      <c r="IOI159" s="16" t="s">
        <v>236</v>
      </c>
      <c r="IOJ159" s="16">
        <f t="shared" si="30493"/>
        <v>52.940000000000005</v>
      </c>
      <c r="IOK159" s="16">
        <f t="shared" si="30494"/>
        <v>9</v>
      </c>
      <c r="IOL159" s="14">
        <f t="shared" si="12225"/>
        <v>61.940000000000005</v>
      </c>
      <c r="IOM159" s="14"/>
      <c r="ION159" s="16">
        <f t="shared" si="12226"/>
        <v>92.910000000000011</v>
      </c>
      <c r="IOO159" s="79">
        <f t="shared" si="19316"/>
        <v>7</v>
      </c>
      <c r="IOP159" s="80"/>
      <c r="IOQ159" s="16" t="s">
        <v>236</v>
      </c>
      <c r="IOR159" s="16">
        <f t="shared" si="30495"/>
        <v>52.940000000000005</v>
      </c>
      <c r="IOS159" s="16">
        <f t="shared" si="30496"/>
        <v>9</v>
      </c>
      <c r="IOT159" s="14">
        <f t="shared" si="12230"/>
        <v>61.940000000000005</v>
      </c>
      <c r="IOU159" s="14"/>
      <c r="IOV159" s="16">
        <f t="shared" si="12231"/>
        <v>92.910000000000011</v>
      </c>
      <c r="IOW159" s="79">
        <f t="shared" si="19316"/>
        <v>7</v>
      </c>
      <c r="IOX159" s="80"/>
      <c r="IOY159" s="16" t="s">
        <v>236</v>
      </c>
      <c r="IOZ159" s="16">
        <f t="shared" si="30497"/>
        <v>52.940000000000005</v>
      </c>
      <c r="IPA159" s="16">
        <f t="shared" si="30498"/>
        <v>9</v>
      </c>
      <c r="IPB159" s="14">
        <f t="shared" si="12235"/>
        <v>61.940000000000005</v>
      </c>
      <c r="IPC159" s="14"/>
      <c r="IPD159" s="16">
        <f t="shared" si="12236"/>
        <v>92.910000000000011</v>
      </c>
      <c r="IPE159" s="79">
        <f t="shared" si="19316"/>
        <v>7</v>
      </c>
      <c r="IPF159" s="80"/>
      <c r="IPG159" s="16" t="s">
        <v>236</v>
      </c>
      <c r="IPH159" s="16">
        <f t="shared" si="30499"/>
        <v>52.940000000000005</v>
      </c>
      <c r="IPI159" s="16">
        <f t="shared" si="30500"/>
        <v>9</v>
      </c>
      <c r="IPJ159" s="14">
        <f t="shared" si="12240"/>
        <v>61.940000000000005</v>
      </c>
      <c r="IPK159" s="14"/>
      <c r="IPL159" s="16">
        <f t="shared" si="12241"/>
        <v>92.910000000000011</v>
      </c>
      <c r="IPM159" s="79">
        <f t="shared" si="19316"/>
        <v>7</v>
      </c>
      <c r="IPN159" s="80"/>
      <c r="IPO159" s="16" t="s">
        <v>236</v>
      </c>
      <c r="IPP159" s="16">
        <f t="shared" si="30501"/>
        <v>52.940000000000005</v>
      </c>
      <c r="IPQ159" s="16">
        <f t="shared" si="30502"/>
        <v>9</v>
      </c>
      <c r="IPR159" s="14">
        <f t="shared" si="12245"/>
        <v>61.940000000000005</v>
      </c>
      <c r="IPS159" s="14"/>
      <c r="IPT159" s="16">
        <f t="shared" si="12246"/>
        <v>92.910000000000011</v>
      </c>
      <c r="IPU159" s="79">
        <f t="shared" si="19316"/>
        <v>7</v>
      </c>
      <c r="IPV159" s="80"/>
      <c r="IPW159" s="16" t="s">
        <v>236</v>
      </c>
      <c r="IPX159" s="16">
        <f t="shared" si="30503"/>
        <v>52.940000000000005</v>
      </c>
      <c r="IPY159" s="16">
        <f t="shared" si="30504"/>
        <v>9</v>
      </c>
      <c r="IPZ159" s="14">
        <f t="shared" si="12250"/>
        <v>61.940000000000005</v>
      </c>
      <c r="IQA159" s="14"/>
      <c r="IQB159" s="16">
        <f t="shared" si="12251"/>
        <v>92.910000000000011</v>
      </c>
      <c r="IQC159" s="79">
        <f t="shared" si="19325"/>
        <v>7</v>
      </c>
      <c r="IQD159" s="80"/>
      <c r="IQE159" s="16" t="s">
        <v>236</v>
      </c>
      <c r="IQF159" s="16">
        <f t="shared" si="30505"/>
        <v>52.940000000000005</v>
      </c>
      <c r="IQG159" s="16">
        <f t="shared" si="30506"/>
        <v>9</v>
      </c>
      <c r="IQH159" s="14">
        <f t="shared" si="12255"/>
        <v>61.940000000000005</v>
      </c>
      <c r="IQI159" s="14"/>
      <c r="IQJ159" s="16">
        <f t="shared" si="12256"/>
        <v>92.910000000000011</v>
      </c>
      <c r="IQK159" s="79">
        <f t="shared" si="19325"/>
        <v>7</v>
      </c>
      <c r="IQL159" s="80"/>
      <c r="IQM159" s="16" t="s">
        <v>236</v>
      </c>
      <c r="IQN159" s="16">
        <f t="shared" si="30507"/>
        <v>52.940000000000005</v>
      </c>
      <c r="IQO159" s="16">
        <f t="shared" si="30508"/>
        <v>9</v>
      </c>
      <c r="IQP159" s="14">
        <f t="shared" si="12260"/>
        <v>61.940000000000005</v>
      </c>
      <c r="IQQ159" s="14"/>
      <c r="IQR159" s="16">
        <f t="shared" si="12261"/>
        <v>92.910000000000011</v>
      </c>
      <c r="IQS159" s="79">
        <f t="shared" si="19325"/>
        <v>7</v>
      </c>
      <c r="IQT159" s="80"/>
      <c r="IQU159" s="16" t="s">
        <v>236</v>
      </c>
      <c r="IQV159" s="16">
        <f t="shared" si="30509"/>
        <v>52.940000000000005</v>
      </c>
      <c r="IQW159" s="16">
        <f t="shared" si="30510"/>
        <v>9</v>
      </c>
      <c r="IQX159" s="14">
        <f t="shared" si="12265"/>
        <v>61.940000000000005</v>
      </c>
      <c r="IQY159" s="14"/>
      <c r="IQZ159" s="16">
        <f t="shared" si="12266"/>
        <v>92.910000000000011</v>
      </c>
      <c r="IRA159" s="79">
        <f t="shared" si="19325"/>
        <v>7</v>
      </c>
      <c r="IRB159" s="80"/>
      <c r="IRC159" s="16" t="s">
        <v>236</v>
      </c>
      <c r="IRD159" s="16">
        <f t="shared" si="30511"/>
        <v>52.940000000000005</v>
      </c>
      <c r="IRE159" s="16">
        <f t="shared" si="30512"/>
        <v>9</v>
      </c>
      <c r="IRF159" s="14">
        <f t="shared" si="12270"/>
        <v>61.940000000000005</v>
      </c>
      <c r="IRG159" s="14"/>
      <c r="IRH159" s="16">
        <f t="shared" si="12271"/>
        <v>92.910000000000011</v>
      </c>
      <c r="IRI159" s="79">
        <f t="shared" si="19325"/>
        <v>7</v>
      </c>
      <c r="IRJ159" s="80"/>
      <c r="IRK159" s="16" t="s">
        <v>236</v>
      </c>
      <c r="IRL159" s="16">
        <f t="shared" si="30513"/>
        <v>52.940000000000005</v>
      </c>
      <c r="IRM159" s="16">
        <f t="shared" si="30514"/>
        <v>9</v>
      </c>
      <c r="IRN159" s="14">
        <f t="shared" si="12275"/>
        <v>61.940000000000005</v>
      </c>
      <c r="IRO159" s="14"/>
      <c r="IRP159" s="16">
        <f t="shared" si="12276"/>
        <v>92.910000000000011</v>
      </c>
      <c r="IRQ159" s="79">
        <f t="shared" si="19325"/>
        <v>7</v>
      </c>
      <c r="IRR159" s="80"/>
      <c r="IRS159" s="16" t="s">
        <v>236</v>
      </c>
      <c r="IRT159" s="16">
        <f t="shared" si="30515"/>
        <v>52.940000000000005</v>
      </c>
      <c r="IRU159" s="16">
        <f t="shared" si="30516"/>
        <v>9</v>
      </c>
      <c r="IRV159" s="14">
        <f t="shared" si="12280"/>
        <v>61.940000000000005</v>
      </c>
      <c r="IRW159" s="14"/>
      <c r="IRX159" s="16">
        <f t="shared" si="12281"/>
        <v>92.910000000000011</v>
      </c>
      <c r="IRY159" s="79">
        <f t="shared" si="19325"/>
        <v>7</v>
      </c>
      <c r="IRZ159" s="80"/>
      <c r="ISA159" s="16" t="s">
        <v>236</v>
      </c>
      <c r="ISB159" s="16">
        <f t="shared" si="30517"/>
        <v>52.940000000000005</v>
      </c>
      <c r="ISC159" s="16">
        <f t="shared" si="30518"/>
        <v>9</v>
      </c>
      <c r="ISD159" s="14">
        <f t="shared" si="12285"/>
        <v>61.940000000000005</v>
      </c>
      <c r="ISE159" s="14"/>
      <c r="ISF159" s="16">
        <f t="shared" si="12286"/>
        <v>92.910000000000011</v>
      </c>
      <c r="ISG159" s="79">
        <f t="shared" si="19325"/>
        <v>7</v>
      </c>
      <c r="ISH159" s="80"/>
      <c r="ISI159" s="16" t="s">
        <v>236</v>
      </c>
      <c r="ISJ159" s="16">
        <f t="shared" si="30519"/>
        <v>52.940000000000005</v>
      </c>
      <c r="ISK159" s="16">
        <f t="shared" si="30520"/>
        <v>9</v>
      </c>
      <c r="ISL159" s="14">
        <f t="shared" si="12290"/>
        <v>61.940000000000005</v>
      </c>
      <c r="ISM159" s="14"/>
      <c r="ISN159" s="16">
        <f t="shared" si="12291"/>
        <v>92.910000000000011</v>
      </c>
      <c r="ISO159" s="79">
        <f t="shared" si="19334"/>
        <v>7</v>
      </c>
      <c r="ISP159" s="80"/>
      <c r="ISQ159" s="16" t="s">
        <v>236</v>
      </c>
      <c r="ISR159" s="16">
        <f t="shared" si="30521"/>
        <v>52.940000000000005</v>
      </c>
      <c r="ISS159" s="16">
        <f t="shared" si="30522"/>
        <v>9</v>
      </c>
      <c r="IST159" s="14">
        <f t="shared" si="12295"/>
        <v>61.940000000000005</v>
      </c>
      <c r="ISU159" s="14"/>
      <c r="ISV159" s="16">
        <f t="shared" si="12296"/>
        <v>92.910000000000011</v>
      </c>
      <c r="ISW159" s="79">
        <f t="shared" si="19334"/>
        <v>7</v>
      </c>
      <c r="ISX159" s="80"/>
      <c r="ISY159" s="16" t="s">
        <v>236</v>
      </c>
      <c r="ISZ159" s="16">
        <f t="shared" si="30523"/>
        <v>52.940000000000005</v>
      </c>
      <c r="ITA159" s="16">
        <f t="shared" si="30524"/>
        <v>9</v>
      </c>
      <c r="ITB159" s="14">
        <f t="shared" si="12300"/>
        <v>61.940000000000005</v>
      </c>
      <c r="ITC159" s="14"/>
      <c r="ITD159" s="16">
        <f t="shared" si="12301"/>
        <v>92.910000000000011</v>
      </c>
      <c r="ITE159" s="79">
        <f t="shared" si="19334"/>
        <v>7</v>
      </c>
      <c r="ITF159" s="80"/>
      <c r="ITG159" s="16" t="s">
        <v>236</v>
      </c>
      <c r="ITH159" s="16">
        <f t="shared" si="30525"/>
        <v>52.940000000000005</v>
      </c>
      <c r="ITI159" s="16">
        <f t="shared" si="30526"/>
        <v>9</v>
      </c>
      <c r="ITJ159" s="14">
        <f t="shared" si="12305"/>
        <v>61.940000000000005</v>
      </c>
      <c r="ITK159" s="14"/>
      <c r="ITL159" s="16">
        <f t="shared" si="12306"/>
        <v>92.910000000000011</v>
      </c>
      <c r="ITM159" s="79">
        <f t="shared" si="19334"/>
        <v>7</v>
      </c>
      <c r="ITN159" s="80"/>
      <c r="ITO159" s="16" t="s">
        <v>236</v>
      </c>
      <c r="ITP159" s="16">
        <f t="shared" si="30527"/>
        <v>52.940000000000005</v>
      </c>
      <c r="ITQ159" s="16">
        <f t="shared" si="30528"/>
        <v>9</v>
      </c>
      <c r="ITR159" s="14">
        <f t="shared" si="12310"/>
        <v>61.940000000000005</v>
      </c>
      <c r="ITS159" s="14"/>
      <c r="ITT159" s="16">
        <f t="shared" si="12311"/>
        <v>92.910000000000011</v>
      </c>
      <c r="ITU159" s="79">
        <f t="shared" si="19334"/>
        <v>7</v>
      </c>
      <c r="ITV159" s="80"/>
      <c r="ITW159" s="16" t="s">
        <v>236</v>
      </c>
      <c r="ITX159" s="16">
        <f t="shared" si="30529"/>
        <v>52.940000000000005</v>
      </c>
      <c r="ITY159" s="16">
        <f t="shared" si="30530"/>
        <v>9</v>
      </c>
      <c r="ITZ159" s="14">
        <f t="shared" si="12315"/>
        <v>61.940000000000005</v>
      </c>
      <c r="IUA159" s="14"/>
      <c r="IUB159" s="16">
        <f t="shared" si="12316"/>
        <v>92.910000000000011</v>
      </c>
      <c r="IUC159" s="79">
        <f t="shared" si="19334"/>
        <v>7</v>
      </c>
      <c r="IUD159" s="80"/>
      <c r="IUE159" s="16" t="s">
        <v>236</v>
      </c>
      <c r="IUF159" s="16">
        <f t="shared" si="30531"/>
        <v>52.940000000000005</v>
      </c>
      <c r="IUG159" s="16">
        <f t="shared" si="30532"/>
        <v>9</v>
      </c>
      <c r="IUH159" s="14">
        <f t="shared" si="12320"/>
        <v>61.940000000000005</v>
      </c>
      <c r="IUI159" s="14"/>
      <c r="IUJ159" s="16">
        <f t="shared" si="12321"/>
        <v>92.910000000000011</v>
      </c>
      <c r="IUK159" s="79">
        <f t="shared" si="19334"/>
        <v>7</v>
      </c>
      <c r="IUL159" s="80"/>
      <c r="IUM159" s="16" t="s">
        <v>236</v>
      </c>
      <c r="IUN159" s="16">
        <f t="shared" si="30533"/>
        <v>52.940000000000005</v>
      </c>
      <c r="IUO159" s="16">
        <f t="shared" si="30534"/>
        <v>9</v>
      </c>
      <c r="IUP159" s="14">
        <f t="shared" si="12325"/>
        <v>61.940000000000005</v>
      </c>
      <c r="IUQ159" s="14"/>
      <c r="IUR159" s="16">
        <f t="shared" si="12326"/>
        <v>92.910000000000011</v>
      </c>
      <c r="IUS159" s="79">
        <f t="shared" si="19334"/>
        <v>7</v>
      </c>
      <c r="IUT159" s="80"/>
      <c r="IUU159" s="16" t="s">
        <v>236</v>
      </c>
      <c r="IUV159" s="16">
        <f t="shared" si="30535"/>
        <v>52.940000000000005</v>
      </c>
      <c r="IUW159" s="16">
        <f t="shared" si="30536"/>
        <v>9</v>
      </c>
      <c r="IUX159" s="14">
        <f t="shared" si="12330"/>
        <v>61.940000000000005</v>
      </c>
      <c r="IUY159" s="14"/>
      <c r="IUZ159" s="16">
        <f t="shared" si="12331"/>
        <v>92.910000000000011</v>
      </c>
      <c r="IVA159" s="79">
        <f t="shared" si="19343"/>
        <v>7</v>
      </c>
      <c r="IVB159" s="80"/>
      <c r="IVC159" s="16" t="s">
        <v>236</v>
      </c>
      <c r="IVD159" s="16">
        <f t="shared" si="30537"/>
        <v>52.940000000000005</v>
      </c>
      <c r="IVE159" s="16">
        <f t="shared" si="30538"/>
        <v>9</v>
      </c>
      <c r="IVF159" s="14">
        <f t="shared" si="12335"/>
        <v>61.940000000000005</v>
      </c>
      <c r="IVG159" s="14"/>
      <c r="IVH159" s="16">
        <f t="shared" si="12336"/>
        <v>92.910000000000011</v>
      </c>
      <c r="IVI159" s="79">
        <f t="shared" si="19343"/>
        <v>7</v>
      </c>
      <c r="IVJ159" s="80"/>
      <c r="IVK159" s="16" t="s">
        <v>236</v>
      </c>
      <c r="IVL159" s="16">
        <f t="shared" si="30539"/>
        <v>52.940000000000005</v>
      </c>
      <c r="IVM159" s="16">
        <f t="shared" si="30540"/>
        <v>9</v>
      </c>
      <c r="IVN159" s="14">
        <f t="shared" si="12340"/>
        <v>61.940000000000005</v>
      </c>
      <c r="IVO159" s="14"/>
      <c r="IVP159" s="16">
        <f t="shared" si="12341"/>
        <v>92.910000000000011</v>
      </c>
      <c r="IVQ159" s="79">
        <f t="shared" si="19343"/>
        <v>7</v>
      </c>
      <c r="IVR159" s="80"/>
      <c r="IVS159" s="16" t="s">
        <v>236</v>
      </c>
      <c r="IVT159" s="16">
        <f t="shared" si="30541"/>
        <v>52.940000000000005</v>
      </c>
      <c r="IVU159" s="16">
        <f t="shared" si="30542"/>
        <v>9</v>
      </c>
      <c r="IVV159" s="14">
        <f t="shared" si="12345"/>
        <v>61.940000000000005</v>
      </c>
      <c r="IVW159" s="14"/>
      <c r="IVX159" s="16">
        <f t="shared" si="12346"/>
        <v>92.910000000000011</v>
      </c>
      <c r="IVY159" s="79">
        <f t="shared" si="19343"/>
        <v>7</v>
      </c>
      <c r="IVZ159" s="80"/>
      <c r="IWA159" s="16" t="s">
        <v>236</v>
      </c>
      <c r="IWB159" s="16">
        <f t="shared" si="30543"/>
        <v>52.940000000000005</v>
      </c>
      <c r="IWC159" s="16">
        <f t="shared" si="30544"/>
        <v>9</v>
      </c>
      <c r="IWD159" s="14">
        <f t="shared" si="12350"/>
        <v>61.940000000000005</v>
      </c>
      <c r="IWE159" s="14"/>
      <c r="IWF159" s="16">
        <f t="shared" si="12351"/>
        <v>92.910000000000011</v>
      </c>
      <c r="IWG159" s="79">
        <f t="shared" si="19343"/>
        <v>7</v>
      </c>
      <c r="IWH159" s="80"/>
      <c r="IWI159" s="16" t="s">
        <v>236</v>
      </c>
      <c r="IWJ159" s="16">
        <f t="shared" si="30545"/>
        <v>52.940000000000005</v>
      </c>
      <c r="IWK159" s="16">
        <f t="shared" si="30546"/>
        <v>9</v>
      </c>
      <c r="IWL159" s="14">
        <f t="shared" si="12355"/>
        <v>61.940000000000005</v>
      </c>
      <c r="IWM159" s="14"/>
      <c r="IWN159" s="16">
        <f t="shared" si="12356"/>
        <v>92.910000000000011</v>
      </c>
      <c r="IWO159" s="79">
        <f t="shared" si="19343"/>
        <v>7</v>
      </c>
      <c r="IWP159" s="80"/>
      <c r="IWQ159" s="16" t="s">
        <v>236</v>
      </c>
      <c r="IWR159" s="16">
        <f t="shared" si="30547"/>
        <v>52.940000000000005</v>
      </c>
      <c r="IWS159" s="16">
        <f t="shared" si="30548"/>
        <v>9</v>
      </c>
      <c r="IWT159" s="14">
        <f t="shared" si="12360"/>
        <v>61.940000000000005</v>
      </c>
      <c r="IWU159" s="14"/>
      <c r="IWV159" s="16">
        <f t="shared" si="12361"/>
        <v>92.910000000000011</v>
      </c>
      <c r="IWW159" s="79">
        <f t="shared" si="19343"/>
        <v>7</v>
      </c>
      <c r="IWX159" s="80"/>
      <c r="IWY159" s="16" t="s">
        <v>236</v>
      </c>
      <c r="IWZ159" s="16">
        <f t="shared" si="30549"/>
        <v>52.940000000000005</v>
      </c>
      <c r="IXA159" s="16">
        <f t="shared" si="30550"/>
        <v>9</v>
      </c>
      <c r="IXB159" s="14">
        <f t="shared" si="12365"/>
        <v>61.940000000000005</v>
      </c>
      <c r="IXC159" s="14"/>
      <c r="IXD159" s="16">
        <f t="shared" si="12366"/>
        <v>92.910000000000011</v>
      </c>
      <c r="IXE159" s="79">
        <f t="shared" si="19343"/>
        <v>7</v>
      </c>
      <c r="IXF159" s="80"/>
      <c r="IXG159" s="16" t="s">
        <v>236</v>
      </c>
      <c r="IXH159" s="16">
        <f t="shared" si="30551"/>
        <v>52.940000000000005</v>
      </c>
      <c r="IXI159" s="16">
        <f t="shared" si="30552"/>
        <v>9</v>
      </c>
      <c r="IXJ159" s="14">
        <f t="shared" si="12370"/>
        <v>61.940000000000005</v>
      </c>
      <c r="IXK159" s="14"/>
      <c r="IXL159" s="16">
        <f t="shared" si="12371"/>
        <v>92.910000000000011</v>
      </c>
      <c r="IXM159" s="79">
        <f t="shared" si="19352"/>
        <v>7</v>
      </c>
      <c r="IXN159" s="80"/>
      <c r="IXO159" s="16" t="s">
        <v>236</v>
      </c>
      <c r="IXP159" s="16">
        <f t="shared" si="30553"/>
        <v>52.940000000000005</v>
      </c>
      <c r="IXQ159" s="16">
        <f t="shared" si="30554"/>
        <v>9</v>
      </c>
      <c r="IXR159" s="14">
        <f t="shared" si="12375"/>
        <v>61.940000000000005</v>
      </c>
      <c r="IXS159" s="14"/>
      <c r="IXT159" s="16">
        <f t="shared" si="12376"/>
        <v>92.910000000000011</v>
      </c>
      <c r="IXU159" s="79">
        <f t="shared" si="19352"/>
        <v>7</v>
      </c>
      <c r="IXV159" s="80"/>
      <c r="IXW159" s="16" t="s">
        <v>236</v>
      </c>
      <c r="IXX159" s="16">
        <f t="shared" si="30555"/>
        <v>52.940000000000005</v>
      </c>
      <c r="IXY159" s="16">
        <f t="shared" si="30556"/>
        <v>9</v>
      </c>
      <c r="IXZ159" s="14">
        <f t="shared" si="12380"/>
        <v>61.940000000000005</v>
      </c>
      <c r="IYA159" s="14"/>
      <c r="IYB159" s="16">
        <f t="shared" si="12381"/>
        <v>92.910000000000011</v>
      </c>
      <c r="IYC159" s="79">
        <f t="shared" si="19352"/>
        <v>7</v>
      </c>
      <c r="IYD159" s="80"/>
      <c r="IYE159" s="16" t="s">
        <v>236</v>
      </c>
      <c r="IYF159" s="16">
        <f t="shared" si="30557"/>
        <v>52.940000000000005</v>
      </c>
      <c r="IYG159" s="16">
        <f t="shared" si="30558"/>
        <v>9</v>
      </c>
      <c r="IYH159" s="14">
        <f t="shared" si="12385"/>
        <v>61.940000000000005</v>
      </c>
      <c r="IYI159" s="14"/>
      <c r="IYJ159" s="16">
        <f t="shared" si="12386"/>
        <v>92.910000000000011</v>
      </c>
      <c r="IYK159" s="79">
        <f t="shared" si="19352"/>
        <v>7</v>
      </c>
      <c r="IYL159" s="80"/>
      <c r="IYM159" s="16" t="s">
        <v>236</v>
      </c>
      <c r="IYN159" s="16">
        <f t="shared" si="30559"/>
        <v>52.940000000000005</v>
      </c>
      <c r="IYO159" s="16">
        <f t="shared" si="30560"/>
        <v>9</v>
      </c>
      <c r="IYP159" s="14">
        <f t="shared" si="12390"/>
        <v>61.940000000000005</v>
      </c>
      <c r="IYQ159" s="14"/>
      <c r="IYR159" s="16">
        <f t="shared" si="12391"/>
        <v>92.910000000000011</v>
      </c>
      <c r="IYS159" s="79">
        <f t="shared" si="19352"/>
        <v>7</v>
      </c>
      <c r="IYT159" s="80"/>
      <c r="IYU159" s="16" t="s">
        <v>236</v>
      </c>
      <c r="IYV159" s="16">
        <f t="shared" si="30561"/>
        <v>52.940000000000005</v>
      </c>
      <c r="IYW159" s="16">
        <f t="shared" si="30562"/>
        <v>9</v>
      </c>
      <c r="IYX159" s="14">
        <f t="shared" si="12395"/>
        <v>61.940000000000005</v>
      </c>
      <c r="IYY159" s="14"/>
      <c r="IYZ159" s="16">
        <f t="shared" si="12396"/>
        <v>92.910000000000011</v>
      </c>
      <c r="IZA159" s="79">
        <f t="shared" si="19352"/>
        <v>7</v>
      </c>
      <c r="IZB159" s="80"/>
      <c r="IZC159" s="16" t="s">
        <v>236</v>
      </c>
      <c r="IZD159" s="16">
        <f t="shared" si="30563"/>
        <v>52.940000000000005</v>
      </c>
      <c r="IZE159" s="16">
        <f t="shared" si="30564"/>
        <v>9</v>
      </c>
      <c r="IZF159" s="14">
        <f t="shared" si="12400"/>
        <v>61.940000000000005</v>
      </c>
      <c r="IZG159" s="14"/>
      <c r="IZH159" s="16">
        <f t="shared" si="12401"/>
        <v>92.910000000000011</v>
      </c>
      <c r="IZI159" s="79">
        <f t="shared" si="19352"/>
        <v>7</v>
      </c>
      <c r="IZJ159" s="80"/>
      <c r="IZK159" s="16" t="s">
        <v>236</v>
      </c>
      <c r="IZL159" s="16">
        <f t="shared" si="30565"/>
        <v>52.940000000000005</v>
      </c>
      <c r="IZM159" s="16">
        <f t="shared" si="30566"/>
        <v>9</v>
      </c>
      <c r="IZN159" s="14">
        <f t="shared" si="12405"/>
        <v>61.940000000000005</v>
      </c>
      <c r="IZO159" s="14"/>
      <c r="IZP159" s="16">
        <f t="shared" si="12406"/>
        <v>92.910000000000011</v>
      </c>
      <c r="IZQ159" s="79">
        <f t="shared" si="19352"/>
        <v>7</v>
      </c>
      <c r="IZR159" s="80"/>
      <c r="IZS159" s="16" t="s">
        <v>236</v>
      </c>
      <c r="IZT159" s="16">
        <f t="shared" si="30567"/>
        <v>52.940000000000005</v>
      </c>
      <c r="IZU159" s="16">
        <f t="shared" si="30568"/>
        <v>9</v>
      </c>
      <c r="IZV159" s="14">
        <f t="shared" si="12410"/>
        <v>61.940000000000005</v>
      </c>
      <c r="IZW159" s="14"/>
      <c r="IZX159" s="16">
        <f t="shared" si="12411"/>
        <v>92.910000000000011</v>
      </c>
      <c r="IZY159" s="79">
        <f t="shared" si="19361"/>
        <v>7</v>
      </c>
      <c r="IZZ159" s="80"/>
      <c r="JAA159" s="16" t="s">
        <v>236</v>
      </c>
      <c r="JAB159" s="16">
        <f t="shared" si="30569"/>
        <v>52.940000000000005</v>
      </c>
      <c r="JAC159" s="16">
        <f t="shared" si="30570"/>
        <v>9</v>
      </c>
      <c r="JAD159" s="14">
        <f t="shared" si="12415"/>
        <v>61.940000000000005</v>
      </c>
      <c r="JAE159" s="14"/>
      <c r="JAF159" s="16">
        <f t="shared" si="12416"/>
        <v>92.910000000000011</v>
      </c>
      <c r="JAG159" s="79">
        <f t="shared" si="19361"/>
        <v>7</v>
      </c>
      <c r="JAH159" s="80"/>
      <c r="JAI159" s="16" t="s">
        <v>236</v>
      </c>
      <c r="JAJ159" s="16">
        <f t="shared" si="30571"/>
        <v>52.940000000000005</v>
      </c>
      <c r="JAK159" s="16">
        <f t="shared" si="30572"/>
        <v>9</v>
      </c>
      <c r="JAL159" s="14">
        <f t="shared" si="12420"/>
        <v>61.940000000000005</v>
      </c>
      <c r="JAM159" s="14"/>
      <c r="JAN159" s="16">
        <f t="shared" si="12421"/>
        <v>92.910000000000011</v>
      </c>
      <c r="JAO159" s="79">
        <f t="shared" si="19361"/>
        <v>7</v>
      </c>
      <c r="JAP159" s="80"/>
      <c r="JAQ159" s="16" t="s">
        <v>236</v>
      </c>
      <c r="JAR159" s="16">
        <f t="shared" si="30573"/>
        <v>52.940000000000005</v>
      </c>
      <c r="JAS159" s="16">
        <f t="shared" si="30574"/>
        <v>9</v>
      </c>
      <c r="JAT159" s="14">
        <f t="shared" si="12425"/>
        <v>61.940000000000005</v>
      </c>
      <c r="JAU159" s="14"/>
      <c r="JAV159" s="16">
        <f t="shared" si="12426"/>
        <v>92.910000000000011</v>
      </c>
      <c r="JAW159" s="79">
        <f t="shared" si="19361"/>
        <v>7</v>
      </c>
      <c r="JAX159" s="80"/>
      <c r="JAY159" s="16" t="s">
        <v>236</v>
      </c>
      <c r="JAZ159" s="16">
        <f t="shared" si="30575"/>
        <v>52.940000000000005</v>
      </c>
      <c r="JBA159" s="16">
        <f t="shared" si="30576"/>
        <v>9</v>
      </c>
      <c r="JBB159" s="14">
        <f t="shared" si="12430"/>
        <v>61.940000000000005</v>
      </c>
      <c r="JBC159" s="14"/>
      <c r="JBD159" s="16">
        <f t="shared" si="12431"/>
        <v>92.910000000000011</v>
      </c>
      <c r="JBE159" s="79">
        <f t="shared" si="19361"/>
        <v>7</v>
      </c>
      <c r="JBF159" s="80"/>
      <c r="JBG159" s="16" t="s">
        <v>236</v>
      </c>
      <c r="JBH159" s="16">
        <f t="shared" si="30577"/>
        <v>52.940000000000005</v>
      </c>
      <c r="JBI159" s="16">
        <f t="shared" si="30578"/>
        <v>9</v>
      </c>
      <c r="JBJ159" s="14">
        <f t="shared" si="12435"/>
        <v>61.940000000000005</v>
      </c>
      <c r="JBK159" s="14"/>
      <c r="JBL159" s="16">
        <f t="shared" si="12436"/>
        <v>92.910000000000011</v>
      </c>
      <c r="JBM159" s="79">
        <f t="shared" si="19361"/>
        <v>7</v>
      </c>
      <c r="JBN159" s="80"/>
      <c r="JBO159" s="16" t="s">
        <v>236</v>
      </c>
      <c r="JBP159" s="16">
        <f t="shared" si="30579"/>
        <v>52.940000000000005</v>
      </c>
      <c r="JBQ159" s="16">
        <f t="shared" si="30580"/>
        <v>9</v>
      </c>
      <c r="JBR159" s="14">
        <f t="shared" si="12440"/>
        <v>61.940000000000005</v>
      </c>
      <c r="JBS159" s="14"/>
      <c r="JBT159" s="16">
        <f t="shared" si="12441"/>
        <v>92.910000000000011</v>
      </c>
      <c r="JBU159" s="79">
        <f t="shared" si="19361"/>
        <v>7</v>
      </c>
      <c r="JBV159" s="80"/>
      <c r="JBW159" s="16" t="s">
        <v>236</v>
      </c>
      <c r="JBX159" s="16">
        <f t="shared" si="30581"/>
        <v>52.940000000000005</v>
      </c>
      <c r="JBY159" s="16">
        <f t="shared" si="30582"/>
        <v>9</v>
      </c>
      <c r="JBZ159" s="14">
        <f t="shared" si="12445"/>
        <v>61.940000000000005</v>
      </c>
      <c r="JCA159" s="14"/>
      <c r="JCB159" s="16">
        <f t="shared" si="12446"/>
        <v>92.910000000000011</v>
      </c>
      <c r="JCC159" s="79">
        <f t="shared" si="19361"/>
        <v>7</v>
      </c>
      <c r="JCD159" s="80"/>
      <c r="JCE159" s="16" t="s">
        <v>236</v>
      </c>
      <c r="JCF159" s="16">
        <f t="shared" si="30583"/>
        <v>52.940000000000005</v>
      </c>
      <c r="JCG159" s="16">
        <f t="shared" si="30584"/>
        <v>9</v>
      </c>
      <c r="JCH159" s="14">
        <f t="shared" si="12450"/>
        <v>61.940000000000005</v>
      </c>
      <c r="JCI159" s="14"/>
      <c r="JCJ159" s="16">
        <f t="shared" si="12451"/>
        <v>92.910000000000011</v>
      </c>
      <c r="JCK159" s="79">
        <f t="shared" si="19370"/>
        <v>7</v>
      </c>
      <c r="JCL159" s="80"/>
      <c r="JCM159" s="16" t="s">
        <v>236</v>
      </c>
      <c r="JCN159" s="16">
        <f t="shared" si="30585"/>
        <v>52.940000000000005</v>
      </c>
      <c r="JCO159" s="16">
        <f t="shared" si="30586"/>
        <v>9</v>
      </c>
      <c r="JCP159" s="14">
        <f t="shared" si="12455"/>
        <v>61.940000000000005</v>
      </c>
      <c r="JCQ159" s="14"/>
      <c r="JCR159" s="16">
        <f t="shared" si="12456"/>
        <v>92.910000000000011</v>
      </c>
      <c r="JCS159" s="79">
        <f t="shared" si="19370"/>
        <v>7</v>
      </c>
      <c r="JCT159" s="80"/>
      <c r="JCU159" s="16" t="s">
        <v>236</v>
      </c>
      <c r="JCV159" s="16">
        <f t="shared" si="30587"/>
        <v>52.940000000000005</v>
      </c>
      <c r="JCW159" s="16">
        <f t="shared" si="30588"/>
        <v>9</v>
      </c>
      <c r="JCX159" s="14">
        <f t="shared" si="12460"/>
        <v>61.940000000000005</v>
      </c>
      <c r="JCY159" s="14"/>
      <c r="JCZ159" s="16">
        <f t="shared" si="12461"/>
        <v>92.910000000000011</v>
      </c>
      <c r="JDA159" s="79">
        <f t="shared" si="19370"/>
        <v>7</v>
      </c>
      <c r="JDB159" s="80"/>
      <c r="JDC159" s="16" t="s">
        <v>236</v>
      </c>
      <c r="JDD159" s="16">
        <f t="shared" si="30589"/>
        <v>52.940000000000005</v>
      </c>
      <c r="JDE159" s="16">
        <f t="shared" si="30590"/>
        <v>9</v>
      </c>
      <c r="JDF159" s="14">
        <f t="shared" si="12465"/>
        <v>61.940000000000005</v>
      </c>
      <c r="JDG159" s="14"/>
      <c r="JDH159" s="16">
        <f t="shared" si="12466"/>
        <v>92.910000000000011</v>
      </c>
      <c r="JDI159" s="79">
        <f t="shared" si="19370"/>
        <v>7</v>
      </c>
      <c r="JDJ159" s="80"/>
      <c r="JDK159" s="16" t="s">
        <v>236</v>
      </c>
      <c r="JDL159" s="16">
        <f t="shared" si="30591"/>
        <v>52.940000000000005</v>
      </c>
      <c r="JDM159" s="16">
        <f t="shared" si="30592"/>
        <v>9</v>
      </c>
      <c r="JDN159" s="14">
        <f t="shared" si="12470"/>
        <v>61.940000000000005</v>
      </c>
      <c r="JDO159" s="14"/>
      <c r="JDP159" s="16">
        <f t="shared" si="12471"/>
        <v>92.910000000000011</v>
      </c>
      <c r="JDQ159" s="79">
        <f t="shared" si="19370"/>
        <v>7</v>
      </c>
      <c r="JDR159" s="80"/>
      <c r="JDS159" s="16" t="s">
        <v>236</v>
      </c>
      <c r="JDT159" s="16">
        <f t="shared" si="30593"/>
        <v>52.940000000000005</v>
      </c>
      <c r="JDU159" s="16">
        <f t="shared" si="30594"/>
        <v>9</v>
      </c>
      <c r="JDV159" s="14">
        <f t="shared" si="12475"/>
        <v>61.940000000000005</v>
      </c>
      <c r="JDW159" s="14"/>
      <c r="JDX159" s="16">
        <f t="shared" si="12476"/>
        <v>92.910000000000011</v>
      </c>
      <c r="JDY159" s="79">
        <f t="shared" si="19370"/>
        <v>7</v>
      </c>
      <c r="JDZ159" s="80"/>
      <c r="JEA159" s="16" t="s">
        <v>236</v>
      </c>
      <c r="JEB159" s="16">
        <f t="shared" si="30595"/>
        <v>52.940000000000005</v>
      </c>
      <c r="JEC159" s="16">
        <f t="shared" si="30596"/>
        <v>9</v>
      </c>
      <c r="JED159" s="14">
        <f t="shared" si="12480"/>
        <v>61.940000000000005</v>
      </c>
      <c r="JEE159" s="14"/>
      <c r="JEF159" s="16">
        <f t="shared" si="12481"/>
        <v>92.910000000000011</v>
      </c>
      <c r="JEG159" s="79">
        <f t="shared" si="19370"/>
        <v>7</v>
      </c>
      <c r="JEH159" s="80"/>
      <c r="JEI159" s="16" t="s">
        <v>236</v>
      </c>
      <c r="JEJ159" s="16">
        <f t="shared" si="30597"/>
        <v>52.940000000000005</v>
      </c>
      <c r="JEK159" s="16">
        <f t="shared" si="30598"/>
        <v>9</v>
      </c>
      <c r="JEL159" s="14">
        <f t="shared" si="12485"/>
        <v>61.940000000000005</v>
      </c>
      <c r="JEM159" s="14"/>
      <c r="JEN159" s="16">
        <f t="shared" si="12486"/>
        <v>92.910000000000011</v>
      </c>
      <c r="JEO159" s="79">
        <f t="shared" si="19370"/>
        <v>7</v>
      </c>
      <c r="JEP159" s="80"/>
      <c r="JEQ159" s="16" t="s">
        <v>236</v>
      </c>
      <c r="JER159" s="16">
        <f t="shared" si="30599"/>
        <v>52.940000000000005</v>
      </c>
      <c r="JES159" s="16">
        <f t="shared" si="30600"/>
        <v>9</v>
      </c>
      <c r="JET159" s="14">
        <f t="shared" si="12490"/>
        <v>61.940000000000005</v>
      </c>
      <c r="JEU159" s="14"/>
      <c r="JEV159" s="16">
        <f t="shared" si="12491"/>
        <v>92.910000000000011</v>
      </c>
      <c r="JEW159" s="79">
        <f t="shared" si="19379"/>
        <v>7</v>
      </c>
      <c r="JEX159" s="80"/>
      <c r="JEY159" s="16" t="s">
        <v>236</v>
      </c>
      <c r="JEZ159" s="16">
        <f t="shared" si="30601"/>
        <v>52.940000000000005</v>
      </c>
      <c r="JFA159" s="16">
        <f t="shared" si="30602"/>
        <v>9</v>
      </c>
      <c r="JFB159" s="14">
        <f t="shared" si="12495"/>
        <v>61.940000000000005</v>
      </c>
      <c r="JFC159" s="14"/>
      <c r="JFD159" s="16">
        <f t="shared" si="12496"/>
        <v>92.910000000000011</v>
      </c>
      <c r="JFE159" s="79">
        <f t="shared" si="19379"/>
        <v>7</v>
      </c>
      <c r="JFF159" s="80"/>
      <c r="JFG159" s="16" t="s">
        <v>236</v>
      </c>
      <c r="JFH159" s="16">
        <f t="shared" si="30603"/>
        <v>52.940000000000005</v>
      </c>
      <c r="JFI159" s="16">
        <f t="shared" si="30604"/>
        <v>9</v>
      </c>
      <c r="JFJ159" s="14">
        <f t="shared" si="12500"/>
        <v>61.940000000000005</v>
      </c>
      <c r="JFK159" s="14"/>
      <c r="JFL159" s="16">
        <f t="shared" si="12501"/>
        <v>92.910000000000011</v>
      </c>
      <c r="JFM159" s="79">
        <f t="shared" si="19379"/>
        <v>7</v>
      </c>
      <c r="JFN159" s="80"/>
      <c r="JFO159" s="16" t="s">
        <v>236</v>
      </c>
      <c r="JFP159" s="16">
        <f t="shared" si="30605"/>
        <v>52.940000000000005</v>
      </c>
      <c r="JFQ159" s="16">
        <f t="shared" si="30606"/>
        <v>9</v>
      </c>
      <c r="JFR159" s="14">
        <f t="shared" si="12505"/>
        <v>61.940000000000005</v>
      </c>
      <c r="JFS159" s="14"/>
      <c r="JFT159" s="16">
        <f t="shared" si="12506"/>
        <v>92.910000000000011</v>
      </c>
      <c r="JFU159" s="79">
        <f t="shared" si="19379"/>
        <v>7</v>
      </c>
      <c r="JFV159" s="80"/>
      <c r="JFW159" s="16" t="s">
        <v>236</v>
      </c>
      <c r="JFX159" s="16">
        <f t="shared" si="30607"/>
        <v>52.940000000000005</v>
      </c>
      <c r="JFY159" s="16">
        <f t="shared" si="30608"/>
        <v>9</v>
      </c>
      <c r="JFZ159" s="14">
        <f t="shared" si="12510"/>
        <v>61.940000000000005</v>
      </c>
      <c r="JGA159" s="14"/>
      <c r="JGB159" s="16">
        <f t="shared" si="12511"/>
        <v>92.910000000000011</v>
      </c>
      <c r="JGC159" s="79">
        <f t="shared" si="19379"/>
        <v>7</v>
      </c>
      <c r="JGD159" s="80"/>
      <c r="JGE159" s="16" t="s">
        <v>236</v>
      </c>
      <c r="JGF159" s="16">
        <f t="shared" si="30609"/>
        <v>52.940000000000005</v>
      </c>
      <c r="JGG159" s="16">
        <f t="shared" si="30610"/>
        <v>9</v>
      </c>
      <c r="JGH159" s="14">
        <f t="shared" si="12515"/>
        <v>61.940000000000005</v>
      </c>
      <c r="JGI159" s="14"/>
      <c r="JGJ159" s="16">
        <f t="shared" si="12516"/>
        <v>92.910000000000011</v>
      </c>
      <c r="JGK159" s="79">
        <f t="shared" si="19379"/>
        <v>7</v>
      </c>
      <c r="JGL159" s="80"/>
      <c r="JGM159" s="16" t="s">
        <v>236</v>
      </c>
      <c r="JGN159" s="16">
        <f t="shared" si="30611"/>
        <v>52.940000000000005</v>
      </c>
      <c r="JGO159" s="16">
        <f t="shared" si="30612"/>
        <v>9</v>
      </c>
      <c r="JGP159" s="14">
        <f t="shared" si="12520"/>
        <v>61.940000000000005</v>
      </c>
      <c r="JGQ159" s="14"/>
      <c r="JGR159" s="16">
        <f t="shared" si="12521"/>
        <v>92.910000000000011</v>
      </c>
      <c r="JGS159" s="79">
        <f t="shared" si="19379"/>
        <v>7</v>
      </c>
      <c r="JGT159" s="80"/>
      <c r="JGU159" s="16" t="s">
        <v>236</v>
      </c>
      <c r="JGV159" s="16">
        <f t="shared" si="30613"/>
        <v>52.940000000000005</v>
      </c>
      <c r="JGW159" s="16">
        <f t="shared" si="30614"/>
        <v>9</v>
      </c>
      <c r="JGX159" s="14">
        <f t="shared" si="12525"/>
        <v>61.940000000000005</v>
      </c>
      <c r="JGY159" s="14"/>
      <c r="JGZ159" s="16">
        <f t="shared" si="12526"/>
        <v>92.910000000000011</v>
      </c>
      <c r="JHA159" s="79">
        <f t="shared" si="19379"/>
        <v>7</v>
      </c>
      <c r="JHB159" s="80"/>
      <c r="JHC159" s="16" t="s">
        <v>236</v>
      </c>
      <c r="JHD159" s="16">
        <f t="shared" si="30615"/>
        <v>52.940000000000005</v>
      </c>
      <c r="JHE159" s="16">
        <f t="shared" si="30616"/>
        <v>9</v>
      </c>
      <c r="JHF159" s="14">
        <f t="shared" si="12530"/>
        <v>61.940000000000005</v>
      </c>
      <c r="JHG159" s="14"/>
      <c r="JHH159" s="16">
        <f t="shared" si="12531"/>
        <v>92.910000000000011</v>
      </c>
      <c r="JHI159" s="79">
        <f t="shared" si="19388"/>
        <v>7</v>
      </c>
      <c r="JHJ159" s="80"/>
      <c r="JHK159" s="16" t="s">
        <v>236</v>
      </c>
      <c r="JHL159" s="16">
        <f t="shared" si="30617"/>
        <v>52.940000000000005</v>
      </c>
      <c r="JHM159" s="16">
        <f t="shared" si="30618"/>
        <v>9</v>
      </c>
      <c r="JHN159" s="14">
        <f t="shared" si="12535"/>
        <v>61.940000000000005</v>
      </c>
      <c r="JHO159" s="14"/>
      <c r="JHP159" s="16">
        <f t="shared" si="12536"/>
        <v>92.910000000000011</v>
      </c>
      <c r="JHQ159" s="79">
        <f t="shared" si="19388"/>
        <v>7</v>
      </c>
      <c r="JHR159" s="80"/>
      <c r="JHS159" s="16" t="s">
        <v>236</v>
      </c>
      <c r="JHT159" s="16">
        <f t="shared" si="30619"/>
        <v>52.940000000000005</v>
      </c>
      <c r="JHU159" s="16">
        <f t="shared" si="30620"/>
        <v>9</v>
      </c>
      <c r="JHV159" s="14">
        <f t="shared" si="12540"/>
        <v>61.940000000000005</v>
      </c>
      <c r="JHW159" s="14"/>
      <c r="JHX159" s="16">
        <f t="shared" si="12541"/>
        <v>92.910000000000011</v>
      </c>
      <c r="JHY159" s="79">
        <f t="shared" si="19388"/>
        <v>7</v>
      </c>
      <c r="JHZ159" s="80"/>
      <c r="JIA159" s="16" t="s">
        <v>236</v>
      </c>
      <c r="JIB159" s="16">
        <f t="shared" si="30621"/>
        <v>52.940000000000005</v>
      </c>
      <c r="JIC159" s="16">
        <f t="shared" si="30622"/>
        <v>9</v>
      </c>
      <c r="JID159" s="14">
        <f t="shared" si="12545"/>
        <v>61.940000000000005</v>
      </c>
      <c r="JIE159" s="14"/>
      <c r="JIF159" s="16">
        <f t="shared" si="12546"/>
        <v>92.910000000000011</v>
      </c>
      <c r="JIG159" s="79">
        <f t="shared" si="19388"/>
        <v>7</v>
      </c>
      <c r="JIH159" s="80"/>
      <c r="JII159" s="16" t="s">
        <v>236</v>
      </c>
      <c r="JIJ159" s="16">
        <f t="shared" si="30623"/>
        <v>52.940000000000005</v>
      </c>
      <c r="JIK159" s="16">
        <f t="shared" si="30624"/>
        <v>9</v>
      </c>
      <c r="JIL159" s="14">
        <f t="shared" si="12550"/>
        <v>61.940000000000005</v>
      </c>
      <c r="JIM159" s="14"/>
      <c r="JIN159" s="16">
        <f t="shared" si="12551"/>
        <v>92.910000000000011</v>
      </c>
      <c r="JIO159" s="79">
        <f t="shared" si="19388"/>
        <v>7</v>
      </c>
      <c r="JIP159" s="80"/>
      <c r="JIQ159" s="16" t="s">
        <v>236</v>
      </c>
      <c r="JIR159" s="16">
        <f t="shared" si="30625"/>
        <v>52.940000000000005</v>
      </c>
      <c r="JIS159" s="16">
        <f t="shared" si="30626"/>
        <v>9</v>
      </c>
      <c r="JIT159" s="14">
        <f t="shared" si="12555"/>
        <v>61.940000000000005</v>
      </c>
      <c r="JIU159" s="14"/>
      <c r="JIV159" s="16">
        <f t="shared" si="12556"/>
        <v>92.910000000000011</v>
      </c>
      <c r="JIW159" s="79">
        <f t="shared" si="19388"/>
        <v>7</v>
      </c>
      <c r="JIX159" s="80"/>
      <c r="JIY159" s="16" t="s">
        <v>236</v>
      </c>
      <c r="JIZ159" s="16">
        <f t="shared" si="30627"/>
        <v>52.940000000000005</v>
      </c>
      <c r="JJA159" s="16">
        <f t="shared" si="30628"/>
        <v>9</v>
      </c>
      <c r="JJB159" s="14">
        <f t="shared" si="12560"/>
        <v>61.940000000000005</v>
      </c>
      <c r="JJC159" s="14"/>
      <c r="JJD159" s="16">
        <f t="shared" si="12561"/>
        <v>92.910000000000011</v>
      </c>
      <c r="JJE159" s="79">
        <f t="shared" si="19388"/>
        <v>7</v>
      </c>
      <c r="JJF159" s="80"/>
      <c r="JJG159" s="16" t="s">
        <v>236</v>
      </c>
      <c r="JJH159" s="16">
        <f t="shared" si="30629"/>
        <v>52.940000000000005</v>
      </c>
      <c r="JJI159" s="16">
        <f t="shared" si="30630"/>
        <v>9</v>
      </c>
      <c r="JJJ159" s="14">
        <f t="shared" si="12565"/>
        <v>61.940000000000005</v>
      </c>
      <c r="JJK159" s="14"/>
      <c r="JJL159" s="16">
        <f t="shared" si="12566"/>
        <v>92.910000000000011</v>
      </c>
      <c r="JJM159" s="79">
        <f t="shared" si="19388"/>
        <v>7</v>
      </c>
      <c r="JJN159" s="80"/>
      <c r="JJO159" s="16" t="s">
        <v>236</v>
      </c>
      <c r="JJP159" s="16">
        <f t="shared" si="30631"/>
        <v>52.940000000000005</v>
      </c>
      <c r="JJQ159" s="16">
        <f t="shared" si="30632"/>
        <v>9</v>
      </c>
      <c r="JJR159" s="14">
        <f t="shared" si="12570"/>
        <v>61.940000000000005</v>
      </c>
      <c r="JJS159" s="14"/>
      <c r="JJT159" s="16">
        <f t="shared" si="12571"/>
        <v>92.910000000000011</v>
      </c>
      <c r="JJU159" s="79">
        <f t="shared" si="19397"/>
        <v>7</v>
      </c>
      <c r="JJV159" s="80"/>
      <c r="JJW159" s="16" t="s">
        <v>236</v>
      </c>
      <c r="JJX159" s="16">
        <f t="shared" si="30633"/>
        <v>52.940000000000005</v>
      </c>
      <c r="JJY159" s="16">
        <f t="shared" si="30634"/>
        <v>9</v>
      </c>
      <c r="JJZ159" s="14">
        <f t="shared" si="12575"/>
        <v>61.940000000000005</v>
      </c>
      <c r="JKA159" s="14"/>
      <c r="JKB159" s="16">
        <f t="shared" si="12576"/>
        <v>92.910000000000011</v>
      </c>
      <c r="JKC159" s="79">
        <f t="shared" si="19397"/>
        <v>7</v>
      </c>
      <c r="JKD159" s="80"/>
      <c r="JKE159" s="16" t="s">
        <v>236</v>
      </c>
      <c r="JKF159" s="16">
        <f t="shared" si="30635"/>
        <v>52.940000000000005</v>
      </c>
      <c r="JKG159" s="16">
        <f t="shared" si="30636"/>
        <v>9</v>
      </c>
      <c r="JKH159" s="14">
        <f t="shared" si="12580"/>
        <v>61.940000000000005</v>
      </c>
      <c r="JKI159" s="14"/>
      <c r="JKJ159" s="16">
        <f t="shared" si="12581"/>
        <v>92.910000000000011</v>
      </c>
      <c r="JKK159" s="79">
        <f t="shared" si="19397"/>
        <v>7</v>
      </c>
      <c r="JKL159" s="80"/>
      <c r="JKM159" s="16" t="s">
        <v>236</v>
      </c>
      <c r="JKN159" s="16">
        <f t="shared" si="30637"/>
        <v>52.940000000000005</v>
      </c>
      <c r="JKO159" s="16">
        <f t="shared" si="30638"/>
        <v>9</v>
      </c>
      <c r="JKP159" s="14">
        <f t="shared" si="12585"/>
        <v>61.940000000000005</v>
      </c>
      <c r="JKQ159" s="14"/>
      <c r="JKR159" s="16">
        <f t="shared" si="12586"/>
        <v>92.910000000000011</v>
      </c>
      <c r="JKS159" s="79">
        <f t="shared" si="19397"/>
        <v>7</v>
      </c>
      <c r="JKT159" s="80"/>
      <c r="JKU159" s="16" t="s">
        <v>236</v>
      </c>
      <c r="JKV159" s="16">
        <f t="shared" si="30639"/>
        <v>52.940000000000005</v>
      </c>
      <c r="JKW159" s="16">
        <f t="shared" si="30640"/>
        <v>9</v>
      </c>
      <c r="JKX159" s="14">
        <f t="shared" si="12590"/>
        <v>61.940000000000005</v>
      </c>
      <c r="JKY159" s="14"/>
      <c r="JKZ159" s="16">
        <f t="shared" si="12591"/>
        <v>92.910000000000011</v>
      </c>
      <c r="JLA159" s="79">
        <f t="shared" si="19397"/>
        <v>7</v>
      </c>
      <c r="JLB159" s="80"/>
      <c r="JLC159" s="16" t="s">
        <v>236</v>
      </c>
      <c r="JLD159" s="16">
        <f t="shared" si="30641"/>
        <v>52.940000000000005</v>
      </c>
      <c r="JLE159" s="16">
        <f t="shared" si="30642"/>
        <v>9</v>
      </c>
      <c r="JLF159" s="14">
        <f t="shared" si="12595"/>
        <v>61.940000000000005</v>
      </c>
      <c r="JLG159" s="14"/>
      <c r="JLH159" s="16">
        <f t="shared" si="12596"/>
        <v>92.910000000000011</v>
      </c>
      <c r="JLI159" s="79">
        <f t="shared" si="19397"/>
        <v>7</v>
      </c>
      <c r="JLJ159" s="80"/>
      <c r="JLK159" s="16" t="s">
        <v>236</v>
      </c>
      <c r="JLL159" s="16">
        <f t="shared" si="30643"/>
        <v>52.940000000000005</v>
      </c>
      <c r="JLM159" s="16">
        <f t="shared" si="30644"/>
        <v>9</v>
      </c>
      <c r="JLN159" s="14">
        <f t="shared" si="12600"/>
        <v>61.940000000000005</v>
      </c>
      <c r="JLO159" s="14"/>
      <c r="JLP159" s="16">
        <f t="shared" si="12601"/>
        <v>92.910000000000011</v>
      </c>
      <c r="JLQ159" s="79">
        <f t="shared" si="19397"/>
        <v>7</v>
      </c>
      <c r="JLR159" s="80"/>
      <c r="JLS159" s="16" t="s">
        <v>236</v>
      </c>
      <c r="JLT159" s="16">
        <f t="shared" si="30645"/>
        <v>52.940000000000005</v>
      </c>
      <c r="JLU159" s="16">
        <f t="shared" si="30646"/>
        <v>9</v>
      </c>
      <c r="JLV159" s="14">
        <f t="shared" si="12605"/>
        <v>61.940000000000005</v>
      </c>
      <c r="JLW159" s="14"/>
      <c r="JLX159" s="16">
        <f t="shared" si="12606"/>
        <v>92.910000000000011</v>
      </c>
      <c r="JLY159" s="79">
        <f t="shared" si="19397"/>
        <v>7</v>
      </c>
      <c r="JLZ159" s="80"/>
      <c r="JMA159" s="16" t="s">
        <v>236</v>
      </c>
      <c r="JMB159" s="16">
        <f t="shared" si="30647"/>
        <v>52.940000000000005</v>
      </c>
      <c r="JMC159" s="16">
        <f t="shared" si="30648"/>
        <v>9</v>
      </c>
      <c r="JMD159" s="14">
        <f t="shared" si="12610"/>
        <v>61.940000000000005</v>
      </c>
      <c r="JME159" s="14"/>
      <c r="JMF159" s="16">
        <f t="shared" si="12611"/>
        <v>92.910000000000011</v>
      </c>
      <c r="JMG159" s="79">
        <f t="shared" si="19406"/>
        <v>7</v>
      </c>
      <c r="JMH159" s="80"/>
      <c r="JMI159" s="16" t="s">
        <v>236</v>
      </c>
      <c r="JMJ159" s="16">
        <f t="shared" si="30649"/>
        <v>52.940000000000005</v>
      </c>
      <c r="JMK159" s="16">
        <f t="shared" si="30650"/>
        <v>9</v>
      </c>
      <c r="JML159" s="14">
        <f t="shared" si="12615"/>
        <v>61.940000000000005</v>
      </c>
      <c r="JMM159" s="14"/>
      <c r="JMN159" s="16">
        <f t="shared" si="12616"/>
        <v>92.910000000000011</v>
      </c>
      <c r="JMO159" s="79">
        <f t="shared" si="19406"/>
        <v>7</v>
      </c>
      <c r="JMP159" s="80"/>
      <c r="JMQ159" s="16" t="s">
        <v>236</v>
      </c>
      <c r="JMR159" s="16">
        <f t="shared" si="30651"/>
        <v>52.940000000000005</v>
      </c>
      <c r="JMS159" s="16">
        <f t="shared" si="30652"/>
        <v>9</v>
      </c>
      <c r="JMT159" s="14">
        <f t="shared" si="12620"/>
        <v>61.940000000000005</v>
      </c>
      <c r="JMU159" s="14"/>
      <c r="JMV159" s="16">
        <f t="shared" si="12621"/>
        <v>92.910000000000011</v>
      </c>
      <c r="JMW159" s="79">
        <f t="shared" si="19406"/>
        <v>7</v>
      </c>
      <c r="JMX159" s="80"/>
      <c r="JMY159" s="16" t="s">
        <v>236</v>
      </c>
      <c r="JMZ159" s="16">
        <f t="shared" si="30653"/>
        <v>52.940000000000005</v>
      </c>
      <c r="JNA159" s="16">
        <f t="shared" si="30654"/>
        <v>9</v>
      </c>
      <c r="JNB159" s="14">
        <f t="shared" si="12625"/>
        <v>61.940000000000005</v>
      </c>
      <c r="JNC159" s="14"/>
      <c r="JND159" s="16">
        <f t="shared" si="12626"/>
        <v>92.910000000000011</v>
      </c>
      <c r="JNE159" s="79">
        <f t="shared" si="19406"/>
        <v>7</v>
      </c>
      <c r="JNF159" s="80"/>
      <c r="JNG159" s="16" t="s">
        <v>236</v>
      </c>
      <c r="JNH159" s="16">
        <f t="shared" si="30655"/>
        <v>52.940000000000005</v>
      </c>
      <c r="JNI159" s="16">
        <f t="shared" si="30656"/>
        <v>9</v>
      </c>
      <c r="JNJ159" s="14">
        <f t="shared" si="12630"/>
        <v>61.940000000000005</v>
      </c>
      <c r="JNK159" s="14"/>
      <c r="JNL159" s="16">
        <f t="shared" si="12631"/>
        <v>92.910000000000011</v>
      </c>
      <c r="JNM159" s="79">
        <f t="shared" si="19406"/>
        <v>7</v>
      </c>
      <c r="JNN159" s="80"/>
      <c r="JNO159" s="16" t="s">
        <v>236</v>
      </c>
      <c r="JNP159" s="16">
        <f t="shared" si="30657"/>
        <v>52.940000000000005</v>
      </c>
      <c r="JNQ159" s="16">
        <f t="shared" si="30658"/>
        <v>9</v>
      </c>
      <c r="JNR159" s="14">
        <f t="shared" si="12635"/>
        <v>61.940000000000005</v>
      </c>
      <c r="JNS159" s="14"/>
      <c r="JNT159" s="16">
        <f t="shared" si="12636"/>
        <v>92.910000000000011</v>
      </c>
      <c r="JNU159" s="79">
        <f t="shared" si="19406"/>
        <v>7</v>
      </c>
      <c r="JNV159" s="80"/>
      <c r="JNW159" s="16" t="s">
        <v>236</v>
      </c>
      <c r="JNX159" s="16">
        <f t="shared" si="30659"/>
        <v>52.940000000000005</v>
      </c>
      <c r="JNY159" s="16">
        <f t="shared" si="30660"/>
        <v>9</v>
      </c>
      <c r="JNZ159" s="14">
        <f t="shared" si="12640"/>
        <v>61.940000000000005</v>
      </c>
      <c r="JOA159" s="14"/>
      <c r="JOB159" s="16">
        <f t="shared" si="12641"/>
        <v>92.910000000000011</v>
      </c>
      <c r="JOC159" s="79">
        <f t="shared" si="19406"/>
        <v>7</v>
      </c>
      <c r="JOD159" s="80"/>
      <c r="JOE159" s="16" t="s">
        <v>236</v>
      </c>
      <c r="JOF159" s="16">
        <f t="shared" si="30661"/>
        <v>52.940000000000005</v>
      </c>
      <c r="JOG159" s="16">
        <f t="shared" si="30662"/>
        <v>9</v>
      </c>
      <c r="JOH159" s="14">
        <f t="shared" si="12645"/>
        <v>61.940000000000005</v>
      </c>
      <c r="JOI159" s="14"/>
      <c r="JOJ159" s="16">
        <f t="shared" si="12646"/>
        <v>92.910000000000011</v>
      </c>
      <c r="JOK159" s="79">
        <f t="shared" si="19406"/>
        <v>7</v>
      </c>
      <c r="JOL159" s="80"/>
      <c r="JOM159" s="16" t="s">
        <v>236</v>
      </c>
      <c r="JON159" s="16">
        <f t="shared" si="30663"/>
        <v>52.940000000000005</v>
      </c>
      <c r="JOO159" s="16">
        <f t="shared" si="30664"/>
        <v>9</v>
      </c>
      <c r="JOP159" s="14">
        <f t="shared" si="12650"/>
        <v>61.940000000000005</v>
      </c>
      <c r="JOQ159" s="14"/>
      <c r="JOR159" s="16">
        <f t="shared" si="12651"/>
        <v>92.910000000000011</v>
      </c>
      <c r="JOS159" s="79">
        <f t="shared" si="19415"/>
        <v>7</v>
      </c>
      <c r="JOT159" s="80"/>
      <c r="JOU159" s="16" t="s">
        <v>236</v>
      </c>
      <c r="JOV159" s="16">
        <f t="shared" si="30665"/>
        <v>52.940000000000005</v>
      </c>
      <c r="JOW159" s="16">
        <f t="shared" si="30666"/>
        <v>9</v>
      </c>
      <c r="JOX159" s="14">
        <f t="shared" si="12655"/>
        <v>61.940000000000005</v>
      </c>
      <c r="JOY159" s="14"/>
      <c r="JOZ159" s="16">
        <f t="shared" si="12656"/>
        <v>92.910000000000011</v>
      </c>
      <c r="JPA159" s="79">
        <f t="shared" si="19415"/>
        <v>7</v>
      </c>
      <c r="JPB159" s="80"/>
      <c r="JPC159" s="16" t="s">
        <v>236</v>
      </c>
      <c r="JPD159" s="16">
        <f t="shared" si="30667"/>
        <v>52.940000000000005</v>
      </c>
      <c r="JPE159" s="16">
        <f t="shared" si="30668"/>
        <v>9</v>
      </c>
      <c r="JPF159" s="14">
        <f t="shared" si="12660"/>
        <v>61.940000000000005</v>
      </c>
      <c r="JPG159" s="14"/>
      <c r="JPH159" s="16">
        <f t="shared" si="12661"/>
        <v>92.910000000000011</v>
      </c>
      <c r="JPI159" s="79">
        <f t="shared" si="19415"/>
        <v>7</v>
      </c>
      <c r="JPJ159" s="80"/>
      <c r="JPK159" s="16" t="s">
        <v>236</v>
      </c>
      <c r="JPL159" s="16">
        <f t="shared" si="30669"/>
        <v>52.940000000000005</v>
      </c>
      <c r="JPM159" s="16">
        <f t="shared" si="30670"/>
        <v>9</v>
      </c>
      <c r="JPN159" s="14">
        <f t="shared" si="12665"/>
        <v>61.940000000000005</v>
      </c>
      <c r="JPO159" s="14"/>
      <c r="JPP159" s="16">
        <f t="shared" si="12666"/>
        <v>92.910000000000011</v>
      </c>
      <c r="JPQ159" s="79">
        <f t="shared" si="19415"/>
        <v>7</v>
      </c>
      <c r="JPR159" s="80"/>
      <c r="JPS159" s="16" t="s">
        <v>236</v>
      </c>
      <c r="JPT159" s="16">
        <f t="shared" si="30671"/>
        <v>52.940000000000005</v>
      </c>
      <c r="JPU159" s="16">
        <f t="shared" si="30672"/>
        <v>9</v>
      </c>
      <c r="JPV159" s="14">
        <f t="shared" si="12670"/>
        <v>61.940000000000005</v>
      </c>
      <c r="JPW159" s="14"/>
      <c r="JPX159" s="16">
        <f t="shared" si="12671"/>
        <v>92.910000000000011</v>
      </c>
      <c r="JPY159" s="79">
        <f t="shared" si="19415"/>
        <v>7</v>
      </c>
      <c r="JPZ159" s="80"/>
      <c r="JQA159" s="16" t="s">
        <v>236</v>
      </c>
      <c r="JQB159" s="16">
        <f t="shared" si="30673"/>
        <v>52.940000000000005</v>
      </c>
      <c r="JQC159" s="16">
        <f t="shared" si="30674"/>
        <v>9</v>
      </c>
      <c r="JQD159" s="14">
        <f t="shared" si="12675"/>
        <v>61.940000000000005</v>
      </c>
      <c r="JQE159" s="14"/>
      <c r="JQF159" s="16">
        <f t="shared" si="12676"/>
        <v>92.910000000000011</v>
      </c>
      <c r="JQG159" s="79">
        <f t="shared" si="19415"/>
        <v>7</v>
      </c>
      <c r="JQH159" s="80"/>
      <c r="JQI159" s="16" t="s">
        <v>236</v>
      </c>
      <c r="JQJ159" s="16">
        <f t="shared" si="30675"/>
        <v>52.940000000000005</v>
      </c>
      <c r="JQK159" s="16">
        <f t="shared" si="30676"/>
        <v>9</v>
      </c>
      <c r="JQL159" s="14">
        <f t="shared" si="12680"/>
        <v>61.940000000000005</v>
      </c>
      <c r="JQM159" s="14"/>
      <c r="JQN159" s="16">
        <f t="shared" si="12681"/>
        <v>92.910000000000011</v>
      </c>
      <c r="JQO159" s="79">
        <f t="shared" si="19415"/>
        <v>7</v>
      </c>
      <c r="JQP159" s="80"/>
      <c r="JQQ159" s="16" t="s">
        <v>236</v>
      </c>
      <c r="JQR159" s="16">
        <f t="shared" si="30677"/>
        <v>52.940000000000005</v>
      </c>
      <c r="JQS159" s="16">
        <f t="shared" si="30678"/>
        <v>9</v>
      </c>
      <c r="JQT159" s="14">
        <f t="shared" si="12685"/>
        <v>61.940000000000005</v>
      </c>
      <c r="JQU159" s="14"/>
      <c r="JQV159" s="16">
        <f t="shared" si="12686"/>
        <v>92.910000000000011</v>
      </c>
      <c r="JQW159" s="79">
        <f t="shared" si="19415"/>
        <v>7</v>
      </c>
      <c r="JQX159" s="80"/>
      <c r="JQY159" s="16" t="s">
        <v>236</v>
      </c>
      <c r="JQZ159" s="16">
        <f t="shared" si="30679"/>
        <v>52.940000000000005</v>
      </c>
      <c r="JRA159" s="16">
        <f t="shared" si="30680"/>
        <v>9</v>
      </c>
      <c r="JRB159" s="14">
        <f t="shared" si="12690"/>
        <v>61.940000000000005</v>
      </c>
      <c r="JRC159" s="14"/>
      <c r="JRD159" s="16">
        <f t="shared" si="12691"/>
        <v>92.910000000000011</v>
      </c>
      <c r="JRE159" s="79">
        <f t="shared" si="19424"/>
        <v>7</v>
      </c>
      <c r="JRF159" s="80"/>
      <c r="JRG159" s="16" t="s">
        <v>236</v>
      </c>
      <c r="JRH159" s="16">
        <f t="shared" si="30681"/>
        <v>52.940000000000005</v>
      </c>
      <c r="JRI159" s="16">
        <f t="shared" si="30682"/>
        <v>9</v>
      </c>
      <c r="JRJ159" s="14">
        <f t="shared" si="12695"/>
        <v>61.940000000000005</v>
      </c>
      <c r="JRK159" s="14"/>
      <c r="JRL159" s="16">
        <f t="shared" si="12696"/>
        <v>92.910000000000011</v>
      </c>
      <c r="JRM159" s="79">
        <f t="shared" si="19424"/>
        <v>7</v>
      </c>
      <c r="JRN159" s="80"/>
      <c r="JRO159" s="16" t="s">
        <v>236</v>
      </c>
      <c r="JRP159" s="16">
        <f t="shared" si="30683"/>
        <v>52.940000000000005</v>
      </c>
      <c r="JRQ159" s="16">
        <f t="shared" si="30684"/>
        <v>9</v>
      </c>
      <c r="JRR159" s="14">
        <f t="shared" si="12700"/>
        <v>61.940000000000005</v>
      </c>
      <c r="JRS159" s="14"/>
      <c r="JRT159" s="16">
        <f t="shared" si="12701"/>
        <v>92.910000000000011</v>
      </c>
      <c r="JRU159" s="79">
        <f t="shared" si="19424"/>
        <v>7</v>
      </c>
      <c r="JRV159" s="80"/>
      <c r="JRW159" s="16" t="s">
        <v>236</v>
      </c>
      <c r="JRX159" s="16">
        <f t="shared" si="30685"/>
        <v>52.940000000000005</v>
      </c>
      <c r="JRY159" s="16">
        <f t="shared" si="30686"/>
        <v>9</v>
      </c>
      <c r="JRZ159" s="14">
        <f t="shared" si="12705"/>
        <v>61.940000000000005</v>
      </c>
      <c r="JSA159" s="14"/>
      <c r="JSB159" s="16">
        <f t="shared" si="12706"/>
        <v>92.910000000000011</v>
      </c>
      <c r="JSC159" s="79">
        <f t="shared" si="19424"/>
        <v>7</v>
      </c>
      <c r="JSD159" s="80"/>
      <c r="JSE159" s="16" t="s">
        <v>236</v>
      </c>
      <c r="JSF159" s="16">
        <f t="shared" si="30687"/>
        <v>52.940000000000005</v>
      </c>
      <c r="JSG159" s="16">
        <f t="shared" si="30688"/>
        <v>9</v>
      </c>
      <c r="JSH159" s="14">
        <f t="shared" si="12710"/>
        <v>61.940000000000005</v>
      </c>
      <c r="JSI159" s="14"/>
      <c r="JSJ159" s="16">
        <f t="shared" si="12711"/>
        <v>92.910000000000011</v>
      </c>
      <c r="JSK159" s="79">
        <f t="shared" si="19424"/>
        <v>7</v>
      </c>
      <c r="JSL159" s="80"/>
      <c r="JSM159" s="16" t="s">
        <v>236</v>
      </c>
      <c r="JSN159" s="16">
        <f t="shared" si="30689"/>
        <v>52.940000000000005</v>
      </c>
      <c r="JSO159" s="16">
        <f t="shared" si="30690"/>
        <v>9</v>
      </c>
      <c r="JSP159" s="14">
        <f t="shared" si="12715"/>
        <v>61.940000000000005</v>
      </c>
      <c r="JSQ159" s="14"/>
      <c r="JSR159" s="16">
        <f t="shared" si="12716"/>
        <v>92.910000000000011</v>
      </c>
      <c r="JSS159" s="79">
        <f t="shared" si="19424"/>
        <v>7</v>
      </c>
      <c r="JST159" s="80"/>
      <c r="JSU159" s="16" t="s">
        <v>236</v>
      </c>
      <c r="JSV159" s="16">
        <f t="shared" si="30691"/>
        <v>52.940000000000005</v>
      </c>
      <c r="JSW159" s="16">
        <f t="shared" si="30692"/>
        <v>9</v>
      </c>
      <c r="JSX159" s="14">
        <f t="shared" si="12720"/>
        <v>61.940000000000005</v>
      </c>
      <c r="JSY159" s="14"/>
      <c r="JSZ159" s="16">
        <f t="shared" si="12721"/>
        <v>92.910000000000011</v>
      </c>
      <c r="JTA159" s="79">
        <f t="shared" si="19424"/>
        <v>7</v>
      </c>
      <c r="JTB159" s="80"/>
      <c r="JTC159" s="16" t="s">
        <v>236</v>
      </c>
      <c r="JTD159" s="16">
        <f t="shared" si="30693"/>
        <v>52.940000000000005</v>
      </c>
      <c r="JTE159" s="16">
        <f t="shared" si="30694"/>
        <v>9</v>
      </c>
      <c r="JTF159" s="14">
        <f t="shared" si="12725"/>
        <v>61.940000000000005</v>
      </c>
      <c r="JTG159" s="14"/>
      <c r="JTH159" s="16">
        <f t="shared" si="12726"/>
        <v>92.910000000000011</v>
      </c>
      <c r="JTI159" s="79">
        <f t="shared" si="19424"/>
        <v>7</v>
      </c>
      <c r="JTJ159" s="80"/>
      <c r="JTK159" s="16" t="s">
        <v>236</v>
      </c>
      <c r="JTL159" s="16">
        <f t="shared" si="30695"/>
        <v>52.940000000000005</v>
      </c>
      <c r="JTM159" s="16">
        <f t="shared" si="30696"/>
        <v>9</v>
      </c>
      <c r="JTN159" s="14">
        <f t="shared" si="12730"/>
        <v>61.940000000000005</v>
      </c>
      <c r="JTO159" s="14"/>
      <c r="JTP159" s="16">
        <f t="shared" si="12731"/>
        <v>92.910000000000011</v>
      </c>
      <c r="JTQ159" s="79">
        <f t="shared" si="19433"/>
        <v>7</v>
      </c>
      <c r="JTR159" s="80"/>
      <c r="JTS159" s="16" t="s">
        <v>236</v>
      </c>
      <c r="JTT159" s="16">
        <f t="shared" si="30697"/>
        <v>52.940000000000005</v>
      </c>
      <c r="JTU159" s="16">
        <f t="shared" si="30698"/>
        <v>9</v>
      </c>
      <c r="JTV159" s="14">
        <f t="shared" si="12735"/>
        <v>61.940000000000005</v>
      </c>
      <c r="JTW159" s="14"/>
      <c r="JTX159" s="16">
        <f t="shared" si="12736"/>
        <v>92.910000000000011</v>
      </c>
      <c r="JTY159" s="79">
        <f t="shared" si="19433"/>
        <v>7</v>
      </c>
      <c r="JTZ159" s="80"/>
      <c r="JUA159" s="16" t="s">
        <v>236</v>
      </c>
      <c r="JUB159" s="16">
        <f t="shared" si="30699"/>
        <v>52.940000000000005</v>
      </c>
      <c r="JUC159" s="16">
        <f t="shared" si="30700"/>
        <v>9</v>
      </c>
      <c r="JUD159" s="14">
        <f t="shared" si="12740"/>
        <v>61.940000000000005</v>
      </c>
      <c r="JUE159" s="14"/>
      <c r="JUF159" s="16">
        <f t="shared" si="12741"/>
        <v>92.910000000000011</v>
      </c>
      <c r="JUG159" s="79">
        <f t="shared" si="19433"/>
        <v>7</v>
      </c>
      <c r="JUH159" s="80"/>
      <c r="JUI159" s="16" t="s">
        <v>236</v>
      </c>
      <c r="JUJ159" s="16">
        <f t="shared" si="30701"/>
        <v>52.940000000000005</v>
      </c>
      <c r="JUK159" s="16">
        <f t="shared" si="30702"/>
        <v>9</v>
      </c>
      <c r="JUL159" s="14">
        <f t="shared" si="12745"/>
        <v>61.940000000000005</v>
      </c>
      <c r="JUM159" s="14"/>
      <c r="JUN159" s="16">
        <f t="shared" si="12746"/>
        <v>92.910000000000011</v>
      </c>
      <c r="JUO159" s="79">
        <f t="shared" si="19433"/>
        <v>7</v>
      </c>
      <c r="JUP159" s="80"/>
      <c r="JUQ159" s="16" t="s">
        <v>236</v>
      </c>
      <c r="JUR159" s="16">
        <f t="shared" si="30703"/>
        <v>52.940000000000005</v>
      </c>
      <c r="JUS159" s="16">
        <f t="shared" si="30704"/>
        <v>9</v>
      </c>
      <c r="JUT159" s="14">
        <f t="shared" si="12750"/>
        <v>61.940000000000005</v>
      </c>
      <c r="JUU159" s="14"/>
      <c r="JUV159" s="16">
        <f t="shared" si="12751"/>
        <v>92.910000000000011</v>
      </c>
      <c r="JUW159" s="79">
        <f t="shared" si="19433"/>
        <v>7</v>
      </c>
      <c r="JUX159" s="80"/>
      <c r="JUY159" s="16" t="s">
        <v>236</v>
      </c>
      <c r="JUZ159" s="16">
        <f t="shared" si="30705"/>
        <v>52.940000000000005</v>
      </c>
      <c r="JVA159" s="16">
        <f t="shared" si="30706"/>
        <v>9</v>
      </c>
      <c r="JVB159" s="14">
        <f t="shared" si="12755"/>
        <v>61.940000000000005</v>
      </c>
      <c r="JVC159" s="14"/>
      <c r="JVD159" s="16">
        <f t="shared" si="12756"/>
        <v>92.910000000000011</v>
      </c>
      <c r="JVE159" s="79">
        <f t="shared" si="19433"/>
        <v>7</v>
      </c>
      <c r="JVF159" s="80"/>
      <c r="JVG159" s="16" t="s">
        <v>236</v>
      </c>
      <c r="JVH159" s="16">
        <f t="shared" si="30707"/>
        <v>52.940000000000005</v>
      </c>
      <c r="JVI159" s="16">
        <f t="shared" si="30708"/>
        <v>9</v>
      </c>
      <c r="JVJ159" s="14">
        <f t="shared" si="12760"/>
        <v>61.940000000000005</v>
      </c>
      <c r="JVK159" s="14"/>
      <c r="JVL159" s="16">
        <f t="shared" si="12761"/>
        <v>92.910000000000011</v>
      </c>
      <c r="JVM159" s="79">
        <f t="shared" si="19433"/>
        <v>7</v>
      </c>
      <c r="JVN159" s="80"/>
      <c r="JVO159" s="16" t="s">
        <v>236</v>
      </c>
      <c r="JVP159" s="16">
        <f t="shared" si="30709"/>
        <v>52.940000000000005</v>
      </c>
      <c r="JVQ159" s="16">
        <f t="shared" si="30710"/>
        <v>9</v>
      </c>
      <c r="JVR159" s="14">
        <f t="shared" si="12765"/>
        <v>61.940000000000005</v>
      </c>
      <c r="JVS159" s="14"/>
      <c r="JVT159" s="16">
        <f t="shared" si="12766"/>
        <v>92.910000000000011</v>
      </c>
      <c r="JVU159" s="79">
        <f t="shared" si="19433"/>
        <v>7</v>
      </c>
      <c r="JVV159" s="80"/>
      <c r="JVW159" s="16" t="s">
        <v>236</v>
      </c>
      <c r="JVX159" s="16">
        <f t="shared" si="30711"/>
        <v>52.940000000000005</v>
      </c>
      <c r="JVY159" s="16">
        <f t="shared" si="30712"/>
        <v>9</v>
      </c>
      <c r="JVZ159" s="14">
        <f t="shared" si="12770"/>
        <v>61.940000000000005</v>
      </c>
      <c r="JWA159" s="14"/>
      <c r="JWB159" s="16">
        <f t="shared" si="12771"/>
        <v>92.910000000000011</v>
      </c>
      <c r="JWC159" s="79">
        <f t="shared" si="19442"/>
        <v>7</v>
      </c>
      <c r="JWD159" s="80"/>
      <c r="JWE159" s="16" t="s">
        <v>236</v>
      </c>
      <c r="JWF159" s="16">
        <f t="shared" si="30713"/>
        <v>52.940000000000005</v>
      </c>
      <c r="JWG159" s="16">
        <f t="shared" si="30714"/>
        <v>9</v>
      </c>
      <c r="JWH159" s="14">
        <f t="shared" si="12775"/>
        <v>61.940000000000005</v>
      </c>
      <c r="JWI159" s="14"/>
      <c r="JWJ159" s="16">
        <f t="shared" si="12776"/>
        <v>92.910000000000011</v>
      </c>
      <c r="JWK159" s="79">
        <f t="shared" si="19442"/>
        <v>7</v>
      </c>
      <c r="JWL159" s="80"/>
      <c r="JWM159" s="16" t="s">
        <v>236</v>
      </c>
      <c r="JWN159" s="16">
        <f t="shared" si="30715"/>
        <v>52.940000000000005</v>
      </c>
      <c r="JWO159" s="16">
        <f t="shared" si="30716"/>
        <v>9</v>
      </c>
      <c r="JWP159" s="14">
        <f t="shared" si="12780"/>
        <v>61.940000000000005</v>
      </c>
      <c r="JWQ159" s="14"/>
      <c r="JWR159" s="16">
        <f t="shared" si="12781"/>
        <v>92.910000000000011</v>
      </c>
      <c r="JWS159" s="79">
        <f t="shared" si="19442"/>
        <v>7</v>
      </c>
      <c r="JWT159" s="80"/>
      <c r="JWU159" s="16" t="s">
        <v>236</v>
      </c>
      <c r="JWV159" s="16">
        <f t="shared" si="30717"/>
        <v>52.940000000000005</v>
      </c>
      <c r="JWW159" s="16">
        <f t="shared" si="30718"/>
        <v>9</v>
      </c>
      <c r="JWX159" s="14">
        <f t="shared" si="12785"/>
        <v>61.940000000000005</v>
      </c>
      <c r="JWY159" s="14"/>
      <c r="JWZ159" s="16">
        <f t="shared" si="12786"/>
        <v>92.910000000000011</v>
      </c>
      <c r="JXA159" s="79">
        <f t="shared" si="19442"/>
        <v>7</v>
      </c>
      <c r="JXB159" s="80"/>
      <c r="JXC159" s="16" t="s">
        <v>236</v>
      </c>
      <c r="JXD159" s="16">
        <f t="shared" si="30719"/>
        <v>52.940000000000005</v>
      </c>
      <c r="JXE159" s="16">
        <f t="shared" si="30720"/>
        <v>9</v>
      </c>
      <c r="JXF159" s="14">
        <f t="shared" si="12790"/>
        <v>61.940000000000005</v>
      </c>
      <c r="JXG159" s="14"/>
      <c r="JXH159" s="16">
        <f t="shared" si="12791"/>
        <v>92.910000000000011</v>
      </c>
      <c r="JXI159" s="79">
        <f t="shared" si="19442"/>
        <v>7</v>
      </c>
      <c r="JXJ159" s="80"/>
      <c r="JXK159" s="16" t="s">
        <v>236</v>
      </c>
      <c r="JXL159" s="16">
        <f t="shared" si="30721"/>
        <v>52.940000000000005</v>
      </c>
      <c r="JXM159" s="16">
        <f t="shared" si="30722"/>
        <v>9</v>
      </c>
      <c r="JXN159" s="14">
        <f t="shared" si="12795"/>
        <v>61.940000000000005</v>
      </c>
      <c r="JXO159" s="14"/>
      <c r="JXP159" s="16">
        <f t="shared" si="12796"/>
        <v>92.910000000000011</v>
      </c>
      <c r="JXQ159" s="79">
        <f t="shared" si="19442"/>
        <v>7</v>
      </c>
      <c r="JXR159" s="80"/>
      <c r="JXS159" s="16" t="s">
        <v>236</v>
      </c>
      <c r="JXT159" s="16">
        <f t="shared" si="30723"/>
        <v>52.940000000000005</v>
      </c>
      <c r="JXU159" s="16">
        <f t="shared" si="30724"/>
        <v>9</v>
      </c>
      <c r="JXV159" s="14">
        <f t="shared" si="12800"/>
        <v>61.940000000000005</v>
      </c>
      <c r="JXW159" s="14"/>
      <c r="JXX159" s="16">
        <f t="shared" si="12801"/>
        <v>92.910000000000011</v>
      </c>
      <c r="JXY159" s="79">
        <f t="shared" si="19442"/>
        <v>7</v>
      </c>
      <c r="JXZ159" s="80"/>
      <c r="JYA159" s="16" t="s">
        <v>236</v>
      </c>
      <c r="JYB159" s="16">
        <f t="shared" si="30725"/>
        <v>52.940000000000005</v>
      </c>
      <c r="JYC159" s="16">
        <f t="shared" si="30726"/>
        <v>9</v>
      </c>
      <c r="JYD159" s="14">
        <f t="shared" si="12805"/>
        <v>61.940000000000005</v>
      </c>
      <c r="JYE159" s="14"/>
      <c r="JYF159" s="16">
        <f t="shared" si="12806"/>
        <v>92.910000000000011</v>
      </c>
      <c r="JYG159" s="79">
        <f t="shared" si="19442"/>
        <v>7</v>
      </c>
      <c r="JYH159" s="80"/>
      <c r="JYI159" s="16" t="s">
        <v>236</v>
      </c>
      <c r="JYJ159" s="16">
        <f t="shared" si="30727"/>
        <v>52.940000000000005</v>
      </c>
      <c r="JYK159" s="16">
        <f t="shared" si="30728"/>
        <v>9</v>
      </c>
      <c r="JYL159" s="14">
        <f t="shared" si="12810"/>
        <v>61.940000000000005</v>
      </c>
      <c r="JYM159" s="14"/>
      <c r="JYN159" s="16">
        <f t="shared" si="12811"/>
        <v>92.910000000000011</v>
      </c>
      <c r="JYO159" s="79">
        <f t="shared" si="19451"/>
        <v>7</v>
      </c>
      <c r="JYP159" s="80"/>
      <c r="JYQ159" s="16" t="s">
        <v>236</v>
      </c>
      <c r="JYR159" s="16">
        <f t="shared" si="30729"/>
        <v>52.940000000000005</v>
      </c>
      <c r="JYS159" s="16">
        <f t="shared" si="30730"/>
        <v>9</v>
      </c>
      <c r="JYT159" s="14">
        <f t="shared" si="12815"/>
        <v>61.940000000000005</v>
      </c>
      <c r="JYU159" s="14"/>
      <c r="JYV159" s="16">
        <f t="shared" si="12816"/>
        <v>92.910000000000011</v>
      </c>
      <c r="JYW159" s="79">
        <f t="shared" si="19451"/>
        <v>7</v>
      </c>
      <c r="JYX159" s="80"/>
      <c r="JYY159" s="16" t="s">
        <v>236</v>
      </c>
      <c r="JYZ159" s="16">
        <f t="shared" si="30731"/>
        <v>52.940000000000005</v>
      </c>
      <c r="JZA159" s="16">
        <f t="shared" si="30732"/>
        <v>9</v>
      </c>
      <c r="JZB159" s="14">
        <f t="shared" si="12820"/>
        <v>61.940000000000005</v>
      </c>
      <c r="JZC159" s="14"/>
      <c r="JZD159" s="16">
        <f t="shared" si="12821"/>
        <v>92.910000000000011</v>
      </c>
      <c r="JZE159" s="79">
        <f t="shared" si="19451"/>
        <v>7</v>
      </c>
      <c r="JZF159" s="80"/>
      <c r="JZG159" s="16" t="s">
        <v>236</v>
      </c>
      <c r="JZH159" s="16">
        <f t="shared" si="30733"/>
        <v>52.940000000000005</v>
      </c>
      <c r="JZI159" s="16">
        <f t="shared" si="30734"/>
        <v>9</v>
      </c>
      <c r="JZJ159" s="14">
        <f t="shared" si="12825"/>
        <v>61.940000000000005</v>
      </c>
      <c r="JZK159" s="14"/>
      <c r="JZL159" s="16">
        <f t="shared" si="12826"/>
        <v>92.910000000000011</v>
      </c>
      <c r="JZM159" s="79">
        <f t="shared" si="19451"/>
        <v>7</v>
      </c>
      <c r="JZN159" s="80"/>
      <c r="JZO159" s="16" t="s">
        <v>236</v>
      </c>
      <c r="JZP159" s="16">
        <f t="shared" si="30735"/>
        <v>52.940000000000005</v>
      </c>
      <c r="JZQ159" s="16">
        <f t="shared" si="30736"/>
        <v>9</v>
      </c>
      <c r="JZR159" s="14">
        <f t="shared" si="12830"/>
        <v>61.940000000000005</v>
      </c>
      <c r="JZS159" s="14"/>
      <c r="JZT159" s="16">
        <f t="shared" si="12831"/>
        <v>92.910000000000011</v>
      </c>
      <c r="JZU159" s="79">
        <f t="shared" si="19451"/>
        <v>7</v>
      </c>
      <c r="JZV159" s="80"/>
      <c r="JZW159" s="16" t="s">
        <v>236</v>
      </c>
      <c r="JZX159" s="16">
        <f t="shared" si="30737"/>
        <v>52.940000000000005</v>
      </c>
      <c r="JZY159" s="16">
        <f t="shared" si="30738"/>
        <v>9</v>
      </c>
      <c r="JZZ159" s="14">
        <f t="shared" si="12835"/>
        <v>61.940000000000005</v>
      </c>
      <c r="KAA159" s="14"/>
      <c r="KAB159" s="16">
        <f t="shared" si="12836"/>
        <v>92.910000000000011</v>
      </c>
      <c r="KAC159" s="79">
        <f t="shared" si="19451"/>
        <v>7</v>
      </c>
      <c r="KAD159" s="80"/>
      <c r="KAE159" s="16" t="s">
        <v>236</v>
      </c>
      <c r="KAF159" s="16">
        <f t="shared" si="30739"/>
        <v>52.940000000000005</v>
      </c>
      <c r="KAG159" s="16">
        <f t="shared" si="30740"/>
        <v>9</v>
      </c>
      <c r="KAH159" s="14">
        <f t="shared" si="12840"/>
        <v>61.940000000000005</v>
      </c>
      <c r="KAI159" s="14"/>
      <c r="KAJ159" s="16">
        <f t="shared" si="12841"/>
        <v>92.910000000000011</v>
      </c>
      <c r="KAK159" s="79">
        <f t="shared" si="19451"/>
        <v>7</v>
      </c>
      <c r="KAL159" s="80"/>
      <c r="KAM159" s="16" t="s">
        <v>236</v>
      </c>
      <c r="KAN159" s="16">
        <f t="shared" si="30741"/>
        <v>52.940000000000005</v>
      </c>
      <c r="KAO159" s="16">
        <f t="shared" si="30742"/>
        <v>9</v>
      </c>
      <c r="KAP159" s="14">
        <f t="shared" si="12845"/>
        <v>61.940000000000005</v>
      </c>
      <c r="KAQ159" s="14"/>
      <c r="KAR159" s="16">
        <f t="shared" si="12846"/>
        <v>92.910000000000011</v>
      </c>
      <c r="KAS159" s="79">
        <f t="shared" si="19451"/>
        <v>7</v>
      </c>
      <c r="KAT159" s="80"/>
      <c r="KAU159" s="16" t="s">
        <v>236</v>
      </c>
      <c r="KAV159" s="16">
        <f t="shared" si="30743"/>
        <v>52.940000000000005</v>
      </c>
      <c r="KAW159" s="16">
        <f t="shared" si="30744"/>
        <v>9</v>
      </c>
      <c r="KAX159" s="14">
        <f t="shared" si="12850"/>
        <v>61.940000000000005</v>
      </c>
      <c r="KAY159" s="14"/>
      <c r="KAZ159" s="16">
        <f t="shared" si="12851"/>
        <v>92.910000000000011</v>
      </c>
      <c r="KBA159" s="79">
        <f t="shared" si="19460"/>
        <v>7</v>
      </c>
      <c r="KBB159" s="80"/>
      <c r="KBC159" s="16" t="s">
        <v>236</v>
      </c>
      <c r="KBD159" s="16">
        <f t="shared" si="30745"/>
        <v>52.940000000000005</v>
      </c>
      <c r="KBE159" s="16">
        <f t="shared" si="30746"/>
        <v>9</v>
      </c>
      <c r="KBF159" s="14">
        <f t="shared" si="12855"/>
        <v>61.940000000000005</v>
      </c>
      <c r="KBG159" s="14"/>
      <c r="KBH159" s="16">
        <f t="shared" si="12856"/>
        <v>92.910000000000011</v>
      </c>
      <c r="KBI159" s="79">
        <f t="shared" si="19460"/>
        <v>7</v>
      </c>
      <c r="KBJ159" s="80"/>
      <c r="KBK159" s="16" t="s">
        <v>236</v>
      </c>
      <c r="KBL159" s="16">
        <f t="shared" si="30747"/>
        <v>52.940000000000005</v>
      </c>
      <c r="KBM159" s="16">
        <f t="shared" si="30748"/>
        <v>9</v>
      </c>
      <c r="KBN159" s="14">
        <f t="shared" si="12860"/>
        <v>61.940000000000005</v>
      </c>
      <c r="KBO159" s="14"/>
      <c r="KBP159" s="16">
        <f t="shared" si="12861"/>
        <v>92.910000000000011</v>
      </c>
      <c r="KBQ159" s="79">
        <f t="shared" si="19460"/>
        <v>7</v>
      </c>
      <c r="KBR159" s="80"/>
      <c r="KBS159" s="16" t="s">
        <v>236</v>
      </c>
      <c r="KBT159" s="16">
        <f t="shared" si="30749"/>
        <v>52.940000000000005</v>
      </c>
      <c r="KBU159" s="16">
        <f t="shared" si="30750"/>
        <v>9</v>
      </c>
      <c r="KBV159" s="14">
        <f t="shared" si="12865"/>
        <v>61.940000000000005</v>
      </c>
      <c r="KBW159" s="14"/>
      <c r="KBX159" s="16">
        <f t="shared" si="12866"/>
        <v>92.910000000000011</v>
      </c>
      <c r="KBY159" s="79">
        <f t="shared" si="19460"/>
        <v>7</v>
      </c>
      <c r="KBZ159" s="80"/>
      <c r="KCA159" s="16" t="s">
        <v>236</v>
      </c>
      <c r="KCB159" s="16">
        <f t="shared" si="30751"/>
        <v>52.940000000000005</v>
      </c>
      <c r="KCC159" s="16">
        <f t="shared" si="30752"/>
        <v>9</v>
      </c>
      <c r="KCD159" s="14">
        <f t="shared" si="12870"/>
        <v>61.940000000000005</v>
      </c>
      <c r="KCE159" s="14"/>
      <c r="KCF159" s="16">
        <f t="shared" si="12871"/>
        <v>92.910000000000011</v>
      </c>
      <c r="KCG159" s="79">
        <f t="shared" si="19460"/>
        <v>7</v>
      </c>
      <c r="KCH159" s="80"/>
      <c r="KCI159" s="16" t="s">
        <v>236</v>
      </c>
      <c r="KCJ159" s="16">
        <f t="shared" si="30753"/>
        <v>52.940000000000005</v>
      </c>
      <c r="KCK159" s="16">
        <f t="shared" si="30754"/>
        <v>9</v>
      </c>
      <c r="KCL159" s="14">
        <f t="shared" si="12875"/>
        <v>61.940000000000005</v>
      </c>
      <c r="KCM159" s="14"/>
      <c r="KCN159" s="16">
        <f t="shared" si="12876"/>
        <v>92.910000000000011</v>
      </c>
      <c r="KCO159" s="79">
        <f t="shared" si="19460"/>
        <v>7</v>
      </c>
      <c r="KCP159" s="80"/>
      <c r="KCQ159" s="16" t="s">
        <v>236</v>
      </c>
      <c r="KCR159" s="16">
        <f t="shared" si="30755"/>
        <v>52.940000000000005</v>
      </c>
      <c r="KCS159" s="16">
        <f t="shared" si="30756"/>
        <v>9</v>
      </c>
      <c r="KCT159" s="14">
        <f t="shared" si="12880"/>
        <v>61.940000000000005</v>
      </c>
      <c r="KCU159" s="14"/>
      <c r="KCV159" s="16">
        <f t="shared" si="12881"/>
        <v>92.910000000000011</v>
      </c>
      <c r="KCW159" s="79">
        <f t="shared" si="19460"/>
        <v>7</v>
      </c>
      <c r="KCX159" s="80"/>
      <c r="KCY159" s="16" t="s">
        <v>236</v>
      </c>
      <c r="KCZ159" s="16">
        <f t="shared" si="30757"/>
        <v>52.940000000000005</v>
      </c>
      <c r="KDA159" s="16">
        <f t="shared" si="30758"/>
        <v>9</v>
      </c>
      <c r="KDB159" s="14">
        <f t="shared" si="12885"/>
        <v>61.940000000000005</v>
      </c>
      <c r="KDC159" s="14"/>
      <c r="KDD159" s="16">
        <f t="shared" si="12886"/>
        <v>92.910000000000011</v>
      </c>
      <c r="KDE159" s="79">
        <f t="shared" si="19460"/>
        <v>7</v>
      </c>
      <c r="KDF159" s="80"/>
      <c r="KDG159" s="16" t="s">
        <v>236</v>
      </c>
      <c r="KDH159" s="16">
        <f t="shared" si="30759"/>
        <v>52.940000000000005</v>
      </c>
      <c r="KDI159" s="16">
        <f t="shared" si="30760"/>
        <v>9</v>
      </c>
      <c r="KDJ159" s="14">
        <f t="shared" si="12890"/>
        <v>61.940000000000005</v>
      </c>
      <c r="KDK159" s="14"/>
      <c r="KDL159" s="16">
        <f t="shared" si="12891"/>
        <v>92.910000000000011</v>
      </c>
      <c r="KDM159" s="79">
        <f t="shared" si="19469"/>
        <v>7</v>
      </c>
      <c r="KDN159" s="80"/>
      <c r="KDO159" s="16" t="s">
        <v>236</v>
      </c>
      <c r="KDP159" s="16">
        <f t="shared" si="30761"/>
        <v>52.940000000000005</v>
      </c>
      <c r="KDQ159" s="16">
        <f t="shared" si="30762"/>
        <v>9</v>
      </c>
      <c r="KDR159" s="14">
        <f t="shared" si="12895"/>
        <v>61.940000000000005</v>
      </c>
      <c r="KDS159" s="14"/>
      <c r="KDT159" s="16">
        <f t="shared" si="12896"/>
        <v>92.910000000000011</v>
      </c>
      <c r="KDU159" s="79">
        <f t="shared" si="19469"/>
        <v>7</v>
      </c>
      <c r="KDV159" s="80"/>
      <c r="KDW159" s="16" t="s">
        <v>236</v>
      </c>
      <c r="KDX159" s="16">
        <f t="shared" si="30763"/>
        <v>52.940000000000005</v>
      </c>
      <c r="KDY159" s="16">
        <f t="shared" si="30764"/>
        <v>9</v>
      </c>
      <c r="KDZ159" s="14">
        <f t="shared" si="12900"/>
        <v>61.940000000000005</v>
      </c>
      <c r="KEA159" s="14"/>
      <c r="KEB159" s="16">
        <f t="shared" si="12901"/>
        <v>92.910000000000011</v>
      </c>
      <c r="KEC159" s="79">
        <f t="shared" si="19469"/>
        <v>7</v>
      </c>
      <c r="KED159" s="80"/>
      <c r="KEE159" s="16" t="s">
        <v>236</v>
      </c>
      <c r="KEF159" s="16">
        <f t="shared" si="30765"/>
        <v>52.940000000000005</v>
      </c>
      <c r="KEG159" s="16">
        <f t="shared" si="30766"/>
        <v>9</v>
      </c>
      <c r="KEH159" s="14">
        <f t="shared" si="12905"/>
        <v>61.940000000000005</v>
      </c>
      <c r="KEI159" s="14"/>
      <c r="KEJ159" s="16">
        <f t="shared" si="12906"/>
        <v>92.910000000000011</v>
      </c>
      <c r="KEK159" s="79">
        <f t="shared" si="19469"/>
        <v>7</v>
      </c>
      <c r="KEL159" s="80"/>
      <c r="KEM159" s="16" t="s">
        <v>236</v>
      </c>
      <c r="KEN159" s="16">
        <f t="shared" si="30767"/>
        <v>52.940000000000005</v>
      </c>
      <c r="KEO159" s="16">
        <f t="shared" si="30768"/>
        <v>9</v>
      </c>
      <c r="KEP159" s="14">
        <f t="shared" si="12910"/>
        <v>61.940000000000005</v>
      </c>
      <c r="KEQ159" s="14"/>
      <c r="KER159" s="16">
        <f t="shared" si="12911"/>
        <v>92.910000000000011</v>
      </c>
      <c r="KES159" s="79">
        <f t="shared" si="19469"/>
        <v>7</v>
      </c>
      <c r="KET159" s="80"/>
      <c r="KEU159" s="16" t="s">
        <v>236</v>
      </c>
      <c r="KEV159" s="16">
        <f t="shared" si="30769"/>
        <v>52.940000000000005</v>
      </c>
      <c r="KEW159" s="16">
        <f t="shared" si="30770"/>
        <v>9</v>
      </c>
      <c r="KEX159" s="14">
        <f t="shared" si="12915"/>
        <v>61.940000000000005</v>
      </c>
      <c r="KEY159" s="14"/>
      <c r="KEZ159" s="16">
        <f t="shared" si="12916"/>
        <v>92.910000000000011</v>
      </c>
      <c r="KFA159" s="79">
        <f t="shared" si="19469"/>
        <v>7</v>
      </c>
      <c r="KFB159" s="80"/>
      <c r="KFC159" s="16" t="s">
        <v>236</v>
      </c>
      <c r="KFD159" s="16">
        <f t="shared" si="30771"/>
        <v>52.940000000000005</v>
      </c>
      <c r="KFE159" s="16">
        <f t="shared" si="30772"/>
        <v>9</v>
      </c>
      <c r="KFF159" s="14">
        <f t="shared" si="12920"/>
        <v>61.940000000000005</v>
      </c>
      <c r="KFG159" s="14"/>
      <c r="KFH159" s="16">
        <f t="shared" si="12921"/>
        <v>92.910000000000011</v>
      </c>
      <c r="KFI159" s="79">
        <f t="shared" si="19469"/>
        <v>7</v>
      </c>
      <c r="KFJ159" s="80"/>
      <c r="KFK159" s="16" t="s">
        <v>236</v>
      </c>
      <c r="KFL159" s="16">
        <f t="shared" si="30773"/>
        <v>52.940000000000005</v>
      </c>
      <c r="KFM159" s="16">
        <f t="shared" si="30774"/>
        <v>9</v>
      </c>
      <c r="KFN159" s="14">
        <f t="shared" si="12925"/>
        <v>61.940000000000005</v>
      </c>
      <c r="KFO159" s="14"/>
      <c r="KFP159" s="16">
        <f t="shared" si="12926"/>
        <v>92.910000000000011</v>
      </c>
      <c r="KFQ159" s="79">
        <f t="shared" si="19469"/>
        <v>7</v>
      </c>
      <c r="KFR159" s="80"/>
      <c r="KFS159" s="16" t="s">
        <v>236</v>
      </c>
      <c r="KFT159" s="16">
        <f t="shared" si="30775"/>
        <v>52.940000000000005</v>
      </c>
      <c r="KFU159" s="16">
        <f t="shared" si="30776"/>
        <v>9</v>
      </c>
      <c r="KFV159" s="14">
        <f t="shared" si="12930"/>
        <v>61.940000000000005</v>
      </c>
      <c r="KFW159" s="14"/>
      <c r="KFX159" s="16">
        <f t="shared" si="12931"/>
        <v>92.910000000000011</v>
      </c>
      <c r="KFY159" s="79">
        <f t="shared" si="19478"/>
        <v>7</v>
      </c>
      <c r="KFZ159" s="80"/>
      <c r="KGA159" s="16" t="s">
        <v>236</v>
      </c>
      <c r="KGB159" s="16">
        <f t="shared" si="30777"/>
        <v>52.940000000000005</v>
      </c>
      <c r="KGC159" s="16">
        <f t="shared" si="30778"/>
        <v>9</v>
      </c>
      <c r="KGD159" s="14">
        <f t="shared" si="12935"/>
        <v>61.940000000000005</v>
      </c>
      <c r="KGE159" s="14"/>
      <c r="KGF159" s="16">
        <f t="shared" si="12936"/>
        <v>92.910000000000011</v>
      </c>
      <c r="KGG159" s="79">
        <f t="shared" si="19478"/>
        <v>7</v>
      </c>
      <c r="KGH159" s="80"/>
      <c r="KGI159" s="16" t="s">
        <v>236</v>
      </c>
      <c r="KGJ159" s="16">
        <f t="shared" si="30779"/>
        <v>52.940000000000005</v>
      </c>
      <c r="KGK159" s="16">
        <f t="shared" si="30780"/>
        <v>9</v>
      </c>
      <c r="KGL159" s="14">
        <f t="shared" si="12940"/>
        <v>61.940000000000005</v>
      </c>
      <c r="KGM159" s="14"/>
      <c r="KGN159" s="16">
        <f t="shared" si="12941"/>
        <v>92.910000000000011</v>
      </c>
      <c r="KGO159" s="79">
        <f t="shared" si="19478"/>
        <v>7</v>
      </c>
      <c r="KGP159" s="80"/>
      <c r="KGQ159" s="16" t="s">
        <v>236</v>
      </c>
      <c r="KGR159" s="16">
        <f t="shared" si="30781"/>
        <v>52.940000000000005</v>
      </c>
      <c r="KGS159" s="16">
        <f t="shared" si="30782"/>
        <v>9</v>
      </c>
      <c r="KGT159" s="14">
        <f t="shared" si="12945"/>
        <v>61.940000000000005</v>
      </c>
      <c r="KGU159" s="14"/>
      <c r="KGV159" s="16">
        <f t="shared" si="12946"/>
        <v>92.910000000000011</v>
      </c>
      <c r="KGW159" s="79">
        <f t="shared" si="19478"/>
        <v>7</v>
      </c>
      <c r="KGX159" s="80"/>
      <c r="KGY159" s="16" t="s">
        <v>236</v>
      </c>
      <c r="KGZ159" s="16">
        <f t="shared" si="30783"/>
        <v>52.940000000000005</v>
      </c>
      <c r="KHA159" s="16">
        <f t="shared" si="30784"/>
        <v>9</v>
      </c>
      <c r="KHB159" s="14">
        <f t="shared" si="12950"/>
        <v>61.940000000000005</v>
      </c>
      <c r="KHC159" s="14"/>
      <c r="KHD159" s="16">
        <f t="shared" si="12951"/>
        <v>92.910000000000011</v>
      </c>
      <c r="KHE159" s="79">
        <f t="shared" si="19478"/>
        <v>7</v>
      </c>
      <c r="KHF159" s="80"/>
      <c r="KHG159" s="16" t="s">
        <v>236</v>
      </c>
      <c r="KHH159" s="16">
        <f t="shared" si="30785"/>
        <v>52.940000000000005</v>
      </c>
      <c r="KHI159" s="16">
        <f t="shared" si="30786"/>
        <v>9</v>
      </c>
      <c r="KHJ159" s="14">
        <f t="shared" si="12955"/>
        <v>61.940000000000005</v>
      </c>
      <c r="KHK159" s="14"/>
      <c r="KHL159" s="16">
        <f t="shared" si="12956"/>
        <v>92.910000000000011</v>
      </c>
      <c r="KHM159" s="79">
        <f t="shared" si="19478"/>
        <v>7</v>
      </c>
      <c r="KHN159" s="80"/>
      <c r="KHO159" s="16" t="s">
        <v>236</v>
      </c>
      <c r="KHP159" s="16">
        <f t="shared" si="30787"/>
        <v>52.940000000000005</v>
      </c>
      <c r="KHQ159" s="16">
        <f t="shared" si="30788"/>
        <v>9</v>
      </c>
      <c r="KHR159" s="14">
        <f t="shared" si="12960"/>
        <v>61.940000000000005</v>
      </c>
      <c r="KHS159" s="14"/>
      <c r="KHT159" s="16">
        <f t="shared" si="12961"/>
        <v>92.910000000000011</v>
      </c>
      <c r="KHU159" s="79">
        <f t="shared" si="19478"/>
        <v>7</v>
      </c>
      <c r="KHV159" s="80"/>
      <c r="KHW159" s="16" t="s">
        <v>236</v>
      </c>
      <c r="KHX159" s="16">
        <f t="shared" si="30789"/>
        <v>52.940000000000005</v>
      </c>
      <c r="KHY159" s="16">
        <f t="shared" si="30790"/>
        <v>9</v>
      </c>
      <c r="KHZ159" s="14">
        <f t="shared" si="12965"/>
        <v>61.940000000000005</v>
      </c>
      <c r="KIA159" s="14"/>
      <c r="KIB159" s="16">
        <f t="shared" si="12966"/>
        <v>92.910000000000011</v>
      </c>
      <c r="KIC159" s="79">
        <f t="shared" si="19478"/>
        <v>7</v>
      </c>
      <c r="KID159" s="80"/>
      <c r="KIE159" s="16" t="s">
        <v>236</v>
      </c>
      <c r="KIF159" s="16">
        <f t="shared" si="30791"/>
        <v>52.940000000000005</v>
      </c>
      <c r="KIG159" s="16">
        <f t="shared" si="30792"/>
        <v>9</v>
      </c>
      <c r="KIH159" s="14">
        <f t="shared" si="12970"/>
        <v>61.940000000000005</v>
      </c>
      <c r="KII159" s="14"/>
      <c r="KIJ159" s="16">
        <f t="shared" si="12971"/>
        <v>92.910000000000011</v>
      </c>
      <c r="KIK159" s="79">
        <f t="shared" si="19487"/>
        <v>7</v>
      </c>
      <c r="KIL159" s="80"/>
      <c r="KIM159" s="16" t="s">
        <v>236</v>
      </c>
      <c r="KIN159" s="16">
        <f t="shared" si="30793"/>
        <v>52.940000000000005</v>
      </c>
      <c r="KIO159" s="16">
        <f t="shared" si="30794"/>
        <v>9</v>
      </c>
      <c r="KIP159" s="14">
        <f t="shared" si="12975"/>
        <v>61.940000000000005</v>
      </c>
      <c r="KIQ159" s="14"/>
      <c r="KIR159" s="16">
        <f t="shared" si="12976"/>
        <v>92.910000000000011</v>
      </c>
      <c r="KIS159" s="79">
        <f t="shared" si="19487"/>
        <v>7</v>
      </c>
      <c r="KIT159" s="80"/>
      <c r="KIU159" s="16" t="s">
        <v>236</v>
      </c>
      <c r="KIV159" s="16">
        <f t="shared" si="30795"/>
        <v>52.940000000000005</v>
      </c>
      <c r="KIW159" s="16">
        <f t="shared" si="30796"/>
        <v>9</v>
      </c>
      <c r="KIX159" s="14">
        <f t="shared" si="12980"/>
        <v>61.940000000000005</v>
      </c>
      <c r="KIY159" s="14"/>
      <c r="KIZ159" s="16">
        <f t="shared" si="12981"/>
        <v>92.910000000000011</v>
      </c>
      <c r="KJA159" s="79">
        <f t="shared" si="19487"/>
        <v>7</v>
      </c>
      <c r="KJB159" s="80"/>
      <c r="KJC159" s="16" t="s">
        <v>236</v>
      </c>
      <c r="KJD159" s="16">
        <f t="shared" si="30797"/>
        <v>52.940000000000005</v>
      </c>
      <c r="KJE159" s="16">
        <f t="shared" si="30798"/>
        <v>9</v>
      </c>
      <c r="KJF159" s="14">
        <f t="shared" si="12985"/>
        <v>61.940000000000005</v>
      </c>
      <c r="KJG159" s="14"/>
      <c r="KJH159" s="16">
        <f t="shared" si="12986"/>
        <v>92.910000000000011</v>
      </c>
      <c r="KJI159" s="79">
        <f t="shared" si="19487"/>
        <v>7</v>
      </c>
      <c r="KJJ159" s="80"/>
      <c r="KJK159" s="16" t="s">
        <v>236</v>
      </c>
      <c r="KJL159" s="16">
        <f t="shared" si="30799"/>
        <v>52.940000000000005</v>
      </c>
      <c r="KJM159" s="16">
        <f t="shared" si="30800"/>
        <v>9</v>
      </c>
      <c r="KJN159" s="14">
        <f t="shared" si="12990"/>
        <v>61.940000000000005</v>
      </c>
      <c r="KJO159" s="14"/>
      <c r="KJP159" s="16">
        <f t="shared" si="12991"/>
        <v>92.910000000000011</v>
      </c>
      <c r="KJQ159" s="79">
        <f t="shared" si="19487"/>
        <v>7</v>
      </c>
      <c r="KJR159" s="80"/>
      <c r="KJS159" s="16" t="s">
        <v>236</v>
      </c>
      <c r="KJT159" s="16">
        <f t="shared" si="30801"/>
        <v>52.940000000000005</v>
      </c>
      <c r="KJU159" s="16">
        <f t="shared" si="30802"/>
        <v>9</v>
      </c>
      <c r="KJV159" s="14">
        <f t="shared" si="12995"/>
        <v>61.940000000000005</v>
      </c>
      <c r="KJW159" s="14"/>
      <c r="KJX159" s="16">
        <f t="shared" si="12996"/>
        <v>92.910000000000011</v>
      </c>
      <c r="KJY159" s="79">
        <f t="shared" si="19487"/>
        <v>7</v>
      </c>
      <c r="KJZ159" s="80"/>
      <c r="KKA159" s="16" t="s">
        <v>236</v>
      </c>
      <c r="KKB159" s="16">
        <f t="shared" si="30803"/>
        <v>52.940000000000005</v>
      </c>
      <c r="KKC159" s="16">
        <f t="shared" si="30804"/>
        <v>9</v>
      </c>
      <c r="KKD159" s="14">
        <f t="shared" si="13000"/>
        <v>61.940000000000005</v>
      </c>
      <c r="KKE159" s="14"/>
      <c r="KKF159" s="16">
        <f t="shared" si="13001"/>
        <v>92.910000000000011</v>
      </c>
      <c r="KKG159" s="79">
        <f t="shared" si="19487"/>
        <v>7</v>
      </c>
      <c r="KKH159" s="80"/>
      <c r="KKI159" s="16" t="s">
        <v>236</v>
      </c>
      <c r="KKJ159" s="16">
        <f t="shared" si="30805"/>
        <v>52.940000000000005</v>
      </c>
      <c r="KKK159" s="16">
        <f t="shared" si="30806"/>
        <v>9</v>
      </c>
      <c r="KKL159" s="14">
        <f t="shared" si="13005"/>
        <v>61.940000000000005</v>
      </c>
      <c r="KKM159" s="14"/>
      <c r="KKN159" s="16">
        <f t="shared" si="13006"/>
        <v>92.910000000000011</v>
      </c>
      <c r="KKO159" s="79">
        <f t="shared" si="19487"/>
        <v>7</v>
      </c>
      <c r="KKP159" s="80"/>
      <c r="KKQ159" s="16" t="s">
        <v>236</v>
      </c>
      <c r="KKR159" s="16">
        <f t="shared" si="30807"/>
        <v>52.940000000000005</v>
      </c>
      <c r="KKS159" s="16">
        <f t="shared" si="30808"/>
        <v>9</v>
      </c>
      <c r="KKT159" s="14">
        <f t="shared" si="13010"/>
        <v>61.940000000000005</v>
      </c>
      <c r="KKU159" s="14"/>
      <c r="KKV159" s="16">
        <f t="shared" si="13011"/>
        <v>92.910000000000011</v>
      </c>
      <c r="KKW159" s="79">
        <f t="shared" si="19496"/>
        <v>7</v>
      </c>
      <c r="KKX159" s="80"/>
      <c r="KKY159" s="16" t="s">
        <v>236</v>
      </c>
      <c r="KKZ159" s="16">
        <f t="shared" si="30809"/>
        <v>52.940000000000005</v>
      </c>
      <c r="KLA159" s="16">
        <f t="shared" si="30810"/>
        <v>9</v>
      </c>
      <c r="KLB159" s="14">
        <f t="shared" si="13015"/>
        <v>61.940000000000005</v>
      </c>
      <c r="KLC159" s="14"/>
      <c r="KLD159" s="16">
        <f t="shared" si="13016"/>
        <v>92.910000000000011</v>
      </c>
      <c r="KLE159" s="79">
        <f t="shared" si="19496"/>
        <v>7</v>
      </c>
      <c r="KLF159" s="80"/>
      <c r="KLG159" s="16" t="s">
        <v>236</v>
      </c>
      <c r="KLH159" s="16">
        <f t="shared" si="30811"/>
        <v>52.940000000000005</v>
      </c>
      <c r="KLI159" s="16">
        <f t="shared" si="30812"/>
        <v>9</v>
      </c>
      <c r="KLJ159" s="14">
        <f t="shared" si="13020"/>
        <v>61.940000000000005</v>
      </c>
      <c r="KLK159" s="14"/>
      <c r="KLL159" s="16">
        <f t="shared" si="13021"/>
        <v>92.910000000000011</v>
      </c>
      <c r="KLM159" s="79">
        <f t="shared" si="19496"/>
        <v>7</v>
      </c>
      <c r="KLN159" s="80"/>
      <c r="KLO159" s="16" t="s">
        <v>236</v>
      </c>
      <c r="KLP159" s="16">
        <f t="shared" si="30813"/>
        <v>52.940000000000005</v>
      </c>
      <c r="KLQ159" s="16">
        <f t="shared" si="30814"/>
        <v>9</v>
      </c>
      <c r="KLR159" s="14">
        <f t="shared" si="13025"/>
        <v>61.940000000000005</v>
      </c>
      <c r="KLS159" s="14"/>
      <c r="KLT159" s="16">
        <f t="shared" si="13026"/>
        <v>92.910000000000011</v>
      </c>
      <c r="KLU159" s="79">
        <f t="shared" si="19496"/>
        <v>7</v>
      </c>
      <c r="KLV159" s="80"/>
      <c r="KLW159" s="16" t="s">
        <v>236</v>
      </c>
      <c r="KLX159" s="16">
        <f t="shared" si="30815"/>
        <v>52.940000000000005</v>
      </c>
      <c r="KLY159" s="16">
        <f t="shared" si="30816"/>
        <v>9</v>
      </c>
      <c r="KLZ159" s="14">
        <f t="shared" si="13030"/>
        <v>61.940000000000005</v>
      </c>
      <c r="KMA159" s="14"/>
      <c r="KMB159" s="16">
        <f t="shared" si="13031"/>
        <v>92.910000000000011</v>
      </c>
      <c r="KMC159" s="79">
        <f t="shared" si="19496"/>
        <v>7</v>
      </c>
      <c r="KMD159" s="80"/>
      <c r="KME159" s="16" t="s">
        <v>236</v>
      </c>
      <c r="KMF159" s="16">
        <f t="shared" si="30817"/>
        <v>52.940000000000005</v>
      </c>
      <c r="KMG159" s="16">
        <f t="shared" si="30818"/>
        <v>9</v>
      </c>
      <c r="KMH159" s="14">
        <f t="shared" si="13035"/>
        <v>61.940000000000005</v>
      </c>
      <c r="KMI159" s="14"/>
      <c r="KMJ159" s="16">
        <f t="shared" si="13036"/>
        <v>92.910000000000011</v>
      </c>
      <c r="KMK159" s="79">
        <f t="shared" si="19496"/>
        <v>7</v>
      </c>
      <c r="KML159" s="80"/>
      <c r="KMM159" s="16" t="s">
        <v>236</v>
      </c>
      <c r="KMN159" s="16">
        <f t="shared" si="30819"/>
        <v>52.940000000000005</v>
      </c>
      <c r="KMO159" s="16">
        <f t="shared" si="30820"/>
        <v>9</v>
      </c>
      <c r="KMP159" s="14">
        <f t="shared" si="13040"/>
        <v>61.940000000000005</v>
      </c>
      <c r="KMQ159" s="14"/>
      <c r="KMR159" s="16">
        <f t="shared" si="13041"/>
        <v>92.910000000000011</v>
      </c>
      <c r="KMS159" s="79">
        <f t="shared" si="19496"/>
        <v>7</v>
      </c>
      <c r="KMT159" s="80"/>
      <c r="KMU159" s="16" t="s">
        <v>236</v>
      </c>
      <c r="KMV159" s="16">
        <f t="shared" si="30821"/>
        <v>52.940000000000005</v>
      </c>
      <c r="KMW159" s="16">
        <f t="shared" si="30822"/>
        <v>9</v>
      </c>
      <c r="KMX159" s="14">
        <f t="shared" si="13045"/>
        <v>61.940000000000005</v>
      </c>
      <c r="KMY159" s="14"/>
      <c r="KMZ159" s="16">
        <f t="shared" si="13046"/>
        <v>92.910000000000011</v>
      </c>
      <c r="KNA159" s="79">
        <f t="shared" si="19496"/>
        <v>7</v>
      </c>
      <c r="KNB159" s="80"/>
      <c r="KNC159" s="16" t="s">
        <v>236</v>
      </c>
      <c r="KND159" s="16">
        <f t="shared" si="30823"/>
        <v>52.940000000000005</v>
      </c>
      <c r="KNE159" s="16">
        <f t="shared" si="30824"/>
        <v>9</v>
      </c>
      <c r="KNF159" s="14">
        <f t="shared" si="13050"/>
        <v>61.940000000000005</v>
      </c>
      <c r="KNG159" s="14"/>
      <c r="KNH159" s="16">
        <f t="shared" si="13051"/>
        <v>92.910000000000011</v>
      </c>
      <c r="KNI159" s="79">
        <f t="shared" si="19505"/>
        <v>7</v>
      </c>
      <c r="KNJ159" s="80"/>
      <c r="KNK159" s="16" t="s">
        <v>236</v>
      </c>
      <c r="KNL159" s="16">
        <f t="shared" si="30825"/>
        <v>52.940000000000005</v>
      </c>
      <c r="KNM159" s="16">
        <f t="shared" si="30826"/>
        <v>9</v>
      </c>
      <c r="KNN159" s="14">
        <f t="shared" si="13055"/>
        <v>61.940000000000005</v>
      </c>
      <c r="KNO159" s="14"/>
      <c r="KNP159" s="16">
        <f t="shared" si="13056"/>
        <v>92.910000000000011</v>
      </c>
      <c r="KNQ159" s="79">
        <f t="shared" si="19505"/>
        <v>7</v>
      </c>
      <c r="KNR159" s="80"/>
      <c r="KNS159" s="16" t="s">
        <v>236</v>
      </c>
      <c r="KNT159" s="16">
        <f t="shared" si="30827"/>
        <v>52.940000000000005</v>
      </c>
      <c r="KNU159" s="16">
        <f t="shared" si="30828"/>
        <v>9</v>
      </c>
      <c r="KNV159" s="14">
        <f t="shared" si="13060"/>
        <v>61.940000000000005</v>
      </c>
      <c r="KNW159" s="14"/>
      <c r="KNX159" s="16">
        <f t="shared" si="13061"/>
        <v>92.910000000000011</v>
      </c>
      <c r="KNY159" s="79">
        <f t="shared" si="19505"/>
        <v>7</v>
      </c>
      <c r="KNZ159" s="80"/>
      <c r="KOA159" s="16" t="s">
        <v>236</v>
      </c>
      <c r="KOB159" s="16">
        <f t="shared" si="30829"/>
        <v>52.940000000000005</v>
      </c>
      <c r="KOC159" s="16">
        <f t="shared" si="30830"/>
        <v>9</v>
      </c>
      <c r="KOD159" s="14">
        <f t="shared" si="13065"/>
        <v>61.940000000000005</v>
      </c>
      <c r="KOE159" s="14"/>
      <c r="KOF159" s="16">
        <f t="shared" si="13066"/>
        <v>92.910000000000011</v>
      </c>
      <c r="KOG159" s="79">
        <f t="shared" si="19505"/>
        <v>7</v>
      </c>
      <c r="KOH159" s="80"/>
      <c r="KOI159" s="16" t="s">
        <v>236</v>
      </c>
      <c r="KOJ159" s="16">
        <f t="shared" si="30831"/>
        <v>52.940000000000005</v>
      </c>
      <c r="KOK159" s="16">
        <f t="shared" si="30832"/>
        <v>9</v>
      </c>
      <c r="KOL159" s="14">
        <f t="shared" si="13070"/>
        <v>61.940000000000005</v>
      </c>
      <c r="KOM159" s="14"/>
      <c r="KON159" s="16">
        <f t="shared" si="13071"/>
        <v>92.910000000000011</v>
      </c>
      <c r="KOO159" s="79">
        <f t="shared" si="19505"/>
        <v>7</v>
      </c>
      <c r="KOP159" s="80"/>
      <c r="KOQ159" s="16" t="s">
        <v>236</v>
      </c>
      <c r="KOR159" s="16">
        <f t="shared" si="30833"/>
        <v>52.940000000000005</v>
      </c>
      <c r="KOS159" s="16">
        <f t="shared" si="30834"/>
        <v>9</v>
      </c>
      <c r="KOT159" s="14">
        <f t="shared" si="13075"/>
        <v>61.940000000000005</v>
      </c>
      <c r="KOU159" s="14"/>
      <c r="KOV159" s="16">
        <f t="shared" si="13076"/>
        <v>92.910000000000011</v>
      </c>
      <c r="KOW159" s="79">
        <f t="shared" si="19505"/>
        <v>7</v>
      </c>
      <c r="KOX159" s="80"/>
      <c r="KOY159" s="16" t="s">
        <v>236</v>
      </c>
      <c r="KOZ159" s="16">
        <f t="shared" si="30835"/>
        <v>52.940000000000005</v>
      </c>
      <c r="KPA159" s="16">
        <f t="shared" si="30836"/>
        <v>9</v>
      </c>
      <c r="KPB159" s="14">
        <f t="shared" si="13080"/>
        <v>61.940000000000005</v>
      </c>
      <c r="KPC159" s="14"/>
      <c r="KPD159" s="16">
        <f t="shared" si="13081"/>
        <v>92.910000000000011</v>
      </c>
      <c r="KPE159" s="79">
        <f t="shared" si="19505"/>
        <v>7</v>
      </c>
      <c r="KPF159" s="80"/>
      <c r="KPG159" s="16" t="s">
        <v>236</v>
      </c>
      <c r="KPH159" s="16">
        <f t="shared" si="30837"/>
        <v>52.940000000000005</v>
      </c>
      <c r="KPI159" s="16">
        <f t="shared" si="30838"/>
        <v>9</v>
      </c>
      <c r="KPJ159" s="14">
        <f t="shared" si="13085"/>
        <v>61.940000000000005</v>
      </c>
      <c r="KPK159" s="14"/>
      <c r="KPL159" s="16">
        <f t="shared" si="13086"/>
        <v>92.910000000000011</v>
      </c>
      <c r="KPM159" s="79">
        <f t="shared" si="19505"/>
        <v>7</v>
      </c>
      <c r="KPN159" s="80"/>
      <c r="KPO159" s="16" t="s">
        <v>236</v>
      </c>
      <c r="KPP159" s="16">
        <f t="shared" si="30839"/>
        <v>52.940000000000005</v>
      </c>
      <c r="KPQ159" s="16">
        <f t="shared" si="30840"/>
        <v>9</v>
      </c>
      <c r="KPR159" s="14">
        <f t="shared" si="13090"/>
        <v>61.940000000000005</v>
      </c>
      <c r="KPS159" s="14"/>
      <c r="KPT159" s="16">
        <f t="shared" si="13091"/>
        <v>92.910000000000011</v>
      </c>
      <c r="KPU159" s="79">
        <f t="shared" si="19514"/>
        <v>7</v>
      </c>
      <c r="KPV159" s="80"/>
      <c r="KPW159" s="16" t="s">
        <v>236</v>
      </c>
      <c r="KPX159" s="16">
        <f t="shared" si="30841"/>
        <v>52.940000000000005</v>
      </c>
      <c r="KPY159" s="16">
        <f t="shared" si="30842"/>
        <v>9</v>
      </c>
      <c r="KPZ159" s="14">
        <f t="shared" si="13095"/>
        <v>61.940000000000005</v>
      </c>
      <c r="KQA159" s="14"/>
      <c r="KQB159" s="16">
        <f t="shared" si="13096"/>
        <v>92.910000000000011</v>
      </c>
      <c r="KQC159" s="79">
        <f t="shared" si="19514"/>
        <v>7</v>
      </c>
      <c r="KQD159" s="80"/>
      <c r="KQE159" s="16" t="s">
        <v>236</v>
      </c>
      <c r="KQF159" s="16">
        <f t="shared" si="30843"/>
        <v>52.940000000000005</v>
      </c>
      <c r="KQG159" s="16">
        <f t="shared" si="30844"/>
        <v>9</v>
      </c>
      <c r="KQH159" s="14">
        <f t="shared" si="13100"/>
        <v>61.940000000000005</v>
      </c>
      <c r="KQI159" s="14"/>
      <c r="KQJ159" s="16">
        <f t="shared" si="13101"/>
        <v>92.910000000000011</v>
      </c>
      <c r="KQK159" s="79">
        <f t="shared" si="19514"/>
        <v>7</v>
      </c>
      <c r="KQL159" s="80"/>
      <c r="KQM159" s="16" t="s">
        <v>236</v>
      </c>
      <c r="KQN159" s="16">
        <f t="shared" si="30845"/>
        <v>52.940000000000005</v>
      </c>
      <c r="KQO159" s="16">
        <f t="shared" si="30846"/>
        <v>9</v>
      </c>
      <c r="KQP159" s="14">
        <f t="shared" si="13105"/>
        <v>61.940000000000005</v>
      </c>
      <c r="KQQ159" s="14"/>
      <c r="KQR159" s="16">
        <f t="shared" si="13106"/>
        <v>92.910000000000011</v>
      </c>
      <c r="KQS159" s="79">
        <f t="shared" si="19514"/>
        <v>7</v>
      </c>
      <c r="KQT159" s="80"/>
      <c r="KQU159" s="16" t="s">
        <v>236</v>
      </c>
      <c r="KQV159" s="16">
        <f t="shared" si="30847"/>
        <v>52.940000000000005</v>
      </c>
      <c r="KQW159" s="16">
        <f t="shared" si="30848"/>
        <v>9</v>
      </c>
      <c r="KQX159" s="14">
        <f t="shared" si="13110"/>
        <v>61.940000000000005</v>
      </c>
      <c r="KQY159" s="14"/>
      <c r="KQZ159" s="16">
        <f t="shared" si="13111"/>
        <v>92.910000000000011</v>
      </c>
      <c r="KRA159" s="79">
        <f t="shared" si="19514"/>
        <v>7</v>
      </c>
      <c r="KRB159" s="80"/>
      <c r="KRC159" s="16" t="s">
        <v>236</v>
      </c>
      <c r="KRD159" s="16">
        <f t="shared" si="30849"/>
        <v>52.940000000000005</v>
      </c>
      <c r="KRE159" s="16">
        <f t="shared" si="30850"/>
        <v>9</v>
      </c>
      <c r="KRF159" s="14">
        <f t="shared" si="13115"/>
        <v>61.940000000000005</v>
      </c>
      <c r="KRG159" s="14"/>
      <c r="KRH159" s="16">
        <f t="shared" si="13116"/>
        <v>92.910000000000011</v>
      </c>
      <c r="KRI159" s="79">
        <f t="shared" si="19514"/>
        <v>7</v>
      </c>
      <c r="KRJ159" s="80"/>
      <c r="KRK159" s="16" t="s">
        <v>236</v>
      </c>
      <c r="KRL159" s="16">
        <f t="shared" si="30851"/>
        <v>52.940000000000005</v>
      </c>
      <c r="KRM159" s="16">
        <f t="shared" si="30852"/>
        <v>9</v>
      </c>
      <c r="KRN159" s="14">
        <f t="shared" si="13120"/>
        <v>61.940000000000005</v>
      </c>
      <c r="KRO159" s="14"/>
      <c r="KRP159" s="16">
        <f t="shared" si="13121"/>
        <v>92.910000000000011</v>
      </c>
      <c r="KRQ159" s="79">
        <f t="shared" si="19514"/>
        <v>7</v>
      </c>
      <c r="KRR159" s="80"/>
      <c r="KRS159" s="16" t="s">
        <v>236</v>
      </c>
      <c r="KRT159" s="16">
        <f t="shared" si="30853"/>
        <v>52.940000000000005</v>
      </c>
      <c r="KRU159" s="16">
        <f t="shared" si="30854"/>
        <v>9</v>
      </c>
      <c r="KRV159" s="14">
        <f t="shared" si="13125"/>
        <v>61.940000000000005</v>
      </c>
      <c r="KRW159" s="14"/>
      <c r="KRX159" s="16">
        <f t="shared" si="13126"/>
        <v>92.910000000000011</v>
      </c>
      <c r="KRY159" s="79">
        <f t="shared" si="19514"/>
        <v>7</v>
      </c>
      <c r="KRZ159" s="80"/>
      <c r="KSA159" s="16" t="s">
        <v>236</v>
      </c>
      <c r="KSB159" s="16">
        <f t="shared" si="30855"/>
        <v>52.940000000000005</v>
      </c>
      <c r="KSC159" s="16">
        <f t="shared" si="30856"/>
        <v>9</v>
      </c>
      <c r="KSD159" s="14">
        <f t="shared" si="13130"/>
        <v>61.940000000000005</v>
      </c>
      <c r="KSE159" s="14"/>
      <c r="KSF159" s="16">
        <f t="shared" si="13131"/>
        <v>92.910000000000011</v>
      </c>
      <c r="KSG159" s="79">
        <f t="shared" si="19523"/>
        <v>7</v>
      </c>
      <c r="KSH159" s="80"/>
      <c r="KSI159" s="16" t="s">
        <v>236</v>
      </c>
      <c r="KSJ159" s="16">
        <f t="shared" si="30857"/>
        <v>52.940000000000005</v>
      </c>
      <c r="KSK159" s="16">
        <f t="shared" si="30858"/>
        <v>9</v>
      </c>
      <c r="KSL159" s="14">
        <f t="shared" si="13135"/>
        <v>61.940000000000005</v>
      </c>
      <c r="KSM159" s="14"/>
      <c r="KSN159" s="16">
        <f t="shared" si="13136"/>
        <v>92.910000000000011</v>
      </c>
      <c r="KSO159" s="79">
        <f t="shared" si="19523"/>
        <v>7</v>
      </c>
      <c r="KSP159" s="80"/>
      <c r="KSQ159" s="16" t="s">
        <v>236</v>
      </c>
      <c r="KSR159" s="16">
        <f t="shared" si="30859"/>
        <v>52.940000000000005</v>
      </c>
      <c r="KSS159" s="16">
        <f t="shared" si="30860"/>
        <v>9</v>
      </c>
      <c r="KST159" s="14">
        <f t="shared" si="13140"/>
        <v>61.940000000000005</v>
      </c>
      <c r="KSU159" s="14"/>
      <c r="KSV159" s="16">
        <f t="shared" si="13141"/>
        <v>92.910000000000011</v>
      </c>
      <c r="KSW159" s="79">
        <f t="shared" si="19523"/>
        <v>7</v>
      </c>
      <c r="KSX159" s="80"/>
      <c r="KSY159" s="16" t="s">
        <v>236</v>
      </c>
      <c r="KSZ159" s="16">
        <f t="shared" si="30861"/>
        <v>52.940000000000005</v>
      </c>
      <c r="KTA159" s="16">
        <f t="shared" si="30862"/>
        <v>9</v>
      </c>
      <c r="KTB159" s="14">
        <f t="shared" si="13145"/>
        <v>61.940000000000005</v>
      </c>
      <c r="KTC159" s="14"/>
      <c r="KTD159" s="16">
        <f t="shared" si="13146"/>
        <v>92.910000000000011</v>
      </c>
      <c r="KTE159" s="79">
        <f t="shared" si="19523"/>
        <v>7</v>
      </c>
      <c r="KTF159" s="80"/>
      <c r="KTG159" s="16" t="s">
        <v>236</v>
      </c>
      <c r="KTH159" s="16">
        <f t="shared" si="30863"/>
        <v>52.940000000000005</v>
      </c>
      <c r="KTI159" s="16">
        <f t="shared" si="30864"/>
        <v>9</v>
      </c>
      <c r="KTJ159" s="14">
        <f t="shared" si="13150"/>
        <v>61.940000000000005</v>
      </c>
      <c r="KTK159" s="14"/>
      <c r="KTL159" s="16">
        <f t="shared" si="13151"/>
        <v>92.910000000000011</v>
      </c>
      <c r="KTM159" s="79">
        <f t="shared" si="19523"/>
        <v>7</v>
      </c>
      <c r="KTN159" s="80"/>
      <c r="KTO159" s="16" t="s">
        <v>236</v>
      </c>
      <c r="KTP159" s="16">
        <f t="shared" si="30865"/>
        <v>52.940000000000005</v>
      </c>
      <c r="KTQ159" s="16">
        <f t="shared" si="30866"/>
        <v>9</v>
      </c>
      <c r="KTR159" s="14">
        <f t="shared" si="13155"/>
        <v>61.940000000000005</v>
      </c>
      <c r="KTS159" s="14"/>
      <c r="KTT159" s="16">
        <f t="shared" si="13156"/>
        <v>92.910000000000011</v>
      </c>
      <c r="KTU159" s="79">
        <f t="shared" si="19523"/>
        <v>7</v>
      </c>
      <c r="KTV159" s="80"/>
      <c r="KTW159" s="16" t="s">
        <v>236</v>
      </c>
      <c r="KTX159" s="16">
        <f t="shared" si="30867"/>
        <v>52.940000000000005</v>
      </c>
      <c r="KTY159" s="16">
        <f t="shared" si="30868"/>
        <v>9</v>
      </c>
      <c r="KTZ159" s="14">
        <f t="shared" si="13160"/>
        <v>61.940000000000005</v>
      </c>
      <c r="KUA159" s="14"/>
      <c r="KUB159" s="16">
        <f t="shared" si="13161"/>
        <v>92.910000000000011</v>
      </c>
      <c r="KUC159" s="79">
        <f t="shared" si="19523"/>
        <v>7</v>
      </c>
      <c r="KUD159" s="80"/>
      <c r="KUE159" s="16" t="s">
        <v>236</v>
      </c>
      <c r="KUF159" s="16">
        <f t="shared" si="30869"/>
        <v>52.940000000000005</v>
      </c>
      <c r="KUG159" s="16">
        <f t="shared" si="30870"/>
        <v>9</v>
      </c>
      <c r="KUH159" s="14">
        <f t="shared" si="13165"/>
        <v>61.940000000000005</v>
      </c>
      <c r="KUI159" s="14"/>
      <c r="KUJ159" s="16">
        <f t="shared" si="13166"/>
        <v>92.910000000000011</v>
      </c>
      <c r="KUK159" s="79">
        <f t="shared" si="19523"/>
        <v>7</v>
      </c>
      <c r="KUL159" s="80"/>
      <c r="KUM159" s="16" t="s">
        <v>236</v>
      </c>
      <c r="KUN159" s="16">
        <f t="shared" si="30871"/>
        <v>52.940000000000005</v>
      </c>
      <c r="KUO159" s="16">
        <f t="shared" si="30872"/>
        <v>9</v>
      </c>
      <c r="KUP159" s="14">
        <f t="shared" si="13170"/>
        <v>61.940000000000005</v>
      </c>
      <c r="KUQ159" s="14"/>
      <c r="KUR159" s="16">
        <f t="shared" si="13171"/>
        <v>92.910000000000011</v>
      </c>
      <c r="KUS159" s="79">
        <f t="shared" si="19532"/>
        <v>7</v>
      </c>
      <c r="KUT159" s="80"/>
      <c r="KUU159" s="16" t="s">
        <v>236</v>
      </c>
      <c r="KUV159" s="16">
        <f t="shared" si="30873"/>
        <v>52.940000000000005</v>
      </c>
      <c r="KUW159" s="16">
        <f t="shared" si="30874"/>
        <v>9</v>
      </c>
      <c r="KUX159" s="14">
        <f t="shared" si="13175"/>
        <v>61.940000000000005</v>
      </c>
      <c r="KUY159" s="14"/>
      <c r="KUZ159" s="16">
        <f t="shared" si="13176"/>
        <v>92.910000000000011</v>
      </c>
      <c r="KVA159" s="79">
        <f t="shared" si="19532"/>
        <v>7</v>
      </c>
      <c r="KVB159" s="80"/>
      <c r="KVC159" s="16" t="s">
        <v>236</v>
      </c>
      <c r="KVD159" s="16">
        <f t="shared" si="30875"/>
        <v>52.940000000000005</v>
      </c>
      <c r="KVE159" s="16">
        <f t="shared" si="30876"/>
        <v>9</v>
      </c>
      <c r="KVF159" s="14">
        <f t="shared" si="13180"/>
        <v>61.940000000000005</v>
      </c>
      <c r="KVG159" s="14"/>
      <c r="KVH159" s="16">
        <f t="shared" si="13181"/>
        <v>92.910000000000011</v>
      </c>
      <c r="KVI159" s="79">
        <f t="shared" si="19532"/>
        <v>7</v>
      </c>
      <c r="KVJ159" s="80"/>
      <c r="KVK159" s="16" t="s">
        <v>236</v>
      </c>
      <c r="KVL159" s="16">
        <f t="shared" si="30877"/>
        <v>52.940000000000005</v>
      </c>
      <c r="KVM159" s="16">
        <f t="shared" si="30878"/>
        <v>9</v>
      </c>
      <c r="KVN159" s="14">
        <f t="shared" si="13185"/>
        <v>61.940000000000005</v>
      </c>
      <c r="KVO159" s="14"/>
      <c r="KVP159" s="16">
        <f t="shared" si="13186"/>
        <v>92.910000000000011</v>
      </c>
      <c r="KVQ159" s="79">
        <f t="shared" si="19532"/>
        <v>7</v>
      </c>
      <c r="KVR159" s="80"/>
      <c r="KVS159" s="16" t="s">
        <v>236</v>
      </c>
      <c r="KVT159" s="16">
        <f t="shared" si="30879"/>
        <v>52.940000000000005</v>
      </c>
      <c r="KVU159" s="16">
        <f t="shared" si="30880"/>
        <v>9</v>
      </c>
      <c r="KVV159" s="14">
        <f t="shared" si="13190"/>
        <v>61.940000000000005</v>
      </c>
      <c r="KVW159" s="14"/>
      <c r="KVX159" s="16">
        <f t="shared" si="13191"/>
        <v>92.910000000000011</v>
      </c>
      <c r="KVY159" s="79">
        <f t="shared" si="19532"/>
        <v>7</v>
      </c>
      <c r="KVZ159" s="80"/>
      <c r="KWA159" s="16" t="s">
        <v>236</v>
      </c>
      <c r="KWB159" s="16">
        <f t="shared" si="30881"/>
        <v>52.940000000000005</v>
      </c>
      <c r="KWC159" s="16">
        <f t="shared" si="30882"/>
        <v>9</v>
      </c>
      <c r="KWD159" s="14">
        <f t="shared" si="13195"/>
        <v>61.940000000000005</v>
      </c>
      <c r="KWE159" s="14"/>
      <c r="KWF159" s="16">
        <f t="shared" si="13196"/>
        <v>92.910000000000011</v>
      </c>
      <c r="KWG159" s="79">
        <f t="shared" si="19532"/>
        <v>7</v>
      </c>
      <c r="KWH159" s="80"/>
      <c r="KWI159" s="16" t="s">
        <v>236</v>
      </c>
      <c r="KWJ159" s="16">
        <f t="shared" si="30883"/>
        <v>52.940000000000005</v>
      </c>
      <c r="KWK159" s="16">
        <f t="shared" si="30884"/>
        <v>9</v>
      </c>
      <c r="KWL159" s="14">
        <f t="shared" si="13200"/>
        <v>61.940000000000005</v>
      </c>
      <c r="KWM159" s="14"/>
      <c r="KWN159" s="16">
        <f t="shared" si="13201"/>
        <v>92.910000000000011</v>
      </c>
      <c r="KWO159" s="79">
        <f t="shared" si="19532"/>
        <v>7</v>
      </c>
      <c r="KWP159" s="80"/>
      <c r="KWQ159" s="16" t="s">
        <v>236</v>
      </c>
      <c r="KWR159" s="16">
        <f t="shared" si="30885"/>
        <v>52.940000000000005</v>
      </c>
      <c r="KWS159" s="16">
        <f t="shared" si="30886"/>
        <v>9</v>
      </c>
      <c r="KWT159" s="14">
        <f t="shared" si="13205"/>
        <v>61.940000000000005</v>
      </c>
      <c r="KWU159" s="14"/>
      <c r="KWV159" s="16">
        <f t="shared" si="13206"/>
        <v>92.910000000000011</v>
      </c>
      <c r="KWW159" s="79">
        <f t="shared" si="19532"/>
        <v>7</v>
      </c>
      <c r="KWX159" s="80"/>
      <c r="KWY159" s="16" t="s">
        <v>236</v>
      </c>
      <c r="KWZ159" s="16">
        <f t="shared" si="30887"/>
        <v>52.940000000000005</v>
      </c>
      <c r="KXA159" s="16">
        <f t="shared" si="30888"/>
        <v>9</v>
      </c>
      <c r="KXB159" s="14">
        <f t="shared" si="13210"/>
        <v>61.940000000000005</v>
      </c>
      <c r="KXC159" s="14"/>
      <c r="KXD159" s="16">
        <f t="shared" si="13211"/>
        <v>92.910000000000011</v>
      </c>
      <c r="KXE159" s="79">
        <f t="shared" si="19541"/>
        <v>7</v>
      </c>
      <c r="KXF159" s="80"/>
      <c r="KXG159" s="16" t="s">
        <v>236</v>
      </c>
      <c r="KXH159" s="16">
        <f t="shared" si="30889"/>
        <v>52.940000000000005</v>
      </c>
      <c r="KXI159" s="16">
        <f t="shared" si="30890"/>
        <v>9</v>
      </c>
      <c r="KXJ159" s="14">
        <f t="shared" si="13215"/>
        <v>61.940000000000005</v>
      </c>
      <c r="KXK159" s="14"/>
      <c r="KXL159" s="16">
        <f t="shared" si="13216"/>
        <v>92.910000000000011</v>
      </c>
      <c r="KXM159" s="79">
        <f t="shared" si="19541"/>
        <v>7</v>
      </c>
      <c r="KXN159" s="80"/>
      <c r="KXO159" s="16" t="s">
        <v>236</v>
      </c>
      <c r="KXP159" s="16">
        <f t="shared" si="30891"/>
        <v>52.940000000000005</v>
      </c>
      <c r="KXQ159" s="16">
        <f t="shared" si="30892"/>
        <v>9</v>
      </c>
      <c r="KXR159" s="14">
        <f t="shared" si="13220"/>
        <v>61.940000000000005</v>
      </c>
      <c r="KXS159" s="14"/>
      <c r="KXT159" s="16">
        <f t="shared" si="13221"/>
        <v>92.910000000000011</v>
      </c>
      <c r="KXU159" s="79">
        <f t="shared" si="19541"/>
        <v>7</v>
      </c>
      <c r="KXV159" s="80"/>
      <c r="KXW159" s="16" t="s">
        <v>236</v>
      </c>
      <c r="KXX159" s="16">
        <f t="shared" si="30893"/>
        <v>52.940000000000005</v>
      </c>
      <c r="KXY159" s="16">
        <f t="shared" si="30894"/>
        <v>9</v>
      </c>
      <c r="KXZ159" s="14">
        <f t="shared" si="13225"/>
        <v>61.940000000000005</v>
      </c>
      <c r="KYA159" s="14"/>
      <c r="KYB159" s="16">
        <f t="shared" si="13226"/>
        <v>92.910000000000011</v>
      </c>
      <c r="KYC159" s="79">
        <f t="shared" si="19541"/>
        <v>7</v>
      </c>
      <c r="KYD159" s="80"/>
      <c r="KYE159" s="16" t="s">
        <v>236</v>
      </c>
      <c r="KYF159" s="16">
        <f t="shared" si="30895"/>
        <v>52.940000000000005</v>
      </c>
      <c r="KYG159" s="16">
        <f t="shared" si="30896"/>
        <v>9</v>
      </c>
      <c r="KYH159" s="14">
        <f t="shared" si="13230"/>
        <v>61.940000000000005</v>
      </c>
      <c r="KYI159" s="14"/>
      <c r="KYJ159" s="16">
        <f t="shared" si="13231"/>
        <v>92.910000000000011</v>
      </c>
      <c r="KYK159" s="79">
        <f t="shared" si="19541"/>
        <v>7</v>
      </c>
      <c r="KYL159" s="80"/>
      <c r="KYM159" s="16" t="s">
        <v>236</v>
      </c>
      <c r="KYN159" s="16">
        <f t="shared" si="30897"/>
        <v>52.940000000000005</v>
      </c>
      <c r="KYO159" s="16">
        <f t="shared" si="30898"/>
        <v>9</v>
      </c>
      <c r="KYP159" s="14">
        <f t="shared" si="13235"/>
        <v>61.940000000000005</v>
      </c>
      <c r="KYQ159" s="14"/>
      <c r="KYR159" s="16">
        <f t="shared" si="13236"/>
        <v>92.910000000000011</v>
      </c>
      <c r="KYS159" s="79">
        <f t="shared" si="19541"/>
        <v>7</v>
      </c>
      <c r="KYT159" s="80"/>
      <c r="KYU159" s="16" t="s">
        <v>236</v>
      </c>
      <c r="KYV159" s="16">
        <f t="shared" si="30899"/>
        <v>52.940000000000005</v>
      </c>
      <c r="KYW159" s="16">
        <f t="shared" si="30900"/>
        <v>9</v>
      </c>
      <c r="KYX159" s="14">
        <f t="shared" si="13240"/>
        <v>61.940000000000005</v>
      </c>
      <c r="KYY159" s="14"/>
      <c r="KYZ159" s="16">
        <f t="shared" si="13241"/>
        <v>92.910000000000011</v>
      </c>
      <c r="KZA159" s="79">
        <f t="shared" si="19541"/>
        <v>7</v>
      </c>
      <c r="KZB159" s="80"/>
      <c r="KZC159" s="16" t="s">
        <v>236</v>
      </c>
      <c r="KZD159" s="16">
        <f t="shared" si="30901"/>
        <v>52.940000000000005</v>
      </c>
      <c r="KZE159" s="16">
        <f t="shared" si="30902"/>
        <v>9</v>
      </c>
      <c r="KZF159" s="14">
        <f t="shared" si="13245"/>
        <v>61.940000000000005</v>
      </c>
      <c r="KZG159" s="14"/>
      <c r="KZH159" s="16">
        <f t="shared" si="13246"/>
        <v>92.910000000000011</v>
      </c>
      <c r="KZI159" s="79">
        <f t="shared" si="19541"/>
        <v>7</v>
      </c>
      <c r="KZJ159" s="80"/>
      <c r="KZK159" s="16" t="s">
        <v>236</v>
      </c>
      <c r="KZL159" s="16">
        <f t="shared" si="30903"/>
        <v>52.940000000000005</v>
      </c>
      <c r="KZM159" s="16">
        <f t="shared" si="30904"/>
        <v>9</v>
      </c>
      <c r="KZN159" s="14">
        <f t="shared" si="13250"/>
        <v>61.940000000000005</v>
      </c>
      <c r="KZO159" s="14"/>
      <c r="KZP159" s="16">
        <f t="shared" si="13251"/>
        <v>92.910000000000011</v>
      </c>
      <c r="KZQ159" s="79">
        <f t="shared" si="19550"/>
        <v>7</v>
      </c>
      <c r="KZR159" s="80"/>
      <c r="KZS159" s="16" t="s">
        <v>236</v>
      </c>
      <c r="KZT159" s="16">
        <f t="shared" si="30905"/>
        <v>52.940000000000005</v>
      </c>
      <c r="KZU159" s="16">
        <f t="shared" si="30906"/>
        <v>9</v>
      </c>
      <c r="KZV159" s="14">
        <f t="shared" si="13255"/>
        <v>61.940000000000005</v>
      </c>
      <c r="KZW159" s="14"/>
      <c r="KZX159" s="16">
        <f t="shared" si="13256"/>
        <v>92.910000000000011</v>
      </c>
      <c r="KZY159" s="79">
        <f t="shared" si="19550"/>
        <v>7</v>
      </c>
      <c r="KZZ159" s="80"/>
      <c r="LAA159" s="16" t="s">
        <v>236</v>
      </c>
      <c r="LAB159" s="16">
        <f t="shared" si="30907"/>
        <v>52.940000000000005</v>
      </c>
      <c r="LAC159" s="16">
        <f t="shared" si="30908"/>
        <v>9</v>
      </c>
      <c r="LAD159" s="14">
        <f t="shared" si="13260"/>
        <v>61.940000000000005</v>
      </c>
      <c r="LAE159" s="14"/>
      <c r="LAF159" s="16">
        <f t="shared" si="13261"/>
        <v>92.910000000000011</v>
      </c>
      <c r="LAG159" s="79">
        <f t="shared" si="19550"/>
        <v>7</v>
      </c>
      <c r="LAH159" s="80"/>
      <c r="LAI159" s="16" t="s">
        <v>236</v>
      </c>
      <c r="LAJ159" s="16">
        <f t="shared" si="30909"/>
        <v>52.940000000000005</v>
      </c>
      <c r="LAK159" s="16">
        <f t="shared" si="30910"/>
        <v>9</v>
      </c>
      <c r="LAL159" s="14">
        <f t="shared" si="13265"/>
        <v>61.940000000000005</v>
      </c>
      <c r="LAM159" s="14"/>
      <c r="LAN159" s="16">
        <f t="shared" si="13266"/>
        <v>92.910000000000011</v>
      </c>
      <c r="LAO159" s="79">
        <f t="shared" si="19550"/>
        <v>7</v>
      </c>
      <c r="LAP159" s="80"/>
      <c r="LAQ159" s="16" t="s">
        <v>236</v>
      </c>
      <c r="LAR159" s="16">
        <f t="shared" si="30911"/>
        <v>52.940000000000005</v>
      </c>
      <c r="LAS159" s="16">
        <f t="shared" si="30912"/>
        <v>9</v>
      </c>
      <c r="LAT159" s="14">
        <f t="shared" si="13270"/>
        <v>61.940000000000005</v>
      </c>
      <c r="LAU159" s="14"/>
      <c r="LAV159" s="16">
        <f t="shared" si="13271"/>
        <v>92.910000000000011</v>
      </c>
      <c r="LAW159" s="79">
        <f t="shared" si="19550"/>
        <v>7</v>
      </c>
      <c r="LAX159" s="80"/>
      <c r="LAY159" s="16" t="s">
        <v>236</v>
      </c>
      <c r="LAZ159" s="16">
        <f t="shared" si="30913"/>
        <v>52.940000000000005</v>
      </c>
      <c r="LBA159" s="16">
        <f t="shared" si="30914"/>
        <v>9</v>
      </c>
      <c r="LBB159" s="14">
        <f t="shared" si="13275"/>
        <v>61.940000000000005</v>
      </c>
      <c r="LBC159" s="14"/>
      <c r="LBD159" s="16">
        <f t="shared" si="13276"/>
        <v>92.910000000000011</v>
      </c>
      <c r="LBE159" s="79">
        <f t="shared" si="19550"/>
        <v>7</v>
      </c>
      <c r="LBF159" s="80"/>
      <c r="LBG159" s="16" t="s">
        <v>236</v>
      </c>
      <c r="LBH159" s="16">
        <f t="shared" si="30915"/>
        <v>52.940000000000005</v>
      </c>
      <c r="LBI159" s="16">
        <f t="shared" si="30916"/>
        <v>9</v>
      </c>
      <c r="LBJ159" s="14">
        <f t="shared" si="13280"/>
        <v>61.940000000000005</v>
      </c>
      <c r="LBK159" s="14"/>
      <c r="LBL159" s="16">
        <f t="shared" si="13281"/>
        <v>92.910000000000011</v>
      </c>
      <c r="LBM159" s="79">
        <f t="shared" si="19550"/>
        <v>7</v>
      </c>
      <c r="LBN159" s="80"/>
      <c r="LBO159" s="16" t="s">
        <v>236</v>
      </c>
      <c r="LBP159" s="16">
        <f t="shared" si="30917"/>
        <v>52.940000000000005</v>
      </c>
      <c r="LBQ159" s="16">
        <f t="shared" si="30918"/>
        <v>9</v>
      </c>
      <c r="LBR159" s="14">
        <f t="shared" si="13285"/>
        <v>61.940000000000005</v>
      </c>
      <c r="LBS159" s="14"/>
      <c r="LBT159" s="16">
        <f t="shared" si="13286"/>
        <v>92.910000000000011</v>
      </c>
      <c r="LBU159" s="79">
        <f t="shared" si="19550"/>
        <v>7</v>
      </c>
      <c r="LBV159" s="80"/>
      <c r="LBW159" s="16" t="s">
        <v>236</v>
      </c>
      <c r="LBX159" s="16">
        <f t="shared" si="30919"/>
        <v>52.940000000000005</v>
      </c>
      <c r="LBY159" s="16">
        <f t="shared" si="30920"/>
        <v>9</v>
      </c>
      <c r="LBZ159" s="14">
        <f t="shared" si="13290"/>
        <v>61.940000000000005</v>
      </c>
      <c r="LCA159" s="14"/>
      <c r="LCB159" s="16">
        <f t="shared" si="13291"/>
        <v>92.910000000000011</v>
      </c>
      <c r="LCC159" s="79">
        <f t="shared" si="19559"/>
        <v>7</v>
      </c>
      <c r="LCD159" s="80"/>
      <c r="LCE159" s="16" t="s">
        <v>236</v>
      </c>
      <c r="LCF159" s="16">
        <f t="shared" si="30921"/>
        <v>52.940000000000005</v>
      </c>
      <c r="LCG159" s="16">
        <f t="shared" si="30922"/>
        <v>9</v>
      </c>
      <c r="LCH159" s="14">
        <f t="shared" si="13295"/>
        <v>61.940000000000005</v>
      </c>
      <c r="LCI159" s="14"/>
      <c r="LCJ159" s="16">
        <f t="shared" si="13296"/>
        <v>92.910000000000011</v>
      </c>
      <c r="LCK159" s="79">
        <f t="shared" si="19559"/>
        <v>7</v>
      </c>
      <c r="LCL159" s="80"/>
      <c r="LCM159" s="16" t="s">
        <v>236</v>
      </c>
      <c r="LCN159" s="16">
        <f t="shared" si="30923"/>
        <v>52.940000000000005</v>
      </c>
      <c r="LCO159" s="16">
        <f t="shared" si="30924"/>
        <v>9</v>
      </c>
      <c r="LCP159" s="14">
        <f t="shared" si="13300"/>
        <v>61.940000000000005</v>
      </c>
      <c r="LCQ159" s="14"/>
      <c r="LCR159" s="16">
        <f t="shared" si="13301"/>
        <v>92.910000000000011</v>
      </c>
      <c r="LCS159" s="79">
        <f t="shared" si="19559"/>
        <v>7</v>
      </c>
      <c r="LCT159" s="80"/>
      <c r="LCU159" s="16" t="s">
        <v>236</v>
      </c>
      <c r="LCV159" s="16">
        <f t="shared" si="30925"/>
        <v>52.940000000000005</v>
      </c>
      <c r="LCW159" s="16">
        <f t="shared" si="30926"/>
        <v>9</v>
      </c>
      <c r="LCX159" s="14">
        <f t="shared" si="13305"/>
        <v>61.940000000000005</v>
      </c>
      <c r="LCY159" s="14"/>
      <c r="LCZ159" s="16">
        <f t="shared" si="13306"/>
        <v>92.910000000000011</v>
      </c>
      <c r="LDA159" s="79">
        <f t="shared" si="19559"/>
        <v>7</v>
      </c>
      <c r="LDB159" s="80"/>
      <c r="LDC159" s="16" t="s">
        <v>236</v>
      </c>
      <c r="LDD159" s="16">
        <f t="shared" si="30927"/>
        <v>52.940000000000005</v>
      </c>
      <c r="LDE159" s="16">
        <f t="shared" si="30928"/>
        <v>9</v>
      </c>
      <c r="LDF159" s="14">
        <f t="shared" si="13310"/>
        <v>61.940000000000005</v>
      </c>
      <c r="LDG159" s="14"/>
      <c r="LDH159" s="16">
        <f t="shared" si="13311"/>
        <v>92.910000000000011</v>
      </c>
      <c r="LDI159" s="79">
        <f t="shared" si="19559"/>
        <v>7</v>
      </c>
      <c r="LDJ159" s="80"/>
      <c r="LDK159" s="16" t="s">
        <v>236</v>
      </c>
      <c r="LDL159" s="16">
        <f t="shared" si="30929"/>
        <v>52.940000000000005</v>
      </c>
      <c r="LDM159" s="16">
        <f t="shared" si="30930"/>
        <v>9</v>
      </c>
      <c r="LDN159" s="14">
        <f t="shared" si="13315"/>
        <v>61.940000000000005</v>
      </c>
      <c r="LDO159" s="14"/>
      <c r="LDP159" s="16">
        <f t="shared" si="13316"/>
        <v>92.910000000000011</v>
      </c>
      <c r="LDQ159" s="79">
        <f t="shared" si="19559"/>
        <v>7</v>
      </c>
      <c r="LDR159" s="80"/>
      <c r="LDS159" s="16" t="s">
        <v>236</v>
      </c>
      <c r="LDT159" s="16">
        <f t="shared" si="30931"/>
        <v>52.940000000000005</v>
      </c>
      <c r="LDU159" s="16">
        <f t="shared" si="30932"/>
        <v>9</v>
      </c>
      <c r="LDV159" s="14">
        <f t="shared" si="13320"/>
        <v>61.940000000000005</v>
      </c>
      <c r="LDW159" s="14"/>
      <c r="LDX159" s="16">
        <f t="shared" si="13321"/>
        <v>92.910000000000011</v>
      </c>
      <c r="LDY159" s="79">
        <f t="shared" si="19559"/>
        <v>7</v>
      </c>
      <c r="LDZ159" s="80"/>
      <c r="LEA159" s="16" t="s">
        <v>236</v>
      </c>
      <c r="LEB159" s="16">
        <f t="shared" si="30933"/>
        <v>52.940000000000005</v>
      </c>
      <c r="LEC159" s="16">
        <f t="shared" si="30934"/>
        <v>9</v>
      </c>
      <c r="LED159" s="14">
        <f t="shared" si="13325"/>
        <v>61.940000000000005</v>
      </c>
      <c r="LEE159" s="14"/>
      <c r="LEF159" s="16">
        <f t="shared" si="13326"/>
        <v>92.910000000000011</v>
      </c>
      <c r="LEG159" s="79">
        <f t="shared" si="19559"/>
        <v>7</v>
      </c>
      <c r="LEH159" s="80"/>
      <c r="LEI159" s="16" t="s">
        <v>236</v>
      </c>
      <c r="LEJ159" s="16">
        <f t="shared" si="30935"/>
        <v>52.940000000000005</v>
      </c>
      <c r="LEK159" s="16">
        <f t="shared" si="30936"/>
        <v>9</v>
      </c>
      <c r="LEL159" s="14">
        <f t="shared" si="13330"/>
        <v>61.940000000000005</v>
      </c>
      <c r="LEM159" s="14"/>
      <c r="LEN159" s="16">
        <f t="shared" si="13331"/>
        <v>92.910000000000011</v>
      </c>
      <c r="LEO159" s="79">
        <f t="shared" si="19568"/>
        <v>7</v>
      </c>
      <c r="LEP159" s="80"/>
      <c r="LEQ159" s="16" t="s">
        <v>236</v>
      </c>
      <c r="LER159" s="16">
        <f t="shared" si="30937"/>
        <v>52.940000000000005</v>
      </c>
      <c r="LES159" s="16">
        <f t="shared" si="30938"/>
        <v>9</v>
      </c>
      <c r="LET159" s="14">
        <f t="shared" si="13335"/>
        <v>61.940000000000005</v>
      </c>
      <c r="LEU159" s="14"/>
      <c r="LEV159" s="16">
        <f t="shared" si="13336"/>
        <v>92.910000000000011</v>
      </c>
      <c r="LEW159" s="79">
        <f t="shared" si="19568"/>
        <v>7</v>
      </c>
      <c r="LEX159" s="80"/>
      <c r="LEY159" s="16" t="s">
        <v>236</v>
      </c>
      <c r="LEZ159" s="16">
        <f t="shared" si="30939"/>
        <v>52.940000000000005</v>
      </c>
      <c r="LFA159" s="16">
        <f t="shared" si="30940"/>
        <v>9</v>
      </c>
      <c r="LFB159" s="14">
        <f t="shared" si="13340"/>
        <v>61.940000000000005</v>
      </c>
      <c r="LFC159" s="14"/>
      <c r="LFD159" s="16">
        <f t="shared" si="13341"/>
        <v>92.910000000000011</v>
      </c>
      <c r="LFE159" s="79">
        <f t="shared" si="19568"/>
        <v>7</v>
      </c>
      <c r="LFF159" s="80"/>
      <c r="LFG159" s="16" t="s">
        <v>236</v>
      </c>
      <c r="LFH159" s="16">
        <f t="shared" si="30941"/>
        <v>52.940000000000005</v>
      </c>
      <c r="LFI159" s="16">
        <f t="shared" si="30942"/>
        <v>9</v>
      </c>
      <c r="LFJ159" s="14">
        <f t="shared" si="13345"/>
        <v>61.940000000000005</v>
      </c>
      <c r="LFK159" s="14"/>
      <c r="LFL159" s="16">
        <f t="shared" si="13346"/>
        <v>92.910000000000011</v>
      </c>
      <c r="LFM159" s="79">
        <f t="shared" si="19568"/>
        <v>7</v>
      </c>
      <c r="LFN159" s="80"/>
      <c r="LFO159" s="16" t="s">
        <v>236</v>
      </c>
      <c r="LFP159" s="16">
        <f t="shared" si="30943"/>
        <v>52.940000000000005</v>
      </c>
      <c r="LFQ159" s="16">
        <f t="shared" si="30944"/>
        <v>9</v>
      </c>
      <c r="LFR159" s="14">
        <f t="shared" si="13350"/>
        <v>61.940000000000005</v>
      </c>
      <c r="LFS159" s="14"/>
      <c r="LFT159" s="16">
        <f t="shared" si="13351"/>
        <v>92.910000000000011</v>
      </c>
      <c r="LFU159" s="79">
        <f t="shared" si="19568"/>
        <v>7</v>
      </c>
      <c r="LFV159" s="80"/>
      <c r="LFW159" s="16" t="s">
        <v>236</v>
      </c>
      <c r="LFX159" s="16">
        <f t="shared" si="30945"/>
        <v>52.940000000000005</v>
      </c>
      <c r="LFY159" s="16">
        <f t="shared" si="30946"/>
        <v>9</v>
      </c>
      <c r="LFZ159" s="14">
        <f t="shared" si="13355"/>
        <v>61.940000000000005</v>
      </c>
      <c r="LGA159" s="14"/>
      <c r="LGB159" s="16">
        <f t="shared" si="13356"/>
        <v>92.910000000000011</v>
      </c>
      <c r="LGC159" s="79">
        <f t="shared" si="19568"/>
        <v>7</v>
      </c>
      <c r="LGD159" s="80"/>
      <c r="LGE159" s="16" t="s">
        <v>236</v>
      </c>
      <c r="LGF159" s="16">
        <f t="shared" si="30947"/>
        <v>52.940000000000005</v>
      </c>
      <c r="LGG159" s="16">
        <f t="shared" si="30948"/>
        <v>9</v>
      </c>
      <c r="LGH159" s="14">
        <f t="shared" si="13360"/>
        <v>61.940000000000005</v>
      </c>
      <c r="LGI159" s="14"/>
      <c r="LGJ159" s="16">
        <f t="shared" si="13361"/>
        <v>92.910000000000011</v>
      </c>
      <c r="LGK159" s="79">
        <f t="shared" si="19568"/>
        <v>7</v>
      </c>
      <c r="LGL159" s="80"/>
      <c r="LGM159" s="16" t="s">
        <v>236</v>
      </c>
      <c r="LGN159" s="16">
        <f t="shared" si="30949"/>
        <v>52.940000000000005</v>
      </c>
      <c r="LGO159" s="16">
        <f t="shared" si="30950"/>
        <v>9</v>
      </c>
      <c r="LGP159" s="14">
        <f t="shared" si="13365"/>
        <v>61.940000000000005</v>
      </c>
      <c r="LGQ159" s="14"/>
      <c r="LGR159" s="16">
        <f t="shared" si="13366"/>
        <v>92.910000000000011</v>
      </c>
      <c r="LGS159" s="79">
        <f t="shared" si="19568"/>
        <v>7</v>
      </c>
      <c r="LGT159" s="80"/>
      <c r="LGU159" s="16" t="s">
        <v>236</v>
      </c>
      <c r="LGV159" s="16">
        <f t="shared" si="30951"/>
        <v>52.940000000000005</v>
      </c>
      <c r="LGW159" s="16">
        <f t="shared" si="30952"/>
        <v>9</v>
      </c>
      <c r="LGX159" s="14">
        <f t="shared" si="13370"/>
        <v>61.940000000000005</v>
      </c>
      <c r="LGY159" s="14"/>
      <c r="LGZ159" s="16">
        <f t="shared" si="13371"/>
        <v>92.910000000000011</v>
      </c>
      <c r="LHA159" s="79">
        <f t="shared" si="19577"/>
        <v>7</v>
      </c>
      <c r="LHB159" s="80"/>
      <c r="LHC159" s="16" t="s">
        <v>236</v>
      </c>
      <c r="LHD159" s="16">
        <f t="shared" si="30953"/>
        <v>52.940000000000005</v>
      </c>
      <c r="LHE159" s="16">
        <f t="shared" si="30954"/>
        <v>9</v>
      </c>
      <c r="LHF159" s="14">
        <f t="shared" si="13375"/>
        <v>61.940000000000005</v>
      </c>
      <c r="LHG159" s="14"/>
      <c r="LHH159" s="16">
        <f t="shared" si="13376"/>
        <v>92.910000000000011</v>
      </c>
      <c r="LHI159" s="79">
        <f t="shared" si="19577"/>
        <v>7</v>
      </c>
      <c r="LHJ159" s="80"/>
      <c r="LHK159" s="16" t="s">
        <v>236</v>
      </c>
      <c r="LHL159" s="16">
        <f t="shared" si="30955"/>
        <v>52.940000000000005</v>
      </c>
      <c r="LHM159" s="16">
        <f t="shared" si="30956"/>
        <v>9</v>
      </c>
      <c r="LHN159" s="14">
        <f t="shared" si="13380"/>
        <v>61.940000000000005</v>
      </c>
      <c r="LHO159" s="14"/>
      <c r="LHP159" s="16">
        <f t="shared" si="13381"/>
        <v>92.910000000000011</v>
      </c>
      <c r="LHQ159" s="79">
        <f t="shared" si="19577"/>
        <v>7</v>
      </c>
      <c r="LHR159" s="80"/>
      <c r="LHS159" s="16" t="s">
        <v>236</v>
      </c>
      <c r="LHT159" s="16">
        <f t="shared" si="30957"/>
        <v>52.940000000000005</v>
      </c>
      <c r="LHU159" s="16">
        <f t="shared" si="30958"/>
        <v>9</v>
      </c>
      <c r="LHV159" s="14">
        <f t="shared" si="13385"/>
        <v>61.940000000000005</v>
      </c>
      <c r="LHW159" s="14"/>
      <c r="LHX159" s="16">
        <f t="shared" si="13386"/>
        <v>92.910000000000011</v>
      </c>
      <c r="LHY159" s="79">
        <f t="shared" si="19577"/>
        <v>7</v>
      </c>
      <c r="LHZ159" s="80"/>
      <c r="LIA159" s="16" t="s">
        <v>236</v>
      </c>
      <c r="LIB159" s="16">
        <f t="shared" si="30959"/>
        <v>52.940000000000005</v>
      </c>
      <c r="LIC159" s="16">
        <f t="shared" si="30960"/>
        <v>9</v>
      </c>
      <c r="LID159" s="14">
        <f t="shared" si="13390"/>
        <v>61.940000000000005</v>
      </c>
      <c r="LIE159" s="14"/>
      <c r="LIF159" s="16">
        <f t="shared" si="13391"/>
        <v>92.910000000000011</v>
      </c>
      <c r="LIG159" s="79">
        <f t="shared" si="19577"/>
        <v>7</v>
      </c>
      <c r="LIH159" s="80"/>
      <c r="LII159" s="16" t="s">
        <v>236</v>
      </c>
      <c r="LIJ159" s="16">
        <f t="shared" si="30961"/>
        <v>52.940000000000005</v>
      </c>
      <c r="LIK159" s="16">
        <f t="shared" si="30962"/>
        <v>9</v>
      </c>
      <c r="LIL159" s="14">
        <f t="shared" si="13395"/>
        <v>61.940000000000005</v>
      </c>
      <c r="LIM159" s="14"/>
      <c r="LIN159" s="16">
        <f t="shared" si="13396"/>
        <v>92.910000000000011</v>
      </c>
      <c r="LIO159" s="79">
        <f t="shared" si="19577"/>
        <v>7</v>
      </c>
      <c r="LIP159" s="80"/>
      <c r="LIQ159" s="16" t="s">
        <v>236</v>
      </c>
      <c r="LIR159" s="16">
        <f t="shared" si="30963"/>
        <v>52.940000000000005</v>
      </c>
      <c r="LIS159" s="16">
        <f t="shared" si="30964"/>
        <v>9</v>
      </c>
      <c r="LIT159" s="14">
        <f t="shared" si="13400"/>
        <v>61.940000000000005</v>
      </c>
      <c r="LIU159" s="14"/>
      <c r="LIV159" s="16">
        <f t="shared" si="13401"/>
        <v>92.910000000000011</v>
      </c>
      <c r="LIW159" s="79">
        <f t="shared" si="19577"/>
        <v>7</v>
      </c>
      <c r="LIX159" s="80"/>
      <c r="LIY159" s="16" t="s">
        <v>236</v>
      </c>
      <c r="LIZ159" s="16">
        <f t="shared" si="30965"/>
        <v>52.940000000000005</v>
      </c>
      <c r="LJA159" s="16">
        <f t="shared" si="30966"/>
        <v>9</v>
      </c>
      <c r="LJB159" s="14">
        <f t="shared" si="13405"/>
        <v>61.940000000000005</v>
      </c>
      <c r="LJC159" s="14"/>
      <c r="LJD159" s="16">
        <f t="shared" si="13406"/>
        <v>92.910000000000011</v>
      </c>
      <c r="LJE159" s="79">
        <f t="shared" si="19577"/>
        <v>7</v>
      </c>
      <c r="LJF159" s="80"/>
      <c r="LJG159" s="16" t="s">
        <v>236</v>
      </c>
      <c r="LJH159" s="16">
        <f t="shared" si="30967"/>
        <v>52.940000000000005</v>
      </c>
      <c r="LJI159" s="16">
        <f t="shared" si="30968"/>
        <v>9</v>
      </c>
      <c r="LJJ159" s="14">
        <f t="shared" si="13410"/>
        <v>61.940000000000005</v>
      </c>
      <c r="LJK159" s="14"/>
      <c r="LJL159" s="16">
        <f t="shared" si="13411"/>
        <v>92.910000000000011</v>
      </c>
      <c r="LJM159" s="79">
        <f t="shared" si="19586"/>
        <v>7</v>
      </c>
      <c r="LJN159" s="80"/>
      <c r="LJO159" s="16" t="s">
        <v>236</v>
      </c>
      <c r="LJP159" s="16">
        <f t="shared" si="30969"/>
        <v>52.940000000000005</v>
      </c>
      <c r="LJQ159" s="16">
        <f t="shared" si="30970"/>
        <v>9</v>
      </c>
      <c r="LJR159" s="14">
        <f t="shared" si="13415"/>
        <v>61.940000000000005</v>
      </c>
      <c r="LJS159" s="14"/>
      <c r="LJT159" s="16">
        <f t="shared" si="13416"/>
        <v>92.910000000000011</v>
      </c>
      <c r="LJU159" s="79">
        <f t="shared" si="19586"/>
        <v>7</v>
      </c>
      <c r="LJV159" s="80"/>
      <c r="LJW159" s="16" t="s">
        <v>236</v>
      </c>
      <c r="LJX159" s="16">
        <f t="shared" si="30971"/>
        <v>52.940000000000005</v>
      </c>
      <c r="LJY159" s="16">
        <f t="shared" si="30972"/>
        <v>9</v>
      </c>
      <c r="LJZ159" s="14">
        <f t="shared" si="13420"/>
        <v>61.940000000000005</v>
      </c>
      <c r="LKA159" s="14"/>
      <c r="LKB159" s="16">
        <f t="shared" si="13421"/>
        <v>92.910000000000011</v>
      </c>
      <c r="LKC159" s="79">
        <f t="shared" si="19586"/>
        <v>7</v>
      </c>
      <c r="LKD159" s="80"/>
      <c r="LKE159" s="16" t="s">
        <v>236</v>
      </c>
      <c r="LKF159" s="16">
        <f t="shared" si="30973"/>
        <v>52.940000000000005</v>
      </c>
      <c r="LKG159" s="16">
        <f t="shared" si="30974"/>
        <v>9</v>
      </c>
      <c r="LKH159" s="14">
        <f t="shared" si="13425"/>
        <v>61.940000000000005</v>
      </c>
      <c r="LKI159" s="14"/>
      <c r="LKJ159" s="16">
        <f t="shared" si="13426"/>
        <v>92.910000000000011</v>
      </c>
      <c r="LKK159" s="79">
        <f t="shared" si="19586"/>
        <v>7</v>
      </c>
      <c r="LKL159" s="80"/>
      <c r="LKM159" s="16" t="s">
        <v>236</v>
      </c>
      <c r="LKN159" s="16">
        <f t="shared" si="30975"/>
        <v>52.940000000000005</v>
      </c>
      <c r="LKO159" s="16">
        <f t="shared" si="30976"/>
        <v>9</v>
      </c>
      <c r="LKP159" s="14">
        <f t="shared" si="13430"/>
        <v>61.940000000000005</v>
      </c>
      <c r="LKQ159" s="14"/>
      <c r="LKR159" s="16">
        <f t="shared" si="13431"/>
        <v>92.910000000000011</v>
      </c>
      <c r="LKS159" s="79">
        <f t="shared" si="19586"/>
        <v>7</v>
      </c>
      <c r="LKT159" s="80"/>
      <c r="LKU159" s="16" t="s">
        <v>236</v>
      </c>
      <c r="LKV159" s="16">
        <f t="shared" si="30977"/>
        <v>52.940000000000005</v>
      </c>
      <c r="LKW159" s="16">
        <f t="shared" si="30978"/>
        <v>9</v>
      </c>
      <c r="LKX159" s="14">
        <f t="shared" si="13435"/>
        <v>61.940000000000005</v>
      </c>
      <c r="LKY159" s="14"/>
      <c r="LKZ159" s="16">
        <f t="shared" si="13436"/>
        <v>92.910000000000011</v>
      </c>
      <c r="LLA159" s="79">
        <f t="shared" si="19586"/>
        <v>7</v>
      </c>
      <c r="LLB159" s="80"/>
      <c r="LLC159" s="16" t="s">
        <v>236</v>
      </c>
      <c r="LLD159" s="16">
        <f t="shared" si="30979"/>
        <v>52.940000000000005</v>
      </c>
      <c r="LLE159" s="16">
        <f t="shared" si="30980"/>
        <v>9</v>
      </c>
      <c r="LLF159" s="14">
        <f t="shared" si="13440"/>
        <v>61.940000000000005</v>
      </c>
      <c r="LLG159" s="14"/>
      <c r="LLH159" s="16">
        <f t="shared" si="13441"/>
        <v>92.910000000000011</v>
      </c>
      <c r="LLI159" s="79">
        <f t="shared" si="19586"/>
        <v>7</v>
      </c>
      <c r="LLJ159" s="80"/>
      <c r="LLK159" s="16" t="s">
        <v>236</v>
      </c>
      <c r="LLL159" s="16">
        <f t="shared" si="30981"/>
        <v>52.940000000000005</v>
      </c>
      <c r="LLM159" s="16">
        <f t="shared" si="30982"/>
        <v>9</v>
      </c>
      <c r="LLN159" s="14">
        <f t="shared" si="13445"/>
        <v>61.940000000000005</v>
      </c>
      <c r="LLO159" s="14"/>
      <c r="LLP159" s="16">
        <f t="shared" si="13446"/>
        <v>92.910000000000011</v>
      </c>
      <c r="LLQ159" s="79">
        <f t="shared" si="19586"/>
        <v>7</v>
      </c>
      <c r="LLR159" s="80"/>
      <c r="LLS159" s="16" t="s">
        <v>236</v>
      </c>
      <c r="LLT159" s="16">
        <f t="shared" si="30983"/>
        <v>52.940000000000005</v>
      </c>
      <c r="LLU159" s="16">
        <f t="shared" si="30984"/>
        <v>9</v>
      </c>
      <c r="LLV159" s="14">
        <f t="shared" si="13450"/>
        <v>61.940000000000005</v>
      </c>
      <c r="LLW159" s="14"/>
      <c r="LLX159" s="16">
        <f t="shared" si="13451"/>
        <v>92.910000000000011</v>
      </c>
      <c r="LLY159" s="79">
        <f t="shared" si="19595"/>
        <v>7</v>
      </c>
      <c r="LLZ159" s="80"/>
      <c r="LMA159" s="16" t="s">
        <v>236</v>
      </c>
      <c r="LMB159" s="16">
        <f t="shared" si="30985"/>
        <v>52.940000000000005</v>
      </c>
      <c r="LMC159" s="16">
        <f t="shared" si="30986"/>
        <v>9</v>
      </c>
      <c r="LMD159" s="14">
        <f t="shared" si="13455"/>
        <v>61.940000000000005</v>
      </c>
      <c r="LME159" s="14"/>
      <c r="LMF159" s="16">
        <f t="shared" si="13456"/>
        <v>92.910000000000011</v>
      </c>
      <c r="LMG159" s="79">
        <f t="shared" si="19595"/>
        <v>7</v>
      </c>
      <c r="LMH159" s="80"/>
      <c r="LMI159" s="16" t="s">
        <v>236</v>
      </c>
      <c r="LMJ159" s="16">
        <f t="shared" si="30987"/>
        <v>52.940000000000005</v>
      </c>
      <c r="LMK159" s="16">
        <f t="shared" si="30988"/>
        <v>9</v>
      </c>
      <c r="LML159" s="14">
        <f t="shared" si="13460"/>
        <v>61.940000000000005</v>
      </c>
      <c r="LMM159" s="14"/>
      <c r="LMN159" s="16">
        <f t="shared" si="13461"/>
        <v>92.910000000000011</v>
      </c>
      <c r="LMO159" s="79">
        <f t="shared" si="19595"/>
        <v>7</v>
      </c>
      <c r="LMP159" s="80"/>
      <c r="LMQ159" s="16" t="s">
        <v>236</v>
      </c>
      <c r="LMR159" s="16">
        <f t="shared" si="30989"/>
        <v>52.940000000000005</v>
      </c>
      <c r="LMS159" s="16">
        <f t="shared" si="30990"/>
        <v>9</v>
      </c>
      <c r="LMT159" s="14">
        <f t="shared" si="13465"/>
        <v>61.940000000000005</v>
      </c>
      <c r="LMU159" s="14"/>
      <c r="LMV159" s="16">
        <f t="shared" si="13466"/>
        <v>92.910000000000011</v>
      </c>
      <c r="LMW159" s="79">
        <f t="shared" si="19595"/>
        <v>7</v>
      </c>
      <c r="LMX159" s="80"/>
      <c r="LMY159" s="16" t="s">
        <v>236</v>
      </c>
      <c r="LMZ159" s="16">
        <f t="shared" si="30991"/>
        <v>52.940000000000005</v>
      </c>
      <c r="LNA159" s="16">
        <f t="shared" si="30992"/>
        <v>9</v>
      </c>
      <c r="LNB159" s="14">
        <f t="shared" si="13470"/>
        <v>61.940000000000005</v>
      </c>
      <c r="LNC159" s="14"/>
      <c r="LND159" s="16">
        <f t="shared" si="13471"/>
        <v>92.910000000000011</v>
      </c>
      <c r="LNE159" s="79">
        <f t="shared" si="19595"/>
        <v>7</v>
      </c>
      <c r="LNF159" s="80"/>
      <c r="LNG159" s="16" t="s">
        <v>236</v>
      </c>
      <c r="LNH159" s="16">
        <f t="shared" si="30993"/>
        <v>52.940000000000005</v>
      </c>
      <c r="LNI159" s="16">
        <f t="shared" si="30994"/>
        <v>9</v>
      </c>
      <c r="LNJ159" s="14">
        <f t="shared" si="13475"/>
        <v>61.940000000000005</v>
      </c>
      <c r="LNK159" s="14"/>
      <c r="LNL159" s="16">
        <f t="shared" si="13476"/>
        <v>92.910000000000011</v>
      </c>
      <c r="LNM159" s="79">
        <f t="shared" si="19595"/>
        <v>7</v>
      </c>
      <c r="LNN159" s="80"/>
      <c r="LNO159" s="16" t="s">
        <v>236</v>
      </c>
      <c r="LNP159" s="16">
        <f t="shared" si="30995"/>
        <v>52.940000000000005</v>
      </c>
      <c r="LNQ159" s="16">
        <f t="shared" si="30996"/>
        <v>9</v>
      </c>
      <c r="LNR159" s="14">
        <f t="shared" si="13480"/>
        <v>61.940000000000005</v>
      </c>
      <c r="LNS159" s="14"/>
      <c r="LNT159" s="16">
        <f t="shared" si="13481"/>
        <v>92.910000000000011</v>
      </c>
      <c r="LNU159" s="79">
        <f t="shared" si="19595"/>
        <v>7</v>
      </c>
      <c r="LNV159" s="80"/>
      <c r="LNW159" s="16" t="s">
        <v>236</v>
      </c>
      <c r="LNX159" s="16">
        <f t="shared" si="30997"/>
        <v>52.940000000000005</v>
      </c>
      <c r="LNY159" s="16">
        <f t="shared" si="30998"/>
        <v>9</v>
      </c>
      <c r="LNZ159" s="14">
        <f t="shared" si="13485"/>
        <v>61.940000000000005</v>
      </c>
      <c r="LOA159" s="14"/>
      <c r="LOB159" s="16">
        <f t="shared" si="13486"/>
        <v>92.910000000000011</v>
      </c>
      <c r="LOC159" s="79">
        <f t="shared" si="19595"/>
        <v>7</v>
      </c>
      <c r="LOD159" s="80"/>
      <c r="LOE159" s="16" t="s">
        <v>236</v>
      </c>
      <c r="LOF159" s="16">
        <f t="shared" si="30999"/>
        <v>52.940000000000005</v>
      </c>
      <c r="LOG159" s="16">
        <f t="shared" si="31000"/>
        <v>9</v>
      </c>
      <c r="LOH159" s="14">
        <f t="shared" si="13490"/>
        <v>61.940000000000005</v>
      </c>
      <c r="LOI159" s="14"/>
      <c r="LOJ159" s="16">
        <f t="shared" si="13491"/>
        <v>92.910000000000011</v>
      </c>
      <c r="LOK159" s="79">
        <f t="shared" si="19604"/>
        <v>7</v>
      </c>
      <c r="LOL159" s="80"/>
      <c r="LOM159" s="16" t="s">
        <v>236</v>
      </c>
      <c r="LON159" s="16">
        <f t="shared" si="31001"/>
        <v>52.940000000000005</v>
      </c>
      <c r="LOO159" s="16">
        <f t="shared" si="31002"/>
        <v>9</v>
      </c>
      <c r="LOP159" s="14">
        <f t="shared" si="13495"/>
        <v>61.940000000000005</v>
      </c>
      <c r="LOQ159" s="14"/>
      <c r="LOR159" s="16">
        <f t="shared" si="13496"/>
        <v>92.910000000000011</v>
      </c>
      <c r="LOS159" s="79">
        <f t="shared" si="19604"/>
        <v>7</v>
      </c>
      <c r="LOT159" s="80"/>
      <c r="LOU159" s="16" t="s">
        <v>236</v>
      </c>
      <c r="LOV159" s="16">
        <f t="shared" si="31003"/>
        <v>52.940000000000005</v>
      </c>
      <c r="LOW159" s="16">
        <f t="shared" si="31004"/>
        <v>9</v>
      </c>
      <c r="LOX159" s="14">
        <f t="shared" si="13500"/>
        <v>61.940000000000005</v>
      </c>
      <c r="LOY159" s="14"/>
      <c r="LOZ159" s="16">
        <f t="shared" si="13501"/>
        <v>92.910000000000011</v>
      </c>
      <c r="LPA159" s="79">
        <f t="shared" si="19604"/>
        <v>7</v>
      </c>
      <c r="LPB159" s="80"/>
      <c r="LPC159" s="16" t="s">
        <v>236</v>
      </c>
      <c r="LPD159" s="16">
        <f t="shared" si="31005"/>
        <v>52.940000000000005</v>
      </c>
      <c r="LPE159" s="16">
        <f t="shared" si="31006"/>
        <v>9</v>
      </c>
      <c r="LPF159" s="14">
        <f t="shared" si="13505"/>
        <v>61.940000000000005</v>
      </c>
      <c r="LPG159" s="14"/>
      <c r="LPH159" s="16">
        <f t="shared" si="13506"/>
        <v>92.910000000000011</v>
      </c>
      <c r="LPI159" s="79">
        <f t="shared" si="19604"/>
        <v>7</v>
      </c>
      <c r="LPJ159" s="80"/>
      <c r="LPK159" s="16" t="s">
        <v>236</v>
      </c>
      <c r="LPL159" s="16">
        <f t="shared" si="31007"/>
        <v>52.940000000000005</v>
      </c>
      <c r="LPM159" s="16">
        <f t="shared" si="31008"/>
        <v>9</v>
      </c>
      <c r="LPN159" s="14">
        <f t="shared" si="13510"/>
        <v>61.940000000000005</v>
      </c>
      <c r="LPO159" s="14"/>
      <c r="LPP159" s="16">
        <f t="shared" si="13511"/>
        <v>92.910000000000011</v>
      </c>
      <c r="LPQ159" s="79">
        <f t="shared" si="19604"/>
        <v>7</v>
      </c>
      <c r="LPR159" s="80"/>
      <c r="LPS159" s="16" t="s">
        <v>236</v>
      </c>
      <c r="LPT159" s="16">
        <f t="shared" si="31009"/>
        <v>52.940000000000005</v>
      </c>
      <c r="LPU159" s="16">
        <f t="shared" si="31010"/>
        <v>9</v>
      </c>
      <c r="LPV159" s="14">
        <f t="shared" si="13515"/>
        <v>61.940000000000005</v>
      </c>
      <c r="LPW159" s="14"/>
      <c r="LPX159" s="16">
        <f t="shared" si="13516"/>
        <v>92.910000000000011</v>
      </c>
      <c r="LPY159" s="79">
        <f t="shared" si="19604"/>
        <v>7</v>
      </c>
      <c r="LPZ159" s="80"/>
      <c r="LQA159" s="16" t="s">
        <v>236</v>
      </c>
      <c r="LQB159" s="16">
        <f t="shared" si="31011"/>
        <v>52.940000000000005</v>
      </c>
      <c r="LQC159" s="16">
        <f t="shared" si="31012"/>
        <v>9</v>
      </c>
      <c r="LQD159" s="14">
        <f t="shared" si="13520"/>
        <v>61.940000000000005</v>
      </c>
      <c r="LQE159" s="14"/>
      <c r="LQF159" s="16">
        <f t="shared" si="13521"/>
        <v>92.910000000000011</v>
      </c>
      <c r="LQG159" s="79">
        <f t="shared" si="19604"/>
        <v>7</v>
      </c>
      <c r="LQH159" s="80"/>
      <c r="LQI159" s="16" t="s">
        <v>236</v>
      </c>
      <c r="LQJ159" s="16">
        <f t="shared" si="31013"/>
        <v>52.940000000000005</v>
      </c>
      <c r="LQK159" s="16">
        <f t="shared" si="31014"/>
        <v>9</v>
      </c>
      <c r="LQL159" s="14">
        <f t="shared" si="13525"/>
        <v>61.940000000000005</v>
      </c>
      <c r="LQM159" s="14"/>
      <c r="LQN159" s="16">
        <f t="shared" si="13526"/>
        <v>92.910000000000011</v>
      </c>
      <c r="LQO159" s="79">
        <f t="shared" si="19604"/>
        <v>7</v>
      </c>
      <c r="LQP159" s="80"/>
      <c r="LQQ159" s="16" t="s">
        <v>236</v>
      </c>
      <c r="LQR159" s="16">
        <f t="shared" si="31015"/>
        <v>52.940000000000005</v>
      </c>
      <c r="LQS159" s="16">
        <f t="shared" si="31016"/>
        <v>9</v>
      </c>
      <c r="LQT159" s="14">
        <f t="shared" si="13530"/>
        <v>61.940000000000005</v>
      </c>
      <c r="LQU159" s="14"/>
      <c r="LQV159" s="16">
        <f t="shared" si="13531"/>
        <v>92.910000000000011</v>
      </c>
      <c r="LQW159" s="79">
        <f t="shared" si="19613"/>
        <v>7</v>
      </c>
      <c r="LQX159" s="80"/>
      <c r="LQY159" s="16" t="s">
        <v>236</v>
      </c>
      <c r="LQZ159" s="16">
        <f t="shared" si="31017"/>
        <v>52.940000000000005</v>
      </c>
      <c r="LRA159" s="16">
        <f t="shared" si="31018"/>
        <v>9</v>
      </c>
      <c r="LRB159" s="14">
        <f t="shared" si="13535"/>
        <v>61.940000000000005</v>
      </c>
      <c r="LRC159" s="14"/>
      <c r="LRD159" s="16">
        <f t="shared" si="13536"/>
        <v>92.910000000000011</v>
      </c>
      <c r="LRE159" s="79">
        <f t="shared" si="19613"/>
        <v>7</v>
      </c>
      <c r="LRF159" s="80"/>
      <c r="LRG159" s="16" t="s">
        <v>236</v>
      </c>
      <c r="LRH159" s="16">
        <f t="shared" si="31019"/>
        <v>52.940000000000005</v>
      </c>
      <c r="LRI159" s="16">
        <f t="shared" si="31020"/>
        <v>9</v>
      </c>
      <c r="LRJ159" s="14">
        <f t="shared" si="13540"/>
        <v>61.940000000000005</v>
      </c>
      <c r="LRK159" s="14"/>
      <c r="LRL159" s="16">
        <f t="shared" si="13541"/>
        <v>92.910000000000011</v>
      </c>
      <c r="LRM159" s="79">
        <f t="shared" si="19613"/>
        <v>7</v>
      </c>
      <c r="LRN159" s="80"/>
      <c r="LRO159" s="16" t="s">
        <v>236</v>
      </c>
      <c r="LRP159" s="16">
        <f t="shared" si="31021"/>
        <v>52.940000000000005</v>
      </c>
      <c r="LRQ159" s="16">
        <f t="shared" si="31022"/>
        <v>9</v>
      </c>
      <c r="LRR159" s="14">
        <f t="shared" si="13545"/>
        <v>61.940000000000005</v>
      </c>
      <c r="LRS159" s="14"/>
      <c r="LRT159" s="16">
        <f t="shared" si="13546"/>
        <v>92.910000000000011</v>
      </c>
      <c r="LRU159" s="79">
        <f t="shared" si="19613"/>
        <v>7</v>
      </c>
      <c r="LRV159" s="80"/>
      <c r="LRW159" s="16" t="s">
        <v>236</v>
      </c>
      <c r="LRX159" s="16">
        <f t="shared" si="31023"/>
        <v>52.940000000000005</v>
      </c>
      <c r="LRY159" s="16">
        <f t="shared" si="31024"/>
        <v>9</v>
      </c>
      <c r="LRZ159" s="14">
        <f t="shared" si="13550"/>
        <v>61.940000000000005</v>
      </c>
      <c r="LSA159" s="14"/>
      <c r="LSB159" s="16">
        <f t="shared" si="13551"/>
        <v>92.910000000000011</v>
      </c>
      <c r="LSC159" s="79">
        <f t="shared" si="19613"/>
        <v>7</v>
      </c>
      <c r="LSD159" s="80"/>
      <c r="LSE159" s="16" t="s">
        <v>236</v>
      </c>
      <c r="LSF159" s="16">
        <f t="shared" si="31025"/>
        <v>52.940000000000005</v>
      </c>
      <c r="LSG159" s="16">
        <f t="shared" si="31026"/>
        <v>9</v>
      </c>
      <c r="LSH159" s="14">
        <f t="shared" si="13555"/>
        <v>61.940000000000005</v>
      </c>
      <c r="LSI159" s="14"/>
      <c r="LSJ159" s="16">
        <f t="shared" si="13556"/>
        <v>92.910000000000011</v>
      </c>
      <c r="LSK159" s="79">
        <f t="shared" si="19613"/>
        <v>7</v>
      </c>
      <c r="LSL159" s="80"/>
      <c r="LSM159" s="16" t="s">
        <v>236</v>
      </c>
      <c r="LSN159" s="16">
        <f t="shared" si="31027"/>
        <v>52.940000000000005</v>
      </c>
      <c r="LSO159" s="16">
        <f t="shared" si="31028"/>
        <v>9</v>
      </c>
      <c r="LSP159" s="14">
        <f t="shared" si="13560"/>
        <v>61.940000000000005</v>
      </c>
      <c r="LSQ159" s="14"/>
      <c r="LSR159" s="16">
        <f t="shared" si="13561"/>
        <v>92.910000000000011</v>
      </c>
      <c r="LSS159" s="79">
        <f t="shared" si="19613"/>
        <v>7</v>
      </c>
      <c r="LST159" s="80"/>
      <c r="LSU159" s="16" t="s">
        <v>236</v>
      </c>
      <c r="LSV159" s="16">
        <f t="shared" si="31029"/>
        <v>52.940000000000005</v>
      </c>
      <c r="LSW159" s="16">
        <f t="shared" si="31030"/>
        <v>9</v>
      </c>
      <c r="LSX159" s="14">
        <f t="shared" si="13565"/>
        <v>61.940000000000005</v>
      </c>
      <c r="LSY159" s="14"/>
      <c r="LSZ159" s="16">
        <f t="shared" si="13566"/>
        <v>92.910000000000011</v>
      </c>
      <c r="LTA159" s="79">
        <f t="shared" si="19613"/>
        <v>7</v>
      </c>
      <c r="LTB159" s="80"/>
      <c r="LTC159" s="16" t="s">
        <v>236</v>
      </c>
      <c r="LTD159" s="16">
        <f t="shared" si="31031"/>
        <v>52.940000000000005</v>
      </c>
      <c r="LTE159" s="16">
        <f t="shared" si="31032"/>
        <v>9</v>
      </c>
      <c r="LTF159" s="14">
        <f t="shared" si="13570"/>
        <v>61.940000000000005</v>
      </c>
      <c r="LTG159" s="14"/>
      <c r="LTH159" s="16">
        <f t="shared" si="13571"/>
        <v>92.910000000000011</v>
      </c>
      <c r="LTI159" s="79">
        <f t="shared" si="19622"/>
        <v>7</v>
      </c>
      <c r="LTJ159" s="80"/>
      <c r="LTK159" s="16" t="s">
        <v>236</v>
      </c>
      <c r="LTL159" s="16">
        <f t="shared" si="31033"/>
        <v>52.940000000000005</v>
      </c>
      <c r="LTM159" s="16">
        <f t="shared" si="31034"/>
        <v>9</v>
      </c>
      <c r="LTN159" s="14">
        <f t="shared" si="13575"/>
        <v>61.940000000000005</v>
      </c>
      <c r="LTO159" s="14"/>
      <c r="LTP159" s="16">
        <f t="shared" si="13576"/>
        <v>92.910000000000011</v>
      </c>
      <c r="LTQ159" s="79">
        <f t="shared" si="19622"/>
        <v>7</v>
      </c>
      <c r="LTR159" s="80"/>
      <c r="LTS159" s="16" t="s">
        <v>236</v>
      </c>
      <c r="LTT159" s="16">
        <f t="shared" si="31035"/>
        <v>52.940000000000005</v>
      </c>
      <c r="LTU159" s="16">
        <f t="shared" si="31036"/>
        <v>9</v>
      </c>
      <c r="LTV159" s="14">
        <f t="shared" si="13580"/>
        <v>61.940000000000005</v>
      </c>
      <c r="LTW159" s="14"/>
      <c r="LTX159" s="16">
        <f t="shared" si="13581"/>
        <v>92.910000000000011</v>
      </c>
      <c r="LTY159" s="79">
        <f t="shared" si="19622"/>
        <v>7</v>
      </c>
      <c r="LTZ159" s="80"/>
      <c r="LUA159" s="16" t="s">
        <v>236</v>
      </c>
      <c r="LUB159" s="16">
        <f t="shared" si="31037"/>
        <v>52.940000000000005</v>
      </c>
      <c r="LUC159" s="16">
        <f t="shared" si="31038"/>
        <v>9</v>
      </c>
      <c r="LUD159" s="14">
        <f t="shared" si="13585"/>
        <v>61.940000000000005</v>
      </c>
      <c r="LUE159" s="14"/>
      <c r="LUF159" s="16">
        <f t="shared" si="13586"/>
        <v>92.910000000000011</v>
      </c>
      <c r="LUG159" s="79">
        <f t="shared" si="19622"/>
        <v>7</v>
      </c>
      <c r="LUH159" s="80"/>
      <c r="LUI159" s="16" t="s">
        <v>236</v>
      </c>
      <c r="LUJ159" s="16">
        <f t="shared" si="31039"/>
        <v>52.940000000000005</v>
      </c>
      <c r="LUK159" s="16">
        <f t="shared" si="31040"/>
        <v>9</v>
      </c>
      <c r="LUL159" s="14">
        <f t="shared" si="13590"/>
        <v>61.940000000000005</v>
      </c>
      <c r="LUM159" s="14"/>
      <c r="LUN159" s="16">
        <f t="shared" si="13591"/>
        <v>92.910000000000011</v>
      </c>
      <c r="LUO159" s="79">
        <f t="shared" si="19622"/>
        <v>7</v>
      </c>
      <c r="LUP159" s="80"/>
      <c r="LUQ159" s="16" t="s">
        <v>236</v>
      </c>
      <c r="LUR159" s="16">
        <f t="shared" si="31041"/>
        <v>52.940000000000005</v>
      </c>
      <c r="LUS159" s="16">
        <f t="shared" si="31042"/>
        <v>9</v>
      </c>
      <c r="LUT159" s="14">
        <f t="shared" si="13595"/>
        <v>61.940000000000005</v>
      </c>
      <c r="LUU159" s="14"/>
      <c r="LUV159" s="16">
        <f t="shared" si="13596"/>
        <v>92.910000000000011</v>
      </c>
      <c r="LUW159" s="79">
        <f t="shared" si="19622"/>
        <v>7</v>
      </c>
      <c r="LUX159" s="80"/>
      <c r="LUY159" s="16" t="s">
        <v>236</v>
      </c>
      <c r="LUZ159" s="16">
        <f t="shared" si="31043"/>
        <v>52.940000000000005</v>
      </c>
      <c r="LVA159" s="16">
        <f t="shared" si="31044"/>
        <v>9</v>
      </c>
      <c r="LVB159" s="14">
        <f t="shared" si="13600"/>
        <v>61.940000000000005</v>
      </c>
      <c r="LVC159" s="14"/>
      <c r="LVD159" s="16">
        <f t="shared" si="13601"/>
        <v>92.910000000000011</v>
      </c>
      <c r="LVE159" s="79">
        <f t="shared" si="19622"/>
        <v>7</v>
      </c>
      <c r="LVF159" s="80"/>
      <c r="LVG159" s="16" t="s">
        <v>236</v>
      </c>
      <c r="LVH159" s="16">
        <f t="shared" si="31045"/>
        <v>52.940000000000005</v>
      </c>
      <c r="LVI159" s="16">
        <f t="shared" si="31046"/>
        <v>9</v>
      </c>
      <c r="LVJ159" s="14">
        <f t="shared" si="13605"/>
        <v>61.940000000000005</v>
      </c>
      <c r="LVK159" s="14"/>
      <c r="LVL159" s="16">
        <f t="shared" si="13606"/>
        <v>92.910000000000011</v>
      </c>
      <c r="LVM159" s="79">
        <f t="shared" si="19622"/>
        <v>7</v>
      </c>
      <c r="LVN159" s="80"/>
      <c r="LVO159" s="16" t="s">
        <v>236</v>
      </c>
      <c r="LVP159" s="16">
        <f t="shared" si="31047"/>
        <v>52.940000000000005</v>
      </c>
      <c r="LVQ159" s="16">
        <f t="shared" si="31048"/>
        <v>9</v>
      </c>
      <c r="LVR159" s="14">
        <f t="shared" si="13610"/>
        <v>61.940000000000005</v>
      </c>
      <c r="LVS159" s="14"/>
      <c r="LVT159" s="16">
        <f t="shared" si="13611"/>
        <v>92.910000000000011</v>
      </c>
      <c r="LVU159" s="79">
        <f t="shared" si="19631"/>
        <v>7</v>
      </c>
      <c r="LVV159" s="80"/>
      <c r="LVW159" s="16" t="s">
        <v>236</v>
      </c>
      <c r="LVX159" s="16">
        <f t="shared" si="31049"/>
        <v>52.940000000000005</v>
      </c>
      <c r="LVY159" s="16">
        <f t="shared" si="31050"/>
        <v>9</v>
      </c>
      <c r="LVZ159" s="14">
        <f t="shared" si="13615"/>
        <v>61.940000000000005</v>
      </c>
      <c r="LWA159" s="14"/>
      <c r="LWB159" s="16">
        <f t="shared" si="13616"/>
        <v>92.910000000000011</v>
      </c>
      <c r="LWC159" s="79">
        <f t="shared" si="19631"/>
        <v>7</v>
      </c>
      <c r="LWD159" s="80"/>
      <c r="LWE159" s="16" t="s">
        <v>236</v>
      </c>
      <c r="LWF159" s="16">
        <f t="shared" si="31051"/>
        <v>52.940000000000005</v>
      </c>
      <c r="LWG159" s="16">
        <f t="shared" si="31052"/>
        <v>9</v>
      </c>
      <c r="LWH159" s="14">
        <f t="shared" si="13620"/>
        <v>61.940000000000005</v>
      </c>
      <c r="LWI159" s="14"/>
      <c r="LWJ159" s="16">
        <f t="shared" si="13621"/>
        <v>92.910000000000011</v>
      </c>
      <c r="LWK159" s="79">
        <f t="shared" si="19631"/>
        <v>7</v>
      </c>
      <c r="LWL159" s="80"/>
      <c r="LWM159" s="16" t="s">
        <v>236</v>
      </c>
      <c r="LWN159" s="16">
        <f t="shared" si="31053"/>
        <v>52.940000000000005</v>
      </c>
      <c r="LWO159" s="16">
        <f t="shared" si="31054"/>
        <v>9</v>
      </c>
      <c r="LWP159" s="14">
        <f t="shared" si="13625"/>
        <v>61.940000000000005</v>
      </c>
      <c r="LWQ159" s="14"/>
      <c r="LWR159" s="16">
        <f t="shared" si="13626"/>
        <v>92.910000000000011</v>
      </c>
      <c r="LWS159" s="79">
        <f t="shared" si="19631"/>
        <v>7</v>
      </c>
      <c r="LWT159" s="80"/>
      <c r="LWU159" s="16" t="s">
        <v>236</v>
      </c>
      <c r="LWV159" s="16">
        <f t="shared" si="31055"/>
        <v>52.940000000000005</v>
      </c>
      <c r="LWW159" s="16">
        <f t="shared" si="31056"/>
        <v>9</v>
      </c>
      <c r="LWX159" s="14">
        <f t="shared" si="13630"/>
        <v>61.940000000000005</v>
      </c>
      <c r="LWY159" s="14"/>
      <c r="LWZ159" s="16">
        <f t="shared" si="13631"/>
        <v>92.910000000000011</v>
      </c>
      <c r="LXA159" s="79">
        <f t="shared" si="19631"/>
        <v>7</v>
      </c>
      <c r="LXB159" s="80"/>
      <c r="LXC159" s="16" t="s">
        <v>236</v>
      </c>
      <c r="LXD159" s="16">
        <f t="shared" si="31057"/>
        <v>52.940000000000005</v>
      </c>
      <c r="LXE159" s="16">
        <f t="shared" si="31058"/>
        <v>9</v>
      </c>
      <c r="LXF159" s="14">
        <f t="shared" si="13635"/>
        <v>61.940000000000005</v>
      </c>
      <c r="LXG159" s="14"/>
      <c r="LXH159" s="16">
        <f t="shared" si="13636"/>
        <v>92.910000000000011</v>
      </c>
      <c r="LXI159" s="79">
        <f t="shared" si="19631"/>
        <v>7</v>
      </c>
      <c r="LXJ159" s="80"/>
      <c r="LXK159" s="16" t="s">
        <v>236</v>
      </c>
      <c r="LXL159" s="16">
        <f t="shared" si="31059"/>
        <v>52.940000000000005</v>
      </c>
      <c r="LXM159" s="16">
        <f t="shared" si="31060"/>
        <v>9</v>
      </c>
      <c r="LXN159" s="14">
        <f t="shared" si="13640"/>
        <v>61.940000000000005</v>
      </c>
      <c r="LXO159" s="14"/>
      <c r="LXP159" s="16">
        <f t="shared" si="13641"/>
        <v>92.910000000000011</v>
      </c>
      <c r="LXQ159" s="79">
        <f t="shared" si="19631"/>
        <v>7</v>
      </c>
      <c r="LXR159" s="80"/>
      <c r="LXS159" s="16" t="s">
        <v>236</v>
      </c>
      <c r="LXT159" s="16">
        <f t="shared" si="31061"/>
        <v>52.940000000000005</v>
      </c>
      <c r="LXU159" s="16">
        <f t="shared" si="31062"/>
        <v>9</v>
      </c>
      <c r="LXV159" s="14">
        <f t="shared" si="13645"/>
        <v>61.940000000000005</v>
      </c>
      <c r="LXW159" s="14"/>
      <c r="LXX159" s="16">
        <f t="shared" si="13646"/>
        <v>92.910000000000011</v>
      </c>
      <c r="LXY159" s="79">
        <f t="shared" si="19631"/>
        <v>7</v>
      </c>
      <c r="LXZ159" s="80"/>
      <c r="LYA159" s="16" t="s">
        <v>236</v>
      </c>
      <c r="LYB159" s="16">
        <f t="shared" si="31063"/>
        <v>52.940000000000005</v>
      </c>
      <c r="LYC159" s="16">
        <f t="shared" si="31064"/>
        <v>9</v>
      </c>
      <c r="LYD159" s="14">
        <f t="shared" si="13650"/>
        <v>61.940000000000005</v>
      </c>
      <c r="LYE159" s="14"/>
      <c r="LYF159" s="16">
        <f t="shared" si="13651"/>
        <v>92.910000000000011</v>
      </c>
      <c r="LYG159" s="79">
        <f t="shared" si="19640"/>
        <v>7</v>
      </c>
      <c r="LYH159" s="80"/>
      <c r="LYI159" s="16" t="s">
        <v>236</v>
      </c>
      <c r="LYJ159" s="16">
        <f t="shared" si="31065"/>
        <v>52.940000000000005</v>
      </c>
      <c r="LYK159" s="16">
        <f t="shared" si="31066"/>
        <v>9</v>
      </c>
      <c r="LYL159" s="14">
        <f t="shared" si="13655"/>
        <v>61.940000000000005</v>
      </c>
      <c r="LYM159" s="14"/>
      <c r="LYN159" s="16">
        <f t="shared" si="13656"/>
        <v>92.910000000000011</v>
      </c>
      <c r="LYO159" s="79">
        <f t="shared" si="19640"/>
        <v>7</v>
      </c>
      <c r="LYP159" s="80"/>
      <c r="LYQ159" s="16" t="s">
        <v>236</v>
      </c>
      <c r="LYR159" s="16">
        <f t="shared" si="31067"/>
        <v>52.940000000000005</v>
      </c>
      <c r="LYS159" s="16">
        <f t="shared" si="31068"/>
        <v>9</v>
      </c>
      <c r="LYT159" s="14">
        <f t="shared" si="13660"/>
        <v>61.940000000000005</v>
      </c>
      <c r="LYU159" s="14"/>
      <c r="LYV159" s="16">
        <f t="shared" si="13661"/>
        <v>92.910000000000011</v>
      </c>
      <c r="LYW159" s="79">
        <f t="shared" si="19640"/>
        <v>7</v>
      </c>
      <c r="LYX159" s="80"/>
      <c r="LYY159" s="16" t="s">
        <v>236</v>
      </c>
      <c r="LYZ159" s="16">
        <f t="shared" si="31069"/>
        <v>52.940000000000005</v>
      </c>
      <c r="LZA159" s="16">
        <f t="shared" si="31070"/>
        <v>9</v>
      </c>
      <c r="LZB159" s="14">
        <f t="shared" si="13665"/>
        <v>61.940000000000005</v>
      </c>
      <c r="LZC159" s="14"/>
      <c r="LZD159" s="16">
        <f t="shared" si="13666"/>
        <v>92.910000000000011</v>
      </c>
      <c r="LZE159" s="79">
        <f t="shared" si="19640"/>
        <v>7</v>
      </c>
      <c r="LZF159" s="80"/>
      <c r="LZG159" s="16" t="s">
        <v>236</v>
      </c>
      <c r="LZH159" s="16">
        <f t="shared" si="31071"/>
        <v>52.940000000000005</v>
      </c>
      <c r="LZI159" s="16">
        <f t="shared" si="31072"/>
        <v>9</v>
      </c>
      <c r="LZJ159" s="14">
        <f t="shared" si="13670"/>
        <v>61.940000000000005</v>
      </c>
      <c r="LZK159" s="14"/>
      <c r="LZL159" s="16">
        <f t="shared" si="13671"/>
        <v>92.910000000000011</v>
      </c>
      <c r="LZM159" s="79">
        <f t="shared" si="19640"/>
        <v>7</v>
      </c>
      <c r="LZN159" s="80"/>
      <c r="LZO159" s="16" t="s">
        <v>236</v>
      </c>
      <c r="LZP159" s="16">
        <f t="shared" si="31073"/>
        <v>52.940000000000005</v>
      </c>
      <c r="LZQ159" s="16">
        <f t="shared" si="31074"/>
        <v>9</v>
      </c>
      <c r="LZR159" s="14">
        <f t="shared" si="13675"/>
        <v>61.940000000000005</v>
      </c>
      <c r="LZS159" s="14"/>
      <c r="LZT159" s="16">
        <f t="shared" si="13676"/>
        <v>92.910000000000011</v>
      </c>
      <c r="LZU159" s="79">
        <f t="shared" si="19640"/>
        <v>7</v>
      </c>
      <c r="LZV159" s="80"/>
      <c r="LZW159" s="16" t="s">
        <v>236</v>
      </c>
      <c r="LZX159" s="16">
        <f t="shared" si="31075"/>
        <v>52.940000000000005</v>
      </c>
      <c r="LZY159" s="16">
        <f t="shared" si="31076"/>
        <v>9</v>
      </c>
      <c r="LZZ159" s="14">
        <f t="shared" si="13680"/>
        <v>61.940000000000005</v>
      </c>
      <c r="MAA159" s="14"/>
      <c r="MAB159" s="16">
        <f t="shared" si="13681"/>
        <v>92.910000000000011</v>
      </c>
      <c r="MAC159" s="79">
        <f t="shared" si="19640"/>
        <v>7</v>
      </c>
      <c r="MAD159" s="80"/>
      <c r="MAE159" s="16" t="s">
        <v>236</v>
      </c>
      <c r="MAF159" s="16">
        <f t="shared" si="31077"/>
        <v>52.940000000000005</v>
      </c>
      <c r="MAG159" s="16">
        <f t="shared" si="31078"/>
        <v>9</v>
      </c>
      <c r="MAH159" s="14">
        <f t="shared" si="13685"/>
        <v>61.940000000000005</v>
      </c>
      <c r="MAI159" s="14"/>
      <c r="MAJ159" s="16">
        <f t="shared" si="13686"/>
        <v>92.910000000000011</v>
      </c>
      <c r="MAK159" s="79">
        <f t="shared" si="19640"/>
        <v>7</v>
      </c>
      <c r="MAL159" s="80"/>
      <c r="MAM159" s="16" t="s">
        <v>236</v>
      </c>
      <c r="MAN159" s="16">
        <f t="shared" si="31079"/>
        <v>52.940000000000005</v>
      </c>
      <c r="MAO159" s="16">
        <f t="shared" si="31080"/>
        <v>9</v>
      </c>
      <c r="MAP159" s="14">
        <f t="shared" si="13690"/>
        <v>61.940000000000005</v>
      </c>
      <c r="MAQ159" s="14"/>
      <c r="MAR159" s="16">
        <f t="shared" si="13691"/>
        <v>92.910000000000011</v>
      </c>
      <c r="MAS159" s="79">
        <f t="shared" si="19649"/>
        <v>7</v>
      </c>
      <c r="MAT159" s="80"/>
      <c r="MAU159" s="16" t="s">
        <v>236</v>
      </c>
      <c r="MAV159" s="16">
        <f t="shared" si="31081"/>
        <v>52.940000000000005</v>
      </c>
      <c r="MAW159" s="16">
        <f t="shared" si="31082"/>
        <v>9</v>
      </c>
      <c r="MAX159" s="14">
        <f t="shared" si="13695"/>
        <v>61.940000000000005</v>
      </c>
      <c r="MAY159" s="14"/>
      <c r="MAZ159" s="16">
        <f t="shared" si="13696"/>
        <v>92.910000000000011</v>
      </c>
      <c r="MBA159" s="79">
        <f t="shared" si="19649"/>
        <v>7</v>
      </c>
      <c r="MBB159" s="80"/>
      <c r="MBC159" s="16" t="s">
        <v>236</v>
      </c>
      <c r="MBD159" s="16">
        <f t="shared" si="31083"/>
        <v>52.940000000000005</v>
      </c>
      <c r="MBE159" s="16">
        <f t="shared" si="31084"/>
        <v>9</v>
      </c>
      <c r="MBF159" s="14">
        <f t="shared" si="13700"/>
        <v>61.940000000000005</v>
      </c>
      <c r="MBG159" s="14"/>
      <c r="MBH159" s="16">
        <f t="shared" si="13701"/>
        <v>92.910000000000011</v>
      </c>
      <c r="MBI159" s="79">
        <f t="shared" si="19649"/>
        <v>7</v>
      </c>
      <c r="MBJ159" s="80"/>
      <c r="MBK159" s="16" t="s">
        <v>236</v>
      </c>
      <c r="MBL159" s="16">
        <f t="shared" si="31085"/>
        <v>52.940000000000005</v>
      </c>
      <c r="MBM159" s="16">
        <f t="shared" si="31086"/>
        <v>9</v>
      </c>
      <c r="MBN159" s="14">
        <f t="shared" si="13705"/>
        <v>61.940000000000005</v>
      </c>
      <c r="MBO159" s="14"/>
      <c r="MBP159" s="16">
        <f t="shared" si="13706"/>
        <v>92.910000000000011</v>
      </c>
      <c r="MBQ159" s="79">
        <f t="shared" si="19649"/>
        <v>7</v>
      </c>
      <c r="MBR159" s="80"/>
      <c r="MBS159" s="16" t="s">
        <v>236</v>
      </c>
      <c r="MBT159" s="16">
        <f t="shared" si="31087"/>
        <v>52.940000000000005</v>
      </c>
      <c r="MBU159" s="16">
        <f t="shared" si="31088"/>
        <v>9</v>
      </c>
      <c r="MBV159" s="14">
        <f t="shared" si="13710"/>
        <v>61.940000000000005</v>
      </c>
      <c r="MBW159" s="14"/>
      <c r="MBX159" s="16">
        <f t="shared" si="13711"/>
        <v>92.910000000000011</v>
      </c>
      <c r="MBY159" s="79">
        <f t="shared" si="19649"/>
        <v>7</v>
      </c>
      <c r="MBZ159" s="80"/>
      <c r="MCA159" s="16" t="s">
        <v>236</v>
      </c>
      <c r="MCB159" s="16">
        <f t="shared" si="31089"/>
        <v>52.940000000000005</v>
      </c>
      <c r="MCC159" s="16">
        <f t="shared" si="31090"/>
        <v>9</v>
      </c>
      <c r="MCD159" s="14">
        <f t="shared" si="13715"/>
        <v>61.940000000000005</v>
      </c>
      <c r="MCE159" s="14"/>
      <c r="MCF159" s="16">
        <f t="shared" si="13716"/>
        <v>92.910000000000011</v>
      </c>
      <c r="MCG159" s="79">
        <f t="shared" si="19649"/>
        <v>7</v>
      </c>
      <c r="MCH159" s="80"/>
      <c r="MCI159" s="16" t="s">
        <v>236</v>
      </c>
      <c r="MCJ159" s="16">
        <f t="shared" si="31091"/>
        <v>52.940000000000005</v>
      </c>
      <c r="MCK159" s="16">
        <f t="shared" si="31092"/>
        <v>9</v>
      </c>
      <c r="MCL159" s="14">
        <f t="shared" si="13720"/>
        <v>61.940000000000005</v>
      </c>
      <c r="MCM159" s="14"/>
      <c r="MCN159" s="16">
        <f t="shared" si="13721"/>
        <v>92.910000000000011</v>
      </c>
      <c r="MCO159" s="79">
        <f t="shared" si="19649"/>
        <v>7</v>
      </c>
      <c r="MCP159" s="80"/>
      <c r="MCQ159" s="16" t="s">
        <v>236</v>
      </c>
      <c r="MCR159" s="16">
        <f t="shared" si="31093"/>
        <v>52.940000000000005</v>
      </c>
      <c r="MCS159" s="16">
        <f t="shared" si="31094"/>
        <v>9</v>
      </c>
      <c r="MCT159" s="14">
        <f t="shared" si="13725"/>
        <v>61.940000000000005</v>
      </c>
      <c r="MCU159" s="14"/>
      <c r="MCV159" s="16">
        <f t="shared" si="13726"/>
        <v>92.910000000000011</v>
      </c>
      <c r="MCW159" s="79">
        <f t="shared" si="19649"/>
        <v>7</v>
      </c>
      <c r="MCX159" s="80"/>
      <c r="MCY159" s="16" t="s">
        <v>236</v>
      </c>
      <c r="MCZ159" s="16">
        <f t="shared" si="31095"/>
        <v>52.940000000000005</v>
      </c>
      <c r="MDA159" s="16">
        <f t="shared" si="31096"/>
        <v>9</v>
      </c>
      <c r="MDB159" s="14">
        <f t="shared" si="13730"/>
        <v>61.940000000000005</v>
      </c>
      <c r="MDC159" s="14"/>
      <c r="MDD159" s="16">
        <f t="shared" si="13731"/>
        <v>92.910000000000011</v>
      </c>
      <c r="MDE159" s="79">
        <f t="shared" si="19658"/>
        <v>7</v>
      </c>
      <c r="MDF159" s="80"/>
      <c r="MDG159" s="16" t="s">
        <v>236</v>
      </c>
      <c r="MDH159" s="16">
        <f t="shared" si="31097"/>
        <v>52.940000000000005</v>
      </c>
      <c r="MDI159" s="16">
        <f t="shared" si="31098"/>
        <v>9</v>
      </c>
      <c r="MDJ159" s="14">
        <f t="shared" si="13735"/>
        <v>61.940000000000005</v>
      </c>
      <c r="MDK159" s="14"/>
      <c r="MDL159" s="16">
        <f t="shared" si="13736"/>
        <v>92.910000000000011</v>
      </c>
      <c r="MDM159" s="79">
        <f t="shared" si="19658"/>
        <v>7</v>
      </c>
      <c r="MDN159" s="80"/>
      <c r="MDO159" s="16" t="s">
        <v>236</v>
      </c>
      <c r="MDP159" s="16">
        <f t="shared" si="31099"/>
        <v>52.940000000000005</v>
      </c>
      <c r="MDQ159" s="16">
        <f t="shared" si="31100"/>
        <v>9</v>
      </c>
      <c r="MDR159" s="14">
        <f t="shared" si="13740"/>
        <v>61.940000000000005</v>
      </c>
      <c r="MDS159" s="14"/>
      <c r="MDT159" s="16">
        <f t="shared" si="13741"/>
        <v>92.910000000000011</v>
      </c>
      <c r="MDU159" s="79">
        <f t="shared" si="19658"/>
        <v>7</v>
      </c>
      <c r="MDV159" s="80"/>
      <c r="MDW159" s="16" t="s">
        <v>236</v>
      </c>
      <c r="MDX159" s="16">
        <f t="shared" si="31101"/>
        <v>52.940000000000005</v>
      </c>
      <c r="MDY159" s="16">
        <f t="shared" si="31102"/>
        <v>9</v>
      </c>
      <c r="MDZ159" s="14">
        <f t="shared" si="13745"/>
        <v>61.940000000000005</v>
      </c>
      <c r="MEA159" s="14"/>
      <c r="MEB159" s="16">
        <f t="shared" si="13746"/>
        <v>92.910000000000011</v>
      </c>
      <c r="MEC159" s="79">
        <f t="shared" si="19658"/>
        <v>7</v>
      </c>
      <c r="MED159" s="80"/>
      <c r="MEE159" s="16" t="s">
        <v>236</v>
      </c>
      <c r="MEF159" s="16">
        <f t="shared" si="31103"/>
        <v>52.940000000000005</v>
      </c>
      <c r="MEG159" s="16">
        <f t="shared" si="31104"/>
        <v>9</v>
      </c>
      <c r="MEH159" s="14">
        <f t="shared" si="13750"/>
        <v>61.940000000000005</v>
      </c>
      <c r="MEI159" s="14"/>
      <c r="MEJ159" s="16">
        <f t="shared" si="13751"/>
        <v>92.910000000000011</v>
      </c>
      <c r="MEK159" s="79">
        <f t="shared" si="19658"/>
        <v>7</v>
      </c>
      <c r="MEL159" s="80"/>
      <c r="MEM159" s="16" t="s">
        <v>236</v>
      </c>
      <c r="MEN159" s="16">
        <f t="shared" si="31105"/>
        <v>52.940000000000005</v>
      </c>
      <c r="MEO159" s="16">
        <f t="shared" si="31106"/>
        <v>9</v>
      </c>
      <c r="MEP159" s="14">
        <f t="shared" si="13755"/>
        <v>61.940000000000005</v>
      </c>
      <c r="MEQ159" s="14"/>
      <c r="MER159" s="16">
        <f t="shared" si="13756"/>
        <v>92.910000000000011</v>
      </c>
      <c r="MES159" s="79">
        <f t="shared" si="19658"/>
        <v>7</v>
      </c>
      <c r="MET159" s="80"/>
      <c r="MEU159" s="16" t="s">
        <v>236</v>
      </c>
      <c r="MEV159" s="16">
        <f t="shared" si="31107"/>
        <v>52.940000000000005</v>
      </c>
      <c r="MEW159" s="16">
        <f t="shared" si="31108"/>
        <v>9</v>
      </c>
      <c r="MEX159" s="14">
        <f t="shared" si="13760"/>
        <v>61.940000000000005</v>
      </c>
      <c r="MEY159" s="14"/>
      <c r="MEZ159" s="16">
        <f t="shared" si="13761"/>
        <v>92.910000000000011</v>
      </c>
      <c r="MFA159" s="79">
        <f t="shared" si="19658"/>
        <v>7</v>
      </c>
      <c r="MFB159" s="80"/>
      <c r="MFC159" s="16" t="s">
        <v>236</v>
      </c>
      <c r="MFD159" s="16">
        <f t="shared" si="31109"/>
        <v>52.940000000000005</v>
      </c>
      <c r="MFE159" s="16">
        <f t="shared" si="31110"/>
        <v>9</v>
      </c>
      <c r="MFF159" s="14">
        <f t="shared" si="13765"/>
        <v>61.940000000000005</v>
      </c>
      <c r="MFG159" s="14"/>
      <c r="MFH159" s="16">
        <f t="shared" si="13766"/>
        <v>92.910000000000011</v>
      </c>
      <c r="MFI159" s="79">
        <f t="shared" si="19658"/>
        <v>7</v>
      </c>
      <c r="MFJ159" s="80"/>
      <c r="MFK159" s="16" t="s">
        <v>236</v>
      </c>
      <c r="MFL159" s="16">
        <f t="shared" si="31111"/>
        <v>52.940000000000005</v>
      </c>
      <c r="MFM159" s="16">
        <f t="shared" si="31112"/>
        <v>9</v>
      </c>
      <c r="MFN159" s="14">
        <f t="shared" si="13770"/>
        <v>61.940000000000005</v>
      </c>
      <c r="MFO159" s="14"/>
      <c r="MFP159" s="16">
        <f t="shared" si="13771"/>
        <v>92.910000000000011</v>
      </c>
      <c r="MFQ159" s="79">
        <f t="shared" si="19667"/>
        <v>7</v>
      </c>
      <c r="MFR159" s="80"/>
      <c r="MFS159" s="16" t="s">
        <v>236</v>
      </c>
      <c r="MFT159" s="16">
        <f t="shared" si="31113"/>
        <v>52.940000000000005</v>
      </c>
      <c r="MFU159" s="16">
        <f t="shared" si="31114"/>
        <v>9</v>
      </c>
      <c r="MFV159" s="14">
        <f t="shared" si="13775"/>
        <v>61.940000000000005</v>
      </c>
      <c r="MFW159" s="14"/>
      <c r="MFX159" s="16">
        <f t="shared" si="13776"/>
        <v>92.910000000000011</v>
      </c>
      <c r="MFY159" s="79">
        <f t="shared" si="19667"/>
        <v>7</v>
      </c>
      <c r="MFZ159" s="80"/>
      <c r="MGA159" s="16" t="s">
        <v>236</v>
      </c>
      <c r="MGB159" s="16">
        <f t="shared" si="31115"/>
        <v>52.940000000000005</v>
      </c>
      <c r="MGC159" s="16">
        <f t="shared" si="31116"/>
        <v>9</v>
      </c>
      <c r="MGD159" s="14">
        <f t="shared" si="13780"/>
        <v>61.940000000000005</v>
      </c>
      <c r="MGE159" s="14"/>
      <c r="MGF159" s="16">
        <f t="shared" si="13781"/>
        <v>92.910000000000011</v>
      </c>
      <c r="MGG159" s="79">
        <f t="shared" si="19667"/>
        <v>7</v>
      </c>
      <c r="MGH159" s="80"/>
      <c r="MGI159" s="16" t="s">
        <v>236</v>
      </c>
      <c r="MGJ159" s="16">
        <f t="shared" si="31117"/>
        <v>52.940000000000005</v>
      </c>
      <c r="MGK159" s="16">
        <f t="shared" si="31118"/>
        <v>9</v>
      </c>
      <c r="MGL159" s="14">
        <f t="shared" si="13785"/>
        <v>61.940000000000005</v>
      </c>
      <c r="MGM159" s="14"/>
      <c r="MGN159" s="16">
        <f t="shared" si="13786"/>
        <v>92.910000000000011</v>
      </c>
      <c r="MGO159" s="79">
        <f t="shared" si="19667"/>
        <v>7</v>
      </c>
      <c r="MGP159" s="80"/>
      <c r="MGQ159" s="16" t="s">
        <v>236</v>
      </c>
      <c r="MGR159" s="16">
        <f t="shared" si="31119"/>
        <v>52.940000000000005</v>
      </c>
      <c r="MGS159" s="16">
        <f t="shared" si="31120"/>
        <v>9</v>
      </c>
      <c r="MGT159" s="14">
        <f t="shared" si="13790"/>
        <v>61.940000000000005</v>
      </c>
      <c r="MGU159" s="14"/>
      <c r="MGV159" s="16">
        <f t="shared" si="13791"/>
        <v>92.910000000000011</v>
      </c>
      <c r="MGW159" s="79">
        <f t="shared" si="19667"/>
        <v>7</v>
      </c>
      <c r="MGX159" s="80"/>
      <c r="MGY159" s="16" t="s">
        <v>236</v>
      </c>
      <c r="MGZ159" s="16">
        <f t="shared" si="31121"/>
        <v>52.940000000000005</v>
      </c>
      <c r="MHA159" s="16">
        <f t="shared" si="31122"/>
        <v>9</v>
      </c>
      <c r="MHB159" s="14">
        <f t="shared" si="13795"/>
        <v>61.940000000000005</v>
      </c>
      <c r="MHC159" s="14"/>
      <c r="MHD159" s="16">
        <f t="shared" si="13796"/>
        <v>92.910000000000011</v>
      </c>
      <c r="MHE159" s="79">
        <f t="shared" si="19667"/>
        <v>7</v>
      </c>
      <c r="MHF159" s="80"/>
      <c r="MHG159" s="16" t="s">
        <v>236</v>
      </c>
      <c r="MHH159" s="16">
        <f t="shared" si="31123"/>
        <v>52.940000000000005</v>
      </c>
      <c r="MHI159" s="16">
        <f t="shared" si="31124"/>
        <v>9</v>
      </c>
      <c r="MHJ159" s="14">
        <f t="shared" si="13800"/>
        <v>61.940000000000005</v>
      </c>
      <c r="MHK159" s="14"/>
      <c r="MHL159" s="16">
        <f t="shared" si="13801"/>
        <v>92.910000000000011</v>
      </c>
      <c r="MHM159" s="79">
        <f t="shared" si="19667"/>
        <v>7</v>
      </c>
      <c r="MHN159" s="80"/>
      <c r="MHO159" s="16" t="s">
        <v>236</v>
      </c>
      <c r="MHP159" s="16">
        <f t="shared" si="31125"/>
        <v>52.940000000000005</v>
      </c>
      <c r="MHQ159" s="16">
        <f t="shared" si="31126"/>
        <v>9</v>
      </c>
      <c r="MHR159" s="14">
        <f t="shared" si="13805"/>
        <v>61.940000000000005</v>
      </c>
      <c r="MHS159" s="14"/>
      <c r="MHT159" s="16">
        <f t="shared" si="13806"/>
        <v>92.910000000000011</v>
      </c>
      <c r="MHU159" s="79">
        <f t="shared" si="19667"/>
        <v>7</v>
      </c>
      <c r="MHV159" s="80"/>
      <c r="MHW159" s="16" t="s">
        <v>236</v>
      </c>
      <c r="MHX159" s="16">
        <f t="shared" si="31127"/>
        <v>52.940000000000005</v>
      </c>
      <c r="MHY159" s="16">
        <f t="shared" si="31128"/>
        <v>9</v>
      </c>
      <c r="MHZ159" s="14">
        <f t="shared" si="13810"/>
        <v>61.940000000000005</v>
      </c>
      <c r="MIA159" s="14"/>
      <c r="MIB159" s="16">
        <f t="shared" si="13811"/>
        <v>92.910000000000011</v>
      </c>
      <c r="MIC159" s="79">
        <f t="shared" si="19676"/>
        <v>7</v>
      </c>
      <c r="MID159" s="80"/>
      <c r="MIE159" s="16" t="s">
        <v>236</v>
      </c>
      <c r="MIF159" s="16">
        <f t="shared" si="31129"/>
        <v>52.940000000000005</v>
      </c>
      <c r="MIG159" s="16">
        <f t="shared" si="31130"/>
        <v>9</v>
      </c>
      <c r="MIH159" s="14">
        <f t="shared" si="13815"/>
        <v>61.940000000000005</v>
      </c>
      <c r="MII159" s="14"/>
      <c r="MIJ159" s="16">
        <f t="shared" si="13816"/>
        <v>92.910000000000011</v>
      </c>
      <c r="MIK159" s="79">
        <f t="shared" si="19676"/>
        <v>7</v>
      </c>
      <c r="MIL159" s="80"/>
      <c r="MIM159" s="16" t="s">
        <v>236</v>
      </c>
      <c r="MIN159" s="16">
        <f t="shared" si="31131"/>
        <v>52.940000000000005</v>
      </c>
      <c r="MIO159" s="16">
        <f t="shared" si="31132"/>
        <v>9</v>
      </c>
      <c r="MIP159" s="14">
        <f t="shared" si="13820"/>
        <v>61.940000000000005</v>
      </c>
      <c r="MIQ159" s="14"/>
      <c r="MIR159" s="16">
        <f t="shared" si="13821"/>
        <v>92.910000000000011</v>
      </c>
      <c r="MIS159" s="79">
        <f t="shared" si="19676"/>
        <v>7</v>
      </c>
      <c r="MIT159" s="80"/>
      <c r="MIU159" s="16" t="s">
        <v>236</v>
      </c>
      <c r="MIV159" s="16">
        <f t="shared" si="31133"/>
        <v>52.940000000000005</v>
      </c>
      <c r="MIW159" s="16">
        <f t="shared" si="31134"/>
        <v>9</v>
      </c>
      <c r="MIX159" s="14">
        <f t="shared" si="13825"/>
        <v>61.940000000000005</v>
      </c>
      <c r="MIY159" s="14"/>
      <c r="MIZ159" s="16">
        <f t="shared" si="13826"/>
        <v>92.910000000000011</v>
      </c>
      <c r="MJA159" s="79">
        <f t="shared" si="19676"/>
        <v>7</v>
      </c>
      <c r="MJB159" s="80"/>
      <c r="MJC159" s="16" t="s">
        <v>236</v>
      </c>
      <c r="MJD159" s="16">
        <f t="shared" si="31135"/>
        <v>52.940000000000005</v>
      </c>
      <c r="MJE159" s="16">
        <f t="shared" si="31136"/>
        <v>9</v>
      </c>
      <c r="MJF159" s="14">
        <f t="shared" si="13830"/>
        <v>61.940000000000005</v>
      </c>
      <c r="MJG159" s="14"/>
      <c r="MJH159" s="16">
        <f t="shared" si="13831"/>
        <v>92.910000000000011</v>
      </c>
      <c r="MJI159" s="79">
        <f t="shared" si="19676"/>
        <v>7</v>
      </c>
      <c r="MJJ159" s="80"/>
      <c r="MJK159" s="16" t="s">
        <v>236</v>
      </c>
      <c r="MJL159" s="16">
        <f t="shared" si="31137"/>
        <v>52.940000000000005</v>
      </c>
      <c r="MJM159" s="16">
        <f t="shared" si="31138"/>
        <v>9</v>
      </c>
      <c r="MJN159" s="14">
        <f t="shared" si="13835"/>
        <v>61.940000000000005</v>
      </c>
      <c r="MJO159" s="14"/>
      <c r="MJP159" s="16">
        <f t="shared" si="13836"/>
        <v>92.910000000000011</v>
      </c>
      <c r="MJQ159" s="79">
        <f t="shared" si="19676"/>
        <v>7</v>
      </c>
      <c r="MJR159" s="80"/>
      <c r="MJS159" s="16" t="s">
        <v>236</v>
      </c>
      <c r="MJT159" s="16">
        <f t="shared" si="31139"/>
        <v>52.940000000000005</v>
      </c>
      <c r="MJU159" s="16">
        <f t="shared" si="31140"/>
        <v>9</v>
      </c>
      <c r="MJV159" s="14">
        <f t="shared" si="13840"/>
        <v>61.940000000000005</v>
      </c>
      <c r="MJW159" s="14"/>
      <c r="MJX159" s="16">
        <f t="shared" si="13841"/>
        <v>92.910000000000011</v>
      </c>
      <c r="MJY159" s="79">
        <f t="shared" si="19676"/>
        <v>7</v>
      </c>
      <c r="MJZ159" s="80"/>
      <c r="MKA159" s="16" t="s">
        <v>236</v>
      </c>
      <c r="MKB159" s="16">
        <f t="shared" si="31141"/>
        <v>52.940000000000005</v>
      </c>
      <c r="MKC159" s="16">
        <f t="shared" si="31142"/>
        <v>9</v>
      </c>
      <c r="MKD159" s="14">
        <f t="shared" si="13845"/>
        <v>61.940000000000005</v>
      </c>
      <c r="MKE159" s="14"/>
      <c r="MKF159" s="16">
        <f t="shared" si="13846"/>
        <v>92.910000000000011</v>
      </c>
      <c r="MKG159" s="79">
        <f t="shared" si="19676"/>
        <v>7</v>
      </c>
      <c r="MKH159" s="80"/>
      <c r="MKI159" s="16" t="s">
        <v>236</v>
      </c>
      <c r="MKJ159" s="16">
        <f t="shared" si="31143"/>
        <v>52.940000000000005</v>
      </c>
      <c r="MKK159" s="16">
        <f t="shared" si="31144"/>
        <v>9</v>
      </c>
      <c r="MKL159" s="14">
        <f t="shared" si="13850"/>
        <v>61.940000000000005</v>
      </c>
      <c r="MKM159" s="14"/>
      <c r="MKN159" s="16">
        <f t="shared" si="13851"/>
        <v>92.910000000000011</v>
      </c>
      <c r="MKO159" s="79">
        <f t="shared" si="19685"/>
        <v>7</v>
      </c>
      <c r="MKP159" s="80"/>
      <c r="MKQ159" s="16" t="s">
        <v>236</v>
      </c>
      <c r="MKR159" s="16">
        <f t="shared" si="31145"/>
        <v>52.940000000000005</v>
      </c>
      <c r="MKS159" s="16">
        <f t="shared" si="31146"/>
        <v>9</v>
      </c>
      <c r="MKT159" s="14">
        <f t="shared" si="13855"/>
        <v>61.940000000000005</v>
      </c>
      <c r="MKU159" s="14"/>
      <c r="MKV159" s="16">
        <f t="shared" si="13856"/>
        <v>92.910000000000011</v>
      </c>
      <c r="MKW159" s="79">
        <f t="shared" si="19685"/>
        <v>7</v>
      </c>
      <c r="MKX159" s="80"/>
      <c r="MKY159" s="16" t="s">
        <v>236</v>
      </c>
      <c r="MKZ159" s="16">
        <f t="shared" si="31147"/>
        <v>52.940000000000005</v>
      </c>
      <c r="MLA159" s="16">
        <f t="shared" si="31148"/>
        <v>9</v>
      </c>
      <c r="MLB159" s="14">
        <f t="shared" si="13860"/>
        <v>61.940000000000005</v>
      </c>
      <c r="MLC159" s="14"/>
      <c r="MLD159" s="16">
        <f t="shared" si="13861"/>
        <v>92.910000000000011</v>
      </c>
      <c r="MLE159" s="79">
        <f t="shared" si="19685"/>
        <v>7</v>
      </c>
      <c r="MLF159" s="80"/>
      <c r="MLG159" s="16" t="s">
        <v>236</v>
      </c>
      <c r="MLH159" s="16">
        <f t="shared" si="31149"/>
        <v>52.940000000000005</v>
      </c>
      <c r="MLI159" s="16">
        <f t="shared" si="31150"/>
        <v>9</v>
      </c>
      <c r="MLJ159" s="14">
        <f t="shared" si="13865"/>
        <v>61.940000000000005</v>
      </c>
      <c r="MLK159" s="14"/>
      <c r="MLL159" s="16">
        <f t="shared" si="13866"/>
        <v>92.910000000000011</v>
      </c>
      <c r="MLM159" s="79">
        <f t="shared" si="19685"/>
        <v>7</v>
      </c>
      <c r="MLN159" s="80"/>
      <c r="MLO159" s="16" t="s">
        <v>236</v>
      </c>
      <c r="MLP159" s="16">
        <f t="shared" si="31151"/>
        <v>52.940000000000005</v>
      </c>
      <c r="MLQ159" s="16">
        <f t="shared" si="31152"/>
        <v>9</v>
      </c>
      <c r="MLR159" s="14">
        <f t="shared" si="13870"/>
        <v>61.940000000000005</v>
      </c>
      <c r="MLS159" s="14"/>
      <c r="MLT159" s="16">
        <f t="shared" si="13871"/>
        <v>92.910000000000011</v>
      </c>
      <c r="MLU159" s="79">
        <f t="shared" si="19685"/>
        <v>7</v>
      </c>
      <c r="MLV159" s="80"/>
      <c r="MLW159" s="16" t="s">
        <v>236</v>
      </c>
      <c r="MLX159" s="16">
        <f t="shared" si="31153"/>
        <v>52.940000000000005</v>
      </c>
      <c r="MLY159" s="16">
        <f t="shared" si="31154"/>
        <v>9</v>
      </c>
      <c r="MLZ159" s="14">
        <f t="shared" si="13875"/>
        <v>61.940000000000005</v>
      </c>
      <c r="MMA159" s="14"/>
      <c r="MMB159" s="16">
        <f t="shared" si="13876"/>
        <v>92.910000000000011</v>
      </c>
      <c r="MMC159" s="79">
        <f t="shared" si="19685"/>
        <v>7</v>
      </c>
      <c r="MMD159" s="80"/>
      <c r="MME159" s="16" t="s">
        <v>236</v>
      </c>
      <c r="MMF159" s="16">
        <f t="shared" si="31155"/>
        <v>52.940000000000005</v>
      </c>
      <c r="MMG159" s="16">
        <f t="shared" si="31156"/>
        <v>9</v>
      </c>
      <c r="MMH159" s="14">
        <f t="shared" si="13880"/>
        <v>61.940000000000005</v>
      </c>
      <c r="MMI159" s="14"/>
      <c r="MMJ159" s="16">
        <f t="shared" si="13881"/>
        <v>92.910000000000011</v>
      </c>
      <c r="MMK159" s="79">
        <f t="shared" si="19685"/>
        <v>7</v>
      </c>
      <c r="MML159" s="80"/>
      <c r="MMM159" s="16" t="s">
        <v>236</v>
      </c>
      <c r="MMN159" s="16">
        <f t="shared" si="31157"/>
        <v>52.940000000000005</v>
      </c>
      <c r="MMO159" s="16">
        <f t="shared" si="31158"/>
        <v>9</v>
      </c>
      <c r="MMP159" s="14">
        <f t="shared" si="13885"/>
        <v>61.940000000000005</v>
      </c>
      <c r="MMQ159" s="14"/>
      <c r="MMR159" s="16">
        <f t="shared" si="13886"/>
        <v>92.910000000000011</v>
      </c>
      <c r="MMS159" s="79">
        <f t="shared" si="19685"/>
        <v>7</v>
      </c>
      <c r="MMT159" s="80"/>
      <c r="MMU159" s="16" t="s">
        <v>236</v>
      </c>
      <c r="MMV159" s="16">
        <f t="shared" si="31159"/>
        <v>52.940000000000005</v>
      </c>
      <c r="MMW159" s="16">
        <f t="shared" si="31160"/>
        <v>9</v>
      </c>
      <c r="MMX159" s="14">
        <f t="shared" si="13890"/>
        <v>61.940000000000005</v>
      </c>
      <c r="MMY159" s="14"/>
      <c r="MMZ159" s="16">
        <f t="shared" si="13891"/>
        <v>92.910000000000011</v>
      </c>
      <c r="MNA159" s="79">
        <f t="shared" si="19694"/>
        <v>7</v>
      </c>
      <c r="MNB159" s="80"/>
      <c r="MNC159" s="16" t="s">
        <v>236</v>
      </c>
      <c r="MND159" s="16">
        <f t="shared" si="31161"/>
        <v>52.940000000000005</v>
      </c>
      <c r="MNE159" s="16">
        <f t="shared" si="31162"/>
        <v>9</v>
      </c>
      <c r="MNF159" s="14">
        <f t="shared" si="13895"/>
        <v>61.940000000000005</v>
      </c>
      <c r="MNG159" s="14"/>
      <c r="MNH159" s="16">
        <f t="shared" si="13896"/>
        <v>92.910000000000011</v>
      </c>
      <c r="MNI159" s="79">
        <f t="shared" si="19694"/>
        <v>7</v>
      </c>
      <c r="MNJ159" s="80"/>
      <c r="MNK159" s="16" t="s">
        <v>236</v>
      </c>
      <c r="MNL159" s="16">
        <f t="shared" si="31163"/>
        <v>52.940000000000005</v>
      </c>
      <c r="MNM159" s="16">
        <f t="shared" si="31164"/>
        <v>9</v>
      </c>
      <c r="MNN159" s="14">
        <f t="shared" si="13900"/>
        <v>61.940000000000005</v>
      </c>
      <c r="MNO159" s="14"/>
      <c r="MNP159" s="16">
        <f t="shared" si="13901"/>
        <v>92.910000000000011</v>
      </c>
      <c r="MNQ159" s="79">
        <f t="shared" si="19694"/>
        <v>7</v>
      </c>
      <c r="MNR159" s="80"/>
      <c r="MNS159" s="16" t="s">
        <v>236</v>
      </c>
      <c r="MNT159" s="16">
        <f t="shared" si="31165"/>
        <v>52.940000000000005</v>
      </c>
      <c r="MNU159" s="16">
        <f t="shared" si="31166"/>
        <v>9</v>
      </c>
      <c r="MNV159" s="14">
        <f t="shared" si="13905"/>
        <v>61.940000000000005</v>
      </c>
      <c r="MNW159" s="14"/>
      <c r="MNX159" s="16">
        <f t="shared" si="13906"/>
        <v>92.910000000000011</v>
      </c>
      <c r="MNY159" s="79">
        <f t="shared" si="19694"/>
        <v>7</v>
      </c>
      <c r="MNZ159" s="80"/>
      <c r="MOA159" s="16" t="s">
        <v>236</v>
      </c>
      <c r="MOB159" s="16">
        <f t="shared" si="31167"/>
        <v>52.940000000000005</v>
      </c>
      <c r="MOC159" s="16">
        <f t="shared" si="31168"/>
        <v>9</v>
      </c>
      <c r="MOD159" s="14">
        <f t="shared" si="13910"/>
        <v>61.940000000000005</v>
      </c>
      <c r="MOE159" s="14"/>
      <c r="MOF159" s="16">
        <f t="shared" si="13911"/>
        <v>92.910000000000011</v>
      </c>
      <c r="MOG159" s="79">
        <f t="shared" si="19694"/>
        <v>7</v>
      </c>
      <c r="MOH159" s="80"/>
      <c r="MOI159" s="16" t="s">
        <v>236</v>
      </c>
      <c r="MOJ159" s="16">
        <f t="shared" si="31169"/>
        <v>52.940000000000005</v>
      </c>
      <c r="MOK159" s="16">
        <f t="shared" si="31170"/>
        <v>9</v>
      </c>
      <c r="MOL159" s="14">
        <f t="shared" si="13915"/>
        <v>61.940000000000005</v>
      </c>
      <c r="MOM159" s="14"/>
      <c r="MON159" s="16">
        <f t="shared" si="13916"/>
        <v>92.910000000000011</v>
      </c>
      <c r="MOO159" s="79">
        <f t="shared" si="19694"/>
        <v>7</v>
      </c>
      <c r="MOP159" s="80"/>
      <c r="MOQ159" s="16" t="s">
        <v>236</v>
      </c>
      <c r="MOR159" s="16">
        <f t="shared" si="31171"/>
        <v>52.940000000000005</v>
      </c>
      <c r="MOS159" s="16">
        <f t="shared" si="31172"/>
        <v>9</v>
      </c>
      <c r="MOT159" s="14">
        <f t="shared" si="13920"/>
        <v>61.940000000000005</v>
      </c>
      <c r="MOU159" s="14"/>
      <c r="MOV159" s="16">
        <f t="shared" si="13921"/>
        <v>92.910000000000011</v>
      </c>
      <c r="MOW159" s="79">
        <f t="shared" si="19694"/>
        <v>7</v>
      </c>
      <c r="MOX159" s="80"/>
      <c r="MOY159" s="16" t="s">
        <v>236</v>
      </c>
      <c r="MOZ159" s="16">
        <f t="shared" si="31173"/>
        <v>52.940000000000005</v>
      </c>
      <c r="MPA159" s="16">
        <f t="shared" si="31174"/>
        <v>9</v>
      </c>
      <c r="MPB159" s="14">
        <f t="shared" si="13925"/>
        <v>61.940000000000005</v>
      </c>
      <c r="MPC159" s="14"/>
      <c r="MPD159" s="16">
        <f t="shared" si="13926"/>
        <v>92.910000000000011</v>
      </c>
      <c r="MPE159" s="79">
        <f t="shared" si="19694"/>
        <v>7</v>
      </c>
      <c r="MPF159" s="80"/>
      <c r="MPG159" s="16" t="s">
        <v>236</v>
      </c>
      <c r="MPH159" s="16">
        <f t="shared" si="31175"/>
        <v>52.940000000000005</v>
      </c>
      <c r="MPI159" s="16">
        <f t="shared" si="31176"/>
        <v>9</v>
      </c>
      <c r="MPJ159" s="14">
        <f t="shared" si="13930"/>
        <v>61.940000000000005</v>
      </c>
      <c r="MPK159" s="14"/>
      <c r="MPL159" s="16">
        <f t="shared" si="13931"/>
        <v>92.910000000000011</v>
      </c>
      <c r="MPM159" s="79">
        <f t="shared" si="19703"/>
        <v>7</v>
      </c>
      <c r="MPN159" s="80"/>
      <c r="MPO159" s="16" t="s">
        <v>236</v>
      </c>
      <c r="MPP159" s="16">
        <f t="shared" si="31177"/>
        <v>52.940000000000005</v>
      </c>
      <c r="MPQ159" s="16">
        <f t="shared" si="31178"/>
        <v>9</v>
      </c>
      <c r="MPR159" s="14">
        <f t="shared" si="13935"/>
        <v>61.940000000000005</v>
      </c>
      <c r="MPS159" s="14"/>
      <c r="MPT159" s="16">
        <f t="shared" si="13936"/>
        <v>92.910000000000011</v>
      </c>
      <c r="MPU159" s="79">
        <f t="shared" si="19703"/>
        <v>7</v>
      </c>
      <c r="MPV159" s="80"/>
      <c r="MPW159" s="16" t="s">
        <v>236</v>
      </c>
      <c r="MPX159" s="16">
        <f t="shared" si="31179"/>
        <v>52.940000000000005</v>
      </c>
      <c r="MPY159" s="16">
        <f t="shared" si="31180"/>
        <v>9</v>
      </c>
      <c r="MPZ159" s="14">
        <f t="shared" si="13940"/>
        <v>61.940000000000005</v>
      </c>
      <c r="MQA159" s="14"/>
      <c r="MQB159" s="16">
        <f t="shared" si="13941"/>
        <v>92.910000000000011</v>
      </c>
      <c r="MQC159" s="79">
        <f t="shared" si="19703"/>
        <v>7</v>
      </c>
      <c r="MQD159" s="80"/>
      <c r="MQE159" s="16" t="s">
        <v>236</v>
      </c>
      <c r="MQF159" s="16">
        <f t="shared" si="31181"/>
        <v>52.940000000000005</v>
      </c>
      <c r="MQG159" s="16">
        <f t="shared" si="31182"/>
        <v>9</v>
      </c>
      <c r="MQH159" s="14">
        <f t="shared" si="13945"/>
        <v>61.940000000000005</v>
      </c>
      <c r="MQI159" s="14"/>
      <c r="MQJ159" s="16">
        <f t="shared" si="13946"/>
        <v>92.910000000000011</v>
      </c>
      <c r="MQK159" s="79">
        <f t="shared" si="19703"/>
        <v>7</v>
      </c>
      <c r="MQL159" s="80"/>
      <c r="MQM159" s="16" t="s">
        <v>236</v>
      </c>
      <c r="MQN159" s="16">
        <f t="shared" si="31183"/>
        <v>52.940000000000005</v>
      </c>
      <c r="MQO159" s="16">
        <f t="shared" si="31184"/>
        <v>9</v>
      </c>
      <c r="MQP159" s="14">
        <f t="shared" si="13950"/>
        <v>61.940000000000005</v>
      </c>
      <c r="MQQ159" s="14"/>
      <c r="MQR159" s="16">
        <f t="shared" si="13951"/>
        <v>92.910000000000011</v>
      </c>
      <c r="MQS159" s="79">
        <f t="shared" si="19703"/>
        <v>7</v>
      </c>
      <c r="MQT159" s="80"/>
      <c r="MQU159" s="16" t="s">
        <v>236</v>
      </c>
      <c r="MQV159" s="16">
        <f t="shared" si="31185"/>
        <v>52.940000000000005</v>
      </c>
      <c r="MQW159" s="16">
        <f t="shared" si="31186"/>
        <v>9</v>
      </c>
      <c r="MQX159" s="14">
        <f t="shared" si="13955"/>
        <v>61.940000000000005</v>
      </c>
      <c r="MQY159" s="14"/>
      <c r="MQZ159" s="16">
        <f t="shared" si="13956"/>
        <v>92.910000000000011</v>
      </c>
      <c r="MRA159" s="79">
        <f t="shared" si="19703"/>
        <v>7</v>
      </c>
      <c r="MRB159" s="80"/>
      <c r="MRC159" s="16" t="s">
        <v>236</v>
      </c>
      <c r="MRD159" s="16">
        <f t="shared" si="31187"/>
        <v>52.940000000000005</v>
      </c>
      <c r="MRE159" s="16">
        <f t="shared" si="31188"/>
        <v>9</v>
      </c>
      <c r="MRF159" s="14">
        <f t="shared" si="13960"/>
        <v>61.940000000000005</v>
      </c>
      <c r="MRG159" s="14"/>
      <c r="MRH159" s="16">
        <f t="shared" si="13961"/>
        <v>92.910000000000011</v>
      </c>
      <c r="MRI159" s="79">
        <f t="shared" si="19703"/>
        <v>7</v>
      </c>
      <c r="MRJ159" s="80"/>
      <c r="MRK159" s="16" t="s">
        <v>236</v>
      </c>
      <c r="MRL159" s="16">
        <f t="shared" si="31189"/>
        <v>52.940000000000005</v>
      </c>
      <c r="MRM159" s="16">
        <f t="shared" si="31190"/>
        <v>9</v>
      </c>
      <c r="MRN159" s="14">
        <f t="shared" si="13965"/>
        <v>61.940000000000005</v>
      </c>
      <c r="MRO159" s="14"/>
      <c r="MRP159" s="16">
        <f t="shared" si="13966"/>
        <v>92.910000000000011</v>
      </c>
      <c r="MRQ159" s="79">
        <f t="shared" si="19703"/>
        <v>7</v>
      </c>
      <c r="MRR159" s="80"/>
      <c r="MRS159" s="16" t="s">
        <v>236</v>
      </c>
      <c r="MRT159" s="16">
        <f t="shared" si="31191"/>
        <v>52.940000000000005</v>
      </c>
      <c r="MRU159" s="16">
        <f t="shared" si="31192"/>
        <v>9</v>
      </c>
      <c r="MRV159" s="14">
        <f t="shared" si="13970"/>
        <v>61.940000000000005</v>
      </c>
      <c r="MRW159" s="14"/>
      <c r="MRX159" s="16">
        <f t="shared" si="13971"/>
        <v>92.910000000000011</v>
      </c>
      <c r="MRY159" s="79">
        <f t="shared" si="19712"/>
        <v>7</v>
      </c>
      <c r="MRZ159" s="80"/>
      <c r="MSA159" s="16" t="s">
        <v>236</v>
      </c>
      <c r="MSB159" s="16">
        <f t="shared" si="31193"/>
        <v>52.940000000000005</v>
      </c>
      <c r="MSC159" s="16">
        <f t="shared" si="31194"/>
        <v>9</v>
      </c>
      <c r="MSD159" s="14">
        <f t="shared" si="13975"/>
        <v>61.940000000000005</v>
      </c>
      <c r="MSE159" s="14"/>
      <c r="MSF159" s="16">
        <f t="shared" si="13976"/>
        <v>92.910000000000011</v>
      </c>
      <c r="MSG159" s="79">
        <f t="shared" si="19712"/>
        <v>7</v>
      </c>
      <c r="MSH159" s="80"/>
      <c r="MSI159" s="16" t="s">
        <v>236</v>
      </c>
      <c r="MSJ159" s="16">
        <f t="shared" si="31195"/>
        <v>52.940000000000005</v>
      </c>
      <c r="MSK159" s="16">
        <f t="shared" si="31196"/>
        <v>9</v>
      </c>
      <c r="MSL159" s="14">
        <f t="shared" si="13980"/>
        <v>61.940000000000005</v>
      </c>
      <c r="MSM159" s="14"/>
      <c r="MSN159" s="16">
        <f t="shared" si="13981"/>
        <v>92.910000000000011</v>
      </c>
      <c r="MSO159" s="79">
        <f t="shared" si="19712"/>
        <v>7</v>
      </c>
      <c r="MSP159" s="80"/>
      <c r="MSQ159" s="16" t="s">
        <v>236</v>
      </c>
      <c r="MSR159" s="16">
        <f t="shared" si="31197"/>
        <v>52.940000000000005</v>
      </c>
      <c r="MSS159" s="16">
        <f t="shared" si="31198"/>
        <v>9</v>
      </c>
      <c r="MST159" s="14">
        <f t="shared" si="13985"/>
        <v>61.940000000000005</v>
      </c>
      <c r="MSU159" s="14"/>
      <c r="MSV159" s="16">
        <f t="shared" si="13986"/>
        <v>92.910000000000011</v>
      </c>
      <c r="MSW159" s="79">
        <f t="shared" si="19712"/>
        <v>7</v>
      </c>
      <c r="MSX159" s="80"/>
      <c r="MSY159" s="16" t="s">
        <v>236</v>
      </c>
      <c r="MSZ159" s="16">
        <f t="shared" si="31199"/>
        <v>52.940000000000005</v>
      </c>
      <c r="MTA159" s="16">
        <f t="shared" si="31200"/>
        <v>9</v>
      </c>
      <c r="MTB159" s="14">
        <f t="shared" si="13990"/>
        <v>61.940000000000005</v>
      </c>
      <c r="MTC159" s="14"/>
      <c r="MTD159" s="16">
        <f t="shared" si="13991"/>
        <v>92.910000000000011</v>
      </c>
      <c r="MTE159" s="79">
        <f t="shared" si="19712"/>
        <v>7</v>
      </c>
      <c r="MTF159" s="80"/>
      <c r="MTG159" s="16" t="s">
        <v>236</v>
      </c>
      <c r="MTH159" s="16">
        <f t="shared" si="31201"/>
        <v>52.940000000000005</v>
      </c>
      <c r="MTI159" s="16">
        <f t="shared" si="31202"/>
        <v>9</v>
      </c>
      <c r="MTJ159" s="14">
        <f t="shared" si="13995"/>
        <v>61.940000000000005</v>
      </c>
      <c r="MTK159" s="14"/>
      <c r="MTL159" s="16">
        <f t="shared" si="13996"/>
        <v>92.910000000000011</v>
      </c>
      <c r="MTM159" s="79">
        <f t="shared" si="19712"/>
        <v>7</v>
      </c>
      <c r="MTN159" s="80"/>
      <c r="MTO159" s="16" t="s">
        <v>236</v>
      </c>
      <c r="MTP159" s="16">
        <f t="shared" si="31203"/>
        <v>52.940000000000005</v>
      </c>
      <c r="MTQ159" s="16">
        <f t="shared" si="31204"/>
        <v>9</v>
      </c>
      <c r="MTR159" s="14">
        <f t="shared" si="14000"/>
        <v>61.940000000000005</v>
      </c>
      <c r="MTS159" s="14"/>
      <c r="MTT159" s="16">
        <f t="shared" si="14001"/>
        <v>92.910000000000011</v>
      </c>
      <c r="MTU159" s="79">
        <f t="shared" si="19712"/>
        <v>7</v>
      </c>
      <c r="MTV159" s="80"/>
      <c r="MTW159" s="16" t="s">
        <v>236</v>
      </c>
      <c r="MTX159" s="16">
        <f t="shared" si="31205"/>
        <v>52.940000000000005</v>
      </c>
      <c r="MTY159" s="16">
        <f t="shared" si="31206"/>
        <v>9</v>
      </c>
      <c r="MTZ159" s="14">
        <f t="shared" si="14005"/>
        <v>61.940000000000005</v>
      </c>
      <c r="MUA159" s="14"/>
      <c r="MUB159" s="16">
        <f t="shared" si="14006"/>
        <v>92.910000000000011</v>
      </c>
      <c r="MUC159" s="79">
        <f t="shared" si="19712"/>
        <v>7</v>
      </c>
      <c r="MUD159" s="80"/>
      <c r="MUE159" s="16" t="s">
        <v>236</v>
      </c>
      <c r="MUF159" s="16">
        <f t="shared" si="31207"/>
        <v>52.940000000000005</v>
      </c>
      <c r="MUG159" s="16">
        <f t="shared" si="31208"/>
        <v>9</v>
      </c>
      <c r="MUH159" s="14">
        <f t="shared" si="14010"/>
        <v>61.940000000000005</v>
      </c>
      <c r="MUI159" s="14"/>
      <c r="MUJ159" s="16">
        <f t="shared" si="14011"/>
        <v>92.910000000000011</v>
      </c>
      <c r="MUK159" s="79">
        <f t="shared" si="19721"/>
        <v>7</v>
      </c>
      <c r="MUL159" s="80"/>
      <c r="MUM159" s="16" t="s">
        <v>236</v>
      </c>
      <c r="MUN159" s="16">
        <f t="shared" si="31209"/>
        <v>52.940000000000005</v>
      </c>
      <c r="MUO159" s="16">
        <f t="shared" si="31210"/>
        <v>9</v>
      </c>
      <c r="MUP159" s="14">
        <f t="shared" si="14015"/>
        <v>61.940000000000005</v>
      </c>
      <c r="MUQ159" s="14"/>
      <c r="MUR159" s="16">
        <f t="shared" si="14016"/>
        <v>92.910000000000011</v>
      </c>
      <c r="MUS159" s="79">
        <f t="shared" si="19721"/>
        <v>7</v>
      </c>
      <c r="MUT159" s="80"/>
      <c r="MUU159" s="16" t="s">
        <v>236</v>
      </c>
      <c r="MUV159" s="16">
        <f t="shared" si="31211"/>
        <v>52.940000000000005</v>
      </c>
      <c r="MUW159" s="16">
        <f t="shared" si="31212"/>
        <v>9</v>
      </c>
      <c r="MUX159" s="14">
        <f t="shared" si="14020"/>
        <v>61.940000000000005</v>
      </c>
      <c r="MUY159" s="14"/>
      <c r="MUZ159" s="16">
        <f t="shared" si="14021"/>
        <v>92.910000000000011</v>
      </c>
      <c r="MVA159" s="79">
        <f t="shared" si="19721"/>
        <v>7</v>
      </c>
      <c r="MVB159" s="80"/>
      <c r="MVC159" s="16" t="s">
        <v>236</v>
      </c>
      <c r="MVD159" s="16">
        <f t="shared" si="31213"/>
        <v>52.940000000000005</v>
      </c>
      <c r="MVE159" s="16">
        <f t="shared" si="31214"/>
        <v>9</v>
      </c>
      <c r="MVF159" s="14">
        <f t="shared" si="14025"/>
        <v>61.940000000000005</v>
      </c>
      <c r="MVG159" s="14"/>
      <c r="MVH159" s="16">
        <f t="shared" si="14026"/>
        <v>92.910000000000011</v>
      </c>
      <c r="MVI159" s="79">
        <f t="shared" si="19721"/>
        <v>7</v>
      </c>
      <c r="MVJ159" s="80"/>
      <c r="MVK159" s="16" t="s">
        <v>236</v>
      </c>
      <c r="MVL159" s="16">
        <f t="shared" si="31215"/>
        <v>52.940000000000005</v>
      </c>
      <c r="MVM159" s="16">
        <f t="shared" si="31216"/>
        <v>9</v>
      </c>
      <c r="MVN159" s="14">
        <f t="shared" si="14030"/>
        <v>61.940000000000005</v>
      </c>
      <c r="MVO159" s="14"/>
      <c r="MVP159" s="16">
        <f t="shared" si="14031"/>
        <v>92.910000000000011</v>
      </c>
      <c r="MVQ159" s="79">
        <f t="shared" si="19721"/>
        <v>7</v>
      </c>
      <c r="MVR159" s="80"/>
      <c r="MVS159" s="16" t="s">
        <v>236</v>
      </c>
      <c r="MVT159" s="16">
        <f t="shared" si="31217"/>
        <v>52.940000000000005</v>
      </c>
      <c r="MVU159" s="16">
        <f t="shared" si="31218"/>
        <v>9</v>
      </c>
      <c r="MVV159" s="14">
        <f t="shared" si="14035"/>
        <v>61.940000000000005</v>
      </c>
      <c r="MVW159" s="14"/>
      <c r="MVX159" s="16">
        <f t="shared" si="14036"/>
        <v>92.910000000000011</v>
      </c>
      <c r="MVY159" s="79">
        <f t="shared" si="19721"/>
        <v>7</v>
      </c>
      <c r="MVZ159" s="80"/>
      <c r="MWA159" s="16" t="s">
        <v>236</v>
      </c>
      <c r="MWB159" s="16">
        <f t="shared" si="31219"/>
        <v>52.940000000000005</v>
      </c>
      <c r="MWC159" s="16">
        <f t="shared" si="31220"/>
        <v>9</v>
      </c>
      <c r="MWD159" s="14">
        <f t="shared" si="14040"/>
        <v>61.940000000000005</v>
      </c>
      <c r="MWE159" s="14"/>
      <c r="MWF159" s="16">
        <f t="shared" si="14041"/>
        <v>92.910000000000011</v>
      </c>
      <c r="MWG159" s="79">
        <f t="shared" si="19721"/>
        <v>7</v>
      </c>
      <c r="MWH159" s="80"/>
      <c r="MWI159" s="16" t="s">
        <v>236</v>
      </c>
      <c r="MWJ159" s="16">
        <f t="shared" si="31221"/>
        <v>52.940000000000005</v>
      </c>
      <c r="MWK159" s="16">
        <f t="shared" si="31222"/>
        <v>9</v>
      </c>
      <c r="MWL159" s="14">
        <f t="shared" si="14045"/>
        <v>61.940000000000005</v>
      </c>
      <c r="MWM159" s="14"/>
      <c r="MWN159" s="16">
        <f t="shared" si="14046"/>
        <v>92.910000000000011</v>
      </c>
      <c r="MWO159" s="79">
        <f t="shared" si="19721"/>
        <v>7</v>
      </c>
      <c r="MWP159" s="80"/>
      <c r="MWQ159" s="16" t="s">
        <v>236</v>
      </c>
      <c r="MWR159" s="16">
        <f t="shared" si="31223"/>
        <v>52.940000000000005</v>
      </c>
      <c r="MWS159" s="16">
        <f t="shared" si="31224"/>
        <v>9</v>
      </c>
      <c r="MWT159" s="14">
        <f t="shared" si="14050"/>
        <v>61.940000000000005</v>
      </c>
      <c r="MWU159" s="14"/>
      <c r="MWV159" s="16">
        <f t="shared" si="14051"/>
        <v>92.910000000000011</v>
      </c>
      <c r="MWW159" s="79">
        <f t="shared" si="19730"/>
        <v>7</v>
      </c>
      <c r="MWX159" s="80"/>
      <c r="MWY159" s="16" t="s">
        <v>236</v>
      </c>
      <c r="MWZ159" s="16">
        <f t="shared" si="31225"/>
        <v>52.940000000000005</v>
      </c>
      <c r="MXA159" s="16">
        <f t="shared" si="31226"/>
        <v>9</v>
      </c>
      <c r="MXB159" s="14">
        <f t="shared" si="14055"/>
        <v>61.940000000000005</v>
      </c>
      <c r="MXC159" s="14"/>
      <c r="MXD159" s="16">
        <f t="shared" si="14056"/>
        <v>92.910000000000011</v>
      </c>
      <c r="MXE159" s="79">
        <f t="shared" si="19730"/>
        <v>7</v>
      </c>
      <c r="MXF159" s="80"/>
      <c r="MXG159" s="16" t="s">
        <v>236</v>
      </c>
      <c r="MXH159" s="16">
        <f t="shared" si="31227"/>
        <v>52.940000000000005</v>
      </c>
      <c r="MXI159" s="16">
        <f t="shared" si="31228"/>
        <v>9</v>
      </c>
      <c r="MXJ159" s="14">
        <f t="shared" si="14060"/>
        <v>61.940000000000005</v>
      </c>
      <c r="MXK159" s="14"/>
      <c r="MXL159" s="16">
        <f t="shared" si="14061"/>
        <v>92.910000000000011</v>
      </c>
      <c r="MXM159" s="79">
        <f t="shared" si="19730"/>
        <v>7</v>
      </c>
      <c r="MXN159" s="80"/>
      <c r="MXO159" s="16" t="s">
        <v>236</v>
      </c>
      <c r="MXP159" s="16">
        <f t="shared" si="31229"/>
        <v>52.940000000000005</v>
      </c>
      <c r="MXQ159" s="16">
        <f t="shared" si="31230"/>
        <v>9</v>
      </c>
      <c r="MXR159" s="14">
        <f t="shared" si="14065"/>
        <v>61.940000000000005</v>
      </c>
      <c r="MXS159" s="14"/>
      <c r="MXT159" s="16">
        <f t="shared" si="14066"/>
        <v>92.910000000000011</v>
      </c>
      <c r="MXU159" s="79">
        <f t="shared" si="19730"/>
        <v>7</v>
      </c>
      <c r="MXV159" s="80"/>
      <c r="MXW159" s="16" t="s">
        <v>236</v>
      </c>
      <c r="MXX159" s="16">
        <f t="shared" si="31231"/>
        <v>52.940000000000005</v>
      </c>
      <c r="MXY159" s="16">
        <f t="shared" si="31232"/>
        <v>9</v>
      </c>
      <c r="MXZ159" s="14">
        <f t="shared" si="14070"/>
        <v>61.940000000000005</v>
      </c>
      <c r="MYA159" s="14"/>
      <c r="MYB159" s="16">
        <f t="shared" si="14071"/>
        <v>92.910000000000011</v>
      </c>
      <c r="MYC159" s="79">
        <f t="shared" si="19730"/>
        <v>7</v>
      </c>
      <c r="MYD159" s="80"/>
      <c r="MYE159" s="16" t="s">
        <v>236</v>
      </c>
      <c r="MYF159" s="16">
        <f t="shared" si="31233"/>
        <v>52.940000000000005</v>
      </c>
      <c r="MYG159" s="16">
        <f t="shared" si="31234"/>
        <v>9</v>
      </c>
      <c r="MYH159" s="14">
        <f t="shared" si="14075"/>
        <v>61.940000000000005</v>
      </c>
      <c r="MYI159" s="14"/>
      <c r="MYJ159" s="16">
        <f t="shared" si="14076"/>
        <v>92.910000000000011</v>
      </c>
      <c r="MYK159" s="79">
        <f t="shared" si="19730"/>
        <v>7</v>
      </c>
      <c r="MYL159" s="80"/>
      <c r="MYM159" s="16" t="s">
        <v>236</v>
      </c>
      <c r="MYN159" s="16">
        <f t="shared" si="31235"/>
        <v>52.940000000000005</v>
      </c>
      <c r="MYO159" s="16">
        <f t="shared" si="31236"/>
        <v>9</v>
      </c>
      <c r="MYP159" s="14">
        <f t="shared" si="14080"/>
        <v>61.940000000000005</v>
      </c>
      <c r="MYQ159" s="14"/>
      <c r="MYR159" s="16">
        <f t="shared" si="14081"/>
        <v>92.910000000000011</v>
      </c>
      <c r="MYS159" s="79">
        <f t="shared" si="19730"/>
        <v>7</v>
      </c>
      <c r="MYT159" s="80"/>
      <c r="MYU159" s="16" t="s">
        <v>236</v>
      </c>
      <c r="MYV159" s="16">
        <f t="shared" si="31237"/>
        <v>52.940000000000005</v>
      </c>
      <c r="MYW159" s="16">
        <f t="shared" si="31238"/>
        <v>9</v>
      </c>
      <c r="MYX159" s="14">
        <f t="shared" si="14085"/>
        <v>61.940000000000005</v>
      </c>
      <c r="MYY159" s="14"/>
      <c r="MYZ159" s="16">
        <f t="shared" si="14086"/>
        <v>92.910000000000011</v>
      </c>
      <c r="MZA159" s="79">
        <f t="shared" si="19730"/>
        <v>7</v>
      </c>
      <c r="MZB159" s="80"/>
      <c r="MZC159" s="16" t="s">
        <v>236</v>
      </c>
      <c r="MZD159" s="16">
        <f t="shared" si="31239"/>
        <v>52.940000000000005</v>
      </c>
      <c r="MZE159" s="16">
        <f t="shared" si="31240"/>
        <v>9</v>
      </c>
      <c r="MZF159" s="14">
        <f t="shared" si="14090"/>
        <v>61.940000000000005</v>
      </c>
      <c r="MZG159" s="14"/>
      <c r="MZH159" s="16">
        <f t="shared" si="14091"/>
        <v>92.910000000000011</v>
      </c>
      <c r="MZI159" s="79">
        <f t="shared" si="19739"/>
        <v>7</v>
      </c>
      <c r="MZJ159" s="80"/>
      <c r="MZK159" s="16" t="s">
        <v>236</v>
      </c>
      <c r="MZL159" s="16">
        <f t="shared" si="31241"/>
        <v>52.940000000000005</v>
      </c>
      <c r="MZM159" s="16">
        <f t="shared" si="31242"/>
        <v>9</v>
      </c>
      <c r="MZN159" s="14">
        <f t="shared" si="14095"/>
        <v>61.940000000000005</v>
      </c>
      <c r="MZO159" s="14"/>
      <c r="MZP159" s="16">
        <f t="shared" si="14096"/>
        <v>92.910000000000011</v>
      </c>
      <c r="MZQ159" s="79">
        <f t="shared" si="19739"/>
        <v>7</v>
      </c>
      <c r="MZR159" s="80"/>
      <c r="MZS159" s="16" t="s">
        <v>236</v>
      </c>
      <c r="MZT159" s="16">
        <f t="shared" si="31243"/>
        <v>52.940000000000005</v>
      </c>
      <c r="MZU159" s="16">
        <f t="shared" si="31244"/>
        <v>9</v>
      </c>
      <c r="MZV159" s="14">
        <f t="shared" si="14100"/>
        <v>61.940000000000005</v>
      </c>
      <c r="MZW159" s="14"/>
      <c r="MZX159" s="16">
        <f t="shared" si="14101"/>
        <v>92.910000000000011</v>
      </c>
      <c r="MZY159" s="79">
        <f t="shared" si="19739"/>
        <v>7</v>
      </c>
      <c r="MZZ159" s="80"/>
      <c r="NAA159" s="16" t="s">
        <v>236</v>
      </c>
      <c r="NAB159" s="16">
        <f t="shared" si="31245"/>
        <v>52.940000000000005</v>
      </c>
      <c r="NAC159" s="16">
        <f t="shared" si="31246"/>
        <v>9</v>
      </c>
      <c r="NAD159" s="14">
        <f t="shared" si="14105"/>
        <v>61.940000000000005</v>
      </c>
      <c r="NAE159" s="14"/>
      <c r="NAF159" s="16">
        <f t="shared" si="14106"/>
        <v>92.910000000000011</v>
      </c>
      <c r="NAG159" s="79">
        <f t="shared" si="19739"/>
        <v>7</v>
      </c>
      <c r="NAH159" s="80"/>
      <c r="NAI159" s="16" t="s">
        <v>236</v>
      </c>
      <c r="NAJ159" s="16">
        <f t="shared" si="31247"/>
        <v>52.940000000000005</v>
      </c>
      <c r="NAK159" s="16">
        <f t="shared" si="31248"/>
        <v>9</v>
      </c>
      <c r="NAL159" s="14">
        <f t="shared" si="14110"/>
        <v>61.940000000000005</v>
      </c>
      <c r="NAM159" s="14"/>
      <c r="NAN159" s="16">
        <f t="shared" si="14111"/>
        <v>92.910000000000011</v>
      </c>
      <c r="NAO159" s="79">
        <f t="shared" si="19739"/>
        <v>7</v>
      </c>
      <c r="NAP159" s="80"/>
      <c r="NAQ159" s="16" t="s">
        <v>236</v>
      </c>
      <c r="NAR159" s="16">
        <f t="shared" si="31249"/>
        <v>52.940000000000005</v>
      </c>
      <c r="NAS159" s="16">
        <f t="shared" si="31250"/>
        <v>9</v>
      </c>
      <c r="NAT159" s="14">
        <f t="shared" si="14115"/>
        <v>61.940000000000005</v>
      </c>
      <c r="NAU159" s="14"/>
      <c r="NAV159" s="16">
        <f t="shared" si="14116"/>
        <v>92.910000000000011</v>
      </c>
      <c r="NAW159" s="79">
        <f t="shared" si="19739"/>
        <v>7</v>
      </c>
      <c r="NAX159" s="80"/>
      <c r="NAY159" s="16" t="s">
        <v>236</v>
      </c>
      <c r="NAZ159" s="16">
        <f t="shared" si="31251"/>
        <v>52.940000000000005</v>
      </c>
      <c r="NBA159" s="16">
        <f t="shared" si="31252"/>
        <v>9</v>
      </c>
      <c r="NBB159" s="14">
        <f t="shared" si="14120"/>
        <v>61.940000000000005</v>
      </c>
      <c r="NBC159" s="14"/>
      <c r="NBD159" s="16">
        <f t="shared" si="14121"/>
        <v>92.910000000000011</v>
      </c>
      <c r="NBE159" s="79">
        <f t="shared" si="19739"/>
        <v>7</v>
      </c>
      <c r="NBF159" s="80"/>
      <c r="NBG159" s="16" t="s">
        <v>236</v>
      </c>
      <c r="NBH159" s="16">
        <f t="shared" si="31253"/>
        <v>52.940000000000005</v>
      </c>
      <c r="NBI159" s="16">
        <f t="shared" si="31254"/>
        <v>9</v>
      </c>
      <c r="NBJ159" s="14">
        <f t="shared" si="14125"/>
        <v>61.940000000000005</v>
      </c>
      <c r="NBK159" s="14"/>
      <c r="NBL159" s="16">
        <f t="shared" si="14126"/>
        <v>92.910000000000011</v>
      </c>
      <c r="NBM159" s="79">
        <f t="shared" si="19739"/>
        <v>7</v>
      </c>
      <c r="NBN159" s="80"/>
      <c r="NBO159" s="16" t="s">
        <v>236</v>
      </c>
      <c r="NBP159" s="16">
        <f t="shared" si="31255"/>
        <v>52.940000000000005</v>
      </c>
      <c r="NBQ159" s="16">
        <f t="shared" si="31256"/>
        <v>9</v>
      </c>
      <c r="NBR159" s="14">
        <f t="shared" si="14130"/>
        <v>61.940000000000005</v>
      </c>
      <c r="NBS159" s="14"/>
      <c r="NBT159" s="16">
        <f t="shared" si="14131"/>
        <v>92.910000000000011</v>
      </c>
      <c r="NBU159" s="79">
        <f t="shared" si="19748"/>
        <v>7</v>
      </c>
      <c r="NBV159" s="80"/>
      <c r="NBW159" s="16" t="s">
        <v>236</v>
      </c>
      <c r="NBX159" s="16">
        <f t="shared" si="31257"/>
        <v>52.940000000000005</v>
      </c>
      <c r="NBY159" s="16">
        <f t="shared" si="31258"/>
        <v>9</v>
      </c>
      <c r="NBZ159" s="14">
        <f t="shared" si="14135"/>
        <v>61.940000000000005</v>
      </c>
      <c r="NCA159" s="14"/>
      <c r="NCB159" s="16">
        <f t="shared" si="14136"/>
        <v>92.910000000000011</v>
      </c>
      <c r="NCC159" s="79">
        <f t="shared" si="19748"/>
        <v>7</v>
      </c>
      <c r="NCD159" s="80"/>
      <c r="NCE159" s="16" t="s">
        <v>236</v>
      </c>
      <c r="NCF159" s="16">
        <f t="shared" si="31259"/>
        <v>52.940000000000005</v>
      </c>
      <c r="NCG159" s="16">
        <f t="shared" si="31260"/>
        <v>9</v>
      </c>
      <c r="NCH159" s="14">
        <f t="shared" si="14140"/>
        <v>61.940000000000005</v>
      </c>
      <c r="NCI159" s="14"/>
      <c r="NCJ159" s="16">
        <f t="shared" si="14141"/>
        <v>92.910000000000011</v>
      </c>
      <c r="NCK159" s="79">
        <f t="shared" si="19748"/>
        <v>7</v>
      </c>
      <c r="NCL159" s="80"/>
      <c r="NCM159" s="16" t="s">
        <v>236</v>
      </c>
      <c r="NCN159" s="16">
        <f t="shared" si="31261"/>
        <v>52.940000000000005</v>
      </c>
      <c r="NCO159" s="16">
        <f t="shared" si="31262"/>
        <v>9</v>
      </c>
      <c r="NCP159" s="14">
        <f t="shared" si="14145"/>
        <v>61.940000000000005</v>
      </c>
      <c r="NCQ159" s="14"/>
      <c r="NCR159" s="16">
        <f t="shared" si="14146"/>
        <v>92.910000000000011</v>
      </c>
      <c r="NCS159" s="79">
        <f t="shared" si="19748"/>
        <v>7</v>
      </c>
      <c r="NCT159" s="80"/>
      <c r="NCU159" s="16" t="s">
        <v>236</v>
      </c>
      <c r="NCV159" s="16">
        <f t="shared" si="31263"/>
        <v>52.940000000000005</v>
      </c>
      <c r="NCW159" s="16">
        <f t="shared" si="31264"/>
        <v>9</v>
      </c>
      <c r="NCX159" s="14">
        <f t="shared" si="14150"/>
        <v>61.940000000000005</v>
      </c>
      <c r="NCY159" s="14"/>
      <c r="NCZ159" s="16">
        <f t="shared" si="14151"/>
        <v>92.910000000000011</v>
      </c>
      <c r="NDA159" s="79">
        <f t="shared" si="19748"/>
        <v>7</v>
      </c>
      <c r="NDB159" s="80"/>
      <c r="NDC159" s="16" t="s">
        <v>236</v>
      </c>
      <c r="NDD159" s="16">
        <f t="shared" si="31265"/>
        <v>52.940000000000005</v>
      </c>
      <c r="NDE159" s="16">
        <f t="shared" si="31266"/>
        <v>9</v>
      </c>
      <c r="NDF159" s="14">
        <f t="shared" si="14155"/>
        <v>61.940000000000005</v>
      </c>
      <c r="NDG159" s="14"/>
      <c r="NDH159" s="16">
        <f t="shared" si="14156"/>
        <v>92.910000000000011</v>
      </c>
      <c r="NDI159" s="79">
        <f t="shared" si="19748"/>
        <v>7</v>
      </c>
      <c r="NDJ159" s="80"/>
      <c r="NDK159" s="16" t="s">
        <v>236</v>
      </c>
      <c r="NDL159" s="16">
        <f t="shared" si="31267"/>
        <v>52.940000000000005</v>
      </c>
      <c r="NDM159" s="16">
        <f t="shared" si="31268"/>
        <v>9</v>
      </c>
      <c r="NDN159" s="14">
        <f t="shared" si="14160"/>
        <v>61.940000000000005</v>
      </c>
      <c r="NDO159" s="14"/>
      <c r="NDP159" s="16">
        <f t="shared" si="14161"/>
        <v>92.910000000000011</v>
      </c>
      <c r="NDQ159" s="79">
        <f t="shared" si="19748"/>
        <v>7</v>
      </c>
      <c r="NDR159" s="80"/>
      <c r="NDS159" s="16" t="s">
        <v>236</v>
      </c>
      <c r="NDT159" s="16">
        <f t="shared" si="31269"/>
        <v>52.940000000000005</v>
      </c>
      <c r="NDU159" s="16">
        <f t="shared" si="31270"/>
        <v>9</v>
      </c>
      <c r="NDV159" s="14">
        <f t="shared" si="14165"/>
        <v>61.940000000000005</v>
      </c>
      <c r="NDW159" s="14"/>
      <c r="NDX159" s="16">
        <f t="shared" si="14166"/>
        <v>92.910000000000011</v>
      </c>
      <c r="NDY159" s="79">
        <f t="shared" si="19748"/>
        <v>7</v>
      </c>
      <c r="NDZ159" s="80"/>
      <c r="NEA159" s="16" t="s">
        <v>236</v>
      </c>
      <c r="NEB159" s="16">
        <f t="shared" si="31271"/>
        <v>52.940000000000005</v>
      </c>
      <c r="NEC159" s="16">
        <f t="shared" si="31272"/>
        <v>9</v>
      </c>
      <c r="NED159" s="14">
        <f t="shared" si="14170"/>
        <v>61.940000000000005</v>
      </c>
      <c r="NEE159" s="14"/>
      <c r="NEF159" s="16">
        <f t="shared" si="14171"/>
        <v>92.910000000000011</v>
      </c>
      <c r="NEG159" s="79">
        <f t="shared" si="19757"/>
        <v>7</v>
      </c>
      <c r="NEH159" s="80"/>
      <c r="NEI159" s="16" t="s">
        <v>236</v>
      </c>
      <c r="NEJ159" s="16">
        <f t="shared" si="31273"/>
        <v>52.940000000000005</v>
      </c>
      <c r="NEK159" s="16">
        <f t="shared" si="31274"/>
        <v>9</v>
      </c>
      <c r="NEL159" s="14">
        <f t="shared" si="14175"/>
        <v>61.940000000000005</v>
      </c>
      <c r="NEM159" s="14"/>
      <c r="NEN159" s="16">
        <f t="shared" si="14176"/>
        <v>92.910000000000011</v>
      </c>
      <c r="NEO159" s="79">
        <f t="shared" si="19757"/>
        <v>7</v>
      </c>
      <c r="NEP159" s="80"/>
      <c r="NEQ159" s="16" t="s">
        <v>236</v>
      </c>
      <c r="NER159" s="16">
        <f t="shared" si="31275"/>
        <v>52.940000000000005</v>
      </c>
      <c r="NES159" s="16">
        <f t="shared" si="31276"/>
        <v>9</v>
      </c>
      <c r="NET159" s="14">
        <f t="shared" si="14180"/>
        <v>61.940000000000005</v>
      </c>
      <c r="NEU159" s="14"/>
      <c r="NEV159" s="16">
        <f t="shared" si="14181"/>
        <v>92.910000000000011</v>
      </c>
      <c r="NEW159" s="79">
        <f t="shared" si="19757"/>
        <v>7</v>
      </c>
      <c r="NEX159" s="80"/>
      <c r="NEY159" s="16" t="s">
        <v>236</v>
      </c>
      <c r="NEZ159" s="16">
        <f t="shared" si="31277"/>
        <v>52.940000000000005</v>
      </c>
      <c r="NFA159" s="16">
        <f t="shared" si="31278"/>
        <v>9</v>
      </c>
      <c r="NFB159" s="14">
        <f t="shared" si="14185"/>
        <v>61.940000000000005</v>
      </c>
      <c r="NFC159" s="14"/>
      <c r="NFD159" s="16">
        <f t="shared" si="14186"/>
        <v>92.910000000000011</v>
      </c>
      <c r="NFE159" s="79">
        <f t="shared" si="19757"/>
        <v>7</v>
      </c>
      <c r="NFF159" s="80"/>
      <c r="NFG159" s="16" t="s">
        <v>236</v>
      </c>
      <c r="NFH159" s="16">
        <f t="shared" si="31279"/>
        <v>52.940000000000005</v>
      </c>
      <c r="NFI159" s="16">
        <f t="shared" si="31280"/>
        <v>9</v>
      </c>
      <c r="NFJ159" s="14">
        <f t="shared" si="14190"/>
        <v>61.940000000000005</v>
      </c>
      <c r="NFK159" s="14"/>
      <c r="NFL159" s="16">
        <f t="shared" si="14191"/>
        <v>92.910000000000011</v>
      </c>
      <c r="NFM159" s="79">
        <f t="shared" si="19757"/>
        <v>7</v>
      </c>
      <c r="NFN159" s="80"/>
      <c r="NFO159" s="16" t="s">
        <v>236</v>
      </c>
      <c r="NFP159" s="16">
        <f t="shared" si="31281"/>
        <v>52.940000000000005</v>
      </c>
      <c r="NFQ159" s="16">
        <f t="shared" si="31282"/>
        <v>9</v>
      </c>
      <c r="NFR159" s="14">
        <f t="shared" si="14195"/>
        <v>61.940000000000005</v>
      </c>
      <c r="NFS159" s="14"/>
      <c r="NFT159" s="16">
        <f t="shared" si="14196"/>
        <v>92.910000000000011</v>
      </c>
      <c r="NFU159" s="79">
        <f t="shared" si="19757"/>
        <v>7</v>
      </c>
      <c r="NFV159" s="80"/>
      <c r="NFW159" s="16" t="s">
        <v>236</v>
      </c>
      <c r="NFX159" s="16">
        <f t="shared" si="31283"/>
        <v>52.940000000000005</v>
      </c>
      <c r="NFY159" s="16">
        <f t="shared" si="31284"/>
        <v>9</v>
      </c>
      <c r="NFZ159" s="14">
        <f t="shared" si="14200"/>
        <v>61.940000000000005</v>
      </c>
      <c r="NGA159" s="14"/>
      <c r="NGB159" s="16">
        <f t="shared" si="14201"/>
        <v>92.910000000000011</v>
      </c>
      <c r="NGC159" s="79">
        <f t="shared" si="19757"/>
        <v>7</v>
      </c>
      <c r="NGD159" s="80"/>
      <c r="NGE159" s="16" t="s">
        <v>236</v>
      </c>
      <c r="NGF159" s="16">
        <f t="shared" si="31285"/>
        <v>52.940000000000005</v>
      </c>
      <c r="NGG159" s="16">
        <f t="shared" si="31286"/>
        <v>9</v>
      </c>
      <c r="NGH159" s="14">
        <f t="shared" si="14205"/>
        <v>61.940000000000005</v>
      </c>
      <c r="NGI159" s="14"/>
      <c r="NGJ159" s="16">
        <f t="shared" si="14206"/>
        <v>92.910000000000011</v>
      </c>
      <c r="NGK159" s="79">
        <f t="shared" si="19757"/>
        <v>7</v>
      </c>
      <c r="NGL159" s="80"/>
      <c r="NGM159" s="16" t="s">
        <v>236</v>
      </c>
      <c r="NGN159" s="16">
        <f t="shared" si="31287"/>
        <v>52.940000000000005</v>
      </c>
      <c r="NGO159" s="16">
        <f t="shared" si="31288"/>
        <v>9</v>
      </c>
      <c r="NGP159" s="14">
        <f t="shared" si="14210"/>
        <v>61.940000000000005</v>
      </c>
      <c r="NGQ159" s="14"/>
      <c r="NGR159" s="16">
        <f t="shared" si="14211"/>
        <v>92.910000000000011</v>
      </c>
      <c r="NGS159" s="79">
        <f t="shared" si="19766"/>
        <v>7</v>
      </c>
      <c r="NGT159" s="80"/>
      <c r="NGU159" s="16" t="s">
        <v>236</v>
      </c>
      <c r="NGV159" s="16">
        <f t="shared" si="31289"/>
        <v>52.940000000000005</v>
      </c>
      <c r="NGW159" s="16">
        <f t="shared" si="31290"/>
        <v>9</v>
      </c>
      <c r="NGX159" s="14">
        <f t="shared" si="14215"/>
        <v>61.940000000000005</v>
      </c>
      <c r="NGY159" s="14"/>
      <c r="NGZ159" s="16">
        <f t="shared" si="14216"/>
        <v>92.910000000000011</v>
      </c>
      <c r="NHA159" s="79">
        <f t="shared" si="19766"/>
        <v>7</v>
      </c>
      <c r="NHB159" s="80"/>
      <c r="NHC159" s="16" t="s">
        <v>236</v>
      </c>
      <c r="NHD159" s="16">
        <f t="shared" si="31291"/>
        <v>52.940000000000005</v>
      </c>
      <c r="NHE159" s="16">
        <f t="shared" si="31292"/>
        <v>9</v>
      </c>
      <c r="NHF159" s="14">
        <f t="shared" si="14220"/>
        <v>61.940000000000005</v>
      </c>
      <c r="NHG159" s="14"/>
      <c r="NHH159" s="16">
        <f t="shared" si="14221"/>
        <v>92.910000000000011</v>
      </c>
      <c r="NHI159" s="79">
        <f t="shared" si="19766"/>
        <v>7</v>
      </c>
      <c r="NHJ159" s="80"/>
      <c r="NHK159" s="16" t="s">
        <v>236</v>
      </c>
      <c r="NHL159" s="16">
        <f t="shared" si="31293"/>
        <v>52.940000000000005</v>
      </c>
      <c r="NHM159" s="16">
        <f t="shared" si="31294"/>
        <v>9</v>
      </c>
      <c r="NHN159" s="14">
        <f t="shared" si="14225"/>
        <v>61.940000000000005</v>
      </c>
      <c r="NHO159" s="14"/>
      <c r="NHP159" s="16">
        <f t="shared" si="14226"/>
        <v>92.910000000000011</v>
      </c>
      <c r="NHQ159" s="79">
        <f t="shared" si="19766"/>
        <v>7</v>
      </c>
      <c r="NHR159" s="80"/>
      <c r="NHS159" s="16" t="s">
        <v>236</v>
      </c>
      <c r="NHT159" s="16">
        <f t="shared" si="31295"/>
        <v>52.940000000000005</v>
      </c>
      <c r="NHU159" s="16">
        <f t="shared" si="31296"/>
        <v>9</v>
      </c>
      <c r="NHV159" s="14">
        <f t="shared" si="14230"/>
        <v>61.940000000000005</v>
      </c>
      <c r="NHW159" s="14"/>
      <c r="NHX159" s="16">
        <f t="shared" si="14231"/>
        <v>92.910000000000011</v>
      </c>
      <c r="NHY159" s="79">
        <f t="shared" si="19766"/>
        <v>7</v>
      </c>
      <c r="NHZ159" s="80"/>
      <c r="NIA159" s="16" t="s">
        <v>236</v>
      </c>
      <c r="NIB159" s="16">
        <f t="shared" si="31297"/>
        <v>52.940000000000005</v>
      </c>
      <c r="NIC159" s="16">
        <f t="shared" si="31298"/>
        <v>9</v>
      </c>
      <c r="NID159" s="14">
        <f t="shared" si="14235"/>
        <v>61.940000000000005</v>
      </c>
      <c r="NIE159" s="14"/>
      <c r="NIF159" s="16">
        <f t="shared" si="14236"/>
        <v>92.910000000000011</v>
      </c>
      <c r="NIG159" s="79">
        <f t="shared" si="19766"/>
        <v>7</v>
      </c>
      <c r="NIH159" s="80"/>
      <c r="NII159" s="16" t="s">
        <v>236</v>
      </c>
      <c r="NIJ159" s="16">
        <f t="shared" si="31299"/>
        <v>52.940000000000005</v>
      </c>
      <c r="NIK159" s="16">
        <f t="shared" si="31300"/>
        <v>9</v>
      </c>
      <c r="NIL159" s="14">
        <f t="shared" si="14240"/>
        <v>61.940000000000005</v>
      </c>
      <c r="NIM159" s="14"/>
      <c r="NIN159" s="16">
        <f t="shared" si="14241"/>
        <v>92.910000000000011</v>
      </c>
      <c r="NIO159" s="79">
        <f t="shared" si="19766"/>
        <v>7</v>
      </c>
      <c r="NIP159" s="80"/>
      <c r="NIQ159" s="16" t="s">
        <v>236</v>
      </c>
      <c r="NIR159" s="16">
        <f t="shared" si="31301"/>
        <v>52.940000000000005</v>
      </c>
      <c r="NIS159" s="16">
        <f t="shared" si="31302"/>
        <v>9</v>
      </c>
      <c r="NIT159" s="14">
        <f t="shared" si="14245"/>
        <v>61.940000000000005</v>
      </c>
      <c r="NIU159" s="14"/>
      <c r="NIV159" s="16">
        <f t="shared" si="14246"/>
        <v>92.910000000000011</v>
      </c>
      <c r="NIW159" s="79">
        <f t="shared" si="19766"/>
        <v>7</v>
      </c>
      <c r="NIX159" s="80"/>
      <c r="NIY159" s="16" t="s">
        <v>236</v>
      </c>
      <c r="NIZ159" s="16">
        <f t="shared" si="31303"/>
        <v>52.940000000000005</v>
      </c>
      <c r="NJA159" s="16">
        <f t="shared" si="31304"/>
        <v>9</v>
      </c>
      <c r="NJB159" s="14">
        <f t="shared" si="14250"/>
        <v>61.940000000000005</v>
      </c>
      <c r="NJC159" s="14"/>
      <c r="NJD159" s="16">
        <f t="shared" si="14251"/>
        <v>92.910000000000011</v>
      </c>
      <c r="NJE159" s="79">
        <f t="shared" si="19775"/>
        <v>7</v>
      </c>
      <c r="NJF159" s="80"/>
      <c r="NJG159" s="16" t="s">
        <v>236</v>
      </c>
      <c r="NJH159" s="16">
        <f t="shared" si="31305"/>
        <v>52.940000000000005</v>
      </c>
      <c r="NJI159" s="16">
        <f t="shared" si="31306"/>
        <v>9</v>
      </c>
      <c r="NJJ159" s="14">
        <f t="shared" si="14255"/>
        <v>61.940000000000005</v>
      </c>
      <c r="NJK159" s="14"/>
      <c r="NJL159" s="16">
        <f t="shared" si="14256"/>
        <v>92.910000000000011</v>
      </c>
      <c r="NJM159" s="79">
        <f t="shared" si="19775"/>
        <v>7</v>
      </c>
      <c r="NJN159" s="80"/>
      <c r="NJO159" s="16" t="s">
        <v>236</v>
      </c>
      <c r="NJP159" s="16">
        <f t="shared" si="31307"/>
        <v>52.940000000000005</v>
      </c>
      <c r="NJQ159" s="16">
        <f t="shared" si="31308"/>
        <v>9</v>
      </c>
      <c r="NJR159" s="14">
        <f t="shared" si="14260"/>
        <v>61.940000000000005</v>
      </c>
      <c r="NJS159" s="14"/>
      <c r="NJT159" s="16">
        <f t="shared" si="14261"/>
        <v>92.910000000000011</v>
      </c>
      <c r="NJU159" s="79">
        <f t="shared" si="19775"/>
        <v>7</v>
      </c>
      <c r="NJV159" s="80"/>
      <c r="NJW159" s="16" t="s">
        <v>236</v>
      </c>
      <c r="NJX159" s="16">
        <f t="shared" si="31309"/>
        <v>52.940000000000005</v>
      </c>
      <c r="NJY159" s="16">
        <f t="shared" si="31310"/>
        <v>9</v>
      </c>
      <c r="NJZ159" s="14">
        <f t="shared" si="14265"/>
        <v>61.940000000000005</v>
      </c>
      <c r="NKA159" s="14"/>
      <c r="NKB159" s="16">
        <f t="shared" si="14266"/>
        <v>92.910000000000011</v>
      </c>
      <c r="NKC159" s="79">
        <f t="shared" si="19775"/>
        <v>7</v>
      </c>
      <c r="NKD159" s="80"/>
      <c r="NKE159" s="16" t="s">
        <v>236</v>
      </c>
      <c r="NKF159" s="16">
        <f t="shared" si="31311"/>
        <v>52.940000000000005</v>
      </c>
      <c r="NKG159" s="16">
        <f t="shared" si="31312"/>
        <v>9</v>
      </c>
      <c r="NKH159" s="14">
        <f t="shared" si="14270"/>
        <v>61.940000000000005</v>
      </c>
      <c r="NKI159" s="14"/>
      <c r="NKJ159" s="16">
        <f t="shared" si="14271"/>
        <v>92.910000000000011</v>
      </c>
      <c r="NKK159" s="79">
        <f t="shared" si="19775"/>
        <v>7</v>
      </c>
      <c r="NKL159" s="80"/>
      <c r="NKM159" s="16" t="s">
        <v>236</v>
      </c>
      <c r="NKN159" s="16">
        <f t="shared" si="31313"/>
        <v>52.940000000000005</v>
      </c>
      <c r="NKO159" s="16">
        <f t="shared" si="31314"/>
        <v>9</v>
      </c>
      <c r="NKP159" s="14">
        <f t="shared" si="14275"/>
        <v>61.940000000000005</v>
      </c>
      <c r="NKQ159" s="14"/>
      <c r="NKR159" s="16">
        <f t="shared" si="14276"/>
        <v>92.910000000000011</v>
      </c>
      <c r="NKS159" s="79">
        <f t="shared" si="19775"/>
        <v>7</v>
      </c>
      <c r="NKT159" s="80"/>
      <c r="NKU159" s="16" t="s">
        <v>236</v>
      </c>
      <c r="NKV159" s="16">
        <f t="shared" si="31315"/>
        <v>52.940000000000005</v>
      </c>
      <c r="NKW159" s="16">
        <f t="shared" si="31316"/>
        <v>9</v>
      </c>
      <c r="NKX159" s="14">
        <f t="shared" si="14280"/>
        <v>61.940000000000005</v>
      </c>
      <c r="NKY159" s="14"/>
      <c r="NKZ159" s="16">
        <f t="shared" si="14281"/>
        <v>92.910000000000011</v>
      </c>
      <c r="NLA159" s="79">
        <f t="shared" si="19775"/>
        <v>7</v>
      </c>
      <c r="NLB159" s="80"/>
      <c r="NLC159" s="16" t="s">
        <v>236</v>
      </c>
      <c r="NLD159" s="16">
        <f t="shared" si="31317"/>
        <v>52.940000000000005</v>
      </c>
      <c r="NLE159" s="16">
        <f t="shared" si="31318"/>
        <v>9</v>
      </c>
      <c r="NLF159" s="14">
        <f t="shared" si="14285"/>
        <v>61.940000000000005</v>
      </c>
      <c r="NLG159" s="14"/>
      <c r="NLH159" s="16">
        <f t="shared" si="14286"/>
        <v>92.910000000000011</v>
      </c>
      <c r="NLI159" s="79">
        <f t="shared" si="19775"/>
        <v>7</v>
      </c>
      <c r="NLJ159" s="80"/>
      <c r="NLK159" s="16" t="s">
        <v>236</v>
      </c>
      <c r="NLL159" s="16">
        <f t="shared" si="31319"/>
        <v>52.940000000000005</v>
      </c>
      <c r="NLM159" s="16">
        <f t="shared" si="31320"/>
        <v>9</v>
      </c>
      <c r="NLN159" s="14">
        <f t="shared" si="14290"/>
        <v>61.940000000000005</v>
      </c>
      <c r="NLO159" s="14"/>
      <c r="NLP159" s="16">
        <f t="shared" si="14291"/>
        <v>92.910000000000011</v>
      </c>
      <c r="NLQ159" s="79">
        <f t="shared" si="19784"/>
        <v>7</v>
      </c>
      <c r="NLR159" s="80"/>
      <c r="NLS159" s="16" t="s">
        <v>236</v>
      </c>
      <c r="NLT159" s="16">
        <f t="shared" si="31321"/>
        <v>52.940000000000005</v>
      </c>
      <c r="NLU159" s="16">
        <f t="shared" si="31322"/>
        <v>9</v>
      </c>
      <c r="NLV159" s="14">
        <f t="shared" si="14295"/>
        <v>61.940000000000005</v>
      </c>
      <c r="NLW159" s="14"/>
      <c r="NLX159" s="16">
        <f t="shared" si="14296"/>
        <v>92.910000000000011</v>
      </c>
      <c r="NLY159" s="79">
        <f t="shared" si="19784"/>
        <v>7</v>
      </c>
      <c r="NLZ159" s="80"/>
      <c r="NMA159" s="16" t="s">
        <v>236</v>
      </c>
      <c r="NMB159" s="16">
        <f t="shared" si="31323"/>
        <v>52.940000000000005</v>
      </c>
      <c r="NMC159" s="16">
        <f t="shared" si="31324"/>
        <v>9</v>
      </c>
      <c r="NMD159" s="14">
        <f t="shared" si="14300"/>
        <v>61.940000000000005</v>
      </c>
      <c r="NME159" s="14"/>
      <c r="NMF159" s="16">
        <f t="shared" si="14301"/>
        <v>92.910000000000011</v>
      </c>
      <c r="NMG159" s="79">
        <f t="shared" si="19784"/>
        <v>7</v>
      </c>
      <c r="NMH159" s="80"/>
      <c r="NMI159" s="16" t="s">
        <v>236</v>
      </c>
      <c r="NMJ159" s="16">
        <f t="shared" si="31325"/>
        <v>52.940000000000005</v>
      </c>
      <c r="NMK159" s="16">
        <f t="shared" si="31326"/>
        <v>9</v>
      </c>
      <c r="NML159" s="14">
        <f t="shared" si="14305"/>
        <v>61.940000000000005</v>
      </c>
      <c r="NMM159" s="14"/>
      <c r="NMN159" s="16">
        <f t="shared" si="14306"/>
        <v>92.910000000000011</v>
      </c>
      <c r="NMO159" s="79">
        <f t="shared" si="19784"/>
        <v>7</v>
      </c>
      <c r="NMP159" s="80"/>
      <c r="NMQ159" s="16" t="s">
        <v>236</v>
      </c>
      <c r="NMR159" s="16">
        <f t="shared" si="31327"/>
        <v>52.940000000000005</v>
      </c>
      <c r="NMS159" s="16">
        <f t="shared" si="31328"/>
        <v>9</v>
      </c>
      <c r="NMT159" s="14">
        <f t="shared" si="14310"/>
        <v>61.940000000000005</v>
      </c>
      <c r="NMU159" s="14"/>
      <c r="NMV159" s="16">
        <f t="shared" si="14311"/>
        <v>92.910000000000011</v>
      </c>
      <c r="NMW159" s="79">
        <f t="shared" si="19784"/>
        <v>7</v>
      </c>
      <c r="NMX159" s="80"/>
      <c r="NMY159" s="16" t="s">
        <v>236</v>
      </c>
      <c r="NMZ159" s="16">
        <f t="shared" si="31329"/>
        <v>52.940000000000005</v>
      </c>
      <c r="NNA159" s="16">
        <f t="shared" si="31330"/>
        <v>9</v>
      </c>
      <c r="NNB159" s="14">
        <f t="shared" si="14315"/>
        <v>61.940000000000005</v>
      </c>
      <c r="NNC159" s="14"/>
      <c r="NND159" s="16">
        <f t="shared" si="14316"/>
        <v>92.910000000000011</v>
      </c>
      <c r="NNE159" s="79">
        <f t="shared" si="19784"/>
        <v>7</v>
      </c>
      <c r="NNF159" s="80"/>
      <c r="NNG159" s="16" t="s">
        <v>236</v>
      </c>
      <c r="NNH159" s="16">
        <f t="shared" si="31331"/>
        <v>52.940000000000005</v>
      </c>
      <c r="NNI159" s="16">
        <f t="shared" si="31332"/>
        <v>9</v>
      </c>
      <c r="NNJ159" s="14">
        <f t="shared" si="14320"/>
        <v>61.940000000000005</v>
      </c>
      <c r="NNK159" s="14"/>
      <c r="NNL159" s="16">
        <f t="shared" si="14321"/>
        <v>92.910000000000011</v>
      </c>
      <c r="NNM159" s="79">
        <f t="shared" si="19784"/>
        <v>7</v>
      </c>
      <c r="NNN159" s="80"/>
      <c r="NNO159" s="16" t="s">
        <v>236</v>
      </c>
      <c r="NNP159" s="16">
        <f t="shared" si="31333"/>
        <v>52.940000000000005</v>
      </c>
      <c r="NNQ159" s="16">
        <f t="shared" si="31334"/>
        <v>9</v>
      </c>
      <c r="NNR159" s="14">
        <f t="shared" si="14325"/>
        <v>61.940000000000005</v>
      </c>
      <c r="NNS159" s="14"/>
      <c r="NNT159" s="16">
        <f t="shared" si="14326"/>
        <v>92.910000000000011</v>
      </c>
      <c r="NNU159" s="79">
        <f t="shared" si="19784"/>
        <v>7</v>
      </c>
      <c r="NNV159" s="80"/>
      <c r="NNW159" s="16" t="s">
        <v>236</v>
      </c>
      <c r="NNX159" s="16">
        <f t="shared" si="31335"/>
        <v>52.940000000000005</v>
      </c>
      <c r="NNY159" s="16">
        <f t="shared" si="31336"/>
        <v>9</v>
      </c>
      <c r="NNZ159" s="14">
        <f t="shared" si="14330"/>
        <v>61.940000000000005</v>
      </c>
      <c r="NOA159" s="14"/>
      <c r="NOB159" s="16">
        <f t="shared" si="14331"/>
        <v>92.910000000000011</v>
      </c>
      <c r="NOC159" s="79">
        <f t="shared" si="19793"/>
        <v>7</v>
      </c>
      <c r="NOD159" s="80"/>
      <c r="NOE159" s="16" t="s">
        <v>236</v>
      </c>
      <c r="NOF159" s="16">
        <f t="shared" si="31337"/>
        <v>52.940000000000005</v>
      </c>
      <c r="NOG159" s="16">
        <f t="shared" si="31338"/>
        <v>9</v>
      </c>
      <c r="NOH159" s="14">
        <f t="shared" si="14335"/>
        <v>61.940000000000005</v>
      </c>
      <c r="NOI159" s="14"/>
      <c r="NOJ159" s="16">
        <f t="shared" si="14336"/>
        <v>92.910000000000011</v>
      </c>
      <c r="NOK159" s="79">
        <f t="shared" si="19793"/>
        <v>7</v>
      </c>
      <c r="NOL159" s="80"/>
      <c r="NOM159" s="16" t="s">
        <v>236</v>
      </c>
      <c r="NON159" s="16">
        <f t="shared" si="31339"/>
        <v>52.940000000000005</v>
      </c>
      <c r="NOO159" s="16">
        <f t="shared" si="31340"/>
        <v>9</v>
      </c>
      <c r="NOP159" s="14">
        <f t="shared" si="14340"/>
        <v>61.940000000000005</v>
      </c>
      <c r="NOQ159" s="14"/>
      <c r="NOR159" s="16">
        <f t="shared" si="14341"/>
        <v>92.910000000000011</v>
      </c>
      <c r="NOS159" s="79">
        <f t="shared" si="19793"/>
        <v>7</v>
      </c>
      <c r="NOT159" s="80"/>
      <c r="NOU159" s="16" t="s">
        <v>236</v>
      </c>
      <c r="NOV159" s="16">
        <f t="shared" si="31341"/>
        <v>52.940000000000005</v>
      </c>
      <c r="NOW159" s="16">
        <f t="shared" si="31342"/>
        <v>9</v>
      </c>
      <c r="NOX159" s="14">
        <f t="shared" si="14345"/>
        <v>61.940000000000005</v>
      </c>
      <c r="NOY159" s="14"/>
      <c r="NOZ159" s="16">
        <f t="shared" si="14346"/>
        <v>92.910000000000011</v>
      </c>
      <c r="NPA159" s="79">
        <f t="shared" si="19793"/>
        <v>7</v>
      </c>
      <c r="NPB159" s="80"/>
      <c r="NPC159" s="16" t="s">
        <v>236</v>
      </c>
      <c r="NPD159" s="16">
        <f t="shared" si="31343"/>
        <v>52.940000000000005</v>
      </c>
      <c r="NPE159" s="16">
        <f t="shared" si="31344"/>
        <v>9</v>
      </c>
      <c r="NPF159" s="14">
        <f t="shared" si="14350"/>
        <v>61.940000000000005</v>
      </c>
      <c r="NPG159" s="14"/>
      <c r="NPH159" s="16">
        <f t="shared" si="14351"/>
        <v>92.910000000000011</v>
      </c>
      <c r="NPI159" s="79">
        <f t="shared" si="19793"/>
        <v>7</v>
      </c>
      <c r="NPJ159" s="80"/>
      <c r="NPK159" s="16" t="s">
        <v>236</v>
      </c>
      <c r="NPL159" s="16">
        <f t="shared" si="31345"/>
        <v>52.940000000000005</v>
      </c>
      <c r="NPM159" s="16">
        <f t="shared" si="31346"/>
        <v>9</v>
      </c>
      <c r="NPN159" s="14">
        <f t="shared" si="14355"/>
        <v>61.940000000000005</v>
      </c>
      <c r="NPO159" s="14"/>
      <c r="NPP159" s="16">
        <f t="shared" si="14356"/>
        <v>92.910000000000011</v>
      </c>
      <c r="NPQ159" s="79">
        <f t="shared" si="19793"/>
        <v>7</v>
      </c>
      <c r="NPR159" s="80"/>
      <c r="NPS159" s="16" t="s">
        <v>236</v>
      </c>
      <c r="NPT159" s="16">
        <f t="shared" si="31347"/>
        <v>52.940000000000005</v>
      </c>
      <c r="NPU159" s="16">
        <f t="shared" si="31348"/>
        <v>9</v>
      </c>
      <c r="NPV159" s="14">
        <f t="shared" si="14360"/>
        <v>61.940000000000005</v>
      </c>
      <c r="NPW159" s="14"/>
      <c r="NPX159" s="16">
        <f t="shared" si="14361"/>
        <v>92.910000000000011</v>
      </c>
      <c r="NPY159" s="79">
        <f t="shared" si="19793"/>
        <v>7</v>
      </c>
      <c r="NPZ159" s="80"/>
      <c r="NQA159" s="16" t="s">
        <v>236</v>
      </c>
      <c r="NQB159" s="16">
        <f t="shared" si="31349"/>
        <v>52.940000000000005</v>
      </c>
      <c r="NQC159" s="16">
        <f t="shared" si="31350"/>
        <v>9</v>
      </c>
      <c r="NQD159" s="14">
        <f t="shared" si="14365"/>
        <v>61.940000000000005</v>
      </c>
      <c r="NQE159" s="14"/>
      <c r="NQF159" s="16">
        <f t="shared" si="14366"/>
        <v>92.910000000000011</v>
      </c>
      <c r="NQG159" s="79">
        <f t="shared" si="19793"/>
        <v>7</v>
      </c>
      <c r="NQH159" s="80"/>
      <c r="NQI159" s="16" t="s">
        <v>236</v>
      </c>
      <c r="NQJ159" s="16">
        <f t="shared" si="31351"/>
        <v>52.940000000000005</v>
      </c>
      <c r="NQK159" s="16">
        <f t="shared" si="31352"/>
        <v>9</v>
      </c>
      <c r="NQL159" s="14">
        <f t="shared" si="14370"/>
        <v>61.940000000000005</v>
      </c>
      <c r="NQM159" s="14"/>
      <c r="NQN159" s="16">
        <f t="shared" si="14371"/>
        <v>92.910000000000011</v>
      </c>
      <c r="NQO159" s="79">
        <f t="shared" si="19802"/>
        <v>7</v>
      </c>
      <c r="NQP159" s="80"/>
      <c r="NQQ159" s="16" t="s">
        <v>236</v>
      </c>
      <c r="NQR159" s="16">
        <f t="shared" si="31353"/>
        <v>52.940000000000005</v>
      </c>
      <c r="NQS159" s="16">
        <f t="shared" si="31354"/>
        <v>9</v>
      </c>
      <c r="NQT159" s="14">
        <f t="shared" si="14375"/>
        <v>61.940000000000005</v>
      </c>
      <c r="NQU159" s="14"/>
      <c r="NQV159" s="16">
        <f t="shared" si="14376"/>
        <v>92.910000000000011</v>
      </c>
      <c r="NQW159" s="79">
        <f t="shared" si="19802"/>
        <v>7</v>
      </c>
      <c r="NQX159" s="80"/>
      <c r="NQY159" s="16" t="s">
        <v>236</v>
      </c>
      <c r="NQZ159" s="16">
        <f t="shared" si="31355"/>
        <v>52.940000000000005</v>
      </c>
      <c r="NRA159" s="16">
        <f t="shared" si="31356"/>
        <v>9</v>
      </c>
      <c r="NRB159" s="14">
        <f t="shared" si="14380"/>
        <v>61.940000000000005</v>
      </c>
      <c r="NRC159" s="14"/>
      <c r="NRD159" s="16">
        <f t="shared" si="14381"/>
        <v>92.910000000000011</v>
      </c>
      <c r="NRE159" s="79">
        <f t="shared" si="19802"/>
        <v>7</v>
      </c>
      <c r="NRF159" s="80"/>
      <c r="NRG159" s="16" t="s">
        <v>236</v>
      </c>
      <c r="NRH159" s="16">
        <f t="shared" si="31357"/>
        <v>52.940000000000005</v>
      </c>
      <c r="NRI159" s="16">
        <f t="shared" si="31358"/>
        <v>9</v>
      </c>
      <c r="NRJ159" s="14">
        <f t="shared" si="14385"/>
        <v>61.940000000000005</v>
      </c>
      <c r="NRK159" s="14"/>
      <c r="NRL159" s="16">
        <f t="shared" si="14386"/>
        <v>92.910000000000011</v>
      </c>
      <c r="NRM159" s="79">
        <f t="shared" si="19802"/>
        <v>7</v>
      </c>
      <c r="NRN159" s="80"/>
      <c r="NRO159" s="16" t="s">
        <v>236</v>
      </c>
      <c r="NRP159" s="16">
        <f t="shared" si="31359"/>
        <v>52.940000000000005</v>
      </c>
      <c r="NRQ159" s="16">
        <f t="shared" si="31360"/>
        <v>9</v>
      </c>
      <c r="NRR159" s="14">
        <f t="shared" si="14390"/>
        <v>61.940000000000005</v>
      </c>
      <c r="NRS159" s="14"/>
      <c r="NRT159" s="16">
        <f t="shared" si="14391"/>
        <v>92.910000000000011</v>
      </c>
      <c r="NRU159" s="79">
        <f t="shared" si="19802"/>
        <v>7</v>
      </c>
      <c r="NRV159" s="80"/>
      <c r="NRW159" s="16" t="s">
        <v>236</v>
      </c>
      <c r="NRX159" s="16">
        <f t="shared" si="31361"/>
        <v>52.940000000000005</v>
      </c>
      <c r="NRY159" s="16">
        <f t="shared" si="31362"/>
        <v>9</v>
      </c>
      <c r="NRZ159" s="14">
        <f t="shared" si="14395"/>
        <v>61.940000000000005</v>
      </c>
      <c r="NSA159" s="14"/>
      <c r="NSB159" s="16">
        <f t="shared" si="14396"/>
        <v>92.910000000000011</v>
      </c>
      <c r="NSC159" s="79">
        <f t="shared" si="19802"/>
        <v>7</v>
      </c>
      <c r="NSD159" s="80"/>
      <c r="NSE159" s="16" t="s">
        <v>236</v>
      </c>
      <c r="NSF159" s="16">
        <f t="shared" si="31363"/>
        <v>52.940000000000005</v>
      </c>
      <c r="NSG159" s="16">
        <f t="shared" si="31364"/>
        <v>9</v>
      </c>
      <c r="NSH159" s="14">
        <f t="shared" si="14400"/>
        <v>61.940000000000005</v>
      </c>
      <c r="NSI159" s="14"/>
      <c r="NSJ159" s="16">
        <f t="shared" si="14401"/>
        <v>92.910000000000011</v>
      </c>
      <c r="NSK159" s="79">
        <f t="shared" si="19802"/>
        <v>7</v>
      </c>
      <c r="NSL159" s="80"/>
      <c r="NSM159" s="16" t="s">
        <v>236</v>
      </c>
      <c r="NSN159" s="16">
        <f t="shared" si="31365"/>
        <v>52.940000000000005</v>
      </c>
      <c r="NSO159" s="16">
        <f t="shared" si="31366"/>
        <v>9</v>
      </c>
      <c r="NSP159" s="14">
        <f t="shared" si="14405"/>
        <v>61.940000000000005</v>
      </c>
      <c r="NSQ159" s="14"/>
      <c r="NSR159" s="16">
        <f t="shared" si="14406"/>
        <v>92.910000000000011</v>
      </c>
      <c r="NSS159" s="79">
        <f t="shared" si="19802"/>
        <v>7</v>
      </c>
      <c r="NST159" s="80"/>
      <c r="NSU159" s="16" t="s">
        <v>236</v>
      </c>
      <c r="NSV159" s="16">
        <f t="shared" si="31367"/>
        <v>52.940000000000005</v>
      </c>
      <c r="NSW159" s="16">
        <f t="shared" si="31368"/>
        <v>9</v>
      </c>
      <c r="NSX159" s="14">
        <f t="shared" si="14410"/>
        <v>61.940000000000005</v>
      </c>
      <c r="NSY159" s="14"/>
      <c r="NSZ159" s="16">
        <f t="shared" si="14411"/>
        <v>92.910000000000011</v>
      </c>
      <c r="NTA159" s="79">
        <f t="shared" si="19811"/>
        <v>7</v>
      </c>
      <c r="NTB159" s="80"/>
      <c r="NTC159" s="16" t="s">
        <v>236</v>
      </c>
      <c r="NTD159" s="16">
        <f t="shared" si="31369"/>
        <v>52.940000000000005</v>
      </c>
      <c r="NTE159" s="16">
        <f t="shared" si="31370"/>
        <v>9</v>
      </c>
      <c r="NTF159" s="14">
        <f t="shared" si="14415"/>
        <v>61.940000000000005</v>
      </c>
      <c r="NTG159" s="14"/>
      <c r="NTH159" s="16">
        <f t="shared" si="14416"/>
        <v>92.910000000000011</v>
      </c>
      <c r="NTI159" s="79">
        <f t="shared" si="19811"/>
        <v>7</v>
      </c>
      <c r="NTJ159" s="80"/>
      <c r="NTK159" s="16" t="s">
        <v>236</v>
      </c>
      <c r="NTL159" s="16">
        <f t="shared" si="31371"/>
        <v>52.940000000000005</v>
      </c>
      <c r="NTM159" s="16">
        <f t="shared" si="31372"/>
        <v>9</v>
      </c>
      <c r="NTN159" s="14">
        <f t="shared" si="14420"/>
        <v>61.940000000000005</v>
      </c>
      <c r="NTO159" s="14"/>
      <c r="NTP159" s="16">
        <f t="shared" si="14421"/>
        <v>92.910000000000011</v>
      </c>
      <c r="NTQ159" s="79">
        <f t="shared" si="19811"/>
        <v>7</v>
      </c>
      <c r="NTR159" s="80"/>
      <c r="NTS159" s="16" t="s">
        <v>236</v>
      </c>
      <c r="NTT159" s="16">
        <f t="shared" si="31373"/>
        <v>52.940000000000005</v>
      </c>
      <c r="NTU159" s="16">
        <f t="shared" si="31374"/>
        <v>9</v>
      </c>
      <c r="NTV159" s="14">
        <f t="shared" si="14425"/>
        <v>61.940000000000005</v>
      </c>
      <c r="NTW159" s="14"/>
      <c r="NTX159" s="16">
        <f t="shared" si="14426"/>
        <v>92.910000000000011</v>
      </c>
      <c r="NTY159" s="79">
        <f t="shared" si="19811"/>
        <v>7</v>
      </c>
      <c r="NTZ159" s="80"/>
      <c r="NUA159" s="16" t="s">
        <v>236</v>
      </c>
      <c r="NUB159" s="16">
        <f t="shared" si="31375"/>
        <v>52.940000000000005</v>
      </c>
      <c r="NUC159" s="16">
        <f t="shared" si="31376"/>
        <v>9</v>
      </c>
      <c r="NUD159" s="14">
        <f t="shared" si="14430"/>
        <v>61.940000000000005</v>
      </c>
      <c r="NUE159" s="14"/>
      <c r="NUF159" s="16">
        <f t="shared" si="14431"/>
        <v>92.910000000000011</v>
      </c>
      <c r="NUG159" s="79">
        <f t="shared" si="19811"/>
        <v>7</v>
      </c>
      <c r="NUH159" s="80"/>
      <c r="NUI159" s="16" t="s">
        <v>236</v>
      </c>
      <c r="NUJ159" s="16">
        <f t="shared" si="31377"/>
        <v>52.940000000000005</v>
      </c>
      <c r="NUK159" s="16">
        <f t="shared" si="31378"/>
        <v>9</v>
      </c>
      <c r="NUL159" s="14">
        <f t="shared" si="14435"/>
        <v>61.940000000000005</v>
      </c>
      <c r="NUM159" s="14"/>
      <c r="NUN159" s="16">
        <f t="shared" si="14436"/>
        <v>92.910000000000011</v>
      </c>
      <c r="NUO159" s="79">
        <f t="shared" si="19811"/>
        <v>7</v>
      </c>
      <c r="NUP159" s="80"/>
      <c r="NUQ159" s="16" t="s">
        <v>236</v>
      </c>
      <c r="NUR159" s="16">
        <f t="shared" si="31379"/>
        <v>52.940000000000005</v>
      </c>
      <c r="NUS159" s="16">
        <f t="shared" si="31380"/>
        <v>9</v>
      </c>
      <c r="NUT159" s="14">
        <f t="shared" si="14440"/>
        <v>61.940000000000005</v>
      </c>
      <c r="NUU159" s="14"/>
      <c r="NUV159" s="16">
        <f t="shared" si="14441"/>
        <v>92.910000000000011</v>
      </c>
      <c r="NUW159" s="79">
        <f t="shared" si="19811"/>
        <v>7</v>
      </c>
      <c r="NUX159" s="80"/>
      <c r="NUY159" s="16" t="s">
        <v>236</v>
      </c>
      <c r="NUZ159" s="16">
        <f t="shared" si="31381"/>
        <v>52.940000000000005</v>
      </c>
      <c r="NVA159" s="16">
        <f t="shared" si="31382"/>
        <v>9</v>
      </c>
      <c r="NVB159" s="14">
        <f t="shared" si="14445"/>
        <v>61.940000000000005</v>
      </c>
      <c r="NVC159" s="14"/>
      <c r="NVD159" s="16">
        <f t="shared" si="14446"/>
        <v>92.910000000000011</v>
      </c>
      <c r="NVE159" s="79">
        <f t="shared" si="19811"/>
        <v>7</v>
      </c>
      <c r="NVF159" s="80"/>
      <c r="NVG159" s="16" t="s">
        <v>236</v>
      </c>
      <c r="NVH159" s="16">
        <f t="shared" si="31383"/>
        <v>52.940000000000005</v>
      </c>
      <c r="NVI159" s="16">
        <f t="shared" si="31384"/>
        <v>9</v>
      </c>
      <c r="NVJ159" s="14">
        <f t="shared" si="14450"/>
        <v>61.940000000000005</v>
      </c>
      <c r="NVK159" s="14"/>
      <c r="NVL159" s="16">
        <f t="shared" si="14451"/>
        <v>92.910000000000011</v>
      </c>
      <c r="NVM159" s="79">
        <f t="shared" si="19820"/>
        <v>7</v>
      </c>
      <c r="NVN159" s="80"/>
      <c r="NVO159" s="16" t="s">
        <v>236</v>
      </c>
      <c r="NVP159" s="16">
        <f t="shared" si="31385"/>
        <v>52.940000000000005</v>
      </c>
      <c r="NVQ159" s="16">
        <f t="shared" si="31386"/>
        <v>9</v>
      </c>
      <c r="NVR159" s="14">
        <f t="shared" si="14455"/>
        <v>61.940000000000005</v>
      </c>
      <c r="NVS159" s="14"/>
      <c r="NVT159" s="16">
        <f t="shared" si="14456"/>
        <v>92.910000000000011</v>
      </c>
      <c r="NVU159" s="79">
        <f t="shared" si="19820"/>
        <v>7</v>
      </c>
      <c r="NVV159" s="80"/>
      <c r="NVW159" s="16" t="s">
        <v>236</v>
      </c>
      <c r="NVX159" s="16">
        <f t="shared" si="31387"/>
        <v>52.940000000000005</v>
      </c>
      <c r="NVY159" s="16">
        <f t="shared" si="31388"/>
        <v>9</v>
      </c>
      <c r="NVZ159" s="14">
        <f t="shared" si="14460"/>
        <v>61.940000000000005</v>
      </c>
      <c r="NWA159" s="14"/>
      <c r="NWB159" s="16">
        <f t="shared" si="14461"/>
        <v>92.910000000000011</v>
      </c>
      <c r="NWC159" s="79">
        <f t="shared" si="19820"/>
        <v>7</v>
      </c>
      <c r="NWD159" s="80"/>
      <c r="NWE159" s="16" t="s">
        <v>236</v>
      </c>
      <c r="NWF159" s="16">
        <f t="shared" si="31389"/>
        <v>52.940000000000005</v>
      </c>
      <c r="NWG159" s="16">
        <f t="shared" si="31390"/>
        <v>9</v>
      </c>
      <c r="NWH159" s="14">
        <f t="shared" si="14465"/>
        <v>61.940000000000005</v>
      </c>
      <c r="NWI159" s="14"/>
      <c r="NWJ159" s="16">
        <f t="shared" si="14466"/>
        <v>92.910000000000011</v>
      </c>
      <c r="NWK159" s="79">
        <f t="shared" si="19820"/>
        <v>7</v>
      </c>
      <c r="NWL159" s="80"/>
      <c r="NWM159" s="16" t="s">
        <v>236</v>
      </c>
      <c r="NWN159" s="16">
        <f t="shared" si="31391"/>
        <v>52.940000000000005</v>
      </c>
      <c r="NWO159" s="16">
        <f t="shared" si="31392"/>
        <v>9</v>
      </c>
      <c r="NWP159" s="14">
        <f t="shared" si="14470"/>
        <v>61.940000000000005</v>
      </c>
      <c r="NWQ159" s="14"/>
      <c r="NWR159" s="16">
        <f t="shared" si="14471"/>
        <v>92.910000000000011</v>
      </c>
      <c r="NWS159" s="79">
        <f t="shared" si="19820"/>
        <v>7</v>
      </c>
      <c r="NWT159" s="80"/>
      <c r="NWU159" s="16" t="s">
        <v>236</v>
      </c>
      <c r="NWV159" s="16">
        <f t="shared" si="31393"/>
        <v>52.940000000000005</v>
      </c>
      <c r="NWW159" s="16">
        <f t="shared" si="31394"/>
        <v>9</v>
      </c>
      <c r="NWX159" s="14">
        <f t="shared" si="14475"/>
        <v>61.940000000000005</v>
      </c>
      <c r="NWY159" s="14"/>
      <c r="NWZ159" s="16">
        <f t="shared" si="14476"/>
        <v>92.910000000000011</v>
      </c>
      <c r="NXA159" s="79">
        <f t="shared" si="19820"/>
        <v>7</v>
      </c>
      <c r="NXB159" s="80"/>
      <c r="NXC159" s="16" t="s">
        <v>236</v>
      </c>
      <c r="NXD159" s="16">
        <f t="shared" si="31395"/>
        <v>52.940000000000005</v>
      </c>
      <c r="NXE159" s="16">
        <f t="shared" si="31396"/>
        <v>9</v>
      </c>
      <c r="NXF159" s="14">
        <f t="shared" si="14480"/>
        <v>61.940000000000005</v>
      </c>
      <c r="NXG159" s="14"/>
      <c r="NXH159" s="16">
        <f t="shared" si="14481"/>
        <v>92.910000000000011</v>
      </c>
      <c r="NXI159" s="79">
        <f t="shared" si="19820"/>
        <v>7</v>
      </c>
      <c r="NXJ159" s="80"/>
      <c r="NXK159" s="16" t="s">
        <v>236</v>
      </c>
      <c r="NXL159" s="16">
        <f t="shared" si="31397"/>
        <v>52.940000000000005</v>
      </c>
      <c r="NXM159" s="16">
        <f t="shared" si="31398"/>
        <v>9</v>
      </c>
      <c r="NXN159" s="14">
        <f t="shared" si="14485"/>
        <v>61.940000000000005</v>
      </c>
      <c r="NXO159" s="14"/>
      <c r="NXP159" s="16">
        <f t="shared" si="14486"/>
        <v>92.910000000000011</v>
      </c>
      <c r="NXQ159" s="79">
        <f t="shared" si="19820"/>
        <v>7</v>
      </c>
      <c r="NXR159" s="80"/>
      <c r="NXS159" s="16" t="s">
        <v>236</v>
      </c>
      <c r="NXT159" s="16">
        <f t="shared" si="31399"/>
        <v>52.940000000000005</v>
      </c>
      <c r="NXU159" s="16">
        <f t="shared" si="31400"/>
        <v>9</v>
      </c>
      <c r="NXV159" s="14">
        <f t="shared" si="14490"/>
        <v>61.940000000000005</v>
      </c>
      <c r="NXW159" s="14"/>
      <c r="NXX159" s="16">
        <f t="shared" si="14491"/>
        <v>92.910000000000011</v>
      </c>
      <c r="NXY159" s="79">
        <f t="shared" si="19829"/>
        <v>7</v>
      </c>
      <c r="NXZ159" s="80"/>
      <c r="NYA159" s="16" t="s">
        <v>236</v>
      </c>
      <c r="NYB159" s="16">
        <f t="shared" si="31401"/>
        <v>52.940000000000005</v>
      </c>
      <c r="NYC159" s="16">
        <f t="shared" si="31402"/>
        <v>9</v>
      </c>
      <c r="NYD159" s="14">
        <f t="shared" si="14495"/>
        <v>61.940000000000005</v>
      </c>
      <c r="NYE159" s="14"/>
      <c r="NYF159" s="16">
        <f t="shared" si="14496"/>
        <v>92.910000000000011</v>
      </c>
      <c r="NYG159" s="79">
        <f t="shared" si="19829"/>
        <v>7</v>
      </c>
      <c r="NYH159" s="80"/>
      <c r="NYI159" s="16" t="s">
        <v>236</v>
      </c>
      <c r="NYJ159" s="16">
        <f t="shared" si="31403"/>
        <v>52.940000000000005</v>
      </c>
      <c r="NYK159" s="16">
        <f t="shared" si="31404"/>
        <v>9</v>
      </c>
      <c r="NYL159" s="14">
        <f t="shared" si="14500"/>
        <v>61.940000000000005</v>
      </c>
      <c r="NYM159" s="14"/>
      <c r="NYN159" s="16">
        <f t="shared" si="14501"/>
        <v>92.910000000000011</v>
      </c>
      <c r="NYO159" s="79">
        <f t="shared" si="19829"/>
        <v>7</v>
      </c>
      <c r="NYP159" s="80"/>
      <c r="NYQ159" s="16" t="s">
        <v>236</v>
      </c>
      <c r="NYR159" s="16">
        <f t="shared" si="31405"/>
        <v>52.940000000000005</v>
      </c>
      <c r="NYS159" s="16">
        <f t="shared" si="31406"/>
        <v>9</v>
      </c>
      <c r="NYT159" s="14">
        <f t="shared" si="14505"/>
        <v>61.940000000000005</v>
      </c>
      <c r="NYU159" s="14"/>
      <c r="NYV159" s="16">
        <f t="shared" si="14506"/>
        <v>92.910000000000011</v>
      </c>
      <c r="NYW159" s="79">
        <f t="shared" si="19829"/>
        <v>7</v>
      </c>
      <c r="NYX159" s="80"/>
      <c r="NYY159" s="16" t="s">
        <v>236</v>
      </c>
      <c r="NYZ159" s="16">
        <f t="shared" si="31407"/>
        <v>52.940000000000005</v>
      </c>
      <c r="NZA159" s="16">
        <f t="shared" si="31408"/>
        <v>9</v>
      </c>
      <c r="NZB159" s="14">
        <f t="shared" si="14510"/>
        <v>61.940000000000005</v>
      </c>
      <c r="NZC159" s="14"/>
      <c r="NZD159" s="16">
        <f t="shared" si="14511"/>
        <v>92.910000000000011</v>
      </c>
      <c r="NZE159" s="79">
        <f t="shared" si="19829"/>
        <v>7</v>
      </c>
      <c r="NZF159" s="80"/>
      <c r="NZG159" s="16" t="s">
        <v>236</v>
      </c>
      <c r="NZH159" s="16">
        <f t="shared" si="31409"/>
        <v>52.940000000000005</v>
      </c>
      <c r="NZI159" s="16">
        <f t="shared" si="31410"/>
        <v>9</v>
      </c>
      <c r="NZJ159" s="14">
        <f t="shared" si="14515"/>
        <v>61.940000000000005</v>
      </c>
      <c r="NZK159" s="14"/>
      <c r="NZL159" s="16">
        <f t="shared" si="14516"/>
        <v>92.910000000000011</v>
      </c>
      <c r="NZM159" s="79">
        <f t="shared" si="19829"/>
        <v>7</v>
      </c>
      <c r="NZN159" s="80"/>
      <c r="NZO159" s="16" t="s">
        <v>236</v>
      </c>
      <c r="NZP159" s="16">
        <f t="shared" si="31411"/>
        <v>52.940000000000005</v>
      </c>
      <c r="NZQ159" s="16">
        <f t="shared" si="31412"/>
        <v>9</v>
      </c>
      <c r="NZR159" s="14">
        <f t="shared" si="14520"/>
        <v>61.940000000000005</v>
      </c>
      <c r="NZS159" s="14"/>
      <c r="NZT159" s="16">
        <f t="shared" si="14521"/>
        <v>92.910000000000011</v>
      </c>
      <c r="NZU159" s="79">
        <f t="shared" si="19829"/>
        <v>7</v>
      </c>
      <c r="NZV159" s="80"/>
      <c r="NZW159" s="16" t="s">
        <v>236</v>
      </c>
      <c r="NZX159" s="16">
        <f t="shared" si="31413"/>
        <v>52.940000000000005</v>
      </c>
      <c r="NZY159" s="16">
        <f t="shared" si="31414"/>
        <v>9</v>
      </c>
      <c r="NZZ159" s="14">
        <f t="shared" si="14525"/>
        <v>61.940000000000005</v>
      </c>
      <c r="OAA159" s="14"/>
      <c r="OAB159" s="16">
        <f t="shared" si="14526"/>
        <v>92.910000000000011</v>
      </c>
      <c r="OAC159" s="79">
        <f t="shared" si="19829"/>
        <v>7</v>
      </c>
      <c r="OAD159" s="80"/>
      <c r="OAE159" s="16" t="s">
        <v>236</v>
      </c>
      <c r="OAF159" s="16">
        <f t="shared" si="31415"/>
        <v>52.940000000000005</v>
      </c>
      <c r="OAG159" s="16">
        <f t="shared" si="31416"/>
        <v>9</v>
      </c>
      <c r="OAH159" s="14">
        <f t="shared" si="14530"/>
        <v>61.940000000000005</v>
      </c>
      <c r="OAI159" s="14"/>
      <c r="OAJ159" s="16">
        <f t="shared" si="14531"/>
        <v>92.910000000000011</v>
      </c>
      <c r="OAK159" s="79">
        <f t="shared" si="19838"/>
        <v>7</v>
      </c>
      <c r="OAL159" s="80"/>
      <c r="OAM159" s="16" t="s">
        <v>236</v>
      </c>
      <c r="OAN159" s="16">
        <f t="shared" si="31417"/>
        <v>52.940000000000005</v>
      </c>
      <c r="OAO159" s="16">
        <f t="shared" si="31418"/>
        <v>9</v>
      </c>
      <c r="OAP159" s="14">
        <f t="shared" si="14535"/>
        <v>61.940000000000005</v>
      </c>
      <c r="OAQ159" s="14"/>
      <c r="OAR159" s="16">
        <f t="shared" si="14536"/>
        <v>92.910000000000011</v>
      </c>
      <c r="OAS159" s="79">
        <f t="shared" si="19838"/>
        <v>7</v>
      </c>
      <c r="OAT159" s="80"/>
      <c r="OAU159" s="16" t="s">
        <v>236</v>
      </c>
      <c r="OAV159" s="16">
        <f t="shared" si="31419"/>
        <v>52.940000000000005</v>
      </c>
      <c r="OAW159" s="16">
        <f t="shared" si="31420"/>
        <v>9</v>
      </c>
      <c r="OAX159" s="14">
        <f t="shared" si="14540"/>
        <v>61.940000000000005</v>
      </c>
      <c r="OAY159" s="14"/>
      <c r="OAZ159" s="16">
        <f t="shared" si="14541"/>
        <v>92.910000000000011</v>
      </c>
      <c r="OBA159" s="79">
        <f t="shared" si="19838"/>
        <v>7</v>
      </c>
      <c r="OBB159" s="80"/>
      <c r="OBC159" s="16" t="s">
        <v>236</v>
      </c>
      <c r="OBD159" s="16">
        <f t="shared" si="31421"/>
        <v>52.940000000000005</v>
      </c>
      <c r="OBE159" s="16">
        <f t="shared" si="31422"/>
        <v>9</v>
      </c>
      <c r="OBF159" s="14">
        <f t="shared" si="14545"/>
        <v>61.940000000000005</v>
      </c>
      <c r="OBG159" s="14"/>
      <c r="OBH159" s="16">
        <f t="shared" si="14546"/>
        <v>92.910000000000011</v>
      </c>
      <c r="OBI159" s="79">
        <f t="shared" si="19838"/>
        <v>7</v>
      </c>
      <c r="OBJ159" s="80"/>
      <c r="OBK159" s="16" t="s">
        <v>236</v>
      </c>
      <c r="OBL159" s="16">
        <f t="shared" si="31423"/>
        <v>52.940000000000005</v>
      </c>
      <c r="OBM159" s="16">
        <f t="shared" si="31424"/>
        <v>9</v>
      </c>
      <c r="OBN159" s="14">
        <f t="shared" si="14550"/>
        <v>61.940000000000005</v>
      </c>
      <c r="OBO159" s="14"/>
      <c r="OBP159" s="16">
        <f t="shared" si="14551"/>
        <v>92.910000000000011</v>
      </c>
      <c r="OBQ159" s="79">
        <f t="shared" si="19838"/>
        <v>7</v>
      </c>
      <c r="OBR159" s="80"/>
      <c r="OBS159" s="16" t="s">
        <v>236</v>
      </c>
      <c r="OBT159" s="16">
        <f t="shared" si="31425"/>
        <v>52.940000000000005</v>
      </c>
      <c r="OBU159" s="16">
        <f t="shared" si="31426"/>
        <v>9</v>
      </c>
      <c r="OBV159" s="14">
        <f t="shared" si="14555"/>
        <v>61.940000000000005</v>
      </c>
      <c r="OBW159" s="14"/>
      <c r="OBX159" s="16">
        <f t="shared" si="14556"/>
        <v>92.910000000000011</v>
      </c>
      <c r="OBY159" s="79">
        <f t="shared" si="19838"/>
        <v>7</v>
      </c>
      <c r="OBZ159" s="80"/>
      <c r="OCA159" s="16" t="s">
        <v>236</v>
      </c>
      <c r="OCB159" s="16">
        <f t="shared" si="31427"/>
        <v>52.940000000000005</v>
      </c>
      <c r="OCC159" s="16">
        <f t="shared" si="31428"/>
        <v>9</v>
      </c>
      <c r="OCD159" s="14">
        <f t="shared" si="14560"/>
        <v>61.940000000000005</v>
      </c>
      <c r="OCE159" s="14"/>
      <c r="OCF159" s="16">
        <f t="shared" si="14561"/>
        <v>92.910000000000011</v>
      </c>
      <c r="OCG159" s="79">
        <f t="shared" si="19838"/>
        <v>7</v>
      </c>
      <c r="OCH159" s="80"/>
      <c r="OCI159" s="16" t="s">
        <v>236</v>
      </c>
      <c r="OCJ159" s="16">
        <f t="shared" si="31429"/>
        <v>52.940000000000005</v>
      </c>
      <c r="OCK159" s="16">
        <f t="shared" si="31430"/>
        <v>9</v>
      </c>
      <c r="OCL159" s="14">
        <f t="shared" si="14565"/>
        <v>61.940000000000005</v>
      </c>
      <c r="OCM159" s="14"/>
      <c r="OCN159" s="16">
        <f t="shared" si="14566"/>
        <v>92.910000000000011</v>
      </c>
      <c r="OCO159" s="79">
        <f t="shared" si="19838"/>
        <v>7</v>
      </c>
      <c r="OCP159" s="80"/>
      <c r="OCQ159" s="16" t="s">
        <v>236</v>
      </c>
      <c r="OCR159" s="16">
        <f t="shared" si="31431"/>
        <v>52.940000000000005</v>
      </c>
      <c r="OCS159" s="16">
        <f t="shared" si="31432"/>
        <v>9</v>
      </c>
      <c r="OCT159" s="14">
        <f t="shared" si="14570"/>
        <v>61.940000000000005</v>
      </c>
      <c r="OCU159" s="14"/>
      <c r="OCV159" s="16">
        <f t="shared" si="14571"/>
        <v>92.910000000000011</v>
      </c>
      <c r="OCW159" s="79">
        <f t="shared" si="19847"/>
        <v>7</v>
      </c>
      <c r="OCX159" s="80"/>
      <c r="OCY159" s="16" t="s">
        <v>236</v>
      </c>
      <c r="OCZ159" s="16">
        <f t="shared" si="31433"/>
        <v>52.940000000000005</v>
      </c>
      <c r="ODA159" s="16">
        <f t="shared" si="31434"/>
        <v>9</v>
      </c>
      <c r="ODB159" s="14">
        <f t="shared" si="14575"/>
        <v>61.940000000000005</v>
      </c>
      <c r="ODC159" s="14"/>
      <c r="ODD159" s="16">
        <f t="shared" si="14576"/>
        <v>92.910000000000011</v>
      </c>
      <c r="ODE159" s="79">
        <f t="shared" si="19847"/>
        <v>7</v>
      </c>
      <c r="ODF159" s="80"/>
      <c r="ODG159" s="16" t="s">
        <v>236</v>
      </c>
      <c r="ODH159" s="16">
        <f t="shared" si="31435"/>
        <v>52.940000000000005</v>
      </c>
      <c r="ODI159" s="16">
        <f t="shared" si="31436"/>
        <v>9</v>
      </c>
      <c r="ODJ159" s="14">
        <f t="shared" si="14580"/>
        <v>61.940000000000005</v>
      </c>
      <c r="ODK159" s="14"/>
      <c r="ODL159" s="16">
        <f t="shared" si="14581"/>
        <v>92.910000000000011</v>
      </c>
      <c r="ODM159" s="79">
        <f t="shared" si="19847"/>
        <v>7</v>
      </c>
      <c r="ODN159" s="80"/>
      <c r="ODO159" s="16" t="s">
        <v>236</v>
      </c>
      <c r="ODP159" s="16">
        <f t="shared" si="31437"/>
        <v>52.940000000000005</v>
      </c>
      <c r="ODQ159" s="16">
        <f t="shared" si="31438"/>
        <v>9</v>
      </c>
      <c r="ODR159" s="14">
        <f t="shared" si="14585"/>
        <v>61.940000000000005</v>
      </c>
      <c r="ODS159" s="14"/>
      <c r="ODT159" s="16">
        <f t="shared" si="14586"/>
        <v>92.910000000000011</v>
      </c>
      <c r="ODU159" s="79">
        <f t="shared" si="19847"/>
        <v>7</v>
      </c>
      <c r="ODV159" s="80"/>
      <c r="ODW159" s="16" t="s">
        <v>236</v>
      </c>
      <c r="ODX159" s="16">
        <f t="shared" si="31439"/>
        <v>52.940000000000005</v>
      </c>
      <c r="ODY159" s="16">
        <f t="shared" si="31440"/>
        <v>9</v>
      </c>
      <c r="ODZ159" s="14">
        <f t="shared" si="14590"/>
        <v>61.940000000000005</v>
      </c>
      <c r="OEA159" s="14"/>
      <c r="OEB159" s="16">
        <f t="shared" si="14591"/>
        <v>92.910000000000011</v>
      </c>
      <c r="OEC159" s="79">
        <f t="shared" si="19847"/>
        <v>7</v>
      </c>
      <c r="OED159" s="80"/>
      <c r="OEE159" s="16" t="s">
        <v>236</v>
      </c>
      <c r="OEF159" s="16">
        <f t="shared" si="31441"/>
        <v>52.940000000000005</v>
      </c>
      <c r="OEG159" s="16">
        <f t="shared" si="31442"/>
        <v>9</v>
      </c>
      <c r="OEH159" s="14">
        <f t="shared" si="14595"/>
        <v>61.940000000000005</v>
      </c>
      <c r="OEI159" s="14"/>
      <c r="OEJ159" s="16">
        <f t="shared" si="14596"/>
        <v>92.910000000000011</v>
      </c>
      <c r="OEK159" s="79">
        <f t="shared" si="19847"/>
        <v>7</v>
      </c>
      <c r="OEL159" s="80"/>
      <c r="OEM159" s="16" t="s">
        <v>236</v>
      </c>
      <c r="OEN159" s="16">
        <f t="shared" si="31443"/>
        <v>52.940000000000005</v>
      </c>
      <c r="OEO159" s="16">
        <f t="shared" si="31444"/>
        <v>9</v>
      </c>
      <c r="OEP159" s="14">
        <f t="shared" si="14600"/>
        <v>61.940000000000005</v>
      </c>
      <c r="OEQ159" s="14"/>
      <c r="OER159" s="16">
        <f t="shared" si="14601"/>
        <v>92.910000000000011</v>
      </c>
      <c r="OES159" s="79">
        <f t="shared" si="19847"/>
        <v>7</v>
      </c>
      <c r="OET159" s="80"/>
      <c r="OEU159" s="16" t="s">
        <v>236</v>
      </c>
      <c r="OEV159" s="16">
        <f t="shared" si="31445"/>
        <v>52.940000000000005</v>
      </c>
      <c r="OEW159" s="16">
        <f t="shared" si="31446"/>
        <v>9</v>
      </c>
      <c r="OEX159" s="14">
        <f t="shared" si="14605"/>
        <v>61.940000000000005</v>
      </c>
      <c r="OEY159" s="14"/>
      <c r="OEZ159" s="16">
        <f t="shared" si="14606"/>
        <v>92.910000000000011</v>
      </c>
      <c r="OFA159" s="79">
        <f t="shared" si="19847"/>
        <v>7</v>
      </c>
      <c r="OFB159" s="80"/>
      <c r="OFC159" s="16" t="s">
        <v>236</v>
      </c>
      <c r="OFD159" s="16">
        <f t="shared" si="31447"/>
        <v>52.940000000000005</v>
      </c>
      <c r="OFE159" s="16">
        <f t="shared" si="31448"/>
        <v>9</v>
      </c>
      <c r="OFF159" s="14">
        <f t="shared" si="14610"/>
        <v>61.940000000000005</v>
      </c>
      <c r="OFG159" s="14"/>
      <c r="OFH159" s="16">
        <f t="shared" si="14611"/>
        <v>92.910000000000011</v>
      </c>
      <c r="OFI159" s="79">
        <f t="shared" si="19856"/>
        <v>7</v>
      </c>
      <c r="OFJ159" s="80"/>
      <c r="OFK159" s="16" t="s">
        <v>236</v>
      </c>
      <c r="OFL159" s="16">
        <f t="shared" si="31449"/>
        <v>52.940000000000005</v>
      </c>
      <c r="OFM159" s="16">
        <f t="shared" si="31450"/>
        <v>9</v>
      </c>
      <c r="OFN159" s="14">
        <f t="shared" si="14615"/>
        <v>61.940000000000005</v>
      </c>
      <c r="OFO159" s="14"/>
      <c r="OFP159" s="16">
        <f t="shared" si="14616"/>
        <v>92.910000000000011</v>
      </c>
      <c r="OFQ159" s="79">
        <f t="shared" si="19856"/>
        <v>7</v>
      </c>
      <c r="OFR159" s="80"/>
      <c r="OFS159" s="16" t="s">
        <v>236</v>
      </c>
      <c r="OFT159" s="16">
        <f t="shared" si="31451"/>
        <v>52.940000000000005</v>
      </c>
      <c r="OFU159" s="16">
        <f t="shared" si="31452"/>
        <v>9</v>
      </c>
      <c r="OFV159" s="14">
        <f t="shared" si="14620"/>
        <v>61.940000000000005</v>
      </c>
      <c r="OFW159" s="14"/>
      <c r="OFX159" s="16">
        <f t="shared" si="14621"/>
        <v>92.910000000000011</v>
      </c>
      <c r="OFY159" s="79">
        <f t="shared" si="19856"/>
        <v>7</v>
      </c>
      <c r="OFZ159" s="80"/>
      <c r="OGA159" s="16" t="s">
        <v>236</v>
      </c>
      <c r="OGB159" s="16">
        <f t="shared" si="31453"/>
        <v>52.940000000000005</v>
      </c>
      <c r="OGC159" s="16">
        <f t="shared" si="31454"/>
        <v>9</v>
      </c>
      <c r="OGD159" s="14">
        <f t="shared" si="14625"/>
        <v>61.940000000000005</v>
      </c>
      <c r="OGE159" s="14"/>
      <c r="OGF159" s="16">
        <f t="shared" si="14626"/>
        <v>92.910000000000011</v>
      </c>
      <c r="OGG159" s="79">
        <f t="shared" si="19856"/>
        <v>7</v>
      </c>
      <c r="OGH159" s="80"/>
      <c r="OGI159" s="16" t="s">
        <v>236</v>
      </c>
      <c r="OGJ159" s="16">
        <f t="shared" si="31455"/>
        <v>52.940000000000005</v>
      </c>
      <c r="OGK159" s="16">
        <f t="shared" si="31456"/>
        <v>9</v>
      </c>
      <c r="OGL159" s="14">
        <f t="shared" si="14630"/>
        <v>61.940000000000005</v>
      </c>
      <c r="OGM159" s="14"/>
      <c r="OGN159" s="16">
        <f t="shared" si="14631"/>
        <v>92.910000000000011</v>
      </c>
      <c r="OGO159" s="79">
        <f t="shared" si="19856"/>
        <v>7</v>
      </c>
      <c r="OGP159" s="80"/>
      <c r="OGQ159" s="16" t="s">
        <v>236</v>
      </c>
      <c r="OGR159" s="16">
        <f t="shared" si="31457"/>
        <v>52.940000000000005</v>
      </c>
      <c r="OGS159" s="16">
        <f t="shared" si="31458"/>
        <v>9</v>
      </c>
      <c r="OGT159" s="14">
        <f t="shared" si="14635"/>
        <v>61.940000000000005</v>
      </c>
      <c r="OGU159" s="14"/>
      <c r="OGV159" s="16">
        <f t="shared" si="14636"/>
        <v>92.910000000000011</v>
      </c>
      <c r="OGW159" s="79">
        <f t="shared" si="19856"/>
        <v>7</v>
      </c>
      <c r="OGX159" s="80"/>
      <c r="OGY159" s="16" t="s">
        <v>236</v>
      </c>
      <c r="OGZ159" s="16">
        <f t="shared" si="31459"/>
        <v>52.940000000000005</v>
      </c>
      <c r="OHA159" s="16">
        <f t="shared" si="31460"/>
        <v>9</v>
      </c>
      <c r="OHB159" s="14">
        <f t="shared" si="14640"/>
        <v>61.940000000000005</v>
      </c>
      <c r="OHC159" s="14"/>
      <c r="OHD159" s="16">
        <f t="shared" si="14641"/>
        <v>92.910000000000011</v>
      </c>
      <c r="OHE159" s="79">
        <f t="shared" si="19856"/>
        <v>7</v>
      </c>
      <c r="OHF159" s="80"/>
      <c r="OHG159" s="16" t="s">
        <v>236</v>
      </c>
      <c r="OHH159" s="16">
        <f t="shared" si="31461"/>
        <v>52.940000000000005</v>
      </c>
      <c r="OHI159" s="16">
        <f t="shared" si="31462"/>
        <v>9</v>
      </c>
      <c r="OHJ159" s="14">
        <f t="shared" si="14645"/>
        <v>61.940000000000005</v>
      </c>
      <c r="OHK159" s="14"/>
      <c r="OHL159" s="16">
        <f t="shared" si="14646"/>
        <v>92.910000000000011</v>
      </c>
      <c r="OHM159" s="79">
        <f t="shared" si="19856"/>
        <v>7</v>
      </c>
      <c r="OHN159" s="80"/>
      <c r="OHO159" s="16" t="s">
        <v>236</v>
      </c>
      <c r="OHP159" s="16">
        <f t="shared" si="31463"/>
        <v>52.940000000000005</v>
      </c>
      <c r="OHQ159" s="16">
        <f t="shared" si="31464"/>
        <v>9</v>
      </c>
      <c r="OHR159" s="14">
        <f t="shared" si="14650"/>
        <v>61.940000000000005</v>
      </c>
      <c r="OHS159" s="14"/>
      <c r="OHT159" s="16">
        <f t="shared" si="14651"/>
        <v>92.910000000000011</v>
      </c>
      <c r="OHU159" s="79">
        <f t="shared" si="19865"/>
        <v>7</v>
      </c>
      <c r="OHV159" s="80"/>
      <c r="OHW159" s="16" t="s">
        <v>236</v>
      </c>
      <c r="OHX159" s="16">
        <f t="shared" si="31465"/>
        <v>52.940000000000005</v>
      </c>
      <c r="OHY159" s="16">
        <f t="shared" si="31466"/>
        <v>9</v>
      </c>
      <c r="OHZ159" s="14">
        <f t="shared" si="14655"/>
        <v>61.940000000000005</v>
      </c>
      <c r="OIA159" s="14"/>
      <c r="OIB159" s="16">
        <f t="shared" si="14656"/>
        <v>92.910000000000011</v>
      </c>
      <c r="OIC159" s="79">
        <f t="shared" si="19865"/>
        <v>7</v>
      </c>
      <c r="OID159" s="80"/>
      <c r="OIE159" s="16" t="s">
        <v>236</v>
      </c>
      <c r="OIF159" s="16">
        <f t="shared" si="31467"/>
        <v>52.940000000000005</v>
      </c>
      <c r="OIG159" s="16">
        <f t="shared" si="31468"/>
        <v>9</v>
      </c>
      <c r="OIH159" s="14">
        <f t="shared" si="14660"/>
        <v>61.940000000000005</v>
      </c>
      <c r="OII159" s="14"/>
      <c r="OIJ159" s="16">
        <f t="shared" si="14661"/>
        <v>92.910000000000011</v>
      </c>
      <c r="OIK159" s="79">
        <f t="shared" si="19865"/>
        <v>7</v>
      </c>
      <c r="OIL159" s="80"/>
      <c r="OIM159" s="16" t="s">
        <v>236</v>
      </c>
      <c r="OIN159" s="16">
        <f t="shared" si="31469"/>
        <v>52.940000000000005</v>
      </c>
      <c r="OIO159" s="16">
        <f t="shared" si="31470"/>
        <v>9</v>
      </c>
      <c r="OIP159" s="14">
        <f t="shared" si="14665"/>
        <v>61.940000000000005</v>
      </c>
      <c r="OIQ159" s="14"/>
      <c r="OIR159" s="16">
        <f t="shared" si="14666"/>
        <v>92.910000000000011</v>
      </c>
      <c r="OIS159" s="79">
        <f t="shared" si="19865"/>
        <v>7</v>
      </c>
      <c r="OIT159" s="80"/>
      <c r="OIU159" s="16" t="s">
        <v>236</v>
      </c>
      <c r="OIV159" s="16">
        <f t="shared" si="31471"/>
        <v>52.940000000000005</v>
      </c>
      <c r="OIW159" s="16">
        <f t="shared" si="31472"/>
        <v>9</v>
      </c>
      <c r="OIX159" s="14">
        <f t="shared" si="14670"/>
        <v>61.940000000000005</v>
      </c>
      <c r="OIY159" s="14"/>
      <c r="OIZ159" s="16">
        <f t="shared" si="14671"/>
        <v>92.910000000000011</v>
      </c>
      <c r="OJA159" s="79">
        <f t="shared" si="19865"/>
        <v>7</v>
      </c>
      <c r="OJB159" s="80"/>
      <c r="OJC159" s="16" t="s">
        <v>236</v>
      </c>
      <c r="OJD159" s="16">
        <f t="shared" si="31473"/>
        <v>52.940000000000005</v>
      </c>
      <c r="OJE159" s="16">
        <f t="shared" si="31474"/>
        <v>9</v>
      </c>
      <c r="OJF159" s="14">
        <f t="shared" si="14675"/>
        <v>61.940000000000005</v>
      </c>
      <c r="OJG159" s="14"/>
      <c r="OJH159" s="16">
        <f t="shared" si="14676"/>
        <v>92.910000000000011</v>
      </c>
      <c r="OJI159" s="79">
        <f t="shared" si="19865"/>
        <v>7</v>
      </c>
      <c r="OJJ159" s="80"/>
      <c r="OJK159" s="16" t="s">
        <v>236</v>
      </c>
      <c r="OJL159" s="16">
        <f t="shared" si="31475"/>
        <v>52.940000000000005</v>
      </c>
      <c r="OJM159" s="16">
        <f t="shared" si="31476"/>
        <v>9</v>
      </c>
      <c r="OJN159" s="14">
        <f t="shared" si="14680"/>
        <v>61.940000000000005</v>
      </c>
      <c r="OJO159" s="14"/>
      <c r="OJP159" s="16">
        <f t="shared" si="14681"/>
        <v>92.910000000000011</v>
      </c>
      <c r="OJQ159" s="79">
        <f t="shared" si="19865"/>
        <v>7</v>
      </c>
      <c r="OJR159" s="80"/>
      <c r="OJS159" s="16" t="s">
        <v>236</v>
      </c>
      <c r="OJT159" s="16">
        <f t="shared" si="31477"/>
        <v>52.940000000000005</v>
      </c>
      <c r="OJU159" s="16">
        <f t="shared" si="31478"/>
        <v>9</v>
      </c>
      <c r="OJV159" s="14">
        <f t="shared" si="14685"/>
        <v>61.940000000000005</v>
      </c>
      <c r="OJW159" s="14"/>
      <c r="OJX159" s="16">
        <f t="shared" si="14686"/>
        <v>92.910000000000011</v>
      </c>
      <c r="OJY159" s="79">
        <f t="shared" si="19865"/>
        <v>7</v>
      </c>
      <c r="OJZ159" s="80"/>
      <c r="OKA159" s="16" t="s">
        <v>236</v>
      </c>
      <c r="OKB159" s="16">
        <f t="shared" si="31479"/>
        <v>52.940000000000005</v>
      </c>
      <c r="OKC159" s="16">
        <f t="shared" si="31480"/>
        <v>9</v>
      </c>
      <c r="OKD159" s="14">
        <f t="shared" si="14690"/>
        <v>61.940000000000005</v>
      </c>
      <c r="OKE159" s="14"/>
      <c r="OKF159" s="16">
        <f t="shared" si="14691"/>
        <v>92.910000000000011</v>
      </c>
      <c r="OKG159" s="79">
        <f t="shared" si="19874"/>
        <v>7</v>
      </c>
      <c r="OKH159" s="80"/>
      <c r="OKI159" s="16" t="s">
        <v>236</v>
      </c>
      <c r="OKJ159" s="16">
        <f t="shared" si="31481"/>
        <v>52.940000000000005</v>
      </c>
      <c r="OKK159" s="16">
        <f t="shared" si="31482"/>
        <v>9</v>
      </c>
      <c r="OKL159" s="14">
        <f t="shared" si="14695"/>
        <v>61.940000000000005</v>
      </c>
      <c r="OKM159" s="14"/>
      <c r="OKN159" s="16">
        <f t="shared" si="14696"/>
        <v>92.910000000000011</v>
      </c>
      <c r="OKO159" s="79">
        <f t="shared" si="19874"/>
        <v>7</v>
      </c>
      <c r="OKP159" s="80"/>
      <c r="OKQ159" s="16" t="s">
        <v>236</v>
      </c>
      <c r="OKR159" s="16">
        <f t="shared" si="31483"/>
        <v>52.940000000000005</v>
      </c>
      <c r="OKS159" s="16">
        <f t="shared" si="31484"/>
        <v>9</v>
      </c>
      <c r="OKT159" s="14">
        <f t="shared" si="14700"/>
        <v>61.940000000000005</v>
      </c>
      <c r="OKU159" s="14"/>
      <c r="OKV159" s="16">
        <f t="shared" si="14701"/>
        <v>92.910000000000011</v>
      </c>
      <c r="OKW159" s="79">
        <f t="shared" si="19874"/>
        <v>7</v>
      </c>
      <c r="OKX159" s="80"/>
      <c r="OKY159" s="16" t="s">
        <v>236</v>
      </c>
      <c r="OKZ159" s="16">
        <f t="shared" si="31485"/>
        <v>52.940000000000005</v>
      </c>
      <c r="OLA159" s="16">
        <f t="shared" si="31486"/>
        <v>9</v>
      </c>
      <c r="OLB159" s="14">
        <f t="shared" si="14705"/>
        <v>61.940000000000005</v>
      </c>
      <c r="OLC159" s="14"/>
      <c r="OLD159" s="16">
        <f t="shared" si="14706"/>
        <v>92.910000000000011</v>
      </c>
      <c r="OLE159" s="79">
        <f t="shared" si="19874"/>
        <v>7</v>
      </c>
      <c r="OLF159" s="80"/>
      <c r="OLG159" s="16" t="s">
        <v>236</v>
      </c>
      <c r="OLH159" s="16">
        <f t="shared" si="31487"/>
        <v>52.940000000000005</v>
      </c>
      <c r="OLI159" s="16">
        <f t="shared" si="31488"/>
        <v>9</v>
      </c>
      <c r="OLJ159" s="14">
        <f t="shared" si="14710"/>
        <v>61.940000000000005</v>
      </c>
      <c r="OLK159" s="14"/>
      <c r="OLL159" s="16">
        <f t="shared" si="14711"/>
        <v>92.910000000000011</v>
      </c>
      <c r="OLM159" s="79">
        <f t="shared" si="19874"/>
        <v>7</v>
      </c>
      <c r="OLN159" s="80"/>
      <c r="OLO159" s="16" t="s">
        <v>236</v>
      </c>
      <c r="OLP159" s="16">
        <f t="shared" si="31489"/>
        <v>52.940000000000005</v>
      </c>
      <c r="OLQ159" s="16">
        <f t="shared" si="31490"/>
        <v>9</v>
      </c>
      <c r="OLR159" s="14">
        <f t="shared" si="14715"/>
        <v>61.940000000000005</v>
      </c>
      <c r="OLS159" s="14"/>
      <c r="OLT159" s="16">
        <f t="shared" si="14716"/>
        <v>92.910000000000011</v>
      </c>
      <c r="OLU159" s="79">
        <f t="shared" si="19874"/>
        <v>7</v>
      </c>
      <c r="OLV159" s="80"/>
      <c r="OLW159" s="16" t="s">
        <v>236</v>
      </c>
      <c r="OLX159" s="16">
        <f t="shared" si="31491"/>
        <v>52.940000000000005</v>
      </c>
      <c r="OLY159" s="16">
        <f t="shared" si="31492"/>
        <v>9</v>
      </c>
      <c r="OLZ159" s="14">
        <f t="shared" si="14720"/>
        <v>61.940000000000005</v>
      </c>
      <c r="OMA159" s="14"/>
      <c r="OMB159" s="16">
        <f t="shared" si="14721"/>
        <v>92.910000000000011</v>
      </c>
      <c r="OMC159" s="79">
        <f t="shared" si="19874"/>
        <v>7</v>
      </c>
      <c r="OMD159" s="80"/>
      <c r="OME159" s="16" t="s">
        <v>236</v>
      </c>
      <c r="OMF159" s="16">
        <f t="shared" si="31493"/>
        <v>52.940000000000005</v>
      </c>
      <c r="OMG159" s="16">
        <f t="shared" si="31494"/>
        <v>9</v>
      </c>
      <c r="OMH159" s="14">
        <f t="shared" si="14725"/>
        <v>61.940000000000005</v>
      </c>
      <c r="OMI159" s="14"/>
      <c r="OMJ159" s="16">
        <f t="shared" si="14726"/>
        <v>92.910000000000011</v>
      </c>
      <c r="OMK159" s="79">
        <f t="shared" si="19874"/>
        <v>7</v>
      </c>
      <c r="OML159" s="80"/>
      <c r="OMM159" s="16" t="s">
        <v>236</v>
      </c>
      <c r="OMN159" s="16">
        <f t="shared" si="31495"/>
        <v>52.940000000000005</v>
      </c>
      <c r="OMO159" s="16">
        <f t="shared" si="31496"/>
        <v>9</v>
      </c>
      <c r="OMP159" s="14">
        <f t="shared" si="14730"/>
        <v>61.940000000000005</v>
      </c>
      <c r="OMQ159" s="14"/>
      <c r="OMR159" s="16">
        <f t="shared" si="14731"/>
        <v>92.910000000000011</v>
      </c>
      <c r="OMS159" s="79">
        <f t="shared" si="19883"/>
        <v>7</v>
      </c>
      <c r="OMT159" s="80"/>
      <c r="OMU159" s="16" t="s">
        <v>236</v>
      </c>
      <c r="OMV159" s="16">
        <f t="shared" si="31497"/>
        <v>52.940000000000005</v>
      </c>
      <c r="OMW159" s="16">
        <f t="shared" si="31498"/>
        <v>9</v>
      </c>
      <c r="OMX159" s="14">
        <f t="shared" si="14735"/>
        <v>61.940000000000005</v>
      </c>
      <c r="OMY159" s="14"/>
      <c r="OMZ159" s="16">
        <f t="shared" si="14736"/>
        <v>92.910000000000011</v>
      </c>
      <c r="ONA159" s="79">
        <f t="shared" si="19883"/>
        <v>7</v>
      </c>
      <c r="ONB159" s="80"/>
      <c r="ONC159" s="16" t="s">
        <v>236</v>
      </c>
      <c r="OND159" s="16">
        <f t="shared" si="31499"/>
        <v>52.940000000000005</v>
      </c>
      <c r="ONE159" s="16">
        <f t="shared" si="31500"/>
        <v>9</v>
      </c>
      <c r="ONF159" s="14">
        <f t="shared" si="14740"/>
        <v>61.940000000000005</v>
      </c>
      <c r="ONG159" s="14"/>
      <c r="ONH159" s="16">
        <f t="shared" si="14741"/>
        <v>92.910000000000011</v>
      </c>
      <c r="ONI159" s="79">
        <f t="shared" si="19883"/>
        <v>7</v>
      </c>
      <c r="ONJ159" s="80"/>
      <c r="ONK159" s="16" t="s">
        <v>236</v>
      </c>
      <c r="ONL159" s="16">
        <f t="shared" si="31501"/>
        <v>52.940000000000005</v>
      </c>
      <c r="ONM159" s="16">
        <f t="shared" si="31502"/>
        <v>9</v>
      </c>
      <c r="ONN159" s="14">
        <f t="shared" si="14745"/>
        <v>61.940000000000005</v>
      </c>
      <c r="ONO159" s="14"/>
      <c r="ONP159" s="16">
        <f t="shared" si="14746"/>
        <v>92.910000000000011</v>
      </c>
      <c r="ONQ159" s="79">
        <f t="shared" si="19883"/>
        <v>7</v>
      </c>
      <c r="ONR159" s="80"/>
      <c r="ONS159" s="16" t="s">
        <v>236</v>
      </c>
      <c r="ONT159" s="16">
        <f t="shared" si="31503"/>
        <v>52.940000000000005</v>
      </c>
      <c r="ONU159" s="16">
        <f t="shared" si="31504"/>
        <v>9</v>
      </c>
      <c r="ONV159" s="14">
        <f t="shared" si="14750"/>
        <v>61.940000000000005</v>
      </c>
      <c r="ONW159" s="14"/>
      <c r="ONX159" s="16">
        <f t="shared" si="14751"/>
        <v>92.910000000000011</v>
      </c>
      <c r="ONY159" s="79">
        <f t="shared" si="19883"/>
        <v>7</v>
      </c>
      <c r="ONZ159" s="80"/>
      <c r="OOA159" s="16" t="s">
        <v>236</v>
      </c>
      <c r="OOB159" s="16">
        <f t="shared" si="31505"/>
        <v>52.940000000000005</v>
      </c>
      <c r="OOC159" s="16">
        <f t="shared" si="31506"/>
        <v>9</v>
      </c>
      <c r="OOD159" s="14">
        <f t="shared" si="14755"/>
        <v>61.940000000000005</v>
      </c>
      <c r="OOE159" s="14"/>
      <c r="OOF159" s="16">
        <f t="shared" si="14756"/>
        <v>92.910000000000011</v>
      </c>
      <c r="OOG159" s="79">
        <f t="shared" si="19883"/>
        <v>7</v>
      </c>
      <c r="OOH159" s="80"/>
      <c r="OOI159" s="16" t="s">
        <v>236</v>
      </c>
      <c r="OOJ159" s="16">
        <f t="shared" si="31507"/>
        <v>52.940000000000005</v>
      </c>
      <c r="OOK159" s="16">
        <f t="shared" si="31508"/>
        <v>9</v>
      </c>
      <c r="OOL159" s="14">
        <f t="shared" si="14760"/>
        <v>61.940000000000005</v>
      </c>
      <c r="OOM159" s="14"/>
      <c r="OON159" s="16">
        <f t="shared" si="14761"/>
        <v>92.910000000000011</v>
      </c>
      <c r="OOO159" s="79">
        <f t="shared" si="19883"/>
        <v>7</v>
      </c>
      <c r="OOP159" s="80"/>
      <c r="OOQ159" s="16" t="s">
        <v>236</v>
      </c>
      <c r="OOR159" s="16">
        <f t="shared" si="31509"/>
        <v>52.940000000000005</v>
      </c>
      <c r="OOS159" s="16">
        <f t="shared" si="31510"/>
        <v>9</v>
      </c>
      <c r="OOT159" s="14">
        <f t="shared" si="14765"/>
        <v>61.940000000000005</v>
      </c>
      <c r="OOU159" s="14"/>
      <c r="OOV159" s="16">
        <f t="shared" si="14766"/>
        <v>92.910000000000011</v>
      </c>
      <c r="OOW159" s="79">
        <f t="shared" si="19883"/>
        <v>7</v>
      </c>
      <c r="OOX159" s="80"/>
      <c r="OOY159" s="16" t="s">
        <v>236</v>
      </c>
      <c r="OOZ159" s="16">
        <f t="shared" si="31511"/>
        <v>52.940000000000005</v>
      </c>
      <c r="OPA159" s="16">
        <f t="shared" si="31512"/>
        <v>9</v>
      </c>
      <c r="OPB159" s="14">
        <f t="shared" si="14770"/>
        <v>61.940000000000005</v>
      </c>
      <c r="OPC159" s="14"/>
      <c r="OPD159" s="16">
        <f t="shared" si="14771"/>
        <v>92.910000000000011</v>
      </c>
      <c r="OPE159" s="79">
        <f t="shared" si="19892"/>
        <v>7</v>
      </c>
      <c r="OPF159" s="80"/>
      <c r="OPG159" s="16" t="s">
        <v>236</v>
      </c>
      <c r="OPH159" s="16">
        <f t="shared" si="31513"/>
        <v>52.940000000000005</v>
      </c>
      <c r="OPI159" s="16">
        <f t="shared" si="31514"/>
        <v>9</v>
      </c>
      <c r="OPJ159" s="14">
        <f t="shared" si="14775"/>
        <v>61.940000000000005</v>
      </c>
      <c r="OPK159" s="14"/>
      <c r="OPL159" s="16">
        <f t="shared" si="14776"/>
        <v>92.910000000000011</v>
      </c>
      <c r="OPM159" s="79">
        <f t="shared" si="19892"/>
        <v>7</v>
      </c>
      <c r="OPN159" s="80"/>
      <c r="OPO159" s="16" t="s">
        <v>236</v>
      </c>
      <c r="OPP159" s="16">
        <f t="shared" si="31515"/>
        <v>52.940000000000005</v>
      </c>
      <c r="OPQ159" s="16">
        <f t="shared" si="31516"/>
        <v>9</v>
      </c>
      <c r="OPR159" s="14">
        <f t="shared" si="14780"/>
        <v>61.940000000000005</v>
      </c>
      <c r="OPS159" s="14"/>
      <c r="OPT159" s="16">
        <f t="shared" si="14781"/>
        <v>92.910000000000011</v>
      </c>
      <c r="OPU159" s="79">
        <f t="shared" si="19892"/>
        <v>7</v>
      </c>
      <c r="OPV159" s="80"/>
      <c r="OPW159" s="16" t="s">
        <v>236</v>
      </c>
      <c r="OPX159" s="16">
        <f t="shared" si="31517"/>
        <v>52.940000000000005</v>
      </c>
      <c r="OPY159" s="16">
        <f t="shared" si="31518"/>
        <v>9</v>
      </c>
      <c r="OPZ159" s="14">
        <f t="shared" si="14785"/>
        <v>61.940000000000005</v>
      </c>
      <c r="OQA159" s="14"/>
      <c r="OQB159" s="16">
        <f t="shared" si="14786"/>
        <v>92.910000000000011</v>
      </c>
      <c r="OQC159" s="79">
        <f t="shared" si="19892"/>
        <v>7</v>
      </c>
      <c r="OQD159" s="80"/>
      <c r="OQE159" s="16" t="s">
        <v>236</v>
      </c>
      <c r="OQF159" s="16">
        <f t="shared" si="31519"/>
        <v>52.940000000000005</v>
      </c>
      <c r="OQG159" s="16">
        <f t="shared" si="31520"/>
        <v>9</v>
      </c>
      <c r="OQH159" s="14">
        <f t="shared" si="14790"/>
        <v>61.940000000000005</v>
      </c>
      <c r="OQI159" s="14"/>
      <c r="OQJ159" s="16">
        <f t="shared" si="14791"/>
        <v>92.910000000000011</v>
      </c>
      <c r="OQK159" s="79">
        <f t="shared" si="19892"/>
        <v>7</v>
      </c>
      <c r="OQL159" s="80"/>
      <c r="OQM159" s="16" t="s">
        <v>236</v>
      </c>
      <c r="OQN159" s="16">
        <f t="shared" si="31521"/>
        <v>52.940000000000005</v>
      </c>
      <c r="OQO159" s="16">
        <f t="shared" si="31522"/>
        <v>9</v>
      </c>
      <c r="OQP159" s="14">
        <f t="shared" si="14795"/>
        <v>61.940000000000005</v>
      </c>
      <c r="OQQ159" s="14"/>
      <c r="OQR159" s="16">
        <f t="shared" si="14796"/>
        <v>92.910000000000011</v>
      </c>
      <c r="OQS159" s="79">
        <f t="shared" si="19892"/>
        <v>7</v>
      </c>
      <c r="OQT159" s="80"/>
      <c r="OQU159" s="16" t="s">
        <v>236</v>
      </c>
      <c r="OQV159" s="16">
        <f t="shared" si="31523"/>
        <v>52.940000000000005</v>
      </c>
      <c r="OQW159" s="16">
        <f t="shared" si="31524"/>
        <v>9</v>
      </c>
      <c r="OQX159" s="14">
        <f t="shared" si="14800"/>
        <v>61.940000000000005</v>
      </c>
      <c r="OQY159" s="14"/>
      <c r="OQZ159" s="16">
        <f t="shared" si="14801"/>
        <v>92.910000000000011</v>
      </c>
      <c r="ORA159" s="79">
        <f t="shared" si="19892"/>
        <v>7</v>
      </c>
      <c r="ORB159" s="80"/>
      <c r="ORC159" s="16" t="s">
        <v>236</v>
      </c>
      <c r="ORD159" s="16">
        <f t="shared" si="31525"/>
        <v>52.940000000000005</v>
      </c>
      <c r="ORE159" s="16">
        <f t="shared" si="31526"/>
        <v>9</v>
      </c>
      <c r="ORF159" s="14">
        <f t="shared" si="14805"/>
        <v>61.940000000000005</v>
      </c>
      <c r="ORG159" s="14"/>
      <c r="ORH159" s="16">
        <f t="shared" si="14806"/>
        <v>92.910000000000011</v>
      </c>
      <c r="ORI159" s="79">
        <f t="shared" si="19892"/>
        <v>7</v>
      </c>
      <c r="ORJ159" s="80"/>
      <c r="ORK159" s="16" t="s">
        <v>236</v>
      </c>
      <c r="ORL159" s="16">
        <f t="shared" si="31527"/>
        <v>52.940000000000005</v>
      </c>
      <c r="ORM159" s="16">
        <f t="shared" si="31528"/>
        <v>9</v>
      </c>
      <c r="ORN159" s="14">
        <f t="shared" si="14810"/>
        <v>61.940000000000005</v>
      </c>
      <c r="ORO159" s="14"/>
      <c r="ORP159" s="16">
        <f t="shared" si="14811"/>
        <v>92.910000000000011</v>
      </c>
      <c r="ORQ159" s="79">
        <f t="shared" si="19901"/>
        <v>7</v>
      </c>
      <c r="ORR159" s="80"/>
      <c r="ORS159" s="16" t="s">
        <v>236</v>
      </c>
      <c r="ORT159" s="16">
        <f t="shared" si="31529"/>
        <v>52.940000000000005</v>
      </c>
      <c r="ORU159" s="16">
        <f t="shared" si="31530"/>
        <v>9</v>
      </c>
      <c r="ORV159" s="14">
        <f t="shared" si="14815"/>
        <v>61.940000000000005</v>
      </c>
      <c r="ORW159" s="14"/>
      <c r="ORX159" s="16">
        <f t="shared" si="14816"/>
        <v>92.910000000000011</v>
      </c>
      <c r="ORY159" s="79">
        <f t="shared" si="19901"/>
        <v>7</v>
      </c>
      <c r="ORZ159" s="80"/>
      <c r="OSA159" s="16" t="s">
        <v>236</v>
      </c>
      <c r="OSB159" s="16">
        <f t="shared" si="31531"/>
        <v>52.940000000000005</v>
      </c>
      <c r="OSC159" s="16">
        <f t="shared" si="31532"/>
        <v>9</v>
      </c>
      <c r="OSD159" s="14">
        <f t="shared" si="14820"/>
        <v>61.940000000000005</v>
      </c>
      <c r="OSE159" s="14"/>
      <c r="OSF159" s="16">
        <f t="shared" si="14821"/>
        <v>92.910000000000011</v>
      </c>
      <c r="OSG159" s="79">
        <f t="shared" si="19901"/>
        <v>7</v>
      </c>
      <c r="OSH159" s="80"/>
      <c r="OSI159" s="16" t="s">
        <v>236</v>
      </c>
      <c r="OSJ159" s="16">
        <f t="shared" si="31533"/>
        <v>52.940000000000005</v>
      </c>
      <c r="OSK159" s="16">
        <f t="shared" si="31534"/>
        <v>9</v>
      </c>
      <c r="OSL159" s="14">
        <f t="shared" si="14825"/>
        <v>61.940000000000005</v>
      </c>
      <c r="OSM159" s="14"/>
      <c r="OSN159" s="16">
        <f t="shared" si="14826"/>
        <v>92.910000000000011</v>
      </c>
      <c r="OSO159" s="79">
        <f t="shared" si="19901"/>
        <v>7</v>
      </c>
      <c r="OSP159" s="80"/>
      <c r="OSQ159" s="16" t="s">
        <v>236</v>
      </c>
      <c r="OSR159" s="16">
        <f t="shared" si="31535"/>
        <v>52.940000000000005</v>
      </c>
      <c r="OSS159" s="16">
        <f t="shared" si="31536"/>
        <v>9</v>
      </c>
      <c r="OST159" s="14">
        <f t="shared" si="14830"/>
        <v>61.940000000000005</v>
      </c>
      <c r="OSU159" s="14"/>
      <c r="OSV159" s="16">
        <f t="shared" si="14831"/>
        <v>92.910000000000011</v>
      </c>
      <c r="OSW159" s="79">
        <f t="shared" si="19901"/>
        <v>7</v>
      </c>
      <c r="OSX159" s="80"/>
      <c r="OSY159" s="16" t="s">
        <v>236</v>
      </c>
      <c r="OSZ159" s="16">
        <f t="shared" si="31537"/>
        <v>52.940000000000005</v>
      </c>
      <c r="OTA159" s="16">
        <f t="shared" si="31538"/>
        <v>9</v>
      </c>
      <c r="OTB159" s="14">
        <f t="shared" si="14835"/>
        <v>61.940000000000005</v>
      </c>
      <c r="OTC159" s="14"/>
      <c r="OTD159" s="16">
        <f t="shared" si="14836"/>
        <v>92.910000000000011</v>
      </c>
      <c r="OTE159" s="79">
        <f t="shared" si="19901"/>
        <v>7</v>
      </c>
      <c r="OTF159" s="80"/>
      <c r="OTG159" s="16" t="s">
        <v>236</v>
      </c>
      <c r="OTH159" s="16">
        <f t="shared" si="31539"/>
        <v>52.940000000000005</v>
      </c>
      <c r="OTI159" s="16">
        <f t="shared" si="31540"/>
        <v>9</v>
      </c>
      <c r="OTJ159" s="14">
        <f t="shared" si="14840"/>
        <v>61.940000000000005</v>
      </c>
      <c r="OTK159" s="14"/>
      <c r="OTL159" s="16">
        <f t="shared" si="14841"/>
        <v>92.910000000000011</v>
      </c>
      <c r="OTM159" s="79">
        <f t="shared" si="19901"/>
        <v>7</v>
      </c>
      <c r="OTN159" s="80"/>
      <c r="OTO159" s="16" t="s">
        <v>236</v>
      </c>
      <c r="OTP159" s="16">
        <f t="shared" si="31541"/>
        <v>52.940000000000005</v>
      </c>
      <c r="OTQ159" s="16">
        <f t="shared" si="31542"/>
        <v>9</v>
      </c>
      <c r="OTR159" s="14">
        <f t="shared" si="14845"/>
        <v>61.940000000000005</v>
      </c>
      <c r="OTS159" s="14"/>
      <c r="OTT159" s="16">
        <f t="shared" si="14846"/>
        <v>92.910000000000011</v>
      </c>
      <c r="OTU159" s="79">
        <f t="shared" si="19901"/>
        <v>7</v>
      </c>
      <c r="OTV159" s="80"/>
      <c r="OTW159" s="16" t="s">
        <v>236</v>
      </c>
      <c r="OTX159" s="16">
        <f t="shared" si="31543"/>
        <v>52.940000000000005</v>
      </c>
      <c r="OTY159" s="16">
        <f t="shared" si="31544"/>
        <v>9</v>
      </c>
      <c r="OTZ159" s="14">
        <f t="shared" si="14850"/>
        <v>61.940000000000005</v>
      </c>
      <c r="OUA159" s="14"/>
      <c r="OUB159" s="16">
        <f t="shared" si="14851"/>
        <v>92.910000000000011</v>
      </c>
      <c r="OUC159" s="79">
        <f t="shared" si="19910"/>
        <v>7</v>
      </c>
      <c r="OUD159" s="80"/>
      <c r="OUE159" s="16" t="s">
        <v>236</v>
      </c>
      <c r="OUF159" s="16">
        <f t="shared" si="31545"/>
        <v>52.940000000000005</v>
      </c>
      <c r="OUG159" s="16">
        <f t="shared" si="31546"/>
        <v>9</v>
      </c>
      <c r="OUH159" s="14">
        <f t="shared" si="14855"/>
        <v>61.940000000000005</v>
      </c>
      <c r="OUI159" s="14"/>
      <c r="OUJ159" s="16">
        <f t="shared" si="14856"/>
        <v>92.910000000000011</v>
      </c>
      <c r="OUK159" s="79">
        <f t="shared" si="19910"/>
        <v>7</v>
      </c>
      <c r="OUL159" s="80"/>
      <c r="OUM159" s="16" t="s">
        <v>236</v>
      </c>
      <c r="OUN159" s="16">
        <f t="shared" si="31547"/>
        <v>52.940000000000005</v>
      </c>
      <c r="OUO159" s="16">
        <f t="shared" si="31548"/>
        <v>9</v>
      </c>
      <c r="OUP159" s="14">
        <f t="shared" si="14860"/>
        <v>61.940000000000005</v>
      </c>
      <c r="OUQ159" s="14"/>
      <c r="OUR159" s="16">
        <f t="shared" si="14861"/>
        <v>92.910000000000011</v>
      </c>
      <c r="OUS159" s="79">
        <f t="shared" si="19910"/>
        <v>7</v>
      </c>
      <c r="OUT159" s="80"/>
      <c r="OUU159" s="16" t="s">
        <v>236</v>
      </c>
      <c r="OUV159" s="16">
        <f t="shared" si="31549"/>
        <v>52.940000000000005</v>
      </c>
      <c r="OUW159" s="16">
        <f t="shared" si="31550"/>
        <v>9</v>
      </c>
      <c r="OUX159" s="14">
        <f t="shared" si="14865"/>
        <v>61.940000000000005</v>
      </c>
      <c r="OUY159" s="14"/>
      <c r="OUZ159" s="16">
        <f t="shared" si="14866"/>
        <v>92.910000000000011</v>
      </c>
      <c r="OVA159" s="79">
        <f t="shared" si="19910"/>
        <v>7</v>
      </c>
      <c r="OVB159" s="80"/>
      <c r="OVC159" s="16" t="s">
        <v>236</v>
      </c>
      <c r="OVD159" s="16">
        <f t="shared" si="31551"/>
        <v>52.940000000000005</v>
      </c>
      <c r="OVE159" s="16">
        <f t="shared" si="31552"/>
        <v>9</v>
      </c>
      <c r="OVF159" s="14">
        <f t="shared" si="14870"/>
        <v>61.940000000000005</v>
      </c>
      <c r="OVG159" s="14"/>
      <c r="OVH159" s="16">
        <f t="shared" si="14871"/>
        <v>92.910000000000011</v>
      </c>
      <c r="OVI159" s="79">
        <f t="shared" si="19910"/>
        <v>7</v>
      </c>
      <c r="OVJ159" s="80"/>
      <c r="OVK159" s="16" t="s">
        <v>236</v>
      </c>
      <c r="OVL159" s="16">
        <f t="shared" si="31553"/>
        <v>52.940000000000005</v>
      </c>
      <c r="OVM159" s="16">
        <f t="shared" si="31554"/>
        <v>9</v>
      </c>
      <c r="OVN159" s="14">
        <f t="shared" si="14875"/>
        <v>61.940000000000005</v>
      </c>
      <c r="OVO159" s="14"/>
      <c r="OVP159" s="16">
        <f t="shared" si="14876"/>
        <v>92.910000000000011</v>
      </c>
      <c r="OVQ159" s="79">
        <f t="shared" si="19910"/>
        <v>7</v>
      </c>
      <c r="OVR159" s="80"/>
      <c r="OVS159" s="16" t="s">
        <v>236</v>
      </c>
      <c r="OVT159" s="16">
        <f t="shared" si="31555"/>
        <v>52.940000000000005</v>
      </c>
      <c r="OVU159" s="16">
        <f t="shared" si="31556"/>
        <v>9</v>
      </c>
      <c r="OVV159" s="14">
        <f t="shared" si="14880"/>
        <v>61.940000000000005</v>
      </c>
      <c r="OVW159" s="14"/>
      <c r="OVX159" s="16">
        <f t="shared" si="14881"/>
        <v>92.910000000000011</v>
      </c>
      <c r="OVY159" s="79">
        <f t="shared" si="19910"/>
        <v>7</v>
      </c>
      <c r="OVZ159" s="80"/>
      <c r="OWA159" s="16" t="s">
        <v>236</v>
      </c>
      <c r="OWB159" s="16">
        <f t="shared" si="31557"/>
        <v>52.940000000000005</v>
      </c>
      <c r="OWC159" s="16">
        <f t="shared" si="31558"/>
        <v>9</v>
      </c>
      <c r="OWD159" s="14">
        <f t="shared" si="14885"/>
        <v>61.940000000000005</v>
      </c>
      <c r="OWE159" s="14"/>
      <c r="OWF159" s="16">
        <f t="shared" si="14886"/>
        <v>92.910000000000011</v>
      </c>
      <c r="OWG159" s="79">
        <f t="shared" si="19910"/>
        <v>7</v>
      </c>
      <c r="OWH159" s="80"/>
      <c r="OWI159" s="16" t="s">
        <v>236</v>
      </c>
      <c r="OWJ159" s="16">
        <f t="shared" si="31559"/>
        <v>52.940000000000005</v>
      </c>
      <c r="OWK159" s="16">
        <f t="shared" si="31560"/>
        <v>9</v>
      </c>
      <c r="OWL159" s="14">
        <f t="shared" si="14890"/>
        <v>61.940000000000005</v>
      </c>
      <c r="OWM159" s="14"/>
      <c r="OWN159" s="16">
        <f t="shared" si="14891"/>
        <v>92.910000000000011</v>
      </c>
      <c r="OWO159" s="79">
        <f t="shared" si="19919"/>
        <v>7</v>
      </c>
      <c r="OWP159" s="80"/>
      <c r="OWQ159" s="16" t="s">
        <v>236</v>
      </c>
      <c r="OWR159" s="16">
        <f t="shared" si="31561"/>
        <v>52.940000000000005</v>
      </c>
      <c r="OWS159" s="16">
        <f t="shared" si="31562"/>
        <v>9</v>
      </c>
      <c r="OWT159" s="14">
        <f t="shared" si="14895"/>
        <v>61.940000000000005</v>
      </c>
      <c r="OWU159" s="14"/>
      <c r="OWV159" s="16">
        <f t="shared" si="14896"/>
        <v>92.910000000000011</v>
      </c>
      <c r="OWW159" s="79">
        <f t="shared" si="19919"/>
        <v>7</v>
      </c>
      <c r="OWX159" s="80"/>
      <c r="OWY159" s="16" t="s">
        <v>236</v>
      </c>
      <c r="OWZ159" s="16">
        <f t="shared" si="31563"/>
        <v>52.940000000000005</v>
      </c>
      <c r="OXA159" s="16">
        <f t="shared" si="31564"/>
        <v>9</v>
      </c>
      <c r="OXB159" s="14">
        <f t="shared" si="14900"/>
        <v>61.940000000000005</v>
      </c>
      <c r="OXC159" s="14"/>
      <c r="OXD159" s="16">
        <f t="shared" si="14901"/>
        <v>92.910000000000011</v>
      </c>
      <c r="OXE159" s="79">
        <f t="shared" si="19919"/>
        <v>7</v>
      </c>
      <c r="OXF159" s="80"/>
      <c r="OXG159" s="16" t="s">
        <v>236</v>
      </c>
      <c r="OXH159" s="16">
        <f t="shared" si="31565"/>
        <v>52.940000000000005</v>
      </c>
      <c r="OXI159" s="16">
        <f t="shared" si="31566"/>
        <v>9</v>
      </c>
      <c r="OXJ159" s="14">
        <f t="shared" si="14905"/>
        <v>61.940000000000005</v>
      </c>
      <c r="OXK159" s="14"/>
      <c r="OXL159" s="16">
        <f t="shared" si="14906"/>
        <v>92.910000000000011</v>
      </c>
      <c r="OXM159" s="79">
        <f t="shared" si="19919"/>
        <v>7</v>
      </c>
      <c r="OXN159" s="80"/>
      <c r="OXO159" s="16" t="s">
        <v>236</v>
      </c>
      <c r="OXP159" s="16">
        <f t="shared" si="31567"/>
        <v>52.940000000000005</v>
      </c>
      <c r="OXQ159" s="16">
        <f t="shared" si="31568"/>
        <v>9</v>
      </c>
      <c r="OXR159" s="14">
        <f t="shared" si="14910"/>
        <v>61.940000000000005</v>
      </c>
      <c r="OXS159" s="14"/>
      <c r="OXT159" s="16">
        <f t="shared" si="14911"/>
        <v>92.910000000000011</v>
      </c>
      <c r="OXU159" s="79">
        <f t="shared" si="19919"/>
        <v>7</v>
      </c>
      <c r="OXV159" s="80"/>
      <c r="OXW159" s="16" t="s">
        <v>236</v>
      </c>
      <c r="OXX159" s="16">
        <f t="shared" si="31569"/>
        <v>52.940000000000005</v>
      </c>
      <c r="OXY159" s="16">
        <f t="shared" si="31570"/>
        <v>9</v>
      </c>
      <c r="OXZ159" s="14">
        <f t="shared" si="14915"/>
        <v>61.940000000000005</v>
      </c>
      <c r="OYA159" s="14"/>
      <c r="OYB159" s="16">
        <f t="shared" si="14916"/>
        <v>92.910000000000011</v>
      </c>
      <c r="OYC159" s="79">
        <f t="shared" si="19919"/>
        <v>7</v>
      </c>
      <c r="OYD159" s="80"/>
      <c r="OYE159" s="16" t="s">
        <v>236</v>
      </c>
      <c r="OYF159" s="16">
        <f t="shared" si="31571"/>
        <v>52.940000000000005</v>
      </c>
      <c r="OYG159" s="16">
        <f t="shared" si="31572"/>
        <v>9</v>
      </c>
      <c r="OYH159" s="14">
        <f t="shared" si="14920"/>
        <v>61.940000000000005</v>
      </c>
      <c r="OYI159" s="14"/>
      <c r="OYJ159" s="16">
        <f t="shared" si="14921"/>
        <v>92.910000000000011</v>
      </c>
      <c r="OYK159" s="79">
        <f t="shared" si="19919"/>
        <v>7</v>
      </c>
      <c r="OYL159" s="80"/>
      <c r="OYM159" s="16" t="s">
        <v>236</v>
      </c>
      <c r="OYN159" s="16">
        <f t="shared" si="31573"/>
        <v>52.940000000000005</v>
      </c>
      <c r="OYO159" s="16">
        <f t="shared" si="31574"/>
        <v>9</v>
      </c>
      <c r="OYP159" s="14">
        <f t="shared" si="14925"/>
        <v>61.940000000000005</v>
      </c>
      <c r="OYQ159" s="14"/>
      <c r="OYR159" s="16">
        <f t="shared" si="14926"/>
        <v>92.910000000000011</v>
      </c>
      <c r="OYS159" s="79">
        <f t="shared" si="19919"/>
        <v>7</v>
      </c>
      <c r="OYT159" s="80"/>
      <c r="OYU159" s="16" t="s">
        <v>236</v>
      </c>
      <c r="OYV159" s="16">
        <f t="shared" si="31575"/>
        <v>52.940000000000005</v>
      </c>
      <c r="OYW159" s="16">
        <f t="shared" si="31576"/>
        <v>9</v>
      </c>
      <c r="OYX159" s="14">
        <f t="shared" si="14930"/>
        <v>61.940000000000005</v>
      </c>
      <c r="OYY159" s="14"/>
      <c r="OYZ159" s="16">
        <f t="shared" si="14931"/>
        <v>92.910000000000011</v>
      </c>
      <c r="OZA159" s="79">
        <f t="shared" si="19928"/>
        <v>7</v>
      </c>
      <c r="OZB159" s="80"/>
      <c r="OZC159" s="16" t="s">
        <v>236</v>
      </c>
      <c r="OZD159" s="16">
        <f t="shared" si="31577"/>
        <v>52.940000000000005</v>
      </c>
      <c r="OZE159" s="16">
        <f t="shared" si="31578"/>
        <v>9</v>
      </c>
      <c r="OZF159" s="14">
        <f t="shared" si="14935"/>
        <v>61.940000000000005</v>
      </c>
      <c r="OZG159" s="14"/>
      <c r="OZH159" s="16">
        <f t="shared" si="14936"/>
        <v>92.910000000000011</v>
      </c>
      <c r="OZI159" s="79">
        <f t="shared" si="19928"/>
        <v>7</v>
      </c>
      <c r="OZJ159" s="80"/>
      <c r="OZK159" s="16" t="s">
        <v>236</v>
      </c>
      <c r="OZL159" s="16">
        <f t="shared" si="31579"/>
        <v>52.940000000000005</v>
      </c>
      <c r="OZM159" s="16">
        <f t="shared" si="31580"/>
        <v>9</v>
      </c>
      <c r="OZN159" s="14">
        <f t="shared" si="14940"/>
        <v>61.940000000000005</v>
      </c>
      <c r="OZO159" s="14"/>
      <c r="OZP159" s="16">
        <f t="shared" si="14941"/>
        <v>92.910000000000011</v>
      </c>
      <c r="OZQ159" s="79">
        <f t="shared" si="19928"/>
        <v>7</v>
      </c>
      <c r="OZR159" s="80"/>
      <c r="OZS159" s="16" t="s">
        <v>236</v>
      </c>
      <c r="OZT159" s="16">
        <f t="shared" si="31581"/>
        <v>52.940000000000005</v>
      </c>
      <c r="OZU159" s="16">
        <f t="shared" si="31582"/>
        <v>9</v>
      </c>
      <c r="OZV159" s="14">
        <f t="shared" si="14945"/>
        <v>61.940000000000005</v>
      </c>
      <c r="OZW159" s="14"/>
      <c r="OZX159" s="16">
        <f t="shared" si="14946"/>
        <v>92.910000000000011</v>
      </c>
      <c r="OZY159" s="79">
        <f t="shared" si="19928"/>
        <v>7</v>
      </c>
      <c r="OZZ159" s="80"/>
      <c r="PAA159" s="16" t="s">
        <v>236</v>
      </c>
      <c r="PAB159" s="16">
        <f t="shared" si="31583"/>
        <v>52.940000000000005</v>
      </c>
      <c r="PAC159" s="16">
        <f t="shared" si="31584"/>
        <v>9</v>
      </c>
      <c r="PAD159" s="14">
        <f t="shared" si="14950"/>
        <v>61.940000000000005</v>
      </c>
      <c r="PAE159" s="14"/>
      <c r="PAF159" s="16">
        <f t="shared" si="14951"/>
        <v>92.910000000000011</v>
      </c>
      <c r="PAG159" s="79">
        <f t="shared" si="19928"/>
        <v>7</v>
      </c>
      <c r="PAH159" s="80"/>
      <c r="PAI159" s="16" t="s">
        <v>236</v>
      </c>
      <c r="PAJ159" s="16">
        <f t="shared" si="31585"/>
        <v>52.940000000000005</v>
      </c>
      <c r="PAK159" s="16">
        <f t="shared" si="31586"/>
        <v>9</v>
      </c>
      <c r="PAL159" s="14">
        <f t="shared" si="14955"/>
        <v>61.940000000000005</v>
      </c>
      <c r="PAM159" s="14"/>
      <c r="PAN159" s="16">
        <f t="shared" si="14956"/>
        <v>92.910000000000011</v>
      </c>
      <c r="PAO159" s="79">
        <f t="shared" si="19928"/>
        <v>7</v>
      </c>
      <c r="PAP159" s="80"/>
      <c r="PAQ159" s="16" t="s">
        <v>236</v>
      </c>
      <c r="PAR159" s="16">
        <f t="shared" si="31587"/>
        <v>52.940000000000005</v>
      </c>
      <c r="PAS159" s="16">
        <f t="shared" si="31588"/>
        <v>9</v>
      </c>
      <c r="PAT159" s="14">
        <f t="shared" si="14960"/>
        <v>61.940000000000005</v>
      </c>
      <c r="PAU159" s="14"/>
      <c r="PAV159" s="16">
        <f t="shared" si="14961"/>
        <v>92.910000000000011</v>
      </c>
      <c r="PAW159" s="79">
        <f t="shared" si="19928"/>
        <v>7</v>
      </c>
      <c r="PAX159" s="80"/>
      <c r="PAY159" s="16" t="s">
        <v>236</v>
      </c>
      <c r="PAZ159" s="16">
        <f t="shared" si="31589"/>
        <v>52.940000000000005</v>
      </c>
      <c r="PBA159" s="16">
        <f t="shared" si="31590"/>
        <v>9</v>
      </c>
      <c r="PBB159" s="14">
        <f t="shared" si="14965"/>
        <v>61.940000000000005</v>
      </c>
      <c r="PBC159" s="14"/>
      <c r="PBD159" s="16">
        <f t="shared" si="14966"/>
        <v>92.910000000000011</v>
      </c>
      <c r="PBE159" s="79">
        <f t="shared" si="19928"/>
        <v>7</v>
      </c>
      <c r="PBF159" s="80"/>
      <c r="PBG159" s="16" t="s">
        <v>236</v>
      </c>
      <c r="PBH159" s="16">
        <f t="shared" si="31591"/>
        <v>52.940000000000005</v>
      </c>
      <c r="PBI159" s="16">
        <f t="shared" si="31592"/>
        <v>9</v>
      </c>
      <c r="PBJ159" s="14">
        <f t="shared" si="14970"/>
        <v>61.940000000000005</v>
      </c>
      <c r="PBK159" s="14"/>
      <c r="PBL159" s="16">
        <f t="shared" si="14971"/>
        <v>92.910000000000011</v>
      </c>
      <c r="PBM159" s="79">
        <f t="shared" si="19937"/>
        <v>7</v>
      </c>
      <c r="PBN159" s="80"/>
      <c r="PBO159" s="16" t="s">
        <v>236</v>
      </c>
      <c r="PBP159" s="16">
        <f t="shared" si="31593"/>
        <v>52.940000000000005</v>
      </c>
      <c r="PBQ159" s="16">
        <f t="shared" si="31594"/>
        <v>9</v>
      </c>
      <c r="PBR159" s="14">
        <f t="shared" si="14975"/>
        <v>61.940000000000005</v>
      </c>
      <c r="PBS159" s="14"/>
      <c r="PBT159" s="16">
        <f t="shared" si="14976"/>
        <v>92.910000000000011</v>
      </c>
      <c r="PBU159" s="79">
        <f t="shared" si="19937"/>
        <v>7</v>
      </c>
      <c r="PBV159" s="80"/>
      <c r="PBW159" s="16" t="s">
        <v>236</v>
      </c>
      <c r="PBX159" s="16">
        <f t="shared" si="31595"/>
        <v>52.940000000000005</v>
      </c>
      <c r="PBY159" s="16">
        <f t="shared" si="31596"/>
        <v>9</v>
      </c>
      <c r="PBZ159" s="14">
        <f t="shared" si="14980"/>
        <v>61.940000000000005</v>
      </c>
      <c r="PCA159" s="14"/>
      <c r="PCB159" s="16">
        <f t="shared" si="14981"/>
        <v>92.910000000000011</v>
      </c>
      <c r="PCC159" s="79">
        <f t="shared" si="19937"/>
        <v>7</v>
      </c>
      <c r="PCD159" s="80"/>
      <c r="PCE159" s="16" t="s">
        <v>236</v>
      </c>
      <c r="PCF159" s="16">
        <f t="shared" si="31597"/>
        <v>52.940000000000005</v>
      </c>
      <c r="PCG159" s="16">
        <f t="shared" si="31598"/>
        <v>9</v>
      </c>
      <c r="PCH159" s="14">
        <f t="shared" si="14985"/>
        <v>61.940000000000005</v>
      </c>
      <c r="PCI159" s="14"/>
      <c r="PCJ159" s="16">
        <f t="shared" si="14986"/>
        <v>92.910000000000011</v>
      </c>
      <c r="PCK159" s="79">
        <f t="shared" si="19937"/>
        <v>7</v>
      </c>
      <c r="PCL159" s="80"/>
      <c r="PCM159" s="16" t="s">
        <v>236</v>
      </c>
      <c r="PCN159" s="16">
        <f t="shared" si="31599"/>
        <v>52.940000000000005</v>
      </c>
      <c r="PCO159" s="16">
        <f t="shared" si="31600"/>
        <v>9</v>
      </c>
      <c r="PCP159" s="14">
        <f t="shared" si="14990"/>
        <v>61.940000000000005</v>
      </c>
      <c r="PCQ159" s="14"/>
      <c r="PCR159" s="16">
        <f t="shared" si="14991"/>
        <v>92.910000000000011</v>
      </c>
      <c r="PCS159" s="79">
        <f t="shared" si="19937"/>
        <v>7</v>
      </c>
      <c r="PCT159" s="80"/>
      <c r="PCU159" s="16" t="s">
        <v>236</v>
      </c>
      <c r="PCV159" s="16">
        <f t="shared" si="31601"/>
        <v>52.940000000000005</v>
      </c>
      <c r="PCW159" s="16">
        <f t="shared" si="31602"/>
        <v>9</v>
      </c>
      <c r="PCX159" s="14">
        <f t="shared" si="14995"/>
        <v>61.940000000000005</v>
      </c>
      <c r="PCY159" s="14"/>
      <c r="PCZ159" s="16">
        <f t="shared" si="14996"/>
        <v>92.910000000000011</v>
      </c>
      <c r="PDA159" s="79">
        <f t="shared" si="19937"/>
        <v>7</v>
      </c>
      <c r="PDB159" s="80"/>
      <c r="PDC159" s="16" t="s">
        <v>236</v>
      </c>
      <c r="PDD159" s="16">
        <f t="shared" si="31603"/>
        <v>52.940000000000005</v>
      </c>
      <c r="PDE159" s="16">
        <f t="shared" si="31604"/>
        <v>9</v>
      </c>
      <c r="PDF159" s="14">
        <f t="shared" si="15000"/>
        <v>61.940000000000005</v>
      </c>
      <c r="PDG159" s="14"/>
      <c r="PDH159" s="16">
        <f t="shared" si="15001"/>
        <v>92.910000000000011</v>
      </c>
      <c r="PDI159" s="79">
        <f t="shared" si="19937"/>
        <v>7</v>
      </c>
      <c r="PDJ159" s="80"/>
      <c r="PDK159" s="16" t="s">
        <v>236</v>
      </c>
      <c r="PDL159" s="16">
        <f t="shared" si="31605"/>
        <v>52.940000000000005</v>
      </c>
      <c r="PDM159" s="16">
        <f t="shared" si="31606"/>
        <v>9</v>
      </c>
      <c r="PDN159" s="14">
        <f t="shared" si="15005"/>
        <v>61.940000000000005</v>
      </c>
      <c r="PDO159" s="14"/>
      <c r="PDP159" s="16">
        <f t="shared" si="15006"/>
        <v>92.910000000000011</v>
      </c>
      <c r="PDQ159" s="79">
        <f t="shared" si="19937"/>
        <v>7</v>
      </c>
      <c r="PDR159" s="80"/>
      <c r="PDS159" s="16" t="s">
        <v>236</v>
      </c>
      <c r="PDT159" s="16">
        <f t="shared" si="31607"/>
        <v>52.940000000000005</v>
      </c>
      <c r="PDU159" s="16">
        <f t="shared" si="31608"/>
        <v>9</v>
      </c>
      <c r="PDV159" s="14">
        <f t="shared" si="15010"/>
        <v>61.940000000000005</v>
      </c>
      <c r="PDW159" s="14"/>
      <c r="PDX159" s="16">
        <f t="shared" si="15011"/>
        <v>92.910000000000011</v>
      </c>
      <c r="PDY159" s="79">
        <f t="shared" si="19946"/>
        <v>7</v>
      </c>
      <c r="PDZ159" s="80"/>
      <c r="PEA159" s="16" t="s">
        <v>236</v>
      </c>
      <c r="PEB159" s="16">
        <f t="shared" si="31609"/>
        <v>52.940000000000005</v>
      </c>
      <c r="PEC159" s="16">
        <f t="shared" si="31610"/>
        <v>9</v>
      </c>
      <c r="PED159" s="14">
        <f t="shared" si="15015"/>
        <v>61.940000000000005</v>
      </c>
      <c r="PEE159" s="14"/>
      <c r="PEF159" s="16">
        <f t="shared" si="15016"/>
        <v>92.910000000000011</v>
      </c>
      <c r="PEG159" s="79">
        <f t="shared" si="19946"/>
        <v>7</v>
      </c>
      <c r="PEH159" s="80"/>
      <c r="PEI159" s="16" t="s">
        <v>236</v>
      </c>
      <c r="PEJ159" s="16">
        <f t="shared" si="31611"/>
        <v>52.940000000000005</v>
      </c>
      <c r="PEK159" s="16">
        <f t="shared" si="31612"/>
        <v>9</v>
      </c>
      <c r="PEL159" s="14">
        <f t="shared" si="15020"/>
        <v>61.940000000000005</v>
      </c>
      <c r="PEM159" s="14"/>
      <c r="PEN159" s="16">
        <f t="shared" si="15021"/>
        <v>92.910000000000011</v>
      </c>
      <c r="PEO159" s="79">
        <f t="shared" si="19946"/>
        <v>7</v>
      </c>
      <c r="PEP159" s="80"/>
      <c r="PEQ159" s="16" t="s">
        <v>236</v>
      </c>
      <c r="PER159" s="16">
        <f t="shared" si="31613"/>
        <v>52.940000000000005</v>
      </c>
      <c r="PES159" s="16">
        <f t="shared" si="31614"/>
        <v>9</v>
      </c>
      <c r="PET159" s="14">
        <f t="shared" si="15025"/>
        <v>61.940000000000005</v>
      </c>
      <c r="PEU159" s="14"/>
      <c r="PEV159" s="16">
        <f t="shared" si="15026"/>
        <v>92.910000000000011</v>
      </c>
      <c r="PEW159" s="79">
        <f t="shared" si="19946"/>
        <v>7</v>
      </c>
      <c r="PEX159" s="80"/>
      <c r="PEY159" s="16" t="s">
        <v>236</v>
      </c>
      <c r="PEZ159" s="16">
        <f t="shared" si="31615"/>
        <v>52.940000000000005</v>
      </c>
      <c r="PFA159" s="16">
        <f t="shared" si="31616"/>
        <v>9</v>
      </c>
      <c r="PFB159" s="14">
        <f t="shared" si="15030"/>
        <v>61.940000000000005</v>
      </c>
      <c r="PFC159" s="14"/>
      <c r="PFD159" s="16">
        <f t="shared" si="15031"/>
        <v>92.910000000000011</v>
      </c>
      <c r="PFE159" s="79">
        <f t="shared" si="19946"/>
        <v>7</v>
      </c>
      <c r="PFF159" s="80"/>
      <c r="PFG159" s="16" t="s">
        <v>236</v>
      </c>
      <c r="PFH159" s="16">
        <f t="shared" si="31617"/>
        <v>52.940000000000005</v>
      </c>
      <c r="PFI159" s="16">
        <f t="shared" si="31618"/>
        <v>9</v>
      </c>
      <c r="PFJ159" s="14">
        <f t="shared" si="15035"/>
        <v>61.940000000000005</v>
      </c>
      <c r="PFK159" s="14"/>
      <c r="PFL159" s="16">
        <f t="shared" si="15036"/>
        <v>92.910000000000011</v>
      </c>
      <c r="PFM159" s="79">
        <f t="shared" si="19946"/>
        <v>7</v>
      </c>
      <c r="PFN159" s="80"/>
      <c r="PFO159" s="16" t="s">
        <v>236</v>
      </c>
      <c r="PFP159" s="16">
        <f t="shared" si="31619"/>
        <v>52.940000000000005</v>
      </c>
      <c r="PFQ159" s="16">
        <f t="shared" si="31620"/>
        <v>9</v>
      </c>
      <c r="PFR159" s="14">
        <f t="shared" si="15040"/>
        <v>61.940000000000005</v>
      </c>
      <c r="PFS159" s="14"/>
      <c r="PFT159" s="16">
        <f t="shared" si="15041"/>
        <v>92.910000000000011</v>
      </c>
      <c r="PFU159" s="79">
        <f t="shared" si="19946"/>
        <v>7</v>
      </c>
      <c r="PFV159" s="80"/>
      <c r="PFW159" s="16" t="s">
        <v>236</v>
      </c>
      <c r="PFX159" s="16">
        <f t="shared" si="31621"/>
        <v>52.940000000000005</v>
      </c>
      <c r="PFY159" s="16">
        <f t="shared" si="31622"/>
        <v>9</v>
      </c>
      <c r="PFZ159" s="14">
        <f t="shared" si="15045"/>
        <v>61.940000000000005</v>
      </c>
      <c r="PGA159" s="14"/>
      <c r="PGB159" s="16">
        <f t="shared" si="15046"/>
        <v>92.910000000000011</v>
      </c>
      <c r="PGC159" s="79">
        <f t="shared" si="19946"/>
        <v>7</v>
      </c>
      <c r="PGD159" s="80"/>
      <c r="PGE159" s="16" t="s">
        <v>236</v>
      </c>
      <c r="PGF159" s="16">
        <f t="shared" si="31623"/>
        <v>52.940000000000005</v>
      </c>
      <c r="PGG159" s="16">
        <f t="shared" si="31624"/>
        <v>9</v>
      </c>
      <c r="PGH159" s="14">
        <f t="shared" si="15050"/>
        <v>61.940000000000005</v>
      </c>
      <c r="PGI159" s="14"/>
      <c r="PGJ159" s="16">
        <f t="shared" si="15051"/>
        <v>92.910000000000011</v>
      </c>
      <c r="PGK159" s="79">
        <f t="shared" si="19955"/>
        <v>7</v>
      </c>
      <c r="PGL159" s="80"/>
      <c r="PGM159" s="16" t="s">
        <v>236</v>
      </c>
      <c r="PGN159" s="16">
        <f t="shared" si="31625"/>
        <v>52.940000000000005</v>
      </c>
      <c r="PGO159" s="16">
        <f t="shared" si="31626"/>
        <v>9</v>
      </c>
      <c r="PGP159" s="14">
        <f t="shared" si="15055"/>
        <v>61.940000000000005</v>
      </c>
      <c r="PGQ159" s="14"/>
      <c r="PGR159" s="16">
        <f t="shared" si="15056"/>
        <v>92.910000000000011</v>
      </c>
      <c r="PGS159" s="79">
        <f t="shared" si="19955"/>
        <v>7</v>
      </c>
      <c r="PGT159" s="80"/>
      <c r="PGU159" s="16" t="s">
        <v>236</v>
      </c>
      <c r="PGV159" s="16">
        <f t="shared" si="31627"/>
        <v>52.940000000000005</v>
      </c>
      <c r="PGW159" s="16">
        <f t="shared" si="31628"/>
        <v>9</v>
      </c>
      <c r="PGX159" s="14">
        <f t="shared" si="15060"/>
        <v>61.940000000000005</v>
      </c>
      <c r="PGY159" s="14"/>
      <c r="PGZ159" s="16">
        <f t="shared" si="15061"/>
        <v>92.910000000000011</v>
      </c>
      <c r="PHA159" s="79">
        <f t="shared" si="19955"/>
        <v>7</v>
      </c>
      <c r="PHB159" s="80"/>
      <c r="PHC159" s="16" t="s">
        <v>236</v>
      </c>
      <c r="PHD159" s="16">
        <f t="shared" si="31629"/>
        <v>52.940000000000005</v>
      </c>
      <c r="PHE159" s="16">
        <f t="shared" si="31630"/>
        <v>9</v>
      </c>
      <c r="PHF159" s="14">
        <f t="shared" si="15065"/>
        <v>61.940000000000005</v>
      </c>
      <c r="PHG159" s="14"/>
      <c r="PHH159" s="16">
        <f t="shared" si="15066"/>
        <v>92.910000000000011</v>
      </c>
      <c r="PHI159" s="79">
        <f t="shared" si="19955"/>
        <v>7</v>
      </c>
      <c r="PHJ159" s="80"/>
      <c r="PHK159" s="16" t="s">
        <v>236</v>
      </c>
      <c r="PHL159" s="16">
        <f t="shared" si="31631"/>
        <v>52.940000000000005</v>
      </c>
      <c r="PHM159" s="16">
        <f t="shared" si="31632"/>
        <v>9</v>
      </c>
      <c r="PHN159" s="14">
        <f t="shared" si="15070"/>
        <v>61.940000000000005</v>
      </c>
      <c r="PHO159" s="14"/>
      <c r="PHP159" s="16">
        <f t="shared" si="15071"/>
        <v>92.910000000000011</v>
      </c>
      <c r="PHQ159" s="79">
        <f t="shared" si="19955"/>
        <v>7</v>
      </c>
      <c r="PHR159" s="80"/>
      <c r="PHS159" s="16" t="s">
        <v>236</v>
      </c>
      <c r="PHT159" s="16">
        <f t="shared" si="31633"/>
        <v>52.940000000000005</v>
      </c>
      <c r="PHU159" s="16">
        <f t="shared" si="31634"/>
        <v>9</v>
      </c>
      <c r="PHV159" s="14">
        <f t="shared" si="15075"/>
        <v>61.940000000000005</v>
      </c>
      <c r="PHW159" s="14"/>
      <c r="PHX159" s="16">
        <f t="shared" si="15076"/>
        <v>92.910000000000011</v>
      </c>
      <c r="PHY159" s="79">
        <f t="shared" si="19955"/>
        <v>7</v>
      </c>
      <c r="PHZ159" s="80"/>
      <c r="PIA159" s="16" t="s">
        <v>236</v>
      </c>
      <c r="PIB159" s="16">
        <f t="shared" si="31635"/>
        <v>52.940000000000005</v>
      </c>
      <c r="PIC159" s="16">
        <f t="shared" si="31636"/>
        <v>9</v>
      </c>
      <c r="PID159" s="14">
        <f t="shared" si="15080"/>
        <v>61.940000000000005</v>
      </c>
      <c r="PIE159" s="14"/>
      <c r="PIF159" s="16">
        <f t="shared" si="15081"/>
        <v>92.910000000000011</v>
      </c>
      <c r="PIG159" s="79">
        <f t="shared" si="19955"/>
        <v>7</v>
      </c>
      <c r="PIH159" s="80"/>
      <c r="PII159" s="16" t="s">
        <v>236</v>
      </c>
      <c r="PIJ159" s="16">
        <f t="shared" si="31637"/>
        <v>52.940000000000005</v>
      </c>
      <c r="PIK159" s="16">
        <f t="shared" si="31638"/>
        <v>9</v>
      </c>
      <c r="PIL159" s="14">
        <f t="shared" si="15085"/>
        <v>61.940000000000005</v>
      </c>
      <c r="PIM159" s="14"/>
      <c r="PIN159" s="16">
        <f t="shared" si="15086"/>
        <v>92.910000000000011</v>
      </c>
      <c r="PIO159" s="79">
        <f t="shared" si="19955"/>
        <v>7</v>
      </c>
      <c r="PIP159" s="80"/>
      <c r="PIQ159" s="16" t="s">
        <v>236</v>
      </c>
      <c r="PIR159" s="16">
        <f t="shared" si="31639"/>
        <v>52.940000000000005</v>
      </c>
      <c r="PIS159" s="16">
        <f t="shared" si="31640"/>
        <v>9</v>
      </c>
      <c r="PIT159" s="14">
        <f t="shared" si="15090"/>
        <v>61.940000000000005</v>
      </c>
      <c r="PIU159" s="14"/>
      <c r="PIV159" s="16">
        <f t="shared" si="15091"/>
        <v>92.910000000000011</v>
      </c>
      <c r="PIW159" s="79">
        <f t="shared" si="19964"/>
        <v>7</v>
      </c>
      <c r="PIX159" s="80"/>
      <c r="PIY159" s="16" t="s">
        <v>236</v>
      </c>
      <c r="PIZ159" s="16">
        <f t="shared" si="31641"/>
        <v>52.940000000000005</v>
      </c>
      <c r="PJA159" s="16">
        <f t="shared" si="31642"/>
        <v>9</v>
      </c>
      <c r="PJB159" s="14">
        <f t="shared" si="15095"/>
        <v>61.940000000000005</v>
      </c>
      <c r="PJC159" s="14"/>
      <c r="PJD159" s="16">
        <f t="shared" si="15096"/>
        <v>92.910000000000011</v>
      </c>
      <c r="PJE159" s="79">
        <f t="shared" si="19964"/>
        <v>7</v>
      </c>
      <c r="PJF159" s="80"/>
      <c r="PJG159" s="16" t="s">
        <v>236</v>
      </c>
      <c r="PJH159" s="16">
        <f t="shared" si="31643"/>
        <v>52.940000000000005</v>
      </c>
      <c r="PJI159" s="16">
        <f t="shared" si="31644"/>
        <v>9</v>
      </c>
      <c r="PJJ159" s="14">
        <f t="shared" si="15100"/>
        <v>61.940000000000005</v>
      </c>
      <c r="PJK159" s="14"/>
      <c r="PJL159" s="16">
        <f t="shared" si="15101"/>
        <v>92.910000000000011</v>
      </c>
      <c r="PJM159" s="79">
        <f t="shared" si="19964"/>
        <v>7</v>
      </c>
      <c r="PJN159" s="80"/>
      <c r="PJO159" s="16" t="s">
        <v>236</v>
      </c>
      <c r="PJP159" s="16">
        <f t="shared" si="31645"/>
        <v>52.940000000000005</v>
      </c>
      <c r="PJQ159" s="16">
        <f t="shared" si="31646"/>
        <v>9</v>
      </c>
      <c r="PJR159" s="14">
        <f t="shared" si="15105"/>
        <v>61.940000000000005</v>
      </c>
      <c r="PJS159" s="14"/>
      <c r="PJT159" s="16">
        <f t="shared" si="15106"/>
        <v>92.910000000000011</v>
      </c>
      <c r="PJU159" s="79">
        <f t="shared" si="19964"/>
        <v>7</v>
      </c>
      <c r="PJV159" s="80"/>
      <c r="PJW159" s="16" t="s">
        <v>236</v>
      </c>
      <c r="PJX159" s="16">
        <f t="shared" si="31647"/>
        <v>52.940000000000005</v>
      </c>
      <c r="PJY159" s="16">
        <f t="shared" si="31648"/>
        <v>9</v>
      </c>
      <c r="PJZ159" s="14">
        <f t="shared" si="15110"/>
        <v>61.940000000000005</v>
      </c>
      <c r="PKA159" s="14"/>
      <c r="PKB159" s="16">
        <f t="shared" si="15111"/>
        <v>92.910000000000011</v>
      </c>
      <c r="PKC159" s="79">
        <f t="shared" si="19964"/>
        <v>7</v>
      </c>
      <c r="PKD159" s="80"/>
      <c r="PKE159" s="16" t="s">
        <v>236</v>
      </c>
      <c r="PKF159" s="16">
        <f t="shared" si="31649"/>
        <v>52.940000000000005</v>
      </c>
      <c r="PKG159" s="16">
        <f t="shared" si="31650"/>
        <v>9</v>
      </c>
      <c r="PKH159" s="14">
        <f t="shared" si="15115"/>
        <v>61.940000000000005</v>
      </c>
      <c r="PKI159" s="14"/>
      <c r="PKJ159" s="16">
        <f t="shared" si="15116"/>
        <v>92.910000000000011</v>
      </c>
      <c r="PKK159" s="79">
        <f t="shared" si="19964"/>
        <v>7</v>
      </c>
      <c r="PKL159" s="80"/>
      <c r="PKM159" s="16" t="s">
        <v>236</v>
      </c>
      <c r="PKN159" s="16">
        <f t="shared" si="31651"/>
        <v>52.940000000000005</v>
      </c>
      <c r="PKO159" s="16">
        <f t="shared" si="31652"/>
        <v>9</v>
      </c>
      <c r="PKP159" s="14">
        <f t="shared" si="15120"/>
        <v>61.940000000000005</v>
      </c>
      <c r="PKQ159" s="14"/>
      <c r="PKR159" s="16">
        <f t="shared" si="15121"/>
        <v>92.910000000000011</v>
      </c>
      <c r="PKS159" s="79">
        <f t="shared" si="19964"/>
        <v>7</v>
      </c>
      <c r="PKT159" s="80"/>
      <c r="PKU159" s="16" t="s">
        <v>236</v>
      </c>
      <c r="PKV159" s="16">
        <f t="shared" si="31653"/>
        <v>52.940000000000005</v>
      </c>
      <c r="PKW159" s="16">
        <f t="shared" si="31654"/>
        <v>9</v>
      </c>
      <c r="PKX159" s="14">
        <f t="shared" si="15125"/>
        <v>61.940000000000005</v>
      </c>
      <c r="PKY159" s="14"/>
      <c r="PKZ159" s="16">
        <f t="shared" si="15126"/>
        <v>92.910000000000011</v>
      </c>
      <c r="PLA159" s="79">
        <f t="shared" si="19964"/>
        <v>7</v>
      </c>
      <c r="PLB159" s="80"/>
      <c r="PLC159" s="16" t="s">
        <v>236</v>
      </c>
      <c r="PLD159" s="16">
        <f t="shared" si="31655"/>
        <v>52.940000000000005</v>
      </c>
      <c r="PLE159" s="16">
        <f t="shared" si="31656"/>
        <v>9</v>
      </c>
      <c r="PLF159" s="14">
        <f t="shared" si="15130"/>
        <v>61.940000000000005</v>
      </c>
      <c r="PLG159" s="14"/>
      <c r="PLH159" s="16">
        <f t="shared" si="15131"/>
        <v>92.910000000000011</v>
      </c>
      <c r="PLI159" s="79">
        <f t="shared" si="19973"/>
        <v>7</v>
      </c>
      <c r="PLJ159" s="80"/>
      <c r="PLK159" s="16" t="s">
        <v>236</v>
      </c>
      <c r="PLL159" s="16">
        <f t="shared" si="31657"/>
        <v>52.940000000000005</v>
      </c>
      <c r="PLM159" s="16">
        <f t="shared" si="31658"/>
        <v>9</v>
      </c>
      <c r="PLN159" s="14">
        <f t="shared" si="15135"/>
        <v>61.940000000000005</v>
      </c>
      <c r="PLO159" s="14"/>
      <c r="PLP159" s="16">
        <f t="shared" si="15136"/>
        <v>92.910000000000011</v>
      </c>
      <c r="PLQ159" s="79">
        <f t="shared" si="19973"/>
        <v>7</v>
      </c>
      <c r="PLR159" s="80"/>
      <c r="PLS159" s="16" t="s">
        <v>236</v>
      </c>
      <c r="PLT159" s="16">
        <f t="shared" si="31659"/>
        <v>52.940000000000005</v>
      </c>
      <c r="PLU159" s="16">
        <f t="shared" si="31660"/>
        <v>9</v>
      </c>
      <c r="PLV159" s="14">
        <f t="shared" si="15140"/>
        <v>61.940000000000005</v>
      </c>
      <c r="PLW159" s="14"/>
      <c r="PLX159" s="16">
        <f t="shared" si="15141"/>
        <v>92.910000000000011</v>
      </c>
      <c r="PLY159" s="79">
        <f t="shared" si="19973"/>
        <v>7</v>
      </c>
      <c r="PLZ159" s="80"/>
      <c r="PMA159" s="16" t="s">
        <v>236</v>
      </c>
      <c r="PMB159" s="16">
        <f t="shared" si="31661"/>
        <v>52.940000000000005</v>
      </c>
      <c r="PMC159" s="16">
        <f t="shared" si="31662"/>
        <v>9</v>
      </c>
      <c r="PMD159" s="14">
        <f t="shared" si="15145"/>
        <v>61.940000000000005</v>
      </c>
      <c r="PME159" s="14"/>
      <c r="PMF159" s="16">
        <f t="shared" si="15146"/>
        <v>92.910000000000011</v>
      </c>
      <c r="PMG159" s="79">
        <f t="shared" si="19973"/>
        <v>7</v>
      </c>
      <c r="PMH159" s="80"/>
      <c r="PMI159" s="16" t="s">
        <v>236</v>
      </c>
      <c r="PMJ159" s="16">
        <f t="shared" si="31663"/>
        <v>52.940000000000005</v>
      </c>
      <c r="PMK159" s="16">
        <f t="shared" si="31664"/>
        <v>9</v>
      </c>
      <c r="PML159" s="14">
        <f t="shared" si="15150"/>
        <v>61.940000000000005</v>
      </c>
      <c r="PMM159" s="14"/>
      <c r="PMN159" s="16">
        <f t="shared" si="15151"/>
        <v>92.910000000000011</v>
      </c>
      <c r="PMO159" s="79">
        <f t="shared" si="19973"/>
        <v>7</v>
      </c>
      <c r="PMP159" s="80"/>
      <c r="PMQ159" s="16" t="s">
        <v>236</v>
      </c>
      <c r="PMR159" s="16">
        <f t="shared" si="31665"/>
        <v>52.940000000000005</v>
      </c>
      <c r="PMS159" s="16">
        <f t="shared" si="31666"/>
        <v>9</v>
      </c>
      <c r="PMT159" s="14">
        <f t="shared" si="15155"/>
        <v>61.940000000000005</v>
      </c>
      <c r="PMU159" s="14"/>
      <c r="PMV159" s="16">
        <f t="shared" si="15156"/>
        <v>92.910000000000011</v>
      </c>
      <c r="PMW159" s="79">
        <f t="shared" si="19973"/>
        <v>7</v>
      </c>
      <c r="PMX159" s="80"/>
      <c r="PMY159" s="16" t="s">
        <v>236</v>
      </c>
      <c r="PMZ159" s="16">
        <f t="shared" si="31667"/>
        <v>52.940000000000005</v>
      </c>
      <c r="PNA159" s="16">
        <f t="shared" si="31668"/>
        <v>9</v>
      </c>
      <c r="PNB159" s="14">
        <f t="shared" si="15160"/>
        <v>61.940000000000005</v>
      </c>
      <c r="PNC159" s="14"/>
      <c r="PND159" s="16">
        <f t="shared" si="15161"/>
        <v>92.910000000000011</v>
      </c>
      <c r="PNE159" s="79">
        <f t="shared" si="19973"/>
        <v>7</v>
      </c>
      <c r="PNF159" s="80"/>
      <c r="PNG159" s="16" t="s">
        <v>236</v>
      </c>
      <c r="PNH159" s="16">
        <f t="shared" si="31669"/>
        <v>52.940000000000005</v>
      </c>
      <c r="PNI159" s="16">
        <f t="shared" si="31670"/>
        <v>9</v>
      </c>
      <c r="PNJ159" s="14">
        <f t="shared" si="15165"/>
        <v>61.940000000000005</v>
      </c>
      <c r="PNK159" s="14"/>
      <c r="PNL159" s="16">
        <f t="shared" si="15166"/>
        <v>92.910000000000011</v>
      </c>
      <c r="PNM159" s="79">
        <f t="shared" si="19973"/>
        <v>7</v>
      </c>
      <c r="PNN159" s="80"/>
      <c r="PNO159" s="16" t="s">
        <v>236</v>
      </c>
      <c r="PNP159" s="16">
        <f t="shared" si="31671"/>
        <v>52.940000000000005</v>
      </c>
      <c r="PNQ159" s="16">
        <f t="shared" si="31672"/>
        <v>9</v>
      </c>
      <c r="PNR159" s="14">
        <f t="shared" si="15170"/>
        <v>61.940000000000005</v>
      </c>
      <c r="PNS159" s="14"/>
      <c r="PNT159" s="16">
        <f t="shared" si="15171"/>
        <v>92.910000000000011</v>
      </c>
      <c r="PNU159" s="79">
        <f t="shared" si="19982"/>
        <v>7</v>
      </c>
      <c r="PNV159" s="80"/>
      <c r="PNW159" s="16" t="s">
        <v>236</v>
      </c>
      <c r="PNX159" s="16">
        <f t="shared" si="31673"/>
        <v>52.940000000000005</v>
      </c>
      <c r="PNY159" s="16">
        <f t="shared" si="31674"/>
        <v>9</v>
      </c>
      <c r="PNZ159" s="14">
        <f t="shared" si="15175"/>
        <v>61.940000000000005</v>
      </c>
      <c r="POA159" s="14"/>
      <c r="POB159" s="16">
        <f t="shared" si="15176"/>
        <v>92.910000000000011</v>
      </c>
      <c r="POC159" s="79">
        <f t="shared" si="19982"/>
        <v>7</v>
      </c>
      <c r="POD159" s="80"/>
      <c r="POE159" s="16" t="s">
        <v>236</v>
      </c>
      <c r="POF159" s="16">
        <f t="shared" si="31675"/>
        <v>52.940000000000005</v>
      </c>
      <c r="POG159" s="16">
        <f t="shared" si="31676"/>
        <v>9</v>
      </c>
      <c r="POH159" s="14">
        <f t="shared" si="15180"/>
        <v>61.940000000000005</v>
      </c>
      <c r="POI159" s="14"/>
      <c r="POJ159" s="16">
        <f t="shared" si="15181"/>
        <v>92.910000000000011</v>
      </c>
      <c r="POK159" s="79">
        <f t="shared" si="19982"/>
        <v>7</v>
      </c>
      <c r="POL159" s="80"/>
      <c r="POM159" s="16" t="s">
        <v>236</v>
      </c>
      <c r="PON159" s="16">
        <f t="shared" si="31677"/>
        <v>52.940000000000005</v>
      </c>
      <c r="POO159" s="16">
        <f t="shared" si="31678"/>
        <v>9</v>
      </c>
      <c r="POP159" s="14">
        <f t="shared" si="15185"/>
        <v>61.940000000000005</v>
      </c>
      <c r="POQ159" s="14"/>
      <c r="POR159" s="16">
        <f t="shared" si="15186"/>
        <v>92.910000000000011</v>
      </c>
      <c r="POS159" s="79">
        <f t="shared" si="19982"/>
        <v>7</v>
      </c>
      <c r="POT159" s="80"/>
      <c r="POU159" s="16" t="s">
        <v>236</v>
      </c>
      <c r="POV159" s="16">
        <f t="shared" si="31679"/>
        <v>52.940000000000005</v>
      </c>
      <c r="POW159" s="16">
        <f t="shared" si="31680"/>
        <v>9</v>
      </c>
      <c r="POX159" s="14">
        <f t="shared" si="15190"/>
        <v>61.940000000000005</v>
      </c>
      <c r="POY159" s="14"/>
      <c r="POZ159" s="16">
        <f t="shared" si="15191"/>
        <v>92.910000000000011</v>
      </c>
      <c r="PPA159" s="79">
        <f t="shared" si="19982"/>
        <v>7</v>
      </c>
      <c r="PPB159" s="80"/>
      <c r="PPC159" s="16" t="s">
        <v>236</v>
      </c>
      <c r="PPD159" s="16">
        <f t="shared" si="31681"/>
        <v>52.940000000000005</v>
      </c>
      <c r="PPE159" s="16">
        <f t="shared" si="31682"/>
        <v>9</v>
      </c>
      <c r="PPF159" s="14">
        <f t="shared" si="15195"/>
        <v>61.940000000000005</v>
      </c>
      <c r="PPG159" s="14"/>
      <c r="PPH159" s="16">
        <f t="shared" si="15196"/>
        <v>92.910000000000011</v>
      </c>
      <c r="PPI159" s="79">
        <f t="shared" si="19982"/>
        <v>7</v>
      </c>
      <c r="PPJ159" s="80"/>
      <c r="PPK159" s="16" t="s">
        <v>236</v>
      </c>
      <c r="PPL159" s="16">
        <f t="shared" si="31683"/>
        <v>52.940000000000005</v>
      </c>
      <c r="PPM159" s="16">
        <f t="shared" si="31684"/>
        <v>9</v>
      </c>
      <c r="PPN159" s="14">
        <f t="shared" si="15200"/>
        <v>61.940000000000005</v>
      </c>
      <c r="PPO159" s="14"/>
      <c r="PPP159" s="16">
        <f t="shared" si="15201"/>
        <v>92.910000000000011</v>
      </c>
      <c r="PPQ159" s="79">
        <f t="shared" si="19982"/>
        <v>7</v>
      </c>
      <c r="PPR159" s="80"/>
      <c r="PPS159" s="16" t="s">
        <v>236</v>
      </c>
      <c r="PPT159" s="16">
        <f t="shared" si="31685"/>
        <v>52.940000000000005</v>
      </c>
      <c r="PPU159" s="16">
        <f t="shared" si="31686"/>
        <v>9</v>
      </c>
      <c r="PPV159" s="14">
        <f t="shared" si="15205"/>
        <v>61.940000000000005</v>
      </c>
      <c r="PPW159" s="14"/>
      <c r="PPX159" s="16">
        <f t="shared" si="15206"/>
        <v>92.910000000000011</v>
      </c>
      <c r="PPY159" s="79">
        <f t="shared" si="19982"/>
        <v>7</v>
      </c>
      <c r="PPZ159" s="80"/>
      <c r="PQA159" s="16" t="s">
        <v>236</v>
      </c>
      <c r="PQB159" s="16">
        <f t="shared" si="31687"/>
        <v>52.940000000000005</v>
      </c>
      <c r="PQC159" s="16">
        <f t="shared" si="31688"/>
        <v>9</v>
      </c>
      <c r="PQD159" s="14">
        <f t="shared" si="15210"/>
        <v>61.940000000000005</v>
      </c>
      <c r="PQE159" s="14"/>
      <c r="PQF159" s="16">
        <f t="shared" si="15211"/>
        <v>92.910000000000011</v>
      </c>
      <c r="PQG159" s="79">
        <f t="shared" si="19991"/>
        <v>7</v>
      </c>
      <c r="PQH159" s="80"/>
      <c r="PQI159" s="16" t="s">
        <v>236</v>
      </c>
      <c r="PQJ159" s="16">
        <f t="shared" si="31689"/>
        <v>52.940000000000005</v>
      </c>
      <c r="PQK159" s="16">
        <f t="shared" si="31690"/>
        <v>9</v>
      </c>
      <c r="PQL159" s="14">
        <f t="shared" si="15215"/>
        <v>61.940000000000005</v>
      </c>
      <c r="PQM159" s="14"/>
      <c r="PQN159" s="16">
        <f t="shared" si="15216"/>
        <v>92.910000000000011</v>
      </c>
      <c r="PQO159" s="79">
        <f t="shared" si="19991"/>
        <v>7</v>
      </c>
      <c r="PQP159" s="80"/>
      <c r="PQQ159" s="16" t="s">
        <v>236</v>
      </c>
      <c r="PQR159" s="16">
        <f t="shared" si="31691"/>
        <v>52.940000000000005</v>
      </c>
      <c r="PQS159" s="16">
        <f t="shared" si="31692"/>
        <v>9</v>
      </c>
      <c r="PQT159" s="14">
        <f t="shared" si="15220"/>
        <v>61.940000000000005</v>
      </c>
      <c r="PQU159" s="14"/>
      <c r="PQV159" s="16">
        <f t="shared" si="15221"/>
        <v>92.910000000000011</v>
      </c>
      <c r="PQW159" s="79">
        <f t="shared" si="19991"/>
        <v>7</v>
      </c>
      <c r="PQX159" s="80"/>
      <c r="PQY159" s="16" t="s">
        <v>236</v>
      </c>
      <c r="PQZ159" s="16">
        <f t="shared" si="31693"/>
        <v>52.940000000000005</v>
      </c>
      <c r="PRA159" s="16">
        <f t="shared" si="31694"/>
        <v>9</v>
      </c>
      <c r="PRB159" s="14">
        <f t="shared" si="15225"/>
        <v>61.940000000000005</v>
      </c>
      <c r="PRC159" s="14"/>
      <c r="PRD159" s="16">
        <f t="shared" si="15226"/>
        <v>92.910000000000011</v>
      </c>
      <c r="PRE159" s="79">
        <f t="shared" si="19991"/>
        <v>7</v>
      </c>
      <c r="PRF159" s="80"/>
      <c r="PRG159" s="16" t="s">
        <v>236</v>
      </c>
      <c r="PRH159" s="16">
        <f t="shared" si="31695"/>
        <v>52.940000000000005</v>
      </c>
      <c r="PRI159" s="16">
        <f t="shared" si="31696"/>
        <v>9</v>
      </c>
      <c r="PRJ159" s="14">
        <f t="shared" si="15230"/>
        <v>61.940000000000005</v>
      </c>
      <c r="PRK159" s="14"/>
      <c r="PRL159" s="16">
        <f t="shared" si="15231"/>
        <v>92.910000000000011</v>
      </c>
      <c r="PRM159" s="79">
        <f t="shared" si="19991"/>
        <v>7</v>
      </c>
      <c r="PRN159" s="80"/>
      <c r="PRO159" s="16" t="s">
        <v>236</v>
      </c>
      <c r="PRP159" s="16">
        <f t="shared" si="31697"/>
        <v>52.940000000000005</v>
      </c>
      <c r="PRQ159" s="16">
        <f t="shared" si="31698"/>
        <v>9</v>
      </c>
      <c r="PRR159" s="14">
        <f t="shared" si="15235"/>
        <v>61.940000000000005</v>
      </c>
      <c r="PRS159" s="14"/>
      <c r="PRT159" s="16">
        <f t="shared" si="15236"/>
        <v>92.910000000000011</v>
      </c>
      <c r="PRU159" s="79">
        <f t="shared" si="19991"/>
        <v>7</v>
      </c>
      <c r="PRV159" s="80"/>
      <c r="PRW159" s="16" t="s">
        <v>236</v>
      </c>
      <c r="PRX159" s="16">
        <f t="shared" si="31699"/>
        <v>52.940000000000005</v>
      </c>
      <c r="PRY159" s="16">
        <f t="shared" si="31700"/>
        <v>9</v>
      </c>
      <c r="PRZ159" s="14">
        <f t="shared" si="15240"/>
        <v>61.940000000000005</v>
      </c>
      <c r="PSA159" s="14"/>
      <c r="PSB159" s="16">
        <f t="shared" si="15241"/>
        <v>92.910000000000011</v>
      </c>
      <c r="PSC159" s="79">
        <f t="shared" si="19991"/>
        <v>7</v>
      </c>
      <c r="PSD159" s="80"/>
      <c r="PSE159" s="16" t="s">
        <v>236</v>
      </c>
      <c r="PSF159" s="16">
        <f t="shared" si="31701"/>
        <v>52.940000000000005</v>
      </c>
      <c r="PSG159" s="16">
        <f t="shared" si="31702"/>
        <v>9</v>
      </c>
      <c r="PSH159" s="14">
        <f t="shared" si="15245"/>
        <v>61.940000000000005</v>
      </c>
      <c r="PSI159" s="14"/>
      <c r="PSJ159" s="16">
        <f t="shared" si="15246"/>
        <v>92.910000000000011</v>
      </c>
      <c r="PSK159" s="79">
        <f t="shared" si="19991"/>
        <v>7</v>
      </c>
      <c r="PSL159" s="80"/>
      <c r="PSM159" s="16" t="s">
        <v>236</v>
      </c>
      <c r="PSN159" s="16">
        <f t="shared" si="31703"/>
        <v>52.940000000000005</v>
      </c>
      <c r="PSO159" s="16">
        <f t="shared" si="31704"/>
        <v>9</v>
      </c>
      <c r="PSP159" s="14">
        <f t="shared" si="15250"/>
        <v>61.940000000000005</v>
      </c>
      <c r="PSQ159" s="14"/>
      <c r="PSR159" s="16">
        <f t="shared" si="15251"/>
        <v>92.910000000000011</v>
      </c>
      <c r="PSS159" s="79">
        <f t="shared" si="20000"/>
        <v>7</v>
      </c>
      <c r="PST159" s="80"/>
      <c r="PSU159" s="16" t="s">
        <v>236</v>
      </c>
      <c r="PSV159" s="16">
        <f t="shared" si="31705"/>
        <v>52.940000000000005</v>
      </c>
      <c r="PSW159" s="16">
        <f t="shared" si="31706"/>
        <v>9</v>
      </c>
      <c r="PSX159" s="14">
        <f t="shared" si="15255"/>
        <v>61.940000000000005</v>
      </c>
      <c r="PSY159" s="14"/>
      <c r="PSZ159" s="16">
        <f t="shared" si="15256"/>
        <v>92.910000000000011</v>
      </c>
      <c r="PTA159" s="79">
        <f t="shared" si="20000"/>
        <v>7</v>
      </c>
      <c r="PTB159" s="80"/>
      <c r="PTC159" s="16" t="s">
        <v>236</v>
      </c>
      <c r="PTD159" s="16">
        <f t="shared" si="31707"/>
        <v>52.940000000000005</v>
      </c>
      <c r="PTE159" s="16">
        <f t="shared" si="31708"/>
        <v>9</v>
      </c>
      <c r="PTF159" s="14">
        <f t="shared" si="15260"/>
        <v>61.940000000000005</v>
      </c>
      <c r="PTG159" s="14"/>
      <c r="PTH159" s="16">
        <f t="shared" si="15261"/>
        <v>92.910000000000011</v>
      </c>
      <c r="PTI159" s="79">
        <f t="shared" si="20000"/>
        <v>7</v>
      </c>
      <c r="PTJ159" s="80"/>
      <c r="PTK159" s="16" t="s">
        <v>236</v>
      </c>
      <c r="PTL159" s="16">
        <f t="shared" si="31709"/>
        <v>52.940000000000005</v>
      </c>
      <c r="PTM159" s="16">
        <f t="shared" si="31710"/>
        <v>9</v>
      </c>
      <c r="PTN159" s="14">
        <f t="shared" si="15265"/>
        <v>61.940000000000005</v>
      </c>
      <c r="PTO159" s="14"/>
      <c r="PTP159" s="16">
        <f t="shared" si="15266"/>
        <v>92.910000000000011</v>
      </c>
      <c r="PTQ159" s="79">
        <f t="shared" si="20000"/>
        <v>7</v>
      </c>
      <c r="PTR159" s="80"/>
      <c r="PTS159" s="16" t="s">
        <v>236</v>
      </c>
      <c r="PTT159" s="16">
        <f t="shared" si="31711"/>
        <v>52.940000000000005</v>
      </c>
      <c r="PTU159" s="16">
        <f t="shared" si="31712"/>
        <v>9</v>
      </c>
      <c r="PTV159" s="14">
        <f t="shared" si="15270"/>
        <v>61.940000000000005</v>
      </c>
      <c r="PTW159" s="14"/>
      <c r="PTX159" s="16">
        <f t="shared" si="15271"/>
        <v>92.910000000000011</v>
      </c>
      <c r="PTY159" s="79">
        <f t="shared" si="20000"/>
        <v>7</v>
      </c>
      <c r="PTZ159" s="80"/>
      <c r="PUA159" s="16" t="s">
        <v>236</v>
      </c>
      <c r="PUB159" s="16">
        <f t="shared" si="31713"/>
        <v>52.940000000000005</v>
      </c>
      <c r="PUC159" s="16">
        <f t="shared" si="31714"/>
        <v>9</v>
      </c>
      <c r="PUD159" s="14">
        <f t="shared" si="15275"/>
        <v>61.940000000000005</v>
      </c>
      <c r="PUE159" s="14"/>
      <c r="PUF159" s="16">
        <f t="shared" si="15276"/>
        <v>92.910000000000011</v>
      </c>
      <c r="PUG159" s="79">
        <f t="shared" si="20000"/>
        <v>7</v>
      </c>
      <c r="PUH159" s="80"/>
      <c r="PUI159" s="16" t="s">
        <v>236</v>
      </c>
      <c r="PUJ159" s="16">
        <f t="shared" si="31715"/>
        <v>52.940000000000005</v>
      </c>
      <c r="PUK159" s="16">
        <f t="shared" si="31716"/>
        <v>9</v>
      </c>
      <c r="PUL159" s="14">
        <f t="shared" si="15280"/>
        <v>61.940000000000005</v>
      </c>
      <c r="PUM159" s="14"/>
      <c r="PUN159" s="16">
        <f t="shared" si="15281"/>
        <v>92.910000000000011</v>
      </c>
      <c r="PUO159" s="79">
        <f t="shared" si="20000"/>
        <v>7</v>
      </c>
      <c r="PUP159" s="80"/>
      <c r="PUQ159" s="16" t="s">
        <v>236</v>
      </c>
      <c r="PUR159" s="16">
        <f t="shared" si="31717"/>
        <v>52.940000000000005</v>
      </c>
      <c r="PUS159" s="16">
        <f t="shared" si="31718"/>
        <v>9</v>
      </c>
      <c r="PUT159" s="14">
        <f t="shared" si="15285"/>
        <v>61.940000000000005</v>
      </c>
      <c r="PUU159" s="14"/>
      <c r="PUV159" s="16">
        <f t="shared" si="15286"/>
        <v>92.910000000000011</v>
      </c>
      <c r="PUW159" s="79">
        <f t="shared" si="20000"/>
        <v>7</v>
      </c>
      <c r="PUX159" s="80"/>
      <c r="PUY159" s="16" t="s">
        <v>236</v>
      </c>
      <c r="PUZ159" s="16">
        <f t="shared" si="31719"/>
        <v>52.940000000000005</v>
      </c>
      <c r="PVA159" s="16">
        <f t="shared" si="31720"/>
        <v>9</v>
      </c>
      <c r="PVB159" s="14">
        <f t="shared" si="15290"/>
        <v>61.940000000000005</v>
      </c>
      <c r="PVC159" s="14"/>
      <c r="PVD159" s="16">
        <f t="shared" si="15291"/>
        <v>92.910000000000011</v>
      </c>
      <c r="PVE159" s="79">
        <f t="shared" si="20009"/>
        <v>7</v>
      </c>
      <c r="PVF159" s="80"/>
      <c r="PVG159" s="16" t="s">
        <v>236</v>
      </c>
      <c r="PVH159" s="16">
        <f t="shared" si="31721"/>
        <v>52.940000000000005</v>
      </c>
      <c r="PVI159" s="16">
        <f t="shared" si="31722"/>
        <v>9</v>
      </c>
      <c r="PVJ159" s="14">
        <f t="shared" si="15295"/>
        <v>61.940000000000005</v>
      </c>
      <c r="PVK159" s="14"/>
      <c r="PVL159" s="16">
        <f t="shared" si="15296"/>
        <v>92.910000000000011</v>
      </c>
      <c r="PVM159" s="79">
        <f t="shared" si="20009"/>
        <v>7</v>
      </c>
      <c r="PVN159" s="80"/>
      <c r="PVO159" s="16" t="s">
        <v>236</v>
      </c>
      <c r="PVP159" s="16">
        <f t="shared" si="31723"/>
        <v>52.940000000000005</v>
      </c>
      <c r="PVQ159" s="16">
        <f t="shared" si="31724"/>
        <v>9</v>
      </c>
      <c r="PVR159" s="14">
        <f t="shared" si="15300"/>
        <v>61.940000000000005</v>
      </c>
      <c r="PVS159" s="14"/>
      <c r="PVT159" s="16">
        <f t="shared" si="15301"/>
        <v>92.910000000000011</v>
      </c>
      <c r="PVU159" s="79">
        <f t="shared" si="20009"/>
        <v>7</v>
      </c>
      <c r="PVV159" s="80"/>
      <c r="PVW159" s="16" t="s">
        <v>236</v>
      </c>
      <c r="PVX159" s="16">
        <f t="shared" si="31725"/>
        <v>52.940000000000005</v>
      </c>
      <c r="PVY159" s="16">
        <f t="shared" si="31726"/>
        <v>9</v>
      </c>
      <c r="PVZ159" s="14">
        <f t="shared" si="15305"/>
        <v>61.940000000000005</v>
      </c>
      <c r="PWA159" s="14"/>
      <c r="PWB159" s="16">
        <f t="shared" si="15306"/>
        <v>92.910000000000011</v>
      </c>
      <c r="PWC159" s="79">
        <f t="shared" si="20009"/>
        <v>7</v>
      </c>
      <c r="PWD159" s="80"/>
      <c r="PWE159" s="16" t="s">
        <v>236</v>
      </c>
      <c r="PWF159" s="16">
        <f t="shared" si="31727"/>
        <v>52.940000000000005</v>
      </c>
      <c r="PWG159" s="16">
        <f t="shared" si="31728"/>
        <v>9</v>
      </c>
      <c r="PWH159" s="14">
        <f t="shared" si="15310"/>
        <v>61.940000000000005</v>
      </c>
      <c r="PWI159" s="14"/>
      <c r="PWJ159" s="16">
        <f t="shared" si="15311"/>
        <v>92.910000000000011</v>
      </c>
      <c r="PWK159" s="79">
        <f t="shared" si="20009"/>
        <v>7</v>
      </c>
      <c r="PWL159" s="80"/>
      <c r="PWM159" s="16" t="s">
        <v>236</v>
      </c>
      <c r="PWN159" s="16">
        <f t="shared" si="31729"/>
        <v>52.940000000000005</v>
      </c>
      <c r="PWO159" s="16">
        <f t="shared" si="31730"/>
        <v>9</v>
      </c>
      <c r="PWP159" s="14">
        <f t="shared" si="15315"/>
        <v>61.940000000000005</v>
      </c>
      <c r="PWQ159" s="14"/>
      <c r="PWR159" s="16">
        <f t="shared" si="15316"/>
        <v>92.910000000000011</v>
      </c>
      <c r="PWS159" s="79">
        <f t="shared" si="20009"/>
        <v>7</v>
      </c>
      <c r="PWT159" s="80"/>
      <c r="PWU159" s="16" t="s">
        <v>236</v>
      </c>
      <c r="PWV159" s="16">
        <f t="shared" si="31731"/>
        <v>52.940000000000005</v>
      </c>
      <c r="PWW159" s="16">
        <f t="shared" si="31732"/>
        <v>9</v>
      </c>
      <c r="PWX159" s="14">
        <f t="shared" si="15320"/>
        <v>61.940000000000005</v>
      </c>
      <c r="PWY159" s="14"/>
      <c r="PWZ159" s="16">
        <f t="shared" si="15321"/>
        <v>92.910000000000011</v>
      </c>
      <c r="PXA159" s="79">
        <f t="shared" si="20009"/>
        <v>7</v>
      </c>
      <c r="PXB159" s="80"/>
      <c r="PXC159" s="16" t="s">
        <v>236</v>
      </c>
      <c r="PXD159" s="16">
        <f t="shared" si="31733"/>
        <v>52.940000000000005</v>
      </c>
      <c r="PXE159" s="16">
        <f t="shared" si="31734"/>
        <v>9</v>
      </c>
      <c r="PXF159" s="14">
        <f t="shared" si="15325"/>
        <v>61.940000000000005</v>
      </c>
      <c r="PXG159" s="14"/>
      <c r="PXH159" s="16">
        <f t="shared" si="15326"/>
        <v>92.910000000000011</v>
      </c>
      <c r="PXI159" s="79">
        <f t="shared" si="20009"/>
        <v>7</v>
      </c>
      <c r="PXJ159" s="80"/>
      <c r="PXK159" s="16" t="s">
        <v>236</v>
      </c>
      <c r="PXL159" s="16">
        <f t="shared" si="31735"/>
        <v>52.940000000000005</v>
      </c>
      <c r="PXM159" s="16">
        <f t="shared" si="31736"/>
        <v>9</v>
      </c>
      <c r="PXN159" s="14">
        <f t="shared" si="15330"/>
        <v>61.940000000000005</v>
      </c>
      <c r="PXO159" s="14"/>
      <c r="PXP159" s="16">
        <f t="shared" si="15331"/>
        <v>92.910000000000011</v>
      </c>
      <c r="PXQ159" s="79">
        <f t="shared" si="20018"/>
        <v>7</v>
      </c>
      <c r="PXR159" s="80"/>
      <c r="PXS159" s="16" t="s">
        <v>236</v>
      </c>
      <c r="PXT159" s="16">
        <f t="shared" si="31737"/>
        <v>52.940000000000005</v>
      </c>
      <c r="PXU159" s="16">
        <f t="shared" si="31738"/>
        <v>9</v>
      </c>
      <c r="PXV159" s="14">
        <f t="shared" si="15335"/>
        <v>61.940000000000005</v>
      </c>
      <c r="PXW159" s="14"/>
      <c r="PXX159" s="16">
        <f t="shared" si="15336"/>
        <v>92.910000000000011</v>
      </c>
      <c r="PXY159" s="79">
        <f t="shared" si="20018"/>
        <v>7</v>
      </c>
      <c r="PXZ159" s="80"/>
      <c r="PYA159" s="16" t="s">
        <v>236</v>
      </c>
      <c r="PYB159" s="16">
        <f t="shared" si="31739"/>
        <v>52.940000000000005</v>
      </c>
      <c r="PYC159" s="16">
        <f t="shared" si="31740"/>
        <v>9</v>
      </c>
      <c r="PYD159" s="14">
        <f t="shared" si="15340"/>
        <v>61.940000000000005</v>
      </c>
      <c r="PYE159" s="14"/>
      <c r="PYF159" s="16">
        <f t="shared" si="15341"/>
        <v>92.910000000000011</v>
      </c>
      <c r="PYG159" s="79">
        <f t="shared" si="20018"/>
        <v>7</v>
      </c>
      <c r="PYH159" s="80"/>
      <c r="PYI159" s="16" t="s">
        <v>236</v>
      </c>
      <c r="PYJ159" s="16">
        <f t="shared" si="31741"/>
        <v>52.940000000000005</v>
      </c>
      <c r="PYK159" s="16">
        <f t="shared" si="31742"/>
        <v>9</v>
      </c>
      <c r="PYL159" s="14">
        <f t="shared" si="15345"/>
        <v>61.940000000000005</v>
      </c>
      <c r="PYM159" s="14"/>
      <c r="PYN159" s="16">
        <f t="shared" si="15346"/>
        <v>92.910000000000011</v>
      </c>
      <c r="PYO159" s="79">
        <f t="shared" si="20018"/>
        <v>7</v>
      </c>
      <c r="PYP159" s="80"/>
      <c r="PYQ159" s="16" t="s">
        <v>236</v>
      </c>
      <c r="PYR159" s="16">
        <f t="shared" si="31743"/>
        <v>52.940000000000005</v>
      </c>
      <c r="PYS159" s="16">
        <f t="shared" si="31744"/>
        <v>9</v>
      </c>
      <c r="PYT159" s="14">
        <f t="shared" si="15350"/>
        <v>61.940000000000005</v>
      </c>
      <c r="PYU159" s="14"/>
      <c r="PYV159" s="16">
        <f t="shared" si="15351"/>
        <v>92.910000000000011</v>
      </c>
      <c r="PYW159" s="79">
        <f t="shared" si="20018"/>
        <v>7</v>
      </c>
      <c r="PYX159" s="80"/>
      <c r="PYY159" s="16" t="s">
        <v>236</v>
      </c>
      <c r="PYZ159" s="16">
        <f t="shared" si="31745"/>
        <v>52.940000000000005</v>
      </c>
      <c r="PZA159" s="16">
        <f t="shared" si="31746"/>
        <v>9</v>
      </c>
      <c r="PZB159" s="14">
        <f t="shared" si="15355"/>
        <v>61.940000000000005</v>
      </c>
      <c r="PZC159" s="14"/>
      <c r="PZD159" s="16">
        <f t="shared" si="15356"/>
        <v>92.910000000000011</v>
      </c>
      <c r="PZE159" s="79">
        <f t="shared" si="20018"/>
        <v>7</v>
      </c>
      <c r="PZF159" s="80"/>
      <c r="PZG159" s="16" t="s">
        <v>236</v>
      </c>
      <c r="PZH159" s="16">
        <f t="shared" si="31747"/>
        <v>52.940000000000005</v>
      </c>
      <c r="PZI159" s="16">
        <f t="shared" si="31748"/>
        <v>9</v>
      </c>
      <c r="PZJ159" s="14">
        <f t="shared" si="15360"/>
        <v>61.940000000000005</v>
      </c>
      <c r="PZK159" s="14"/>
      <c r="PZL159" s="16">
        <f t="shared" si="15361"/>
        <v>92.910000000000011</v>
      </c>
      <c r="PZM159" s="79">
        <f t="shared" si="20018"/>
        <v>7</v>
      </c>
      <c r="PZN159" s="80"/>
      <c r="PZO159" s="16" t="s">
        <v>236</v>
      </c>
      <c r="PZP159" s="16">
        <f t="shared" si="31749"/>
        <v>52.940000000000005</v>
      </c>
      <c r="PZQ159" s="16">
        <f t="shared" si="31750"/>
        <v>9</v>
      </c>
      <c r="PZR159" s="14">
        <f t="shared" si="15365"/>
        <v>61.940000000000005</v>
      </c>
      <c r="PZS159" s="14"/>
      <c r="PZT159" s="16">
        <f t="shared" si="15366"/>
        <v>92.910000000000011</v>
      </c>
      <c r="PZU159" s="79">
        <f t="shared" si="20018"/>
        <v>7</v>
      </c>
      <c r="PZV159" s="80"/>
      <c r="PZW159" s="16" t="s">
        <v>236</v>
      </c>
      <c r="PZX159" s="16">
        <f t="shared" si="31751"/>
        <v>52.940000000000005</v>
      </c>
      <c r="PZY159" s="16">
        <f t="shared" si="31752"/>
        <v>9</v>
      </c>
      <c r="PZZ159" s="14">
        <f t="shared" si="15370"/>
        <v>61.940000000000005</v>
      </c>
      <c r="QAA159" s="14"/>
      <c r="QAB159" s="16">
        <f t="shared" si="15371"/>
        <v>92.910000000000011</v>
      </c>
      <c r="QAC159" s="79">
        <f t="shared" si="20027"/>
        <v>7</v>
      </c>
      <c r="QAD159" s="80"/>
      <c r="QAE159" s="16" t="s">
        <v>236</v>
      </c>
      <c r="QAF159" s="16">
        <f t="shared" si="31753"/>
        <v>52.940000000000005</v>
      </c>
      <c r="QAG159" s="16">
        <f t="shared" si="31754"/>
        <v>9</v>
      </c>
      <c r="QAH159" s="14">
        <f t="shared" si="15375"/>
        <v>61.940000000000005</v>
      </c>
      <c r="QAI159" s="14"/>
      <c r="QAJ159" s="16">
        <f t="shared" si="15376"/>
        <v>92.910000000000011</v>
      </c>
      <c r="QAK159" s="79">
        <f t="shared" si="20027"/>
        <v>7</v>
      </c>
      <c r="QAL159" s="80"/>
      <c r="QAM159" s="16" t="s">
        <v>236</v>
      </c>
      <c r="QAN159" s="16">
        <f t="shared" si="31755"/>
        <v>52.940000000000005</v>
      </c>
      <c r="QAO159" s="16">
        <f t="shared" si="31756"/>
        <v>9</v>
      </c>
      <c r="QAP159" s="14">
        <f t="shared" si="15380"/>
        <v>61.940000000000005</v>
      </c>
      <c r="QAQ159" s="14"/>
      <c r="QAR159" s="16">
        <f t="shared" si="15381"/>
        <v>92.910000000000011</v>
      </c>
      <c r="QAS159" s="79">
        <f t="shared" si="20027"/>
        <v>7</v>
      </c>
      <c r="QAT159" s="80"/>
      <c r="QAU159" s="16" t="s">
        <v>236</v>
      </c>
      <c r="QAV159" s="16">
        <f t="shared" si="31757"/>
        <v>52.940000000000005</v>
      </c>
      <c r="QAW159" s="16">
        <f t="shared" si="31758"/>
        <v>9</v>
      </c>
      <c r="QAX159" s="14">
        <f t="shared" si="15385"/>
        <v>61.940000000000005</v>
      </c>
      <c r="QAY159" s="14"/>
      <c r="QAZ159" s="16">
        <f t="shared" si="15386"/>
        <v>92.910000000000011</v>
      </c>
      <c r="QBA159" s="79">
        <f t="shared" si="20027"/>
        <v>7</v>
      </c>
      <c r="QBB159" s="80"/>
      <c r="QBC159" s="16" t="s">
        <v>236</v>
      </c>
      <c r="QBD159" s="16">
        <f t="shared" si="31759"/>
        <v>52.940000000000005</v>
      </c>
      <c r="QBE159" s="16">
        <f t="shared" si="31760"/>
        <v>9</v>
      </c>
      <c r="QBF159" s="14">
        <f t="shared" si="15390"/>
        <v>61.940000000000005</v>
      </c>
      <c r="QBG159" s="14"/>
      <c r="QBH159" s="16">
        <f t="shared" si="15391"/>
        <v>92.910000000000011</v>
      </c>
      <c r="QBI159" s="79">
        <f t="shared" si="20027"/>
        <v>7</v>
      </c>
      <c r="QBJ159" s="80"/>
      <c r="QBK159" s="16" t="s">
        <v>236</v>
      </c>
      <c r="QBL159" s="16">
        <f t="shared" si="31761"/>
        <v>52.940000000000005</v>
      </c>
      <c r="QBM159" s="16">
        <f t="shared" si="31762"/>
        <v>9</v>
      </c>
      <c r="QBN159" s="14">
        <f t="shared" si="15395"/>
        <v>61.940000000000005</v>
      </c>
      <c r="QBO159" s="14"/>
      <c r="QBP159" s="16">
        <f t="shared" si="15396"/>
        <v>92.910000000000011</v>
      </c>
      <c r="QBQ159" s="79">
        <f t="shared" si="20027"/>
        <v>7</v>
      </c>
      <c r="QBR159" s="80"/>
      <c r="QBS159" s="16" t="s">
        <v>236</v>
      </c>
      <c r="QBT159" s="16">
        <f t="shared" si="31763"/>
        <v>52.940000000000005</v>
      </c>
      <c r="QBU159" s="16">
        <f t="shared" si="31764"/>
        <v>9</v>
      </c>
      <c r="QBV159" s="14">
        <f t="shared" si="15400"/>
        <v>61.940000000000005</v>
      </c>
      <c r="QBW159" s="14"/>
      <c r="QBX159" s="16">
        <f t="shared" si="15401"/>
        <v>92.910000000000011</v>
      </c>
      <c r="QBY159" s="79">
        <f t="shared" si="20027"/>
        <v>7</v>
      </c>
      <c r="QBZ159" s="80"/>
      <c r="QCA159" s="16" t="s">
        <v>236</v>
      </c>
      <c r="QCB159" s="16">
        <f t="shared" si="31765"/>
        <v>52.940000000000005</v>
      </c>
      <c r="QCC159" s="16">
        <f t="shared" si="31766"/>
        <v>9</v>
      </c>
      <c r="QCD159" s="14">
        <f t="shared" si="15405"/>
        <v>61.940000000000005</v>
      </c>
      <c r="QCE159" s="14"/>
      <c r="QCF159" s="16">
        <f t="shared" si="15406"/>
        <v>92.910000000000011</v>
      </c>
      <c r="QCG159" s="79">
        <f t="shared" si="20027"/>
        <v>7</v>
      </c>
      <c r="QCH159" s="80"/>
      <c r="QCI159" s="16" t="s">
        <v>236</v>
      </c>
      <c r="QCJ159" s="16">
        <f t="shared" si="31767"/>
        <v>52.940000000000005</v>
      </c>
      <c r="QCK159" s="16">
        <f t="shared" si="31768"/>
        <v>9</v>
      </c>
      <c r="QCL159" s="14">
        <f t="shared" si="15410"/>
        <v>61.940000000000005</v>
      </c>
      <c r="QCM159" s="14"/>
      <c r="QCN159" s="16">
        <f t="shared" si="15411"/>
        <v>92.910000000000011</v>
      </c>
      <c r="QCO159" s="79">
        <f t="shared" si="20036"/>
        <v>7</v>
      </c>
      <c r="QCP159" s="80"/>
      <c r="QCQ159" s="16" t="s">
        <v>236</v>
      </c>
      <c r="QCR159" s="16">
        <f t="shared" si="31769"/>
        <v>52.940000000000005</v>
      </c>
      <c r="QCS159" s="16">
        <f t="shared" si="31770"/>
        <v>9</v>
      </c>
      <c r="QCT159" s="14">
        <f t="shared" si="15415"/>
        <v>61.940000000000005</v>
      </c>
      <c r="QCU159" s="14"/>
      <c r="QCV159" s="16">
        <f t="shared" si="15416"/>
        <v>92.910000000000011</v>
      </c>
      <c r="QCW159" s="79">
        <f t="shared" si="20036"/>
        <v>7</v>
      </c>
      <c r="QCX159" s="80"/>
      <c r="QCY159" s="16" t="s">
        <v>236</v>
      </c>
      <c r="QCZ159" s="16">
        <f t="shared" si="31771"/>
        <v>52.940000000000005</v>
      </c>
      <c r="QDA159" s="16">
        <f t="shared" si="31772"/>
        <v>9</v>
      </c>
      <c r="QDB159" s="14">
        <f t="shared" si="15420"/>
        <v>61.940000000000005</v>
      </c>
      <c r="QDC159" s="14"/>
      <c r="QDD159" s="16">
        <f t="shared" si="15421"/>
        <v>92.910000000000011</v>
      </c>
      <c r="QDE159" s="79">
        <f t="shared" si="20036"/>
        <v>7</v>
      </c>
      <c r="QDF159" s="80"/>
      <c r="QDG159" s="16" t="s">
        <v>236</v>
      </c>
      <c r="QDH159" s="16">
        <f t="shared" si="31773"/>
        <v>52.940000000000005</v>
      </c>
      <c r="QDI159" s="16">
        <f t="shared" si="31774"/>
        <v>9</v>
      </c>
      <c r="QDJ159" s="14">
        <f t="shared" si="15425"/>
        <v>61.940000000000005</v>
      </c>
      <c r="QDK159" s="14"/>
      <c r="QDL159" s="16">
        <f t="shared" si="15426"/>
        <v>92.910000000000011</v>
      </c>
      <c r="QDM159" s="79">
        <f t="shared" si="20036"/>
        <v>7</v>
      </c>
      <c r="QDN159" s="80"/>
      <c r="QDO159" s="16" t="s">
        <v>236</v>
      </c>
      <c r="QDP159" s="16">
        <f t="shared" si="31775"/>
        <v>52.940000000000005</v>
      </c>
      <c r="QDQ159" s="16">
        <f t="shared" si="31776"/>
        <v>9</v>
      </c>
      <c r="QDR159" s="14">
        <f t="shared" si="15430"/>
        <v>61.940000000000005</v>
      </c>
      <c r="QDS159" s="14"/>
      <c r="QDT159" s="16">
        <f t="shared" si="15431"/>
        <v>92.910000000000011</v>
      </c>
      <c r="QDU159" s="79">
        <f t="shared" si="20036"/>
        <v>7</v>
      </c>
      <c r="QDV159" s="80"/>
      <c r="QDW159" s="16" t="s">
        <v>236</v>
      </c>
      <c r="QDX159" s="16">
        <f t="shared" si="31777"/>
        <v>52.940000000000005</v>
      </c>
      <c r="QDY159" s="16">
        <f t="shared" si="31778"/>
        <v>9</v>
      </c>
      <c r="QDZ159" s="14">
        <f t="shared" si="15435"/>
        <v>61.940000000000005</v>
      </c>
      <c r="QEA159" s="14"/>
      <c r="QEB159" s="16">
        <f t="shared" si="15436"/>
        <v>92.910000000000011</v>
      </c>
      <c r="QEC159" s="79">
        <f t="shared" si="20036"/>
        <v>7</v>
      </c>
      <c r="QED159" s="80"/>
      <c r="QEE159" s="16" t="s">
        <v>236</v>
      </c>
      <c r="QEF159" s="16">
        <f t="shared" si="31779"/>
        <v>52.940000000000005</v>
      </c>
      <c r="QEG159" s="16">
        <f t="shared" si="31780"/>
        <v>9</v>
      </c>
      <c r="QEH159" s="14">
        <f t="shared" si="15440"/>
        <v>61.940000000000005</v>
      </c>
      <c r="QEI159" s="14"/>
      <c r="QEJ159" s="16">
        <f t="shared" si="15441"/>
        <v>92.910000000000011</v>
      </c>
      <c r="QEK159" s="79">
        <f t="shared" si="20036"/>
        <v>7</v>
      </c>
      <c r="QEL159" s="80"/>
      <c r="QEM159" s="16" t="s">
        <v>236</v>
      </c>
      <c r="QEN159" s="16">
        <f t="shared" si="31781"/>
        <v>52.940000000000005</v>
      </c>
      <c r="QEO159" s="16">
        <f t="shared" si="31782"/>
        <v>9</v>
      </c>
      <c r="QEP159" s="14">
        <f t="shared" si="15445"/>
        <v>61.940000000000005</v>
      </c>
      <c r="QEQ159" s="14"/>
      <c r="QER159" s="16">
        <f t="shared" si="15446"/>
        <v>92.910000000000011</v>
      </c>
      <c r="QES159" s="79">
        <f t="shared" si="20036"/>
        <v>7</v>
      </c>
      <c r="QET159" s="80"/>
      <c r="QEU159" s="16" t="s">
        <v>236</v>
      </c>
      <c r="QEV159" s="16">
        <f t="shared" si="31783"/>
        <v>52.940000000000005</v>
      </c>
      <c r="QEW159" s="16">
        <f t="shared" si="31784"/>
        <v>9</v>
      </c>
      <c r="QEX159" s="14">
        <f t="shared" si="15450"/>
        <v>61.940000000000005</v>
      </c>
      <c r="QEY159" s="14"/>
      <c r="QEZ159" s="16">
        <f t="shared" si="15451"/>
        <v>92.910000000000011</v>
      </c>
      <c r="QFA159" s="79">
        <f t="shared" si="20045"/>
        <v>7</v>
      </c>
      <c r="QFB159" s="80"/>
      <c r="QFC159" s="16" t="s">
        <v>236</v>
      </c>
      <c r="QFD159" s="16">
        <f t="shared" si="31785"/>
        <v>52.940000000000005</v>
      </c>
      <c r="QFE159" s="16">
        <f t="shared" si="31786"/>
        <v>9</v>
      </c>
      <c r="QFF159" s="14">
        <f t="shared" si="15455"/>
        <v>61.940000000000005</v>
      </c>
      <c r="QFG159" s="14"/>
      <c r="QFH159" s="16">
        <f t="shared" si="15456"/>
        <v>92.910000000000011</v>
      </c>
      <c r="QFI159" s="79">
        <f t="shared" si="20045"/>
        <v>7</v>
      </c>
      <c r="QFJ159" s="80"/>
      <c r="QFK159" s="16" t="s">
        <v>236</v>
      </c>
      <c r="QFL159" s="16">
        <f t="shared" si="31787"/>
        <v>52.940000000000005</v>
      </c>
      <c r="QFM159" s="16">
        <f t="shared" si="31788"/>
        <v>9</v>
      </c>
      <c r="QFN159" s="14">
        <f t="shared" si="15460"/>
        <v>61.940000000000005</v>
      </c>
      <c r="QFO159" s="14"/>
      <c r="QFP159" s="16">
        <f t="shared" si="15461"/>
        <v>92.910000000000011</v>
      </c>
      <c r="QFQ159" s="79">
        <f t="shared" si="20045"/>
        <v>7</v>
      </c>
      <c r="QFR159" s="80"/>
      <c r="QFS159" s="16" t="s">
        <v>236</v>
      </c>
      <c r="QFT159" s="16">
        <f t="shared" si="31789"/>
        <v>52.940000000000005</v>
      </c>
      <c r="QFU159" s="16">
        <f t="shared" si="31790"/>
        <v>9</v>
      </c>
      <c r="QFV159" s="14">
        <f t="shared" si="15465"/>
        <v>61.940000000000005</v>
      </c>
      <c r="QFW159" s="14"/>
      <c r="QFX159" s="16">
        <f t="shared" si="15466"/>
        <v>92.910000000000011</v>
      </c>
      <c r="QFY159" s="79">
        <f t="shared" si="20045"/>
        <v>7</v>
      </c>
      <c r="QFZ159" s="80"/>
      <c r="QGA159" s="16" t="s">
        <v>236</v>
      </c>
      <c r="QGB159" s="16">
        <f t="shared" si="31791"/>
        <v>52.940000000000005</v>
      </c>
      <c r="QGC159" s="16">
        <f t="shared" si="31792"/>
        <v>9</v>
      </c>
      <c r="QGD159" s="14">
        <f t="shared" si="15470"/>
        <v>61.940000000000005</v>
      </c>
      <c r="QGE159" s="14"/>
      <c r="QGF159" s="16">
        <f t="shared" si="15471"/>
        <v>92.910000000000011</v>
      </c>
      <c r="QGG159" s="79">
        <f t="shared" si="20045"/>
        <v>7</v>
      </c>
      <c r="QGH159" s="80"/>
      <c r="QGI159" s="16" t="s">
        <v>236</v>
      </c>
      <c r="QGJ159" s="16">
        <f t="shared" si="31793"/>
        <v>52.940000000000005</v>
      </c>
      <c r="QGK159" s="16">
        <f t="shared" si="31794"/>
        <v>9</v>
      </c>
      <c r="QGL159" s="14">
        <f t="shared" si="15475"/>
        <v>61.940000000000005</v>
      </c>
      <c r="QGM159" s="14"/>
      <c r="QGN159" s="16">
        <f t="shared" si="15476"/>
        <v>92.910000000000011</v>
      </c>
      <c r="QGO159" s="79">
        <f t="shared" si="20045"/>
        <v>7</v>
      </c>
      <c r="QGP159" s="80"/>
      <c r="QGQ159" s="16" t="s">
        <v>236</v>
      </c>
      <c r="QGR159" s="16">
        <f t="shared" si="31795"/>
        <v>52.940000000000005</v>
      </c>
      <c r="QGS159" s="16">
        <f t="shared" si="31796"/>
        <v>9</v>
      </c>
      <c r="QGT159" s="14">
        <f t="shared" si="15480"/>
        <v>61.940000000000005</v>
      </c>
      <c r="QGU159" s="14"/>
      <c r="QGV159" s="16">
        <f t="shared" si="15481"/>
        <v>92.910000000000011</v>
      </c>
      <c r="QGW159" s="79">
        <f t="shared" si="20045"/>
        <v>7</v>
      </c>
      <c r="QGX159" s="80"/>
      <c r="QGY159" s="16" t="s">
        <v>236</v>
      </c>
      <c r="QGZ159" s="16">
        <f t="shared" si="31797"/>
        <v>52.940000000000005</v>
      </c>
      <c r="QHA159" s="16">
        <f t="shared" si="31798"/>
        <v>9</v>
      </c>
      <c r="QHB159" s="14">
        <f t="shared" si="15485"/>
        <v>61.940000000000005</v>
      </c>
      <c r="QHC159" s="14"/>
      <c r="QHD159" s="16">
        <f t="shared" si="15486"/>
        <v>92.910000000000011</v>
      </c>
      <c r="QHE159" s="79">
        <f t="shared" si="20045"/>
        <v>7</v>
      </c>
      <c r="QHF159" s="80"/>
      <c r="QHG159" s="16" t="s">
        <v>236</v>
      </c>
      <c r="QHH159" s="16">
        <f t="shared" si="31799"/>
        <v>52.940000000000005</v>
      </c>
      <c r="QHI159" s="16">
        <f t="shared" si="31800"/>
        <v>9</v>
      </c>
      <c r="QHJ159" s="14">
        <f t="shared" si="15490"/>
        <v>61.940000000000005</v>
      </c>
      <c r="QHK159" s="14"/>
      <c r="QHL159" s="16">
        <f t="shared" si="15491"/>
        <v>92.910000000000011</v>
      </c>
      <c r="QHM159" s="79">
        <f t="shared" si="20054"/>
        <v>7</v>
      </c>
      <c r="QHN159" s="80"/>
      <c r="QHO159" s="16" t="s">
        <v>236</v>
      </c>
      <c r="QHP159" s="16">
        <f t="shared" si="31801"/>
        <v>52.940000000000005</v>
      </c>
      <c r="QHQ159" s="16">
        <f t="shared" si="31802"/>
        <v>9</v>
      </c>
      <c r="QHR159" s="14">
        <f t="shared" si="15495"/>
        <v>61.940000000000005</v>
      </c>
      <c r="QHS159" s="14"/>
      <c r="QHT159" s="16">
        <f t="shared" si="15496"/>
        <v>92.910000000000011</v>
      </c>
      <c r="QHU159" s="79">
        <f t="shared" si="20054"/>
        <v>7</v>
      </c>
      <c r="QHV159" s="80"/>
      <c r="QHW159" s="16" t="s">
        <v>236</v>
      </c>
      <c r="QHX159" s="16">
        <f t="shared" si="31803"/>
        <v>52.940000000000005</v>
      </c>
      <c r="QHY159" s="16">
        <f t="shared" si="31804"/>
        <v>9</v>
      </c>
      <c r="QHZ159" s="14">
        <f t="shared" si="15500"/>
        <v>61.940000000000005</v>
      </c>
      <c r="QIA159" s="14"/>
      <c r="QIB159" s="16">
        <f t="shared" si="15501"/>
        <v>92.910000000000011</v>
      </c>
      <c r="QIC159" s="79">
        <f t="shared" si="20054"/>
        <v>7</v>
      </c>
      <c r="QID159" s="80"/>
      <c r="QIE159" s="16" t="s">
        <v>236</v>
      </c>
      <c r="QIF159" s="16">
        <f t="shared" si="31805"/>
        <v>52.940000000000005</v>
      </c>
      <c r="QIG159" s="16">
        <f t="shared" si="31806"/>
        <v>9</v>
      </c>
      <c r="QIH159" s="14">
        <f t="shared" si="15505"/>
        <v>61.940000000000005</v>
      </c>
      <c r="QII159" s="14"/>
      <c r="QIJ159" s="16">
        <f t="shared" si="15506"/>
        <v>92.910000000000011</v>
      </c>
      <c r="QIK159" s="79">
        <f t="shared" si="20054"/>
        <v>7</v>
      </c>
      <c r="QIL159" s="80"/>
      <c r="QIM159" s="16" t="s">
        <v>236</v>
      </c>
      <c r="QIN159" s="16">
        <f t="shared" si="31807"/>
        <v>52.940000000000005</v>
      </c>
      <c r="QIO159" s="16">
        <f t="shared" si="31808"/>
        <v>9</v>
      </c>
      <c r="QIP159" s="14">
        <f t="shared" si="15510"/>
        <v>61.940000000000005</v>
      </c>
      <c r="QIQ159" s="14"/>
      <c r="QIR159" s="16">
        <f t="shared" si="15511"/>
        <v>92.910000000000011</v>
      </c>
      <c r="QIS159" s="79">
        <f t="shared" si="20054"/>
        <v>7</v>
      </c>
      <c r="QIT159" s="80"/>
      <c r="QIU159" s="16" t="s">
        <v>236</v>
      </c>
      <c r="QIV159" s="16">
        <f t="shared" si="31809"/>
        <v>52.940000000000005</v>
      </c>
      <c r="QIW159" s="16">
        <f t="shared" si="31810"/>
        <v>9</v>
      </c>
      <c r="QIX159" s="14">
        <f t="shared" si="15515"/>
        <v>61.940000000000005</v>
      </c>
      <c r="QIY159" s="14"/>
      <c r="QIZ159" s="16">
        <f t="shared" si="15516"/>
        <v>92.910000000000011</v>
      </c>
      <c r="QJA159" s="79">
        <f t="shared" si="20054"/>
        <v>7</v>
      </c>
      <c r="QJB159" s="80"/>
      <c r="QJC159" s="16" t="s">
        <v>236</v>
      </c>
      <c r="QJD159" s="16">
        <f t="shared" si="31811"/>
        <v>52.940000000000005</v>
      </c>
      <c r="QJE159" s="16">
        <f t="shared" si="31812"/>
        <v>9</v>
      </c>
      <c r="QJF159" s="14">
        <f t="shared" si="15520"/>
        <v>61.940000000000005</v>
      </c>
      <c r="QJG159" s="14"/>
      <c r="QJH159" s="16">
        <f t="shared" si="15521"/>
        <v>92.910000000000011</v>
      </c>
      <c r="QJI159" s="79">
        <f t="shared" si="20054"/>
        <v>7</v>
      </c>
      <c r="QJJ159" s="80"/>
      <c r="QJK159" s="16" t="s">
        <v>236</v>
      </c>
      <c r="QJL159" s="16">
        <f t="shared" si="31813"/>
        <v>52.940000000000005</v>
      </c>
      <c r="QJM159" s="16">
        <f t="shared" si="31814"/>
        <v>9</v>
      </c>
      <c r="QJN159" s="14">
        <f t="shared" si="15525"/>
        <v>61.940000000000005</v>
      </c>
      <c r="QJO159" s="14"/>
      <c r="QJP159" s="16">
        <f t="shared" si="15526"/>
        <v>92.910000000000011</v>
      </c>
      <c r="QJQ159" s="79">
        <f t="shared" si="20054"/>
        <v>7</v>
      </c>
      <c r="QJR159" s="80"/>
      <c r="QJS159" s="16" t="s">
        <v>236</v>
      </c>
      <c r="QJT159" s="16">
        <f t="shared" si="31815"/>
        <v>52.940000000000005</v>
      </c>
      <c r="QJU159" s="16">
        <f t="shared" si="31816"/>
        <v>9</v>
      </c>
      <c r="QJV159" s="14">
        <f t="shared" si="15530"/>
        <v>61.940000000000005</v>
      </c>
      <c r="QJW159" s="14"/>
      <c r="QJX159" s="16">
        <f t="shared" si="15531"/>
        <v>92.910000000000011</v>
      </c>
      <c r="QJY159" s="79">
        <f t="shared" si="20063"/>
        <v>7</v>
      </c>
      <c r="QJZ159" s="80"/>
      <c r="QKA159" s="16" t="s">
        <v>236</v>
      </c>
      <c r="QKB159" s="16">
        <f t="shared" si="31817"/>
        <v>52.940000000000005</v>
      </c>
      <c r="QKC159" s="16">
        <f t="shared" si="31818"/>
        <v>9</v>
      </c>
      <c r="QKD159" s="14">
        <f t="shared" si="15535"/>
        <v>61.940000000000005</v>
      </c>
      <c r="QKE159" s="14"/>
      <c r="QKF159" s="16">
        <f t="shared" si="15536"/>
        <v>92.910000000000011</v>
      </c>
      <c r="QKG159" s="79">
        <f t="shared" si="20063"/>
        <v>7</v>
      </c>
      <c r="QKH159" s="80"/>
      <c r="QKI159" s="16" t="s">
        <v>236</v>
      </c>
      <c r="QKJ159" s="16">
        <f t="shared" si="31819"/>
        <v>52.940000000000005</v>
      </c>
      <c r="QKK159" s="16">
        <f t="shared" si="31820"/>
        <v>9</v>
      </c>
      <c r="QKL159" s="14">
        <f t="shared" si="15540"/>
        <v>61.940000000000005</v>
      </c>
      <c r="QKM159" s="14"/>
      <c r="QKN159" s="16">
        <f t="shared" si="15541"/>
        <v>92.910000000000011</v>
      </c>
      <c r="QKO159" s="79">
        <f t="shared" si="20063"/>
        <v>7</v>
      </c>
      <c r="QKP159" s="80"/>
      <c r="QKQ159" s="16" t="s">
        <v>236</v>
      </c>
      <c r="QKR159" s="16">
        <f t="shared" si="31821"/>
        <v>52.940000000000005</v>
      </c>
      <c r="QKS159" s="16">
        <f t="shared" si="31822"/>
        <v>9</v>
      </c>
      <c r="QKT159" s="14">
        <f t="shared" si="15545"/>
        <v>61.940000000000005</v>
      </c>
      <c r="QKU159" s="14"/>
      <c r="QKV159" s="16">
        <f t="shared" si="15546"/>
        <v>92.910000000000011</v>
      </c>
      <c r="QKW159" s="79">
        <f t="shared" si="20063"/>
        <v>7</v>
      </c>
      <c r="QKX159" s="80"/>
      <c r="QKY159" s="16" t="s">
        <v>236</v>
      </c>
      <c r="QKZ159" s="16">
        <f t="shared" si="31823"/>
        <v>52.940000000000005</v>
      </c>
      <c r="QLA159" s="16">
        <f t="shared" si="31824"/>
        <v>9</v>
      </c>
      <c r="QLB159" s="14">
        <f t="shared" si="15550"/>
        <v>61.940000000000005</v>
      </c>
      <c r="QLC159" s="14"/>
      <c r="QLD159" s="16">
        <f t="shared" si="15551"/>
        <v>92.910000000000011</v>
      </c>
      <c r="QLE159" s="79">
        <f t="shared" si="20063"/>
        <v>7</v>
      </c>
      <c r="QLF159" s="80"/>
      <c r="QLG159" s="16" t="s">
        <v>236</v>
      </c>
      <c r="QLH159" s="16">
        <f t="shared" si="31825"/>
        <v>52.940000000000005</v>
      </c>
      <c r="QLI159" s="16">
        <f t="shared" si="31826"/>
        <v>9</v>
      </c>
      <c r="QLJ159" s="14">
        <f t="shared" si="15555"/>
        <v>61.940000000000005</v>
      </c>
      <c r="QLK159" s="14"/>
      <c r="QLL159" s="16">
        <f t="shared" si="15556"/>
        <v>92.910000000000011</v>
      </c>
      <c r="QLM159" s="79">
        <f t="shared" si="20063"/>
        <v>7</v>
      </c>
      <c r="QLN159" s="80"/>
      <c r="QLO159" s="16" t="s">
        <v>236</v>
      </c>
      <c r="QLP159" s="16">
        <f t="shared" si="31827"/>
        <v>52.940000000000005</v>
      </c>
      <c r="QLQ159" s="16">
        <f t="shared" si="31828"/>
        <v>9</v>
      </c>
      <c r="QLR159" s="14">
        <f t="shared" si="15560"/>
        <v>61.940000000000005</v>
      </c>
      <c r="QLS159" s="14"/>
      <c r="QLT159" s="16">
        <f t="shared" si="15561"/>
        <v>92.910000000000011</v>
      </c>
      <c r="QLU159" s="79">
        <f t="shared" si="20063"/>
        <v>7</v>
      </c>
      <c r="QLV159" s="80"/>
      <c r="QLW159" s="16" t="s">
        <v>236</v>
      </c>
      <c r="QLX159" s="16">
        <f t="shared" si="31829"/>
        <v>52.940000000000005</v>
      </c>
      <c r="QLY159" s="16">
        <f t="shared" si="31830"/>
        <v>9</v>
      </c>
      <c r="QLZ159" s="14">
        <f t="shared" si="15565"/>
        <v>61.940000000000005</v>
      </c>
      <c r="QMA159" s="14"/>
      <c r="QMB159" s="16">
        <f t="shared" si="15566"/>
        <v>92.910000000000011</v>
      </c>
      <c r="QMC159" s="79">
        <f t="shared" si="20063"/>
        <v>7</v>
      </c>
      <c r="QMD159" s="80"/>
      <c r="QME159" s="16" t="s">
        <v>236</v>
      </c>
      <c r="QMF159" s="16">
        <f t="shared" si="31831"/>
        <v>52.940000000000005</v>
      </c>
      <c r="QMG159" s="16">
        <f t="shared" si="31832"/>
        <v>9</v>
      </c>
      <c r="QMH159" s="14">
        <f t="shared" si="15570"/>
        <v>61.940000000000005</v>
      </c>
      <c r="QMI159" s="14"/>
      <c r="QMJ159" s="16">
        <f t="shared" si="15571"/>
        <v>92.910000000000011</v>
      </c>
      <c r="QMK159" s="79">
        <f t="shared" si="20072"/>
        <v>7</v>
      </c>
      <c r="QML159" s="80"/>
      <c r="QMM159" s="16" t="s">
        <v>236</v>
      </c>
      <c r="QMN159" s="16">
        <f t="shared" si="31833"/>
        <v>52.940000000000005</v>
      </c>
      <c r="QMO159" s="16">
        <f t="shared" si="31834"/>
        <v>9</v>
      </c>
      <c r="QMP159" s="14">
        <f t="shared" si="15575"/>
        <v>61.940000000000005</v>
      </c>
      <c r="QMQ159" s="14"/>
      <c r="QMR159" s="16">
        <f t="shared" si="15576"/>
        <v>92.910000000000011</v>
      </c>
      <c r="QMS159" s="79">
        <f t="shared" si="20072"/>
        <v>7</v>
      </c>
      <c r="QMT159" s="80"/>
      <c r="QMU159" s="16" t="s">
        <v>236</v>
      </c>
      <c r="QMV159" s="16">
        <f t="shared" si="31835"/>
        <v>52.940000000000005</v>
      </c>
      <c r="QMW159" s="16">
        <f t="shared" si="31836"/>
        <v>9</v>
      </c>
      <c r="QMX159" s="14">
        <f t="shared" si="15580"/>
        <v>61.940000000000005</v>
      </c>
      <c r="QMY159" s="14"/>
      <c r="QMZ159" s="16">
        <f t="shared" si="15581"/>
        <v>92.910000000000011</v>
      </c>
      <c r="QNA159" s="79">
        <f t="shared" si="20072"/>
        <v>7</v>
      </c>
      <c r="QNB159" s="80"/>
      <c r="QNC159" s="16" t="s">
        <v>236</v>
      </c>
      <c r="QND159" s="16">
        <f t="shared" si="31837"/>
        <v>52.940000000000005</v>
      </c>
      <c r="QNE159" s="16">
        <f t="shared" si="31838"/>
        <v>9</v>
      </c>
      <c r="QNF159" s="14">
        <f t="shared" si="15585"/>
        <v>61.940000000000005</v>
      </c>
      <c r="QNG159" s="14"/>
      <c r="QNH159" s="16">
        <f t="shared" si="15586"/>
        <v>92.910000000000011</v>
      </c>
      <c r="QNI159" s="79">
        <f t="shared" si="20072"/>
        <v>7</v>
      </c>
      <c r="QNJ159" s="80"/>
      <c r="QNK159" s="16" t="s">
        <v>236</v>
      </c>
      <c r="QNL159" s="16">
        <f t="shared" si="31839"/>
        <v>52.940000000000005</v>
      </c>
      <c r="QNM159" s="16">
        <f t="shared" si="31840"/>
        <v>9</v>
      </c>
      <c r="QNN159" s="14">
        <f t="shared" si="15590"/>
        <v>61.940000000000005</v>
      </c>
      <c r="QNO159" s="14"/>
      <c r="QNP159" s="16">
        <f t="shared" si="15591"/>
        <v>92.910000000000011</v>
      </c>
      <c r="QNQ159" s="79">
        <f t="shared" si="20072"/>
        <v>7</v>
      </c>
      <c r="QNR159" s="80"/>
      <c r="QNS159" s="16" t="s">
        <v>236</v>
      </c>
      <c r="QNT159" s="16">
        <f t="shared" si="31841"/>
        <v>52.940000000000005</v>
      </c>
      <c r="QNU159" s="16">
        <f t="shared" si="31842"/>
        <v>9</v>
      </c>
      <c r="QNV159" s="14">
        <f t="shared" si="15595"/>
        <v>61.940000000000005</v>
      </c>
      <c r="QNW159" s="14"/>
      <c r="QNX159" s="16">
        <f t="shared" si="15596"/>
        <v>92.910000000000011</v>
      </c>
      <c r="QNY159" s="79">
        <f t="shared" si="20072"/>
        <v>7</v>
      </c>
      <c r="QNZ159" s="80"/>
      <c r="QOA159" s="16" t="s">
        <v>236</v>
      </c>
      <c r="QOB159" s="16">
        <f t="shared" si="31843"/>
        <v>52.940000000000005</v>
      </c>
      <c r="QOC159" s="16">
        <f t="shared" si="31844"/>
        <v>9</v>
      </c>
      <c r="QOD159" s="14">
        <f t="shared" si="15600"/>
        <v>61.940000000000005</v>
      </c>
      <c r="QOE159" s="14"/>
      <c r="QOF159" s="16">
        <f t="shared" si="15601"/>
        <v>92.910000000000011</v>
      </c>
      <c r="QOG159" s="79">
        <f t="shared" si="20072"/>
        <v>7</v>
      </c>
      <c r="QOH159" s="80"/>
      <c r="QOI159" s="16" t="s">
        <v>236</v>
      </c>
      <c r="QOJ159" s="16">
        <f t="shared" si="31845"/>
        <v>52.940000000000005</v>
      </c>
      <c r="QOK159" s="16">
        <f t="shared" si="31846"/>
        <v>9</v>
      </c>
      <c r="QOL159" s="14">
        <f t="shared" si="15605"/>
        <v>61.940000000000005</v>
      </c>
      <c r="QOM159" s="14"/>
      <c r="QON159" s="16">
        <f t="shared" si="15606"/>
        <v>92.910000000000011</v>
      </c>
      <c r="QOO159" s="79">
        <f t="shared" si="20072"/>
        <v>7</v>
      </c>
      <c r="QOP159" s="80"/>
      <c r="QOQ159" s="16" t="s">
        <v>236</v>
      </c>
      <c r="QOR159" s="16">
        <f t="shared" si="31847"/>
        <v>52.940000000000005</v>
      </c>
      <c r="QOS159" s="16">
        <f t="shared" si="31848"/>
        <v>9</v>
      </c>
      <c r="QOT159" s="14">
        <f t="shared" si="15610"/>
        <v>61.940000000000005</v>
      </c>
      <c r="QOU159" s="14"/>
      <c r="QOV159" s="16">
        <f t="shared" si="15611"/>
        <v>92.910000000000011</v>
      </c>
      <c r="QOW159" s="79">
        <f t="shared" si="20081"/>
        <v>7</v>
      </c>
      <c r="QOX159" s="80"/>
      <c r="QOY159" s="16" t="s">
        <v>236</v>
      </c>
      <c r="QOZ159" s="16">
        <f t="shared" si="31849"/>
        <v>52.940000000000005</v>
      </c>
      <c r="QPA159" s="16">
        <f t="shared" si="31850"/>
        <v>9</v>
      </c>
      <c r="QPB159" s="14">
        <f t="shared" si="15615"/>
        <v>61.940000000000005</v>
      </c>
      <c r="QPC159" s="14"/>
      <c r="QPD159" s="16">
        <f t="shared" si="15616"/>
        <v>92.910000000000011</v>
      </c>
      <c r="QPE159" s="79">
        <f t="shared" si="20081"/>
        <v>7</v>
      </c>
      <c r="QPF159" s="80"/>
      <c r="QPG159" s="16" t="s">
        <v>236</v>
      </c>
      <c r="QPH159" s="16">
        <f t="shared" si="31851"/>
        <v>52.940000000000005</v>
      </c>
      <c r="QPI159" s="16">
        <f t="shared" si="31852"/>
        <v>9</v>
      </c>
      <c r="QPJ159" s="14">
        <f t="shared" si="15620"/>
        <v>61.940000000000005</v>
      </c>
      <c r="QPK159" s="14"/>
      <c r="QPL159" s="16">
        <f t="shared" si="15621"/>
        <v>92.910000000000011</v>
      </c>
      <c r="QPM159" s="79">
        <f t="shared" si="20081"/>
        <v>7</v>
      </c>
      <c r="QPN159" s="80"/>
      <c r="QPO159" s="16" t="s">
        <v>236</v>
      </c>
      <c r="QPP159" s="16">
        <f t="shared" si="31853"/>
        <v>52.940000000000005</v>
      </c>
      <c r="QPQ159" s="16">
        <f t="shared" si="31854"/>
        <v>9</v>
      </c>
      <c r="QPR159" s="14">
        <f t="shared" si="15625"/>
        <v>61.940000000000005</v>
      </c>
      <c r="QPS159" s="14"/>
      <c r="QPT159" s="16">
        <f t="shared" si="15626"/>
        <v>92.910000000000011</v>
      </c>
      <c r="QPU159" s="79">
        <f t="shared" si="20081"/>
        <v>7</v>
      </c>
      <c r="QPV159" s="80"/>
      <c r="QPW159" s="16" t="s">
        <v>236</v>
      </c>
      <c r="QPX159" s="16">
        <f t="shared" si="31855"/>
        <v>52.940000000000005</v>
      </c>
      <c r="QPY159" s="16">
        <f t="shared" si="31856"/>
        <v>9</v>
      </c>
      <c r="QPZ159" s="14">
        <f t="shared" si="15630"/>
        <v>61.940000000000005</v>
      </c>
      <c r="QQA159" s="14"/>
      <c r="QQB159" s="16">
        <f t="shared" si="15631"/>
        <v>92.910000000000011</v>
      </c>
      <c r="QQC159" s="79">
        <f t="shared" si="20081"/>
        <v>7</v>
      </c>
      <c r="QQD159" s="80"/>
      <c r="QQE159" s="16" t="s">
        <v>236</v>
      </c>
      <c r="QQF159" s="16">
        <f t="shared" si="31857"/>
        <v>52.940000000000005</v>
      </c>
      <c r="QQG159" s="16">
        <f t="shared" si="31858"/>
        <v>9</v>
      </c>
      <c r="QQH159" s="14">
        <f t="shared" si="15635"/>
        <v>61.940000000000005</v>
      </c>
      <c r="QQI159" s="14"/>
      <c r="QQJ159" s="16">
        <f t="shared" si="15636"/>
        <v>92.910000000000011</v>
      </c>
      <c r="QQK159" s="79">
        <f t="shared" si="20081"/>
        <v>7</v>
      </c>
      <c r="QQL159" s="80"/>
      <c r="QQM159" s="16" t="s">
        <v>236</v>
      </c>
      <c r="QQN159" s="16">
        <f t="shared" si="31859"/>
        <v>52.940000000000005</v>
      </c>
      <c r="QQO159" s="16">
        <f t="shared" si="31860"/>
        <v>9</v>
      </c>
      <c r="QQP159" s="14">
        <f t="shared" si="15640"/>
        <v>61.940000000000005</v>
      </c>
      <c r="QQQ159" s="14"/>
      <c r="QQR159" s="16">
        <f t="shared" si="15641"/>
        <v>92.910000000000011</v>
      </c>
      <c r="QQS159" s="79">
        <f t="shared" si="20081"/>
        <v>7</v>
      </c>
      <c r="QQT159" s="80"/>
      <c r="QQU159" s="16" t="s">
        <v>236</v>
      </c>
      <c r="QQV159" s="16">
        <f t="shared" si="31861"/>
        <v>52.940000000000005</v>
      </c>
      <c r="QQW159" s="16">
        <f t="shared" si="31862"/>
        <v>9</v>
      </c>
      <c r="QQX159" s="14">
        <f t="shared" si="15645"/>
        <v>61.940000000000005</v>
      </c>
      <c r="QQY159" s="14"/>
      <c r="QQZ159" s="16">
        <f t="shared" si="15646"/>
        <v>92.910000000000011</v>
      </c>
      <c r="QRA159" s="79">
        <f t="shared" si="20081"/>
        <v>7</v>
      </c>
      <c r="QRB159" s="80"/>
      <c r="QRC159" s="16" t="s">
        <v>236</v>
      </c>
      <c r="QRD159" s="16">
        <f t="shared" si="31863"/>
        <v>52.940000000000005</v>
      </c>
      <c r="QRE159" s="16">
        <f t="shared" si="31864"/>
        <v>9</v>
      </c>
      <c r="QRF159" s="14">
        <f t="shared" si="15650"/>
        <v>61.940000000000005</v>
      </c>
      <c r="QRG159" s="14"/>
      <c r="QRH159" s="16">
        <f t="shared" si="15651"/>
        <v>92.910000000000011</v>
      </c>
      <c r="QRI159" s="79">
        <f t="shared" si="20090"/>
        <v>7</v>
      </c>
      <c r="QRJ159" s="80"/>
      <c r="QRK159" s="16" t="s">
        <v>236</v>
      </c>
      <c r="QRL159" s="16">
        <f t="shared" si="31865"/>
        <v>52.940000000000005</v>
      </c>
      <c r="QRM159" s="16">
        <f t="shared" si="31866"/>
        <v>9</v>
      </c>
      <c r="QRN159" s="14">
        <f t="shared" si="15655"/>
        <v>61.940000000000005</v>
      </c>
      <c r="QRO159" s="14"/>
      <c r="QRP159" s="16">
        <f t="shared" si="15656"/>
        <v>92.910000000000011</v>
      </c>
      <c r="QRQ159" s="79">
        <f t="shared" si="20090"/>
        <v>7</v>
      </c>
      <c r="QRR159" s="80"/>
      <c r="QRS159" s="16" t="s">
        <v>236</v>
      </c>
      <c r="QRT159" s="16">
        <f t="shared" si="31867"/>
        <v>52.940000000000005</v>
      </c>
      <c r="QRU159" s="16">
        <f t="shared" si="31868"/>
        <v>9</v>
      </c>
      <c r="QRV159" s="14">
        <f t="shared" si="15660"/>
        <v>61.940000000000005</v>
      </c>
      <c r="QRW159" s="14"/>
      <c r="QRX159" s="16">
        <f t="shared" si="15661"/>
        <v>92.910000000000011</v>
      </c>
      <c r="QRY159" s="79">
        <f t="shared" si="20090"/>
        <v>7</v>
      </c>
      <c r="QRZ159" s="80"/>
      <c r="QSA159" s="16" t="s">
        <v>236</v>
      </c>
      <c r="QSB159" s="16">
        <f t="shared" si="31869"/>
        <v>52.940000000000005</v>
      </c>
      <c r="QSC159" s="16">
        <f t="shared" si="31870"/>
        <v>9</v>
      </c>
      <c r="QSD159" s="14">
        <f t="shared" si="15665"/>
        <v>61.940000000000005</v>
      </c>
      <c r="QSE159" s="14"/>
      <c r="QSF159" s="16">
        <f t="shared" si="15666"/>
        <v>92.910000000000011</v>
      </c>
      <c r="QSG159" s="79">
        <f t="shared" si="20090"/>
        <v>7</v>
      </c>
      <c r="QSH159" s="80"/>
      <c r="QSI159" s="16" t="s">
        <v>236</v>
      </c>
      <c r="QSJ159" s="16">
        <f t="shared" si="31871"/>
        <v>52.940000000000005</v>
      </c>
      <c r="QSK159" s="16">
        <f t="shared" si="31872"/>
        <v>9</v>
      </c>
      <c r="QSL159" s="14">
        <f t="shared" si="15670"/>
        <v>61.940000000000005</v>
      </c>
      <c r="QSM159" s="14"/>
      <c r="QSN159" s="16">
        <f t="shared" si="15671"/>
        <v>92.910000000000011</v>
      </c>
      <c r="QSO159" s="79">
        <f t="shared" si="20090"/>
        <v>7</v>
      </c>
      <c r="QSP159" s="80"/>
      <c r="QSQ159" s="16" t="s">
        <v>236</v>
      </c>
      <c r="QSR159" s="16">
        <f t="shared" si="31873"/>
        <v>52.940000000000005</v>
      </c>
      <c r="QSS159" s="16">
        <f t="shared" si="31874"/>
        <v>9</v>
      </c>
      <c r="QST159" s="14">
        <f t="shared" si="15675"/>
        <v>61.940000000000005</v>
      </c>
      <c r="QSU159" s="14"/>
      <c r="QSV159" s="16">
        <f t="shared" si="15676"/>
        <v>92.910000000000011</v>
      </c>
      <c r="QSW159" s="79">
        <f t="shared" si="20090"/>
        <v>7</v>
      </c>
      <c r="QSX159" s="80"/>
      <c r="QSY159" s="16" t="s">
        <v>236</v>
      </c>
      <c r="QSZ159" s="16">
        <f t="shared" si="31875"/>
        <v>52.940000000000005</v>
      </c>
      <c r="QTA159" s="16">
        <f t="shared" si="31876"/>
        <v>9</v>
      </c>
      <c r="QTB159" s="14">
        <f t="shared" si="15680"/>
        <v>61.940000000000005</v>
      </c>
      <c r="QTC159" s="14"/>
      <c r="QTD159" s="16">
        <f t="shared" si="15681"/>
        <v>92.910000000000011</v>
      </c>
      <c r="QTE159" s="79">
        <f t="shared" si="20090"/>
        <v>7</v>
      </c>
      <c r="QTF159" s="80"/>
      <c r="QTG159" s="16" t="s">
        <v>236</v>
      </c>
      <c r="QTH159" s="16">
        <f t="shared" si="31877"/>
        <v>52.940000000000005</v>
      </c>
      <c r="QTI159" s="16">
        <f t="shared" si="31878"/>
        <v>9</v>
      </c>
      <c r="QTJ159" s="14">
        <f t="shared" si="15685"/>
        <v>61.940000000000005</v>
      </c>
      <c r="QTK159" s="14"/>
      <c r="QTL159" s="16">
        <f t="shared" si="15686"/>
        <v>92.910000000000011</v>
      </c>
      <c r="QTM159" s="79">
        <f t="shared" si="20090"/>
        <v>7</v>
      </c>
      <c r="QTN159" s="80"/>
      <c r="QTO159" s="16" t="s">
        <v>236</v>
      </c>
      <c r="QTP159" s="16">
        <f t="shared" si="31879"/>
        <v>52.940000000000005</v>
      </c>
      <c r="QTQ159" s="16">
        <f t="shared" si="31880"/>
        <v>9</v>
      </c>
      <c r="QTR159" s="14">
        <f t="shared" si="15690"/>
        <v>61.940000000000005</v>
      </c>
      <c r="QTS159" s="14"/>
      <c r="QTT159" s="16">
        <f t="shared" si="15691"/>
        <v>92.910000000000011</v>
      </c>
      <c r="QTU159" s="79">
        <f t="shared" si="20099"/>
        <v>7</v>
      </c>
      <c r="QTV159" s="80"/>
      <c r="QTW159" s="16" t="s">
        <v>236</v>
      </c>
      <c r="QTX159" s="16">
        <f t="shared" si="31881"/>
        <v>52.940000000000005</v>
      </c>
      <c r="QTY159" s="16">
        <f t="shared" si="31882"/>
        <v>9</v>
      </c>
      <c r="QTZ159" s="14">
        <f t="shared" si="15695"/>
        <v>61.940000000000005</v>
      </c>
      <c r="QUA159" s="14"/>
      <c r="QUB159" s="16">
        <f t="shared" si="15696"/>
        <v>92.910000000000011</v>
      </c>
      <c r="QUC159" s="79">
        <f t="shared" si="20099"/>
        <v>7</v>
      </c>
      <c r="QUD159" s="80"/>
      <c r="QUE159" s="16" t="s">
        <v>236</v>
      </c>
      <c r="QUF159" s="16">
        <f t="shared" si="31883"/>
        <v>52.940000000000005</v>
      </c>
      <c r="QUG159" s="16">
        <f t="shared" si="31884"/>
        <v>9</v>
      </c>
      <c r="QUH159" s="14">
        <f t="shared" si="15700"/>
        <v>61.940000000000005</v>
      </c>
      <c r="QUI159" s="14"/>
      <c r="QUJ159" s="16">
        <f t="shared" si="15701"/>
        <v>92.910000000000011</v>
      </c>
      <c r="QUK159" s="79">
        <f t="shared" si="20099"/>
        <v>7</v>
      </c>
      <c r="QUL159" s="80"/>
      <c r="QUM159" s="16" t="s">
        <v>236</v>
      </c>
      <c r="QUN159" s="16">
        <f t="shared" si="31885"/>
        <v>52.940000000000005</v>
      </c>
      <c r="QUO159" s="16">
        <f t="shared" si="31886"/>
        <v>9</v>
      </c>
      <c r="QUP159" s="14">
        <f t="shared" si="15705"/>
        <v>61.940000000000005</v>
      </c>
      <c r="QUQ159" s="14"/>
      <c r="QUR159" s="16">
        <f t="shared" si="15706"/>
        <v>92.910000000000011</v>
      </c>
      <c r="QUS159" s="79">
        <f t="shared" si="20099"/>
        <v>7</v>
      </c>
      <c r="QUT159" s="80"/>
      <c r="QUU159" s="16" t="s">
        <v>236</v>
      </c>
      <c r="QUV159" s="16">
        <f t="shared" si="31887"/>
        <v>52.940000000000005</v>
      </c>
      <c r="QUW159" s="16">
        <f t="shared" si="31888"/>
        <v>9</v>
      </c>
      <c r="QUX159" s="14">
        <f t="shared" si="15710"/>
        <v>61.940000000000005</v>
      </c>
      <c r="QUY159" s="14"/>
      <c r="QUZ159" s="16">
        <f t="shared" si="15711"/>
        <v>92.910000000000011</v>
      </c>
      <c r="QVA159" s="79">
        <f t="shared" si="20099"/>
        <v>7</v>
      </c>
      <c r="QVB159" s="80"/>
      <c r="QVC159" s="16" t="s">
        <v>236</v>
      </c>
      <c r="QVD159" s="16">
        <f t="shared" si="31889"/>
        <v>52.940000000000005</v>
      </c>
      <c r="QVE159" s="16">
        <f t="shared" si="31890"/>
        <v>9</v>
      </c>
      <c r="QVF159" s="14">
        <f t="shared" si="15715"/>
        <v>61.940000000000005</v>
      </c>
      <c r="QVG159" s="14"/>
      <c r="QVH159" s="16">
        <f t="shared" si="15716"/>
        <v>92.910000000000011</v>
      </c>
      <c r="QVI159" s="79">
        <f t="shared" si="20099"/>
        <v>7</v>
      </c>
      <c r="QVJ159" s="80"/>
      <c r="QVK159" s="16" t="s">
        <v>236</v>
      </c>
      <c r="QVL159" s="16">
        <f t="shared" si="31891"/>
        <v>52.940000000000005</v>
      </c>
      <c r="QVM159" s="16">
        <f t="shared" si="31892"/>
        <v>9</v>
      </c>
      <c r="QVN159" s="14">
        <f t="shared" si="15720"/>
        <v>61.940000000000005</v>
      </c>
      <c r="QVO159" s="14"/>
      <c r="QVP159" s="16">
        <f t="shared" si="15721"/>
        <v>92.910000000000011</v>
      </c>
      <c r="QVQ159" s="79">
        <f t="shared" si="20099"/>
        <v>7</v>
      </c>
      <c r="QVR159" s="80"/>
      <c r="QVS159" s="16" t="s">
        <v>236</v>
      </c>
      <c r="QVT159" s="16">
        <f t="shared" si="31893"/>
        <v>52.940000000000005</v>
      </c>
      <c r="QVU159" s="16">
        <f t="shared" si="31894"/>
        <v>9</v>
      </c>
      <c r="QVV159" s="14">
        <f t="shared" si="15725"/>
        <v>61.940000000000005</v>
      </c>
      <c r="QVW159" s="14"/>
      <c r="QVX159" s="16">
        <f t="shared" si="15726"/>
        <v>92.910000000000011</v>
      </c>
      <c r="QVY159" s="79">
        <f t="shared" si="20099"/>
        <v>7</v>
      </c>
      <c r="QVZ159" s="80"/>
      <c r="QWA159" s="16" t="s">
        <v>236</v>
      </c>
      <c r="QWB159" s="16">
        <f t="shared" si="31895"/>
        <v>52.940000000000005</v>
      </c>
      <c r="QWC159" s="16">
        <f t="shared" si="31896"/>
        <v>9</v>
      </c>
      <c r="QWD159" s="14">
        <f t="shared" si="15730"/>
        <v>61.940000000000005</v>
      </c>
      <c r="QWE159" s="14"/>
      <c r="QWF159" s="16">
        <f t="shared" si="15731"/>
        <v>92.910000000000011</v>
      </c>
      <c r="QWG159" s="79">
        <f t="shared" si="20108"/>
        <v>7</v>
      </c>
      <c r="QWH159" s="80"/>
      <c r="QWI159" s="16" t="s">
        <v>236</v>
      </c>
      <c r="QWJ159" s="16">
        <f t="shared" si="31897"/>
        <v>52.940000000000005</v>
      </c>
      <c r="QWK159" s="16">
        <f t="shared" si="31898"/>
        <v>9</v>
      </c>
      <c r="QWL159" s="14">
        <f t="shared" si="15735"/>
        <v>61.940000000000005</v>
      </c>
      <c r="QWM159" s="14"/>
      <c r="QWN159" s="16">
        <f t="shared" si="15736"/>
        <v>92.910000000000011</v>
      </c>
      <c r="QWO159" s="79">
        <f t="shared" si="20108"/>
        <v>7</v>
      </c>
      <c r="QWP159" s="80"/>
      <c r="QWQ159" s="16" t="s">
        <v>236</v>
      </c>
      <c r="QWR159" s="16">
        <f t="shared" si="31899"/>
        <v>52.940000000000005</v>
      </c>
      <c r="QWS159" s="16">
        <f t="shared" si="31900"/>
        <v>9</v>
      </c>
      <c r="QWT159" s="14">
        <f t="shared" si="15740"/>
        <v>61.940000000000005</v>
      </c>
      <c r="QWU159" s="14"/>
      <c r="QWV159" s="16">
        <f t="shared" si="15741"/>
        <v>92.910000000000011</v>
      </c>
      <c r="QWW159" s="79">
        <f t="shared" si="20108"/>
        <v>7</v>
      </c>
      <c r="QWX159" s="80"/>
      <c r="QWY159" s="16" t="s">
        <v>236</v>
      </c>
      <c r="QWZ159" s="16">
        <f t="shared" si="31901"/>
        <v>52.940000000000005</v>
      </c>
      <c r="QXA159" s="16">
        <f t="shared" si="31902"/>
        <v>9</v>
      </c>
      <c r="QXB159" s="14">
        <f t="shared" si="15745"/>
        <v>61.940000000000005</v>
      </c>
      <c r="QXC159" s="14"/>
      <c r="QXD159" s="16">
        <f t="shared" si="15746"/>
        <v>92.910000000000011</v>
      </c>
      <c r="QXE159" s="79">
        <f t="shared" si="20108"/>
        <v>7</v>
      </c>
      <c r="QXF159" s="80"/>
      <c r="QXG159" s="16" t="s">
        <v>236</v>
      </c>
      <c r="QXH159" s="16">
        <f t="shared" si="31903"/>
        <v>52.940000000000005</v>
      </c>
      <c r="QXI159" s="16">
        <f t="shared" si="31904"/>
        <v>9</v>
      </c>
      <c r="QXJ159" s="14">
        <f t="shared" si="15750"/>
        <v>61.940000000000005</v>
      </c>
      <c r="QXK159" s="14"/>
      <c r="QXL159" s="16">
        <f t="shared" si="15751"/>
        <v>92.910000000000011</v>
      </c>
      <c r="QXM159" s="79">
        <f t="shared" si="20108"/>
        <v>7</v>
      </c>
      <c r="QXN159" s="80"/>
      <c r="QXO159" s="16" t="s">
        <v>236</v>
      </c>
      <c r="QXP159" s="16">
        <f t="shared" si="31905"/>
        <v>52.940000000000005</v>
      </c>
      <c r="QXQ159" s="16">
        <f t="shared" si="31906"/>
        <v>9</v>
      </c>
      <c r="QXR159" s="14">
        <f t="shared" si="15755"/>
        <v>61.940000000000005</v>
      </c>
      <c r="QXS159" s="14"/>
      <c r="QXT159" s="16">
        <f t="shared" si="15756"/>
        <v>92.910000000000011</v>
      </c>
      <c r="QXU159" s="79">
        <f t="shared" si="20108"/>
        <v>7</v>
      </c>
      <c r="QXV159" s="80"/>
      <c r="QXW159" s="16" t="s">
        <v>236</v>
      </c>
      <c r="QXX159" s="16">
        <f t="shared" si="31907"/>
        <v>52.940000000000005</v>
      </c>
      <c r="QXY159" s="16">
        <f t="shared" si="31908"/>
        <v>9</v>
      </c>
      <c r="QXZ159" s="14">
        <f t="shared" si="15760"/>
        <v>61.940000000000005</v>
      </c>
      <c r="QYA159" s="14"/>
      <c r="QYB159" s="16">
        <f t="shared" si="15761"/>
        <v>92.910000000000011</v>
      </c>
      <c r="QYC159" s="79">
        <f t="shared" si="20108"/>
        <v>7</v>
      </c>
      <c r="QYD159" s="80"/>
      <c r="QYE159" s="16" t="s">
        <v>236</v>
      </c>
      <c r="QYF159" s="16">
        <f t="shared" si="31909"/>
        <v>52.940000000000005</v>
      </c>
      <c r="QYG159" s="16">
        <f t="shared" si="31910"/>
        <v>9</v>
      </c>
      <c r="QYH159" s="14">
        <f t="shared" si="15765"/>
        <v>61.940000000000005</v>
      </c>
      <c r="QYI159" s="14"/>
      <c r="QYJ159" s="16">
        <f t="shared" si="15766"/>
        <v>92.910000000000011</v>
      </c>
      <c r="QYK159" s="79">
        <f t="shared" si="20108"/>
        <v>7</v>
      </c>
      <c r="QYL159" s="80"/>
      <c r="QYM159" s="16" t="s">
        <v>236</v>
      </c>
      <c r="QYN159" s="16">
        <f t="shared" si="31911"/>
        <v>52.940000000000005</v>
      </c>
      <c r="QYO159" s="16">
        <f t="shared" si="31912"/>
        <v>9</v>
      </c>
      <c r="QYP159" s="14">
        <f t="shared" si="15770"/>
        <v>61.940000000000005</v>
      </c>
      <c r="QYQ159" s="14"/>
      <c r="QYR159" s="16">
        <f t="shared" si="15771"/>
        <v>92.910000000000011</v>
      </c>
      <c r="QYS159" s="79">
        <f t="shared" si="20117"/>
        <v>7</v>
      </c>
      <c r="QYT159" s="80"/>
      <c r="QYU159" s="16" t="s">
        <v>236</v>
      </c>
      <c r="QYV159" s="16">
        <f t="shared" si="31913"/>
        <v>52.940000000000005</v>
      </c>
      <c r="QYW159" s="16">
        <f t="shared" si="31914"/>
        <v>9</v>
      </c>
      <c r="QYX159" s="14">
        <f t="shared" si="15775"/>
        <v>61.940000000000005</v>
      </c>
      <c r="QYY159" s="14"/>
      <c r="QYZ159" s="16">
        <f t="shared" si="15776"/>
        <v>92.910000000000011</v>
      </c>
      <c r="QZA159" s="79">
        <f t="shared" si="20117"/>
        <v>7</v>
      </c>
      <c r="QZB159" s="80"/>
      <c r="QZC159" s="16" t="s">
        <v>236</v>
      </c>
      <c r="QZD159" s="16">
        <f t="shared" si="31915"/>
        <v>52.940000000000005</v>
      </c>
      <c r="QZE159" s="16">
        <f t="shared" si="31916"/>
        <v>9</v>
      </c>
      <c r="QZF159" s="14">
        <f t="shared" si="15780"/>
        <v>61.940000000000005</v>
      </c>
      <c r="QZG159" s="14"/>
      <c r="QZH159" s="16">
        <f t="shared" si="15781"/>
        <v>92.910000000000011</v>
      </c>
      <c r="QZI159" s="79">
        <f t="shared" si="20117"/>
        <v>7</v>
      </c>
      <c r="QZJ159" s="80"/>
      <c r="QZK159" s="16" t="s">
        <v>236</v>
      </c>
      <c r="QZL159" s="16">
        <f t="shared" si="31917"/>
        <v>52.940000000000005</v>
      </c>
      <c r="QZM159" s="16">
        <f t="shared" si="31918"/>
        <v>9</v>
      </c>
      <c r="QZN159" s="14">
        <f t="shared" si="15785"/>
        <v>61.940000000000005</v>
      </c>
      <c r="QZO159" s="14"/>
      <c r="QZP159" s="16">
        <f t="shared" si="15786"/>
        <v>92.910000000000011</v>
      </c>
      <c r="QZQ159" s="79">
        <f t="shared" si="20117"/>
        <v>7</v>
      </c>
      <c r="QZR159" s="80"/>
      <c r="QZS159" s="16" t="s">
        <v>236</v>
      </c>
      <c r="QZT159" s="16">
        <f t="shared" si="31919"/>
        <v>52.940000000000005</v>
      </c>
      <c r="QZU159" s="16">
        <f t="shared" si="31920"/>
        <v>9</v>
      </c>
      <c r="QZV159" s="14">
        <f t="shared" si="15790"/>
        <v>61.940000000000005</v>
      </c>
      <c r="QZW159" s="14"/>
      <c r="QZX159" s="16">
        <f t="shared" si="15791"/>
        <v>92.910000000000011</v>
      </c>
      <c r="QZY159" s="79">
        <f t="shared" si="20117"/>
        <v>7</v>
      </c>
      <c r="QZZ159" s="80"/>
      <c r="RAA159" s="16" t="s">
        <v>236</v>
      </c>
      <c r="RAB159" s="16">
        <f t="shared" si="31921"/>
        <v>52.940000000000005</v>
      </c>
      <c r="RAC159" s="16">
        <f t="shared" si="31922"/>
        <v>9</v>
      </c>
      <c r="RAD159" s="14">
        <f t="shared" si="15795"/>
        <v>61.940000000000005</v>
      </c>
      <c r="RAE159" s="14"/>
      <c r="RAF159" s="16">
        <f t="shared" si="15796"/>
        <v>92.910000000000011</v>
      </c>
      <c r="RAG159" s="79">
        <f t="shared" si="20117"/>
        <v>7</v>
      </c>
      <c r="RAH159" s="80"/>
      <c r="RAI159" s="16" t="s">
        <v>236</v>
      </c>
      <c r="RAJ159" s="16">
        <f t="shared" si="31923"/>
        <v>52.940000000000005</v>
      </c>
      <c r="RAK159" s="16">
        <f t="shared" si="31924"/>
        <v>9</v>
      </c>
      <c r="RAL159" s="14">
        <f t="shared" si="15800"/>
        <v>61.940000000000005</v>
      </c>
      <c r="RAM159" s="14"/>
      <c r="RAN159" s="16">
        <f t="shared" si="15801"/>
        <v>92.910000000000011</v>
      </c>
      <c r="RAO159" s="79">
        <f t="shared" si="20117"/>
        <v>7</v>
      </c>
      <c r="RAP159" s="80"/>
      <c r="RAQ159" s="16" t="s">
        <v>236</v>
      </c>
      <c r="RAR159" s="16">
        <f t="shared" si="31925"/>
        <v>52.940000000000005</v>
      </c>
      <c r="RAS159" s="16">
        <f t="shared" si="31926"/>
        <v>9</v>
      </c>
      <c r="RAT159" s="14">
        <f t="shared" si="15805"/>
        <v>61.940000000000005</v>
      </c>
      <c r="RAU159" s="14"/>
      <c r="RAV159" s="16">
        <f t="shared" si="15806"/>
        <v>92.910000000000011</v>
      </c>
      <c r="RAW159" s="79">
        <f t="shared" si="20117"/>
        <v>7</v>
      </c>
      <c r="RAX159" s="80"/>
      <c r="RAY159" s="16" t="s">
        <v>236</v>
      </c>
      <c r="RAZ159" s="16">
        <f t="shared" si="31927"/>
        <v>52.940000000000005</v>
      </c>
      <c r="RBA159" s="16">
        <f t="shared" si="31928"/>
        <v>9</v>
      </c>
      <c r="RBB159" s="14">
        <f t="shared" si="15810"/>
        <v>61.940000000000005</v>
      </c>
      <c r="RBC159" s="14"/>
      <c r="RBD159" s="16">
        <f t="shared" si="15811"/>
        <v>92.910000000000011</v>
      </c>
      <c r="RBE159" s="79">
        <f t="shared" si="20126"/>
        <v>7</v>
      </c>
      <c r="RBF159" s="80"/>
      <c r="RBG159" s="16" t="s">
        <v>236</v>
      </c>
      <c r="RBH159" s="16">
        <f t="shared" si="31929"/>
        <v>52.940000000000005</v>
      </c>
      <c r="RBI159" s="16">
        <f t="shared" si="31930"/>
        <v>9</v>
      </c>
      <c r="RBJ159" s="14">
        <f t="shared" si="15815"/>
        <v>61.940000000000005</v>
      </c>
      <c r="RBK159" s="14"/>
      <c r="RBL159" s="16">
        <f t="shared" si="15816"/>
        <v>92.910000000000011</v>
      </c>
      <c r="RBM159" s="79">
        <f t="shared" si="20126"/>
        <v>7</v>
      </c>
      <c r="RBN159" s="80"/>
      <c r="RBO159" s="16" t="s">
        <v>236</v>
      </c>
      <c r="RBP159" s="16">
        <f t="shared" si="31931"/>
        <v>52.940000000000005</v>
      </c>
      <c r="RBQ159" s="16">
        <f t="shared" si="31932"/>
        <v>9</v>
      </c>
      <c r="RBR159" s="14">
        <f t="shared" si="15820"/>
        <v>61.940000000000005</v>
      </c>
      <c r="RBS159" s="14"/>
      <c r="RBT159" s="16">
        <f t="shared" si="15821"/>
        <v>92.910000000000011</v>
      </c>
      <c r="RBU159" s="79">
        <f t="shared" si="20126"/>
        <v>7</v>
      </c>
      <c r="RBV159" s="80"/>
      <c r="RBW159" s="16" t="s">
        <v>236</v>
      </c>
      <c r="RBX159" s="16">
        <f t="shared" si="31933"/>
        <v>52.940000000000005</v>
      </c>
      <c r="RBY159" s="16">
        <f t="shared" si="31934"/>
        <v>9</v>
      </c>
      <c r="RBZ159" s="14">
        <f t="shared" si="15825"/>
        <v>61.940000000000005</v>
      </c>
      <c r="RCA159" s="14"/>
      <c r="RCB159" s="16">
        <f t="shared" si="15826"/>
        <v>92.910000000000011</v>
      </c>
      <c r="RCC159" s="79">
        <f t="shared" si="20126"/>
        <v>7</v>
      </c>
      <c r="RCD159" s="80"/>
      <c r="RCE159" s="16" t="s">
        <v>236</v>
      </c>
      <c r="RCF159" s="16">
        <f t="shared" si="31935"/>
        <v>52.940000000000005</v>
      </c>
      <c r="RCG159" s="16">
        <f t="shared" si="31936"/>
        <v>9</v>
      </c>
      <c r="RCH159" s="14">
        <f t="shared" si="15830"/>
        <v>61.940000000000005</v>
      </c>
      <c r="RCI159" s="14"/>
      <c r="RCJ159" s="16">
        <f t="shared" si="15831"/>
        <v>92.910000000000011</v>
      </c>
      <c r="RCK159" s="79">
        <f t="shared" si="20126"/>
        <v>7</v>
      </c>
      <c r="RCL159" s="80"/>
      <c r="RCM159" s="16" t="s">
        <v>236</v>
      </c>
      <c r="RCN159" s="16">
        <f t="shared" si="31937"/>
        <v>52.940000000000005</v>
      </c>
      <c r="RCO159" s="16">
        <f t="shared" si="31938"/>
        <v>9</v>
      </c>
      <c r="RCP159" s="14">
        <f t="shared" si="15835"/>
        <v>61.940000000000005</v>
      </c>
      <c r="RCQ159" s="14"/>
      <c r="RCR159" s="16">
        <f t="shared" si="15836"/>
        <v>92.910000000000011</v>
      </c>
      <c r="RCS159" s="79">
        <f t="shared" si="20126"/>
        <v>7</v>
      </c>
      <c r="RCT159" s="80"/>
      <c r="RCU159" s="16" t="s">
        <v>236</v>
      </c>
      <c r="RCV159" s="16">
        <f t="shared" si="31939"/>
        <v>52.940000000000005</v>
      </c>
      <c r="RCW159" s="16">
        <f t="shared" si="31940"/>
        <v>9</v>
      </c>
      <c r="RCX159" s="14">
        <f t="shared" si="15840"/>
        <v>61.940000000000005</v>
      </c>
      <c r="RCY159" s="14"/>
      <c r="RCZ159" s="16">
        <f t="shared" si="15841"/>
        <v>92.910000000000011</v>
      </c>
      <c r="RDA159" s="79">
        <f t="shared" si="20126"/>
        <v>7</v>
      </c>
      <c r="RDB159" s="80"/>
      <c r="RDC159" s="16" t="s">
        <v>236</v>
      </c>
      <c r="RDD159" s="16">
        <f t="shared" si="31941"/>
        <v>52.940000000000005</v>
      </c>
      <c r="RDE159" s="16">
        <f t="shared" si="31942"/>
        <v>9</v>
      </c>
      <c r="RDF159" s="14">
        <f t="shared" si="15845"/>
        <v>61.940000000000005</v>
      </c>
      <c r="RDG159" s="14"/>
      <c r="RDH159" s="16">
        <f t="shared" si="15846"/>
        <v>92.910000000000011</v>
      </c>
      <c r="RDI159" s="79">
        <f t="shared" si="20126"/>
        <v>7</v>
      </c>
      <c r="RDJ159" s="80"/>
      <c r="RDK159" s="16" t="s">
        <v>236</v>
      </c>
      <c r="RDL159" s="16">
        <f t="shared" si="31943"/>
        <v>52.940000000000005</v>
      </c>
      <c r="RDM159" s="16">
        <f t="shared" si="31944"/>
        <v>9</v>
      </c>
      <c r="RDN159" s="14">
        <f t="shared" si="15850"/>
        <v>61.940000000000005</v>
      </c>
      <c r="RDO159" s="14"/>
      <c r="RDP159" s="16">
        <f t="shared" si="15851"/>
        <v>92.910000000000011</v>
      </c>
      <c r="RDQ159" s="79">
        <f t="shared" si="20135"/>
        <v>7</v>
      </c>
      <c r="RDR159" s="80"/>
      <c r="RDS159" s="16" t="s">
        <v>236</v>
      </c>
      <c r="RDT159" s="16">
        <f t="shared" si="31945"/>
        <v>52.940000000000005</v>
      </c>
      <c r="RDU159" s="16">
        <f t="shared" si="31946"/>
        <v>9</v>
      </c>
      <c r="RDV159" s="14">
        <f t="shared" si="15855"/>
        <v>61.940000000000005</v>
      </c>
      <c r="RDW159" s="14"/>
      <c r="RDX159" s="16">
        <f t="shared" si="15856"/>
        <v>92.910000000000011</v>
      </c>
      <c r="RDY159" s="79">
        <f t="shared" si="20135"/>
        <v>7</v>
      </c>
      <c r="RDZ159" s="80"/>
      <c r="REA159" s="16" t="s">
        <v>236</v>
      </c>
      <c r="REB159" s="16">
        <f t="shared" si="31947"/>
        <v>52.940000000000005</v>
      </c>
      <c r="REC159" s="16">
        <f t="shared" si="31948"/>
        <v>9</v>
      </c>
      <c r="RED159" s="14">
        <f t="shared" si="15860"/>
        <v>61.940000000000005</v>
      </c>
      <c r="REE159" s="14"/>
      <c r="REF159" s="16">
        <f t="shared" si="15861"/>
        <v>92.910000000000011</v>
      </c>
      <c r="REG159" s="79">
        <f t="shared" si="20135"/>
        <v>7</v>
      </c>
      <c r="REH159" s="80"/>
      <c r="REI159" s="16" t="s">
        <v>236</v>
      </c>
      <c r="REJ159" s="16">
        <f t="shared" si="31949"/>
        <v>52.940000000000005</v>
      </c>
      <c r="REK159" s="16">
        <f t="shared" si="31950"/>
        <v>9</v>
      </c>
      <c r="REL159" s="14">
        <f t="shared" si="15865"/>
        <v>61.940000000000005</v>
      </c>
      <c r="REM159" s="14"/>
      <c r="REN159" s="16">
        <f t="shared" si="15866"/>
        <v>92.910000000000011</v>
      </c>
      <c r="REO159" s="79">
        <f t="shared" si="20135"/>
        <v>7</v>
      </c>
      <c r="REP159" s="80"/>
      <c r="REQ159" s="16" t="s">
        <v>236</v>
      </c>
      <c r="RER159" s="16">
        <f t="shared" si="31951"/>
        <v>52.940000000000005</v>
      </c>
      <c r="RES159" s="16">
        <f t="shared" si="31952"/>
        <v>9</v>
      </c>
      <c r="RET159" s="14">
        <f t="shared" si="15870"/>
        <v>61.940000000000005</v>
      </c>
      <c r="REU159" s="14"/>
      <c r="REV159" s="16">
        <f t="shared" si="15871"/>
        <v>92.910000000000011</v>
      </c>
      <c r="REW159" s="79">
        <f t="shared" si="20135"/>
        <v>7</v>
      </c>
      <c r="REX159" s="80"/>
      <c r="REY159" s="16" t="s">
        <v>236</v>
      </c>
      <c r="REZ159" s="16">
        <f t="shared" si="31953"/>
        <v>52.940000000000005</v>
      </c>
      <c r="RFA159" s="16">
        <f t="shared" si="31954"/>
        <v>9</v>
      </c>
      <c r="RFB159" s="14">
        <f t="shared" si="15875"/>
        <v>61.940000000000005</v>
      </c>
      <c r="RFC159" s="14"/>
      <c r="RFD159" s="16">
        <f t="shared" si="15876"/>
        <v>92.910000000000011</v>
      </c>
      <c r="RFE159" s="79">
        <f t="shared" si="20135"/>
        <v>7</v>
      </c>
      <c r="RFF159" s="80"/>
      <c r="RFG159" s="16" t="s">
        <v>236</v>
      </c>
      <c r="RFH159" s="16">
        <f t="shared" si="31955"/>
        <v>52.940000000000005</v>
      </c>
      <c r="RFI159" s="16">
        <f t="shared" si="31956"/>
        <v>9</v>
      </c>
      <c r="RFJ159" s="14">
        <f t="shared" si="15880"/>
        <v>61.940000000000005</v>
      </c>
      <c r="RFK159" s="14"/>
      <c r="RFL159" s="16">
        <f t="shared" si="15881"/>
        <v>92.910000000000011</v>
      </c>
      <c r="RFM159" s="79">
        <f t="shared" si="20135"/>
        <v>7</v>
      </c>
      <c r="RFN159" s="80"/>
      <c r="RFO159" s="16" t="s">
        <v>236</v>
      </c>
      <c r="RFP159" s="16">
        <f t="shared" si="31957"/>
        <v>52.940000000000005</v>
      </c>
      <c r="RFQ159" s="16">
        <f t="shared" si="31958"/>
        <v>9</v>
      </c>
      <c r="RFR159" s="14">
        <f t="shared" si="15885"/>
        <v>61.940000000000005</v>
      </c>
      <c r="RFS159" s="14"/>
      <c r="RFT159" s="16">
        <f t="shared" si="15886"/>
        <v>92.910000000000011</v>
      </c>
      <c r="RFU159" s="79">
        <f t="shared" si="20135"/>
        <v>7</v>
      </c>
      <c r="RFV159" s="80"/>
      <c r="RFW159" s="16" t="s">
        <v>236</v>
      </c>
      <c r="RFX159" s="16">
        <f t="shared" si="31959"/>
        <v>52.940000000000005</v>
      </c>
      <c r="RFY159" s="16">
        <f t="shared" si="31960"/>
        <v>9</v>
      </c>
      <c r="RFZ159" s="14">
        <f t="shared" si="15890"/>
        <v>61.940000000000005</v>
      </c>
      <c r="RGA159" s="14"/>
      <c r="RGB159" s="16">
        <f t="shared" si="15891"/>
        <v>92.910000000000011</v>
      </c>
      <c r="RGC159" s="79">
        <f t="shared" si="20144"/>
        <v>7</v>
      </c>
      <c r="RGD159" s="80"/>
      <c r="RGE159" s="16" t="s">
        <v>236</v>
      </c>
      <c r="RGF159" s="16">
        <f t="shared" si="31961"/>
        <v>52.940000000000005</v>
      </c>
      <c r="RGG159" s="16">
        <f t="shared" si="31962"/>
        <v>9</v>
      </c>
      <c r="RGH159" s="14">
        <f t="shared" si="15895"/>
        <v>61.940000000000005</v>
      </c>
      <c r="RGI159" s="14"/>
      <c r="RGJ159" s="16">
        <f t="shared" si="15896"/>
        <v>92.910000000000011</v>
      </c>
      <c r="RGK159" s="79">
        <f t="shared" si="20144"/>
        <v>7</v>
      </c>
      <c r="RGL159" s="80"/>
      <c r="RGM159" s="16" t="s">
        <v>236</v>
      </c>
      <c r="RGN159" s="16">
        <f t="shared" si="31963"/>
        <v>52.940000000000005</v>
      </c>
      <c r="RGO159" s="16">
        <f t="shared" si="31964"/>
        <v>9</v>
      </c>
      <c r="RGP159" s="14">
        <f t="shared" si="15900"/>
        <v>61.940000000000005</v>
      </c>
      <c r="RGQ159" s="14"/>
      <c r="RGR159" s="16">
        <f t="shared" si="15901"/>
        <v>92.910000000000011</v>
      </c>
      <c r="RGS159" s="79">
        <f t="shared" si="20144"/>
        <v>7</v>
      </c>
      <c r="RGT159" s="80"/>
      <c r="RGU159" s="16" t="s">
        <v>236</v>
      </c>
      <c r="RGV159" s="16">
        <f t="shared" si="31965"/>
        <v>52.940000000000005</v>
      </c>
      <c r="RGW159" s="16">
        <f t="shared" si="31966"/>
        <v>9</v>
      </c>
      <c r="RGX159" s="14">
        <f t="shared" si="15905"/>
        <v>61.940000000000005</v>
      </c>
      <c r="RGY159" s="14"/>
      <c r="RGZ159" s="16">
        <f t="shared" si="15906"/>
        <v>92.910000000000011</v>
      </c>
      <c r="RHA159" s="79">
        <f t="shared" si="20144"/>
        <v>7</v>
      </c>
      <c r="RHB159" s="80"/>
      <c r="RHC159" s="16" t="s">
        <v>236</v>
      </c>
      <c r="RHD159" s="16">
        <f t="shared" si="31967"/>
        <v>52.940000000000005</v>
      </c>
      <c r="RHE159" s="16">
        <f t="shared" si="31968"/>
        <v>9</v>
      </c>
      <c r="RHF159" s="14">
        <f t="shared" si="15910"/>
        <v>61.940000000000005</v>
      </c>
      <c r="RHG159" s="14"/>
      <c r="RHH159" s="16">
        <f t="shared" si="15911"/>
        <v>92.910000000000011</v>
      </c>
      <c r="RHI159" s="79">
        <f t="shared" si="20144"/>
        <v>7</v>
      </c>
      <c r="RHJ159" s="80"/>
      <c r="RHK159" s="16" t="s">
        <v>236</v>
      </c>
      <c r="RHL159" s="16">
        <f t="shared" si="31969"/>
        <v>52.940000000000005</v>
      </c>
      <c r="RHM159" s="16">
        <f t="shared" si="31970"/>
        <v>9</v>
      </c>
      <c r="RHN159" s="14">
        <f t="shared" si="15915"/>
        <v>61.940000000000005</v>
      </c>
      <c r="RHO159" s="14"/>
      <c r="RHP159" s="16">
        <f t="shared" si="15916"/>
        <v>92.910000000000011</v>
      </c>
      <c r="RHQ159" s="79">
        <f t="shared" si="20144"/>
        <v>7</v>
      </c>
      <c r="RHR159" s="80"/>
      <c r="RHS159" s="16" t="s">
        <v>236</v>
      </c>
      <c r="RHT159" s="16">
        <f t="shared" si="31971"/>
        <v>52.940000000000005</v>
      </c>
      <c r="RHU159" s="16">
        <f t="shared" si="31972"/>
        <v>9</v>
      </c>
      <c r="RHV159" s="14">
        <f t="shared" si="15920"/>
        <v>61.940000000000005</v>
      </c>
      <c r="RHW159" s="14"/>
      <c r="RHX159" s="16">
        <f t="shared" si="15921"/>
        <v>92.910000000000011</v>
      </c>
      <c r="RHY159" s="79">
        <f t="shared" si="20144"/>
        <v>7</v>
      </c>
      <c r="RHZ159" s="80"/>
      <c r="RIA159" s="16" t="s">
        <v>236</v>
      </c>
      <c r="RIB159" s="16">
        <f t="shared" si="31973"/>
        <v>52.940000000000005</v>
      </c>
      <c r="RIC159" s="16">
        <f t="shared" si="31974"/>
        <v>9</v>
      </c>
      <c r="RID159" s="14">
        <f t="shared" si="15925"/>
        <v>61.940000000000005</v>
      </c>
      <c r="RIE159" s="14"/>
      <c r="RIF159" s="16">
        <f t="shared" si="15926"/>
        <v>92.910000000000011</v>
      </c>
      <c r="RIG159" s="79">
        <f t="shared" si="20144"/>
        <v>7</v>
      </c>
      <c r="RIH159" s="80"/>
      <c r="RII159" s="16" t="s">
        <v>236</v>
      </c>
      <c r="RIJ159" s="16">
        <f t="shared" si="31975"/>
        <v>52.940000000000005</v>
      </c>
      <c r="RIK159" s="16">
        <f t="shared" si="31976"/>
        <v>9</v>
      </c>
      <c r="RIL159" s="14">
        <f t="shared" si="15930"/>
        <v>61.940000000000005</v>
      </c>
      <c r="RIM159" s="14"/>
      <c r="RIN159" s="16">
        <f t="shared" si="15931"/>
        <v>92.910000000000011</v>
      </c>
      <c r="RIO159" s="79">
        <f t="shared" si="20153"/>
        <v>7</v>
      </c>
      <c r="RIP159" s="80"/>
      <c r="RIQ159" s="16" t="s">
        <v>236</v>
      </c>
      <c r="RIR159" s="16">
        <f t="shared" si="31977"/>
        <v>52.940000000000005</v>
      </c>
      <c r="RIS159" s="16">
        <f t="shared" si="31978"/>
        <v>9</v>
      </c>
      <c r="RIT159" s="14">
        <f t="shared" si="15935"/>
        <v>61.940000000000005</v>
      </c>
      <c r="RIU159" s="14"/>
      <c r="RIV159" s="16">
        <f t="shared" si="15936"/>
        <v>92.910000000000011</v>
      </c>
      <c r="RIW159" s="79">
        <f t="shared" si="20153"/>
        <v>7</v>
      </c>
      <c r="RIX159" s="80"/>
      <c r="RIY159" s="16" t="s">
        <v>236</v>
      </c>
      <c r="RIZ159" s="16">
        <f t="shared" si="31979"/>
        <v>52.940000000000005</v>
      </c>
      <c r="RJA159" s="16">
        <f t="shared" si="31980"/>
        <v>9</v>
      </c>
      <c r="RJB159" s="14">
        <f t="shared" si="15940"/>
        <v>61.940000000000005</v>
      </c>
      <c r="RJC159" s="14"/>
      <c r="RJD159" s="16">
        <f t="shared" si="15941"/>
        <v>92.910000000000011</v>
      </c>
      <c r="RJE159" s="79">
        <f t="shared" si="20153"/>
        <v>7</v>
      </c>
      <c r="RJF159" s="80"/>
      <c r="RJG159" s="16" t="s">
        <v>236</v>
      </c>
      <c r="RJH159" s="16">
        <f t="shared" si="31981"/>
        <v>52.940000000000005</v>
      </c>
      <c r="RJI159" s="16">
        <f t="shared" si="31982"/>
        <v>9</v>
      </c>
      <c r="RJJ159" s="14">
        <f t="shared" si="15945"/>
        <v>61.940000000000005</v>
      </c>
      <c r="RJK159" s="14"/>
      <c r="RJL159" s="16">
        <f t="shared" si="15946"/>
        <v>92.910000000000011</v>
      </c>
      <c r="RJM159" s="79">
        <f t="shared" si="20153"/>
        <v>7</v>
      </c>
      <c r="RJN159" s="80"/>
      <c r="RJO159" s="16" t="s">
        <v>236</v>
      </c>
      <c r="RJP159" s="16">
        <f t="shared" si="31983"/>
        <v>52.940000000000005</v>
      </c>
      <c r="RJQ159" s="16">
        <f t="shared" si="31984"/>
        <v>9</v>
      </c>
      <c r="RJR159" s="14">
        <f t="shared" si="15950"/>
        <v>61.940000000000005</v>
      </c>
      <c r="RJS159" s="14"/>
      <c r="RJT159" s="16">
        <f t="shared" si="15951"/>
        <v>92.910000000000011</v>
      </c>
      <c r="RJU159" s="79">
        <f t="shared" si="20153"/>
        <v>7</v>
      </c>
      <c r="RJV159" s="80"/>
      <c r="RJW159" s="16" t="s">
        <v>236</v>
      </c>
      <c r="RJX159" s="16">
        <f t="shared" si="31985"/>
        <v>52.940000000000005</v>
      </c>
      <c r="RJY159" s="16">
        <f t="shared" si="31986"/>
        <v>9</v>
      </c>
      <c r="RJZ159" s="14">
        <f t="shared" si="15955"/>
        <v>61.940000000000005</v>
      </c>
      <c r="RKA159" s="14"/>
      <c r="RKB159" s="16">
        <f t="shared" si="15956"/>
        <v>92.910000000000011</v>
      </c>
      <c r="RKC159" s="79">
        <f t="shared" si="20153"/>
        <v>7</v>
      </c>
      <c r="RKD159" s="80"/>
      <c r="RKE159" s="16" t="s">
        <v>236</v>
      </c>
      <c r="RKF159" s="16">
        <f t="shared" si="31987"/>
        <v>52.940000000000005</v>
      </c>
      <c r="RKG159" s="16">
        <f t="shared" si="31988"/>
        <v>9</v>
      </c>
      <c r="RKH159" s="14">
        <f t="shared" si="15960"/>
        <v>61.940000000000005</v>
      </c>
      <c r="RKI159" s="14"/>
      <c r="RKJ159" s="16">
        <f t="shared" si="15961"/>
        <v>92.910000000000011</v>
      </c>
      <c r="RKK159" s="79">
        <f t="shared" si="20153"/>
        <v>7</v>
      </c>
      <c r="RKL159" s="80"/>
      <c r="RKM159" s="16" t="s">
        <v>236</v>
      </c>
      <c r="RKN159" s="16">
        <f t="shared" si="31989"/>
        <v>52.940000000000005</v>
      </c>
      <c r="RKO159" s="16">
        <f t="shared" si="31990"/>
        <v>9</v>
      </c>
      <c r="RKP159" s="14">
        <f t="shared" si="15965"/>
        <v>61.940000000000005</v>
      </c>
      <c r="RKQ159" s="14"/>
      <c r="RKR159" s="16">
        <f t="shared" si="15966"/>
        <v>92.910000000000011</v>
      </c>
      <c r="RKS159" s="79">
        <f t="shared" si="20153"/>
        <v>7</v>
      </c>
      <c r="RKT159" s="80"/>
      <c r="RKU159" s="16" t="s">
        <v>236</v>
      </c>
      <c r="RKV159" s="16">
        <f t="shared" si="31991"/>
        <v>52.940000000000005</v>
      </c>
      <c r="RKW159" s="16">
        <f t="shared" si="31992"/>
        <v>9</v>
      </c>
      <c r="RKX159" s="14">
        <f t="shared" si="15970"/>
        <v>61.940000000000005</v>
      </c>
      <c r="RKY159" s="14"/>
      <c r="RKZ159" s="16">
        <f t="shared" si="15971"/>
        <v>92.910000000000011</v>
      </c>
      <c r="RLA159" s="79">
        <f t="shared" si="20162"/>
        <v>7</v>
      </c>
      <c r="RLB159" s="80"/>
      <c r="RLC159" s="16" t="s">
        <v>236</v>
      </c>
      <c r="RLD159" s="16">
        <f t="shared" si="31993"/>
        <v>52.940000000000005</v>
      </c>
      <c r="RLE159" s="16">
        <f t="shared" si="31994"/>
        <v>9</v>
      </c>
      <c r="RLF159" s="14">
        <f t="shared" si="15975"/>
        <v>61.940000000000005</v>
      </c>
      <c r="RLG159" s="14"/>
      <c r="RLH159" s="16">
        <f t="shared" si="15976"/>
        <v>92.910000000000011</v>
      </c>
      <c r="RLI159" s="79">
        <f t="shared" si="20162"/>
        <v>7</v>
      </c>
      <c r="RLJ159" s="80"/>
      <c r="RLK159" s="16" t="s">
        <v>236</v>
      </c>
      <c r="RLL159" s="16">
        <f t="shared" si="31995"/>
        <v>52.940000000000005</v>
      </c>
      <c r="RLM159" s="16">
        <f t="shared" si="31996"/>
        <v>9</v>
      </c>
      <c r="RLN159" s="14">
        <f t="shared" si="15980"/>
        <v>61.940000000000005</v>
      </c>
      <c r="RLO159" s="14"/>
      <c r="RLP159" s="16">
        <f t="shared" si="15981"/>
        <v>92.910000000000011</v>
      </c>
      <c r="RLQ159" s="79">
        <f t="shared" si="20162"/>
        <v>7</v>
      </c>
      <c r="RLR159" s="80"/>
      <c r="RLS159" s="16" t="s">
        <v>236</v>
      </c>
      <c r="RLT159" s="16">
        <f t="shared" si="31997"/>
        <v>52.940000000000005</v>
      </c>
      <c r="RLU159" s="16">
        <f t="shared" si="31998"/>
        <v>9</v>
      </c>
      <c r="RLV159" s="14">
        <f t="shared" si="15985"/>
        <v>61.940000000000005</v>
      </c>
      <c r="RLW159" s="14"/>
      <c r="RLX159" s="16">
        <f t="shared" si="15986"/>
        <v>92.910000000000011</v>
      </c>
      <c r="RLY159" s="79">
        <f t="shared" si="20162"/>
        <v>7</v>
      </c>
      <c r="RLZ159" s="80"/>
      <c r="RMA159" s="16" t="s">
        <v>236</v>
      </c>
      <c r="RMB159" s="16">
        <f t="shared" si="31999"/>
        <v>52.940000000000005</v>
      </c>
      <c r="RMC159" s="16">
        <f t="shared" si="32000"/>
        <v>9</v>
      </c>
      <c r="RMD159" s="14">
        <f t="shared" si="15990"/>
        <v>61.940000000000005</v>
      </c>
      <c r="RME159" s="14"/>
      <c r="RMF159" s="16">
        <f t="shared" si="15991"/>
        <v>92.910000000000011</v>
      </c>
      <c r="RMG159" s="79">
        <f t="shared" si="20162"/>
        <v>7</v>
      </c>
      <c r="RMH159" s="80"/>
      <c r="RMI159" s="16" t="s">
        <v>236</v>
      </c>
      <c r="RMJ159" s="16">
        <f t="shared" si="32001"/>
        <v>52.940000000000005</v>
      </c>
      <c r="RMK159" s="16">
        <f t="shared" si="32002"/>
        <v>9</v>
      </c>
      <c r="RML159" s="14">
        <f t="shared" si="15995"/>
        <v>61.940000000000005</v>
      </c>
      <c r="RMM159" s="14"/>
      <c r="RMN159" s="16">
        <f t="shared" si="15996"/>
        <v>92.910000000000011</v>
      </c>
      <c r="RMO159" s="79">
        <f t="shared" si="20162"/>
        <v>7</v>
      </c>
      <c r="RMP159" s="80"/>
      <c r="RMQ159" s="16" t="s">
        <v>236</v>
      </c>
      <c r="RMR159" s="16">
        <f t="shared" si="32003"/>
        <v>52.940000000000005</v>
      </c>
      <c r="RMS159" s="16">
        <f t="shared" si="32004"/>
        <v>9</v>
      </c>
      <c r="RMT159" s="14">
        <f t="shared" si="16000"/>
        <v>61.940000000000005</v>
      </c>
      <c r="RMU159" s="14"/>
      <c r="RMV159" s="16">
        <f t="shared" si="16001"/>
        <v>92.910000000000011</v>
      </c>
      <c r="RMW159" s="79">
        <f t="shared" si="20162"/>
        <v>7</v>
      </c>
      <c r="RMX159" s="80"/>
      <c r="RMY159" s="16" t="s">
        <v>236</v>
      </c>
      <c r="RMZ159" s="16">
        <f t="shared" si="32005"/>
        <v>52.940000000000005</v>
      </c>
      <c r="RNA159" s="16">
        <f t="shared" si="32006"/>
        <v>9</v>
      </c>
      <c r="RNB159" s="14">
        <f t="shared" si="16005"/>
        <v>61.940000000000005</v>
      </c>
      <c r="RNC159" s="14"/>
      <c r="RND159" s="16">
        <f t="shared" si="16006"/>
        <v>92.910000000000011</v>
      </c>
      <c r="RNE159" s="79">
        <f t="shared" si="20162"/>
        <v>7</v>
      </c>
      <c r="RNF159" s="80"/>
      <c r="RNG159" s="16" t="s">
        <v>236</v>
      </c>
      <c r="RNH159" s="16">
        <f t="shared" si="32007"/>
        <v>52.940000000000005</v>
      </c>
      <c r="RNI159" s="16">
        <f t="shared" si="32008"/>
        <v>9</v>
      </c>
      <c r="RNJ159" s="14">
        <f t="shared" si="16010"/>
        <v>61.940000000000005</v>
      </c>
      <c r="RNK159" s="14"/>
      <c r="RNL159" s="16">
        <f t="shared" si="16011"/>
        <v>92.910000000000011</v>
      </c>
      <c r="RNM159" s="79">
        <f t="shared" si="20171"/>
        <v>7</v>
      </c>
      <c r="RNN159" s="80"/>
      <c r="RNO159" s="16" t="s">
        <v>236</v>
      </c>
      <c r="RNP159" s="16">
        <f t="shared" si="32009"/>
        <v>52.940000000000005</v>
      </c>
      <c r="RNQ159" s="16">
        <f t="shared" si="32010"/>
        <v>9</v>
      </c>
      <c r="RNR159" s="14">
        <f t="shared" si="16015"/>
        <v>61.940000000000005</v>
      </c>
      <c r="RNS159" s="14"/>
      <c r="RNT159" s="16">
        <f t="shared" si="16016"/>
        <v>92.910000000000011</v>
      </c>
      <c r="RNU159" s="79">
        <f t="shared" si="20171"/>
        <v>7</v>
      </c>
      <c r="RNV159" s="80"/>
      <c r="RNW159" s="16" t="s">
        <v>236</v>
      </c>
      <c r="RNX159" s="16">
        <f t="shared" si="32011"/>
        <v>52.940000000000005</v>
      </c>
      <c r="RNY159" s="16">
        <f t="shared" si="32012"/>
        <v>9</v>
      </c>
      <c r="RNZ159" s="14">
        <f t="shared" si="16020"/>
        <v>61.940000000000005</v>
      </c>
      <c r="ROA159" s="14"/>
      <c r="ROB159" s="16">
        <f t="shared" si="16021"/>
        <v>92.910000000000011</v>
      </c>
      <c r="ROC159" s="79">
        <f t="shared" si="20171"/>
        <v>7</v>
      </c>
      <c r="ROD159" s="80"/>
      <c r="ROE159" s="16" t="s">
        <v>236</v>
      </c>
      <c r="ROF159" s="16">
        <f t="shared" si="32013"/>
        <v>52.940000000000005</v>
      </c>
      <c r="ROG159" s="16">
        <f t="shared" si="32014"/>
        <v>9</v>
      </c>
      <c r="ROH159" s="14">
        <f t="shared" si="16025"/>
        <v>61.940000000000005</v>
      </c>
      <c r="ROI159" s="14"/>
      <c r="ROJ159" s="16">
        <f t="shared" si="16026"/>
        <v>92.910000000000011</v>
      </c>
      <c r="ROK159" s="79">
        <f t="shared" si="20171"/>
        <v>7</v>
      </c>
      <c r="ROL159" s="80"/>
      <c r="ROM159" s="16" t="s">
        <v>236</v>
      </c>
      <c r="RON159" s="16">
        <f t="shared" si="32015"/>
        <v>52.940000000000005</v>
      </c>
      <c r="ROO159" s="16">
        <f t="shared" si="32016"/>
        <v>9</v>
      </c>
      <c r="ROP159" s="14">
        <f t="shared" si="16030"/>
        <v>61.940000000000005</v>
      </c>
      <c r="ROQ159" s="14"/>
      <c r="ROR159" s="16">
        <f t="shared" si="16031"/>
        <v>92.910000000000011</v>
      </c>
      <c r="ROS159" s="79">
        <f t="shared" si="20171"/>
        <v>7</v>
      </c>
      <c r="ROT159" s="80"/>
      <c r="ROU159" s="16" t="s">
        <v>236</v>
      </c>
      <c r="ROV159" s="16">
        <f t="shared" si="32017"/>
        <v>52.940000000000005</v>
      </c>
      <c r="ROW159" s="16">
        <f t="shared" si="32018"/>
        <v>9</v>
      </c>
      <c r="ROX159" s="14">
        <f t="shared" si="16035"/>
        <v>61.940000000000005</v>
      </c>
      <c r="ROY159" s="14"/>
      <c r="ROZ159" s="16">
        <f t="shared" si="16036"/>
        <v>92.910000000000011</v>
      </c>
      <c r="RPA159" s="79">
        <f t="shared" si="20171"/>
        <v>7</v>
      </c>
      <c r="RPB159" s="80"/>
      <c r="RPC159" s="16" t="s">
        <v>236</v>
      </c>
      <c r="RPD159" s="16">
        <f t="shared" si="32019"/>
        <v>52.940000000000005</v>
      </c>
      <c r="RPE159" s="16">
        <f t="shared" si="32020"/>
        <v>9</v>
      </c>
      <c r="RPF159" s="14">
        <f t="shared" si="16040"/>
        <v>61.940000000000005</v>
      </c>
      <c r="RPG159" s="14"/>
      <c r="RPH159" s="16">
        <f t="shared" si="16041"/>
        <v>92.910000000000011</v>
      </c>
      <c r="RPI159" s="79">
        <f t="shared" si="20171"/>
        <v>7</v>
      </c>
      <c r="RPJ159" s="80"/>
      <c r="RPK159" s="16" t="s">
        <v>236</v>
      </c>
      <c r="RPL159" s="16">
        <f t="shared" si="32021"/>
        <v>52.940000000000005</v>
      </c>
      <c r="RPM159" s="16">
        <f t="shared" si="32022"/>
        <v>9</v>
      </c>
      <c r="RPN159" s="14">
        <f t="shared" si="16045"/>
        <v>61.940000000000005</v>
      </c>
      <c r="RPO159" s="14"/>
      <c r="RPP159" s="16">
        <f t="shared" si="16046"/>
        <v>92.910000000000011</v>
      </c>
      <c r="RPQ159" s="79">
        <f t="shared" si="20171"/>
        <v>7</v>
      </c>
      <c r="RPR159" s="80"/>
      <c r="RPS159" s="16" t="s">
        <v>236</v>
      </c>
      <c r="RPT159" s="16">
        <f t="shared" si="32023"/>
        <v>52.940000000000005</v>
      </c>
      <c r="RPU159" s="16">
        <f t="shared" si="32024"/>
        <v>9</v>
      </c>
      <c r="RPV159" s="14">
        <f t="shared" si="16050"/>
        <v>61.940000000000005</v>
      </c>
      <c r="RPW159" s="14"/>
      <c r="RPX159" s="16">
        <f t="shared" si="16051"/>
        <v>92.910000000000011</v>
      </c>
      <c r="RPY159" s="79">
        <f t="shared" si="20180"/>
        <v>7</v>
      </c>
      <c r="RPZ159" s="80"/>
      <c r="RQA159" s="16" t="s">
        <v>236</v>
      </c>
      <c r="RQB159" s="16">
        <f t="shared" si="32025"/>
        <v>52.940000000000005</v>
      </c>
      <c r="RQC159" s="16">
        <f t="shared" si="32026"/>
        <v>9</v>
      </c>
      <c r="RQD159" s="14">
        <f t="shared" si="16055"/>
        <v>61.940000000000005</v>
      </c>
      <c r="RQE159" s="14"/>
      <c r="RQF159" s="16">
        <f t="shared" si="16056"/>
        <v>92.910000000000011</v>
      </c>
      <c r="RQG159" s="79">
        <f t="shared" si="20180"/>
        <v>7</v>
      </c>
      <c r="RQH159" s="80"/>
      <c r="RQI159" s="16" t="s">
        <v>236</v>
      </c>
      <c r="RQJ159" s="16">
        <f t="shared" si="32027"/>
        <v>52.940000000000005</v>
      </c>
      <c r="RQK159" s="16">
        <f t="shared" si="32028"/>
        <v>9</v>
      </c>
      <c r="RQL159" s="14">
        <f t="shared" si="16060"/>
        <v>61.940000000000005</v>
      </c>
      <c r="RQM159" s="14"/>
      <c r="RQN159" s="16">
        <f t="shared" si="16061"/>
        <v>92.910000000000011</v>
      </c>
      <c r="RQO159" s="79">
        <f t="shared" si="20180"/>
        <v>7</v>
      </c>
      <c r="RQP159" s="80"/>
      <c r="RQQ159" s="16" t="s">
        <v>236</v>
      </c>
      <c r="RQR159" s="16">
        <f t="shared" si="32029"/>
        <v>52.940000000000005</v>
      </c>
      <c r="RQS159" s="16">
        <f t="shared" si="32030"/>
        <v>9</v>
      </c>
      <c r="RQT159" s="14">
        <f t="shared" si="16065"/>
        <v>61.940000000000005</v>
      </c>
      <c r="RQU159" s="14"/>
      <c r="RQV159" s="16">
        <f t="shared" si="16066"/>
        <v>92.910000000000011</v>
      </c>
      <c r="RQW159" s="79">
        <f t="shared" si="20180"/>
        <v>7</v>
      </c>
      <c r="RQX159" s="80"/>
      <c r="RQY159" s="16" t="s">
        <v>236</v>
      </c>
      <c r="RQZ159" s="16">
        <f t="shared" si="32031"/>
        <v>52.940000000000005</v>
      </c>
      <c r="RRA159" s="16">
        <f t="shared" si="32032"/>
        <v>9</v>
      </c>
      <c r="RRB159" s="14">
        <f t="shared" si="16070"/>
        <v>61.940000000000005</v>
      </c>
      <c r="RRC159" s="14"/>
      <c r="RRD159" s="16">
        <f t="shared" si="16071"/>
        <v>92.910000000000011</v>
      </c>
      <c r="RRE159" s="79">
        <f t="shared" si="20180"/>
        <v>7</v>
      </c>
      <c r="RRF159" s="80"/>
      <c r="RRG159" s="16" t="s">
        <v>236</v>
      </c>
      <c r="RRH159" s="16">
        <f t="shared" si="32033"/>
        <v>52.940000000000005</v>
      </c>
      <c r="RRI159" s="16">
        <f t="shared" si="32034"/>
        <v>9</v>
      </c>
      <c r="RRJ159" s="14">
        <f t="shared" si="16075"/>
        <v>61.940000000000005</v>
      </c>
      <c r="RRK159" s="14"/>
      <c r="RRL159" s="16">
        <f t="shared" si="16076"/>
        <v>92.910000000000011</v>
      </c>
      <c r="RRM159" s="79">
        <f t="shared" si="20180"/>
        <v>7</v>
      </c>
      <c r="RRN159" s="80"/>
      <c r="RRO159" s="16" t="s">
        <v>236</v>
      </c>
      <c r="RRP159" s="16">
        <f t="shared" si="32035"/>
        <v>52.940000000000005</v>
      </c>
      <c r="RRQ159" s="16">
        <f t="shared" si="32036"/>
        <v>9</v>
      </c>
      <c r="RRR159" s="14">
        <f t="shared" si="16080"/>
        <v>61.940000000000005</v>
      </c>
      <c r="RRS159" s="14"/>
      <c r="RRT159" s="16">
        <f t="shared" si="16081"/>
        <v>92.910000000000011</v>
      </c>
      <c r="RRU159" s="79">
        <f t="shared" si="20180"/>
        <v>7</v>
      </c>
      <c r="RRV159" s="80"/>
      <c r="RRW159" s="16" t="s">
        <v>236</v>
      </c>
      <c r="RRX159" s="16">
        <f t="shared" si="32037"/>
        <v>52.940000000000005</v>
      </c>
      <c r="RRY159" s="16">
        <f t="shared" si="32038"/>
        <v>9</v>
      </c>
      <c r="RRZ159" s="14">
        <f t="shared" si="16085"/>
        <v>61.940000000000005</v>
      </c>
      <c r="RSA159" s="14"/>
      <c r="RSB159" s="16">
        <f t="shared" si="16086"/>
        <v>92.910000000000011</v>
      </c>
      <c r="RSC159" s="79">
        <f t="shared" si="20180"/>
        <v>7</v>
      </c>
      <c r="RSD159" s="80"/>
      <c r="RSE159" s="16" t="s">
        <v>236</v>
      </c>
      <c r="RSF159" s="16">
        <f t="shared" si="32039"/>
        <v>52.940000000000005</v>
      </c>
      <c r="RSG159" s="16">
        <f t="shared" si="32040"/>
        <v>9</v>
      </c>
      <c r="RSH159" s="14">
        <f t="shared" si="16090"/>
        <v>61.940000000000005</v>
      </c>
      <c r="RSI159" s="14"/>
      <c r="RSJ159" s="16">
        <f t="shared" si="16091"/>
        <v>92.910000000000011</v>
      </c>
      <c r="RSK159" s="79">
        <f t="shared" si="20189"/>
        <v>7</v>
      </c>
      <c r="RSL159" s="80"/>
      <c r="RSM159" s="16" t="s">
        <v>236</v>
      </c>
      <c r="RSN159" s="16">
        <f t="shared" si="32041"/>
        <v>52.940000000000005</v>
      </c>
      <c r="RSO159" s="16">
        <f t="shared" si="32042"/>
        <v>9</v>
      </c>
      <c r="RSP159" s="14">
        <f t="shared" si="16095"/>
        <v>61.940000000000005</v>
      </c>
      <c r="RSQ159" s="14"/>
      <c r="RSR159" s="16">
        <f t="shared" si="16096"/>
        <v>92.910000000000011</v>
      </c>
      <c r="RSS159" s="79">
        <f t="shared" si="20189"/>
        <v>7</v>
      </c>
      <c r="RST159" s="80"/>
      <c r="RSU159" s="16" t="s">
        <v>236</v>
      </c>
      <c r="RSV159" s="16">
        <f t="shared" si="32043"/>
        <v>52.940000000000005</v>
      </c>
      <c r="RSW159" s="16">
        <f t="shared" si="32044"/>
        <v>9</v>
      </c>
      <c r="RSX159" s="14">
        <f t="shared" si="16100"/>
        <v>61.940000000000005</v>
      </c>
      <c r="RSY159" s="14"/>
      <c r="RSZ159" s="16">
        <f t="shared" si="16101"/>
        <v>92.910000000000011</v>
      </c>
      <c r="RTA159" s="79">
        <f t="shared" si="20189"/>
        <v>7</v>
      </c>
      <c r="RTB159" s="80"/>
      <c r="RTC159" s="16" t="s">
        <v>236</v>
      </c>
      <c r="RTD159" s="16">
        <f t="shared" si="32045"/>
        <v>52.940000000000005</v>
      </c>
      <c r="RTE159" s="16">
        <f t="shared" si="32046"/>
        <v>9</v>
      </c>
      <c r="RTF159" s="14">
        <f t="shared" si="16105"/>
        <v>61.940000000000005</v>
      </c>
      <c r="RTG159" s="14"/>
      <c r="RTH159" s="16">
        <f t="shared" si="16106"/>
        <v>92.910000000000011</v>
      </c>
      <c r="RTI159" s="79">
        <f t="shared" si="20189"/>
        <v>7</v>
      </c>
      <c r="RTJ159" s="80"/>
      <c r="RTK159" s="16" t="s">
        <v>236</v>
      </c>
      <c r="RTL159" s="16">
        <f t="shared" si="32047"/>
        <v>52.940000000000005</v>
      </c>
      <c r="RTM159" s="16">
        <f t="shared" si="32048"/>
        <v>9</v>
      </c>
      <c r="RTN159" s="14">
        <f t="shared" si="16110"/>
        <v>61.940000000000005</v>
      </c>
      <c r="RTO159" s="14"/>
      <c r="RTP159" s="16">
        <f t="shared" si="16111"/>
        <v>92.910000000000011</v>
      </c>
      <c r="RTQ159" s="79">
        <f t="shared" si="20189"/>
        <v>7</v>
      </c>
      <c r="RTR159" s="80"/>
      <c r="RTS159" s="16" t="s">
        <v>236</v>
      </c>
      <c r="RTT159" s="16">
        <f t="shared" si="32049"/>
        <v>52.940000000000005</v>
      </c>
      <c r="RTU159" s="16">
        <f t="shared" si="32050"/>
        <v>9</v>
      </c>
      <c r="RTV159" s="14">
        <f t="shared" si="16115"/>
        <v>61.940000000000005</v>
      </c>
      <c r="RTW159" s="14"/>
      <c r="RTX159" s="16">
        <f t="shared" si="16116"/>
        <v>92.910000000000011</v>
      </c>
      <c r="RTY159" s="79">
        <f t="shared" si="20189"/>
        <v>7</v>
      </c>
      <c r="RTZ159" s="80"/>
      <c r="RUA159" s="16" t="s">
        <v>236</v>
      </c>
      <c r="RUB159" s="16">
        <f t="shared" si="32051"/>
        <v>52.940000000000005</v>
      </c>
      <c r="RUC159" s="16">
        <f t="shared" si="32052"/>
        <v>9</v>
      </c>
      <c r="RUD159" s="14">
        <f t="shared" si="16120"/>
        <v>61.940000000000005</v>
      </c>
      <c r="RUE159" s="14"/>
      <c r="RUF159" s="16">
        <f t="shared" si="16121"/>
        <v>92.910000000000011</v>
      </c>
      <c r="RUG159" s="79">
        <f t="shared" si="20189"/>
        <v>7</v>
      </c>
      <c r="RUH159" s="80"/>
      <c r="RUI159" s="16" t="s">
        <v>236</v>
      </c>
      <c r="RUJ159" s="16">
        <f t="shared" si="32053"/>
        <v>52.940000000000005</v>
      </c>
      <c r="RUK159" s="16">
        <f t="shared" si="32054"/>
        <v>9</v>
      </c>
      <c r="RUL159" s="14">
        <f t="shared" si="16125"/>
        <v>61.940000000000005</v>
      </c>
      <c r="RUM159" s="14"/>
      <c r="RUN159" s="16">
        <f t="shared" si="16126"/>
        <v>92.910000000000011</v>
      </c>
      <c r="RUO159" s="79">
        <f t="shared" si="20189"/>
        <v>7</v>
      </c>
      <c r="RUP159" s="80"/>
      <c r="RUQ159" s="16" t="s">
        <v>236</v>
      </c>
      <c r="RUR159" s="16">
        <f t="shared" si="32055"/>
        <v>52.940000000000005</v>
      </c>
      <c r="RUS159" s="16">
        <f t="shared" si="32056"/>
        <v>9</v>
      </c>
      <c r="RUT159" s="14">
        <f t="shared" si="16130"/>
        <v>61.940000000000005</v>
      </c>
      <c r="RUU159" s="14"/>
      <c r="RUV159" s="16">
        <f t="shared" si="16131"/>
        <v>92.910000000000011</v>
      </c>
      <c r="RUW159" s="79">
        <f t="shared" si="20198"/>
        <v>7</v>
      </c>
      <c r="RUX159" s="80"/>
      <c r="RUY159" s="16" t="s">
        <v>236</v>
      </c>
      <c r="RUZ159" s="16">
        <f t="shared" si="32057"/>
        <v>52.940000000000005</v>
      </c>
      <c r="RVA159" s="16">
        <f t="shared" si="32058"/>
        <v>9</v>
      </c>
      <c r="RVB159" s="14">
        <f t="shared" si="16135"/>
        <v>61.940000000000005</v>
      </c>
      <c r="RVC159" s="14"/>
      <c r="RVD159" s="16">
        <f t="shared" si="16136"/>
        <v>92.910000000000011</v>
      </c>
      <c r="RVE159" s="79">
        <f t="shared" si="20198"/>
        <v>7</v>
      </c>
      <c r="RVF159" s="80"/>
      <c r="RVG159" s="16" t="s">
        <v>236</v>
      </c>
      <c r="RVH159" s="16">
        <f t="shared" si="32059"/>
        <v>52.940000000000005</v>
      </c>
      <c r="RVI159" s="16">
        <f t="shared" si="32060"/>
        <v>9</v>
      </c>
      <c r="RVJ159" s="14">
        <f t="shared" si="16140"/>
        <v>61.940000000000005</v>
      </c>
      <c r="RVK159" s="14"/>
      <c r="RVL159" s="16">
        <f t="shared" si="16141"/>
        <v>92.910000000000011</v>
      </c>
      <c r="RVM159" s="79">
        <f t="shared" si="20198"/>
        <v>7</v>
      </c>
      <c r="RVN159" s="80"/>
      <c r="RVO159" s="16" t="s">
        <v>236</v>
      </c>
      <c r="RVP159" s="16">
        <f t="shared" si="32061"/>
        <v>52.940000000000005</v>
      </c>
      <c r="RVQ159" s="16">
        <f t="shared" si="32062"/>
        <v>9</v>
      </c>
      <c r="RVR159" s="14">
        <f t="shared" si="16145"/>
        <v>61.940000000000005</v>
      </c>
      <c r="RVS159" s="14"/>
      <c r="RVT159" s="16">
        <f t="shared" si="16146"/>
        <v>92.910000000000011</v>
      </c>
      <c r="RVU159" s="79">
        <f t="shared" si="20198"/>
        <v>7</v>
      </c>
      <c r="RVV159" s="80"/>
      <c r="RVW159" s="16" t="s">
        <v>236</v>
      </c>
      <c r="RVX159" s="16">
        <f t="shared" si="32063"/>
        <v>52.940000000000005</v>
      </c>
      <c r="RVY159" s="16">
        <f t="shared" si="32064"/>
        <v>9</v>
      </c>
      <c r="RVZ159" s="14">
        <f t="shared" si="16150"/>
        <v>61.940000000000005</v>
      </c>
      <c r="RWA159" s="14"/>
      <c r="RWB159" s="16">
        <f t="shared" si="16151"/>
        <v>92.910000000000011</v>
      </c>
      <c r="RWC159" s="79">
        <f t="shared" si="20198"/>
        <v>7</v>
      </c>
      <c r="RWD159" s="80"/>
      <c r="RWE159" s="16" t="s">
        <v>236</v>
      </c>
      <c r="RWF159" s="16">
        <f t="shared" si="32065"/>
        <v>52.940000000000005</v>
      </c>
      <c r="RWG159" s="16">
        <f t="shared" si="32066"/>
        <v>9</v>
      </c>
      <c r="RWH159" s="14">
        <f t="shared" si="16155"/>
        <v>61.940000000000005</v>
      </c>
      <c r="RWI159" s="14"/>
      <c r="RWJ159" s="16">
        <f t="shared" si="16156"/>
        <v>92.910000000000011</v>
      </c>
      <c r="RWK159" s="79">
        <f t="shared" si="20198"/>
        <v>7</v>
      </c>
      <c r="RWL159" s="80"/>
      <c r="RWM159" s="16" t="s">
        <v>236</v>
      </c>
      <c r="RWN159" s="16">
        <f t="shared" si="32067"/>
        <v>52.940000000000005</v>
      </c>
      <c r="RWO159" s="16">
        <f t="shared" si="32068"/>
        <v>9</v>
      </c>
      <c r="RWP159" s="14">
        <f t="shared" si="16160"/>
        <v>61.940000000000005</v>
      </c>
      <c r="RWQ159" s="14"/>
      <c r="RWR159" s="16">
        <f t="shared" si="16161"/>
        <v>92.910000000000011</v>
      </c>
      <c r="RWS159" s="79">
        <f t="shared" si="20198"/>
        <v>7</v>
      </c>
      <c r="RWT159" s="80"/>
      <c r="RWU159" s="16" t="s">
        <v>236</v>
      </c>
      <c r="RWV159" s="16">
        <f t="shared" si="32069"/>
        <v>52.940000000000005</v>
      </c>
      <c r="RWW159" s="16">
        <f t="shared" si="32070"/>
        <v>9</v>
      </c>
      <c r="RWX159" s="14">
        <f t="shared" si="16165"/>
        <v>61.940000000000005</v>
      </c>
      <c r="RWY159" s="14"/>
      <c r="RWZ159" s="16">
        <f t="shared" si="16166"/>
        <v>92.910000000000011</v>
      </c>
      <c r="RXA159" s="79">
        <f t="shared" si="20198"/>
        <v>7</v>
      </c>
      <c r="RXB159" s="80"/>
      <c r="RXC159" s="16" t="s">
        <v>236</v>
      </c>
      <c r="RXD159" s="16">
        <f t="shared" si="32071"/>
        <v>52.940000000000005</v>
      </c>
      <c r="RXE159" s="16">
        <f t="shared" si="32072"/>
        <v>9</v>
      </c>
      <c r="RXF159" s="14">
        <f t="shared" si="16170"/>
        <v>61.940000000000005</v>
      </c>
      <c r="RXG159" s="14"/>
      <c r="RXH159" s="16">
        <f t="shared" si="16171"/>
        <v>92.910000000000011</v>
      </c>
      <c r="RXI159" s="79">
        <f t="shared" si="20207"/>
        <v>7</v>
      </c>
      <c r="RXJ159" s="80"/>
      <c r="RXK159" s="16" t="s">
        <v>236</v>
      </c>
      <c r="RXL159" s="16">
        <f t="shared" si="32073"/>
        <v>52.940000000000005</v>
      </c>
      <c r="RXM159" s="16">
        <f t="shared" si="32074"/>
        <v>9</v>
      </c>
      <c r="RXN159" s="14">
        <f t="shared" si="16175"/>
        <v>61.940000000000005</v>
      </c>
      <c r="RXO159" s="14"/>
      <c r="RXP159" s="16">
        <f t="shared" si="16176"/>
        <v>92.910000000000011</v>
      </c>
      <c r="RXQ159" s="79">
        <f t="shared" si="20207"/>
        <v>7</v>
      </c>
      <c r="RXR159" s="80"/>
      <c r="RXS159" s="16" t="s">
        <v>236</v>
      </c>
      <c r="RXT159" s="16">
        <f t="shared" si="32075"/>
        <v>52.940000000000005</v>
      </c>
      <c r="RXU159" s="16">
        <f t="shared" si="32076"/>
        <v>9</v>
      </c>
      <c r="RXV159" s="14">
        <f t="shared" si="16180"/>
        <v>61.940000000000005</v>
      </c>
      <c r="RXW159" s="14"/>
      <c r="RXX159" s="16">
        <f t="shared" si="16181"/>
        <v>92.910000000000011</v>
      </c>
      <c r="RXY159" s="79">
        <f t="shared" si="20207"/>
        <v>7</v>
      </c>
      <c r="RXZ159" s="80"/>
      <c r="RYA159" s="16" t="s">
        <v>236</v>
      </c>
      <c r="RYB159" s="16">
        <f t="shared" si="32077"/>
        <v>52.940000000000005</v>
      </c>
      <c r="RYC159" s="16">
        <f t="shared" si="32078"/>
        <v>9</v>
      </c>
      <c r="RYD159" s="14">
        <f t="shared" si="16185"/>
        <v>61.940000000000005</v>
      </c>
      <c r="RYE159" s="14"/>
      <c r="RYF159" s="16">
        <f t="shared" si="16186"/>
        <v>92.910000000000011</v>
      </c>
      <c r="RYG159" s="79">
        <f t="shared" si="20207"/>
        <v>7</v>
      </c>
      <c r="RYH159" s="80"/>
      <c r="RYI159" s="16" t="s">
        <v>236</v>
      </c>
      <c r="RYJ159" s="16">
        <f t="shared" si="32079"/>
        <v>52.940000000000005</v>
      </c>
      <c r="RYK159" s="16">
        <f t="shared" si="32080"/>
        <v>9</v>
      </c>
      <c r="RYL159" s="14">
        <f t="shared" si="16190"/>
        <v>61.940000000000005</v>
      </c>
      <c r="RYM159" s="14"/>
      <c r="RYN159" s="16">
        <f t="shared" si="16191"/>
        <v>92.910000000000011</v>
      </c>
      <c r="RYO159" s="79">
        <f t="shared" si="20207"/>
        <v>7</v>
      </c>
      <c r="RYP159" s="80"/>
      <c r="RYQ159" s="16" t="s">
        <v>236</v>
      </c>
      <c r="RYR159" s="16">
        <f t="shared" si="32081"/>
        <v>52.940000000000005</v>
      </c>
      <c r="RYS159" s="16">
        <f t="shared" si="32082"/>
        <v>9</v>
      </c>
      <c r="RYT159" s="14">
        <f t="shared" si="16195"/>
        <v>61.940000000000005</v>
      </c>
      <c r="RYU159" s="14"/>
      <c r="RYV159" s="16">
        <f t="shared" si="16196"/>
        <v>92.910000000000011</v>
      </c>
      <c r="RYW159" s="79">
        <f t="shared" si="20207"/>
        <v>7</v>
      </c>
      <c r="RYX159" s="80"/>
      <c r="RYY159" s="16" t="s">
        <v>236</v>
      </c>
      <c r="RYZ159" s="16">
        <f t="shared" si="32083"/>
        <v>52.940000000000005</v>
      </c>
      <c r="RZA159" s="16">
        <f t="shared" si="32084"/>
        <v>9</v>
      </c>
      <c r="RZB159" s="14">
        <f t="shared" si="16200"/>
        <v>61.940000000000005</v>
      </c>
      <c r="RZC159" s="14"/>
      <c r="RZD159" s="16">
        <f t="shared" si="16201"/>
        <v>92.910000000000011</v>
      </c>
      <c r="RZE159" s="79">
        <f t="shared" si="20207"/>
        <v>7</v>
      </c>
      <c r="RZF159" s="80"/>
      <c r="RZG159" s="16" t="s">
        <v>236</v>
      </c>
      <c r="RZH159" s="16">
        <f t="shared" si="32085"/>
        <v>52.940000000000005</v>
      </c>
      <c r="RZI159" s="16">
        <f t="shared" si="32086"/>
        <v>9</v>
      </c>
      <c r="RZJ159" s="14">
        <f t="shared" si="16205"/>
        <v>61.940000000000005</v>
      </c>
      <c r="RZK159" s="14"/>
      <c r="RZL159" s="16">
        <f t="shared" si="16206"/>
        <v>92.910000000000011</v>
      </c>
      <c r="RZM159" s="79">
        <f t="shared" si="20207"/>
        <v>7</v>
      </c>
      <c r="RZN159" s="80"/>
      <c r="RZO159" s="16" t="s">
        <v>236</v>
      </c>
      <c r="RZP159" s="16">
        <f t="shared" si="32087"/>
        <v>52.940000000000005</v>
      </c>
      <c r="RZQ159" s="16">
        <f t="shared" si="32088"/>
        <v>9</v>
      </c>
      <c r="RZR159" s="14">
        <f t="shared" si="16210"/>
        <v>61.940000000000005</v>
      </c>
      <c r="RZS159" s="14"/>
      <c r="RZT159" s="16">
        <f t="shared" si="16211"/>
        <v>92.910000000000011</v>
      </c>
      <c r="RZU159" s="79">
        <f t="shared" si="20216"/>
        <v>7</v>
      </c>
      <c r="RZV159" s="80"/>
      <c r="RZW159" s="16" t="s">
        <v>236</v>
      </c>
      <c r="RZX159" s="16">
        <f t="shared" si="32089"/>
        <v>52.940000000000005</v>
      </c>
      <c r="RZY159" s="16">
        <f t="shared" si="32090"/>
        <v>9</v>
      </c>
      <c r="RZZ159" s="14">
        <f t="shared" si="16215"/>
        <v>61.940000000000005</v>
      </c>
      <c r="SAA159" s="14"/>
      <c r="SAB159" s="16">
        <f t="shared" si="16216"/>
        <v>92.910000000000011</v>
      </c>
      <c r="SAC159" s="79">
        <f t="shared" si="20216"/>
        <v>7</v>
      </c>
      <c r="SAD159" s="80"/>
      <c r="SAE159" s="16" t="s">
        <v>236</v>
      </c>
      <c r="SAF159" s="16">
        <f t="shared" si="32091"/>
        <v>52.940000000000005</v>
      </c>
      <c r="SAG159" s="16">
        <f t="shared" si="32092"/>
        <v>9</v>
      </c>
      <c r="SAH159" s="14">
        <f t="shared" si="16220"/>
        <v>61.940000000000005</v>
      </c>
      <c r="SAI159" s="14"/>
      <c r="SAJ159" s="16">
        <f t="shared" si="16221"/>
        <v>92.910000000000011</v>
      </c>
      <c r="SAK159" s="79">
        <f t="shared" si="20216"/>
        <v>7</v>
      </c>
      <c r="SAL159" s="80"/>
      <c r="SAM159" s="16" t="s">
        <v>236</v>
      </c>
      <c r="SAN159" s="16">
        <f t="shared" si="32093"/>
        <v>52.940000000000005</v>
      </c>
      <c r="SAO159" s="16">
        <f t="shared" si="32094"/>
        <v>9</v>
      </c>
      <c r="SAP159" s="14">
        <f t="shared" si="16225"/>
        <v>61.940000000000005</v>
      </c>
      <c r="SAQ159" s="14"/>
      <c r="SAR159" s="16">
        <f t="shared" si="16226"/>
        <v>92.910000000000011</v>
      </c>
      <c r="SAS159" s="79">
        <f t="shared" si="20216"/>
        <v>7</v>
      </c>
      <c r="SAT159" s="80"/>
      <c r="SAU159" s="16" t="s">
        <v>236</v>
      </c>
      <c r="SAV159" s="16">
        <f t="shared" si="32095"/>
        <v>52.940000000000005</v>
      </c>
      <c r="SAW159" s="16">
        <f t="shared" si="32096"/>
        <v>9</v>
      </c>
      <c r="SAX159" s="14">
        <f t="shared" si="16230"/>
        <v>61.940000000000005</v>
      </c>
      <c r="SAY159" s="14"/>
      <c r="SAZ159" s="16">
        <f t="shared" si="16231"/>
        <v>92.910000000000011</v>
      </c>
      <c r="SBA159" s="79">
        <f t="shared" si="20216"/>
        <v>7</v>
      </c>
      <c r="SBB159" s="80"/>
      <c r="SBC159" s="16" t="s">
        <v>236</v>
      </c>
      <c r="SBD159" s="16">
        <f t="shared" si="32097"/>
        <v>52.940000000000005</v>
      </c>
      <c r="SBE159" s="16">
        <f t="shared" si="32098"/>
        <v>9</v>
      </c>
      <c r="SBF159" s="14">
        <f t="shared" si="16235"/>
        <v>61.940000000000005</v>
      </c>
      <c r="SBG159" s="14"/>
      <c r="SBH159" s="16">
        <f t="shared" si="16236"/>
        <v>92.910000000000011</v>
      </c>
      <c r="SBI159" s="79">
        <f t="shared" si="20216"/>
        <v>7</v>
      </c>
      <c r="SBJ159" s="80"/>
      <c r="SBK159" s="16" t="s">
        <v>236</v>
      </c>
      <c r="SBL159" s="16">
        <f t="shared" si="32099"/>
        <v>52.940000000000005</v>
      </c>
      <c r="SBM159" s="16">
        <f t="shared" si="32100"/>
        <v>9</v>
      </c>
      <c r="SBN159" s="14">
        <f t="shared" si="16240"/>
        <v>61.940000000000005</v>
      </c>
      <c r="SBO159" s="14"/>
      <c r="SBP159" s="16">
        <f t="shared" si="16241"/>
        <v>92.910000000000011</v>
      </c>
      <c r="SBQ159" s="79">
        <f t="shared" si="20216"/>
        <v>7</v>
      </c>
      <c r="SBR159" s="80"/>
      <c r="SBS159" s="16" t="s">
        <v>236</v>
      </c>
      <c r="SBT159" s="16">
        <f t="shared" si="32101"/>
        <v>52.940000000000005</v>
      </c>
      <c r="SBU159" s="16">
        <f t="shared" si="32102"/>
        <v>9</v>
      </c>
      <c r="SBV159" s="14">
        <f t="shared" si="16245"/>
        <v>61.940000000000005</v>
      </c>
      <c r="SBW159" s="14"/>
      <c r="SBX159" s="16">
        <f t="shared" si="16246"/>
        <v>92.910000000000011</v>
      </c>
      <c r="SBY159" s="79">
        <f t="shared" si="20216"/>
        <v>7</v>
      </c>
      <c r="SBZ159" s="80"/>
      <c r="SCA159" s="16" t="s">
        <v>236</v>
      </c>
      <c r="SCB159" s="16">
        <f t="shared" si="32103"/>
        <v>52.940000000000005</v>
      </c>
      <c r="SCC159" s="16">
        <f t="shared" si="32104"/>
        <v>9</v>
      </c>
      <c r="SCD159" s="14">
        <f t="shared" si="16250"/>
        <v>61.940000000000005</v>
      </c>
      <c r="SCE159" s="14"/>
      <c r="SCF159" s="16">
        <f t="shared" si="16251"/>
        <v>92.910000000000011</v>
      </c>
      <c r="SCG159" s="79">
        <f t="shared" si="20225"/>
        <v>7</v>
      </c>
      <c r="SCH159" s="80"/>
      <c r="SCI159" s="16" t="s">
        <v>236</v>
      </c>
      <c r="SCJ159" s="16">
        <f t="shared" si="32105"/>
        <v>52.940000000000005</v>
      </c>
      <c r="SCK159" s="16">
        <f t="shared" si="32106"/>
        <v>9</v>
      </c>
      <c r="SCL159" s="14">
        <f t="shared" si="16255"/>
        <v>61.940000000000005</v>
      </c>
      <c r="SCM159" s="14"/>
      <c r="SCN159" s="16">
        <f t="shared" si="16256"/>
        <v>92.910000000000011</v>
      </c>
      <c r="SCO159" s="79">
        <f t="shared" si="20225"/>
        <v>7</v>
      </c>
      <c r="SCP159" s="80"/>
      <c r="SCQ159" s="16" t="s">
        <v>236</v>
      </c>
      <c r="SCR159" s="16">
        <f t="shared" si="32107"/>
        <v>52.940000000000005</v>
      </c>
      <c r="SCS159" s="16">
        <f t="shared" si="32108"/>
        <v>9</v>
      </c>
      <c r="SCT159" s="14">
        <f t="shared" si="16260"/>
        <v>61.940000000000005</v>
      </c>
      <c r="SCU159" s="14"/>
      <c r="SCV159" s="16">
        <f t="shared" si="16261"/>
        <v>92.910000000000011</v>
      </c>
      <c r="SCW159" s="79">
        <f t="shared" si="20225"/>
        <v>7</v>
      </c>
      <c r="SCX159" s="80"/>
      <c r="SCY159" s="16" t="s">
        <v>236</v>
      </c>
      <c r="SCZ159" s="16">
        <f t="shared" si="32109"/>
        <v>52.940000000000005</v>
      </c>
      <c r="SDA159" s="16">
        <f t="shared" si="32110"/>
        <v>9</v>
      </c>
      <c r="SDB159" s="14">
        <f t="shared" si="16265"/>
        <v>61.940000000000005</v>
      </c>
      <c r="SDC159" s="14"/>
      <c r="SDD159" s="16">
        <f t="shared" si="16266"/>
        <v>92.910000000000011</v>
      </c>
      <c r="SDE159" s="79">
        <f t="shared" si="20225"/>
        <v>7</v>
      </c>
      <c r="SDF159" s="80"/>
      <c r="SDG159" s="16" t="s">
        <v>236</v>
      </c>
      <c r="SDH159" s="16">
        <f t="shared" si="32111"/>
        <v>52.940000000000005</v>
      </c>
      <c r="SDI159" s="16">
        <f t="shared" si="32112"/>
        <v>9</v>
      </c>
      <c r="SDJ159" s="14">
        <f t="shared" si="16270"/>
        <v>61.940000000000005</v>
      </c>
      <c r="SDK159" s="14"/>
      <c r="SDL159" s="16">
        <f t="shared" si="16271"/>
        <v>92.910000000000011</v>
      </c>
      <c r="SDM159" s="79">
        <f t="shared" si="20225"/>
        <v>7</v>
      </c>
      <c r="SDN159" s="80"/>
      <c r="SDO159" s="16" t="s">
        <v>236</v>
      </c>
      <c r="SDP159" s="16">
        <f t="shared" si="32113"/>
        <v>52.940000000000005</v>
      </c>
      <c r="SDQ159" s="16">
        <f t="shared" si="32114"/>
        <v>9</v>
      </c>
      <c r="SDR159" s="14">
        <f t="shared" si="16275"/>
        <v>61.940000000000005</v>
      </c>
      <c r="SDS159" s="14"/>
      <c r="SDT159" s="16">
        <f t="shared" si="16276"/>
        <v>92.910000000000011</v>
      </c>
      <c r="SDU159" s="79">
        <f t="shared" si="20225"/>
        <v>7</v>
      </c>
      <c r="SDV159" s="80"/>
      <c r="SDW159" s="16" t="s">
        <v>236</v>
      </c>
      <c r="SDX159" s="16">
        <f t="shared" si="32115"/>
        <v>52.940000000000005</v>
      </c>
      <c r="SDY159" s="16">
        <f t="shared" si="32116"/>
        <v>9</v>
      </c>
      <c r="SDZ159" s="14">
        <f t="shared" si="16280"/>
        <v>61.940000000000005</v>
      </c>
      <c r="SEA159" s="14"/>
      <c r="SEB159" s="16">
        <f t="shared" si="16281"/>
        <v>92.910000000000011</v>
      </c>
      <c r="SEC159" s="79">
        <f t="shared" si="20225"/>
        <v>7</v>
      </c>
      <c r="SED159" s="80"/>
      <c r="SEE159" s="16" t="s">
        <v>236</v>
      </c>
      <c r="SEF159" s="16">
        <f t="shared" si="32117"/>
        <v>52.940000000000005</v>
      </c>
      <c r="SEG159" s="16">
        <f t="shared" si="32118"/>
        <v>9</v>
      </c>
      <c r="SEH159" s="14">
        <f t="shared" si="16285"/>
        <v>61.940000000000005</v>
      </c>
      <c r="SEI159" s="14"/>
      <c r="SEJ159" s="16">
        <f t="shared" si="16286"/>
        <v>92.910000000000011</v>
      </c>
      <c r="SEK159" s="79">
        <f t="shared" si="20225"/>
        <v>7</v>
      </c>
      <c r="SEL159" s="80"/>
      <c r="SEM159" s="16" t="s">
        <v>236</v>
      </c>
      <c r="SEN159" s="16">
        <f t="shared" si="32119"/>
        <v>52.940000000000005</v>
      </c>
      <c r="SEO159" s="16">
        <f t="shared" si="32120"/>
        <v>9</v>
      </c>
      <c r="SEP159" s="14">
        <f t="shared" si="16290"/>
        <v>61.940000000000005</v>
      </c>
      <c r="SEQ159" s="14"/>
      <c r="SER159" s="16">
        <f t="shared" si="16291"/>
        <v>92.910000000000011</v>
      </c>
      <c r="SES159" s="79">
        <f t="shared" si="20234"/>
        <v>7</v>
      </c>
      <c r="SET159" s="80"/>
      <c r="SEU159" s="16" t="s">
        <v>236</v>
      </c>
      <c r="SEV159" s="16">
        <f t="shared" si="32121"/>
        <v>52.940000000000005</v>
      </c>
      <c r="SEW159" s="16">
        <f t="shared" si="32122"/>
        <v>9</v>
      </c>
      <c r="SEX159" s="14">
        <f t="shared" si="16295"/>
        <v>61.940000000000005</v>
      </c>
      <c r="SEY159" s="14"/>
      <c r="SEZ159" s="16">
        <f t="shared" si="16296"/>
        <v>92.910000000000011</v>
      </c>
      <c r="SFA159" s="79">
        <f t="shared" si="20234"/>
        <v>7</v>
      </c>
      <c r="SFB159" s="80"/>
      <c r="SFC159" s="16" t="s">
        <v>236</v>
      </c>
      <c r="SFD159" s="16">
        <f t="shared" si="32123"/>
        <v>52.940000000000005</v>
      </c>
      <c r="SFE159" s="16">
        <f t="shared" si="32124"/>
        <v>9</v>
      </c>
      <c r="SFF159" s="14">
        <f t="shared" si="16300"/>
        <v>61.940000000000005</v>
      </c>
      <c r="SFG159" s="14"/>
      <c r="SFH159" s="16">
        <f t="shared" si="16301"/>
        <v>92.910000000000011</v>
      </c>
      <c r="SFI159" s="79">
        <f t="shared" si="20234"/>
        <v>7</v>
      </c>
      <c r="SFJ159" s="80"/>
      <c r="SFK159" s="16" t="s">
        <v>236</v>
      </c>
      <c r="SFL159" s="16">
        <f t="shared" si="32125"/>
        <v>52.940000000000005</v>
      </c>
      <c r="SFM159" s="16">
        <f t="shared" si="32126"/>
        <v>9</v>
      </c>
      <c r="SFN159" s="14">
        <f t="shared" si="16305"/>
        <v>61.940000000000005</v>
      </c>
      <c r="SFO159" s="14"/>
      <c r="SFP159" s="16">
        <f t="shared" si="16306"/>
        <v>92.910000000000011</v>
      </c>
      <c r="SFQ159" s="79">
        <f t="shared" si="20234"/>
        <v>7</v>
      </c>
      <c r="SFR159" s="80"/>
      <c r="SFS159" s="16" t="s">
        <v>236</v>
      </c>
      <c r="SFT159" s="16">
        <f t="shared" si="32127"/>
        <v>52.940000000000005</v>
      </c>
      <c r="SFU159" s="16">
        <f t="shared" si="32128"/>
        <v>9</v>
      </c>
      <c r="SFV159" s="14">
        <f t="shared" si="16310"/>
        <v>61.940000000000005</v>
      </c>
      <c r="SFW159" s="14"/>
      <c r="SFX159" s="16">
        <f t="shared" si="16311"/>
        <v>92.910000000000011</v>
      </c>
      <c r="SFY159" s="79">
        <f t="shared" si="20234"/>
        <v>7</v>
      </c>
      <c r="SFZ159" s="80"/>
      <c r="SGA159" s="16" t="s">
        <v>236</v>
      </c>
      <c r="SGB159" s="16">
        <f t="shared" si="32129"/>
        <v>52.940000000000005</v>
      </c>
      <c r="SGC159" s="16">
        <f t="shared" si="32130"/>
        <v>9</v>
      </c>
      <c r="SGD159" s="14">
        <f t="shared" si="16315"/>
        <v>61.940000000000005</v>
      </c>
      <c r="SGE159" s="14"/>
      <c r="SGF159" s="16">
        <f t="shared" si="16316"/>
        <v>92.910000000000011</v>
      </c>
      <c r="SGG159" s="79">
        <f t="shared" si="20234"/>
        <v>7</v>
      </c>
      <c r="SGH159" s="80"/>
      <c r="SGI159" s="16" t="s">
        <v>236</v>
      </c>
      <c r="SGJ159" s="16">
        <f t="shared" si="32131"/>
        <v>52.940000000000005</v>
      </c>
      <c r="SGK159" s="16">
        <f t="shared" si="32132"/>
        <v>9</v>
      </c>
      <c r="SGL159" s="14">
        <f t="shared" si="16320"/>
        <v>61.940000000000005</v>
      </c>
      <c r="SGM159" s="14"/>
      <c r="SGN159" s="16">
        <f t="shared" si="16321"/>
        <v>92.910000000000011</v>
      </c>
      <c r="SGO159" s="79">
        <f t="shared" si="20234"/>
        <v>7</v>
      </c>
      <c r="SGP159" s="80"/>
      <c r="SGQ159" s="16" t="s">
        <v>236</v>
      </c>
      <c r="SGR159" s="16">
        <f t="shared" si="32133"/>
        <v>52.940000000000005</v>
      </c>
      <c r="SGS159" s="16">
        <f t="shared" si="32134"/>
        <v>9</v>
      </c>
      <c r="SGT159" s="14">
        <f t="shared" si="16325"/>
        <v>61.940000000000005</v>
      </c>
      <c r="SGU159" s="14"/>
      <c r="SGV159" s="16">
        <f t="shared" si="16326"/>
        <v>92.910000000000011</v>
      </c>
      <c r="SGW159" s="79">
        <f t="shared" si="20234"/>
        <v>7</v>
      </c>
      <c r="SGX159" s="80"/>
      <c r="SGY159" s="16" t="s">
        <v>236</v>
      </c>
      <c r="SGZ159" s="16">
        <f t="shared" si="32135"/>
        <v>52.940000000000005</v>
      </c>
      <c r="SHA159" s="16">
        <f t="shared" si="32136"/>
        <v>9</v>
      </c>
      <c r="SHB159" s="14">
        <f t="shared" si="16330"/>
        <v>61.940000000000005</v>
      </c>
      <c r="SHC159" s="14"/>
      <c r="SHD159" s="16">
        <f t="shared" si="16331"/>
        <v>92.910000000000011</v>
      </c>
      <c r="SHE159" s="79">
        <f t="shared" si="20243"/>
        <v>7</v>
      </c>
      <c r="SHF159" s="80"/>
      <c r="SHG159" s="16" t="s">
        <v>236</v>
      </c>
      <c r="SHH159" s="16">
        <f t="shared" si="32137"/>
        <v>52.940000000000005</v>
      </c>
      <c r="SHI159" s="16">
        <f t="shared" si="32138"/>
        <v>9</v>
      </c>
      <c r="SHJ159" s="14">
        <f t="shared" si="16335"/>
        <v>61.940000000000005</v>
      </c>
      <c r="SHK159" s="14"/>
      <c r="SHL159" s="16">
        <f t="shared" si="16336"/>
        <v>92.910000000000011</v>
      </c>
      <c r="SHM159" s="79">
        <f t="shared" si="20243"/>
        <v>7</v>
      </c>
      <c r="SHN159" s="80"/>
      <c r="SHO159" s="16" t="s">
        <v>236</v>
      </c>
      <c r="SHP159" s="16">
        <f t="shared" si="32139"/>
        <v>52.940000000000005</v>
      </c>
      <c r="SHQ159" s="16">
        <f t="shared" si="32140"/>
        <v>9</v>
      </c>
      <c r="SHR159" s="14">
        <f t="shared" si="16340"/>
        <v>61.940000000000005</v>
      </c>
      <c r="SHS159" s="14"/>
      <c r="SHT159" s="16">
        <f t="shared" si="16341"/>
        <v>92.910000000000011</v>
      </c>
      <c r="SHU159" s="79">
        <f t="shared" si="20243"/>
        <v>7</v>
      </c>
      <c r="SHV159" s="80"/>
      <c r="SHW159" s="16" t="s">
        <v>236</v>
      </c>
      <c r="SHX159" s="16">
        <f t="shared" si="32141"/>
        <v>52.940000000000005</v>
      </c>
      <c r="SHY159" s="16">
        <f t="shared" si="32142"/>
        <v>9</v>
      </c>
      <c r="SHZ159" s="14">
        <f t="shared" si="16345"/>
        <v>61.940000000000005</v>
      </c>
      <c r="SIA159" s="14"/>
      <c r="SIB159" s="16">
        <f t="shared" si="16346"/>
        <v>92.910000000000011</v>
      </c>
      <c r="SIC159" s="79">
        <f t="shared" si="20243"/>
        <v>7</v>
      </c>
      <c r="SID159" s="80"/>
      <c r="SIE159" s="16" t="s">
        <v>236</v>
      </c>
      <c r="SIF159" s="16">
        <f t="shared" si="32143"/>
        <v>52.940000000000005</v>
      </c>
      <c r="SIG159" s="16">
        <f t="shared" si="32144"/>
        <v>9</v>
      </c>
      <c r="SIH159" s="14">
        <f t="shared" si="16350"/>
        <v>61.940000000000005</v>
      </c>
      <c r="SII159" s="14"/>
      <c r="SIJ159" s="16">
        <f t="shared" si="16351"/>
        <v>92.910000000000011</v>
      </c>
      <c r="SIK159" s="79">
        <f t="shared" si="20243"/>
        <v>7</v>
      </c>
      <c r="SIL159" s="80"/>
      <c r="SIM159" s="16" t="s">
        <v>236</v>
      </c>
      <c r="SIN159" s="16">
        <f t="shared" si="32145"/>
        <v>52.940000000000005</v>
      </c>
      <c r="SIO159" s="16">
        <f t="shared" si="32146"/>
        <v>9</v>
      </c>
      <c r="SIP159" s="14">
        <f t="shared" si="16355"/>
        <v>61.940000000000005</v>
      </c>
      <c r="SIQ159" s="14"/>
      <c r="SIR159" s="16">
        <f t="shared" si="16356"/>
        <v>92.910000000000011</v>
      </c>
      <c r="SIS159" s="79">
        <f t="shared" si="20243"/>
        <v>7</v>
      </c>
      <c r="SIT159" s="80"/>
      <c r="SIU159" s="16" t="s">
        <v>236</v>
      </c>
      <c r="SIV159" s="16">
        <f t="shared" si="32147"/>
        <v>52.940000000000005</v>
      </c>
      <c r="SIW159" s="16">
        <f t="shared" si="32148"/>
        <v>9</v>
      </c>
      <c r="SIX159" s="14">
        <f t="shared" si="16360"/>
        <v>61.940000000000005</v>
      </c>
      <c r="SIY159" s="14"/>
      <c r="SIZ159" s="16">
        <f t="shared" si="16361"/>
        <v>92.910000000000011</v>
      </c>
      <c r="SJA159" s="79">
        <f t="shared" si="20243"/>
        <v>7</v>
      </c>
      <c r="SJB159" s="80"/>
      <c r="SJC159" s="16" t="s">
        <v>236</v>
      </c>
      <c r="SJD159" s="16">
        <f t="shared" si="32149"/>
        <v>52.940000000000005</v>
      </c>
      <c r="SJE159" s="16">
        <f t="shared" si="32150"/>
        <v>9</v>
      </c>
      <c r="SJF159" s="14">
        <f t="shared" si="16365"/>
        <v>61.940000000000005</v>
      </c>
      <c r="SJG159" s="14"/>
      <c r="SJH159" s="16">
        <f t="shared" si="16366"/>
        <v>92.910000000000011</v>
      </c>
      <c r="SJI159" s="79">
        <f t="shared" si="20243"/>
        <v>7</v>
      </c>
      <c r="SJJ159" s="80"/>
      <c r="SJK159" s="16" t="s">
        <v>236</v>
      </c>
      <c r="SJL159" s="16">
        <f t="shared" si="32151"/>
        <v>52.940000000000005</v>
      </c>
      <c r="SJM159" s="16">
        <f t="shared" si="32152"/>
        <v>9</v>
      </c>
      <c r="SJN159" s="14">
        <f t="shared" si="16370"/>
        <v>61.940000000000005</v>
      </c>
      <c r="SJO159" s="14"/>
      <c r="SJP159" s="16">
        <f t="shared" si="16371"/>
        <v>92.910000000000011</v>
      </c>
      <c r="SJQ159" s="79">
        <f t="shared" si="20252"/>
        <v>7</v>
      </c>
      <c r="SJR159" s="80"/>
      <c r="SJS159" s="16" t="s">
        <v>236</v>
      </c>
      <c r="SJT159" s="16">
        <f t="shared" si="32153"/>
        <v>52.940000000000005</v>
      </c>
      <c r="SJU159" s="16">
        <f t="shared" si="32154"/>
        <v>9</v>
      </c>
      <c r="SJV159" s="14">
        <f t="shared" si="16375"/>
        <v>61.940000000000005</v>
      </c>
      <c r="SJW159" s="14"/>
      <c r="SJX159" s="16">
        <f t="shared" si="16376"/>
        <v>92.910000000000011</v>
      </c>
      <c r="SJY159" s="79">
        <f t="shared" si="20252"/>
        <v>7</v>
      </c>
      <c r="SJZ159" s="80"/>
      <c r="SKA159" s="16" t="s">
        <v>236</v>
      </c>
      <c r="SKB159" s="16">
        <f t="shared" si="32155"/>
        <v>52.940000000000005</v>
      </c>
      <c r="SKC159" s="16">
        <f t="shared" si="32156"/>
        <v>9</v>
      </c>
      <c r="SKD159" s="14">
        <f t="shared" si="16380"/>
        <v>61.940000000000005</v>
      </c>
      <c r="SKE159" s="14"/>
      <c r="SKF159" s="16">
        <f t="shared" si="16381"/>
        <v>92.910000000000011</v>
      </c>
      <c r="SKG159" s="79">
        <f t="shared" si="20252"/>
        <v>7</v>
      </c>
      <c r="SKH159" s="80"/>
      <c r="SKI159" s="16" t="s">
        <v>236</v>
      </c>
      <c r="SKJ159" s="16">
        <f t="shared" si="32157"/>
        <v>52.940000000000005</v>
      </c>
      <c r="SKK159" s="16">
        <f t="shared" si="32158"/>
        <v>9</v>
      </c>
      <c r="SKL159" s="14">
        <f t="shared" si="16385"/>
        <v>61.940000000000005</v>
      </c>
      <c r="SKM159" s="14"/>
      <c r="SKN159" s="16">
        <f t="shared" si="16386"/>
        <v>92.910000000000011</v>
      </c>
      <c r="SKO159" s="79">
        <f t="shared" si="20252"/>
        <v>7</v>
      </c>
      <c r="SKP159" s="80"/>
      <c r="SKQ159" s="16" t="s">
        <v>236</v>
      </c>
      <c r="SKR159" s="16">
        <f t="shared" si="32159"/>
        <v>52.940000000000005</v>
      </c>
      <c r="SKS159" s="16">
        <f t="shared" si="32160"/>
        <v>9</v>
      </c>
      <c r="SKT159" s="14">
        <f t="shared" si="16390"/>
        <v>61.940000000000005</v>
      </c>
      <c r="SKU159" s="14"/>
      <c r="SKV159" s="16">
        <f t="shared" si="16391"/>
        <v>92.910000000000011</v>
      </c>
      <c r="SKW159" s="79">
        <f t="shared" si="20252"/>
        <v>7</v>
      </c>
      <c r="SKX159" s="80"/>
      <c r="SKY159" s="16" t="s">
        <v>236</v>
      </c>
      <c r="SKZ159" s="16">
        <f t="shared" si="32161"/>
        <v>52.940000000000005</v>
      </c>
      <c r="SLA159" s="16">
        <f t="shared" si="32162"/>
        <v>9</v>
      </c>
      <c r="SLB159" s="14">
        <f t="shared" si="16395"/>
        <v>61.940000000000005</v>
      </c>
      <c r="SLC159" s="14"/>
      <c r="SLD159" s="16">
        <f t="shared" si="16396"/>
        <v>92.910000000000011</v>
      </c>
      <c r="SLE159" s="79">
        <f t="shared" si="20252"/>
        <v>7</v>
      </c>
      <c r="SLF159" s="80"/>
      <c r="SLG159" s="16" t="s">
        <v>236</v>
      </c>
      <c r="SLH159" s="16">
        <f t="shared" si="32163"/>
        <v>52.940000000000005</v>
      </c>
      <c r="SLI159" s="16">
        <f t="shared" si="32164"/>
        <v>9</v>
      </c>
      <c r="SLJ159" s="14">
        <f t="shared" si="16400"/>
        <v>61.940000000000005</v>
      </c>
      <c r="SLK159" s="14"/>
      <c r="SLL159" s="16">
        <f t="shared" si="16401"/>
        <v>92.910000000000011</v>
      </c>
      <c r="SLM159" s="79">
        <f t="shared" si="20252"/>
        <v>7</v>
      </c>
      <c r="SLN159" s="80"/>
      <c r="SLO159" s="16" t="s">
        <v>236</v>
      </c>
      <c r="SLP159" s="16">
        <f t="shared" si="32165"/>
        <v>52.940000000000005</v>
      </c>
      <c r="SLQ159" s="16">
        <f t="shared" si="32166"/>
        <v>9</v>
      </c>
      <c r="SLR159" s="14">
        <f t="shared" si="16405"/>
        <v>61.940000000000005</v>
      </c>
      <c r="SLS159" s="14"/>
      <c r="SLT159" s="16">
        <f t="shared" si="16406"/>
        <v>92.910000000000011</v>
      </c>
      <c r="SLU159" s="79">
        <f t="shared" si="20252"/>
        <v>7</v>
      </c>
      <c r="SLV159" s="80"/>
      <c r="SLW159" s="16" t="s">
        <v>236</v>
      </c>
      <c r="SLX159" s="16">
        <f t="shared" si="32167"/>
        <v>52.940000000000005</v>
      </c>
      <c r="SLY159" s="16">
        <f t="shared" si="32168"/>
        <v>9</v>
      </c>
      <c r="SLZ159" s="14">
        <f t="shared" si="16410"/>
        <v>61.940000000000005</v>
      </c>
      <c r="SMA159" s="14"/>
      <c r="SMB159" s="16">
        <f t="shared" si="16411"/>
        <v>92.910000000000011</v>
      </c>
      <c r="SMC159" s="79">
        <f t="shared" si="20261"/>
        <v>7</v>
      </c>
      <c r="SMD159" s="80"/>
      <c r="SME159" s="16" t="s">
        <v>236</v>
      </c>
      <c r="SMF159" s="16">
        <f t="shared" si="32169"/>
        <v>52.940000000000005</v>
      </c>
      <c r="SMG159" s="16">
        <f t="shared" si="32170"/>
        <v>9</v>
      </c>
      <c r="SMH159" s="14">
        <f t="shared" si="16415"/>
        <v>61.940000000000005</v>
      </c>
      <c r="SMI159" s="14"/>
      <c r="SMJ159" s="16">
        <f t="shared" si="16416"/>
        <v>92.910000000000011</v>
      </c>
      <c r="SMK159" s="79">
        <f t="shared" si="20261"/>
        <v>7</v>
      </c>
      <c r="SML159" s="80"/>
      <c r="SMM159" s="16" t="s">
        <v>236</v>
      </c>
      <c r="SMN159" s="16">
        <f t="shared" si="32171"/>
        <v>52.940000000000005</v>
      </c>
      <c r="SMO159" s="16">
        <f t="shared" si="32172"/>
        <v>9</v>
      </c>
      <c r="SMP159" s="14">
        <f t="shared" si="16420"/>
        <v>61.940000000000005</v>
      </c>
      <c r="SMQ159" s="14"/>
      <c r="SMR159" s="16">
        <f t="shared" si="16421"/>
        <v>92.910000000000011</v>
      </c>
      <c r="SMS159" s="79">
        <f t="shared" si="20261"/>
        <v>7</v>
      </c>
      <c r="SMT159" s="80"/>
      <c r="SMU159" s="16" t="s">
        <v>236</v>
      </c>
      <c r="SMV159" s="16">
        <f t="shared" si="32173"/>
        <v>52.940000000000005</v>
      </c>
      <c r="SMW159" s="16">
        <f t="shared" si="32174"/>
        <v>9</v>
      </c>
      <c r="SMX159" s="14">
        <f t="shared" si="16425"/>
        <v>61.940000000000005</v>
      </c>
      <c r="SMY159" s="14"/>
      <c r="SMZ159" s="16">
        <f t="shared" si="16426"/>
        <v>92.910000000000011</v>
      </c>
      <c r="SNA159" s="79">
        <f t="shared" si="20261"/>
        <v>7</v>
      </c>
      <c r="SNB159" s="80"/>
      <c r="SNC159" s="16" t="s">
        <v>236</v>
      </c>
      <c r="SND159" s="16">
        <f t="shared" si="32175"/>
        <v>52.940000000000005</v>
      </c>
      <c r="SNE159" s="16">
        <f t="shared" si="32176"/>
        <v>9</v>
      </c>
      <c r="SNF159" s="14">
        <f t="shared" si="16430"/>
        <v>61.940000000000005</v>
      </c>
      <c r="SNG159" s="14"/>
      <c r="SNH159" s="16">
        <f t="shared" si="16431"/>
        <v>92.910000000000011</v>
      </c>
      <c r="SNI159" s="79">
        <f t="shared" si="20261"/>
        <v>7</v>
      </c>
      <c r="SNJ159" s="80"/>
      <c r="SNK159" s="16" t="s">
        <v>236</v>
      </c>
      <c r="SNL159" s="16">
        <f t="shared" si="32177"/>
        <v>52.940000000000005</v>
      </c>
      <c r="SNM159" s="16">
        <f t="shared" si="32178"/>
        <v>9</v>
      </c>
      <c r="SNN159" s="14">
        <f t="shared" si="16435"/>
        <v>61.940000000000005</v>
      </c>
      <c r="SNO159" s="14"/>
      <c r="SNP159" s="16">
        <f t="shared" si="16436"/>
        <v>92.910000000000011</v>
      </c>
      <c r="SNQ159" s="79">
        <f t="shared" si="20261"/>
        <v>7</v>
      </c>
      <c r="SNR159" s="80"/>
      <c r="SNS159" s="16" t="s">
        <v>236</v>
      </c>
      <c r="SNT159" s="16">
        <f t="shared" si="32179"/>
        <v>52.940000000000005</v>
      </c>
      <c r="SNU159" s="16">
        <f t="shared" si="32180"/>
        <v>9</v>
      </c>
      <c r="SNV159" s="14">
        <f t="shared" si="16440"/>
        <v>61.940000000000005</v>
      </c>
      <c r="SNW159" s="14"/>
      <c r="SNX159" s="16">
        <f t="shared" si="16441"/>
        <v>92.910000000000011</v>
      </c>
      <c r="SNY159" s="79">
        <f t="shared" si="20261"/>
        <v>7</v>
      </c>
      <c r="SNZ159" s="80"/>
      <c r="SOA159" s="16" t="s">
        <v>236</v>
      </c>
      <c r="SOB159" s="16">
        <f t="shared" si="32181"/>
        <v>52.940000000000005</v>
      </c>
      <c r="SOC159" s="16">
        <f t="shared" si="32182"/>
        <v>9</v>
      </c>
      <c r="SOD159" s="14">
        <f t="shared" si="16445"/>
        <v>61.940000000000005</v>
      </c>
      <c r="SOE159" s="14"/>
      <c r="SOF159" s="16">
        <f t="shared" si="16446"/>
        <v>92.910000000000011</v>
      </c>
      <c r="SOG159" s="79">
        <f t="shared" si="20261"/>
        <v>7</v>
      </c>
      <c r="SOH159" s="80"/>
      <c r="SOI159" s="16" t="s">
        <v>236</v>
      </c>
      <c r="SOJ159" s="16">
        <f t="shared" si="32183"/>
        <v>52.940000000000005</v>
      </c>
      <c r="SOK159" s="16">
        <f t="shared" si="32184"/>
        <v>9</v>
      </c>
      <c r="SOL159" s="14">
        <f t="shared" si="16450"/>
        <v>61.940000000000005</v>
      </c>
      <c r="SOM159" s="14"/>
      <c r="SON159" s="16">
        <f t="shared" si="16451"/>
        <v>92.910000000000011</v>
      </c>
      <c r="SOO159" s="79">
        <f t="shared" si="20270"/>
        <v>7</v>
      </c>
      <c r="SOP159" s="80"/>
      <c r="SOQ159" s="16" t="s">
        <v>236</v>
      </c>
      <c r="SOR159" s="16">
        <f t="shared" si="32185"/>
        <v>52.940000000000005</v>
      </c>
      <c r="SOS159" s="16">
        <f t="shared" si="32186"/>
        <v>9</v>
      </c>
      <c r="SOT159" s="14">
        <f t="shared" si="16455"/>
        <v>61.940000000000005</v>
      </c>
      <c r="SOU159" s="14"/>
      <c r="SOV159" s="16">
        <f t="shared" si="16456"/>
        <v>92.910000000000011</v>
      </c>
      <c r="SOW159" s="79">
        <f t="shared" si="20270"/>
        <v>7</v>
      </c>
      <c r="SOX159" s="80"/>
      <c r="SOY159" s="16" t="s">
        <v>236</v>
      </c>
      <c r="SOZ159" s="16">
        <f t="shared" si="32187"/>
        <v>52.940000000000005</v>
      </c>
      <c r="SPA159" s="16">
        <f t="shared" si="32188"/>
        <v>9</v>
      </c>
      <c r="SPB159" s="14">
        <f t="shared" si="16460"/>
        <v>61.940000000000005</v>
      </c>
      <c r="SPC159" s="14"/>
      <c r="SPD159" s="16">
        <f t="shared" si="16461"/>
        <v>92.910000000000011</v>
      </c>
      <c r="SPE159" s="79">
        <f t="shared" si="20270"/>
        <v>7</v>
      </c>
      <c r="SPF159" s="80"/>
      <c r="SPG159" s="16" t="s">
        <v>236</v>
      </c>
      <c r="SPH159" s="16">
        <f t="shared" si="32189"/>
        <v>52.940000000000005</v>
      </c>
      <c r="SPI159" s="16">
        <f t="shared" si="32190"/>
        <v>9</v>
      </c>
      <c r="SPJ159" s="14">
        <f t="shared" si="16465"/>
        <v>61.940000000000005</v>
      </c>
      <c r="SPK159" s="14"/>
      <c r="SPL159" s="16">
        <f t="shared" si="16466"/>
        <v>92.910000000000011</v>
      </c>
      <c r="SPM159" s="79">
        <f t="shared" si="20270"/>
        <v>7</v>
      </c>
      <c r="SPN159" s="80"/>
      <c r="SPO159" s="16" t="s">
        <v>236</v>
      </c>
      <c r="SPP159" s="16">
        <f t="shared" si="32191"/>
        <v>52.940000000000005</v>
      </c>
      <c r="SPQ159" s="16">
        <f t="shared" si="32192"/>
        <v>9</v>
      </c>
      <c r="SPR159" s="14">
        <f t="shared" si="16470"/>
        <v>61.940000000000005</v>
      </c>
      <c r="SPS159" s="14"/>
      <c r="SPT159" s="16">
        <f t="shared" si="16471"/>
        <v>92.910000000000011</v>
      </c>
      <c r="SPU159" s="79">
        <f t="shared" si="20270"/>
        <v>7</v>
      </c>
      <c r="SPV159" s="80"/>
      <c r="SPW159" s="16" t="s">
        <v>236</v>
      </c>
      <c r="SPX159" s="16">
        <f t="shared" si="32193"/>
        <v>52.940000000000005</v>
      </c>
      <c r="SPY159" s="16">
        <f t="shared" si="32194"/>
        <v>9</v>
      </c>
      <c r="SPZ159" s="14">
        <f t="shared" si="16475"/>
        <v>61.940000000000005</v>
      </c>
      <c r="SQA159" s="14"/>
      <c r="SQB159" s="16">
        <f t="shared" si="16476"/>
        <v>92.910000000000011</v>
      </c>
      <c r="SQC159" s="79">
        <f t="shared" si="20270"/>
        <v>7</v>
      </c>
      <c r="SQD159" s="80"/>
      <c r="SQE159" s="16" t="s">
        <v>236</v>
      </c>
      <c r="SQF159" s="16">
        <f t="shared" si="32195"/>
        <v>52.940000000000005</v>
      </c>
      <c r="SQG159" s="16">
        <f t="shared" si="32196"/>
        <v>9</v>
      </c>
      <c r="SQH159" s="14">
        <f t="shared" si="16480"/>
        <v>61.940000000000005</v>
      </c>
      <c r="SQI159" s="14"/>
      <c r="SQJ159" s="16">
        <f t="shared" si="16481"/>
        <v>92.910000000000011</v>
      </c>
      <c r="SQK159" s="79">
        <f t="shared" si="20270"/>
        <v>7</v>
      </c>
      <c r="SQL159" s="80"/>
      <c r="SQM159" s="16" t="s">
        <v>236</v>
      </c>
      <c r="SQN159" s="16">
        <f t="shared" si="32197"/>
        <v>52.940000000000005</v>
      </c>
      <c r="SQO159" s="16">
        <f t="shared" si="32198"/>
        <v>9</v>
      </c>
      <c r="SQP159" s="14">
        <f t="shared" si="16485"/>
        <v>61.940000000000005</v>
      </c>
      <c r="SQQ159" s="14"/>
      <c r="SQR159" s="16">
        <f t="shared" si="16486"/>
        <v>92.910000000000011</v>
      </c>
      <c r="SQS159" s="79">
        <f t="shared" si="20270"/>
        <v>7</v>
      </c>
      <c r="SQT159" s="80"/>
      <c r="SQU159" s="16" t="s">
        <v>236</v>
      </c>
      <c r="SQV159" s="16">
        <f t="shared" si="32199"/>
        <v>52.940000000000005</v>
      </c>
      <c r="SQW159" s="16">
        <f t="shared" si="32200"/>
        <v>9</v>
      </c>
      <c r="SQX159" s="14">
        <f t="shared" si="16490"/>
        <v>61.940000000000005</v>
      </c>
      <c r="SQY159" s="14"/>
      <c r="SQZ159" s="16">
        <f t="shared" si="16491"/>
        <v>92.910000000000011</v>
      </c>
      <c r="SRA159" s="79">
        <f t="shared" si="20279"/>
        <v>7</v>
      </c>
      <c r="SRB159" s="80"/>
      <c r="SRC159" s="16" t="s">
        <v>236</v>
      </c>
      <c r="SRD159" s="16">
        <f t="shared" si="32201"/>
        <v>52.940000000000005</v>
      </c>
      <c r="SRE159" s="16">
        <f t="shared" si="32202"/>
        <v>9</v>
      </c>
      <c r="SRF159" s="14">
        <f t="shared" si="16495"/>
        <v>61.940000000000005</v>
      </c>
      <c r="SRG159" s="14"/>
      <c r="SRH159" s="16">
        <f t="shared" si="16496"/>
        <v>92.910000000000011</v>
      </c>
      <c r="SRI159" s="79">
        <f t="shared" si="20279"/>
        <v>7</v>
      </c>
      <c r="SRJ159" s="80"/>
      <c r="SRK159" s="16" t="s">
        <v>236</v>
      </c>
      <c r="SRL159" s="16">
        <f t="shared" si="32203"/>
        <v>52.940000000000005</v>
      </c>
      <c r="SRM159" s="16">
        <f t="shared" si="32204"/>
        <v>9</v>
      </c>
      <c r="SRN159" s="14">
        <f t="shared" si="16500"/>
        <v>61.940000000000005</v>
      </c>
      <c r="SRO159" s="14"/>
      <c r="SRP159" s="16">
        <f t="shared" si="16501"/>
        <v>92.910000000000011</v>
      </c>
      <c r="SRQ159" s="79">
        <f t="shared" si="20279"/>
        <v>7</v>
      </c>
      <c r="SRR159" s="80"/>
      <c r="SRS159" s="16" t="s">
        <v>236</v>
      </c>
      <c r="SRT159" s="16">
        <f t="shared" si="32205"/>
        <v>52.940000000000005</v>
      </c>
      <c r="SRU159" s="16">
        <f t="shared" si="32206"/>
        <v>9</v>
      </c>
      <c r="SRV159" s="14">
        <f t="shared" si="16505"/>
        <v>61.940000000000005</v>
      </c>
      <c r="SRW159" s="14"/>
      <c r="SRX159" s="16">
        <f t="shared" si="16506"/>
        <v>92.910000000000011</v>
      </c>
      <c r="SRY159" s="79">
        <f t="shared" si="20279"/>
        <v>7</v>
      </c>
      <c r="SRZ159" s="80"/>
      <c r="SSA159" s="16" t="s">
        <v>236</v>
      </c>
      <c r="SSB159" s="16">
        <f t="shared" si="32207"/>
        <v>52.940000000000005</v>
      </c>
      <c r="SSC159" s="16">
        <f t="shared" si="32208"/>
        <v>9</v>
      </c>
      <c r="SSD159" s="14">
        <f t="shared" si="16510"/>
        <v>61.940000000000005</v>
      </c>
      <c r="SSE159" s="14"/>
      <c r="SSF159" s="16">
        <f t="shared" si="16511"/>
        <v>92.910000000000011</v>
      </c>
      <c r="SSG159" s="79">
        <f t="shared" si="20279"/>
        <v>7</v>
      </c>
      <c r="SSH159" s="80"/>
      <c r="SSI159" s="16" t="s">
        <v>236</v>
      </c>
      <c r="SSJ159" s="16">
        <f t="shared" si="32209"/>
        <v>52.940000000000005</v>
      </c>
      <c r="SSK159" s="16">
        <f t="shared" si="32210"/>
        <v>9</v>
      </c>
      <c r="SSL159" s="14">
        <f t="shared" si="16515"/>
        <v>61.940000000000005</v>
      </c>
      <c r="SSM159" s="14"/>
      <c r="SSN159" s="16">
        <f t="shared" si="16516"/>
        <v>92.910000000000011</v>
      </c>
      <c r="SSO159" s="79">
        <f t="shared" si="20279"/>
        <v>7</v>
      </c>
      <c r="SSP159" s="80"/>
      <c r="SSQ159" s="16" t="s">
        <v>236</v>
      </c>
      <c r="SSR159" s="16">
        <f t="shared" si="32211"/>
        <v>52.940000000000005</v>
      </c>
      <c r="SSS159" s="16">
        <f t="shared" si="32212"/>
        <v>9</v>
      </c>
      <c r="SST159" s="14">
        <f t="shared" si="16520"/>
        <v>61.940000000000005</v>
      </c>
      <c r="SSU159" s="14"/>
      <c r="SSV159" s="16">
        <f t="shared" si="16521"/>
        <v>92.910000000000011</v>
      </c>
      <c r="SSW159" s="79">
        <f t="shared" si="20279"/>
        <v>7</v>
      </c>
      <c r="SSX159" s="80"/>
      <c r="SSY159" s="16" t="s">
        <v>236</v>
      </c>
      <c r="SSZ159" s="16">
        <f t="shared" si="32213"/>
        <v>52.940000000000005</v>
      </c>
      <c r="STA159" s="16">
        <f t="shared" si="32214"/>
        <v>9</v>
      </c>
      <c r="STB159" s="14">
        <f t="shared" si="16525"/>
        <v>61.940000000000005</v>
      </c>
      <c r="STC159" s="14"/>
      <c r="STD159" s="16">
        <f t="shared" si="16526"/>
        <v>92.910000000000011</v>
      </c>
      <c r="STE159" s="79">
        <f t="shared" si="20279"/>
        <v>7</v>
      </c>
      <c r="STF159" s="80"/>
      <c r="STG159" s="16" t="s">
        <v>236</v>
      </c>
      <c r="STH159" s="16">
        <f t="shared" si="32215"/>
        <v>52.940000000000005</v>
      </c>
      <c r="STI159" s="16">
        <f t="shared" si="32216"/>
        <v>9</v>
      </c>
      <c r="STJ159" s="14">
        <f t="shared" si="16530"/>
        <v>61.940000000000005</v>
      </c>
      <c r="STK159" s="14"/>
      <c r="STL159" s="16">
        <f t="shared" si="16531"/>
        <v>92.910000000000011</v>
      </c>
      <c r="STM159" s="79">
        <f t="shared" si="20288"/>
        <v>7</v>
      </c>
      <c r="STN159" s="80"/>
      <c r="STO159" s="16" t="s">
        <v>236</v>
      </c>
      <c r="STP159" s="16">
        <f t="shared" si="32217"/>
        <v>52.940000000000005</v>
      </c>
      <c r="STQ159" s="16">
        <f t="shared" si="32218"/>
        <v>9</v>
      </c>
      <c r="STR159" s="14">
        <f t="shared" si="16535"/>
        <v>61.940000000000005</v>
      </c>
      <c r="STS159" s="14"/>
      <c r="STT159" s="16">
        <f t="shared" si="16536"/>
        <v>92.910000000000011</v>
      </c>
      <c r="STU159" s="79">
        <f t="shared" si="20288"/>
        <v>7</v>
      </c>
      <c r="STV159" s="80"/>
      <c r="STW159" s="16" t="s">
        <v>236</v>
      </c>
      <c r="STX159" s="16">
        <f t="shared" si="32219"/>
        <v>52.940000000000005</v>
      </c>
      <c r="STY159" s="16">
        <f t="shared" si="32220"/>
        <v>9</v>
      </c>
      <c r="STZ159" s="14">
        <f t="shared" si="16540"/>
        <v>61.940000000000005</v>
      </c>
      <c r="SUA159" s="14"/>
      <c r="SUB159" s="16">
        <f t="shared" si="16541"/>
        <v>92.910000000000011</v>
      </c>
      <c r="SUC159" s="79">
        <f t="shared" si="20288"/>
        <v>7</v>
      </c>
      <c r="SUD159" s="80"/>
      <c r="SUE159" s="16" t="s">
        <v>236</v>
      </c>
      <c r="SUF159" s="16">
        <f t="shared" si="32221"/>
        <v>52.940000000000005</v>
      </c>
      <c r="SUG159" s="16">
        <f t="shared" si="32222"/>
        <v>9</v>
      </c>
      <c r="SUH159" s="14">
        <f t="shared" si="16545"/>
        <v>61.940000000000005</v>
      </c>
      <c r="SUI159" s="14"/>
      <c r="SUJ159" s="16">
        <f t="shared" si="16546"/>
        <v>92.910000000000011</v>
      </c>
      <c r="SUK159" s="79">
        <f t="shared" si="20288"/>
        <v>7</v>
      </c>
      <c r="SUL159" s="80"/>
      <c r="SUM159" s="16" t="s">
        <v>236</v>
      </c>
      <c r="SUN159" s="16">
        <f t="shared" si="32223"/>
        <v>52.940000000000005</v>
      </c>
      <c r="SUO159" s="16">
        <f t="shared" si="32224"/>
        <v>9</v>
      </c>
      <c r="SUP159" s="14">
        <f t="shared" si="16550"/>
        <v>61.940000000000005</v>
      </c>
      <c r="SUQ159" s="14"/>
      <c r="SUR159" s="16">
        <f t="shared" si="16551"/>
        <v>92.910000000000011</v>
      </c>
      <c r="SUS159" s="79">
        <f t="shared" si="20288"/>
        <v>7</v>
      </c>
      <c r="SUT159" s="80"/>
      <c r="SUU159" s="16" t="s">
        <v>236</v>
      </c>
      <c r="SUV159" s="16">
        <f t="shared" si="32225"/>
        <v>52.940000000000005</v>
      </c>
      <c r="SUW159" s="16">
        <f t="shared" si="32226"/>
        <v>9</v>
      </c>
      <c r="SUX159" s="14">
        <f t="shared" si="16555"/>
        <v>61.940000000000005</v>
      </c>
      <c r="SUY159" s="14"/>
      <c r="SUZ159" s="16">
        <f t="shared" si="16556"/>
        <v>92.910000000000011</v>
      </c>
      <c r="SVA159" s="79">
        <f t="shared" si="20288"/>
        <v>7</v>
      </c>
      <c r="SVB159" s="80"/>
      <c r="SVC159" s="16" t="s">
        <v>236</v>
      </c>
      <c r="SVD159" s="16">
        <f t="shared" si="32227"/>
        <v>52.940000000000005</v>
      </c>
      <c r="SVE159" s="16">
        <f t="shared" si="32228"/>
        <v>9</v>
      </c>
      <c r="SVF159" s="14">
        <f t="shared" si="16560"/>
        <v>61.940000000000005</v>
      </c>
      <c r="SVG159" s="14"/>
      <c r="SVH159" s="16">
        <f t="shared" si="16561"/>
        <v>92.910000000000011</v>
      </c>
      <c r="SVI159" s="79">
        <f t="shared" si="20288"/>
        <v>7</v>
      </c>
      <c r="SVJ159" s="80"/>
      <c r="SVK159" s="16" t="s">
        <v>236</v>
      </c>
      <c r="SVL159" s="16">
        <f t="shared" si="32229"/>
        <v>52.940000000000005</v>
      </c>
      <c r="SVM159" s="16">
        <f t="shared" si="32230"/>
        <v>9</v>
      </c>
      <c r="SVN159" s="14">
        <f t="shared" si="16565"/>
        <v>61.940000000000005</v>
      </c>
      <c r="SVO159" s="14"/>
      <c r="SVP159" s="16">
        <f t="shared" si="16566"/>
        <v>92.910000000000011</v>
      </c>
      <c r="SVQ159" s="79">
        <f t="shared" si="20288"/>
        <v>7</v>
      </c>
      <c r="SVR159" s="80"/>
      <c r="SVS159" s="16" t="s">
        <v>236</v>
      </c>
      <c r="SVT159" s="16">
        <f t="shared" si="32231"/>
        <v>52.940000000000005</v>
      </c>
      <c r="SVU159" s="16">
        <f t="shared" si="32232"/>
        <v>9</v>
      </c>
      <c r="SVV159" s="14">
        <f t="shared" si="16570"/>
        <v>61.940000000000005</v>
      </c>
      <c r="SVW159" s="14"/>
      <c r="SVX159" s="16">
        <f t="shared" si="16571"/>
        <v>92.910000000000011</v>
      </c>
      <c r="SVY159" s="79">
        <f t="shared" si="20297"/>
        <v>7</v>
      </c>
      <c r="SVZ159" s="80"/>
      <c r="SWA159" s="16" t="s">
        <v>236</v>
      </c>
      <c r="SWB159" s="16">
        <f t="shared" si="32233"/>
        <v>52.940000000000005</v>
      </c>
      <c r="SWC159" s="16">
        <f t="shared" si="32234"/>
        <v>9</v>
      </c>
      <c r="SWD159" s="14">
        <f t="shared" si="16575"/>
        <v>61.940000000000005</v>
      </c>
      <c r="SWE159" s="14"/>
      <c r="SWF159" s="16">
        <f t="shared" si="16576"/>
        <v>92.910000000000011</v>
      </c>
      <c r="SWG159" s="79">
        <f t="shared" si="20297"/>
        <v>7</v>
      </c>
      <c r="SWH159" s="80"/>
      <c r="SWI159" s="16" t="s">
        <v>236</v>
      </c>
      <c r="SWJ159" s="16">
        <f t="shared" si="32235"/>
        <v>52.940000000000005</v>
      </c>
      <c r="SWK159" s="16">
        <f t="shared" si="32236"/>
        <v>9</v>
      </c>
      <c r="SWL159" s="14">
        <f t="shared" si="16580"/>
        <v>61.940000000000005</v>
      </c>
      <c r="SWM159" s="14"/>
      <c r="SWN159" s="16">
        <f t="shared" si="16581"/>
        <v>92.910000000000011</v>
      </c>
      <c r="SWO159" s="79">
        <f t="shared" si="20297"/>
        <v>7</v>
      </c>
      <c r="SWP159" s="80"/>
      <c r="SWQ159" s="16" t="s">
        <v>236</v>
      </c>
      <c r="SWR159" s="16">
        <f t="shared" si="32237"/>
        <v>52.940000000000005</v>
      </c>
      <c r="SWS159" s="16">
        <f t="shared" si="32238"/>
        <v>9</v>
      </c>
      <c r="SWT159" s="14">
        <f t="shared" si="16585"/>
        <v>61.940000000000005</v>
      </c>
      <c r="SWU159" s="14"/>
      <c r="SWV159" s="16">
        <f t="shared" si="16586"/>
        <v>92.910000000000011</v>
      </c>
      <c r="SWW159" s="79">
        <f t="shared" si="20297"/>
        <v>7</v>
      </c>
      <c r="SWX159" s="80"/>
      <c r="SWY159" s="16" t="s">
        <v>236</v>
      </c>
      <c r="SWZ159" s="16">
        <f t="shared" si="32239"/>
        <v>52.940000000000005</v>
      </c>
      <c r="SXA159" s="16">
        <f t="shared" si="32240"/>
        <v>9</v>
      </c>
      <c r="SXB159" s="14">
        <f t="shared" si="16590"/>
        <v>61.940000000000005</v>
      </c>
      <c r="SXC159" s="14"/>
      <c r="SXD159" s="16">
        <f t="shared" si="16591"/>
        <v>92.910000000000011</v>
      </c>
      <c r="SXE159" s="79">
        <f t="shared" si="20297"/>
        <v>7</v>
      </c>
      <c r="SXF159" s="80"/>
      <c r="SXG159" s="16" t="s">
        <v>236</v>
      </c>
      <c r="SXH159" s="16">
        <f t="shared" si="32241"/>
        <v>52.940000000000005</v>
      </c>
      <c r="SXI159" s="16">
        <f t="shared" si="32242"/>
        <v>9</v>
      </c>
      <c r="SXJ159" s="14">
        <f t="shared" si="16595"/>
        <v>61.940000000000005</v>
      </c>
      <c r="SXK159" s="14"/>
      <c r="SXL159" s="16">
        <f t="shared" si="16596"/>
        <v>92.910000000000011</v>
      </c>
      <c r="SXM159" s="79">
        <f t="shared" si="20297"/>
        <v>7</v>
      </c>
      <c r="SXN159" s="80"/>
      <c r="SXO159" s="16" t="s">
        <v>236</v>
      </c>
      <c r="SXP159" s="16">
        <f t="shared" si="32243"/>
        <v>52.940000000000005</v>
      </c>
      <c r="SXQ159" s="16">
        <f t="shared" si="32244"/>
        <v>9</v>
      </c>
      <c r="SXR159" s="14">
        <f t="shared" si="16600"/>
        <v>61.940000000000005</v>
      </c>
      <c r="SXS159" s="14"/>
      <c r="SXT159" s="16">
        <f t="shared" si="16601"/>
        <v>92.910000000000011</v>
      </c>
      <c r="SXU159" s="79">
        <f t="shared" si="20297"/>
        <v>7</v>
      </c>
      <c r="SXV159" s="80"/>
      <c r="SXW159" s="16" t="s">
        <v>236</v>
      </c>
      <c r="SXX159" s="16">
        <f t="shared" si="32245"/>
        <v>52.940000000000005</v>
      </c>
      <c r="SXY159" s="16">
        <f t="shared" si="32246"/>
        <v>9</v>
      </c>
      <c r="SXZ159" s="14">
        <f t="shared" si="16605"/>
        <v>61.940000000000005</v>
      </c>
      <c r="SYA159" s="14"/>
      <c r="SYB159" s="16">
        <f t="shared" si="16606"/>
        <v>92.910000000000011</v>
      </c>
      <c r="SYC159" s="79">
        <f t="shared" si="20297"/>
        <v>7</v>
      </c>
      <c r="SYD159" s="80"/>
      <c r="SYE159" s="16" t="s">
        <v>236</v>
      </c>
      <c r="SYF159" s="16">
        <f t="shared" si="32247"/>
        <v>52.940000000000005</v>
      </c>
      <c r="SYG159" s="16">
        <f t="shared" si="32248"/>
        <v>9</v>
      </c>
      <c r="SYH159" s="14">
        <f t="shared" si="16610"/>
        <v>61.940000000000005</v>
      </c>
      <c r="SYI159" s="14"/>
      <c r="SYJ159" s="16">
        <f t="shared" si="16611"/>
        <v>92.910000000000011</v>
      </c>
      <c r="SYK159" s="79">
        <f t="shared" si="20306"/>
        <v>7</v>
      </c>
      <c r="SYL159" s="80"/>
      <c r="SYM159" s="16" t="s">
        <v>236</v>
      </c>
      <c r="SYN159" s="16">
        <f t="shared" si="32249"/>
        <v>52.940000000000005</v>
      </c>
      <c r="SYO159" s="16">
        <f t="shared" si="32250"/>
        <v>9</v>
      </c>
      <c r="SYP159" s="14">
        <f t="shared" si="16615"/>
        <v>61.940000000000005</v>
      </c>
      <c r="SYQ159" s="14"/>
      <c r="SYR159" s="16">
        <f t="shared" si="16616"/>
        <v>92.910000000000011</v>
      </c>
      <c r="SYS159" s="79">
        <f t="shared" si="20306"/>
        <v>7</v>
      </c>
      <c r="SYT159" s="80"/>
      <c r="SYU159" s="16" t="s">
        <v>236</v>
      </c>
      <c r="SYV159" s="16">
        <f t="shared" si="32251"/>
        <v>52.940000000000005</v>
      </c>
      <c r="SYW159" s="16">
        <f t="shared" si="32252"/>
        <v>9</v>
      </c>
      <c r="SYX159" s="14">
        <f t="shared" si="16620"/>
        <v>61.940000000000005</v>
      </c>
      <c r="SYY159" s="14"/>
      <c r="SYZ159" s="16">
        <f t="shared" si="16621"/>
        <v>92.910000000000011</v>
      </c>
      <c r="SZA159" s="79">
        <f t="shared" si="20306"/>
        <v>7</v>
      </c>
      <c r="SZB159" s="80"/>
      <c r="SZC159" s="16" t="s">
        <v>236</v>
      </c>
      <c r="SZD159" s="16">
        <f t="shared" si="32253"/>
        <v>52.940000000000005</v>
      </c>
      <c r="SZE159" s="16">
        <f t="shared" si="32254"/>
        <v>9</v>
      </c>
      <c r="SZF159" s="14">
        <f t="shared" si="16625"/>
        <v>61.940000000000005</v>
      </c>
      <c r="SZG159" s="14"/>
      <c r="SZH159" s="16">
        <f t="shared" si="16626"/>
        <v>92.910000000000011</v>
      </c>
      <c r="SZI159" s="79">
        <f t="shared" si="20306"/>
        <v>7</v>
      </c>
      <c r="SZJ159" s="80"/>
      <c r="SZK159" s="16" t="s">
        <v>236</v>
      </c>
      <c r="SZL159" s="16">
        <f t="shared" si="32255"/>
        <v>52.940000000000005</v>
      </c>
      <c r="SZM159" s="16">
        <f t="shared" si="32256"/>
        <v>9</v>
      </c>
      <c r="SZN159" s="14">
        <f t="shared" si="16630"/>
        <v>61.940000000000005</v>
      </c>
      <c r="SZO159" s="14"/>
      <c r="SZP159" s="16">
        <f t="shared" si="16631"/>
        <v>92.910000000000011</v>
      </c>
      <c r="SZQ159" s="79">
        <f t="shared" si="20306"/>
        <v>7</v>
      </c>
      <c r="SZR159" s="80"/>
      <c r="SZS159" s="16" t="s">
        <v>236</v>
      </c>
      <c r="SZT159" s="16">
        <f t="shared" si="32257"/>
        <v>52.940000000000005</v>
      </c>
      <c r="SZU159" s="16">
        <f t="shared" si="32258"/>
        <v>9</v>
      </c>
      <c r="SZV159" s="14">
        <f t="shared" si="16635"/>
        <v>61.940000000000005</v>
      </c>
      <c r="SZW159" s="14"/>
      <c r="SZX159" s="16">
        <f t="shared" si="16636"/>
        <v>92.910000000000011</v>
      </c>
      <c r="SZY159" s="79">
        <f t="shared" si="20306"/>
        <v>7</v>
      </c>
      <c r="SZZ159" s="80"/>
      <c r="TAA159" s="16" t="s">
        <v>236</v>
      </c>
      <c r="TAB159" s="16">
        <f t="shared" si="32259"/>
        <v>52.940000000000005</v>
      </c>
      <c r="TAC159" s="16">
        <f t="shared" si="32260"/>
        <v>9</v>
      </c>
      <c r="TAD159" s="14">
        <f t="shared" si="16640"/>
        <v>61.940000000000005</v>
      </c>
      <c r="TAE159" s="14"/>
      <c r="TAF159" s="16">
        <f t="shared" si="16641"/>
        <v>92.910000000000011</v>
      </c>
      <c r="TAG159" s="79">
        <f t="shared" si="20306"/>
        <v>7</v>
      </c>
      <c r="TAH159" s="80"/>
      <c r="TAI159" s="16" t="s">
        <v>236</v>
      </c>
      <c r="TAJ159" s="16">
        <f t="shared" si="32261"/>
        <v>52.940000000000005</v>
      </c>
      <c r="TAK159" s="16">
        <f t="shared" si="32262"/>
        <v>9</v>
      </c>
      <c r="TAL159" s="14">
        <f t="shared" si="16645"/>
        <v>61.940000000000005</v>
      </c>
      <c r="TAM159" s="14"/>
      <c r="TAN159" s="16">
        <f t="shared" si="16646"/>
        <v>92.910000000000011</v>
      </c>
      <c r="TAO159" s="79">
        <f t="shared" si="20306"/>
        <v>7</v>
      </c>
      <c r="TAP159" s="80"/>
      <c r="TAQ159" s="16" t="s">
        <v>236</v>
      </c>
      <c r="TAR159" s="16">
        <f t="shared" si="32263"/>
        <v>52.940000000000005</v>
      </c>
      <c r="TAS159" s="16">
        <f t="shared" si="32264"/>
        <v>9</v>
      </c>
      <c r="TAT159" s="14">
        <f t="shared" si="16650"/>
        <v>61.940000000000005</v>
      </c>
      <c r="TAU159" s="14"/>
      <c r="TAV159" s="16">
        <f t="shared" si="16651"/>
        <v>92.910000000000011</v>
      </c>
      <c r="TAW159" s="79">
        <f t="shared" si="20315"/>
        <v>7</v>
      </c>
      <c r="TAX159" s="80"/>
      <c r="TAY159" s="16" t="s">
        <v>236</v>
      </c>
      <c r="TAZ159" s="16">
        <f t="shared" si="32265"/>
        <v>52.940000000000005</v>
      </c>
      <c r="TBA159" s="16">
        <f t="shared" si="32266"/>
        <v>9</v>
      </c>
      <c r="TBB159" s="14">
        <f t="shared" si="16655"/>
        <v>61.940000000000005</v>
      </c>
      <c r="TBC159" s="14"/>
      <c r="TBD159" s="16">
        <f t="shared" si="16656"/>
        <v>92.910000000000011</v>
      </c>
      <c r="TBE159" s="79">
        <f t="shared" si="20315"/>
        <v>7</v>
      </c>
      <c r="TBF159" s="80"/>
      <c r="TBG159" s="16" t="s">
        <v>236</v>
      </c>
      <c r="TBH159" s="16">
        <f t="shared" si="32267"/>
        <v>52.940000000000005</v>
      </c>
      <c r="TBI159" s="16">
        <f t="shared" si="32268"/>
        <v>9</v>
      </c>
      <c r="TBJ159" s="14">
        <f t="shared" si="16660"/>
        <v>61.940000000000005</v>
      </c>
      <c r="TBK159" s="14"/>
      <c r="TBL159" s="16">
        <f t="shared" si="16661"/>
        <v>92.910000000000011</v>
      </c>
      <c r="TBM159" s="79">
        <f t="shared" si="20315"/>
        <v>7</v>
      </c>
      <c r="TBN159" s="80"/>
      <c r="TBO159" s="16" t="s">
        <v>236</v>
      </c>
      <c r="TBP159" s="16">
        <f t="shared" si="32269"/>
        <v>52.940000000000005</v>
      </c>
      <c r="TBQ159" s="16">
        <f t="shared" si="32270"/>
        <v>9</v>
      </c>
      <c r="TBR159" s="14">
        <f t="shared" si="16665"/>
        <v>61.940000000000005</v>
      </c>
      <c r="TBS159" s="14"/>
      <c r="TBT159" s="16">
        <f t="shared" si="16666"/>
        <v>92.910000000000011</v>
      </c>
      <c r="TBU159" s="79">
        <f t="shared" si="20315"/>
        <v>7</v>
      </c>
      <c r="TBV159" s="80"/>
      <c r="TBW159" s="16" t="s">
        <v>236</v>
      </c>
      <c r="TBX159" s="16">
        <f t="shared" si="32271"/>
        <v>52.940000000000005</v>
      </c>
      <c r="TBY159" s="16">
        <f t="shared" si="32272"/>
        <v>9</v>
      </c>
      <c r="TBZ159" s="14">
        <f t="shared" si="16670"/>
        <v>61.940000000000005</v>
      </c>
      <c r="TCA159" s="14"/>
      <c r="TCB159" s="16">
        <f t="shared" si="16671"/>
        <v>92.910000000000011</v>
      </c>
      <c r="TCC159" s="79">
        <f t="shared" si="20315"/>
        <v>7</v>
      </c>
      <c r="TCD159" s="80"/>
      <c r="TCE159" s="16" t="s">
        <v>236</v>
      </c>
      <c r="TCF159" s="16">
        <f t="shared" si="32273"/>
        <v>52.940000000000005</v>
      </c>
      <c r="TCG159" s="16">
        <f t="shared" si="32274"/>
        <v>9</v>
      </c>
      <c r="TCH159" s="14">
        <f t="shared" si="16675"/>
        <v>61.940000000000005</v>
      </c>
      <c r="TCI159" s="14"/>
      <c r="TCJ159" s="16">
        <f t="shared" si="16676"/>
        <v>92.910000000000011</v>
      </c>
      <c r="TCK159" s="79">
        <f t="shared" si="20315"/>
        <v>7</v>
      </c>
      <c r="TCL159" s="80"/>
      <c r="TCM159" s="16" t="s">
        <v>236</v>
      </c>
      <c r="TCN159" s="16">
        <f t="shared" si="32275"/>
        <v>52.940000000000005</v>
      </c>
      <c r="TCO159" s="16">
        <f t="shared" si="32276"/>
        <v>9</v>
      </c>
      <c r="TCP159" s="14">
        <f t="shared" si="16680"/>
        <v>61.940000000000005</v>
      </c>
      <c r="TCQ159" s="14"/>
      <c r="TCR159" s="16">
        <f t="shared" si="16681"/>
        <v>92.910000000000011</v>
      </c>
      <c r="TCS159" s="79">
        <f t="shared" si="20315"/>
        <v>7</v>
      </c>
      <c r="TCT159" s="80"/>
      <c r="TCU159" s="16" t="s">
        <v>236</v>
      </c>
      <c r="TCV159" s="16">
        <f t="shared" si="32277"/>
        <v>52.940000000000005</v>
      </c>
      <c r="TCW159" s="16">
        <f t="shared" si="32278"/>
        <v>9</v>
      </c>
      <c r="TCX159" s="14">
        <f t="shared" si="16685"/>
        <v>61.940000000000005</v>
      </c>
      <c r="TCY159" s="14"/>
      <c r="TCZ159" s="16">
        <f t="shared" si="16686"/>
        <v>92.910000000000011</v>
      </c>
      <c r="TDA159" s="79">
        <f t="shared" si="20315"/>
        <v>7</v>
      </c>
      <c r="TDB159" s="80"/>
      <c r="TDC159" s="16" t="s">
        <v>236</v>
      </c>
      <c r="TDD159" s="16">
        <f t="shared" si="32279"/>
        <v>52.940000000000005</v>
      </c>
      <c r="TDE159" s="16">
        <f t="shared" si="32280"/>
        <v>9</v>
      </c>
      <c r="TDF159" s="14">
        <f t="shared" si="16690"/>
        <v>61.940000000000005</v>
      </c>
      <c r="TDG159" s="14"/>
      <c r="TDH159" s="16">
        <f t="shared" si="16691"/>
        <v>92.910000000000011</v>
      </c>
      <c r="TDI159" s="79">
        <f t="shared" si="20324"/>
        <v>7</v>
      </c>
      <c r="TDJ159" s="80"/>
      <c r="TDK159" s="16" t="s">
        <v>236</v>
      </c>
      <c r="TDL159" s="16">
        <f t="shared" si="32281"/>
        <v>52.940000000000005</v>
      </c>
      <c r="TDM159" s="16">
        <f t="shared" si="32282"/>
        <v>9</v>
      </c>
      <c r="TDN159" s="14">
        <f t="shared" si="16695"/>
        <v>61.940000000000005</v>
      </c>
      <c r="TDO159" s="14"/>
      <c r="TDP159" s="16">
        <f t="shared" si="16696"/>
        <v>92.910000000000011</v>
      </c>
      <c r="TDQ159" s="79">
        <f t="shared" si="20324"/>
        <v>7</v>
      </c>
      <c r="TDR159" s="80"/>
      <c r="TDS159" s="16" t="s">
        <v>236</v>
      </c>
      <c r="TDT159" s="16">
        <f t="shared" si="32283"/>
        <v>52.940000000000005</v>
      </c>
      <c r="TDU159" s="16">
        <f t="shared" si="32284"/>
        <v>9</v>
      </c>
      <c r="TDV159" s="14">
        <f t="shared" si="16700"/>
        <v>61.940000000000005</v>
      </c>
      <c r="TDW159" s="14"/>
      <c r="TDX159" s="16">
        <f t="shared" si="16701"/>
        <v>92.910000000000011</v>
      </c>
      <c r="TDY159" s="79">
        <f t="shared" si="20324"/>
        <v>7</v>
      </c>
      <c r="TDZ159" s="80"/>
      <c r="TEA159" s="16" t="s">
        <v>236</v>
      </c>
      <c r="TEB159" s="16">
        <f t="shared" si="32285"/>
        <v>52.940000000000005</v>
      </c>
      <c r="TEC159" s="16">
        <f t="shared" si="32286"/>
        <v>9</v>
      </c>
      <c r="TED159" s="14">
        <f t="shared" si="16705"/>
        <v>61.940000000000005</v>
      </c>
      <c r="TEE159" s="14"/>
      <c r="TEF159" s="16">
        <f t="shared" si="16706"/>
        <v>92.910000000000011</v>
      </c>
      <c r="TEG159" s="79">
        <f t="shared" si="20324"/>
        <v>7</v>
      </c>
      <c r="TEH159" s="80"/>
      <c r="TEI159" s="16" t="s">
        <v>236</v>
      </c>
      <c r="TEJ159" s="16">
        <f t="shared" si="32287"/>
        <v>52.940000000000005</v>
      </c>
      <c r="TEK159" s="16">
        <f t="shared" si="32288"/>
        <v>9</v>
      </c>
      <c r="TEL159" s="14">
        <f t="shared" si="16710"/>
        <v>61.940000000000005</v>
      </c>
      <c r="TEM159" s="14"/>
      <c r="TEN159" s="16">
        <f t="shared" si="16711"/>
        <v>92.910000000000011</v>
      </c>
      <c r="TEO159" s="79">
        <f t="shared" si="20324"/>
        <v>7</v>
      </c>
      <c r="TEP159" s="80"/>
      <c r="TEQ159" s="16" t="s">
        <v>236</v>
      </c>
      <c r="TER159" s="16">
        <f t="shared" si="32289"/>
        <v>52.940000000000005</v>
      </c>
      <c r="TES159" s="16">
        <f t="shared" si="32290"/>
        <v>9</v>
      </c>
      <c r="TET159" s="14">
        <f t="shared" si="16715"/>
        <v>61.940000000000005</v>
      </c>
      <c r="TEU159" s="14"/>
      <c r="TEV159" s="16">
        <f t="shared" si="16716"/>
        <v>92.910000000000011</v>
      </c>
      <c r="TEW159" s="79">
        <f t="shared" si="20324"/>
        <v>7</v>
      </c>
      <c r="TEX159" s="80"/>
      <c r="TEY159" s="16" t="s">
        <v>236</v>
      </c>
      <c r="TEZ159" s="16">
        <f t="shared" si="32291"/>
        <v>52.940000000000005</v>
      </c>
      <c r="TFA159" s="16">
        <f t="shared" si="32292"/>
        <v>9</v>
      </c>
      <c r="TFB159" s="14">
        <f t="shared" si="16720"/>
        <v>61.940000000000005</v>
      </c>
      <c r="TFC159" s="14"/>
      <c r="TFD159" s="16">
        <f t="shared" si="16721"/>
        <v>92.910000000000011</v>
      </c>
      <c r="TFE159" s="79">
        <f t="shared" si="20324"/>
        <v>7</v>
      </c>
      <c r="TFF159" s="80"/>
      <c r="TFG159" s="16" t="s">
        <v>236</v>
      </c>
      <c r="TFH159" s="16">
        <f t="shared" si="32293"/>
        <v>52.940000000000005</v>
      </c>
      <c r="TFI159" s="16">
        <f t="shared" si="32294"/>
        <v>9</v>
      </c>
      <c r="TFJ159" s="14">
        <f t="shared" si="16725"/>
        <v>61.940000000000005</v>
      </c>
      <c r="TFK159" s="14"/>
      <c r="TFL159" s="16">
        <f t="shared" si="16726"/>
        <v>92.910000000000011</v>
      </c>
      <c r="TFM159" s="79">
        <f t="shared" si="20324"/>
        <v>7</v>
      </c>
      <c r="TFN159" s="80"/>
      <c r="TFO159" s="16" t="s">
        <v>236</v>
      </c>
      <c r="TFP159" s="16">
        <f t="shared" si="32295"/>
        <v>52.940000000000005</v>
      </c>
      <c r="TFQ159" s="16">
        <f t="shared" si="32296"/>
        <v>9</v>
      </c>
      <c r="TFR159" s="14">
        <f t="shared" si="16730"/>
        <v>61.940000000000005</v>
      </c>
      <c r="TFS159" s="14"/>
      <c r="TFT159" s="16">
        <f t="shared" si="16731"/>
        <v>92.910000000000011</v>
      </c>
      <c r="TFU159" s="79">
        <f t="shared" si="20333"/>
        <v>7</v>
      </c>
      <c r="TFV159" s="80"/>
      <c r="TFW159" s="16" t="s">
        <v>236</v>
      </c>
      <c r="TFX159" s="16">
        <f t="shared" si="32297"/>
        <v>52.940000000000005</v>
      </c>
      <c r="TFY159" s="16">
        <f t="shared" si="32298"/>
        <v>9</v>
      </c>
      <c r="TFZ159" s="14">
        <f t="shared" si="16735"/>
        <v>61.940000000000005</v>
      </c>
      <c r="TGA159" s="14"/>
      <c r="TGB159" s="16">
        <f t="shared" si="16736"/>
        <v>92.910000000000011</v>
      </c>
      <c r="TGC159" s="79">
        <f t="shared" si="20333"/>
        <v>7</v>
      </c>
      <c r="TGD159" s="80"/>
      <c r="TGE159" s="16" t="s">
        <v>236</v>
      </c>
      <c r="TGF159" s="16">
        <f t="shared" si="32299"/>
        <v>52.940000000000005</v>
      </c>
      <c r="TGG159" s="16">
        <f t="shared" si="32300"/>
        <v>9</v>
      </c>
      <c r="TGH159" s="14">
        <f t="shared" si="16740"/>
        <v>61.940000000000005</v>
      </c>
      <c r="TGI159" s="14"/>
      <c r="TGJ159" s="16">
        <f t="shared" si="16741"/>
        <v>92.910000000000011</v>
      </c>
      <c r="TGK159" s="79">
        <f t="shared" si="20333"/>
        <v>7</v>
      </c>
      <c r="TGL159" s="80"/>
      <c r="TGM159" s="16" t="s">
        <v>236</v>
      </c>
      <c r="TGN159" s="16">
        <f t="shared" si="32301"/>
        <v>52.940000000000005</v>
      </c>
      <c r="TGO159" s="16">
        <f t="shared" si="32302"/>
        <v>9</v>
      </c>
      <c r="TGP159" s="14">
        <f t="shared" si="16745"/>
        <v>61.940000000000005</v>
      </c>
      <c r="TGQ159" s="14"/>
      <c r="TGR159" s="16">
        <f t="shared" si="16746"/>
        <v>92.910000000000011</v>
      </c>
      <c r="TGS159" s="79">
        <f t="shared" si="20333"/>
        <v>7</v>
      </c>
      <c r="TGT159" s="80"/>
      <c r="TGU159" s="16" t="s">
        <v>236</v>
      </c>
      <c r="TGV159" s="16">
        <f t="shared" si="32303"/>
        <v>52.940000000000005</v>
      </c>
      <c r="TGW159" s="16">
        <f t="shared" si="32304"/>
        <v>9</v>
      </c>
      <c r="TGX159" s="14">
        <f t="shared" si="16750"/>
        <v>61.940000000000005</v>
      </c>
      <c r="TGY159" s="14"/>
      <c r="TGZ159" s="16">
        <f t="shared" si="16751"/>
        <v>92.910000000000011</v>
      </c>
      <c r="THA159" s="79">
        <f t="shared" si="20333"/>
        <v>7</v>
      </c>
      <c r="THB159" s="80"/>
      <c r="THC159" s="16" t="s">
        <v>236</v>
      </c>
      <c r="THD159" s="16">
        <f t="shared" si="32305"/>
        <v>52.940000000000005</v>
      </c>
      <c r="THE159" s="16">
        <f t="shared" si="32306"/>
        <v>9</v>
      </c>
      <c r="THF159" s="14">
        <f t="shared" si="16755"/>
        <v>61.940000000000005</v>
      </c>
      <c r="THG159" s="14"/>
      <c r="THH159" s="16">
        <f t="shared" si="16756"/>
        <v>92.910000000000011</v>
      </c>
      <c r="THI159" s="79">
        <f t="shared" si="20333"/>
        <v>7</v>
      </c>
      <c r="THJ159" s="80"/>
      <c r="THK159" s="16" t="s">
        <v>236</v>
      </c>
      <c r="THL159" s="16">
        <f t="shared" si="32307"/>
        <v>52.940000000000005</v>
      </c>
      <c r="THM159" s="16">
        <f t="shared" si="32308"/>
        <v>9</v>
      </c>
      <c r="THN159" s="14">
        <f t="shared" si="16760"/>
        <v>61.940000000000005</v>
      </c>
      <c r="THO159" s="14"/>
      <c r="THP159" s="16">
        <f t="shared" si="16761"/>
        <v>92.910000000000011</v>
      </c>
      <c r="THQ159" s="79">
        <f t="shared" si="20333"/>
        <v>7</v>
      </c>
      <c r="THR159" s="80"/>
      <c r="THS159" s="16" t="s">
        <v>236</v>
      </c>
      <c r="THT159" s="16">
        <f t="shared" si="32309"/>
        <v>52.940000000000005</v>
      </c>
      <c r="THU159" s="16">
        <f t="shared" si="32310"/>
        <v>9</v>
      </c>
      <c r="THV159" s="14">
        <f t="shared" si="16765"/>
        <v>61.940000000000005</v>
      </c>
      <c r="THW159" s="14"/>
      <c r="THX159" s="16">
        <f t="shared" si="16766"/>
        <v>92.910000000000011</v>
      </c>
      <c r="THY159" s="79">
        <f t="shared" si="20333"/>
        <v>7</v>
      </c>
      <c r="THZ159" s="80"/>
      <c r="TIA159" s="16" t="s">
        <v>236</v>
      </c>
      <c r="TIB159" s="16">
        <f t="shared" si="32311"/>
        <v>52.940000000000005</v>
      </c>
      <c r="TIC159" s="16">
        <f t="shared" si="32312"/>
        <v>9</v>
      </c>
      <c r="TID159" s="14">
        <f t="shared" si="16770"/>
        <v>61.940000000000005</v>
      </c>
      <c r="TIE159" s="14"/>
      <c r="TIF159" s="16">
        <f t="shared" si="16771"/>
        <v>92.910000000000011</v>
      </c>
      <c r="TIG159" s="79">
        <f t="shared" si="20342"/>
        <v>7</v>
      </c>
      <c r="TIH159" s="80"/>
      <c r="TII159" s="16" t="s">
        <v>236</v>
      </c>
      <c r="TIJ159" s="16">
        <f t="shared" si="32313"/>
        <v>52.940000000000005</v>
      </c>
      <c r="TIK159" s="16">
        <f t="shared" si="32314"/>
        <v>9</v>
      </c>
      <c r="TIL159" s="14">
        <f t="shared" si="16775"/>
        <v>61.940000000000005</v>
      </c>
      <c r="TIM159" s="14"/>
      <c r="TIN159" s="16">
        <f t="shared" si="16776"/>
        <v>92.910000000000011</v>
      </c>
      <c r="TIO159" s="79">
        <f t="shared" si="20342"/>
        <v>7</v>
      </c>
      <c r="TIP159" s="80"/>
      <c r="TIQ159" s="16" t="s">
        <v>236</v>
      </c>
      <c r="TIR159" s="16">
        <f t="shared" si="32315"/>
        <v>52.940000000000005</v>
      </c>
      <c r="TIS159" s="16">
        <f t="shared" si="32316"/>
        <v>9</v>
      </c>
      <c r="TIT159" s="14">
        <f t="shared" si="16780"/>
        <v>61.940000000000005</v>
      </c>
      <c r="TIU159" s="14"/>
      <c r="TIV159" s="16">
        <f t="shared" si="16781"/>
        <v>92.910000000000011</v>
      </c>
      <c r="TIW159" s="79">
        <f t="shared" si="20342"/>
        <v>7</v>
      </c>
      <c r="TIX159" s="80"/>
      <c r="TIY159" s="16" t="s">
        <v>236</v>
      </c>
      <c r="TIZ159" s="16">
        <f t="shared" si="32317"/>
        <v>52.940000000000005</v>
      </c>
      <c r="TJA159" s="16">
        <f t="shared" si="32318"/>
        <v>9</v>
      </c>
      <c r="TJB159" s="14">
        <f t="shared" si="16785"/>
        <v>61.940000000000005</v>
      </c>
      <c r="TJC159" s="14"/>
      <c r="TJD159" s="16">
        <f t="shared" si="16786"/>
        <v>92.910000000000011</v>
      </c>
      <c r="TJE159" s="79">
        <f t="shared" si="20342"/>
        <v>7</v>
      </c>
      <c r="TJF159" s="80"/>
      <c r="TJG159" s="16" t="s">
        <v>236</v>
      </c>
      <c r="TJH159" s="16">
        <f t="shared" si="32319"/>
        <v>52.940000000000005</v>
      </c>
      <c r="TJI159" s="16">
        <f t="shared" si="32320"/>
        <v>9</v>
      </c>
      <c r="TJJ159" s="14">
        <f t="shared" si="16790"/>
        <v>61.940000000000005</v>
      </c>
      <c r="TJK159" s="14"/>
      <c r="TJL159" s="16">
        <f t="shared" si="16791"/>
        <v>92.910000000000011</v>
      </c>
      <c r="TJM159" s="79">
        <f t="shared" si="20342"/>
        <v>7</v>
      </c>
      <c r="TJN159" s="80"/>
      <c r="TJO159" s="16" t="s">
        <v>236</v>
      </c>
      <c r="TJP159" s="16">
        <f t="shared" si="32321"/>
        <v>52.940000000000005</v>
      </c>
      <c r="TJQ159" s="16">
        <f t="shared" si="32322"/>
        <v>9</v>
      </c>
      <c r="TJR159" s="14">
        <f t="shared" si="16795"/>
        <v>61.940000000000005</v>
      </c>
      <c r="TJS159" s="14"/>
      <c r="TJT159" s="16">
        <f t="shared" si="16796"/>
        <v>92.910000000000011</v>
      </c>
      <c r="TJU159" s="79">
        <f t="shared" si="20342"/>
        <v>7</v>
      </c>
      <c r="TJV159" s="80"/>
      <c r="TJW159" s="16" t="s">
        <v>236</v>
      </c>
      <c r="TJX159" s="16">
        <f t="shared" si="32323"/>
        <v>52.940000000000005</v>
      </c>
      <c r="TJY159" s="16">
        <f t="shared" si="32324"/>
        <v>9</v>
      </c>
      <c r="TJZ159" s="14">
        <f t="shared" si="16800"/>
        <v>61.940000000000005</v>
      </c>
      <c r="TKA159" s="14"/>
      <c r="TKB159" s="16">
        <f t="shared" si="16801"/>
        <v>92.910000000000011</v>
      </c>
      <c r="TKC159" s="79">
        <f t="shared" si="20342"/>
        <v>7</v>
      </c>
      <c r="TKD159" s="80"/>
      <c r="TKE159" s="16" t="s">
        <v>236</v>
      </c>
      <c r="TKF159" s="16">
        <f t="shared" si="32325"/>
        <v>52.940000000000005</v>
      </c>
      <c r="TKG159" s="16">
        <f t="shared" si="32326"/>
        <v>9</v>
      </c>
      <c r="TKH159" s="14">
        <f t="shared" si="16805"/>
        <v>61.940000000000005</v>
      </c>
      <c r="TKI159" s="14"/>
      <c r="TKJ159" s="16">
        <f t="shared" si="16806"/>
        <v>92.910000000000011</v>
      </c>
      <c r="TKK159" s="79">
        <f t="shared" si="20342"/>
        <v>7</v>
      </c>
      <c r="TKL159" s="80"/>
      <c r="TKM159" s="16" t="s">
        <v>236</v>
      </c>
      <c r="TKN159" s="16">
        <f t="shared" si="32327"/>
        <v>52.940000000000005</v>
      </c>
      <c r="TKO159" s="16">
        <f t="shared" si="32328"/>
        <v>9</v>
      </c>
      <c r="TKP159" s="14">
        <f t="shared" si="16810"/>
        <v>61.940000000000005</v>
      </c>
      <c r="TKQ159" s="14"/>
      <c r="TKR159" s="16">
        <f t="shared" si="16811"/>
        <v>92.910000000000011</v>
      </c>
      <c r="TKS159" s="79">
        <f t="shared" si="20351"/>
        <v>7</v>
      </c>
      <c r="TKT159" s="80"/>
      <c r="TKU159" s="16" t="s">
        <v>236</v>
      </c>
      <c r="TKV159" s="16">
        <f t="shared" si="32329"/>
        <v>52.940000000000005</v>
      </c>
      <c r="TKW159" s="16">
        <f t="shared" si="32330"/>
        <v>9</v>
      </c>
      <c r="TKX159" s="14">
        <f t="shared" si="16815"/>
        <v>61.940000000000005</v>
      </c>
      <c r="TKY159" s="14"/>
      <c r="TKZ159" s="16">
        <f t="shared" si="16816"/>
        <v>92.910000000000011</v>
      </c>
      <c r="TLA159" s="79">
        <f t="shared" si="20351"/>
        <v>7</v>
      </c>
      <c r="TLB159" s="80"/>
      <c r="TLC159" s="16" t="s">
        <v>236</v>
      </c>
      <c r="TLD159" s="16">
        <f t="shared" si="32331"/>
        <v>52.940000000000005</v>
      </c>
      <c r="TLE159" s="16">
        <f t="shared" si="32332"/>
        <v>9</v>
      </c>
      <c r="TLF159" s="14">
        <f t="shared" si="16820"/>
        <v>61.940000000000005</v>
      </c>
      <c r="TLG159" s="14"/>
      <c r="TLH159" s="16">
        <f t="shared" si="16821"/>
        <v>92.910000000000011</v>
      </c>
      <c r="TLI159" s="79">
        <f t="shared" si="20351"/>
        <v>7</v>
      </c>
      <c r="TLJ159" s="80"/>
      <c r="TLK159" s="16" t="s">
        <v>236</v>
      </c>
      <c r="TLL159" s="16">
        <f t="shared" si="32333"/>
        <v>52.940000000000005</v>
      </c>
      <c r="TLM159" s="16">
        <f t="shared" si="32334"/>
        <v>9</v>
      </c>
      <c r="TLN159" s="14">
        <f t="shared" si="16825"/>
        <v>61.940000000000005</v>
      </c>
      <c r="TLO159" s="14"/>
      <c r="TLP159" s="16">
        <f t="shared" si="16826"/>
        <v>92.910000000000011</v>
      </c>
      <c r="TLQ159" s="79">
        <f t="shared" si="20351"/>
        <v>7</v>
      </c>
      <c r="TLR159" s="80"/>
      <c r="TLS159" s="16" t="s">
        <v>236</v>
      </c>
      <c r="TLT159" s="16">
        <f t="shared" si="32335"/>
        <v>52.940000000000005</v>
      </c>
      <c r="TLU159" s="16">
        <f t="shared" si="32336"/>
        <v>9</v>
      </c>
      <c r="TLV159" s="14">
        <f t="shared" si="16830"/>
        <v>61.940000000000005</v>
      </c>
      <c r="TLW159" s="14"/>
      <c r="TLX159" s="16">
        <f t="shared" si="16831"/>
        <v>92.910000000000011</v>
      </c>
      <c r="TLY159" s="79">
        <f t="shared" si="20351"/>
        <v>7</v>
      </c>
      <c r="TLZ159" s="80"/>
      <c r="TMA159" s="16" t="s">
        <v>236</v>
      </c>
      <c r="TMB159" s="16">
        <f t="shared" si="32337"/>
        <v>52.940000000000005</v>
      </c>
      <c r="TMC159" s="16">
        <f t="shared" si="32338"/>
        <v>9</v>
      </c>
      <c r="TMD159" s="14">
        <f t="shared" si="16835"/>
        <v>61.940000000000005</v>
      </c>
      <c r="TME159" s="14"/>
      <c r="TMF159" s="16">
        <f t="shared" si="16836"/>
        <v>92.910000000000011</v>
      </c>
      <c r="TMG159" s="79">
        <f t="shared" si="20351"/>
        <v>7</v>
      </c>
      <c r="TMH159" s="80"/>
      <c r="TMI159" s="16" t="s">
        <v>236</v>
      </c>
      <c r="TMJ159" s="16">
        <f t="shared" si="32339"/>
        <v>52.940000000000005</v>
      </c>
      <c r="TMK159" s="16">
        <f t="shared" si="32340"/>
        <v>9</v>
      </c>
      <c r="TML159" s="14">
        <f t="shared" si="16840"/>
        <v>61.940000000000005</v>
      </c>
      <c r="TMM159" s="14"/>
      <c r="TMN159" s="16">
        <f t="shared" si="16841"/>
        <v>92.910000000000011</v>
      </c>
      <c r="TMO159" s="79">
        <f t="shared" si="20351"/>
        <v>7</v>
      </c>
      <c r="TMP159" s="80"/>
      <c r="TMQ159" s="16" t="s">
        <v>236</v>
      </c>
      <c r="TMR159" s="16">
        <f t="shared" si="32341"/>
        <v>52.940000000000005</v>
      </c>
      <c r="TMS159" s="16">
        <f t="shared" si="32342"/>
        <v>9</v>
      </c>
      <c r="TMT159" s="14">
        <f t="shared" si="16845"/>
        <v>61.940000000000005</v>
      </c>
      <c r="TMU159" s="14"/>
      <c r="TMV159" s="16">
        <f t="shared" si="16846"/>
        <v>92.910000000000011</v>
      </c>
      <c r="TMW159" s="79">
        <f t="shared" si="20351"/>
        <v>7</v>
      </c>
      <c r="TMX159" s="80"/>
      <c r="TMY159" s="16" t="s">
        <v>236</v>
      </c>
      <c r="TMZ159" s="16">
        <f t="shared" si="32343"/>
        <v>52.940000000000005</v>
      </c>
      <c r="TNA159" s="16">
        <f t="shared" si="32344"/>
        <v>9</v>
      </c>
      <c r="TNB159" s="14">
        <f t="shared" si="16850"/>
        <v>61.940000000000005</v>
      </c>
      <c r="TNC159" s="14"/>
      <c r="TND159" s="16">
        <f t="shared" si="16851"/>
        <v>92.910000000000011</v>
      </c>
      <c r="TNE159" s="79">
        <f t="shared" si="20360"/>
        <v>7</v>
      </c>
      <c r="TNF159" s="80"/>
      <c r="TNG159" s="16" t="s">
        <v>236</v>
      </c>
      <c r="TNH159" s="16">
        <f t="shared" si="32345"/>
        <v>52.940000000000005</v>
      </c>
      <c r="TNI159" s="16">
        <f t="shared" si="32346"/>
        <v>9</v>
      </c>
      <c r="TNJ159" s="14">
        <f t="shared" si="16855"/>
        <v>61.940000000000005</v>
      </c>
      <c r="TNK159" s="14"/>
      <c r="TNL159" s="16">
        <f t="shared" si="16856"/>
        <v>92.910000000000011</v>
      </c>
      <c r="TNM159" s="79">
        <f t="shared" si="20360"/>
        <v>7</v>
      </c>
      <c r="TNN159" s="80"/>
      <c r="TNO159" s="16" t="s">
        <v>236</v>
      </c>
      <c r="TNP159" s="16">
        <f t="shared" si="32347"/>
        <v>52.940000000000005</v>
      </c>
      <c r="TNQ159" s="16">
        <f t="shared" si="32348"/>
        <v>9</v>
      </c>
      <c r="TNR159" s="14">
        <f t="shared" si="16860"/>
        <v>61.940000000000005</v>
      </c>
      <c r="TNS159" s="14"/>
      <c r="TNT159" s="16">
        <f t="shared" si="16861"/>
        <v>92.910000000000011</v>
      </c>
      <c r="TNU159" s="79">
        <f t="shared" si="20360"/>
        <v>7</v>
      </c>
      <c r="TNV159" s="80"/>
      <c r="TNW159" s="16" t="s">
        <v>236</v>
      </c>
      <c r="TNX159" s="16">
        <f t="shared" si="32349"/>
        <v>52.940000000000005</v>
      </c>
      <c r="TNY159" s="16">
        <f t="shared" si="32350"/>
        <v>9</v>
      </c>
      <c r="TNZ159" s="14">
        <f t="shared" si="16865"/>
        <v>61.940000000000005</v>
      </c>
      <c r="TOA159" s="14"/>
      <c r="TOB159" s="16">
        <f t="shared" si="16866"/>
        <v>92.910000000000011</v>
      </c>
      <c r="TOC159" s="79">
        <f t="shared" si="20360"/>
        <v>7</v>
      </c>
      <c r="TOD159" s="80"/>
      <c r="TOE159" s="16" t="s">
        <v>236</v>
      </c>
      <c r="TOF159" s="16">
        <f t="shared" si="32351"/>
        <v>52.940000000000005</v>
      </c>
      <c r="TOG159" s="16">
        <f t="shared" si="32352"/>
        <v>9</v>
      </c>
      <c r="TOH159" s="14">
        <f t="shared" si="16870"/>
        <v>61.940000000000005</v>
      </c>
      <c r="TOI159" s="14"/>
      <c r="TOJ159" s="16">
        <f t="shared" si="16871"/>
        <v>92.910000000000011</v>
      </c>
      <c r="TOK159" s="79">
        <f t="shared" si="20360"/>
        <v>7</v>
      </c>
      <c r="TOL159" s="80"/>
      <c r="TOM159" s="16" t="s">
        <v>236</v>
      </c>
      <c r="TON159" s="16">
        <f t="shared" si="32353"/>
        <v>52.940000000000005</v>
      </c>
      <c r="TOO159" s="16">
        <f t="shared" si="32354"/>
        <v>9</v>
      </c>
      <c r="TOP159" s="14">
        <f t="shared" si="16875"/>
        <v>61.940000000000005</v>
      </c>
      <c r="TOQ159" s="14"/>
      <c r="TOR159" s="16">
        <f t="shared" si="16876"/>
        <v>92.910000000000011</v>
      </c>
      <c r="TOS159" s="79">
        <f t="shared" si="20360"/>
        <v>7</v>
      </c>
      <c r="TOT159" s="80"/>
      <c r="TOU159" s="16" t="s">
        <v>236</v>
      </c>
      <c r="TOV159" s="16">
        <f t="shared" si="32355"/>
        <v>52.940000000000005</v>
      </c>
      <c r="TOW159" s="16">
        <f t="shared" si="32356"/>
        <v>9</v>
      </c>
      <c r="TOX159" s="14">
        <f t="shared" si="16880"/>
        <v>61.940000000000005</v>
      </c>
      <c r="TOY159" s="14"/>
      <c r="TOZ159" s="16">
        <f t="shared" si="16881"/>
        <v>92.910000000000011</v>
      </c>
      <c r="TPA159" s="79">
        <f t="shared" si="20360"/>
        <v>7</v>
      </c>
      <c r="TPB159" s="80"/>
      <c r="TPC159" s="16" t="s">
        <v>236</v>
      </c>
      <c r="TPD159" s="16">
        <f t="shared" si="32357"/>
        <v>52.940000000000005</v>
      </c>
      <c r="TPE159" s="16">
        <f t="shared" si="32358"/>
        <v>9</v>
      </c>
      <c r="TPF159" s="14">
        <f t="shared" si="16885"/>
        <v>61.940000000000005</v>
      </c>
      <c r="TPG159" s="14"/>
      <c r="TPH159" s="16">
        <f t="shared" si="16886"/>
        <v>92.910000000000011</v>
      </c>
      <c r="TPI159" s="79">
        <f t="shared" si="20360"/>
        <v>7</v>
      </c>
      <c r="TPJ159" s="80"/>
      <c r="TPK159" s="16" t="s">
        <v>236</v>
      </c>
      <c r="TPL159" s="16">
        <f t="shared" si="32359"/>
        <v>52.940000000000005</v>
      </c>
      <c r="TPM159" s="16">
        <f t="shared" si="32360"/>
        <v>9</v>
      </c>
      <c r="TPN159" s="14">
        <f t="shared" si="16890"/>
        <v>61.940000000000005</v>
      </c>
      <c r="TPO159" s="14"/>
      <c r="TPP159" s="16">
        <f t="shared" si="16891"/>
        <v>92.910000000000011</v>
      </c>
      <c r="TPQ159" s="79">
        <f t="shared" si="20369"/>
        <v>7</v>
      </c>
      <c r="TPR159" s="80"/>
      <c r="TPS159" s="16" t="s">
        <v>236</v>
      </c>
      <c r="TPT159" s="16">
        <f t="shared" si="32361"/>
        <v>52.940000000000005</v>
      </c>
      <c r="TPU159" s="16">
        <f t="shared" si="32362"/>
        <v>9</v>
      </c>
      <c r="TPV159" s="14">
        <f t="shared" si="16895"/>
        <v>61.940000000000005</v>
      </c>
      <c r="TPW159" s="14"/>
      <c r="TPX159" s="16">
        <f t="shared" si="16896"/>
        <v>92.910000000000011</v>
      </c>
      <c r="TPY159" s="79">
        <f t="shared" si="20369"/>
        <v>7</v>
      </c>
      <c r="TPZ159" s="80"/>
      <c r="TQA159" s="16" t="s">
        <v>236</v>
      </c>
      <c r="TQB159" s="16">
        <f t="shared" si="32363"/>
        <v>52.940000000000005</v>
      </c>
      <c r="TQC159" s="16">
        <f t="shared" si="32364"/>
        <v>9</v>
      </c>
      <c r="TQD159" s="14">
        <f t="shared" si="16900"/>
        <v>61.940000000000005</v>
      </c>
      <c r="TQE159" s="14"/>
      <c r="TQF159" s="16">
        <f t="shared" si="16901"/>
        <v>92.910000000000011</v>
      </c>
      <c r="TQG159" s="79">
        <f t="shared" si="20369"/>
        <v>7</v>
      </c>
      <c r="TQH159" s="80"/>
      <c r="TQI159" s="16" t="s">
        <v>236</v>
      </c>
      <c r="TQJ159" s="16">
        <f t="shared" si="32365"/>
        <v>52.940000000000005</v>
      </c>
      <c r="TQK159" s="16">
        <f t="shared" si="32366"/>
        <v>9</v>
      </c>
      <c r="TQL159" s="14">
        <f t="shared" si="16905"/>
        <v>61.940000000000005</v>
      </c>
      <c r="TQM159" s="14"/>
      <c r="TQN159" s="16">
        <f t="shared" si="16906"/>
        <v>92.910000000000011</v>
      </c>
      <c r="TQO159" s="79">
        <f t="shared" si="20369"/>
        <v>7</v>
      </c>
      <c r="TQP159" s="80"/>
      <c r="TQQ159" s="16" t="s">
        <v>236</v>
      </c>
      <c r="TQR159" s="16">
        <f t="shared" si="32367"/>
        <v>52.940000000000005</v>
      </c>
      <c r="TQS159" s="16">
        <f t="shared" si="32368"/>
        <v>9</v>
      </c>
      <c r="TQT159" s="14">
        <f t="shared" si="16910"/>
        <v>61.940000000000005</v>
      </c>
      <c r="TQU159" s="14"/>
      <c r="TQV159" s="16">
        <f t="shared" si="16911"/>
        <v>92.910000000000011</v>
      </c>
      <c r="TQW159" s="79">
        <f t="shared" si="20369"/>
        <v>7</v>
      </c>
      <c r="TQX159" s="80"/>
      <c r="TQY159" s="16" t="s">
        <v>236</v>
      </c>
      <c r="TQZ159" s="16">
        <f t="shared" si="32369"/>
        <v>52.940000000000005</v>
      </c>
      <c r="TRA159" s="16">
        <f t="shared" si="32370"/>
        <v>9</v>
      </c>
      <c r="TRB159" s="14">
        <f t="shared" si="16915"/>
        <v>61.940000000000005</v>
      </c>
      <c r="TRC159" s="14"/>
      <c r="TRD159" s="16">
        <f t="shared" si="16916"/>
        <v>92.910000000000011</v>
      </c>
      <c r="TRE159" s="79">
        <f t="shared" si="20369"/>
        <v>7</v>
      </c>
      <c r="TRF159" s="80"/>
      <c r="TRG159" s="16" t="s">
        <v>236</v>
      </c>
      <c r="TRH159" s="16">
        <f t="shared" si="32371"/>
        <v>52.940000000000005</v>
      </c>
      <c r="TRI159" s="16">
        <f t="shared" si="32372"/>
        <v>9</v>
      </c>
      <c r="TRJ159" s="14">
        <f t="shared" si="16920"/>
        <v>61.940000000000005</v>
      </c>
      <c r="TRK159" s="14"/>
      <c r="TRL159" s="16">
        <f t="shared" si="16921"/>
        <v>92.910000000000011</v>
      </c>
      <c r="TRM159" s="79">
        <f t="shared" si="20369"/>
        <v>7</v>
      </c>
      <c r="TRN159" s="80"/>
      <c r="TRO159" s="16" t="s">
        <v>236</v>
      </c>
      <c r="TRP159" s="16">
        <f t="shared" si="32373"/>
        <v>52.940000000000005</v>
      </c>
      <c r="TRQ159" s="16">
        <f t="shared" si="32374"/>
        <v>9</v>
      </c>
      <c r="TRR159" s="14">
        <f t="shared" si="16925"/>
        <v>61.940000000000005</v>
      </c>
      <c r="TRS159" s="14"/>
      <c r="TRT159" s="16">
        <f t="shared" si="16926"/>
        <v>92.910000000000011</v>
      </c>
      <c r="TRU159" s="79">
        <f t="shared" si="20369"/>
        <v>7</v>
      </c>
      <c r="TRV159" s="80"/>
      <c r="TRW159" s="16" t="s">
        <v>236</v>
      </c>
      <c r="TRX159" s="16">
        <f t="shared" si="32375"/>
        <v>52.940000000000005</v>
      </c>
      <c r="TRY159" s="16">
        <f t="shared" si="32376"/>
        <v>9</v>
      </c>
      <c r="TRZ159" s="14">
        <f t="shared" si="16930"/>
        <v>61.940000000000005</v>
      </c>
      <c r="TSA159" s="14"/>
      <c r="TSB159" s="16">
        <f t="shared" si="16931"/>
        <v>92.910000000000011</v>
      </c>
      <c r="TSC159" s="79">
        <f t="shared" si="20378"/>
        <v>7</v>
      </c>
      <c r="TSD159" s="80"/>
      <c r="TSE159" s="16" t="s">
        <v>236</v>
      </c>
      <c r="TSF159" s="16">
        <f t="shared" si="32377"/>
        <v>52.940000000000005</v>
      </c>
      <c r="TSG159" s="16">
        <f t="shared" si="32378"/>
        <v>9</v>
      </c>
      <c r="TSH159" s="14">
        <f t="shared" si="16935"/>
        <v>61.940000000000005</v>
      </c>
      <c r="TSI159" s="14"/>
      <c r="TSJ159" s="16">
        <f t="shared" si="16936"/>
        <v>92.910000000000011</v>
      </c>
      <c r="TSK159" s="79">
        <f t="shared" si="20378"/>
        <v>7</v>
      </c>
      <c r="TSL159" s="80"/>
      <c r="TSM159" s="16" t="s">
        <v>236</v>
      </c>
      <c r="TSN159" s="16">
        <f t="shared" si="32379"/>
        <v>52.940000000000005</v>
      </c>
      <c r="TSO159" s="16">
        <f t="shared" si="32380"/>
        <v>9</v>
      </c>
      <c r="TSP159" s="14">
        <f t="shared" si="16940"/>
        <v>61.940000000000005</v>
      </c>
      <c r="TSQ159" s="14"/>
      <c r="TSR159" s="16">
        <f t="shared" si="16941"/>
        <v>92.910000000000011</v>
      </c>
      <c r="TSS159" s="79">
        <f t="shared" si="20378"/>
        <v>7</v>
      </c>
      <c r="TST159" s="80"/>
      <c r="TSU159" s="16" t="s">
        <v>236</v>
      </c>
      <c r="TSV159" s="16">
        <f t="shared" si="32381"/>
        <v>52.940000000000005</v>
      </c>
      <c r="TSW159" s="16">
        <f t="shared" si="32382"/>
        <v>9</v>
      </c>
      <c r="TSX159" s="14">
        <f t="shared" si="16945"/>
        <v>61.940000000000005</v>
      </c>
      <c r="TSY159" s="14"/>
      <c r="TSZ159" s="16">
        <f t="shared" si="16946"/>
        <v>92.910000000000011</v>
      </c>
      <c r="TTA159" s="79">
        <f t="shared" si="20378"/>
        <v>7</v>
      </c>
      <c r="TTB159" s="80"/>
      <c r="TTC159" s="16" t="s">
        <v>236</v>
      </c>
      <c r="TTD159" s="16">
        <f t="shared" si="32383"/>
        <v>52.940000000000005</v>
      </c>
      <c r="TTE159" s="16">
        <f t="shared" si="32384"/>
        <v>9</v>
      </c>
      <c r="TTF159" s="14">
        <f t="shared" si="16950"/>
        <v>61.940000000000005</v>
      </c>
      <c r="TTG159" s="14"/>
      <c r="TTH159" s="16">
        <f t="shared" si="16951"/>
        <v>92.910000000000011</v>
      </c>
      <c r="TTI159" s="79">
        <f t="shared" si="20378"/>
        <v>7</v>
      </c>
      <c r="TTJ159" s="80"/>
      <c r="TTK159" s="16" t="s">
        <v>236</v>
      </c>
      <c r="TTL159" s="16">
        <f t="shared" si="32385"/>
        <v>52.940000000000005</v>
      </c>
      <c r="TTM159" s="16">
        <f t="shared" si="32386"/>
        <v>9</v>
      </c>
      <c r="TTN159" s="14">
        <f t="shared" si="16955"/>
        <v>61.940000000000005</v>
      </c>
      <c r="TTO159" s="14"/>
      <c r="TTP159" s="16">
        <f t="shared" si="16956"/>
        <v>92.910000000000011</v>
      </c>
      <c r="TTQ159" s="79">
        <f t="shared" si="20378"/>
        <v>7</v>
      </c>
      <c r="TTR159" s="80"/>
      <c r="TTS159" s="16" t="s">
        <v>236</v>
      </c>
      <c r="TTT159" s="16">
        <f t="shared" si="32387"/>
        <v>52.940000000000005</v>
      </c>
      <c r="TTU159" s="16">
        <f t="shared" si="32388"/>
        <v>9</v>
      </c>
      <c r="TTV159" s="14">
        <f t="shared" si="16960"/>
        <v>61.940000000000005</v>
      </c>
      <c r="TTW159" s="14"/>
      <c r="TTX159" s="16">
        <f t="shared" si="16961"/>
        <v>92.910000000000011</v>
      </c>
      <c r="TTY159" s="79">
        <f t="shared" si="20378"/>
        <v>7</v>
      </c>
      <c r="TTZ159" s="80"/>
      <c r="TUA159" s="16" t="s">
        <v>236</v>
      </c>
      <c r="TUB159" s="16">
        <f t="shared" si="32389"/>
        <v>52.940000000000005</v>
      </c>
      <c r="TUC159" s="16">
        <f t="shared" si="32390"/>
        <v>9</v>
      </c>
      <c r="TUD159" s="14">
        <f t="shared" si="16965"/>
        <v>61.940000000000005</v>
      </c>
      <c r="TUE159" s="14"/>
      <c r="TUF159" s="16">
        <f t="shared" si="16966"/>
        <v>92.910000000000011</v>
      </c>
      <c r="TUG159" s="79">
        <f t="shared" si="20378"/>
        <v>7</v>
      </c>
      <c r="TUH159" s="80"/>
      <c r="TUI159" s="16" t="s">
        <v>236</v>
      </c>
      <c r="TUJ159" s="16">
        <f t="shared" si="32391"/>
        <v>52.940000000000005</v>
      </c>
      <c r="TUK159" s="16">
        <f t="shared" si="32392"/>
        <v>9</v>
      </c>
      <c r="TUL159" s="14">
        <f t="shared" si="16970"/>
        <v>61.940000000000005</v>
      </c>
      <c r="TUM159" s="14"/>
      <c r="TUN159" s="16">
        <f t="shared" si="16971"/>
        <v>92.910000000000011</v>
      </c>
      <c r="TUO159" s="79">
        <f t="shared" si="20387"/>
        <v>7</v>
      </c>
      <c r="TUP159" s="80"/>
      <c r="TUQ159" s="16" t="s">
        <v>236</v>
      </c>
      <c r="TUR159" s="16">
        <f t="shared" si="32393"/>
        <v>52.940000000000005</v>
      </c>
      <c r="TUS159" s="16">
        <f t="shared" si="32394"/>
        <v>9</v>
      </c>
      <c r="TUT159" s="14">
        <f t="shared" si="16975"/>
        <v>61.940000000000005</v>
      </c>
      <c r="TUU159" s="14"/>
      <c r="TUV159" s="16">
        <f t="shared" si="16976"/>
        <v>92.910000000000011</v>
      </c>
      <c r="TUW159" s="79">
        <f t="shared" si="20387"/>
        <v>7</v>
      </c>
      <c r="TUX159" s="80"/>
      <c r="TUY159" s="16" t="s">
        <v>236</v>
      </c>
      <c r="TUZ159" s="16">
        <f t="shared" si="32395"/>
        <v>52.940000000000005</v>
      </c>
      <c r="TVA159" s="16">
        <f t="shared" si="32396"/>
        <v>9</v>
      </c>
      <c r="TVB159" s="14">
        <f t="shared" si="16980"/>
        <v>61.940000000000005</v>
      </c>
      <c r="TVC159" s="14"/>
      <c r="TVD159" s="16">
        <f t="shared" si="16981"/>
        <v>92.910000000000011</v>
      </c>
      <c r="TVE159" s="79">
        <f t="shared" si="20387"/>
        <v>7</v>
      </c>
      <c r="TVF159" s="80"/>
      <c r="TVG159" s="16" t="s">
        <v>236</v>
      </c>
      <c r="TVH159" s="16">
        <f t="shared" si="32397"/>
        <v>52.940000000000005</v>
      </c>
      <c r="TVI159" s="16">
        <f t="shared" si="32398"/>
        <v>9</v>
      </c>
      <c r="TVJ159" s="14">
        <f t="shared" si="16985"/>
        <v>61.940000000000005</v>
      </c>
      <c r="TVK159" s="14"/>
      <c r="TVL159" s="16">
        <f t="shared" si="16986"/>
        <v>92.910000000000011</v>
      </c>
      <c r="TVM159" s="79">
        <f t="shared" si="20387"/>
        <v>7</v>
      </c>
      <c r="TVN159" s="80"/>
      <c r="TVO159" s="16" t="s">
        <v>236</v>
      </c>
      <c r="TVP159" s="16">
        <f t="shared" si="32399"/>
        <v>52.940000000000005</v>
      </c>
      <c r="TVQ159" s="16">
        <f t="shared" si="32400"/>
        <v>9</v>
      </c>
      <c r="TVR159" s="14">
        <f t="shared" si="16990"/>
        <v>61.940000000000005</v>
      </c>
      <c r="TVS159" s="14"/>
      <c r="TVT159" s="16">
        <f t="shared" si="16991"/>
        <v>92.910000000000011</v>
      </c>
      <c r="TVU159" s="79">
        <f t="shared" si="20387"/>
        <v>7</v>
      </c>
      <c r="TVV159" s="80"/>
      <c r="TVW159" s="16" t="s">
        <v>236</v>
      </c>
      <c r="TVX159" s="16">
        <f t="shared" si="32401"/>
        <v>52.940000000000005</v>
      </c>
      <c r="TVY159" s="16">
        <f t="shared" si="32402"/>
        <v>9</v>
      </c>
      <c r="TVZ159" s="14">
        <f t="shared" si="16995"/>
        <v>61.940000000000005</v>
      </c>
      <c r="TWA159" s="14"/>
      <c r="TWB159" s="16">
        <f t="shared" si="16996"/>
        <v>92.910000000000011</v>
      </c>
      <c r="TWC159" s="79">
        <f t="shared" si="20387"/>
        <v>7</v>
      </c>
      <c r="TWD159" s="80"/>
      <c r="TWE159" s="16" t="s">
        <v>236</v>
      </c>
      <c r="TWF159" s="16">
        <f t="shared" si="32403"/>
        <v>52.940000000000005</v>
      </c>
      <c r="TWG159" s="16">
        <f t="shared" si="32404"/>
        <v>9</v>
      </c>
      <c r="TWH159" s="14">
        <f t="shared" si="17000"/>
        <v>61.940000000000005</v>
      </c>
      <c r="TWI159" s="14"/>
      <c r="TWJ159" s="16">
        <f t="shared" si="17001"/>
        <v>92.910000000000011</v>
      </c>
      <c r="TWK159" s="79">
        <f t="shared" si="20387"/>
        <v>7</v>
      </c>
      <c r="TWL159" s="80"/>
      <c r="TWM159" s="16" t="s">
        <v>236</v>
      </c>
      <c r="TWN159" s="16">
        <f t="shared" si="32405"/>
        <v>52.940000000000005</v>
      </c>
      <c r="TWO159" s="16">
        <f t="shared" si="32406"/>
        <v>9</v>
      </c>
      <c r="TWP159" s="14">
        <f t="shared" si="17005"/>
        <v>61.940000000000005</v>
      </c>
      <c r="TWQ159" s="14"/>
      <c r="TWR159" s="16">
        <f t="shared" si="17006"/>
        <v>92.910000000000011</v>
      </c>
      <c r="TWS159" s="79">
        <f t="shared" si="20387"/>
        <v>7</v>
      </c>
      <c r="TWT159" s="80"/>
      <c r="TWU159" s="16" t="s">
        <v>236</v>
      </c>
      <c r="TWV159" s="16">
        <f t="shared" si="32407"/>
        <v>52.940000000000005</v>
      </c>
      <c r="TWW159" s="16">
        <f t="shared" si="32408"/>
        <v>9</v>
      </c>
      <c r="TWX159" s="14">
        <f t="shared" si="17010"/>
        <v>61.940000000000005</v>
      </c>
      <c r="TWY159" s="14"/>
      <c r="TWZ159" s="16">
        <f t="shared" si="17011"/>
        <v>92.910000000000011</v>
      </c>
      <c r="TXA159" s="79">
        <f t="shared" si="20396"/>
        <v>7</v>
      </c>
      <c r="TXB159" s="80"/>
      <c r="TXC159" s="16" t="s">
        <v>236</v>
      </c>
      <c r="TXD159" s="16">
        <f t="shared" si="32409"/>
        <v>52.940000000000005</v>
      </c>
      <c r="TXE159" s="16">
        <f t="shared" si="32410"/>
        <v>9</v>
      </c>
      <c r="TXF159" s="14">
        <f t="shared" si="17015"/>
        <v>61.940000000000005</v>
      </c>
      <c r="TXG159" s="14"/>
      <c r="TXH159" s="16">
        <f t="shared" si="17016"/>
        <v>92.910000000000011</v>
      </c>
      <c r="TXI159" s="79">
        <f t="shared" si="20396"/>
        <v>7</v>
      </c>
      <c r="TXJ159" s="80"/>
      <c r="TXK159" s="16" t="s">
        <v>236</v>
      </c>
      <c r="TXL159" s="16">
        <f t="shared" si="32411"/>
        <v>52.940000000000005</v>
      </c>
      <c r="TXM159" s="16">
        <f t="shared" si="32412"/>
        <v>9</v>
      </c>
      <c r="TXN159" s="14">
        <f t="shared" si="17020"/>
        <v>61.940000000000005</v>
      </c>
      <c r="TXO159" s="14"/>
      <c r="TXP159" s="16">
        <f t="shared" si="17021"/>
        <v>92.910000000000011</v>
      </c>
      <c r="TXQ159" s="79">
        <f t="shared" si="20396"/>
        <v>7</v>
      </c>
      <c r="TXR159" s="80"/>
      <c r="TXS159" s="16" t="s">
        <v>236</v>
      </c>
      <c r="TXT159" s="16">
        <f t="shared" si="32413"/>
        <v>52.940000000000005</v>
      </c>
      <c r="TXU159" s="16">
        <f t="shared" si="32414"/>
        <v>9</v>
      </c>
      <c r="TXV159" s="14">
        <f t="shared" si="17025"/>
        <v>61.940000000000005</v>
      </c>
      <c r="TXW159" s="14"/>
      <c r="TXX159" s="16">
        <f t="shared" si="17026"/>
        <v>92.910000000000011</v>
      </c>
      <c r="TXY159" s="79">
        <f t="shared" si="20396"/>
        <v>7</v>
      </c>
      <c r="TXZ159" s="80"/>
      <c r="TYA159" s="16" t="s">
        <v>236</v>
      </c>
      <c r="TYB159" s="16">
        <f t="shared" si="32415"/>
        <v>52.940000000000005</v>
      </c>
      <c r="TYC159" s="16">
        <f t="shared" si="32416"/>
        <v>9</v>
      </c>
      <c r="TYD159" s="14">
        <f t="shared" si="17030"/>
        <v>61.940000000000005</v>
      </c>
      <c r="TYE159" s="14"/>
      <c r="TYF159" s="16">
        <f t="shared" si="17031"/>
        <v>92.910000000000011</v>
      </c>
      <c r="TYG159" s="79">
        <f t="shared" si="20396"/>
        <v>7</v>
      </c>
      <c r="TYH159" s="80"/>
      <c r="TYI159" s="16" t="s">
        <v>236</v>
      </c>
      <c r="TYJ159" s="16">
        <f t="shared" si="32417"/>
        <v>52.940000000000005</v>
      </c>
      <c r="TYK159" s="16">
        <f t="shared" si="32418"/>
        <v>9</v>
      </c>
      <c r="TYL159" s="14">
        <f t="shared" si="17035"/>
        <v>61.940000000000005</v>
      </c>
      <c r="TYM159" s="14"/>
      <c r="TYN159" s="16">
        <f t="shared" si="17036"/>
        <v>92.910000000000011</v>
      </c>
      <c r="TYO159" s="79">
        <f t="shared" si="20396"/>
        <v>7</v>
      </c>
      <c r="TYP159" s="80"/>
      <c r="TYQ159" s="16" t="s">
        <v>236</v>
      </c>
      <c r="TYR159" s="16">
        <f t="shared" si="32419"/>
        <v>52.940000000000005</v>
      </c>
      <c r="TYS159" s="16">
        <f t="shared" si="32420"/>
        <v>9</v>
      </c>
      <c r="TYT159" s="14">
        <f t="shared" si="17040"/>
        <v>61.940000000000005</v>
      </c>
      <c r="TYU159" s="14"/>
      <c r="TYV159" s="16">
        <f t="shared" si="17041"/>
        <v>92.910000000000011</v>
      </c>
      <c r="TYW159" s="79">
        <f t="shared" si="20396"/>
        <v>7</v>
      </c>
      <c r="TYX159" s="80"/>
      <c r="TYY159" s="16" t="s">
        <v>236</v>
      </c>
      <c r="TYZ159" s="16">
        <f t="shared" si="32421"/>
        <v>52.940000000000005</v>
      </c>
      <c r="TZA159" s="16">
        <f t="shared" si="32422"/>
        <v>9</v>
      </c>
      <c r="TZB159" s="14">
        <f t="shared" si="17045"/>
        <v>61.940000000000005</v>
      </c>
      <c r="TZC159" s="14"/>
      <c r="TZD159" s="16">
        <f t="shared" si="17046"/>
        <v>92.910000000000011</v>
      </c>
      <c r="TZE159" s="79">
        <f t="shared" si="20396"/>
        <v>7</v>
      </c>
      <c r="TZF159" s="80"/>
      <c r="TZG159" s="16" t="s">
        <v>236</v>
      </c>
      <c r="TZH159" s="16">
        <f t="shared" si="32423"/>
        <v>52.940000000000005</v>
      </c>
      <c r="TZI159" s="16">
        <f t="shared" si="32424"/>
        <v>9</v>
      </c>
      <c r="TZJ159" s="14">
        <f t="shared" si="17050"/>
        <v>61.940000000000005</v>
      </c>
      <c r="TZK159" s="14"/>
      <c r="TZL159" s="16">
        <f t="shared" si="17051"/>
        <v>92.910000000000011</v>
      </c>
      <c r="TZM159" s="79">
        <f t="shared" si="20405"/>
        <v>7</v>
      </c>
      <c r="TZN159" s="80"/>
      <c r="TZO159" s="16" t="s">
        <v>236</v>
      </c>
      <c r="TZP159" s="16">
        <f t="shared" si="32425"/>
        <v>52.940000000000005</v>
      </c>
      <c r="TZQ159" s="16">
        <f t="shared" si="32426"/>
        <v>9</v>
      </c>
      <c r="TZR159" s="14">
        <f t="shared" si="17055"/>
        <v>61.940000000000005</v>
      </c>
      <c r="TZS159" s="14"/>
      <c r="TZT159" s="16">
        <f t="shared" si="17056"/>
        <v>92.910000000000011</v>
      </c>
      <c r="TZU159" s="79">
        <f t="shared" si="20405"/>
        <v>7</v>
      </c>
      <c r="TZV159" s="80"/>
      <c r="TZW159" s="16" t="s">
        <v>236</v>
      </c>
      <c r="TZX159" s="16">
        <f t="shared" si="32427"/>
        <v>52.940000000000005</v>
      </c>
      <c r="TZY159" s="16">
        <f t="shared" si="32428"/>
        <v>9</v>
      </c>
      <c r="TZZ159" s="14">
        <f t="shared" si="17060"/>
        <v>61.940000000000005</v>
      </c>
      <c r="UAA159" s="14"/>
      <c r="UAB159" s="16">
        <f t="shared" si="17061"/>
        <v>92.910000000000011</v>
      </c>
      <c r="UAC159" s="79">
        <f t="shared" si="20405"/>
        <v>7</v>
      </c>
      <c r="UAD159" s="80"/>
      <c r="UAE159" s="16" t="s">
        <v>236</v>
      </c>
      <c r="UAF159" s="16">
        <f t="shared" si="32429"/>
        <v>52.940000000000005</v>
      </c>
      <c r="UAG159" s="16">
        <f t="shared" si="32430"/>
        <v>9</v>
      </c>
      <c r="UAH159" s="14">
        <f t="shared" si="17065"/>
        <v>61.940000000000005</v>
      </c>
      <c r="UAI159" s="14"/>
      <c r="UAJ159" s="16">
        <f t="shared" si="17066"/>
        <v>92.910000000000011</v>
      </c>
      <c r="UAK159" s="79">
        <f t="shared" si="20405"/>
        <v>7</v>
      </c>
      <c r="UAL159" s="80"/>
      <c r="UAM159" s="16" t="s">
        <v>236</v>
      </c>
      <c r="UAN159" s="16">
        <f t="shared" si="32431"/>
        <v>52.940000000000005</v>
      </c>
      <c r="UAO159" s="16">
        <f t="shared" si="32432"/>
        <v>9</v>
      </c>
      <c r="UAP159" s="14">
        <f t="shared" si="17070"/>
        <v>61.940000000000005</v>
      </c>
      <c r="UAQ159" s="14"/>
      <c r="UAR159" s="16">
        <f t="shared" si="17071"/>
        <v>92.910000000000011</v>
      </c>
      <c r="UAS159" s="79">
        <f t="shared" si="20405"/>
        <v>7</v>
      </c>
      <c r="UAT159" s="80"/>
      <c r="UAU159" s="16" t="s">
        <v>236</v>
      </c>
      <c r="UAV159" s="16">
        <f t="shared" si="32433"/>
        <v>52.940000000000005</v>
      </c>
      <c r="UAW159" s="16">
        <f t="shared" si="32434"/>
        <v>9</v>
      </c>
      <c r="UAX159" s="14">
        <f t="shared" si="17075"/>
        <v>61.940000000000005</v>
      </c>
      <c r="UAY159" s="14"/>
      <c r="UAZ159" s="16">
        <f t="shared" si="17076"/>
        <v>92.910000000000011</v>
      </c>
      <c r="UBA159" s="79">
        <f t="shared" si="20405"/>
        <v>7</v>
      </c>
      <c r="UBB159" s="80"/>
      <c r="UBC159" s="16" t="s">
        <v>236</v>
      </c>
      <c r="UBD159" s="16">
        <f t="shared" si="32435"/>
        <v>52.940000000000005</v>
      </c>
      <c r="UBE159" s="16">
        <f t="shared" si="32436"/>
        <v>9</v>
      </c>
      <c r="UBF159" s="14">
        <f t="shared" si="17080"/>
        <v>61.940000000000005</v>
      </c>
      <c r="UBG159" s="14"/>
      <c r="UBH159" s="16">
        <f t="shared" si="17081"/>
        <v>92.910000000000011</v>
      </c>
      <c r="UBI159" s="79">
        <f t="shared" si="20405"/>
        <v>7</v>
      </c>
      <c r="UBJ159" s="80"/>
      <c r="UBK159" s="16" t="s">
        <v>236</v>
      </c>
      <c r="UBL159" s="16">
        <f t="shared" si="32437"/>
        <v>52.940000000000005</v>
      </c>
      <c r="UBM159" s="16">
        <f t="shared" si="32438"/>
        <v>9</v>
      </c>
      <c r="UBN159" s="14">
        <f t="shared" si="17085"/>
        <v>61.940000000000005</v>
      </c>
      <c r="UBO159" s="14"/>
      <c r="UBP159" s="16">
        <f t="shared" si="17086"/>
        <v>92.910000000000011</v>
      </c>
      <c r="UBQ159" s="79">
        <f t="shared" si="20405"/>
        <v>7</v>
      </c>
      <c r="UBR159" s="80"/>
      <c r="UBS159" s="16" t="s">
        <v>236</v>
      </c>
      <c r="UBT159" s="16">
        <f t="shared" si="32439"/>
        <v>52.940000000000005</v>
      </c>
      <c r="UBU159" s="16">
        <f t="shared" si="32440"/>
        <v>9</v>
      </c>
      <c r="UBV159" s="14">
        <f t="shared" si="17090"/>
        <v>61.940000000000005</v>
      </c>
      <c r="UBW159" s="14"/>
      <c r="UBX159" s="16">
        <f t="shared" si="17091"/>
        <v>92.910000000000011</v>
      </c>
      <c r="UBY159" s="79">
        <f t="shared" si="20414"/>
        <v>7</v>
      </c>
      <c r="UBZ159" s="80"/>
      <c r="UCA159" s="16" t="s">
        <v>236</v>
      </c>
      <c r="UCB159" s="16">
        <f t="shared" si="32441"/>
        <v>52.940000000000005</v>
      </c>
      <c r="UCC159" s="16">
        <f t="shared" si="32442"/>
        <v>9</v>
      </c>
      <c r="UCD159" s="14">
        <f t="shared" si="17095"/>
        <v>61.940000000000005</v>
      </c>
      <c r="UCE159" s="14"/>
      <c r="UCF159" s="16">
        <f t="shared" si="17096"/>
        <v>92.910000000000011</v>
      </c>
      <c r="UCG159" s="79">
        <f t="shared" si="20414"/>
        <v>7</v>
      </c>
      <c r="UCH159" s="80"/>
      <c r="UCI159" s="16" t="s">
        <v>236</v>
      </c>
      <c r="UCJ159" s="16">
        <f t="shared" si="32443"/>
        <v>52.940000000000005</v>
      </c>
      <c r="UCK159" s="16">
        <f t="shared" si="32444"/>
        <v>9</v>
      </c>
      <c r="UCL159" s="14">
        <f t="shared" si="17100"/>
        <v>61.940000000000005</v>
      </c>
      <c r="UCM159" s="14"/>
      <c r="UCN159" s="16">
        <f t="shared" si="17101"/>
        <v>92.910000000000011</v>
      </c>
      <c r="UCO159" s="79">
        <f t="shared" si="20414"/>
        <v>7</v>
      </c>
      <c r="UCP159" s="80"/>
      <c r="UCQ159" s="16" t="s">
        <v>236</v>
      </c>
      <c r="UCR159" s="16">
        <f t="shared" si="32445"/>
        <v>52.940000000000005</v>
      </c>
      <c r="UCS159" s="16">
        <f t="shared" si="32446"/>
        <v>9</v>
      </c>
      <c r="UCT159" s="14">
        <f t="shared" si="17105"/>
        <v>61.940000000000005</v>
      </c>
      <c r="UCU159" s="14"/>
      <c r="UCV159" s="16">
        <f t="shared" si="17106"/>
        <v>92.910000000000011</v>
      </c>
      <c r="UCW159" s="79">
        <f t="shared" si="20414"/>
        <v>7</v>
      </c>
      <c r="UCX159" s="80"/>
      <c r="UCY159" s="16" t="s">
        <v>236</v>
      </c>
      <c r="UCZ159" s="16">
        <f t="shared" si="32447"/>
        <v>52.940000000000005</v>
      </c>
      <c r="UDA159" s="16">
        <f t="shared" si="32448"/>
        <v>9</v>
      </c>
      <c r="UDB159" s="14">
        <f t="shared" si="17110"/>
        <v>61.940000000000005</v>
      </c>
      <c r="UDC159" s="14"/>
      <c r="UDD159" s="16">
        <f t="shared" si="17111"/>
        <v>92.910000000000011</v>
      </c>
      <c r="UDE159" s="79">
        <f t="shared" si="20414"/>
        <v>7</v>
      </c>
      <c r="UDF159" s="80"/>
      <c r="UDG159" s="16" t="s">
        <v>236</v>
      </c>
      <c r="UDH159" s="16">
        <f t="shared" si="32449"/>
        <v>52.940000000000005</v>
      </c>
      <c r="UDI159" s="16">
        <f t="shared" si="32450"/>
        <v>9</v>
      </c>
      <c r="UDJ159" s="14">
        <f t="shared" si="17115"/>
        <v>61.940000000000005</v>
      </c>
      <c r="UDK159" s="14"/>
      <c r="UDL159" s="16">
        <f t="shared" si="17116"/>
        <v>92.910000000000011</v>
      </c>
      <c r="UDM159" s="79">
        <f t="shared" si="20414"/>
        <v>7</v>
      </c>
      <c r="UDN159" s="80"/>
      <c r="UDO159" s="16" t="s">
        <v>236</v>
      </c>
      <c r="UDP159" s="16">
        <f t="shared" si="32451"/>
        <v>52.940000000000005</v>
      </c>
      <c r="UDQ159" s="16">
        <f t="shared" si="32452"/>
        <v>9</v>
      </c>
      <c r="UDR159" s="14">
        <f t="shared" si="17120"/>
        <v>61.940000000000005</v>
      </c>
      <c r="UDS159" s="14"/>
      <c r="UDT159" s="16">
        <f t="shared" si="17121"/>
        <v>92.910000000000011</v>
      </c>
      <c r="UDU159" s="79">
        <f t="shared" si="20414"/>
        <v>7</v>
      </c>
      <c r="UDV159" s="80"/>
      <c r="UDW159" s="16" t="s">
        <v>236</v>
      </c>
      <c r="UDX159" s="16">
        <f t="shared" si="32453"/>
        <v>52.940000000000005</v>
      </c>
      <c r="UDY159" s="16">
        <f t="shared" si="32454"/>
        <v>9</v>
      </c>
      <c r="UDZ159" s="14">
        <f t="shared" si="17125"/>
        <v>61.940000000000005</v>
      </c>
      <c r="UEA159" s="14"/>
      <c r="UEB159" s="16">
        <f t="shared" si="17126"/>
        <v>92.910000000000011</v>
      </c>
      <c r="UEC159" s="79">
        <f t="shared" si="20414"/>
        <v>7</v>
      </c>
      <c r="UED159" s="80"/>
      <c r="UEE159" s="16" t="s">
        <v>236</v>
      </c>
      <c r="UEF159" s="16">
        <f t="shared" si="32455"/>
        <v>52.940000000000005</v>
      </c>
      <c r="UEG159" s="16">
        <f t="shared" si="32456"/>
        <v>9</v>
      </c>
      <c r="UEH159" s="14">
        <f t="shared" si="17130"/>
        <v>61.940000000000005</v>
      </c>
      <c r="UEI159" s="14"/>
      <c r="UEJ159" s="16">
        <f t="shared" si="17131"/>
        <v>92.910000000000011</v>
      </c>
      <c r="UEK159" s="79">
        <f t="shared" si="20423"/>
        <v>7</v>
      </c>
      <c r="UEL159" s="80"/>
      <c r="UEM159" s="16" t="s">
        <v>236</v>
      </c>
      <c r="UEN159" s="16">
        <f t="shared" si="32457"/>
        <v>52.940000000000005</v>
      </c>
      <c r="UEO159" s="16">
        <f t="shared" si="32458"/>
        <v>9</v>
      </c>
      <c r="UEP159" s="14">
        <f t="shared" si="17135"/>
        <v>61.940000000000005</v>
      </c>
      <c r="UEQ159" s="14"/>
      <c r="UER159" s="16">
        <f t="shared" si="17136"/>
        <v>92.910000000000011</v>
      </c>
      <c r="UES159" s="79">
        <f t="shared" si="20423"/>
        <v>7</v>
      </c>
      <c r="UET159" s="80"/>
      <c r="UEU159" s="16" t="s">
        <v>236</v>
      </c>
      <c r="UEV159" s="16">
        <f t="shared" si="32459"/>
        <v>52.940000000000005</v>
      </c>
      <c r="UEW159" s="16">
        <f t="shared" si="32460"/>
        <v>9</v>
      </c>
      <c r="UEX159" s="14">
        <f t="shared" si="17140"/>
        <v>61.940000000000005</v>
      </c>
      <c r="UEY159" s="14"/>
      <c r="UEZ159" s="16">
        <f t="shared" si="17141"/>
        <v>92.910000000000011</v>
      </c>
      <c r="UFA159" s="79">
        <f t="shared" si="20423"/>
        <v>7</v>
      </c>
      <c r="UFB159" s="80"/>
      <c r="UFC159" s="16" t="s">
        <v>236</v>
      </c>
      <c r="UFD159" s="16">
        <f t="shared" si="32461"/>
        <v>52.940000000000005</v>
      </c>
      <c r="UFE159" s="16">
        <f t="shared" si="32462"/>
        <v>9</v>
      </c>
      <c r="UFF159" s="14">
        <f t="shared" si="17145"/>
        <v>61.940000000000005</v>
      </c>
      <c r="UFG159" s="14"/>
      <c r="UFH159" s="16">
        <f t="shared" si="17146"/>
        <v>92.910000000000011</v>
      </c>
      <c r="UFI159" s="79">
        <f t="shared" si="20423"/>
        <v>7</v>
      </c>
      <c r="UFJ159" s="80"/>
      <c r="UFK159" s="16" t="s">
        <v>236</v>
      </c>
      <c r="UFL159" s="16">
        <f t="shared" si="32463"/>
        <v>52.940000000000005</v>
      </c>
      <c r="UFM159" s="16">
        <f t="shared" si="32464"/>
        <v>9</v>
      </c>
      <c r="UFN159" s="14">
        <f t="shared" si="17150"/>
        <v>61.940000000000005</v>
      </c>
      <c r="UFO159" s="14"/>
      <c r="UFP159" s="16">
        <f t="shared" si="17151"/>
        <v>92.910000000000011</v>
      </c>
      <c r="UFQ159" s="79">
        <f t="shared" si="20423"/>
        <v>7</v>
      </c>
      <c r="UFR159" s="80"/>
      <c r="UFS159" s="16" t="s">
        <v>236</v>
      </c>
      <c r="UFT159" s="16">
        <f t="shared" si="32465"/>
        <v>52.940000000000005</v>
      </c>
      <c r="UFU159" s="16">
        <f t="shared" si="32466"/>
        <v>9</v>
      </c>
      <c r="UFV159" s="14">
        <f t="shared" si="17155"/>
        <v>61.940000000000005</v>
      </c>
      <c r="UFW159" s="14"/>
      <c r="UFX159" s="16">
        <f t="shared" si="17156"/>
        <v>92.910000000000011</v>
      </c>
      <c r="UFY159" s="79">
        <f t="shared" si="20423"/>
        <v>7</v>
      </c>
      <c r="UFZ159" s="80"/>
      <c r="UGA159" s="16" t="s">
        <v>236</v>
      </c>
      <c r="UGB159" s="16">
        <f t="shared" si="32467"/>
        <v>52.940000000000005</v>
      </c>
      <c r="UGC159" s="16">
        <f t="shared" si="32468"/>
        <v>9</v>
      </c>
      <c r="UGD159" s="14">
        <f t="shared" si="17160"/>
        <v>61.940000000000005</v>
      </c>
      <c r="UGE159" s="14"/>
      <c r="UGF159" s="16">
        <f t="shared" si="17161"/>
        <v>92.910000000000011</v>
      </c>
      <c r="UGG159" s="79">
        <f t="shared" si="20423"/>
        <v>7</v>
      </c>
      <c r="UGH159" s="80"/>
      <c r="UGI159" s="16" t="s">
        <v>236</v>
      </c>
      <c r="UGJ159" s="16">
        <f t="shared" si="32469"/>
        <v>52.940000000000005</v>
      </c>
      <c r="UGK159" s="16">
        <f t="shared" si="32470"/>
        <v>9</v>
      </c>
      <c r="UGL159" s="14">
        <f t="shared" si="17165"/>
        <v>61.940000000000005</v>
      </c>
      <c r="UGM159" s="14"/>
      <c r="UGN159" s="16">
        <f t="shared" si="17166"/>
        <v>92.910000000000011</v>
      </c>
      <c r="UGO159" s="79">
        <f t="shared" si="20423"/>
        <v>7</v>
      </c>
      <c r="UGP159" s="80"/>
      <c r="UGQ159" s="16" t="s">
        <v>236</v>
      </c>
      <c r="UGR159" s="16">
        <f t="shared" si="32471"/>
        <v>52.940000000000005</v>
      </c>
      <c r="UGS159" s="16">
        <f t="shared" si="32472"/>
        <v>9</v>
      </c>
      <c r="UGT159" s="14">
        <f t="shared" si="17170"/>
        <v>61.940000000000005</v>
      </c>
      <c r="UGU159" s="14"/>
      <c r="UGV159" s="16">
        <f t="shared" si="17171"/>
        <v>92.910000000000011</v>
      </c>
      <c r="UGW159" s="79">
        <f t="shared" si="20432"/>
        <v>7</v>
      </c>
      <c r="UGX159" s="80"/>
      <c r="UGY159" s="16" t="s">
        <v>236</v>
      </c>
      <c r="UGZ159" s="16">
        <f t="shared" si="32473"/>
        <v>52.940000000000005</v>
      </c>
      <c r="UHA159" s="16">
        <f t="shared" si="32474"/>
        <v>9</v>
      </c>
      <c r="UHB159" s="14">
        <f t="shared" si="17175"/>
        <v>61.940000000000005</v>
      </c>
      <c r="UHC159" s="14"/>
      <c r="UHD159" s="16">
        <f t="shared" si="17176"/>
        <v>92.910000000000011</v>
      </c>
      <c r="UHE159" s="79">
        <f t="shared" si="20432"/>
        <v>7</v>
      </c>
      <c r="UHF159" s="80"/>
      <c r="UHG159" s="16" t="s">
        <v>236</v>
      </c>
      <c r="UHH159" s="16">
        <f t="shared" si="32475"/>
        <v>52.940000000000005</v>
      </c>
      <c r="UHI159" s="16">
        <f t="shared" si="32476"/>
        <v>9</v>
      </c>
      <c r="UHJ159" s="14">
        <f t="shared" si="17180"/>
        <v>61.940000000000005</v>
      </c>
      <c r="UHK159" s="14"/>
      <c r="UHL159" s="16">
        <f t="shared" si="17181"/>
        <v>92.910000000000011</v>
      </c>
      <c r="UHM159" s="79">
        <f t="shared" si="20432"/>
        <v>7</v>
      </c>
      <c r="UHN159" s="80"/>
      <c r="UHO159" s="16" t="s">
        <v>236</v>
      </c>
      <c r="UHP159" s="16">
        <f t="shared" si="32477"/>
        <v>52.940000000000005</v>
      </c>
      <c r="UHQ159" s="16">
        <f t="shared" si="32478"/>
        <v>9</v>
      </c>
      <c r="UHR159" s="14">
        <f t="shared" si="17185"/>
        <v>61.940000000000005</v>
      </c>
      <c r="UHS159" s="14"/>
      <c r="UHT159" s="16">
        <f t="shared" si="17186"/>
        <v>92.910000000000011</v>
      </c>
      <c r="UHU159" s="79">
        <f t="shared" si="20432"/>
        <v>7</v>
      </c>
      <c r="UHV159" s="80"/>
      <c r="UHW159" s="16" t="s">
        <v>236</v>
      </c>
      <c r="UHX159" s="16">
        <f t="shared" si="32479"/>
        <v>52.940000000000005</v>
      </c>
      <c r="UHY159" s="16">
        <f t="shared" si="32480"/>
        <v>9</v>
      </c>
      <c r="UHZ159" s="14">
        <f t="shared" si="17190"/>
        <v>61.940000000000005</v>
      </c>
      <c r="UIA159" s="14"/>
      <c r="UIB159" s="16">
        <f t="shared" si="17191"/>
        <v>92.910000000000011</v>
      </c>
      <c r="UIC159" s="79">
        <f t="shared" si="20432"/>
        <v>7</v>
      </c>
      <c r="UID159" s="80"/>
      <c r="UIE159" s="16" t="s">
        <v>236</v>
      </c>
      <c r="UIF159" s="16">
        <f t="shared" si="32481"/>
        <v>52.940000000000005</v>
      </c>
      <c r="UIG159" s="16">
        <f t="shared" si="32482"/>
        <v>9</v>
      </c>
      <c r="UIH159" s="14">
        <f t="shared" si="17195"/>
        <v>61.940000000000005</v>
      </c>
      <c r="UII159" s="14"/>
      <c r="UIJ159" s="16">
        <f t="shared" si="17196"/>
        <v>92.910000000000011</v>
      </c>
      <c r="UIK159" s="79">
        <f t="shared" si="20432"/>
        <v>7</v>
      </c>
      <c r="UIL159" s="80"/>
      <c r="UIM159" s="16" t="s">
        <v>236</v>
      </c>
      <c r="UIN159" s="16">
        <f t="shared" si="32483"/>
        <v>52.940000000000005</v>
      </c>
      <c r="UIO159" s="16">
        <f t="shared" si="32484"/>
        <v>9</v>
      </c>
      <c r="UIP159" s="14">
        <f t="shared" si="17200"/>
        <v>61.940000000000005</v>
      </c>
      <c r="UIQ159" s="14"/>
      <c r="UIR159" s="16">
        <f t="shared" si="17201"/>
        <v>92.910000000000011</v>
      </c>
      <c r="UIS159" s="79">
        <f t="shared" si="20432"/>
        <v>7</v>
      </c>
      <c r="UIT159" s="80"/>
      <c r="UIU159" s="16" t="s">
        <v>236</v>
      </c>
      <c r="UIV159" s="16">
        <f t="shared" si="32485"/>
        <v>52.940000000000005</v>
      </c>
      <c r="UIW159" s="16">
        <f t="shared" si="32486"/>
        <v>9</v>
      </c>
      <c r="UIX159" s="14">
        <f t="shared" si="17205"/>
        <v>61.940000000000005</v>
      </c>
      <c r="UIY159" s="14"/>
      <c r="UIZ159" s="16">
        <f t="shared" si="17206"/>
        <v>92.910000000000011</v>
      </c>
      <c r="UJA159" s="79">
        <f t="shared" si="20432"/>
        <v>7</v>
      </c>
      <c r="UJB159" s="80"/>
      <c r="UJC159" s="16" t="s">
        <v>236</v>
      </c>
      <c r="UJD159" s="16">
        <f t="shared" si="32487"/>
        <v>52.940000000000005</v>
      </c>
      <c r="UJE159" s="16">
        <f t="shared" si="32488"/>
        <v>9</v>
      </c>
      <c r="UJF159" s="14">
        <f t="shared" si="17210"/>
        <v>61.940000000000005</v>
      </c>
      <c r="UJG159" s="14"/>
      <c r="UJH159" s="16">
        <f t="shared" si="17211"/>
        <v>92.910000000000011</v>
      </c>
      <c r="UJI159" s="79">
        <f t="shared" si="20441"/>
        <v>7</v>
      </c>
      <c r="UJJ159" s="80"/>
      <c r="UJK159" s="16" t="s">
        <v>236</v>
      </c>
      <c r="UJL159" s="16">
        <f t="shared" si="32489"/>
        <v>52.940000000000005</v>
      </c>
      <c r="UJM159" s="16">
        <f t="shared" si="32490"/>
        <v>9</v>
      </c>
      <c r="UJN159" s="14">
        <f t="shared" si="17215"/>
        <v>61.940000000000005</v>
      </c>
      <c r="UJO159" s="14"/>
      <c r="UJP159" s="16">
        <f t="shared" si="17216"/>
        <v>92.910000000000011</v>
      </c>
      <c r="UJQ159" s="79">
        <f t="shared" si="20441"/>
        <v>7</v>
      </c>
      <c r="UJR159" s="80"/>
      <c r="UJS159" s="16" t="s">
        <v>236</v>
      </c>
      <c r="UJT159" s="16">
        <f t="shared" si="32491"/>
        <v>52.940000000000005</v>
      </c>
      <c r="UJU159" s="16">
        <f t="shared" si="32492"/>
        <v>9</v>
      </c>
      <c r="UJV159" s="14">
        <f t="shared" si="17220"/>
        <v>61.940000000000005</v>
      </c>
      <c r="UJW159" s="14"/>
      <c r="UJX159" s="16">
        <f t="shared" si="17221"/>
        <v>92.910000000000011</v>
      </c>
      <c r="UJY159" s="79">
        <f t="shared" si="20441"/>
        <v>7</v>
      </c>
      <c r="UJZ159" s="80"/>
      <c r="UKA159" s="16" t="s">
        <v>236</v>
      </c>
      <c r="UKB159" s="16">
        <f t="shared" si="32493"/>
        <v>52.940000000000005</v>
      </c>
      <c r="UKC159" s="16">
        <f t="shared" si="32494"/>
        <v>9</v>
      </c>
      <c r="UKD159" s="14">
        <f t="shared" si="17225"/>
        <v>61.940000000000005</v>
      </c>
      <c r="UKE159" s="14"/>
      <c r="UKF159" s="16">
        <f t="shared" si="17226"/>
        <v>92.910000000000011</v>
      </c>
      <c r="UKG159" s="79">
        <f t="shared" si="20441"/>
        <v>7</v>
      </c>
      <c r="UKH159" s="80"/>
      <c r="UKI159" s="16" t="s">
        <v>236</v>
      </c>
      <c r="UKJ159" s="16">
        <f t="shared" si="32495"/>
        <v>52.940000000000005</v>
      </c>
      <c r="UKK159" s="16">
        <f t="shared" si="32496"/>
        <v>9</v>
      </c>
      <c r="UKL159" s="14">
        <f t="shared" si="17230"/>
        <v>61.940000000000005</v>
      </c>
      <c r="UKM159" s="14"/>
      <c r="UKN159" s="16">
        <f t="shared" si="17231"/>
        <v>92.910000000000011</v>
      </c>
      <c r="UKO159" s="79">
        <f t="shared" si="20441"/>
        <v>7</v>
      </c>
      <c r="UKP159" s="80"/>
      <c r="UKQ159" s="16" t="s">
        <v>236</v>
      </c>
      <c r="UKR159" s="16">
        <f t="shared" si="32497"/>
        <v>52.940000000000005</v>
      </c>
      <c r="UKS159" s="16">
        <f t="shared" si="32498"/>
        <v>9</v>
      </c>
      <c r="UKT159" s="14">
        <f t="shared" si="17235"/>
        <v>61.940000000000005</v>
      </c>
      <c r="UKU159" s="14"/>
      <c r="UKV159" s="16">
        <f t="shared" si="17236"/>
        <v>92.910000000000011</v>
      </c>
      <c r="UKW159" s="79">
        <f t="shared" si="20441"/>
        <v>7</v>
      </c>
      <c r="UKX159" s="80"/>
      <c r="UKY159" s="16" t="s">
        <v>236</v>
      </c>
      <c r="UKZ159" s="16">
        <f t="shared" si="32499"/>
        <v>52.940000000000005</v>
      </c>
      <c r="ULA159" s="16">
        <f t="shared" si="32500"/>
        <v>9</v>
      </c>
      <c r="ULB159" s="14">
        <f t="shared" si="17240"/>
        <v>61.940000000000005</v>
      </c>
      <c r="ULC159" s="14"/>
      <c r="ULD159" s="16">
        <f t="shared" si="17241"/>
        <v>92.910000000000011</v>
      </c>
      <c r="ULE159" s="79">
        <f t="shared" si="20441"/>
        <v>7</v>
      </c>
      <c r="ULF159" s="80"/>
      <c r="ULG159" s="16" t="s">
        <v>236</v>
      </c>
      <c r="ULH159" s="16">
        <f t="shared" si="32501"/>
        <v>52.940000000000005</v>
      </c>
      <c r="ULI159" s="16">
        <f t="shared" si="32502"/>
        <v>9</v>
      </c>
      <c r="ULJ159" s="14">
        <f t="shared" si="17245"/>
        <v>61.940000000000005</v>
      </c>
      <c r="ULK159" s="14"/>
      <c r="ULL159" s="16">
        <f t="shared" si="17246"/>
        <v>92.910000000000011</v>
      </c>
      <c r="ULM159" s="79">
        <f t="shared" si="20441"/>
        <v>7</v>
      </c>
      <c r="ULN159" s="80"/>
      <c r="ULO159" s="16" t="s">
        <v>236</v>
      </c>
      <c r="ULP159" s="16">
        <f t="shared" si="32503"/>
        <v>52.940000000000005</v>
      </c>
      <c r="ULQ159" s="16">
        <f t="shared" si="32504"/>
        <v>9</v>
      </c>
      <c r="ULR159" s="14">
        <f t="shared" si="17250"/>
        <v>61.940000000000005</v>
      </c>
      <c r="ULS159" s="14"/>
      <c r="ULT159" s="16">
        <f t="shared" si="17251"/>
        <v>92.910000000000011</v>
      </c>
      <c r="ULU159" s="79">
        <f t="shared" si="20450"/>
        <v>7</v>
      </c>
      <c r="ULV159" s="80"/>
      <c r="ULW159" s="16" t="s">
        <v>236</v>
      </c>
      <c r="ULX159" s="16">
        <f t="shared" si="32505"/>
        <v>52.940000000000005</v>
      </c>
      <c r="ULY159" s="16">
        <f t="shared" si="32506"/>
        <v>9</v>
      </c>
      <c r="ULZ159" s="14">
        <f t="shared" si="17255"/>
        <v>61.940000000000005</v>
      </c>
      <c r="UMA159" s="14"/>
      <c r="UMB159" s="16">
        <f t="shared" si="17256"/>
        <v>92.910000000000011</v>
      </c>
      <c r="UMC159" s="79">
        <f t="shared" si="20450"/>
        <v>7</v>
      </c>
      <c r="UMD159" s="80"/>
      <c r="UME159" s="16" t="s">
        <v>236</v>
      </c>
      <c r="UMF159" s="16">
        <f t="shared" si="32507"/>
        <v>52.940000000000005</v>
      </c>
      <c r="UMG159" s="16">
        <f t="shared" si="32508"/>
        <v>9</v>
      </c>
      <c r="UMH159" s="14">
        <f t="shared" si="17260"/>
        <v>61.940000000000005</v>
      </c>
      <c r="UMI159" s="14"/>
      <c r="UMJ159" s="16">
        <f t="shared" si="17261"/>
        <v>92.910000000000011</v>
      </c>
      <c r="UMK159" s="79">
        <f t="shared" si="20450"/>
        <v>7</v>
      </c>
      <c r="UML159" s="80"/>
      <c r="UMM159" s="16" t="s">
        <v>236</v>
      </c>
      <c r="UMN159" s="16">
        <f t="shared" si="32509"/>
        <v>52.940000000000005</v>
      </c>
      <c r="UMO159" s="16">
        <f t="shared" si="32510"/>
        <v>9</v>
      </c>
      <c r="UMP159" s="14">
        <f t="shared" si="17265"/>
        <v>61.940000000000005</v>
      </c>
      <c r="UMQ159" s="14"/>
      <c r="UMR159" s="16">
        <f t="shared" si="17266"/>
        <v>92.910000000000011</v>
      </c>
      <c r="UMS159" s="79">
        <f t="shared" si="20450"/>
        <v>7</v>
      </c>
      <c r="UMT159" s="80"/>
      <c r="UMU159" s="16" t="s">
        <v>236</v>
      </c>
      <c r="UMV159" s="16">
        <f t="shared" si="32511"/>
        <v>52.940000000000005</v>
      </c>
      <c r="UMW159" s="16">
        <f t="shared" si="32512"/>
        <v>9</v>
      </c>
      <c r="UMX159" s="14">
        <f t="shared" si="17270"/>
        <v>61.940000000000005</v>
      </c>
      <c r="UMY159" s="14"/>
      <c r="UMZ159" s="16">
        <f t="shared" si="17271"/>
        <v>92.910000000000011</v>
      </c>
      <c r="UNA159" s="79">
        <f t="shared" si="20450"/>
        <v>7</v>
      </c>
      <c r="UNB159" s="80"/>
      <c r="UNC159" s="16" t="s">
        <v>236</v>
      </c>
      <c r="UND159" s="16">
        <f t="shared" si="32513"/>
        <v>52.940000000000005</v>
      </c>
      <c r="UNE159" s="16">
        <f t="shared" si="32514"/>
        <v>9</v>
      </c>
      <c r="UNF159" s="14">
        <f t="shared" si="17275"/>
        <v>61.940000000000005</v>
      </c>
      <c r="UNG159" s="14"/>
      <c r="UNH159" s="16">
        <f t="shared" si="17276"/>
        <v>92.910000000000011</v>
      </c>
      <c r="UNI159" s="79">
        <f t="shared" si="20450"/>
        <v>7</v>
      </c>
      <c r="UNJ159" s="80"/>
      <c r="UNK159" s="16" t="s">
        <v>236</v>
      </c>
      <c r="UNL159" s="16">
        <f t="shared" si="32515"/>
        <v>52.940000000000005</v>
      </c>
      <c r="UNM159" s="16">
        <f t="shared" si="32516"/>
        <v>9</v>
      </c>
      <c r="UNN159" s="14">
        <f t="shared" si="17280"/>
        <v>61.940000000000005</v>
      </c>
      <c r="UNO159" s="14"/>
      <c r="UNP159" s="16">
        <f t="shared" si="17281"/>
        <v>92.910000000000011</v>
      </c>
      <c r="UNQ159" s="79">
        <f t="shared" si="20450"/>
        <v>7</v>
      </c>
      <c r="UNR159" s="80"/>
      <c r="UNS159" s="16" t="s">
        <v>236</v>
      </c>
      <c r="UNT159" s="16">
        <f t="shared" si="32517"/>
        <v>52.940000000000005</v>
      </c>
      <c r="UNU159" s="16">
        <f t="shared" si="32518"/>
        <v>9</v>
      </c>
      <c r="UNV159" s="14">
        <f t="shared" si="17285"/>
        <v>61.940000000000005</v>
      </c>
      <c r="UNW159" s="14"/>
      <c r="UNX159" s="16">
        <f t="shared" si="17286"/>
        <v>92.910000000000011</v>
      </c>
      <c r="UNY159" s="79">
        <f t="shared" si="20450"/>
        <v>7</v>
      </c>
      <c r="UNZ159" s="80"/>
      <c r="UOA159" s="16" t="s">
        <v>236</v>
      </c>
      <c r="UOB159" s="16">
        <f t="shared" si="32519"/>
        <v>52.940000000000005</v>
      </c>
      <c r="UOC159" s="16">
        <f t="shared" si="32520"/>
        <v>9</v>
      </c>
      <c r="UOD159" s="14">
        <f t="shared" si="17290"/>
        <v>61.940000000000005</v>
      </c>
      <c r="UOE159" s="14"/>
      <c r="UOF159" s="16">
        <f t="shared" si="17291"/>
        <v>92.910000000000011</v>
      </c>
      <c r="UOG159" s="79">
        <f t="shared" si="20459"/>
        <v>7</v>
      </c>
      <c r="UOH159" s="80"/>
      <c r="UOI159" s="16" t="s">
        <v>236</v>
      </c>
      <c r="UOJ159" s="16">
        <f t="shared" si="32521"/>
        <v>52.940000000000005</v>
      </c>
      <c r="UOK159" s="16">
        <f t="shared" si="32522"/>
        <v>9</v>
      </c>
      <c r="UOL159" s="14">
        <f t="shared" si="17295"/>
        <v>61.940000000000005</v>
      </c>
      <c r="UOM159" s="14"/>
      <c r="UON159" s="16">
        <f t="shared" si="17296"/>
        <v>92.910000000000011</v>
      </c>
      <c r="UOO159" s="79">
        <f t="shared" si="20459"/>
        <v>7</v>
      </c>
      <c r="UOP159" s="80"/>
      <c r="UOQ159" s="16" t="s">
        <v>236</v>
      </c>
      <c r="UOR159" s="16">
        <f t="shared" si="32523"/>
        <v>52.940000000000005</v>
      </c>
      <c r="UOS159" s="16">
        <f t="shared" si="32524"/>
        <v>9</v>
      </c>
      <c r="UOT159" s="14">
        <f t="shared" si="17300"/>
        <v>61.940000000000005</v>
      </c>
      <c r="UOU159" s="14"/>
      <c r="UOV159" s="16">
        <f t="shared" si="17301"/>
        <v>92.910000000000011</v>
      </c>
      <c r="UOW159" s="79">
        <f t="shared" si="20459"/>
        <v>7</v>
      </c>
      <c r="UOX159" s="80"/>
      <c r="UOY159" s="16" t="s">
        <v>236</v>
      </c>
      <c r="UOZ159" s="16">
        <f t="shared" si="32525"/>
        <v>52.940000000000005</v>
      </c>
      <c r="UPA159" s="16">
        <f t="shared" si="32526"/>
        <v>9</v>
      </c>
      <c r="UPB159" s="14">
        <f t="shared" si="17305"/>
        <v>61.940000000000005</v>
      </c>
      <c r="UPC159" s="14"/>
      <c r="UPD159" s="16">
        <f t="shared" si="17306"/>
        <v>92.910000000000011</v>
      </c>
      <c r="UPE159" s="79">
        <f t="shared" si="20459"/>
        <v>7</v>
      </c>
      <c r="UPF159" s="80"/>
      <c r="UPG159" s="16" t="s">
        <v>236</v>
      </c>
      <c r="UPH159" s="16">
        <f t="shared" si="32527"/>
        <v>52.940000000000005</v>
      </c>
      <c r="UPI159" s="16">
        <f t="shared" si="32528"/>
        <v>9</v>
      </c>
      <c r="UPJ159" s="14">
        <f t="shared" si="17310"/>
        <v>61.940000000000005</v>
      </c>
      <c r="UPK159" s="14"/>
      <c r="UPL159" s="16">
        <f t="shared" si="17311"/>
        <v>92.910000000000011</v>
      </c>
      <c r="UPM159" s="79">
        <f t="shared" si="20459"/>
        <v>7</v>
      </c>
      <c r="UPN159" s="80"/>
      <c r="UPO159" s="16" t="s">
        <v>236</v>
      </c>
      <c r="UPP159" s="16">
        <f t="shared" si="32529"/>
        <v>52.940000000000005</v>
      </c>
      <c r="UPQ159" s="16">
        <f t="shared" si="32530"/>
        <v>9</v>
      </c>
      <c r="UPR159" s="14">
        <f t="shared" si="17315"/>
        <v>61.940000000000005</v>
      </c>
      <c r="UPS159" s="14"/>
      <c r="UPT159" s="16">
        <f t="shared" si="17316"/>
        <v>92.910000000000011</v>
      </c>
      <c r="UPU159" s="79">
        <f t="shared" si="20459"/>
        <v>7</v>
      </c>
      <c r="UPV159" s="80"/>
      <c r="UPW159" s="16" t="s">
        <v>236</v>
      </c>
      <c r="UPX159" s="16">
        <f t="shared" si="32531"/>
        <v>52.940000000000005</v>
      </c>
      <c r="UPY159" s="16">
        <f t="shared" si="32532"/>
        <v>9</v>
      </c>
      <c r="UPZ159" s="14">
        <f t="shared" si="17320"/>
        <v>61.940000000000005</v>
      </c>
      <c r="UQA159" s="14"/>
      <c r="UQB159" s="16">
        <f t="shared" si="17321"/>
        <v>92.910000000000011</v>
      </c>
      <c r="UQC159" s="79">
        <f t="shared" si="20459"/>
        <v>7</v>
      </c>
      <c r="UQD159" s="80"/>
      <c r="UQE159" s="16" t="s">
        <v>236</v>
      </c>
      <c r="UQF159" s="16">
        <f t="shared" si="32533"/>
        <v>52.940000000000005</v>
      </c>
      <c r="UQG159" s="16">
        <f t="shared" si="32534"/>
        <v>9</v>
      </c>
      <c r="UQH159" s="14">
        <f t="shared" si="17325"/>
        <v>61.940000000000005</v>
      </c>
      <c r="UQI159" s="14"/>
      <c r="UQJ159" s="16">
        <f t="shared" si="17326"/>
        <v>92.910000000000011</v>
      </c>
      <c r="UQK159" s="79">
        <f t="shared" si="20459"/>
        <v>7</v>
      </c>
      <c r="UQL159" s="80"/>
      <c r="UQM159" s="16" t="s">
        <v>236</v>
      </c>
      <c r="UQN159" s="16">
        <f t="shared" si="32535"/>
        <v>52.940000000000005</v>
      </c>
      <c r="UQO159" s="16">
        <f t="shared" si="32536"/>
        <v>9</v>
      </c>
      <c r="UQP159" s="14">
        <f t="shared" si="17330"/>
        <v>61.940000000000005</v>
      </c>
      <c r="UQQ159" s="14"/>
      <c r="UQR159" s="16">
        <f t="shared" si="17331"/>
        <v>92.910000000000011</v>
      </c>
      <c r="UQS159" s="79">
        <f t="shared" si="20468"/>
        <v>7</v>
      </c>
      <c r="UQT159" s="80"/>
      <c r="UQU159" s="16" t="s">
        <v>236</v>
      </c>
      <c r="UQV159" s="16">
        <f t="shared" si="32537"/>
        <v>52.940000000000005</v>
      </c>
      <c r="UQW159" s="16">
        <f t="shared" si="32538"/>
        <v>9</v>
      </c>
      <c r="UQX159" s="14">
        <f t="shared" si="17335"/>
        <v>61.940000000000005</v>
      </c>
      <c r="UQY159" s="14"/>
      <c r="UQZ159" s="16">
        <f t="shared" si="17336"/>
        <v>92.910000000000011</v>
      </c>
      <c r="URA159" s="79">
        <f t="shared" si="20468"/>
        <v>7</v>
      </c>
      <c r="URB159" s="80"/>
      <c r="URC159" s="16" t="s">
        <v>236</v>
      </c>
      <c r="URD159" s="16">
        <f t="shared" si="32539"/>
        <v>52.940000000000005</v>
      </c>
      <c r="URE159" s="16">
        <f t="shared" si="32540"/>
        <v>9</v>
      </c>
      <c r="URF159" s="14">
        <f t="shared" si="17340"/>
        <v>61.940000000000005</v>
      </c>
      <c r="URG159" s="14"/>
      <c r="URH159" s="16">
        <f t="shared" si="17341"/>
        <v>92.910000000000011</v>
      </c>
      <c r="URI159" s="79">
        <f t="shared" si="20468"/>
        <v>7</v>
      </c>
      <c r="URJ159" s="80"/>
      <c r="URK159" s="16" t="s">
        <v>236</v>
      </c>
      <c r="URL159" s="16">
        <f t="shared" si="32541"/>
        <v>52.940000000000005</v>
      </c>
      <c r="URM159" s="16">
        <f t="shared" si="32542"/>
        <v>9</v>
      </c>
      <c r="URN159" s="14">
        <f t="shared" si="17345"/>
        <v>61.940000000000005</v>
      </c>
      <c r="URO159" s="14"/>
      <c r="URP159" s="16">
        <f t="shared" si="17346"/>
        <v>92.910000000000011</v>
      </c>
      <c r="URQ159" s="79">
        <f t="shared" si="20468"/>
        <v>7</v>
      </c>
      <c r="URR159" s="80"/>
      <c r="URS159" s="16" t="s">
        <v>236</v>
      </c>
      <c r="URT159" s="16">
        <f t="shared" si="32543"/>
        <v>52.940000000000005</v>
      </c>
      <c r="URU159" s="16">
        <f t="shared" si="32544"/>
        <v>9</v>
      </c>
      <c r="URV159" s="14">
        <f t="shared" si="17350"/>
        <v>61.940000000000005</v>
      </c>
      <c r="URW159" s="14"/>
      <c r="URX159" s="16">
        <f t="shared" si="17351"/>
        <v>92.910000000000011</v>
      </c>
      <c r="URY159" s="79">
        <f t="shared" si="20468"/>
        <v>7</v>
      </c>
      <c r="URZ159" s="80"/>
      <c r="USA159" s="16" t="s">
        <v>236</v>
      </c>
      <c r="USB159" s="16">
        <f t="shared" si="32545"/>
        <v>52.940000000000005</v>
      </c>
      <c r="USC159" s="16">
        <f t="shared" si="32546"/>
        <v>9</v>
      </c>
      <c r="USD159" s="14">
        <f t="shared" si="17355"/>
        <v>61.940000000000005</v>
      </c>
      <c r="USE159" s="14"/>
      <c r="USF159" s="16">
        <f t="shared" si="17356"/>
        <v>92.910000000000011</v>
      </c>
      <c r="USG159" s="79">
        <f t="shared" si="20468"/>
        <v>7</v>
      </c>
      <c r="USH159" s="80"/>
      <c r="USI159" s="16" t="s">
        <v>236</v>
      </c>
      <c r="USJ159" s="16">
        <f t="shared" si="32547"/>
        <v>52.940000000000005</v>
      </c>
      <c r="USK159" s="16">
        <f t="shared" si="32548"/>
        <v>9</v>
      </c>
      <c r="USL159" s="14">
        <f t="shared" si="17360"/>
        <v>61.940000000000005</v>
      </c>
      <c r="USM159" s="14"/>
      <c r="USN159" s="16">
        <f t="shared" si="17361"/>
        <v>92.910000000000011</v>
      </c>
      <c r="USO159" s="79">
        <f t="shared" si="20468"/>
        <v>7</v>
      </c>
      <c r="USP159" s="80"/>
      <c r="USQ159" s="16" t="s">
        <v>236</v>
      </c>
      <c r="USR159" s="16">
        <f t="shared" si="32549"/>
        <v>52.940000000000005</v>
      </c>
      <c r="USS159" s="16">
        <f t="shared" si="32550"/>
        <v>9</v>
      </c>
      <c r="UST159" s="14">
        <f t="shared" si="17365"/>
        <v>61.940000000000005</v>
      </c>
      <c r="USU159" s="14"/>
      <c r="USV159" s="16">
        <f t="shared" si="17366"/>
        <v>92.910000000000011</v>
      </c>
      <c r="USW159" s="79">
        <f t="shared" si="20468"/>
        <v>7</v>
      </c>
      <c r="USX159" s="80"/>
      <c r="USY159" s="16" t="s">
        <v>236</v>
      </c>
      <c r="USZ159" s="16">
        <f t="shared" si="32551"/>
        <v>52.940000000000005</v>
      </c>
      <c r="UTA159" s="16">
        <f t="shared" si="32552"/>
        <v>9</v>
      </c>
      <c r="UTB159" s="14">
        <f t="shared" si="17370"/>
        <v>61.940000000000005</v>
      </c>
      <c r="UTC159" s="14"/>
      <c r="UTD159" s="16">
        <f t="shared" si="17371"/>
        <v>92.910000000000011</v>
      </c>
      <c r="UTE159" s="79">
        <f t="shared" si="20477"/>
        <v>7</v>
      </c>
      <c r="UTF159" s="80"/>
      <c r="UTG159" s="16" t="s">
        <v>236</v>
      </c>
      <c r="UTH159" s="16">
        <f t="shared" si="32553"/>
        <v>52.940000000000005</v>
      </c>
      <c r="UTI159" s="16">
        <f t="shared" si="32554"/>
        <v>9</v>
      </c>
      <c r="UTJ159" s="14">
        <f t="shared" si="17375"/>
        <v>61.940000000000005</v>
      </c>
      <c r="UTK159" s="14"/>
      <c r="UTL159" s="16">
        <f t="shared" si="17376"/>
        <v>92.910000000000011</v>
      </c>
      <c r="UTM159" s="79">
        <f t="shared" si="20477"/>
        <v>7</v>
      </c>
      <c r="UTN159" s="80"/>
      <c r="UTO159" s="16" t="s">
        <v>236</v>
      </c>
      <c r="UTP159" s="16">
        <f t="shared" si="32555"/>
        <v>52.940000000000005</v>
      </c>
      <c r="UTQ159" s="16">
        <f t="shared" si="32556"/>
        <v>9</v>
      </c>
      <c r="UTR159" s="14">
        <f t="shared" si="17380"/>
        <v>61.940000000000005</v>
      </c>
      <c r="UTS159" s="14"/>
      <c r="UTT159" s="16">
        <f t="shared" si="17381"/>
        <v>92.910000000000011</v>
      </c>
      <c r="UTU159" s="79">
        <f t="shared" si="20477"/>
        <v>7</v>
      </c>
      <c r="UTV159" s="80"/>
      <c r="UTW159" s="16" t="s">
        <v>236</v>
      </c>
      <c r="UTX159" s="16">
        <f t="shared" si="32557"/>
        <v>52.940000000000005</v>
      </c>
      <c r="UTY159" s="16">
        <f t="shared" si="32558"/>
        <v>9</v>
      </c>
      <c r="UTZ159" s="14">
        <f t="shared" si="17385"/>
        <v>61.940000000000005</v>
      </c>
      <c r="UUA159" s="14"/>
      <c r="UUB159" s="16">
        <f t="shared" si="17386"/>
        <v>92.910000000000011</v>
      </c>
      <c r="UUC159" s="79">
        <f t="shared" si="20477"/>
        <v>7</v>
      </c>
      <c r="UUD159" s="80"/>
      <c r="UUE159" s="16" t="s">
        <v>236</v>
      </c>
      <c r="UUF159" s="16">
        <f t="shared" si="32559"/>
        <v>52.940000000000005</v>
      </c>
      <c r="UUG159" s="16">
        <f t="shared" si="32560"/>
        <v>9</v>
      </c>
      <c r="UUH159" s="14">
        <f t="shared" si="17390"/>
        <v>61.940000000000005</v>
      </c>
      <c r="UUI159" s="14"/>
      <c r="UUJ159" s="16">
        <f t="shared" si="17391"/>
        <v>92.910000000000011</v>
      </c>
      <c r="UUK159" s="79">
        <f t="shared" si="20477"/>
        <v>7</v>
      </c>
      <c r="UUL159" s="80"/>
      <c r="UUM159" s="16" t="s">
        <v>236</v>
      </c>
      <c r="UUN159" s="16">
        <f t="shared" si="32561"/>
        <v>52.940000000000005</v>
      </c>
      <c r="UUO159" s="16">
        <f t="shared" si="32562"/>
        <v>9</v>
      </c>
      <c r="UUP159" s="14">
        <f t="shared" si="17395"/>
        <v>61.940000000000005</v>
      </c>
      <c r="UUQ159" s="14"/>
      <c r="UUR159" s="16">
        <f t="shared" si="17396"/>
        <v>92.910000000000011</v>
      </c>
      <c r="UUS159" s="79">
        <f t="shared" si="20477"/>
        <v>7</v>
      </c>
      <c r="UUT159" s="80"/>
      <c r="UUU159" s="16" t="s">
        <v>236</v>
      </c>
      <c r="UUV159" s="16">
        <f t="shared" si="32563"/>
        <v>52.940000000000005</v>
      </c>
      <c r="UUW159" s="16">
        <f t="shared" si="32564"/>
        <v>9</v>
      </c>
      <c r="UUX159" s="14">
        <f t="shared" si="17400"/>
        <v>61.940000000000005</v>
      </c>
      <c r="UUY159" s="14"/>
      <c r="UUZ159" s="16">
        <f t="shared" si="17401"/>
        <v>92.910000000000011</v>
      </c>
      <c r="UVA159" s="79">
        <f t="shared" si="20477"/>
        <v>7</v>
      </c>
      <c r="UVB159" s="80"/>
      <c r="UVC159" s="16" t="s">
        <v>236</v>
      </c>
      <c r="UVD159" s="16">
        <f t="shared" si="32565"/>
        <v>52.940000000000005</v>
      </c>
      <c r="UVE159" s="16">
        <f t="shared" si="32566"/>
        <v>9</v>
      </c>
      <c r="UVF159" s="14">
        <f t="shared" si="17405"/>
        <v>61.940000000000005</v>
      </c>
      <c r="UVG159" s="14"/>
      <c r="UVH159" s="16">
        <f t="shared" si="17406"/>
        <v>92.910000000000011</v>
      </c>
      <c r="UVI159" s="79">
        <f t="shared" si="20477"/>
        <v>7</v>
      </c>
      <c r="UVJ159" s="80"/>
      <c r="UVK159" s="16" t="s">
        <v>236</v>
      </c>
      <c r="UVL159" s="16">
        <f t="shared" si="32567"/>
        <v>52.940000000000005</v>
      </c>
      <c r="UVM159" s="16">
        <f t="shared" si="32568"/>
        <v>9</v>
      </c>
      <c r="UVN159" s="14">
        <f t="shared" si="17410"/>
        <v>61.940000000000005</v>
      </c>
      <c r="UVO159" s="14"/>
      <c r="UVP159" s="16">
        <f t="shared" si="17411"/>
        <v>92.910000000000011</v>
      </c>
      <c r="UVQ159" s="79">
        <f t="shared" si="20486"/>
        <v>7</v>
      </c>
      <c r="UVR159" s="80"/>
      <c r="UVS159" s="16" t="s">
        <v>236</v>
      </c>
      <c r="UVT159" s="16">
        <f t="shared" si="32569"/>
        <v>52.940000000000005</v>
      </c>
      <c r="UVU159" s="16">
        <f t="shared" si="32570"/>
        <v>9</v>
      </c>
      <c r="UVV159" s="14">
        <f t="shared" si="17415"/>
        <v>61.940000000000005</v>
      </c>
      <c r="UVW159" s="14"/>
      <c r="UVX159" s="16">
        <f t="shared" si="17416"/>
        <v>92.910000000000011</v>
      </c>
      <c r="UVY159" s="79">
        <f t="shared" si="20486"/>
        <v>7</v>
      </c>
      <c r="UVZ159" s="80"/>
      <c r="UWA159" s="16" t="s">
        <v>236</v>
      </c>
      <c r="UWB159" s="16">
        <f t="shared" si="32571"/>
        <v>52.940000000000005</v>
      </c>
      <c r="UWC159" s="16">
        <f t="shared" si="32572"/>
        <v>9</v>
      </c>
      <c r="UWD159" s="14">
        <f t="shared" si="17420"/>
        <v>61.940000000000005</v>
      </c>
      <c r="UWE159" s="14"/>
      <c r="UWF159" s="16">
        <f t="shared" si="17421"/>
        <v>92.910000000000011</v>
      </c>
      <c r="UWG159" s="79">
        <f t="shared" si="20486"/>
        <v>7</v>
      </c>
      <c r="UWH159" s="80"/>
      <c r="UWI159" s="16" t="s">
        <v>236</v>
      </c>
      <c r="UWJ159" s="16">
        <f t="shared" si="32573"/>
        <v>52.940000000000005</v>
      </c>
      <c r="UWK159" s="16">
        <f t="shared" si="32574"/>
        <v>9</v>
      </c>
      <c r="UWL159" s="14">
        <f t="shared" si="17425"/>
        <v>61.940000000000005</v>
      </c>
      <c r="UWM159" s="14"/>
      <c r="UWN159" s="16">
        <f t="shared" si="17426"/>
        <v>92.910000000000011</v>
      </c>
      <c r="UWO159" s="79">
        <f t="shared" si="20486"/>
        <v>7</v>
      </c>
      <c r="UWP159" s="80"/>
      <c r="UWQ159" s="16" t="s">
        <v>236</v>
      </c>
      <c r="UWR159" s="16">
        <f t="shared" si="32575"/>
        <v>52.940000000000005</v>
      </c>
      <c r="UWS159" s="16">
        <f t="shared" si="32576"/>
        <v>9</v>
      </c>
      <c r="UWT159" s="14">
        <f t="shared" si="17430"/>
        <v>61.940000000000005</v>
      </c>
      <c r="UWU159" s="14"/>
      <c r="UWV159" s="16">
        <f t="shared" si="17431"/>
        <v>92.910000000000011</v>
      </c>
      <c r="UWW159" s="79">
        <f t="shared" si="20486"/>
        <v>7</v>
      </c>
      <c r="UWX159" s="80"/>
      <c r="UWY159" s="16" t="s">
        <v>236</v>
      </c>
      <c r="UWZ159" s="16">
        <f t="shared" si="32577"/>
        <v>52.940000000000005</v>
      </c>
      <c r="UXA159" s="16">
        <f t="shared" si="32578"/>
        <v>9</v>
      </c>
      <c r="UXB159" s="14">
        <f t="shared" si="17435"/>
        <v>61.940000000000005</v>
      </c>
      <c r="UXC159" s="14"/>
      <c r="UXD159" s="16">
        <f t="shared" si="17436"/>
        <v>92.910000000000011</v>
      </c>
      <c r="UXE159" s="79">
        <f t="shared" si="20486"/>
        <v>7</v>
      </c>
      <c r="UXF159" s="80"/>
      <c r="UXG159" s="16" t="s">
        <v>236</v>
      </c>
      <c r="UXH159" s="16">
        <f t="shared" si="32579"/>
        <v>52.940000000000005</v>
      </c>
      <c r="UXI159" s="16">
        <f t="shared" si="32580"/>
        <v>9</v>
      </c>
      <c r="UXJ159" s="14">
        <f t="shared" si="17440"/>
        <v>61.940000000000005</v>
      </c>
      <c r="UXK159" s="14"/>
      <c r="UXL159" s="16">
        <f t="shared" si="17441"/>
        <v>92.910000000000011</v>
      </c>
      <c r="UXM159" s="79">
        <f t="shared" si="20486"/>
        <v>7</v>
      </c>
      <c r="UXN159" s="80"/>
      <c r="UXO159" s="16" t="s">
        <v>236</v>
      </c>
      <c r="UXP159" s="16">
        <f t="shared" si="32581"/>
        <v>52.940000000000005</v>
      </c>
      <c r="UXQ159" s="16">
        <f t="shared" si="32582"/>
        <v>9</v>
      </c>
      <c r="UXR159" s="14">
        <f t="shared" si="17445"/>
        <v>61.940000000000005</v>
      </c>
      <c r="UXS159" s="14"/>
      <c r="UXT159" s="16">
        <f t="shared" si="17446"/>
        <v>92.910000000000011</v>
      </c>
      <c r="UXU159" s="79">
        <f t="shared" si="20486"/>
        <v>7</v>
      </c>
      <c r="UXV159" s="80"/>
      <c r="UXW159" s="16" t="s">
        <v>236</v>
      </c>
      <c r="UXX159" s="16">
        <f t="shared" si="32583"/>
        <v>52.940000000000005</v>
      </c>
      <c r="UXY159" s="16">
        <f t="shared" si="32584"/>
        <v>9</v>
      </c>
      <c r="UXZ159" s="14">
        <f t="shared" si="17450"/>
        <v>61.940000000000005</v>
      </c>
      <c r="UYA159" s="14"/>
      <c r="UYB159" s="16">
        <f t="shared" si="17451"/>
        <v>92.910000000000011</v>
      </c>
      <c r="UYC159" s="79">
        <f t="shared" si="20495"/>
        <v>7</v>
      </c>
      <c r="UYD159" s="80"/>
      <c r="UYE159" s="16" t="s">
        <v>236</v>
      </c>
      <c r="UYF159" s="16">
        <f t="shared" si="32585"/>
        <v>52.940000000000005</v>
      </c>
      <c r="UYG159" s="16">
        <f t="shared" si="32586"/>
        <v>9</v>
      </c>
      <c r="UYH159" s="14">
        <f t="shared" si="17455"/>
        <v>61.940000000000005</v>
      </c>
      <c r="UYI159" s="14"/>
      <c r="UYJ159" s="16">
        <f t="shared" si="17456"/>
        <v>92.910000000000011</v>
      </c>
      <c r="UYK159" s="79">
        <f t="shared" si="20495"/>
        <v>7</v>
      </c>
      <c r="UYL159" s="80"/>
      <c r="UYM159" s="16" t="s">
        <v>236</v>
      </c>
      <c r="UYN159" s="16">
        <f t="shared" si="32587"/>
        <v>52.940000000000005</v>
      </c>
      <c r="UYO159" s="16">
        <f t="shared" si="32588"/>
        <v>9</v>
      </c>
      <c r="UYP159" s="14">
        <f t="shared" si="17460"/>
        <v>61.940000000000005</v>
      </c>
      <c r="UYQ159" s="14"/>
      <c r="UYR159" s="16">
        <f t="shared" si="17461"/>
        <v>92.910000000000011</v>
      </c>
      <c r="UYS159" s="79">
        <f t="shared" si="20495"/>
        <v>7</v>
      </c>
      <c r="UYT159" s="80"/>
      <c r="UYU159" s="16" t="s">
        <v>236</v>
      </c>
      <c r="UYV159" s="16">
        <f t="shared" si="32589"/>
        <v>52.940000000000005</v>
      </c>
      <c r="UYW159" s="16">
        <f t="shared" si="32590"/>
        <v>9</v>
      </c>
      <c r="UYX159" s="14">
        <f t="shared" si="17465"/>
        <v>61.940000000000005</v>
      </c>
      <c r="UYY159" s="14"/>
      <c r="UYZ159" s="16">
        <f t="shared" si="17466"/>
        <v>92.910000000000011</v>
      </c>
      <c r="UZA159" s="79">
        <f t="shared" si="20495"/>
        <v>7</v>
      </c>
      <c r="UZB159" s="80"/>
      <c r="UZC159" s="16" t="s">
        <v>236</v>
      </c>
      <c r="UZD159" s="16">
        <f t="shared" si="32591"/>
        <v>52.940000000000005</v>
      </c>
      <c r="UZE159" s="16">
        <f t="shared" si="32592"/>
        <v>9</v>
      </c>
      <c r="UZF159" s="14">
        <f t="shared" si="17470"/>
        <v>61.940000000000005</v>
      </c>
      <c r="UZG159" s="14"/>
      <c r="UZH159" s="16">
        <f t="shared" si="17471"/>
        <v>92.910000000000011</v>
      </c>
      <c r="UZI159" s="79">
        <f t="shared" si="20495"/>
        <v>7</v>
      </c>
      <c r="UZJ159" s="80"/>
      <c r="UZK159" s="16" t="s">
        <v>236</v>
      </c>
      <c r="UZL159" s="16">
        <f t="shared" si="32593"/>
        <v>52.940000000000005</v>
      </c>
      <c r="UZM159" s="16">
        <f t="shared" si="32594"/>
        <v>9</v>
      </c>
      <c r="UZN159" s="14">
        <f t="shared" si="17475"/>
        <v>61.940000000000005</v>
      </c>
      <c r="UZO159" s="14"/>
      <c r="UZP159" s="16">
        <f t="shared" si="17476"/>
        <v>92.910000000000011</v>
      </c>
      <c r="UZQ159" s="79">
        <f t="shared" si="20495"/>
        <v>7</v>
      </c>
      <c r="UZR159" s="80"/>
      <c r="UZS159" s="16" t="s">
        <v>236</v>
      </c>
      <c r="UZT159" s="16">
        <f t="shared" si="32595"/>
        <v>52.940000000000005</v>
      </c>
      <c r="UZU159" s="16">
        <f t="shared" si="32596"/>
        <v>9</v>
      </c>
      <c r="UZV159" s="14">
        <f t="shared" si="17480"/>
        <v>61.940000000000005</v>
      </c>
      <c r="UZW159" s="14"/>
      <c r="UZX159" s="16">
        <f t="shared" si="17481"/>
        <v>92.910000000000011</v>
      </c>
      <c r="UZY159" s="79">
        <f t="shared" si="20495"/>
        <v>7</v>
      </c>
      <c r="UZZ159" s="80"/>
      <c r="VAA159" s="16" t="s">
        <v>236</v>
      </c>
      <c r="VAB159" s="16">
        <f t="shared" si="32597"/>
        <v>52.940000000000005</v>
      </c>
      <c r="VAC159" s="16">
        <f t="shared" si="32598"/>
        <v>9</v>
      </c>
      <c r="VAD159" s="14">
        <f t="shared" si="17485"/>
        <v>61.940000000000005</v>
      </c>
      <c r="VAE159" s="14"/>
      <c r="VAF159" s="16">
        <f t="shared" si="17486"/>
        <v>92.910000000000011</v>
      </c>
      <c r="VAG159" s="79">
        <f t="shared" si="20495"/>
        <v>7</v>
      </c>
      <c r="VAH159" s="80"/>
      <c r="VAI159" s="16" t="s">
        <v>236</v>
      </c>
      <c r="VAJ159" s="16">
        <f t="shared" si="32599"/>
        <v>52.940000000000005</v>
      </c>
      <c r="VAK159" s="16">
        <f t="shared" si="32600"/>
        <v>9</v>
      </c>
      <c r="VAL159" s="14">
        <f t="shared" si="17490"/>
        <v>61.940000000000005</v>
      </c>
      <c r="VAM159" s="14"/>
      <c r="VAN159" s="16">
        <f t="shared" si="17491"/>
        <v>92.910000000000011</v>
      </c>
      <c r="VAO159" s="79">
        <f t="shared" si="20504"/>
        <v>7</v>
      </c>
      <c r="VAP159" s="80"/>
      <c r="VAQ159" s="16" t="s">
        <v>236</v>
      </c>
      <c r="VAR159" s="16">
        <f t="shared" si="32601"/>
        <v>52.940000000000005</v>
      </c>
      <c r="VAS159" s="16">
        <f t="shared" si="32602"/>
        <v>9</v>
      </c>
      <c r="VAT159" s="14">
        <f t="shared" si="17495"/>
        <v>61.940000000000005</v>
      </c>
      <c r="VAU159" s="14"/>
      <c r="VAV159" s="16">
        <f t="shared" si="17496"/>
        <v>92.910000000000011</v>
      </c>
      <c r="VAW159" s="79">
        <f t="shared" si="20504"/>
        <v>7</v>
      </c>
      <c r="VAX159" s="80"/>
      <c r="VAY159" s="16" t="s">
        <v>236</v>
      </c>
      <c r="VAZ159" s="16">
        <f t="shared" si="32603"/>
        <v>52.940000000000005</v>
      </c>
      <c r="VBA159" s="16">
        <f t="shared" si="32604"/>
        <v>9</v>
      </c>
      <c r="VBB159" s="14">
        <f t="shared" si="17500"/>
        <v>61.940000000000005</v>
      </c>
      <c r="VBC159" s="14"/>
      <c r="VBD159" s="16">
        <f t="shared" si="17501"/>
        <v>92.910000000000011</v>
      </c>
      <c r="VBE159" s="79">
        <f t="shared" si="20504"/>
        <v>7</v>
      </c>
      <c r="VBF159" s="80"/>
      <c r="VBG159" s="16" t="s">
        <v>236</v>
      </c>
      <c r="VBH159" s="16">
        <f t="shared" si="32605"/>
        <v>52.940000000000005</v>
      </c>
      <c r="VBI159" s="16">
        <f t="shared" si="32606"/>
        <v>9</v>
      </c>
      <c r="VBJ159" s="14">
        <f t="shared" si="17505"/>
        <v>61.940000000000005</v>
      </c>
      <c r="VBK159" s="14"/>
      <c r="VBL159" s="16">
        <f t="shared" si="17506"/>
        <v>92.910000000000011</v>
      </c>
      <c r="VBM159" s="79">
        <f t="shared" si="20504"/>
        <v>7</v>
      </c>
      <c r="VBN159" s="80"/>
      <c r="VBO159" s="16" t="s">
        <v>236</v>
      </c>
      <c r="VBP159" s="16">
        <f t="shared" si="32607"/>
        <v>52.940000000000005</v>
      </c>
      <c r="VBQ159" s="16">
        <f t="shared" si="32608"/>
        <v>9</v>
      </c>
      <c r="VBR159" s="14">
        <f t="shared" si="17510"/>
        <v>61.940000000000005</v>
      </c>
      <c r="VBS159" s="14"/>
      <c r="VBT159" s="16">
        <f t="shared" si="17511"/>
        <v>92.910000000000011</v>
      </c>
      <c r="VBU159" s="79">
        <f t="shared" si="20504"/>
        <v>7</v>
      </c>
      <c r="VBV159" s="80"/>
      <c r="VBW159" s="16" t="s">
        <v>236</v>
      </c>
      <c r="VBX159" s="16">
        <f t="shared" si="32609"/>
        <v>52.940000000000005</v>
      </c>
      <c r="VBY159" s="16">
        <f t="shared" si="32610"/>
        <v>9</v>
      </c>
      <c r="VBZ159" s="14">
        <f t="shared" si="17515"/>
        <v>61.940000000000005</v>
      </c>
      <c r="VCA159" s="14"/>
      <c r="VCB159" s="16">
        <f t="shared" si="17516"/>
        <v>92.910000000000011</v>
      </c>
      <c r="VCC159" s="79">
        <f t="shared" si="20504"/>
        <v>7</v>
      </c>
      <c r="VCD159" s="80"/>
      <c r="VCE159" s="16" t="s">
        <v>236</v>
      </c>
      <c r="VCF159" s="16">
        <f t="shared" si="32611"/>
        <v>52.940000000000005</v>
      </c>
      <c r="VCG159" s="16">
        <f t="shared" si="32612"/>
        <v>9</v>
      </c>
      <c r="VCH159" s="14">
        <f t="shared" si="17520"/>
        <v>61.940000000000005</v>
      </c>
      <c r="VCI159" s="14"/>
      <c r="VCJ159" s="16">
        <f t="shared" si="17521"/>
        <v>92.910000000000011</v>
      </c>
      <c r="VCK159" s="79">
        <f t="shared" si="20504"/>
        <v>7</v>
      </c>
      <c r="VCL159" s="80"/>
      <c r="VCM159" s="16" t="s">
        <v>236</v>
      </c>
      <c r="VCN159" s="16">
        <f t="shared" si="32613"/>
        <v>52.940000000000005</v>
      </c>
      <c r="VCO159" s="16">
        <f t="shared" si="32614"/>
        <v>9</v>
      </c>
      <c r="VCP159" s="14">
        <f t="shared" si="17525"/>
        <v>61.940000000000005</v>
      </c>
      <c r="VCQ159" s="14"/>
      <c r="VCR159" s="16">
        <f t="shared" si="17526"/>
        <v>92.910000000000011</v>
      </c>
      <c r="VCS159" s="79">
        <f t="shared" si="20504"/>
        <v>7</v>
      </c>
      <c r="VCT159" s="80"/>
      <c r="VCU159" s="16" t="s">
        <v>236</v>
      </c>
      <c r="VCV159" s="16">
        <f t="shared" si="32615"/>
        <v>52.940000000000005</v>
      </c>
      <c r="VCW159" s="16">
        <f t="shared" si="32616"/>
        <v>9</v>
      </c>
      <c r="VCX159" s="14">
        <f t="shared" si="17530"/>
        <v>61.940000000000005</v>
      </c>
      <c r="VCY159" s="14"/>
      <c r="VCZ159" s="16">
        <f t="shared" si="17531"/>
        <v>92.910000000000011</v>
      </c>
      <c r="VDA159" s="79">
        <f t="shared" si="20513"/>
        <v>7</v>
      </c>
      <c r="VDB159" s="80"/>
      <c r="VDC159" s="16" t="s">
        <v>236</v>
      </c>
      <c r="VDD159" s="16">
        <f t="shared" si="32617"/>
        <v>52.940000000000005</v>
      </c>
      <c r="VDE159" s="16">
        <f t="shared" si="32618"/>
        <v>9</v>
      </c>
      <c r="VDF159" s="14">
        <f t="shared" si="17535"/>
        <v>61.940000000000005</v>
      </c>
      <c r="VDG159" s="14"/>
      <c r="VDH159" s="16">
        <f t="shared" si="17536"/>
        <v>92.910000000000011</v>
      </c>
      <c r="VDI159" s="79">
        <f t="shared" si="20513"/>
        <v>7</v>
      </c>
      <c r="VDJ159" s="80"/>
      <c r="VDK159" s="16" t="s">
        <v>236</v>
      </c>
      <c r="VDL159" s="16">
        <f t="shared" si="32619"/>
        <v>52.940000000000005</v>
      </c>
      <c r="VDM159" s="16">
        <f t="shared" si="32620"/>
        <v>9</v>
      </c>
      <c r="VDN159" s="14">
        <f t="shared" si="17540"/>
        <v>61.940000000000005</v>
      </c>
      <c r="VDO159" s="14"/>
      <c r="VDP159" s="16">
        <f t="shared" si="17541"/>
        <v>92.910000000000011</v>
      </c>
      <c r="VDQ159" s="79">
        <f t="shared" si="20513"/>
        <v>7</v>
      </c>
      <c r="VDR159" s="80"/>
      <c r="VDS159" s="16" t="s">
        <v>236</v>
      </c>
      <c r="VDT159" s="16">
        <f t="shared" si="32621"/>
        <v>52.940000000000005</v>
      </c>
      <c r="VDU159" s="16">
        <f t="shared" si="32622"/>
        <v>9</v>
      </c>
      <c r="VDV159" s="14">
        <f t="shared" si="17545"/>
        <v>61.940000000000005</v>
      </c>
      <c r="VDW159" s="14"/>
      <c r="VDX159" s="16">
        <f t="shared" si="17546"/>
        <v>92.910000000000011</v>
      </c>
      <c r="VDY159" s="79">
        <f t="shared" si="20513"/>
        <v>7</v>
      </c>
      <c r="VDZ159" s="80"/>
      <c r="VEA159" s="16" t="s">
        <v>236</v>
      </c>
      <c r="VEB159" s="16">
        <f t="shared" si="32623"/>
        <v>52.940000000000005</v>
      </c>
      <c r="VEC159" s="16">
        <f t="shared" si="32624"/>
        <v>9</v>
      </c>
      <c r="VED159" s="14">
        <f t="shared" si="17550"/>
        <v>61.940000000000005</v>
      </c>
      <c r="VEE159" s="14"/>
      <c r="VEF159" s="16">
        <f t="shared" si="17551"/>
        <v>92.910000000000011</v>
      </c>
      <c r="VEG159" s="79">
        <f t="shared" si="20513"/>
        <v>7</v>
      </c>
      <c r="VEH159" s="80"/>
      <c r="VEI159" s="16" t="s">
        <v>236</v>
      </c>
      <c r="VEJ159" s="16">
        <f t="shared" si="32625"/>
        <v>52.940000000000005</v>
      </c>
      <c r="VEK159" s="16">
        <f t="shared" si="32626"/>
        <v>9</v>
      </c>
      <c r="VEL159" s="14">
        <f t="shared" si="17555"/>
        <v>61.940000000000005</v>
      </c>
      <c r="VEM159" s="14"/>
      <c r="VEN159" s="16">
        <f t="shared" si="17556"/>
        <v>92.910000000000011</v>
      </c>
      <c r="VEO159" s="79">
        <f t="shared" si="20513"/>
        <v>7</v>
      </c>
      <c r="VEP159" s="80"/>
      <c r="VEQ159" s="16" t="s">
        <v>236</v>
      </c>
      <c r="VER159" s="16">
        <f t="shared" si="32627"/>
        <v>52.940000000000005</v>
      </c>
      <c r="VES159" s="16">
        <f t="shared" si="32628"/>
        <v>9</v>
      </c>
      <c r="VET159" s="14">
        <f t="shared" si="17560"/>
        <v>61.940000000000005</v>
      </c>
      <c r="VEU159" s="14"/>
      <c r="VEV159" s="16">
        <f t="shared" si="17561"/>
        <v>92.910000000000011</v>
      </c>
      <c r="VEW159" s="79">
        <f t="shared" si="20513"/>
        <v>7</v>
      </c>
      <c r="VEX159" s="80"/>
      <c r="VEY159" s="16" t="s">
        <v>236</v>
      </c>
      <c r="VEZ159" s="16">
        <f t="shared" si="32629"/>
        <v>52.940000000000005</v>
      </c>
      <c r="VFA159" s="16">
        <f t="shared" si="32630"/>
        <v>9</v>
      </c>
      <c r="VFB159" s="14">
        <f t="shared" si="17565"/>
        <v>61.940000000000005</v>
      </c>
      <c r="VFC159" s="14"/>
      <c r="VFD159" s="16">
        <f t="shared" si="17566"/>
        <v>92.910000000000011</v>
      </c>
      <c r="VFE159" s="79">
        <f t="shared" si="20513"/>
        <v>7</v>
      </c>
      <c r="VFF159" s="80"/>
      <c r="VFG159" s="16" t="s">
        <v>236</v>
      </c>
      <c r="VFH159" s="16">
        <f t="shared" si="32631"/>
        <v>52.940000000000005</v>
      </c>
      <c r="VFI159" s="16">
        <f t="shared" si="32632"/>
        <v>9</v>
      </c>
      <c r="VFJ159" s="14">
        <f t="shared" si="17570"/>
        <v>61.940000000000005</v>
      </c>
      <c r="VFK159" s="14"/>
      <c r="VFL159" s="16">
        <f t="shared" si="17571"/>
        <v>92.910000000000011</v>
      </c>
      <c r="VFM159" s="79">
        <f t="shared" si="20522"/>
        <v>7</v>
      </c>
      <c r="VFN159" s="80"/>
      <c r="VFO159" s="16" t="s">
        <v>236</v>
      </c>
      <c r="VFP159" s="16">
        <f t="shared" si="32633"/>
        <v>52.940000000000005</v>
      </c>
      <c r="VFQ159" s="16">
        <f t="shared" si="32634"/>
        <v>9</v>
      </c>
      <c r="VFR159" s="14">
        <f t="shared" si="17575"/>
        <v>61.940000000000005</v>
      </c>
      <c r="VFS159" s="14"/>
      <c r="VFT159" s="16">
        <f t="shared" si="17576"/>
        <v>92.910000000000011</v>
      </c>
      <c r="VFU159" s="79">
        <f t="shared" si="20522"/>
        <v>7</v>
      </c>
      <c r="VFV159" s="80"/>
      <c r="VFW159" s="16" t="s">
        <v>236</v>
      </c>
      <c r="VFX159" s="16">
        <f t="shared" si="32635"/>
        <v>52.940000000000005</v>
      </c>
      <c r="VFY159" s="16">
        <f t="shared" si="32636"/>
        <v>9</v>
      </c>
      <c r="VFZ159" s="14">
        <f t="shared" si="17580"/>
        <v>61.940000000000005</v>
      </c>
      <c r="VGA159" s="14"/>
      <c r="VGB159" s="16">
        <f t="shared" si="17581"/>
        <v>92.910000000000011</v>
      </c>
      <c r="VGC159" s="79">
        <f t="shared" si="20522"/>
        <v>7</v>
      </c>
      <c r="VGD159" s="80"/>
      <c r="VGE159" s="16" t="s">
        <v>236</v>
      </c>
      <c r="VGF159" s="16">
        <f t="shared" si="32637"/>
        <v>52.940000000000005</v>
      </c>
      <c r="VGG159" s="16">
        <f t="shared" si="32638"/>
        <v>9</v>
      </c>
      <c r="VGH159" s="14">
        <f t="shared" si="17585"/>
        <v>61.940000000000005</v>
      </c>
      <c r="VGI159" s="14"/>
      <c r="VGJ159" s="16">
        <f t="shared" si="17586"/>
        <v>92.910000000000011</v>
      </c>
      <c r="VGK159" s="79">
        <f t="shared" si="20522"/>
        <v>7</v>
      </c>
      <c r="VGL159" s="80"/>
      <c r="VGM159" s="16" t="s">
        <v>236</v>
      </c>
      <c r="VGN159" s="16">
        <f t="shared" si="32639"/>
        <v>52.940000000000005</v>
      </c>
      <c r="VGO159" s="16">
        <f t="shared" si="32640"/>
        <v>9</v>
      </c>
      <c r="VGP159" s="14">
        <f t="shared" si="17590"/>
        <v>61.940000000000005</v>
      </c>
      <c r="VGQ159" s="14"/>
      <c r="VGR159" s="16">
        <f t="shared" si="17591"/>
        <v>92.910000000000011</v>
      </c>
      <c r="VGS159" s="79">
        <f t="shared" si="20522"/>
        <v>7</v>
      </c>
      <c r="VGT159" s="80"/>
      <c r="VGU159" s="16" t="s">
        <v>236</v>
      </c>
      <c r="VGV159" s="16">
        <f t="shared" si="32641"/>
        <v>52.940000000000005</v>
      </c>
      <c r="VGW159" s="16">
        <f t="shared" si="32642"/>
        <v>9</v>
      </c>
      <c r="VGX159" s="14">
        <f t="shared" si="17595"/>
        <v>61.940000000000005</v>
      </c>
      <c r="VGY159" s="14"/>
      <c r="VGZ159" s="16">
        <f t="shared" si="17596"/>
        <v>92.910000000000011</v>
      </c>
      <c r="VHA159" s="79">
        <f t="shared" si="20522"/>
        <v>7</v>
      </c>
      <c r="VHB159" s="80"/>
      <c r="VHC159" s="16" t="s">
        <v>236</v>
      </c>
      <c r="VHD159" s="16">
        <f t="shared" si="32643"/>
        <v>52.940000000000005</v>
      </c>
      <c r="VHE159" s="16">
        <f t="shared" si="32644"/>
        <v>9</v>
      </c>
      <c r="VHF159" s="14">
        <f t="shared" si="17600"/>
        <v>61.940000000000005</v>
      </c>
      <c r="VHG159" s="14"/>
      <c r="VHH159" s="16">
        <f t="shared" si="17601"/>
        <v>92.910000000000011</v>
      </c>
      <c r="VHI159" s="79">
        <f t="shared" si="20522"/>
        <v>7</v>
      </c>
      <c r="VHJ159" s="80"/>
      <c r="VHK159" s="16" t="s">
        <v>236</v>
      </c>
      <c r="VHL159" s="16">
        <f t="shared" si="32645"/>
        <v>52.940000000000005</v>
      </c>
      <c r="VHM159" s="16">
        <f t="shared" si="32646"/>
        <v>9</v>
      </c>
      <c r="VHN159" s="14">
        <f t="shared" si="17605"/>
        <v>61.940000000000005</v>
      </c>
      <c r="VHO159" s="14"/>
      <c r="VHP159" s="16">
        <f t="shared" si="17606"/>
        <v>92.910000000000011</v>
      </c>
      <c r="VHQ159" s="79">
        <f t="shared" si="20522"/>
        <v>7</v>
      </c>
      <c r="VHR159" s="80"/>
      <c r="VHS159" s="16" t="s">
        <v>236</v>
      </c>
      <c r="VHT159" s="16">
        <f t="shared" si="32647"/>
        <v>52.940000000000005</v>
      </c>
      <c r="VHU159" s="16">
        <f t="shared" si="32648"/>
        <v>9</v>
      </c>
      <c r="VHV159" s="14">
        <f t="shared" si="17610"/>
        <v>61.940000000000005</v>
      </c>
      <c r="VHW159" s="14"/>
      <c r="VHX159" s="16">
        <f t="shared" si="17611"/>
        <v>92.910000000000011</v>
      </c>
      <c r="VHY159" s="79">
        <f t="shared" si="20531"/>
        <v>7</v>
      </c>
      <c r="VHZ159" s="80"/>
      <c r="VIA159" s="16" t="s">
        <v>236</v>
      </c>
      <c r="VIB159" s="16">
        <f t="shared" si="32649"/>
        <v>52.940000000000005</v>
      </c>
      <c r="VIC159" s="16">
        <f t="shared" si="32650"/>
        <v>9</v>
      </c>
      <c r="VID159" s="14">
        <f t="shared" si="17615"/>
        <v>61.940000000000005</v>
      </c>
      <c r="VIE159" s="14"/>
      <c r="VIF159" s="16">
        <f t="shared" si="17616"/>
        <v>92.910000000000011</v>
      </c>
      <c r="VIG159" s="79">
        <f t="shared" si="20531"/>
        <v>7</v>
      </c>
      <c r="VIH159" s="80"/>
      <c r="VII159" s="16" t="s">
        <v>236</v>
      </c>
      <c r="VIJ159" s="16">
        <f t="shared" si="32651"/>
        <v>52.940000000000005</v>
      </c>
      <c r="VIK159" s="16">
        <f t="shared" si="32652"/>
        <v>9</v>
      </c>
      <c r="VIL159" s="14">
        <f t="shared" si="17620"/>
        <v>61.940000000000005</v>
      </c>
      <c r="VIM159" s="14"/>
      <c r="VIN159" s="16">
        <f t="shared" si="17621"/>
        <v>92.910000000000011</v>
      </c>
      <c r="VIO159" s="79">
        <f t="shared" si="20531"/>
        <v>7</v>
      </c>
      <c r="VIP159" s="80"/>
      <c r="VIQ159" s="16" t="s">
        <v>236</v>
      </c>
      <c r="VIR159" s="16">
        <f t="shared" si="32653"/>
        <v>52.940000000000005</v>
      </c>
      <c r="VIS159" s="16">
        <f t="shared" si="32654"/>
        <v>9</v>
      </c>
      <c r="VIT159" s="14">
        <f t="shared" si="17625"/>
        <v>61.940000000000005</v>
      </c>
      <c r="VIU159" s="14"/>
      <c r="VIV159" s="16">
        <f t="shared" si="17626"/>
        <v>92.910000000000011</v>
      </c>
      <c r="VIW159" s="79">
        <f t="shared" si="20531"/>
        <v>7</v>
      </c>
      <c r="VIX159" s="80"/>
      <c r="VIY159" s="16" t="s">
        <v>236</v>
      </c>
      <c r="VIZ159" s="16">
        <f t="shared" si="32655"/>
        <v>52.940000000000005</v>
      </c>
      <c r="VJA159" s="16">
        <f t="shared" si="32656"/>
        <v>9</v>
      </c>
      <c r="VJB159" s="14">
        <f t="shared" si="17630"/>
        <v>61.940000000000005</v>
      </c>
      <c r="VJC159" s="14"/>
      <c r="VJD159" s="16">
        <f t="shared" si="17631"/>
        <v>92.910000000000011</v>
      </c>
      <c r="VJE159" s="79">
        <f t="shared" si="20531"/>
        <v>7</v>
      </c>
      <c r="VJF159" s="80"/>
      <c r="VJG159" s="16" t="s">
        <v>236</v>
      </c>
      <c r="VJH159" s="16">
        <f t="shared" si="32657"/>
        <v>52.940000000000005</v>
      </c>
      <c r="VJI159" s="16">
        <f t="shared" si="32658"/>
        <v>9</v>
      </c>
      <c r="VJJ159" s="14">
        <f t="shared" si="17635"/>
        <v>61.940000000000005</v>
      </c>
      <c r="VJK159" s="14"/>
      <c r="VJL159" s="16">
        <f t="shared" si="17636"/>
        <v>92.910000000000011</v>
      </c>
      <c r="VJM159" s="79">
        <f t="shared" si="20531"/>
        <v>7</v>
      </c>
      <c r="VJN159" s="80"/>
      <c r="VJO159" s="16" t="s">
        <v>236</v>
      </c>
      <c r="VJP159" s="16">
        <f t="shared" si="32659"/>
        <v>52.940000000000005</v>
      </c>
      <c r="VJQ159" s="16">
        <f t="shared" si="32660"/>
        <v>9</v>
      </c>
      <c r="VJR159" s="14">
        <f t="shared" si="17640"/>
        <v>61.940000000000005</v>
      </c>
      <c r="VJS159" s="14"/>
      <c r="VJT159" s="16">
        <f t="shared" si="17641"/>
        <v>92.910000000000011</v>
      </c>
      <c r="VJU159" s="79">
        <f t="shared" si="20531"/>
        <v>7</v>
      </c>
      <c r="VJV159" s="80"/>
      <c r="VJW159" s="16" t="s">
        <v>236</v>
      </c>
      <c r="VJX159" s="16">
        <f t="shared" si="32661"/>
        <v>52.940000000000005</v>
      </c>
      <c r="VJY159" s="16">
        <f t="shared" si="32662"/>
        <v>9</v>
      </c>
      <c r="VJZ159" s="14">
        <f t="shared" si="17645"/>
        <v>61.940000000000005</v>
      </c>
      <c r="VKA159" s="14"/>
      <c r="VKB159" s="16">
        <f t="shared" si="17646"/>
        <v>92.910000000000011</v>
      </c>
      <c r="VKC159" s="79">
        <f t="shared" si="20531"/>
        <v>7</v>
      </c>
      <c r="VKD159" s="80"/>
      <c r="VKE159" s="16" t="s">
        <v>236</v>
      </c>
      <c r="VKF159" s="16">
        <f t="shared" si="32663"/>
        <v>52.940000000000005</v>
      </c>
      <c r="VKG159" s="16">
        <f t="shared" si="32664"/>
        <v>9</v>
      </c>
      <c r="VKH159" s="14">
        <f t="shared" si="17650"/>
        <v>61.940000000000005</v>
      </c>
      <c r="VKI159" s="14"/>
      <c r="VKJ159" s="16">
        <f t="shared" si="17651"/>
        <v>92.910000000000011</v>
      </c>
      <c r="VKK159" s="79">
        <f t="shared" si="20540"/>
        <v>7</v>
      </c>
      <c r="VKL159" s="80"/>
      <c r="VKM159" s="16" t="s">
        <v>236</v>
      </c>
      <c r="VKN159" s="16">
        <f t="shared" si="32665"/>
        <v>52.940000000000005</v>
      </c>
      <c r="VKO159" s="16">
        <f t="shared" si="32666"/>
        <v>9</v>
      </c>
      <c r="VKP159" s="14">
        <f t="shared" si="17655"/>
        <v>61.940000000000005</v>
      </c>
      <c r="VKQ159" s="14"/>
      <c r="VKR159" s="16">
        <f t="shared" si="17656"/>
        <v>92.910000000000011</v>
      </c>
      <c r="VKS159" s="79">
        <f t="shared" si="20540"/>
        <v>7</v>
      </c>
      <c r="VKT159" s="80"/>
      <c r="VKU159" s="16" t="s">
        <v>236</v>
      </c>
      <c r="VKV159" s="16">
        <f t="shared" si="32667"/>
        <v>52.940000000000005</v>
      </c>
      <c r="VKW159" s="16">
        <f t="shared" si="32668"/>
        <v>9</v>
      </c>
      <c r="VKX159" s="14">
        <f t="shared" si="17660"/>
        <v>61.940000000000005</v>
      </c>
      <c r="VKY159" s="14"/>
      <c r="VKZ159" s="16">
        <f t="shared" si="17661"/>
        <v>92.910000000000011</v>
      </c>
      <c r="VLA159" s="79">
        <f t="shared" si="20540"/>
        <v>7</v>
      </c>
      <c r="VLB159" s="80"/>
      <c r="VLC159" s="16" t="s">
        <v>236</v>
      </c>
      <c r="VLD159" s="16">
        <f t="shared" si="32669"/>
        <v>52.940000000000005</v>
      </c>
      <c r="VLE159" s="16">
        <f t="shared" si="32670"/>
        <v>9</v>
      </c>
      <c r="VLF159" s="14">
        <f t="shared" si="17665"/>
        <v>61.940000000000005</v>
      </c>
      <c r="VLG159" s="14"/>
      <c r="VLH159" s="16">
        <f t="shared" si="17666"/>
        <v>92.910000000000011</v>
      </c>
      <c r="VLI159" s="79">
        <f t="shared" si="20540"/>
        <v>7</v>
      </c>
      <c r="VLJ159" s="80"/>
      <c r="VLK159" s="16" t="s">
        <v>236</v>
      </c>
      <c r="VLL159" s="16">
        <f t="shared" si="32671"/>
        <v>52.940000000000005</v>
      </c>
      <c r="VLM159" s="16">
        <f t="shared" si="32672"/>
        <v>9</v>
      </c>
      <c r="VLN159" s="14">
        <f t="shared" si="17670"/>
        <v>61.940000000000005</v>
      </c>
      <c r="VLO159" s="14"/>
      <c r="VLP159" s="16">
        <f t="shared" si="17671"/>
        <v>92.910000000000011</v>
      </c>
      <c r="VLQ159" s="79">
        <f t="shared" si="20540"/>
        <v>7</v>
      </c>
      <c r="VLR159" s="80"/>
      <c r="VLS159" s="16" t="s">
        <v>236</v>
      </c>
      <c r="VLT159" s="16">
        <f t="shared" si="32673"/>
        <v>52.940000000000005</v>
      </c>
      <c r="VLU159" s="16">
        <f t="shared" si="32674"/>
        <v>9</v>
      </c>
      <c r="VLV159" s="14">
        <f t="shared" si="17675"/>
        <v>61.940000000000005</v>
      </c>
      <c r="VLW159" s="14"/>
      <c r="VLX159" s="16">
        <f t="shared" si="17676"/>
        <v>92.910000000000011</v>
      </c>
      <c r="VLY159" s="79">
        <f t="shared" si="20540"/>
        <v>7</v>
      </c>
      <c r="VLZ159" s="80"/>
      <c r="VMA159" s="16" t="s">
        <v>236</v>
      </c>
      <c r="VMB159" s="16">
        <f t="shared" si="32675"/>
        <v>52.940000000000005</v>
      </c>
      <c r="VMC159" s="16">
        <f t="shared" si="32676"/>
        <v>9</v>
      </c>
      <c r="VMD159" s="14">
        <f t="shared" si="17680"/>
        <v>61.940000000000005</v>
      </c>
      <c r="VME159" s="14"/>
      <c r="VMF159" s="16">
        <f t="shared" si="17681"/>
        <v>92.910000000000011</v>
      </c>
      <c r="VMG159" s="79">
        <f t="shared" si="20540"/>
        <v>7</v>
      </c>
      <c r="VMH159" s="80"/>
      <c r="VMI159" s="16" t="s">
        <v>236</v>
      </c>
      <c r="VMJ159" s="16">
        <f t="shared" si="32677"/>
        <v>52.940000000000005</v>
      </c>
      <c r="VMK159" s="16">
        <f t="shared" si="32678"/>
        <v>9</v>
      </c>
      <c r="VML159" s="14">
        <f t="shared" si="17685"/>
        <v>61.940000000000005</v>
      </c>
      <c r="VMM159" s="14"/>
      <c r="VMN159" s="16">
        <f t="shared" si="17686"/>
        <v>92.910000000000011</v>
      </c>
      <c r="VMO159" s="79">
        <f t="shared" si="20540"/>
        <v>7</v>
      </c>
      <c r="VMP159" s="80"/>
      <c r="VMQ159" s="16" t="s">
        <v>236</v>
      </c>
      <c r="VMR159" s="16">
        <f t="shared" si="32679"/>
        <v>52.940000000000005</v>
      </c>
      <c r="VMS159" s="16">
        <f t="shared" si="32680"/>
        <v>9</v>
      </c>
      <c r="VMT159" s="14">
        <f t="shared" si="17690"/>
        <v>61.940000000000005</v>
      </c>
      <c r="VMU159" s="14"/>
      <c r="VMV159" s="16">
        <f t="shared" si="17691"/>
        <v>92.910000000000011</v>
      </c>
      <c r="VMW159" s="79">
        <f t="shared" si="20549"/>
        <v>7</v>
      </c>
      <c r="VMX159" s="80"/>
      <c r="VMY159" s="16" t="s">
        <v>236</v>
      </c>
      <c r="VMZ159" s="16">
        <f t="shared" si="32681"/>
        <v>52.940000000000005</v>
      </c>
      <c r="VNA159" s="16">
        <f t="shared" si="32682"/>
        <v>9</v>
      </c>
      <c r="VNB159" s="14">
        <f t="shared" si="17695"/>
        <v>61.940000000000005</v>
      </c>
      <c r="VNC159" s="14"/>
      <c r="VND159" s="16">
        <f t="shared" si="17696"/>
        <v>92.910000000000011</v>
      </c>
      <c r="VNE159" s="79">
        <f t="shared" si="20549"/>
        <v>7</v>
      </c>
      <c r="VNF159" s="80"/>
      <c r="VNG159" s="16" t="s">
        <v>236</v>
      </c>
      <c r="VNH159" s="16">
        <f t="shared" si="32683"/>
        <v>52.940000000000005</v>
      </c>
      <c r="VNI159" s="16">
        <f t="shared" si="32684"/>
        <v>9</v>
      </c>
      <c r="VNJ159" s="14">
        <f t="shared" si="17700"/>
        <v>61.940000000000005</v>
      </c>
      <c r="VNK159" s="14"/>
      <c r="VNL159" s="16">
        <f t="shared" si="17701"/>
        <v>92.910000000000011</v>
      </c>
      <c r="VNM159" s="79">
        <f t="shared" si="20549"/>
        <v>7</v>
      </c>
      <c r="VNN159" s="80"/>
      <c r="VNO159" s="16" t="s">
        <v>236</v>
      </c>
      <c r="VNP159" s="16">
        <f t="shared" si="32685"/>
        <v>52.940000000000005</v>
      </c>
      <c r="VNQ159" s="16">
        <f t="shared" si="32686"/>
        <v>9</v>
      </c>
      <c r="VNR159" s="14">
        <f t="shared" si="17705"/>
        <v>61.940000000000005</v>
      </c>
      <c r="VNS159" s="14"/>
      <c r="VNT159" s="16">
        <f t="shared" si="17706"/>
        <v>92.910000000000011</v>
      </c>
      <c r="VNU159" s="79">
        <f t="shared" si="20549"/>
        <v>7</v>
      </c>
      <c r="VNV159" s="80"/>
      <c r="VNW159" s="16" t="s">
        <v>236</v>
      </c>
      <c r="VNX159" s="16">
        <f t="shared" si="32687"/>
        <v>52.940000000000005</v>
      </c>
      <c r="VNY159" s="16">
        <f t="shared" si="32688"/>
        <v>9</v>
      </c>
      <c r="VNZ159" s="14">
        <f t="shared" si="17710"/>
        <v>61.940000000000005</v>
      </c>
      <c r="VOA159" s="14"/>
      <c r="VOB159" s="16">
        <f t="shared" si="17711"/>
        <v>92.910000000000011</v>
      </c>
      <c r="VOC159" s="79">
        <f t="shared" si="20549"/>
        <v>7</v>
      </c>
      <c r="VOD159" s="80"/>
      <c r="VOE159" s="16" t="s">
        <v>236</v>
      </c>
      <c r="VOF159" s="16">
        <f t="shared" si="32689"/>
        <v>52.940000000000005</v>
      </c>
      <c r="VOG159" s="16">
        <f t="shared" si="32690"/>
        <v>9</v>
      </c>
      <c r="VOH159" s="14">
        <f t="shared" si="17715"/>
        <v>61.940000000000005</v>
      </c>
      <c r="VOI159" s="14"/>
      <c r="VOJ159" s="16">
        <f t="shared" si="17716"/>
        <v>92.910000000000011</v>
      </c>
      <c r="VOK159" s="79">
        <f t="shared" si="20549"/>
        <v>7</v>
      </c>
      <c r="VOL159" s="80"/>
      <c r="VOM159" s="16" t="s">
        <v>236</v>
      </c>
      <c r="VON159" s="16">
        <f t="shared" si="32691"/>
        <v>52.940000000000005</v>
      </c>
      <c r="VOO159" s="16">
        <f t="shared" si="32692"/>
        <v>9</v>
      </c>
      <c r="VOP159" s="14">
        <f t="shared" si="17720"/>
        <v>61.940000000000005</v>
      </c>
      <c r="VOQ159" s="14"/>
      <c r="VOR159" s="16">
        <f t="shared" si="17721"/>
        <v>92.910000000000011</v>
      </c>
      <c r="VOS159" s="79">
        <f t="shared" si="20549"/>
        <v>7</v>
      </c>
      <c r="VOT159" s="80"/>
      <c r="VOU159" s="16" t="s">
        <v>236</v>
      </c>
      <c r="VOV159" s="16">
        <f t="shared" si="32693"/>
        <v>52.940000000000005</v>
      </c>
      <c r="VOW159" s="16">
        <f t="shared" si="32694"/>
        <v>9</v>
      </c>
      <c r="VOX159" s="14">
        <f t="shared" si="17725"/>
        <v>61.940000000000005</v>
      </c>
      <c r="VOY159" s="14"/>
      <c r="VOZ159" s="16">
        <f t="shared" si="17726"/>
        <v>92.910000000000011</v>
      </c>
      <c r="VPA159" s="79">
        <f t="shared" si="20549"/>
        <v>7</v>
      </c>
      <c r="VPB159" s="80"/>
      <c r="VPC159" s="16" t="s">
        <v>236</v>
      </c>
      <c r="VPD159" s="16">
        <f t="shared" si="32695"/>
        <v>52.940000000000005</v>
      </c>
      <c r="VPE159" s="16">
        <f t="shared" si="32696"/>
        <v>9</v>
      </c>
      <c r="VPF159" s="14">
        <f t="shared" si="17730"/>
        <v>61.940000000000005</v>
      </c>
      <c r="VPG159" s="14"/>
      <c r="VPH159" s="16">
        <f t="shared" si="17731"/>
        <v>92.910000000000011</v>
      </c>
      <c r="VPI159" s="79">
        <f t="shared" si="20558"/>
        <v>7</v>
      </c>
      <c r="VPJ159" s="80"/>
      <c r="VPK159" s="16" t="s">
        <v>236</v>
      </c>
      <c r="VPL159" s="16">
        <f t="shared" si="32697"/>
        <v>52.940000000000005</v>
      </c>
      <c r="VPM159" s="16">
        <f t="shared" si="32698"/>
        <v>9</v>
      </c>
      <c r="VPN159" s="14">
        <f t="shared" si="17735"/>
        <v>61.940000000000005</v>
      </c>
      <c r="VPO159" s="14"/>
      <c r="VPP159" s="16">
        <f t="shared" si="17736"/>
        <v>92.910000000000011</v>
      </c>
      <c r="VPQ159" s="79">
        <f t="shared" si="20558"/>
        <v>7</v>
      </c>
      <c r="VPR159" s="80"/>
      <c r="VPS159" s="16" t="s">
        <v>236</v>
      </c>
      <c r="VPT159" s="16">
        <f t="shared" si="32699"/>
        <v>52.940000000000005</v>
      </c>
      <c r="VPU159" s="16">
        <f t="shared" si="32700"/>
        <v>9</v>
      </c>
      <c r="VPV159" s="14">
        <f t="shared" si="17740"/>
        <v>61.940000000000005</v>
      </c>
      <c r="VPW159" s="14"/>
      <c r="VPX159" s="16">
        <f t="shared" si="17741"/>
        <v>92.910000000000011</v>
      </c>
      <c r="VPY159" s="79">
        <f t="shared" si="20558"/>
        <v>7</v>
      </c>
      <c r="VPZ159" s="80"/>
      <c r="VQA159" s="16" t="s">
        <v>236</v>
      </c>
      <c r="VQB159" s="16">
        <f t="shared" si="32701"/>
        <v>52.940000000000005</v>
      </c>
      <c r="VQC159" s="16">
        <f t="shared" si="32702"/>
        <v>9</v>
      </c>
      <c r="VQD159" s="14">
        <f t="shared" si="17745"/>
        <v>61.940000000000005</v>
      </c>
      <c r="VQE159" s="14"/>
      <c r="VQF159" s="16">
        <f t="shared" si="17746"/>
        <v>92.910000000000011</v>
      </c>
      <c r="VQG159" s="79">
        <f t="shared" si="20558"/>
        <v>7</v>
      </c>
      <c r="VQH159" s="80"/>
      <c r="VQI159" s="16" t="s">
        <v>236</v>
      </c>
      <c r="VQJ159" s="16">
        <f t="shared" si="32703"/>
        <v>52.940000000000005</v>
      </c>
      <c r="VQK159" s="16">
        <f t="shared" si="32704"/>
        <v>9</v>
      </c>
      <c r="VQL159" s="14">
        <f t="shared" si="17750"/>
        <v>61.940000000000005</v>
      </c>
      <c r="VQM159" s="14"/>
      <c r="VQN159" s="16">
        <f t="shared" si="17751"/>
        <v>92.910000000000011</v>
      </c>
      <c r="VQO159" s="79">
        <f t="shared" si="20558"/>
        <v>7</v>
      </c>
      <c r="VQP159" s="80"/>
      <c r="VQQ159" s="16" t="s">
        <v>236</v>
      </c>
      <c r="VQR159" s="16">
        <f t="shared" si="32705"/>
        <v>52.940000000000005</v>
      </c>
      <c r="VQS159" s="16">
        <f t="shared" si="32706"/>
        <v>9</v>
      </c>
      <c r="VQT159" s="14">
        <f t="shared" si="17755"/>
        <v>61.940000000000005</v>
      </c>
      <c r="VQU159" s="14"/>
      <c r="VQV159" s="16">
        <f t="shared" si="17756"/>
        <v>92.910000000000011</v>
      </c>
      <c r="VQW159" s="79">
        <f t="shared" si="20558"/>
        <v>7</v>
      </c>
      <c r="VQX159" s="80"/>
      <c r="VQY159" s="16" t="s">
        <v>236</v>
      </c>
      <c r="VQZ159" s="16">
        <f t="shared" si="32707"/>
        <v>52.940000000000005</v>
      </c>
      <c r="VRA159" s="16">
        <f t="shared" si="32708"/>
        <v>9</v>
      </c>
      <c r="VRB159" s="14">
        <f t="shared" si="17760"/>
        <v>61.940000000000005</v>
      </c>
      <c r="VRC159" s="14"/>
      <c r="VRD159" s="16">
        <f t="shared" si="17761"/>
        <v>92.910000000000011</v>
      </c>
      <c r="VRE159" s="79">
        <f t="shared" si="20558"/>
        <v>7</v>
      </c>
      <c r="VRF159" s="80"/>
      <c r="VRG159" s="16" t="s">
        <v>236</v>
      </c>
      <c r="VRH159" s="16">
        <f t="shared" si="32709"/>
        <v>52.940000000000005</v>
      </c>
      <c r="VRI159" s="16">
        <f t="shared" si="32710"/>
        <v>9</v>
      </c>
      <c r="VRJ159" s="14">
        <f t="shared" si="17765"/>
        <v>61.940000000000005</v>
      </c>
      <c r="VRK159" s="14"/>
      <c r="VRL159" s="16">
        <f t="shared" si="17766"/>
        <v>92.910000000000011</v>
      </c>
      <c r="VRM159" s="79">
        <f t="shared" si="20558"/>
        <v>7</v>
      </c>
      <c r="VRN159" s="80"/>
      <c r="VRO159" s="16" t="s">
        <v>236</v>
      </c>
      <c r="VRP159" s="16">
        <f t="shared" si="32711"/>
        <v>52.940000000000005</v>
      </c>
      <c r="VRQ159" s="16">
        <f t="shared" si="32712"/>
        <v>9</v>
      </c>
      <c r="VRR159" s="14">
        <f t="shared" si="17770"/>
        <v>61.940000000000005</v>
      </c>
      <c r="VRS159" s="14"/>
      <c r="VRT159" s="16">
        <f t="shared" si="17771"/>
        <v>92.910000000000011</v>
      </c>
      <c r="VRU159" s="79">
        <f t="shared" si="20567"/>
        <v>7</v>
      </c>
      <c r="VRV159" s="80"/>
      <c r="VRW159" s="16" t="s">
        <v>236</v>
      </c>
      <c r="VRX159" s="16">
        <f t="shared" si="32713"/>
        <v>52.940000000000005</v>
      </c>
      <c r="VRY159" s="16">
        <f t="shared" si="32714"/>
        <v>9</v>
      </c>
      <c r="VRZ159" s="14">
        <f t="shared" si="17775"/>
        <v>61.940000000000005</v>
      </c>
      <c r="VSA159" s="14"/>
      <c r="VSB159" s="16">
        <f t="shared" si="17776"/>
        <v>92.910000000000011</v>
      </c>
      <c r="VSC159" s="79">
        <f t="shared" si="20567"/>
        <v>7</v>
      </c>
      <c r="VSD159" s="80"/>
      <c r="VSE159" s="16" t="s">
        <v>236</v>
      </c>
      <c r="VSF159" s="16">
        <f t="shared" si="32715"/>
        <v>52.940000000000005</v>
      </c>
      <c r="VSG159" s="16">
        <f t="shared" si="32716"/>
        <v>9</v>
      </c>
      <c r="VSH159" s="14">
        <f t="shared" si="17780"/>
        <v>61.940000000000005</v>
      </c>
      <c r="VSI159" s="14"/>
      <c r="VSJ159" s="16">
        <f t="shared" si="17781"/>
        <v>92.910000000000011</v>
      </c>
      <c r="VSK159" s="79">
        <f t="shared" si="20567"/>
        <v>7</v>
      </c>
      <c r="VSL159" s="80"/>
      <c r="VSM159" s="16" t="s">
        <v>236</v>
      </c>
      <c r="VSN159" s="16">
        <f t="shared" si="32717"/>
        <v>52.940000000000005</v>
      </c>
      <c r="VSO159" s="16">
        <f t="shared" si="32718"/>
        <v>9</v>
      </c>
      <c r="VSP159" s="14">
        <f t="shared" si="17785"/>
        <v>61.940000000000005</v>
      </c>
      <c r="VSQ159" s="14"/>
      <c r="VSR159" s="16">
        <f t="shared" si="17786"/>
        <v>92.910000000000011</v>
      </c>
      <c r="VSS159" s="79">
        <f t="shared" si="20567"/>
        <v>7</v>
      </c>
      <c r="VST159" s="80"/>
      <c r="VSU159" s="16" t="s">
        <v>236</v>
      </c>
      <c r="VSV159" s="16">
        <f t="shared" si="32719"/>
        <v>52.940000000000005</v>
      </c>
      <c r="VSW159" s="16">
        <f t="shared" si="32720"/>
        <v>9</v>
      </c>
      <c r="VSX159" s="14">
        <f t="shared" si="17790"/>
        <v>61.940000000000005</v>
      </c>
      <c r="VSY159" s="14"/>
      <c r="VSZ159" s="16">
        <f t="shared" si="17791"/>
        <v>92.910000000000011</v>
      </c>
      <c r="VTA159" s="79">
        <f t="shared" si="20567"/>
        <v>7</v>
      </c>
      <c r="VTB159" s="80"/>
      <c r="VTC159" s="16" t="s">
        <v>236</v>
      </c>
      <c r="VTD159" s="16">
        <f t="shared" si="32721"/>
        <v>52.940000000000005</v>
      </c>
      <c r="VTE159" s="16">
        <f t="shared" si="32722"/>
        <v>9</v>
      </c>
      <c r="VTF159" s="14">
        <f t="shared" si="17795"/>
        <v>61.940000000000005</v>
      </c>
      <c r="VTG159" s="14"/>
      <c r="VTH159" s="16">
        <f t="shared" si="17796"/>
        <v>92.910000000000011</v>
      </c>
      <c r="VTI159" s="79">
        <f t="shared" si="20567"/>
        <v>7</v>
      </c>
      <c r="VTJ159" s="80"/>
      <c r="VTK159" s="16" t="s">
        <v>236</v>
      </c>
      <c r="VTL159" s="16">
        <f t="shared" si="32723"/>
        <v>52.940000000000005</v>
      </c>
      <c r="VTM159" s="16">
        <f t="shared" si="32724"/>
        <v>9</v>
      </c>
      <c r="VTN159" s="14">
        <f t="shared" si="17800"/>
        <v>61.940000000000005</v>
      </c>
      <c r="VTO159" s="14"/>
      <c r="VTP159" s="16">
        <f t="shared" si="17801"/>
        <v>92.910000000000011</v>
      </c>
      <c r="VTQ159" s="79">
        <f t="shared" si="20567"/>
        <v>7</v>
      </c>
      <c r="VTR159" s="80"/>
      <c r="VTS159" s="16" t="s">
        <v>236</v>
      </c>
      <c r="VTT159" s="16">
        <f t="shared" si="32725"/>
        <v>52.940000000000005</v>
      </c>
      <c r="VTU159" s="16">
        <f t="shared" si="32726"/>
        <v>9</v>
      </c>
      <c r="VTV159" s="14">
        <f t="shared" si="17805"/>
        <v>61.940000000000005</v>
      </c>
      <c r="VTW159" s="14"/>
      <c r="VTX159" s="16">
        <f t="shared" si="17806"/>
        <v>92.910000000000011</v>
      </c>
      <c r="VTY159" s="79">
        <f t="shared" si="20567"/>
        <v>7</v>
      </c>
      <c r="VTZ159" s="80"/>
      <c r="VUA159" s="16" t="s">
        <v>236</v>
      </c>
      <c r="VUB159" s="16">
        <f t="shared" si="32727"/>
        <v>52.940000000000005</v>
      </c>
      <c r="VUC159" s="16">
        <f t="shared" si="32728"/>
        <v>9</v>
      </c>
      <c r="VUD159" s="14">
        <f t="shared" si="17810"/>
        <v>61.940000000000005</v>
      </c>
      <c r="VUE159" s="14"/>
      <c r="VUF159" s="16">
        <f t="shared" si="17811"/>
        <v>92.910000000000011</v>
      </c>
      <c r="VUG159" s="79">
        <f t="shared" si="20576"/>
        <v>7</v>
      </c>
      <c r="VUH159" s="80"/>
      <c r="VUI159" s="16" t="s">
        <v>236</v>
      </c>
      <c r="VUJ159" s="16">
        <f t="shared" si="32729"/>
        <v>52.940000000000005</v>
      </c>
      <c r="VUK159" s="16">
        <f t="shared" si="32730"/>
        <v>9</v>
      </c>
      <c r="VUL159" s="14">
        <f t="shared" si="17815"/>
        <v>61.940000000000005</v>
      </c>
      <c r="VUM159" s="14"/>
      <c r="VUN159" s="16">
        <f t="shared" si="17816"/>
        <v>92.910000000000011</v>
      </c>
      <c r="VUO159" s="79">
        <f t="shared" si="20576"/>
        <v>7</v>
      </c>
      <c r="VUP159" s="80"/>
      <c r="VUQ159" s="16" t="s">
        <v>236</v>
      </c>
      <c r="VUR159" s="16">
        <f t="shared" si="32731"/>
        <v>52.940000000000005</v>
      </c>
      <c r="VUS159" s="16">
        <f t="shared" si="32732"/>
        <v>9</v>
      </c>
      <c r="VUT159" s="14">
        <f t="shared" si="17820"/>
        <v>61.940000000000005</v>
      </c>
      <c r="VUU159" s="14"/>
      <c r="VUV159" s="16">
        <f t="shared" si="17821"/>
        <v>92.910000000000011</v>
      </c>
      <c r="VUW159" s="79">
        <f t="shared" si="20576"/>
        <v>7</v>
      </c>
      <c r="VUX159" s="80"/>
      <c r="VUY159" s="16" t="s">
        <v>236</v>
      </c>
      <c r="VUZ159" s="16">
        <f t="shared" si="32733"/>
        <v>52.940000000000005</v>
      </c>
      <c r="VVA159" s="16">
        <f t="shared" si="32734"/>
        <v>9</v>
      </c>
      <c r="VVB159" s="14">
        <f t="shared" si="17825"/>
        <v>61.940000000000005</v>
      </c>
      <c r="VVC159" s="14"/>
      <c r="VVD159" s="16">
        <f t="shared" si="17826"/>
        <v>92.910000000000011</v>
      </c>
      <c r="VVE159" s="79">
        <f t="shared" si="20576"/>
        <v>7</v>
      </c>
      <c r="VVF159" s="80"/>
      <c r="VVG159" s="16" t="s">
        <v>236</v>
      </c>
      <c r="VVH159" s="16">
        <f t="shared" si="32735"/>
        <v>52.940000000000005</v>
      </c>
      <c r="VVI159" s="16">
        <f t="shared" si="32736"/>
        <v>9</v>
      </c>
      <c r="VVJ159" s="14">
        <f t="shared" si="17830"/>
        <v>61.940000000000005</v>
      </c>
      <c r="VVK159" s="14"/>
      <c r="VVL159" s="16">
        <f t="shared" si="17831"/>
        <v>92.910000000000011</v>
      </c>
      <c r="VVM159" s="79">
        <f t="shared" si="20576"/>
        <v>7</v>
      </c>
      <c r="VVN159" s="80"/>
      <c r="VVO159" s="16" t="s">
        <v>236</v>
      </c>
      <c r="VVP159" s="16">
        <f t="shared" si="32737"/>
        <v>52.940000000000005</v>
      </c>
      <c r="VVQ159" s="16">
        <f t="shared" si="32738"/>
        <v>9</v>
      </c>
      <c r="VVR159" s="14">
        <f t="shared" si="17835"/>
        <v>61.940000000000005</v>
      </c>
      <c r="VVS159" s="14"/>
      <c r="VVT159" s="16">
        <f t="shared" si="17836"/>
        <v>92.910000000000011</v>
      </c>
      <c r="VVU159" s="79">
        <f t="shared" si="20576"/>
        <v>7</v>
      </c>
      <c r="VVV159" s="80"/>
      <c r="VVW159" s="16" t="s">
        <v>236</v>
      </c>
      <c r="VVX159" s="16">
        <f t="shared" si="32739"/>
        <v>52.940000000000005</v>
      </c>
      <c r="VVY159" s="16">
        <f t="shared" si="32740"/>
        <v>9</v>
      </c>
      <c r="VVZ159" s="14">
        <f t="shared" si="17840"/>
        <v>61.940000000000005</v>
      </c>
      <c r="VWA159" s="14"/>
      <c r="VWB159" s="16">
        <f t="shared" si="17841"/>
        <v>92.910000000000011</v>
      </c>
      <c r="VWC159" s="79">
        <f t="shared" si="20576"/>
        <v>7</v>
      </c>
      <c r="VWD159" s="80"/>
      <c r="VWE159" s="16" t="s">
        <v>236</v>
      </c>
      <c r="VWF159" s="16">
        <f t="shared" si="32741"/>
        <v>52.940000000000005</v>
      </c>
      <c r="VWG159" s="16">
        <f t="shared" si="32742"/>
        <v>9</v>
      </c>
      <c r="VWH159" s="14">
        <f t="shared" si="17845"/>
        <v>61.940000000000005</v>
      </c>
      <c r="VWI159" s="14"/>
      <c r="VWJ159" s="16">
        <f t="shared" si="17846"/>
        <v>92.910000000000011</v>
      </c>
      <c r="VWK159" s="79">
        <f t="shared" si="20576"/>
        <v>7</v>
      </c>
      <c r="VWL159" s="80"/>
      <c r="VWM159" s="16" t="s">
        <v>236</v>
      </c>
      <c r="VWN159" s="16">
        <f t="shared" si="32743"/>
        <v>52.940000000000005</v>
      </c>
      <c r="VWO159" s="16">
        <f t="shared" si="32744"/>
        <v>9</v>
      </c>
      <c r="VWP159" s="14">
        <f t="shared" si="17850"/>
        <v>61.940000000000005</v>
      </c>
      <c r="VWQ159" s="14"/>
      <c r="VWR159" s="16">
        <f t="shared" si="17851"/>
        <v>92.910000000000011</v>
      </c>
      <c r="VWS159" s="79">
        <f t="shared" si="20585"/>
        <v>7</v>
      </c>
      <c r="VWT159" s="80"/>
      <c r="VWU159" s="16" t="s">
        <v>236</v>
      </c>
      <c r="VWV159" s="16">
        <f t="shared" si="32745"/>
        <v>52.940000000000005</v>
      </c>
      <c r="VWW159" s="16">
        <f t="shared" si="32746"/>
        <v>9</v>
      </c>
      <c r="VWX159" s="14">
        <f t="shared" si="17855"/>
        <v>61.940000000000005</v>
      </c>
      <c r="VWY159" s="14"/>
      <c r="VWZ159" s="16">
        <f t="shared" si="17856"/>
        <v>92.910000000000011</v>
      </c>
      <c r="VXA159" s="79">
        <f t="shared" si="20585"/>
        <v>7</v>
      </c>
      <c r="VXB159" s="80"/>
      <c r="VXC159" s="16" t="s">
        <v>236</v>
      </c>
      <c r="VXD159" s="16">
        <f t="shared" si="32747"/>
        <v>52.940000000000005</v>
      </c>
      <c r="VXE159" s="16">
        <f t="shared" si="32748"/>
        <v>9</v>
      </c>
      <c r="VXF159" s="14">
        <f t="shared" si="17860"/>
        <v>61.940000000000005</v>
      </c>
      <c r="VXG159" s="14"/>
      <c r="VXH159" s="16">
        <f t="shared" si="17861"/>
        <v>92.910000000000011</v>
      </c>
      <c r="VXI159" s="79">
        <f t="shared" si="20585"/>
        <v>7</v>
      </c>
      <c r="VXJ159" s="80"/>
      <c r="VXK159" s="16" t="s">
        <v>236</v>
      </c>
      <c r="VXL159" s="16">
        <f t="shared" si="32749"/>
        <v>52.940000000000005</v>
      </c>
      <c r="VXM159" s="16">
        <f t="shared" si="32750"/>
        <v>9</v>
      </c>
      <c r="VXN159" s="14">
        <f t="shared" si="17865"/>
        <v>61.940000000000005</v>
      </c>
      <c r="VXO159" s="14"/>
      <c r="VXP159" s="16">
        <f t="shared" si="17866"/>
        <v>92.910000000000011</v>
      </c>
      <c r="VXQ159" s="79">
        <f t="shared" si="20585"/>
        <v>7</v>
      </c>
      <c r="VXR159" s="80"/>
      <c r="VXS159" s="16" t="s">
        <v>236</v>
      </c>
      <c r="VXT159" s="16">
        <f t="shared" si="32751"/>
        <v>52.940000000000005</v>
      </c>
      <c r="VXU159" s="16">
        <f t="shared" si="32752"/>
        <v>9</v>
      </c>
      <c r="VXV159" s="14">
        <f t="shared" si="17870"/>
        <v>61.940000000000005</v>
      </c>
      <c r="VXW159" s="14"/>
      <c r="VXX159" s="16">
        <f t="shared" si="17871"/>
        <v>92.910000000000011</v>
      </c>
      <c r="VXY159" s="79">
        <f t="shared" si="20585"/>
        <v>7</v>
      </c>
      <c r="VXZ159" s="80"/>
      <c r="VYA159" s="16" t="s">
        <v>236</v>
      </c>
      <c r="VYB159" s="16">
        <f t="shared" si="32753"/>
        <v>52.940000000000005</v>
      </c>
      <c r="VYC159" s="16">
        <f t="shared" si="32754"/>
        <v>9</v>
      </c>
      <c r="VYD159" s="14">
        <f t="shared" si="17875"/>
        <v>61.940000000000005</v>
      </c>
      <c r="VYE159" s="14"/>
      <c r="VYF159" s="16">
        <f t="shared" si="17876"/>
        <v>92.910000000000011</v>
      </c>
      <c r="VYG159" s="79">
        <f t="shared" si="20585"/>
        <v>7</v>
      </c>
      <c r="VYH159" s="80"/>
      <c r="VYI159" s="16" t="s">
        <v>236</v>
      </c>
      <c r="VYJ159" s="16">
        <f t="shared" si="32755"/>
        <v>52.940000000000005</v>
      </c>
      <c r="VYK159" s="16">
        <f t="shared" si="32756"/>
        <v>9</v>
      </c>
      <c r="VYL159" s="14">
        <f t="shared" si="17880"/>
        <v>61.940000000000005</v>
      </c>
      <c r="VYM159" s="14"/>
      <c r="VYN159" s="16">
        <f t="shared" si="17881"/>
        <v>92.910000000000011</v>
      </c>
      <c r="VYO159" s="79">
        <f t="shared" si="20585"/>
        <v>7</v>
      </c>
      <c r="VYP159" s="80"/>
      <c r="VYQ159" s="16" t="s">
        <v>236</v>
      </c>
      <c r="VYR159" s="16">
        <f t="shared" si="32757"/>
        <v>52.940000000000005</v>
      </c>
      <c r="VYS159" s="16">
        <f t="shared" si="32758"/>
        <v>9</v>
      </c>
      <c r="VYT159" s="14">
        <f t="shared" si="17885"/>
        <v>61.940000000000005</v>
      </c>
      <c r="VYU159" s="14"/>
      <c r="VYV159" s="16">
        <f t="shared" si="17886"/>
        <v>92.910000000000011</v>
      </c>
      <c r="VYW159" s="79">
        <f t="shared" si="20585"/>
        <v>7</v>
      </c>
      <c r="VYX159" s="80"/>
      <c r="VYY159" s="16" t="s">
        <v>236</v>
      </c>
      <c r="VYZ159" s="16">
        <f t="shared" si="32759"/>
        <v>52.940000000000005</v>
      </c>
      <c r="VZA159" s="16">
        <f t="shared" si="32760"/>
        <v>9</v>
      </c>
      <c r="VZB159" s="14">
        <f t="shared" si="17890"/>
        <v>61.940000000000005</v>
      </c>
      <c r="VZC159" s="14"/>
      <c r="VZD159" s="16">
        <f t="shared" si="17891"/>
        <v>92.910000000000011</v>
      </c>
      <c r="VZE159" s="79">
        <f t="shared" si="20594"/>
        <v>7</v>
      </c>
      <c r="VZF159" s="80"/>
      <c r="VZG159" s="16" t="s">
        <v>236</v>
      </c>
      <c r="VZH159" s="16">
        <f t="shared" si="32761"/>
        <v>52.940000000000005</v>
      </c>
      <c r="VZI159" s="16">
        <f t="shared" si="32762"/>
        <v>9</v>
      </c>
      <c r="VZJ159" s="14">
        <f t="shared" si="17895"/>
        <v>61.940000000000005</v>
      </c>
      <c r="VZK159" s="14"/>
      <c r="VZL159" s="16">
        <f t="shared" si="17896"/>
        <v>92.910000000000011</v>
      </c>
      <c r="VZM159" s="79">
        <f t="shared" si="20594"/>
        <v>7</v>
      </c>
      <c r="VZN159" s="80"/>
      <c r="VZO159" s="16" t="s">
        <v>236</v>
      </c>
      <c r="VZP159" s="16">
        <f t="shared" si="32763"/>
        <v>52.940000000000005</v>
      </c>
      <c r="VZQ159" s="16">
        <f t="shared" si="32764"/>
        <v>9</v>
      </c>
      <c r="VZR159" s="14">
        <f t="shared" si="17900"/>
        <v>61.940000000000005</v>
      </c>
      <c r="VZS159" s="14"/>
      <c r="VZT159" s="16">
        <f t="shared" si="17901"/>
        <v>92.910000000000011</v>
      </c>
      <c r="VZU159" s="79">
        <f t="shared" si="20594"/>
        <v>7</v>
      </c>
      <c r="VZV159" s="80"/>
      <c r="VZW159" s="16" t="s">
        <v>236</v>
      </c>
      <c r="VZX159" s="16">
        <f t="shared" si="32765"/>
        <v>52.940000000000005</v>
      </c>
      <c r="VZY159" s="16">
        <f t="shared" si="32766"/>
        <v>9</v>
      </c>
      <c r="VZZ159" s="14">
        <f t="shared" si="17905"/>
        <v>61.940000000000005</v>
      </c>
      <c r="WAA159" s="14"/>
      <c r="WAB159" s="16">
        <f t="shared" si="17906"/>
        <v>92.910000000000011</v>
      </c>
      <c r="WAC159" s="79">
        <f t="shared" si="20594"/>
        <v>7</v>
      </c>
      <c r="WAD159" s="80"/>
      <c r="WAE159" s="16" t="s">
        <v>236</v>
      </c>
      <c r="WAF159" s="16">
        <f t="shared" si="32767"/>
        <v>52.940000000000005</v>
      </c>
      <c r="WAG159" s="16">
        <f t="shared" si="32768"/>
        <v>9</v>
      </c>
      <c r="WAH159" s="14">
        <f t="shared" si="17910"/>
        <v>61.940000000000005</v>
      </c>
      <c r="WAI159" s="14"/>
      <c r="WAJ159" s="16">
        <f t="shared" si="17911"/>
        <v>92.910000000000011</v>
      </c>
      <c r="WAK159" s="79">
        <f t="shared" si="20594"/>
        <v>7</v>
      </c>
      <c r="WAL159" s="80"/>
      <c r="WAM159" s="16" t="s">
        <v>236</v>
      </c>
      <c r="WAN159" s="16">
        <f t="shared" si="32769"/>
        <v>52.940000000000005</v>
      </c>
      <c r="WAO159" s="16">
        <f t="shared" si="32770"/>
        <v>9</v>
      </c>
      <c r="WAP159" s="14">
        <f t="shared" si="17915"/>
        <v>61.940000000000005</v>
      </c>
      <c r="WAQ159" s="14"/>
      <c r="WAR159" s="16">
        <f t="shared" si="17916"/>
        <v>92.910000000000011</v>
      </c>
      <c r="WAS159" s="79">
        <f t="shared" si="20594"/>
        <v>7</v>
      </c>
      <c r="WAT159" s="80"/>
      <c r="WAU159" s="16" t="s">
        <v>236</v>
      </c>
      <c r="WAV159" s="16">
        <f t="shared" si="32771"/>
        <v>52.940000000000005</v>
      </c>
      <c r="WAW159" s="16">
        <f t="shared" si="32772"/>
        <v>9</v>
      </c>
      <c r="WAX159" s="14">
        <f t="shared" si="17920"/>
        <v>61.940000000000005</v>
      </c>
      <c r="WAY159" s="14"/>
      <c r="WAZ159" s="16">
        <f t="shared" si="17921"/>
        <v>92.910000000000011</v>
      </c>
      <c r="WBA159" s="79">
        <f t="shared" si="20594"/>
        <v>7</v>
      </c>
      <c r="WBB159" s="80"/>
      <c r="WBC159" s="16" t="s">
        <v>236</v>
      </c>
      <c r="WBD159" s="16">
        <f t="shared" si="32773"/>
        <v>52.940000000000005</v>
      </c>
      <c r="WBE159" s="16">
        <f t="shared" si="32774"/>
        <v>9</v>
      </c>
      <c r="WBF159" s="14">
        <f t="shared" si="17925"/>
        <v>61.940000000000005</v>
      </c>
      <c r="WBG159" s="14"/>
      <c r="WBH159" s="16">
        <f t="shared" si="17926"/>
        <v>92.910000000000011</v>
      </c>
      <c r="WBI159" s="79">
        <f t="shared" si="20594"/>
        <v>7</v>
      </c>
      <c r="WBJ159" s="80"/>
      <c r="WBK159" s="16" t="s">
        <v>236</v>
      </c>
      <c r="WBL159" s="16">
        <f t="shared" si="32775"/>
        <v>52.940000000000005</v>
      </c>
      <c r="WBM159" s="16">
        <f t="shared" si="32776"/>
        <v>9</v>
      </c>
      <c r="WBN159" s="14">
        <f t="shared" si="17930"/>
        <v>61.940000000000005</v>
      </c>
      <c r="WBO159" s="14"/>
      <c r="WBP159" s="16">
        <f t="shared" si="17931"/>
        <v>92.910000000000011</v>
      </c>
      <c r="WBQ159" s="79">
        <f t="shared" si="20603"/>
        <v>7</v>
      </c>
      <c r="WBR159" s="80"/>
      <c r="WBS159" s="16" t="s">
        <v>236</v>
      </c>
      <c r="WBT159" s="16">
        <f t="shared" si="32777"/>
        <v>52.940000000000005</v>
      </c>
      <c r="WBU159" s="16">
        <f t="shared" si="32778"/>
        <v>9</v>
      </c>
      <c r="WBV159" s="14">
        <f t="shared" si="17935"/>
        <v>61.940000000000005</v>
      </c>
      <c r="WBW159" s="14"/>
      <c r="WBX159" s="16">
        <f t="shared" si="17936"/>
        <v>92.910000000000011</v>
      </c>
      <c r="WBY159" s="79">
        <f t="shared" si="20603"/>
        <v>7</v>
      </c>
      <c r="WBZ159" s="80"/>
      <c r="WCA159" s="16" t="s">
        <v>236</v>
      </c>
      <c r="WCB159" s="16">
        <f t="shared" si="32779"/>
        <v>52.940000000000005</v>
      </c>
      <c r="WCC159" s="16">
        <f t="shared" si="32780"/>
        <v>9</v>
      </c>
      <c r="WCD159" s="14">
        <f t="shared" si="17940"/>
        <v>61.940000000000005</v>
      </c>
      <c r="WCE159" s="14"/>
      <c r="WCF159" s="16">
        <f t="shared" si="17941"/>
        <v>92.910000000000011</v>
      </c>
      <c r="WCG159" s="79">
        <f t="shared" si="20603"/>
        <v>7</v>
      </c>
      <c r="WCH159" s="80"/>
      <c r="WCI159" s="16" t="s">
        <v>236</v>
      </c>
      <c r="WCJ159" s="16">
        <f t="shared" si="32781"/>
        <v>52.940000000000005</v>
      </c>
      <c r="WCK159" s="16">
        <f t="shared" si="32782"/>
        <v>9</v>
      </c>
      <c r="WCL159" s="14">
        <f t="shared" si="17945"/>
        <v>61.940000000000005</v>
      </c>
      <c r="WCM159" s="14"/>
      <c r="WCN159" s="16">
        <f t="shared" si="17946"/>
        <v>92.910000000000011</v>
      </c>
      <c r="WCO159" s="79">
        <f t="shared" si="20603"/>
        <v>7</v>
      </c>
      <c r="WCP159" s="80"/>
      <c r="WCQ159" s="16" t="s">
        <v>236</v>
      </c>
      <c r="WCR159" s="16">
        <f t="shared" si="32783"/>
        <v>52.940000000000005</v>
      </c>
      <c r="WCS159" s="16">
        <f t="shared" si="32784"/>
        <v>9</v>
      </c>
      <c r="WCT159" s="14">
        <f t="shared" si="17950"/>
        <v>61.940000000000005</v>
      </c>
      <c r="WCU159" s="14"/>
      <c r="WCV159" s="16">
        <f t="shared" si="17951"/>
        <v>92.910000000000011</v>
      </c>
      <c r="WCW159" s="79">
        <f t="shared" si="20603"/>
        <v>7</v>
      </c>
      <c r="WCX159" s="80"/>
      <c r="WCY159" s="16" t="s">
        <v>236</v>
      </c>
      <c r="WCZ159" s="16">
        <f t="shared" si="32785"/>
        <v>52.940000000000005</v>
      </c>
      <c r="WDA159" s="16">
        <f t="shared" si="32786"/>
        <v>9</v>
      </c>
      <c r="WDB159" s="14">
        <f t="shared" si="17955"/>
        <v>61.940000000000005</v>
      </c>
      <c r="WDC159" s="14"/>
      <c r="WDD159" s="16">
        <f t="shared" si="17956"/>
        <v>92.910000000000011</v>
      </c>
      <c r="WDE159" s="79">
        <f t="shared" si="20603"/>
        <v>7</v>
      </c>
      <c r="WDF159" s="80"/>
      <c r="WDG159" s="16" t="s">
        <v>236</v>
      </c>
      <c r="WDH159" s="16">
        <f t="shared" si="32787"/>
        <v>52.940000000000005</v>
      </c>
      <c r="WDI159" s="16">
        <f t="shared" si="32788"/>
        <v>9</v>
      </c>
      <c r="WDJ159" s="14">
        <f t="shared" si="17960"/>
        <v>61.940000000000005</v>
      </c>
      <c r="WDK159" s="14"/>
      <c r="WDL159" s="16">
        <f t="shared" si="17961"/>
        <v>92.910000000000011</v>
      </c>
      <c r="WDM159" s="79">
        <f t="shared" si="20603"/>
        <v>7</v>
      </c>
      <c r="WDN159" s="80"/>
      <c r="WDO159" s="16" t="s">
        <v>236</v>
      </c>
      <c r="WDP159" s="16">
        <f t="shared" si="32789"/>
        <v>52.940000000000005</v>
      </c>
      <c r="WDQ159" s="16">
        <f t="shared" si="32790"/>
        <v>9</v>
      </c>
      <c r="WDR159" s="14">
        <f t="shared" si="17965"/>
        <v>61.940000000000005</v>
      </c>
      <c r="WDS159" s="14"/>
      <c r="WDT159" s="16">
        <f t="shared" si="17966"/>
        <v>92.910000000000011</v>
      </c>
      <c r="WDU159" s="79">
        <f t="shared" si="20603"/>
        <v>7</v>
      </c>
      <c r="WDV159" s="80"/>
      <c r="WDW159" s="16" t="s">
        <v>236</v>
      </c>
      <c r="WDX159" s="16">
        <f t="shared" si="32791"/>
        <v>52.940000000000005</v>
      </c>
      <c r="WDY159" s="16">
        <f t="shared" si="32792"/>
        <v>9</v>
      </c>
      <c r="WDZ159" s="14">
        <f t="shared" si="17970"/>
        <v>61.940000000000005</v>
      </c>
      <c r="WEA159" s="14"/>
      <c r="WEB159" s="16">
        <f t="shared" si="17971"/>
        <v>92.910000000000011</v>
      </c>
      <c r="WEC159" s="79">
        <f t="shared" si="20612"/>
        <v>7</v>
      </c>
      <c r="WED159" s="80"/>
      <c r="WEE159" s="16" t="s">
        <v>236</v>
      </c>
      <c r="WEF159" s="16">
        <f t="shared" si="32793"/>
        <v>52.940000000000005</v>
      </c>
      <c r="WEG159" s="16">
        <f t="shared" si="32794"/>
        <v>9</v>
      </c>
      <c r="WEH159" s="14">
        <f t="shared" si="17975"/>
        <v>61.940000000000005</v>
      </c>
      <c r="WEI159" s="14"/>
      <c r="WEJ159" s="16">
        <f t="shared" si="17976"/>
        <v>92.910000000000011</v>
      </c>
      <c r="WEK159" s="79">
        <f t="shared" si="20612"/>
        <v>7</v>
      </c>
      <c r="WEL159" s="80"/>
      <c r="WEM159" s="16" t="s">
        <v>236</v>
      </c>
      <c r="WEN159" s="16">
        <f t="shared" si="32795"/>
        <v>52.940000000000005</v>
      </c>
      <c r="WEO159" s="16">
        <f t="shared" si="32796"/>
        <v>9</v>
      </c>
      <c r="WEP159" s="14">
        <f t="shared" si="17980"/>
        <v>61.940000000000005</v>
      </c>
      <c r="WEQ159" s="14"/>
      <c r="WER159" s="16">
        <f t="shared" si="17981"/>
        <v>92.910000000000011</v>
      </c>
      <c r="WES159" s="79">
        <f t="shared" si="20612"/>
        <v>7</v>
      </c>
      <c r="WET159" s="80"/>
      <c r="WEU159" s="16" t="s">
        <v>236</v>
      </c>
      <c r="WEV159" s="16">
        <f t="shared" si="32797"/>
        <v>52.940000000000005</v>
      </c>
      <c r="WEW159" s="16">
        <f t="shared" si="32798"/>
        <v>9</v>
      </c>
      <c r="WEX159" s="14">
        <f t="shared" si="17985"/>
        <v>61.940000000000005</v>
      </c>
      <c r="WEY159" s="14"/>
      <c r="WEZ159" s="16">
        <f t="shared" si="17986"/>
        <v>92.910000000000011</v>
      </c>
      <c r="WFA159" s="79">
        <f t="shared" si="20612"/>
        <v>7</v>
      </c>
      <c r="WFB159" s="80"/>
      <c r="WFC159" s="16" t="s">
        <v>236</v>
      </c>
      <c r="WFD159" s="16">
        <f t="shared" si="32799"/>
        <v>52.940000000000005</v>
      </c>
      <c r="WFE159" s="16">
        <f t="shared" si="32800"/>
        <v>9</v>
      </c>
      <c r="WFF159" s="14">
        <f t="shared" si="17990"/>
        <v>61.940000000000005</v>
      </c>
      <c r="WFG159" s="14"/>
      <c r="WFH159" s="16">
        <f t="shared" si="17991"/>
        <v>92.910000000000011</v>
      </c>
      <c r="WFI159" s="79">
        <f t="shared" si="20612"/>
        <v>7</v>
      </c>
      <c r="WFJ159" s="80"/>
      <c r="WFK159" s="16" t="s">
        <v>236</v>
      </c>
      <c r="WFL159" s="16">
        <f t="shared" si="32801"/>
        <v>52.940000000000005</v>
      </c>
      <c r="WFM159" s="16">
        <f t="shared" si="32802"/>
        <v>9</v>
      </c>
      <c r="WFN159" s="14">
        <f t="shared" si="17995"/>
        <v>61.940000000000005</v>
      </c>
      <c r="WFO159" s="14"/>
      <c r="WFP159" s="16">
        <f t="shared" si="17996"/>
        <v>92.910000000000011</v>
      </c>
      <c r="WFQ159" s="79">
        <f t="shared" si="20612"/>
        <v>7</v>
      </c>
      <c r="WFR159" s="80"/>
      <c r="WFS159" s="16" t="s">
        <v>236</v>
      </c>
      <c r="WFT159" s="16">
        <f t="shared" si="32803"/>
        <v>52.940000000000005</v>
      </c>
      <c r="WFU159" s="16">
        <f t="shared" si="32804"/>
        <v>9</v>
      </c>
      <c r="WFV159" s="14">
        <f t="shared" si="18000"/>
        <v>61.940000000000005</v>
      </c>
      <c r="WFW159" s="14"/>
      <c r="WFX159" s="16">
        <f t="shared" si="18001"/>
        <v>92.910000000000011</v>
      </c>
      <c r="WFY159" s="79">
        <f t="shared" si="20612"/>
        <v>7</v>
      </c>
      <c r="WFZ159" s="80"/>
      <c r="WGA159" s="16" t="s">
        <v>236</v>
      </c>
      <c r="WGB159" s="16">
        <f t="shared" si="32805"/>
        <v>52.940000000000005</v>
      </c>
      <c r="WGC159" s="16">
        <f t="shared" si="32806"/>
        <v>9</v>
      </c>
      <c r="WGD159" s="14">
        <f t="shared" si="18005"/>
        <v>61.940000000000005</v>
      </c>
      <c r="WGE159" s="14"/>
      <c r="WGF159" s="16">
        <f t="shared" si="18006"/>
        <v>92.910000000000011</v>
      </c>
      <c r="WGG159" s="79">
        <f t="shared" si="20612"/>
        <v>7</v>
      </c>
      <c r="WGH159" s="80"/>
      <c r="WGI159" s="16" t="s">
        <v>236</v>
      </c>
      <c r="WGJ159" s="16">
        <f t="shared" si="32807"/>
        <v>52.940000000000005</v>
      </c>
      <c r="WGK159" s="16">
        <f t="shared" si="32808"/>
        <v>9</v>
      </c>
      <c r="WGL159" s="14">
        <f t="shared" si="18010"/>
        <v>61.940000000000005</v>
      </c>
      <c r="WGM159" s="14"/>
      <c r="WGN159" s="16">
        <f t="shared" si="18011"/>
        <v>92.910000000000011</v>
      </c>
      <c r="WGO159" s="79">
        <f t="shared" si="20621"/>
        <v>7</v>
      </c>
      <c r="WGP159" s="80"/>
      <c r="WGQ159" s="16" t="s">
        <v>236</v>
      </c>
      <c r="WGR159" s="16">
        <f t="shared" si="32809"/>
        <v>52.940000000000005</v>
      </c>
      <c r="WGS159" s="16">
        <f t="shared" si="32810"/>
        <v>9</v>
      </c>
      <c r="WGT159" s="14">
        <f t="shared" si="18015"/>
        <v>61.940000000000005</v>
      </c>
      <c r="WGU159" s="14"/>
      <c r="WGV159" s="16">
        <f t="shared" si="18016"/>
        <v>92.910000000000011</v>
      </c>
      <c r="WGW159" s="79">
        <f t="shared" si="20621"/>
        <v>7</v>
      </c>
      <c r="WGX159" s="80"/>
      <c r="WGY159" s="16" t="s">
        <v>236</v>
      </c>
      <c r="WGZ159" s="16">
        <f t="shared" si="32811"/>
        <v>52.940000000000005</v>
      </c>
      <c r="WHA159" s="16">
        <f t="shared" si="32812"/>
        <v>9</v>
      </c>
      <c r="WHB159" s="14">
        <f t="shared" si="18020"/>
        <v>61.940000000000005</v>
      </c>
      <c r="WHC159" s="14"/>
      <c r="WHD159" s="16">
        <f t="shared" si="18021"/>
        <v>92.910000000000011</v>
      </c>
      <c r="WHE159" s="79">
        <f t="shared" si="20621"/>
        <v>7</v>
      </c>
      <c r="WHF159" s="80"/>
      <c r="WHG159" s="16" t="s">
        <v>236</v>
      </c>
      <c r="WHH159" s="16">
        <f t="shared" si="32813"/>
        <v>52.940000000000005</v>
      </c>
      <c r="WHI159" s="16">
        <f t="shared" si="32814"/>
        <v>9</v>
      </c>
      <c r="WHJ159" s="14">
        <f t="shared" si="18025"/>
        <v>61.940000000000005</v>
      </c>
      <c r="WHK159" s="14"/>
      <c r="WHL159" s="16">
        <f t="shared" si="18026"/>
        <v>92.910000000000011</v>
      </c>
      <c r="WHM159" s="79">
        <f t="shared" si="20621"/>
        <v>7</v>
      </c>
      <c r="WHN159" s="80"/>
      <c r="WHO159" s="16" t="s">
        <v>236</v>
      </c>
      <c r="WHP159" s="16">
        <f t="shared" si="32815"/>
        <v>52.940000000000005</v>
      </c>
      <c r="WHQ159" s="16">
        <f t="shared" si="32816"/>
        <v>9</v>
      </c>
      <c r="WHR159" s="14">
        <f t="shared" si="18030"/>
        <v>61.940000000000005</v>
      </c>
      <c r="WHS159" s="14"/>
      <c r="WHT159" s="16">
        <f t="shared" si="18031"/>
        <v>92.910000000000011</v>
      </c>
      <c r="WHU159" s="79">
        <f t="shared" si="20621"/>
        <v>7</v>
      </c>
      <c r="WHV159" s="80"/>
      <c r="WHW159" s="16" t="s">
        <v>236</v>
      </c>
      <c r="WHX159" s="16">
        <f t="shared" si="32817"/>
        <v>52.940000000000005</v>
      </c>
      <c r="WHY159" s="16">
        <f t="shared" si="32818"/>
        <v>9</v>
      </c>
      <c r="WHZ159" s="14">
        <f t="shared" si="18035"/>
        <v>61.940000000000005</v>
      </c>
      <c r="WIA159" s="14"/>
      <c r="WIB159" s="16">
        <f t="shared" si="18036"/>
        <v>92.910000000000011</v>
      </c>
      <c r="WIC159" s="79">
        <f t="shared" si="20621"/>
        <v>7</v>
      </c>
      <c r="WID159" s="80"/>
      <c r="WIE159" s="16" t="s">
        <v>236</v>
      </c>
      <c r="WIF159" s="16">
        <f t="shared" si="32819"/>
        <v>52.940000000000005</v>
      </c>
      <c r="WIG159" s="16">
        <f t="shared" si="32820"/>
        <v>9</v>
      </c>
      <c r="WIH159" s="14">
        <f t="shared" si="18040"/>
        <v>61.940000000000005</v>
      </c>
      <c r="WII159" s="14"/>
      <c r="WIJ159" s="16">
        <f t="shared" si="18041"/>
        <v>92.910000000000011</v>
      </c>
      <c r="WIK159" s="79">
        <f t="shared" si="20621"/>
        <v>7</v>
      </c>
      <c r="WIL159" s="80"/>
      <c r="WIM159" s="16" t="s">
        <v>236</v>
      </c>
      <c r="WIN159" s="16">
        <f t="shared" si="32821"/>
        <v>52.940000000000005</v>
      </c>
      <c r="WIO159" s="16">
        <f t="shared" si="32822"/>
        <v>9</v>
      </c>
      <c r="WIP159" s="14">
        <f t="shared" si="18045"/>
        <v>61.940000000000005</v>
      </c>
      <c r="WIQ159" s="14"/>
      <c r="WIR159" s="16">
        <f t="shared" si="18046"/>
        <v>92.910000000000011</v>
      </c>
      <c r="WIS159" s="79">
        <f t="shared" si="20621"/>
        <v>7</v>
      </c>
      <c r="WIT159" s="80"/>
      <c r="WIU159" s="16" t="s">
        <v>236</v>
      </c>
      <c r="WIV159" s="16">
        <f t="shared" si="32823"/>
        <v>52.940000000000005</v>
      </c>
      <c r="WIW159" s="16">
        <f t="shared" si="32824"/>
        <v>9</v>
      </c>
      <c r="WIX159" s="14">
        <f t="shared" si="18050"/>
        <v>61.940000000000005</v>
      </c>
      <c r="WIY159" s="14"/>
      <c r="WIZ159" s="16">
        <f t="shared" si="18051"/>
        <v>92.910000000000011</v>
      </c>
      <c r="WJA159" s="79">
        <f t="shared" si="20630"/>
        <v>7</v>
      </c>
      <c r="WJB159" s="80"/>
      <c r="WJC159" s="16" t="s">
        <v>236</v>
      </c>
      <c r="WJD159" s="16">
        <f t="shared" si="32825"/>
        <v>52.940000000000005</v>
      </c>
      <c r="WJE159" s="16">
        <f t="shared" si="32826"/>
        <v>9</v>
      </c>
      <c r="WJF159" s="14">
        <f t="shared" si="18055"/>
        <v>61.940000000000005</v>
      </c>
      <c r="WJG159" s="14"/>
      <c r="WJH159" s="16">
        <f t="shared" si="18056"/>
        <v>92.910000000000011</v>
      </c>
      <c r="WJI159" s="79">
        <f t="shared" si="20630"/>
        <v>7</v>
      </c>
      <c r="WJJ159" s="80"/>
      <c r="WJK159" s="16" t="s">
        <v>236</v>
      </c>
      <c r="WJL159" s="16">
        <f t="shared" si="32827"/>
        <v>52.940000000000005</v>
      </c>
      <c r="WJM159" s="16">
        <f t="shared" si="32828"/>
        <v>9</v>
      </c>
      <c r="WJN159" s="14">
        <f t="shared" si="18060"/>
        <v>61.940000000000005</v>
      </c>
      <c r="WJO159" s="14"/>
      <c r="WJP159" s="16">
        <f t="shared" si="18061"/>
        <v>92.910000000000011</v>
      </c>
      <c r="WJQ159" s="79">
        <f t="shared" si="20630"/>
        <v>7</v>
      </c>
      <c r="WJR159" s="80"/>
      <c r="WJS159" s="16" t="s">
        <v>236</v>
      </c>
      <c r="WJT159" s="16">
        <f t="shared" si="32829"/>
        <v>52.940000000000005</v>
      </c>
      <c r="WJU159" s="16">
        <f t="shared" si="32830"/>
        <v>9</v>
      </c>
      <c r="WJV159" s="14">
        <f t="shared" si="18065"/>
        <v>61.940000000000005</v>
      </c>
      <c r="WJW159" s="14"/>
      <c r="WJX159" s="16">
        <f t="shared" si="18066"/>
        <v>92.910000000000011</v>
      </c>
      <c r="WJY159" s="79">
        <f t="shared" si="20630"/>
        <v>7</v>
      </c>
      <c r="WJZ159" s="80"/>
      <c r="WKA159" s="16" t="s">
        <v>236</v>
      </c>
      <c r="WKB159" s="16">
        <f t="shared" si="32831"/>
        <v>52.940000000000005</v>
      </c>
      <c r="WKC159" s="16">
        <f t="shared" si="32832"/>
        <v>9</v>
      </c>
      <c r="WKD159" s="14">
        <f t="shared" si="18070"/>
        <v>61.940000000000005</v>
      </c>
      <c r="WKE159" s="14"/>
      <c r="WKF159" s="16">
        <f t="shared" si="18071"/>
        <v>92.910000000000011</v>
      </c>
      <c r="WKG159" s="79">
        <f t="shared" si="20630"/>
        <v>7</v>
      </c>
      <c r="WKH159" s="80"/>
      <c r="WKI159" s="16" t="s">
        <v>236</v>
      </c>
      <c r="WKJ159" s="16">
        <f t="shared" si="32833"/>
        <v>52.940000000000005</v>
      </c>
      <c r="WKK159" s="16">
        <f t="shared" si="32834"/>
        <v>9</v>
      </c>
      <c r="WKL159" s="14">
        <f t="shared" si="18075"/>
        <v>61.940000000000005</v>
      </c>
      <c r="WKM159" s="14"/>
      <c r="WKN159" s="16">
        <f t="shared" si="18076"/>
        <v>92.910000000000011</v>
      </c>
      <c r="WKO159" s="79">
        <f t="shared" si="20630"/>
        <v>7</v>
      </c>
      <c r="WKP159" s="80"/>
      <c r="WKQ159" s="16" t="s">
        <v>236</v>
      </c>
      <c r="WKR159" s="16">
        <f t="shared" si="32835"/>
        <v>52.940000000000005</v>
      </c>
      <c r="WKS159" s="16">
        <f t="shared" si="32836"/>
        <v>9</v>
      </c>
      <c r="WKT159" s="14">
        <f t="shared" si="18080"/>
        <v>61.940000000000005</v>
      </c>
      <c r="WKU159" s="14"/>
      <c r="WKV159" s="16">
        <f t="shared" si="18081"/>
        <v>92.910000000000011</v>
      </c>
      <c r="WKW159" s="79">
        <f t="shared" si="20630"/>
        <v>7</v>
      </c>
      <c r="WKX159" s="80"/>
      <c r="WKY159" s="16" t="s">
        <v>236</v>
      </c>
      <c r="WKZ159" s="16">
        <f t="shared" si="32837"/>
        <v>52.940000000000005</v>
      </c>
      <c r="WLA159" s="16">
        <f t="shared" si="32838"/>
        <v>9</v>
      </c>
      <c r="WLB159" s="14">
        <f t="shared" si="18085"/>
        <v>61.940000000000005</v>
      </c>
      <c r="WLC159" s="14"/>
      <c r="WLD159" s="16">
        <f t="shared" si="18086"/>
        <v>92.910000000000011</v>
      </c>
      <c r="WLE159" s="79">
        <f t="shared" si="20630"/>
        <v>7</v>
      </c>
      <c r="WLF159" s="80"/>
      <c r="WLG159" s="16" t="s">
        <v>236</v>
      </c>
      <c r="WLH159" s="16">
        <f t="shared" si="32839"/>
        <v>52.940000000000005</v>
      </c>
      <c r="WLI159" s="16">
        <f t="shared" si="32840"/>
        <v>9</v>
      </c>
      <c r="WLJ159" s="14">
        <f t="shared" si="18090"/>
        <v>61.940000000000005</v>
      </c>
      <c r="WLK159" s="14"/>
      <c r="WLL159" s="16">
        <f t="shared" si="18091"/>
        <v>92.910000000000011</v>
      </c>
      <c r="WLM159" s="79">
        <f t="shared" si="20639"/>
        <v>7</v>
      </c>
      <c r="WLN159" s="80"/>
      <c r="WLO159" s="16" t="s">
        <v>236</v>
      </c>
      <c r="WLP159" s="16">
        <f t="shared" si="32841"/>
        <v>52.940000000000005</v>
      </c>
      <c r="WLQ159" s="16">
        <f t="shared" si="32842"/>
        <v>9</v>
      </c>
      <c r="WLR159" s="14">
        <f t="shared" si="18095"/>
        <v>61.940000000000005</v>
      </c>
      <c r="WLS159" s="14"/>
      <c r="WLT159" s="16">
        <f t="shared" si="18096"/>
        <v>92.910000000000011</v>
      </c>
      <c r="WLU159" s="79">
        <f t="shared" si="20639"/>
        <v>7</v>
      </c>
      <c r="WLV159" s="80"/>
      <c r="WLW159" s="16" t="s">
        <v>236</v>
      </c>
      <c r="WLX159" s="16">
        <f t="shared" si="32843"/>
        <v>52.940000000000005</v>
      </c>
      <c r="WLY159" s="16">
        <f t="shared" si="32844"/>
        <v>9</v>
      </c>
      <c r="WLZ159" s="14">
        <f t="shared" si="18100"/>
        <v>61.940000000000005</v>
      </c>
      <c r="WMA159" s="14"/>
      <c r="WMB159" s="16">
        <f t="shared" si="18101"/>
        <v>92.910000000000011</v>
      </c>
      <c r="WMC159" s="79">
        <f t="shared" si="20639"/>
        <v>7</v>
      </c>
      <c r="WMD159" s="80"/>
      <c r="WME159" s="16" t="s">
        <v>236</v>
      </c>
      <c r="WMF159" s="16">
        <f t="shared" si="32845"/>
        <v>52.940000000000005</v>
      </c>
      <c r="WMG159" s="16">
        <f t="shared" si="32846"/>
        <v>9</v>
      </c>
      <c r="WMH159" s="14">
        <f t="shared" si="18105"/>
        <v>61.940000000000005</v>
      </c>
      <c r="WMI159" s="14"/>
      <c r="WMJ159" s="16">
        <f t="shared" si="18106"/>
        <v>92.910000000000011</v>
      </c>
      <c r="WMK159" s="79">
        <f t="shared" si="20639"/>
        <v>7</v>
      </c>
      <c r="WML159" s="80"/>
      <c r="WMM159" s="16" t="s">
        <v>236</v>
      </c>
      <c r="WMN159" s="16">
        <f t="shared" si="32847"/>
        <v>52.940000000000005</v>
      </c>
      <c r="WMO159" s="16">
        <f t="shared" si="32848"/>
        <v>9</v>
      </c>
      <c r="WMP159" s="14">
        <f t="shared" si="18110"/>
        <v>61.940000000000005</v>
      </c>
      <c r="WMQ159" s="14"/>
      <c r="WMR159" s="16">
        <f t="shared" si="18111"/>
        <v>92.910000000000011</v>
      </c>
      <c r="WMS159" s="79">
        <f t="shared" si="20639"/>
        <v>7</v>
      </c>
      <c r="WMT159" s="80"/>
      <c r="WMU159" s="16" t="s">
        <v>236</v>
      </c>
      <c r="WMV159" s="16">
        <f t="shared" si="32849"/>
        <v>52.940000000000005</v>
      </c>
      <c r="WMW159" s="16">
        <f t="shared" si="32850"/>
        <v>9</v>
      </c>
      <c r="WMX159" s="14">
        <f t="shared" si="18115"/>
        <v>61.940000000000005</v>
      </c>
      <c r="WMY159" s="14"/>
      <c r="WMZ159" s="16">
        <f t="shared" si="18116"/>
        <v>92.910000000000011</v>
      </c>
      <c r="WNA159" s="79">
        <f t="shared" si="20639"/>
        <v>7</v>
      </c>
      <c r="WNB159" s="80"/>
      <c r="WNC159" s="16" t="s">
        <v>236</v>
      </c>
      <c r="WND159" s="16">
        <f t="shared" si="32851"/>
        <v>52.940000000000005</v>
      </c>
      <c r="WNE159" s="16">
        <f t="shared" si="32852"/>
        <v>9</v>
      </c>
      <c r="WNF159" s="14">
        <f t="shared" si="18120"/>
        <v>61.940000000000005</v>
      </c>
      <c r="WNG159" s="14"/>
      <c r="WNH159" s="16">
        <f t="shared" si="18121"/>
        <v>92.910000000000011</v>
      </c>
      <c r="WNI159" s="79">
        <f t="shared" si="20639"/>
        <v>7</v>
      </c>
      <c r="WNJ159" s="80"/>
      <c r="WNK159" s="16" t="s">
        <v>236</v>
      </c>
      <c r="WNL159" s="16">
        <f t="shared" si="32853"/>
        <v>52.940000000000005</v>
      </c>
      <c r="WNM159" s="16">
        <f t="shared" si="32854"/>
        <v>9</v>
      </c>
      <c r="WNN159" s="14">
        <f t="shared" si="18125"/>
        <v>61.940000000000005</v>
      </c>
      <c r="WNO159" s="14"/>
      <c r="WNP159" s="16">
        <f t="shared" si="18126"/>
        <v>92.910000000000011</v>
      </c>
      <c r="WNQ159" s="79">
        <f t="shared" si="20639"/>
        <v>7</v>
      </c>
      <c r="WNR159" s="80"/>
      <c r="WNS159" s="16" t="s">
        <v>236</v>
      </c>
      <c r="WNT159" s="16">
        <f t="shared" si="32855"/>
        <v>52.940000000000005</v>
      </c>
      <c r="WNU159" s="16">
        <f t="shared" si="32856"/>
        <v>9</v>
      </c>
      <c r="WNV159" s="14">
        <f t="shared" si="18130"/>
        <v>61.940000000000005</v>
      </c>
      <c r="WNW159" s="14"/>
      <c r="WNX159" s="16">
        <f t="shared" si="18131"/>
        <v>92.910000000000011</v>
      </c>
      <c r="WNY159" s="79">
        <f t="shared" si="20648"/>
        <v>7</v>
      </c>
      <c r="WNZ159" s="80"/>
      <c r="WOA159" s="16" t="s">
        <v>236</v>
      </c>
      <c r="WOB159" s="16">
        <f t="shared" si="32857"/>
        <v>52.940000000000005</v>
      </c>
      <c r="WOC159" s="16">
        <f t="shared" si="32858"/>
        <v>9</v>
      </c>
      <c r="WOD159" s="14">
        <f t="shared" si="18135"/>
        <v>61.940000000000005</v>
      </c>
      <c r="WOE159" s="14"/>
      <c r="WOF159" s="16">
        <f t="shared" si="18136"/>
        <v>92.910000000000011</v>
      </c>
      <c r="WOG159" s="79">
        <f t="shared" si="20648"/>
        <v>7</v>
      </c>
      <c r="WOH159" s="80"/>
      <c r="WOI159" s="16" t="s">
        <v>236</v>
      </c>
      <c r="WOJ159" s="16">
        <f t="shared" si="32859"/>
        <v>52.940000000000005</v>
      </c>
      <c r="WOK159" s="16">
        <f t="shared" si="32860"/>
        <v>9</v>
      </c>
      <c r="WOL159" s="14">
        <f t="shared" si="18140"/>
        <v>61.940000000000005</v>
      </c>
      <c r="WOM159" s="14"/>
      <c r="WON159" s="16">
        <f t="shared" si="18141"/>
        <v>92.910000000000011</v>
      </c>
      <c r="WOO159" s="79">
        <f t="shared" si="20648"/>
        <v>7</v>
      </c>
      <c r="WOP159" s="80"/>
      <c r="WOQ159" s="16" t="s">
        <v>236</v>
      </c>
      <c r="WOR159" s="16">
        <f t="shared" si="32861"/>
        <v>52.940000000000005</v>
      </c>
      <c r="WOS159" s="16">
        <f t="shared" si="32862"/>
        <v>9</v>
      </c>
      <c r="WOT159" s="14">
        <f t="shared" si="18145"/>
        <v>61.940000000000005</v>
      </c>
      <c r="WOU159" s="14"/>
      <c r="WOV159" s="16">
        <f t="shared" si="18146"/>
        <v>92.910000000000011</v>
      </c>
      <c r="WOW159" s="79">
        <f t="shared" si="20648"/>
        <v>7</v>
      </c>
      <c r="WOX159" s="80"/>
      <c r="WOY159" s="16" t="s">
        <v>236</v>
      </c>
      <c r="WOZ159" s="16">
        <f t="shared" si="32863"/>
        <v>52.940000000000005</v>
      </c>
      <c r="WPA159" s="16">
        <f t="shared" si="32864"/>
        <v>9</v>
      </c>
      <c r="WPB159" s="14">
        <f t="shared" si="18150"/>
        <v>61.940000000000005</v>
      </c>
      <c r="WPC159" s="14"/>
      <c r="WPD159" s="16">
        <f t="shared" si="18151"/>
        <v>92.910000000000011</v>
      </c>
      <c r="WPE159" s="79">
        <f t="shared" si="20648"/>
        <v>7</v>
      </c>
      <c r="WPF159" s="80"/>
      <c r="WPG159" s="16" t="s">
        <v>236</v>
      </c>
      <c r="WPH159" s="16">
        <f t="shared" si="32865"/>
        <v>52.940000000000005</v>
      </c>
      <c r="WPI159" s="16">
        <f t="shared" si="32866"/>
        <v>9</v>
      </c>
      <c r="WPJ159" s="14">
        <f t="shared" si="18155"/>
        <v>61.940000000000005</v>
      </c>
      <c r="WPK159" s="14"/>
      <c r="WPL159" s="16">
        <f t="shared" si="18156"/>
        <v>92.910000000000011</v>
      </c>
      <c r="WPM159" s="79">
        <f t="shared" si="20648"/>
        <v>7</v>
      </c>
      <c r="WPN159" s="80"/>
      <c r="WPO159" s="16" t="s">
        <v>236</v>
      </c>
      <c r="WPP159" s="16">
        <f t="shared" si="32867"/>
        <v>52.940000000000005</v>
      </c>
      <c r="WPQ159" s="16">
        <f t="shared" si="32868"/>
        <v>9</v>
      </c>
      <c r="WPR159" s="14">
        <f t="shared" si="18160"/>
        <v>61.940000000000005</v>
      </c>
      <c r="WPS159" s="14"/>
      <c r="WPT159" s="16">
        <f t="shared" si="18161"/>
        <v>92.910000000000011</v>
      </c>
      <c r="WPU159" s="79">
        <f t="shared" si="20648"/>
        <v>7</v>
      </c>
      <c r="WPV159" s="80"/>
      <c r="WPW159" s="16" t="s">
        <v>236</v>
      </c>
      <c r="WPX159" s="16">
        <f t="shared" si="32869"/>
        <v>52.940000000000005</v>
      </c>
      <c r="WPY159" s="16">
        <f t="shared" si="32870"/>
        <v>9</v>
      </c>
      <c r="WPZ159" s="14">
        <f t="shared" si="18165"/>
        <v>61.940000000000005</v>
      </c>
      <c r="WQA159" s="14"/>
      <c r="WQB159" s="16">
        <f t="shared" si="18166"/>
        <v>92.910000000000011</v>
      </c>
      <c r="WQC159" s="79">
        <f t="shared" si="20648"/>
        <v>7</v>
      </c>
      <c r="WQD159" s="80"/>
      <c r="WQE159" s="16" t="s">
        <v>236</v>
      </c>
      <c r="WQF159" s="16">
        <f t="shared" si="32871"/>
        <v>52.940000000000005</v>
      </c>
      <c r="WQG159" s="16">
        <f t="shared" si="32872"/>
        <v>9</v>
      </c>
      <c r="WQH159" s="14">
        <f t="shared" si="18170"/>
        <v>61.940000000000005</v>
      </c>
      <c r="WQI159" s="14"/>
      <c r="WQJ159" s="16">
        <f t="shared" si="18171"/>
        <v>92.910000000000011</v>
      </c>
      <c r="WQK159" s="79">
        <f t="shared" si="20657"/>
        <v>7</v>
      </c>
      <c r="WQL159" s="80"/>
      <c r="WQM159" s="16" t="s">
        <v>236</v>
      </c>
      <c r="WQN159" s="16">
        <f t="shared" si="32873"/>
        <v>52.940000000000005</v>
      </c>
      <c r="WQO159" s="16">
        <f t="shared" si="32874"/>
        <v>9</v>
      </c>
      <c r="WQP159" s="14">
        <f t="shared" si="18175"/>
        <v>61.940000000000005</v>
      </c>
      <c r="WQQ159" s="14"/>
      <c r="WQR159" s="16">
        <f t="shared" si="18176"/>
        <v>92.910000000000011</v>
      </c>
      <c r="WQS159" s="79">
        <f t="shared" si="20657"/>
        <v>7</v>
      </c>
      <c r="WQT159" s="80"/>
      <c r="WQU159" s="16" t="s">
        <v>236</v>
      </c>
      <c r="WQV159" s="16">
        <f t="shared" si="32875"/>
        <v>52.940000000000005</v>
      </c>
      <c r="WQW159" s="16">
        <f t="shared" si="32876"/>
        <v>9</v>
      </c>
      <c r="WQX159" s="14">
        <f t="shared" si="18180"/>
        <v>61.940000000000005</v>
      </c>
      <c r="WQY159" s="14"/>
      <c r="WQZ159" s="16">
        <f t="shared" si="18181"/>
        <v>92.910000000000011</v>
      </c>
      <c r="WRA159" s="79">
        <f t="shared" si="20657"/>
        <v>7</v>
      </c>
      <c r="WRB159" s="80"/>
      <c r="WRC159" s="16" t="s">
        <v>236</v>
      </c>
      <c r="WRD159" s="16">
        <f t="shared" si="32877"/>
        <v>52.940000000000005</v>
      </c>
      <c r="WRE159" s="16">
        <f t="shared" si="32878"/>
        <v>9</v>
      </c>
      <c r="WRF159" s="14">
        <f t="shared" si="18185"/>
        <v>61.940000000000005</v>
      </c>
      <c r="WRG159" s="14"/>
      <c r="WRH159" s="16">
        <f t="shared" si="18186"/>
        <v>92.910000000000011</v>
      </c>
      <c r="WRI159" s="79">
        <f t="shared" si="20657"/>
        <v>7</v>
      </c>
      <c r="WRJ159" s="80"/>
      <c r="WRK159" s="16" t="s">
        <v>236</v>
      </c>
      <c r="WRL159" s="16">
        <f t="shared" si="32879"/>
        <v>52.940000000000005</v>
      </c>
      <c r="WRM159" s="16">
        <f t="shared" si="32880"/>
        <v>9</v>
      </c>
      <c r="WRN159" s="14">
        <f t="shared" si="18190"/>
        <v>61.940000000000005</v>
      </c>
      <c r="WRO159" s="14"/>
      <c r="WRP159" s="16">
        <f t="shared" si="18191"/>
        <v>92.910000000000011</v>
      </c>
      <c r="WRQ159" s="79">
        <f t="shared" si="20657"/>
        <v>7</v>
      </c>
      <c r="WRR159" s="80"/>
      <c r="WRS159" s="16" t="s">
        <v>236</v>
      </c>
      <c r="WRT159" s="16">
        <f t="shared" si="32881"/>
        <v>52.940000000000005</v>
      </c>
      <c r="WRU159" s="16">
        <f t="shared" si="32882"/>
        <v>9</v>
      </c>
      <c r="WRV159" s="14">
        <f t="shared" si="18195"/>
        <v>61.940000000000005</v>
      </c>
      <c r="WRW159" s="14"/>
      <c r="WRX159" s="16">
        <f t="shared" si="18196"/>
        <v>92.910000000000011</v>
      </c>
      <c r="WRY159" s="79">
        <f t="shared" si="20657"/>
        <v>7</v>
      </c>
      <c r="WRZ159" s="80"/>
      <c r="WSA159" s="16" t="s">
        <v>236</v>
      </c>
      <c r="WSB159" s="16">
        <f t="shared" si="32883"/>
        <v>52.940000000000005</v>
      </c>
      <c r="WSC159" s="16">
        <f t="shared" si="32884"/>
        <v>9</v>
      </c>
      <c r="WSD159" s="14">
        <f t="shared" si="18200"/>
        <v>61.940000000000005</v>
      </c>
      <c r="WSE159" s="14"/>
      <c r="WSF159" s="16">
        <f t="shared" si="18201"/>
        <v>92.910000000000011</v>
      </c>
      <c r="WSG159" s="79">
        <f t="shared" si="20657"/>
        <v>7</v>
      </c>
      <c r="WSH159" s="80"/>
      <c r="WSI159" s="16" t="s">
        <v>236</v>
      </c>
      <c r="WSJ159" s="16">
        <f t="shared" si="32885"/>
        <v>52.940000000000005</v>
      </c>
      <c r="WSK159" s="16">
        <f t="shared" si="32886"/>
        <v>9</v>
      </c>
      <c r="WSL159" s="14">
        <f t="shared" si="18205"/>
        <v>61.940000000000005</v>
      </c>
      <c r="WSM159" s="14"/>
      <c r="WSN159" s="16">
        <f t="shared" si="18206"/>
        <v>92.910000000000011</v>
      </c>
      <c r="WSO159" s="79">
        <f t="shared" si="20657"/>
        <v>7</v>
      </c>
      <c r="WSP159" s="80"/>
      <c r="WSQ159" s="16" t="s">
        <v>236</v>
      </c>
      <c r="WSR159" s="16">
        <f t="shared" si="32887"/>
        <v>52.940000000000005</v>
      </c>
      <c r="WSS159" s="16">
        <f t="shared" si="32888"/>
        <v>9</v>
      </c>
      <c r="WST159" s="14">
        <f t="shared" si="18210"/>
        <v>61.940000000000005</v>
      </c>
      <c r="WSU159" s="14"/>
      <c r="WSV159" s="16">
        <f t="shared" si="18211"/>
        <v>92.910000000000011</v>
      </c>
      <c r="WSW159" s="79">
        <f t="shared" si="20666"/>
        <v>7</v>
      </c>
      <c r="WSX159" s="80"/>
      <c r="WSY159" s="16" t="s">
        <v>236</v>
      </c>
      <c r="WSZ159" s="16">
        <f t="shared" si="32889"/>
        <v>52.940000000000005</v>
      </c>
      <c r="WTA159" s="16">
        <f t="shared" si="32890"/>
        <v>9</v>
      </c>
      <c r="WTB159" s="14">
        <f t="shared" si="18215"/>
        <v>61.940000000000005</v>
      </c>
      <c r="WTC159" s="14"/>
      <c r="WTD159" s="16">
        <f t="shared" si="18216"/>
        <v>92.910000000000011</v>
      </c>
      <c r="WTE159" s="79">
        <f t="shared" si="20666"/>
        <v>7</v>
      </c>
      <c r="WTF159" s="80"/>
      <c r="WTG159" s="16" t="s">
        <v>236</v>
      </c>
      <c r="WTH159" s="16">
        <f t="shared" si="32891"/>
        <v>52.940000000000005</v>
      </c>
      <c r="WTI159" s="16">
        <f t="shared" si="32892"/>
        <v>9</v>
      </c>
      <c r="WTJ159" s="14">
        <f t="shared" si="18220"/>
        <v>61.940000000000005</v>
      </c>
      <c r="WTK159" s="14"/>
      <c r="WTL159" s="16">
        <f t="shared" si="18221"/>
        <v>92.910000000000011</v>
      </c>
      <c r="WTM159" s="79">
        <f t="shared" si="20666"/>
        <v>7</v>
      </c>
      <c r="WTN159" s="80"/>
      <c r="WTO159" s="16" t="s">
        <v>236</v>
      </c>
      <c r="WTP159" s="16">
        <f t="shared" si="32893"/>
        <v>52.940000000000005</v>
      </c>
      <c r="WTQ159" s="16">
        <f t="shared" si="32894"/>
        <v>9</v>
      </c>
      <c r="WTR159" s="14">
        <f t="shared" si="18225"/>
        <v>61.940000000000005</v>
      </c>
      <c r="WTS159" s="14"/>
      <c r="WTT159" s="16">
        <f t="shared" si="18226"/>
        <v>92.910000000000011</v>
      </c>
      <c r="WTU159" s="79">
        <f t="shared" si="20666"/>
        <v>7</v>
      </c>
      <c r="WTV159" s="80"/>
      <c r="WTW159" s="16" t="s">
        <v>236</v>
      </c>
      <c r="WTX159" s="16">
        <f t="shared" si="32895"/>
        <v>52.940000000000005</v>
      </c>
      <c r="WTY159" s="16">
        <f t="shared" si="32896"/>
        <v>9</v>
      </c>
      <c r="WTZ159" s="14">
        <f t="shared" si="18230"/>
        <v>61.940000000000005</v>
      </c>
      <c r="WUA159" s="14"/>
      <c r="WUB159" s="16">
        <f t="shared" si="18231"/>
        <v>92.910000000000011</v>
      </c>
      <c r="WUC159" s="79">
        <f t="shared" si="20666"/>
        <v>7</v>
      </c>
      <c r="WUD159" s="80"/>
      <c r="WUE159" s="16" t="s">
        <v>236</v>
      </c>
      <c r="WUF159" s="16">
        <f t="shared" si="32897"/>
        <v>52.940000000000005</v>
      </c>
      <c r="WUG159" s="16">
        <f t="shared" si="32898"/>
        <v>9</v>
      </c>
      <c r="WUH159" s="14">
        <f t="shared" si="18235"/>
        <v>61.940000000000005</v>
      </c>
      <c r="WUI159" s="14"/>
      <c r="WUJ159" s="16">
        <f t="shared" si="18236"/>
        <v>92.910000000000011</v>
      </c>
      <c r="WUK159" s="79">
        <f t="shared" si="20666"/>
        <v>7</v>
      </c>
      <c r="WUL159" s="80"/>
      <c r="WUM159" s="16" t="s">
        <v>236</v>
      </c>
      <c r="WUN159" s="16">
        <f t="shared" si="32899"/>
        <v>52.940000000000005</v>
      </c>
      <c r="WUO159" s="16">
        <f t="shared" si="32900"/>
        <v>9</v>
      </c>
      <c r="WUP159" s="14">
        <f t="shared" si="18240"/>
        <v>61.940000000000005</v>
      </c>
      <c r="WUQ159" s="14"/>
      <c r="WUR159" s="16">
        <f t="shared" si="18241"/>
        <v>92.910000000000011</v>
      </c>
      <c r="WUS159" s="79">
        <f t="shared" si="20666"/>
        <v>7</v>
      </c>
      <c r="WUT159" s="80"/>
      <c r="WUU159" s="16" t="s">
        <v>236</v>
      </c>
      <c r="WUV159" s="16">
        <f t="shared" si="32901"/>
        <v>52.940000000000005</v>
      </c>
      <c r="WUW159" s="16">
        <f t="shared" si="32902"/>
        <v>9</v>
      </c>
      <c r="WUX159" s="14">
        <f t="shared" si="18245"/>
        <v>61.940000000000005</v>
      </c>
      <c r="WUY159" s="14"/>
      <c r="WUZ159" s="16">
        <f t="shared" si="18246"/>
        <v>92.910000000000011</v>
      </c>
      <c r="WVA159" s="79">
        <f t="shared" si="20666"/>
        <v>7</v>
      </c>
      <c r="WVB159" s="80"/>
      <c r="WVC159" s="16" t="s">
        <v>236</v>
      </c>
      <c r="WVD159" s="16">
        <f t="shared" si="32903"/>
        <v>52.940000000000005</v>
      </c>
      <c r="WVE159" s="16">
        <f t="shared" si="32904"/>
        <v>9</v>
      </c>
      <c r="WVF159" s="14">
        <f t="shared" si="18250"/>
        <v>61.940000000000005</v>
      </c>
      <c r="WVG159" s="14"/>
      <c r="WVH159" s="16">
        <f t="shared" si="18251"/>
        <v>92.910000000000011</v>
      </c>
      <c r="WVI159" s="79">
        <f t="shared" si="20675"/>
        <v>7</v>
      </c>
      <c r="WVJ159" s="80"/>
      <c r="WVK159" s="16" t="s">
        <v>236</v>
      </c>
      <c r="WVL159" s="16">
        <f t="shared" si="32905"/>
        <v>52.940000000000005</v>
      </c>
      <c r="WVM159" s="16">
        <f t="shared" si="32906"/>
        <v>9</v>
      </c>
      <c r="WVN159" s="14">
        <f t="shared" si="18255"/>
        <v>61.940000000000005</v>
      </c>
      <c r="WVO159" s="14"/>
      <c r="WVP159" s="16">
        <f t="shared" si="18256"/>
        <v>92.910000000000011</v>
      </c>
      <c r="WVQ159" s="79">
        <f t="shared" si="20675"/>
        <v>7</v>
      </c>
      <c r="WVR159" s="80"/>
      <c r="WVS159" s="16" t="s">
        <v>236</v>
      </c>
      <c r="WVT159" s="16">
        <f t="shared" si="32907"/>
        <v>52.940000000000005</v>
      </c>
      <c r="WVU159" s="16">
        <f t="shared" si="32908"/>
        <v>9</v>
      </c>
      <c r="WVV159" s="14">
        <f t="shared" si="18260"/>
        <v>61.940000000000005</v>
      </c>
      <c r="WVW159" s="14"/>
      <c r="WVX159" s="16">
        <f t="shared" si="18261"/>
        <v>92.910000000000011</v>
      </c>
      <c r="WVY159" s="79">
        <f t="shared" si="20675"/>
        <v>7</v>
      </c>
      <c r="WVZ159" s="80"/>
      <c r="WWA159" s="16" t="s">
        <v>236</v>
      </c>
      <c r="WWB159" s="16">
        <f t="shared" si="32909"/>
        <v>52.940000000000005</v>
      </c>
      <c r="WWC159" s="16">
        <f t="shared" si="32910"/>
        <v>9</v>
      </c>
      <c r="WWD159" s="14">
        <f t="shared" si="18265"/>
        <v>61.940000000000005</v>
      </c>
      <c r="WWE159" s="14"/>
      <c r="WWF159" s="16">
        <f t="shared" si="18266"/>
        <v>92.910000000000011</v>
      </c>
      <c r="WWG159" s="79">
        <f t="shared" si="20675"/>
        <v>7</v>
      </c>
      <c r="WWH159" s="80"/>
      <c r="WWI159" s="16" t="s">
        <v>236</v>
      </c>
      <c r="WWJ159" s="16">
        <f t="shared" si="32911"/>
        <v>52.940000000000005</v>
      </c>
      <c r="WWK159" s="16">
        <f t="shared" si="32912"/>
        <v>9</v>
      </c>
      <c r="WWL159" s="14">
        <f t="shared" si="18270"/>
        <v>61.940000000000005</v>
      </c>
      <c r="WWM159" s="14"/>
      <c r="WWN159" s="16">
        <f t="shared" si="18271"/>
        <v>92.910000000000011</v>
      </c>
      <c r="WWO159" s="79">
        <f t="shared" si="20675"/>
        <v>7</v>
      </c>
      <c r="WWP159" s="80"/>
      <c r="WWQ159" s="16" t="s">
        <v>236</v>
      </c>
      <c r="WWR159" s="16">
        <f t="shared" si="32913"/>
        <v>52.940000000000005</v>
      </c>
      <c r="WWS159" s="16">
        <f t="shared" si="32914"/>
        <v>9</v>
      </c>
      <c r="WWT159" s="14">
        <f t="shared" si="18275"/>
        <v>61.940000000000005</v>
      </c>
      <c r="WWU159" s="14"/>
      <c r="WWV159" s="16">
        <f t="shared" si="18276"/>
        <v>92.910000000000011</v>
      </c>
      <c r="WWW159" s="79">
        <f t="shared" si="20675"/>
        <v>7</v>
      </c>
      <c r="WWX159" s="80"/>
      <c r="WWY159" s="16" t="s">
        <v>236</v>
      </c>
      <c r="WWZ159" s="16">
        <f t="shared" si="32915"/>
        <v>52.940000000000005</v>
      </c>
      <c r="WXA159" s="16">
        <f t="shared" si="32916"/>
        <v>9</v>
      </c>
      <c r="WXB159" s="14">
        <f t="shared" si="18280"/>
        <v>61.940000000000005</v>
      </c>
      <c r="WXC159" s="14"/>
      <c r="WXD159" s="16">
        <f t="shared" si="18281"/>
        <v>92.910000000000011</v>
      </c>
      <c r="WXE159" s="79">
        <f t="shared" si="20675"/>
        <v>7</v>
      </c>
      <c r="WXF159" s="80"/>
      <c r="WXG159" s="16" t="s">
        <v>236</v>
      </c>
      <c r="WXH159" s="16">
        <f t="shared" si="32917"/>
        <v>52.940000000000005</v>
      </c>
      <c r="WXI159" s="16">
        <f t="shared" si="32918"/>
        <v>9</v>
      </c>
      <c r="WXJ159" s="14">
        <f t="shared" si="18285"/>
        <v>61.940000000000005</v>
      </c>
      <c r="WXK159" s="14"/>
      <c r="WXL159" s="16">
        <f t="shared" si="18286"/>
        <v>92.910000000000011</v>
      </c>
      <c r="WXM159" s="79">
        <f t="shared" si="20675"/>
        <v>7</v>
      </c>
      <c r="WXN159" s="80"/>
      <c r="WXO159" s="16" t="s">
        <v>236</v>
      </c>
      <c r="WXP159" s="16">
        <f t="shared" si="32919"/>
        <v>52.940000000000005</v>
      </c>
      <c r="WXQ159" s="16">
        <f t="shared" si="32920"/>
        <v>9</v>
      </c>
      <c r="WXR159" s="14">
        <f t="shared" si="18290"/>
        <v>61.940000000000005</v>
      </c>
      <c r="WXS159" s="14"/>
      <c r="WXT159" s="16">
        <f t="shared" si="18291"/>
        <v>92.910000000000011</v>
      </c>
      <c r="WXU159" s="79">
        <f t="shared" si="20684"/>
        <v>7</v>
      </c>
      <c r="WXV159" s="80"/>
      <c r="WXW159" s="16" t="s">
        <v>236</v>
      </c>
      <c r="WXX159" s="16">
        <f t="shared" si="32921"/>
        <v>52.940000000000005</v>
      </c>
      <c r="WXY159" s="16">
        <f t="shared" si="32922"/>
        <v>9</v>
      </c>
      <c r="WXZ159" s="14">
        <f t="shared" si="18295"/>
        <v>61.940000000000005</v>
      </c>
      <c r="WYA159" s="14"/>
      <c r="WYB159" s="16">
        <f t="shared" si="18296"/>
        <v>92.910000000000011</v>
      </c>
      <c r="WYC159" s="79">
        <f t="shared" si="20684"/>
        <v>7</v>
      </c>
      <c r="WYD159" s="80"/>
      <c r="WYE159" s="16" t="s">
        <v>236</v>
      </c>
      <c r="WYF159" s="16">
        <f t="shared" si="32923"/>
        <v>52.940000000000005</v>
      </c>
      <c r="WYG159" s="16">
        <f t="shared" si="32924"/>
        <v>9</v>
      </c>
      <c r="WYH159" s="14">
        <f t="shared" si="18300"/>
        <v>61.940000000000005</v>
      </c>
      <c r="WYI159" s="14"/>
      <c r="WYJ159" s="16">
        <f t="shared" si="18301"/>
        <v>92.910000000000011</v>
      </c>
      <c r="WYK159" s="79">
        <f t="shared" si="20684"/>
        <v>7</v>
      </c>
      <c r="WYL159" s="80"/>
      <c r="WYM159" s="16" t="s">
        <v>236</v>
      </c>
      <c r="WYN159" s="16">
        <f t="shared" si="32925"/>
        <v>52.940000000000005</v>
      </c>
      <c r="WYO159" s="16">
        <f t="shared" si="32926"/>
        <v>9</v>
      </c>
      <c r="WYP159" s="14">
        <f t="shared" si="18305"/>
        <v>61.940000000000005</v>
      </c>
      <c r="WYQ159" s="14"/>
      <c r="WYR159" s="16">
        <f t="shared" si="18306"/>
        <v>92.910000000000011</v>
      </c>
      <c r="WYS159" s="79">
        <f t="shared" si="20684"/>
        <v>7</v>
      </c>
      <c r="WYT159" s="80"/>
      <c r="WYU159" s="16" t="s">
        <v>236</v>
      </c>
      <c r="WYV159" s="16">
        <f t="shared" si="32927"/>
        <v>52.940000000000005</v>
      </c>
      <c r="WYW159" s="16">
        <f t="shared" si="32928"/>
        <v>9</v>
      </c>
      <c r="WYX159" s="14">
        <f t="shared" si="18310"/>
        <v>61.940000000000005</v>
      </c>
      <c r="WYY159" s="14"/>
      <c r="WYZ159" s="16">
        <f t="shared" si="18311"/>
        <v>92.910000000000011</v>
      </c>
      <c r="WZA159" s="79">
        <f t="shared" si="20684"/>
        <v>7</v>
      </c>
      <c r="WZB159" s="80"/>
      <c r="WZC159" s="16" t="s">
        <v>236</v>
      </c>
      <c r="WZD159" s="16">
        <f t="shared" si="32929"/>
        <v>52.940000000000005</v>
      </c>
      <c r="WZE159" s="16">
        <f t="shared" si="32930"/>
        <v>9</v>
      </c>
      <c r="WZF159" s="14">
        <f t="shared" si="18315"/>
        <v>61.940000000000005</v>
      </c>
      <c r="WZG159" s="14"/>
      <c r="WZH159" s="16">
        <f t="shared" si="18316"/>
        <v>92.910000000000011</v>
      </c>
      <c r="WZI159" s="79">
        <f t="shared" si="20684"/>
        <v>7</v>
      </c>
      <c r="WZJ159" s="80"/>
      <c r="WZK159" s="16" t="s">
        <v>236</v>
      </c>
      <c r="WZL159" s="16">
        <f t="shared" si="32931"/>
        <v>52.940000000000005</v>
      </c>
      <c r="WZM159" s="16">
        <f t="shared" si="32932"/>
        <v>9</v>
      </c>
      <c r="WZN159" s="14">
        <f t="shared" si="18320"/>
        <v>61.940000000000005</v>
      </c>
      <c r="WZO159" s="14"/>
      <c r="WZP159" s="16">
        <f t="shared" si="18321"/>
        <v>92.910000000000011</v>
      </c>
      <c r="WZQ159" s="79">
        <f t="shared" si="20684"/>
        <v>7</v>
      </c>
      <c r="WZR159" s="80"/>
      <c r="WZS159" s="16" t="s">
        <v>236</v>
      </c>
      <c r="WZT159" s="16">
        <f t="shared" si="32933"/>
        <v>52.940000000000005</v>
      </c>
      <c r="WZU159" s="16">
        <f t="shared" si="32934"/>
        <v>9</v>
      </c>
      <c r="WZV159" s="14">
        <f t="shared" si="18325"/>
        <v>61.940000000000005</v>
      </c>
      <c r="WZW159" s="14"/>
      <c r="WZX159" s="16">
        <f t="shared" si="18326"/>
        <v>92.910000000000011</v>
      </c>
      <c r="WZY159" s="79">
        <f t="shared" si="20684"/>
        <v>7</v>
      </c>
      <c r="WZZ159" s="80"/>
      <c r="XAA159" s="16" t="s">
        <v>236</v>
      </c>
      <c r="XAB159" s="16">
        <f t="shared" si="32935"/>
        <v>52.940000000000005</v>
      </c>
      <c r="XAC159" s="16">
        <f t="shared" si="32936"/>
        <v>9</v>
      </c>
      <c r="XAD159" s="14">
        <f t="shared" si="18330"/>
        <v>61.940000000000005</v>
      </c>
      <c r="XAE159" s="14"/>
      <c r="XAF159" s="16">
        <f t="shared" si="18331"/>
        <v>92.910000000000011</v>
      </c>
      <c r="XAG159" s="79">
        <f t="shared" si="20693"/>
        <v>7</v>
      </c>
      <c r="XAH159" s="80"/>
      <c r="XAI159" s="16" t="s">
        <v>236</v>
      </c>
      <c r="XAJ159" s="16">
        <f t="shared" si="32937"/>
        <v>52.940000000000005</v>
      </c>
      <c r="XAK159" s="16">
        <f t="shared" si="32938"/>
        <v>9</v>
      </c>
      <c r="XAL159" s="14">
        <f t="shared" si="18335"/>
        <v>61.940000000000005</v>
      </c>
      <c r="XAM159" s="14"/>
      <c r="XAN159" s="16">
        <f t="shared" si="18336"/>
        <v>92.910000000000011</v>
      </c>
      <c r="XAO159" s="79">
        <f t="shared" si="20693"/>
        <v>7</v>
      </c>
      <c r="XAP159" s="80"/>
      <c r="XAQ159" s="16" t="s">
        <v>236</v>
      </c>
      <c r="XAR159" s="16">
        <f t="shared" si="32939"/>
        <v>52.940000000000005</v>
      </c>
      <c r="XAS159" s="16">
        <f t="shared" si="32940"/>
        <v>9</v>
      </c>
      <c r="XAT159" s="14">
        <f t="shared" si="18340"/>
        <v>61.940000000000005</v>
      </c>
      <c r="XAU159" s="14"/>
      <c r="XAV159" s="16">
        <f t="shared" si="18341"/>
        <v>92.910000000000011</v>
      </c>
      <c r="XAW159" s="79">
        <f t="shared" si="20693"/>
        <v>7</v>
      </c>
      <c r="XAX159" s="80"/>
      <c r="XAY159" s="16" t="s">
        <v>236</v>
      </c>
      <c r="XAZ159" s="16">
        <f t="shared" si="32941"/>
        <v>52.940000000000005</v>
      </c>
      <c r="XBA159" s="16">
        <f t="shared" si="32942"/>
        <v>9</v>
      </c>
      <c r="XBB159" s="14">
        <f t="shared" si="18345"/>
        <v>61.940000000000005</v>
      </c>
      <c r="XBC159" s="14"/>
      <c r="XBD159" s="16">
        <f t="shared" si="18346"/>
        <v>92.910000000000011</v>
      </c>
      <c r="XBE159" s="79">
        <f t="shared" si="20693"/>
        <v>7</v>
      </c>
      <c r="XBF159" s="80"/>
      <c r="XBG159" s="16" t="s">
        <v>236</v>
      </c>
      <c r="XBH159" s="16">
        <f t="shared" si="32943"/>
        <v>52.940000000000005</v>
      </c>
      <c r="XBI159" s="16">
        <f t="shared" si="32944"/>
        <v>9</v>
      </c>
      <c r="XBJ159" s="14">
        <f t="shared" si="18350"/>
        <v>61.940000000000005</v>
      </c>
      <c r="XBK159" s="14"/>
      <c r="XBL159" s="16">
        <f t="shared" si="18351"/>
        <v>92.910000000000011</v>
      </c>
      <c r="XBM159" s="79">
        <f t="shared" si="20693"/>
        <v>7</v>
      </c>
      <c r="XBN159" s="80"/>
      <c r="XBO159" s="16" t="s">
        <v>236</v>
      </c>
      <c r="XBP159" s="16">
        <f t="shared" si="32945"/>
        <v>52.940000000000005</v>
      </c>
      <c r="XBQ159" s="16">
        <f t="shared" si="32946"/>
        <v>9</v>
      </c>
      <c r="XBR159" s="14">
        <f t="shared" si="18355"/>
        <v>61.940000000000005</v>
      </c>
      <c r="XBS159" s="14"/>
      <c r="XBT159" s="16">
        <f t="shared" si="18356"/>
        <v>92.910000000000011</v>
      </c>
      <c r="XBU159" s="79">
        <f t="shared" si="20693"/>
        <v>7</v>
      </c>
      <c r="XBV159" s="80"/>
      <c r="XBW159" s="16" t="s">
        <v>236</v>
      </c>
      <c r="XBX159" s="16">
        <f t="shared" si="32947"/>
        <v>52.940000000000005</v>
      </c>
      <c r="XBY159" s="16">
        <f t="shared" si="32948"/>
        <v>9</v>
      </c>
      <c r="XBZ159" s="14">
        <f t="shared" si="18360"/>
        <v>61.940000000000005</v>
      </c>
      <c r="XCA159" s="14"/>
      <c r="XCB159" s="16">
        <f t="shared" si="18361"/>
        <v>92.910000000000011</v>
      </c>
      <c r="XCC159" s="79">
        <f t="shared" si="20693"/>
        <v>7</v>
      </c>
      <c r="XCD159" s="80"/>
      <c r="XCE159" s="16" t="s">
        <v>236</v>
      </c>
      <c r="XCF159" s="16">
        <f t="shared" si="32949"/>
        <v>52.940000000000005</v>
      </c>
      <c r="XCG159" s="16">
        <f t="shared" si="32950"/>
        <v>9</v>
      </c>
      <c r="XCH159" s="14">
        <f t="shared" si="18365"/>
        <v>61.940000000000005</v>
      </c>
      <c r="XCI159" s="14"/>
      <c r="XCJ159" s="16">
        <f t="shared" si="18366"/>
        <v>92.910000000000011</v>
      </c>
      <c r="XCK159" s="79">
        <f t="shared" si="20693"/>
        <v>7</v>
      </c>
      <c r="XCL159" s="80"/>
      <c r="XCM159" s="16" t="s">
        <v>236</v>
      </c>
      <c r="XCN159" s="16">
        <f t="shared" si="32951"/>
        <v>52.940000000000005</v>
      </c>
      <c r="XCO159" s="16">
        <f t="shared" si="32952"/>
        <v>9</v>
      </c>
      <c r="XCP159" s="14">
        <f t="shared" si="18370"/>
        <v>61.940000000000005</v>
      </c>
      <c r="XCQ159" s="14"/>
      <c r="XCR159" s="16">
        <f t="shared" si="18371"/>
        <v>92.910000000000011</v>
      </c>
      <c r="XCS159" s="79">
        <f t="shared" si="20702"/>
        <v>7</v>
      </c>
      <c r="XCT159" s="80"/>
      <c r="XCU159" s="16" t="s">
        <v>236</v>
      </c>
      <c r="XCV159" s="16">
        <f t="shared" si="32953"/>
        <v>52.940000000000005</v>
      </c>
      <c r="XCW159" s="16">
        <f t="shared" si="32954"/>
        <v>9</v>
      </c>
      <c r="XCX159" s="14">
        <f t="shared" si="18375"/>
        <v>61.940000000000005</v>
      </c>
      <c r="XCY159" s="14"/>
      <c r="XCZ159" s="16">
        <f t="shared" si="18376"/>
        <v>92.910000000000011</v>
      </c>
      <c r="XDA159" s="79">
        <f t="shared" si="20702"/>
        <v>7</v>
      </c>
      <c r="XDB159" s="80"/>
      <c r="XDC159" s="16" t="s">
        <v>236</v>
      </c>
      <c r="XDD159" s="16">
        <f t="shared" si="32955"/>
        <v>52.940000000000005</v>
      </c>
      <c r="XDE159" s="16">
        <f t="shared" si="32956"/>
        <v>9</v>
      </c>
      <c r="XDF159" s="14">
        <f t="shared" si="18380"/>
        <v>61.940000000000005</v>
      </c>
      <c r="XDG159" s="14"/>
      <c r="XDH159" s="16">
        <f t="shared" si="18381"/>
        <v>92.910000000000011</v>
      </c>
      <c r="XDI159" s="79">
        <f t="shared" si="20702"/>
        <v>7</v>
      </c>
      <c r="XDJ159" s="80"/>
      <c r="XDK159" s="16" t="s">
        <v>236</v>
      </c>
      <c r="XDL159" s="16">
        <f t="shared" si="32957"/>
        <v>52.940000000000005</v>
      </c>
      <c r="XDM159" s="16">
        <f t="shared" si="32958"/>
        <v>9</v>
      </c>
      <c r="XDN159" s="14">
        <f t="shared" si="18385"/>
        <v>61.940000000000005</v>
      </c>
      <c r="XDO159" s="14"/>
      <c r="XDP159" s="16">
        <f t="shared" si="18386"/>
        <v>92.910000000000011</v>
      </c>
      <c r="XDQ159" s="79">
        <f t="shared" si="20702"/>
        <v>7</v>
      </c>
      <c r="XDR159" s="80"/>
      <c r="XDS159" s="16" t="s">
        <v>236</v>
      </c>
      <c r="XDT159" s="16">
        <f t="shared" si="32959"/>
        <v>52.940000000000005</v>
      </c>
      <c r="XDU159" s="16">
        <f t="shared" si="32960"/>
        <v>9</v>
      </c>
      <c r="XDV159" s="14">
        <f t="shared" si="18390"/>
        <v>61.940000000000005</v>
      </c>
      <c r="XDW159" s="14"/>
      <c r="XDX159" s="16">
        <f t="shared" si="18391"/>
        <v>92.910000000000011</v>
      </c>
      <c r="XDY159" s="79">
        <f t="shared" si="20702"/>
        <v>7</v>
      </c>
      <c r="XDZ159" s="80"/>
      <c r="XEA159" s="16" t="s">
        <v>236</v>
      </c>
      <c r="XEB159" s="16">
        <f t="shared" si="32961"/>
        <v>52.940000000000005</v>
      </c>
      <c r="XEC159" s="16">
        <f t="shared" si="32962"/>
        <v>9</v>
      </c>
      <c r="XED159" s="14">
        <f t="shared" si="18395"/>
        <v>61.940000000000005</v>
      </c>
      <c r="XEE159" s="14"/>
      <c r="XEF159" s="16">
        <f t="shared" si="18396"/>
        <v>92.910000000000011</v>
      </c>
      <c r="XEG159" s="79">
        <f t="shared" si="20702"/>
        <v>7</v>
      </c>
      <c r="XEH159" s="80"/>
      <c r="XEI159" s="16" t="s">
        <v>236</v>
      </c>
      <c r="XEJ159" s="16">
        <f t="shared" si="32963"/>
        <v>52.940000000000005</v>
      </c>
      <c r="XEK159" s="16">
        <f t="shared" si="32964"/>
        <v>9</v>
      </c>
      <c r="XEL159" s="14">
        <f t="shared" si="18400"/>
        <v>61.940000000000005</v>
      </c>
      <c r="XEM159" s="14"/>
      <c r="XEN159" s="16">
        <f t="shared" si="18401"/>
        <v>92.910000000000011</v>
      </c>
      <c r="XEO159" s="79">
        <f t="shared" si="20702"/>
        <v>7</v>
      </c>
      <c r="XEP159" s="80"/>
      <c r="XEQ159" s="16" t="s">
        <v>236</v>
      </c>
      <c r="XER159" s="16">
        <f t="shared" si="32965"/>
        <v>52.940000000000005</v>
      </c>
      <c r="XES159" s="16">
        <f t="shared" si="32966"/>
        <v>9</v>
      </c>
      <c r="XET159" s="14">
        <f t="shared" si="18405"/>
        <v>61.940000000000005</v>
      </c>
      <c r="XEU159" s="14"/>
      <c r="XEV159" s="16">
        <f t="shared" si="18406"/>
        <v>92.910000000000011</v>
      </c>
      <c r="XEW159" s="79">
        <f t="shared" si="20702"/>
        <v>7</v>
      </c>
      <c r="XEX159" s="80"/>
      <c r="XEY159" s="16" t="s">
        <v>236</v>
      </c>
      <c r="XEZ159" s="16">
        <f t="shared" si="32967"/>
        <v>52.940000000000005</v>
      </c>
      <c r="XFA159" s="16">
        <f t="shared" si="32968"/>
        <v>9</v>
      </c>
      <c r="XFB159" s="14">
        <f t="shared" si="18410"/>
        <v>61.940000000000005</v>
      </c>
      <c r="XFC159" s="14"/>
      <c r="XFD159" s="16">
        <f t="shared" si="18411"/>
        <v>92.910000000000011</v>
      </c>
    </row>
    <row r="160" spans="1:16384" x14ac:dyDescent="0.2">
      <c r="A160" s="79">
        <f t="shared" si="18412"/>
        <v>8</v>
      </c>
      <c r="B160" s="80"/>
      <c r="C160" s="16" t="s">
        <v>56</v>
      </c>
      <c r="D160" s="64">
        <f>(29.56+2.7)*(10.764)</f>
        <v>347.24663999999996</v>
      </c>
      <c r="E160" s="64">
        <f>(0.75*(2.7+2.1+2.7))*(10.764)</f>
        <v>60.547500000000007</v>
      </c>
      <c r="F160" s="14">
        <f t="shared" si="8195"/>
        <v>407.79413999999997</v>
      </c>
      <c r="G160" s="64">
        <f>0*(10.764)</f>
        <v>0</v>
      </c>
      <c r="H160" s="14">
        <f t="shared" si="8196"/>
        <v>611.69120999999996</v>
      </c>
      <c r="I160" s="83"/>
      <c r="J160" s="83"/>
      <c r="K160" s="60"/>
      <c r="L160" s="60"/>
      <c r="M160" s="60"/>
      <c r="N160" s="61"/>
      <c r="O160" s="61"/>
      <c r="P160" s="60"/>
      <c r="Q160" s="83"/>
      <c r="R160" s="83"/>
      <c r="S160" s="60"/>
      <c r="T160" s="60"/>
      <c r="U160" s="60"/>
      <c r="V160" s="61"/>
      <c r="W160" s="61"/>
      <c r="X160" s="60"/>
      <c r="Y160" s="83"/>
      <c r="Z160" s="83"/>
      <c r="AA160" s="60"/>
      <c r="AB160" s="60"/>
      <c r="AC160" s="60"/>
      <c r="AD160" s="61"/>
      <c r="AE160" s="61"/>
      <c r="AF160" s="60"/>
      <c r="AG160" s="83"/>
      <c r="AH160" s="83"/>
      <c r="AI160" s="60"/>
      <c r="AJ160" s="60"/>
      <c r="AK160" s="60"/>
      <c r="AL160" s="61"/>
      <c r="AM160" s="61"/>
      <c r="AN160" s="60"/>
      <c r="AO160" s="81">
        <f t="shared" si="18412"/>
        <v>8</v>
      </c>
      <c r="AP160" s="80"/>
      <c r="AQ160" s="16" t="s">
        <v>236</v>
      </c>
      <c r="AR160" s="16">
        <f t="shared" ref="AR160" si="32969">40.82</f>
        <v>40.82</v>
      </c>
      <c r="AS160" s="16">
        <f t="shared" ref="AS160" si="32970">0.75*(2.7+2.7+2.1+2.7)</f>
        <v>7.6499999999999995</v>
      </c>
      <c r="AT160" s="14">
        <f t="shared" si="8200"/>
        <v>48.47</v>
      </c>
      <c r="AU160" s="14"/>
      <c r="AV160" s="16">
        <f t="shared" si="8201"/>
        <v>72.704999999999998</v>
      </c>
      <c r="AW160" s="79">
        <f t="shared" si="18412"/>
        <v>8</v>
      </c>
      <c r="AX160" s="80"/>
      <c r="AY160" s="16" t="s">
        <v>236</v>
      </c>
      <c r="AZ160" s="16">
        <f t="shared" ref="AZ160" si="32971">40.82</f>
        <v>40.82</v>
      </c>
      <c r="BA160" s="16">
        <f t="shared" ref="BA160" si="32972">0.75*(2.7+2.7+2.1+2.7)</f>
        <v>7.6499999999999995</v>
      </c>
      <c r="BB160" s="14">
        <f t="shared" si="8205"/>
        <v>48.47</v>
      </c>
      <c r="BC160" s="14"/>
      <c r="BD160" s="16">
        <f t="shared" si="8206"/>
        <v>72.704999999999998</v>
      </c>
      <c r="BE160" s="79">
        <f t="shared" si="18412"/>
        <v>8</v>
      </c>
      <c r="BF160" s="80"/>
      <c r="BG160" s="16" t="s">
        <v>236</v>
      </c>
      <c r="BH160" s="16">
        <f t="shared" ref="BH160" si="32973">40.82</f>
        <v>40.82</v>
      </c>
      <c r="BI160" s="16">
        <f t="shared" ref="BI160" si="32974">0.75*(2.7+2.7+2.1+2.7)</f>
        <v>7.6499999999999995</v>
      </c>
      <c r="BJ160" s="14">
        <f t="shared" si="8210"/>
        <v>48.47</v>
      </c>
      <c r="BK160" s="14"/>
      <c r="BL160" s="16">
        <f t="shared" si="8211"/>
        <v>72.704999999999998</v>
      </c>
      <c r="BM160" s="79">
        <f t="shared" si="18416"/>
        <v>8</v>
      </c>
      <c r="BN160" s="80"/>
      <c r="BO160" s="16" t="s">
        <v>236</v>
      </c>
      <c r="BP160" s="16">
        <f t="shared" ref="BP160" si="32975">40.82</f>
        <v>40.82</v>
      </c>
      <c r="BQ160" s="16">
        <f t="shared" ref="BQ160" si="32976">0.75*(2.7+2.7+2.1+2.7)</f>
        <v>7.6499999999999995</v>
      </c>
      <c r="BR160" s="14">
        <f t="shared" si="8215"/>
        <v>48.47</v>
      </c>
      <c r="BS160" s="14"/>
      <c r="BT160" s="16">
        <f t="shared" si="8216"/>
        <v>72.704999999999998</v>
      </c>
      <c r="BU160" s="79">
        <f t="shared" si="18416"/>
        <v>8</v>
      </c>
      <c r="BV160" s="80"/>
      <c r="BW160" s="16" t="s">
        <v>236</v>
      </c>
      <c r="BX160" s="16">
        <f t="shared" ref="BX160" si="32977">40.82</f>
        <v>40.82</v>
      </c>
      <c r="BY160" s="16">
        <f t="shared" ref="BY160" si="32978">0.75*(2.7+2.7+2.1+2.7)</f>
        <v>7.6499999999999995</v>
      </c>
      <c r="BZ160" s="14">
        <f t="shared" si="8220"/>
        <v>48.47</v>
      </c>
      <c r="CA160" s="14"/>
      <c r="CB160" s="16">
        <f t="shared" si="8221"/>
        <v>72.704999999999998</v>
      </c>
      <c r="CC160" s="79">
        <f t="shared" si="18416"/>
        <v>8</v>
      </c>
      <c r="CD160" s="80"/>
      <c r="CE160" s="16" t="s">
        <v>236</v>
      </c>
      <c r="CF160" s="16">
        <f t="shared" ref="CF160" si="32979">40.82</f>
        <v>40.82</v>
      </c>
      <c r="CG160" s="16">
        <f t="shared" ref="CG160" si="32980">0.75*(2.7+2.7+2.1+2.7)</f>
        <v>7.6499999999999995</v>
      </c>
      <c r="CH160" s="14">
        <f t="shared" si="8225"/>
        <v>48.47</v>
      </c>
      <c r="CI160" s="14"/>
      <c r="CJ160" s="16">
        <f t="shared" si="8226"/>
        <v>72.704999999999998</v>
      </c>
      <c r="CK160" s="79">
        <f t="shared" si="18416"/>
        <v>8</v>
      </c>
      <c r="CL160" s="80"/>
      <c r="CM160" s="16" t="s">
        <v>236</v>
      </c>
      <c r="CN160" s="16">
        <f t="shared" ref="CN160" si="32981">40.82</f>
        <v>40.82</v>
      </c>
      <c r="CO160" s="16">
        <f t="shared" ref="CO160" si="32982">0.75*(2.7+2.7+2.1+2.7)</f>
        <v>7.6499999999999995</v>
      </c>
      <c r="CP160" s="14">
        <f t="shared" si="8230"/>
        <v>48.47</v>
      </c>
      <c r="CQ160" s="14"/>
      <c r="CR160" s="16">
        <f t="shared" si="8231"/>
        <v>72.704999999999998</v>
      </c>
      <c r="CS160" s="79">
        <f t="shared" si="18416"/>
        <v>8</v>
      </c>
      <c r="CT160" s="80"/>
      <c r="CU160" s="16" t="s">
        <v>236</v>
      </c>
      <c r="CV160" s="16">
        <f t="shared" ref="CV160" si="32983">40.82</f>
        <v>40.82</v>
      </c>
      <c r="CW160" s="16">
        <f t="shared" ref="CW160" si="32984">0.75*(2.7+2.7+2.1+2.7)</f>
        <v>7.6499999999999995</v>
      </c>
      <c r="CX160" s="14">
        <f t="shared" si="8235"/>
        <v>48.47</v>
      </c>
      <c r="CY160" s="14"/>
      <c r="CZ160" s="16">
        <f t="shared" si="8236"/>
        <v>72.704999999999998</v>
      </c>
      <c r="DA160" s="79">
        <f t="shared" si="18416"/>
        <v>8</v>
      </c>
      <c r="DB160" s="80"/>
      <c r="DC160" s="16" t="s">
        <v>236</v>
      </c>
      <c r="DD160" s="16">
        <f t="shared" ref="DD160" si="32985">40.82</f>
        <v>40.82</v>
      </c>
      <c r="DE160" s="16">
        <f t="shared" ref="DE160" si="32986">0.75*(2.7+2.7+2.1+2.7)</f>
        <v>7.6499999999999995</v>
      </c>
      <c r="DF160" s="14">
        <f t="shared" si="8240"/>
        <v>48.47</v>
      </c>
      <c r="DG160" s="14"/>
      <c r="DH160" s="16">
        <f t="shared" si="8241"/>
        <v>72.704999999999998</v>
      </c>
      <c r="DI160" s="79">
        <f t="shared" si="18416"/>
        <v>8</v>
      </c>
      <c r="DJ160" s="80"/>
      <c r="DK160" s="16" t="s">
        <v>236</v>
      </c>
      <c r="DL160" s="16">
        <f t="shared" ref="DL160" si="32987">40.82</f>
        <v>40.82</v>
      </c>
      <c r="DM160" s="16">
        <f t="shared" ref="DM160" si="32988">0.75*(2.7+2.7+2.1+2.7)</f>
        <v>7.6499999999999995</v>
      </c>
      <c r="DN160" s="14">
        <f t="shared" si="8245"/>
        <v>48.47</v>
      </c>
      <c r="DO160" s="14"/>
      <c r="DP160" s="16">
        <f t="shared" si="8246"/>
        <v>72.704999999999998</v>
      </c>
      <c r="DQ160" s="79">
        <f t="shared" si="18416"/>
        <v>8</v>
      </c>
      <c r="DR160" s="80"/>
      <c r="DS160" s="16" t="s">
        <v>236</v>
      </c>
      <c r="DT160" s="16">
        <f t="shared" ref="DT160" si="32989">40.82</f>
        <v>40.82</v>
      </c>
      <c r="DU160" s="16">
        <f t="shared" ref="DU160" si="32990">0.75*(2.7+2.7+2.1+2.7)</f>
        <v>7.6499999999999995</v>
      </c>
      <c r="DV160" s="14">
        <f t="shared" si="8250"/>
        <v>48.47</v>
      </c>
      <c r="DW160" s="14"/>
      <c r="DX160" s="16">
        <f t="shared" si="8251"/>
        <v>72.704999999999998</v>
      </c>
      <c r="DY160" s="79">
        <f t="shared" si="18425"/>
        <v>8</v>
      </c>
      <c r="DZ160" s="80"/>
      <c r="EA160" s="16" t="s">
        <v>236</v>
      </c>
      <c r="EB160" s="16">
        <f t="shared" ref="EB160" si="32991">40.82</f>
        <v>40.82</v>
      </c>
      <c r="EC160" s="16">
        <f t="shared" ref="EC160" si="32992">0.75*(2.7+2.7+2.1+2.7)</f>
        <v>7.6499999999999995</v>
      </c>
      <c r="ED160" s="14">
        <f t="shared" si="8255"/>
        <v>48.47</v>
      </c>
      <c r="EE160" s="14"/>
      <c r="EF160" s="16">
        <f t="shared" si="8256"/>
        <v>72.704999999999998</v>
      </c>
      <c r="EG160" s="79">
        <f t="shared" si="18425"/>
        <v>8</v>
      </c>
      <c r="EH160" s="80"/>
      <c r="EI160" s="16" t="s">
        <v>236</v>
      </c>
      <c r="EJ160" s="16">
        <f t="shared" ref="EJ160" si="32993">40.82</f>
        <v>40.82</v>
      </c>
      <c r="EK160" s="16">
        <f t="shared" ref="EK160" si="32994">0.75*(2.7+2.7+2.1+2.7)</f>
        <v>7.6499999999999995</v>
      </c>
      <c r="EL160" s="14">
        <f t="shared" si="8260"/>
        <v>48.47</v>
      </c>
      <c r="EM160" s="14"/>
      <c r="EN160" s="16">
        <f t="shared" si="8261"/>
        <v>72.704999999999998</v>
      </c>
      <c r="EO160" s="79">
        <f t="shared" si="18425"/>
        <v>8</v>
      </c>
      <c r="EP160" s="80"/>
      <c r="EQ160" s="16" t="s">
        <v>236</v>
      </c>
      <c r="ER160" s="16">
        <f t="shared" ref="ER160" si="32995">40.82</f>
        <v>40.82</v>
      </c>
      <c r="ES160" s="16">
        <f t="shared" ref="ES160" si="32996">0.75*(2.7+2.7+2.1+2.7)</f>
        <v>7.6499999999999995</v>
      </c>
      <c r="ET160" s="14">
        <f t="shared" si="8265"/>
        <v>48.47</v>
      </c>
      <c r="EU160" s="14"/>
      <c r="EV160" s="16">
        <f t="shared" si="8266"/>
        <v>72.704999999999998</v>
      </c>
      <c r="EW160" s="79">
        <f t="shared" si="18425"/>
        <v>8</v>
      </c>
      <c r="EX160" s="80"/>
      <c r="EY160" s="16" t="s">
        <v>236</v>
      </c>
      <c r="EZ160" s="16">
        <f t="shared" ref="EZ160" si="32997">40.82</f>
        <v>40.82</v>
      </c>
      <c r="FA160" s="16">
        <f t="shared" ref="FA160" si="32998">0.75*(2.7+2.7+2.1+2.7)</f>
        <v>7.6499999999999995</v>
      </c>
      <c r="FB160" s="14">
        <f t="shared" si="8270"/>
        <v>48.47</v>
      </c>
      <c r="FC160" s="14"/>
      <c r="FD160" s="16">
        <f t="shared" si="8271"/>
        <v>72.704999999999998</v>
      </c>
      <c r="FE160" s="79">
        <f t="shared" si="18425"/>
        <v>8</v>
      </c>
      <c r="FF160" s="80"/>
      <c r="FG160" s="16" t="s">
        <v>236</v>
      </c>
      <c r="FH160" s="16">
        <f t="shared" ref="FH160" si="32999">40.82</f>
        <v>40.82</v>
      </c>
      <c r="FI160" s="16">
        <f t="shared" ref="FI160" si="33000">0.75*(2.7+2.7+2.1+2.7)</f>
        <v>7.6499999999999995</v>
      </c>
      <c r="FJ160" s="14">
        <f t="shared" si="8275"/>
        <v>48.47</v>
      </c>
      <c r="FK160" s="14"/>
      <c r="FL160" s="16">
        <f t="shared" si="8276"/>
        <v>72.704999999999998</v>
      </c>
      <c r="FM160" s="79">
        <f t="shared" si="18425"/>
        <v>8</v>
      </c>
      <c r="FN160" s="80"/>
      <c r="FO160" s="16" t="s">
        <v>236</v>
      </c>
      <c r="FP160" s="16">
        <f t="shared" ref="FP160" si="33001">40.82</f>
        <v>40.82</v>
      </c>
      <c r="FQ160" s="16">
        <f t="shared" ref="FQ160" si="33002">0.75*(2.7+2.7+2.1+2.7)</f>
        <v>7.6499999999999995</v>
      </c>
      <c r="FR160" s="14">
        <f t="shared" si="8280"/>
        <v>48.47</v>
      </c>
      <c r="FS160" s="14"/>
      <c r="FT160" s="16">
        <f t="shared" si="8281"/>
        <v>72.704999999999998</v>
      </c>
      <c r="FU160" s="79">
        <f t="shared" si="18425"/>
        <v>8</v>
      </c>
      <c r="FV160" s="80"/>
      <c r="FW160" s="16" t="s">
        <v>236</v>
      </c>
      <c r="FX160" s="16">
        <f t="shared" ref="FX160" si="33003">40.82</f>
        <v>40.82</v>
      </c>
      <c r="FY160" s="16">
        <f t="shared" ref="FY160" si="33004">0.75*(2.7+2.7+2.1+2.7)</f>
        <v>7.6499999999999995</v>
      </c>
      <c r="FZ160" s="14">
        <f t="shared" si="8285"/>
        <v>48.47</v>
      </c>
      <c r="GA160" s="14"/>
      <c r="GB160" s="16">
        <f t="shared" si="8286"/>
        <v>72.704999999999998</v>
      </c>
      <c r="GC160" s="79">
        <f t="shared" si="18425"/>
        <v>8</v>
      </c>
      <c r="GD160" s="80"/>
      <c r="GE160" s="16" t="s">
        <v>236</v>
      </c>
      <c r="GF160" s="16">
        <f t="shared" ref="GF160" si="33005">40.82</f>
        <v>40.82</v>
      </c>
      <c r="GG160" s="16">
        <f t="shared" ref="GG160" si="33006">0.75*(2.7+2.7+2.1+2.7)</f>
        <v>7.6499999999999995</v>
      </c>
      <c r="GH160" s="14">
        <f t="shared" si="8290"/>
        <v>48.47</v>
      </c>
      <c r="GI160" s="14"/>
      <c r="GJ160" s="16">
        <f t="shared" si="8291"/>
        <v>72.704999999999998</v>
      </c>
      <c r="GK160" s="79">
        <f t="shared" si="18434"/>
        <v>8</v>
      </c>
      <c r="GL160" s="80"/>
      <c r="GM160" s="16" t="s">
        <v>236</v>
      </c>
      <c r="GN160" s="16">
        <f t="shared" ref="GN160" si="33007">40.82</f>
        <v>40.82</v>
      </c>
      <c r="GO160" s="16">
        <f t="shared" ref="GO160" si="33008">0.75*(2.7+2.7+2.1+2.7)</f>
        <v>7.6499999999999995</v>
      </c>
      <c r="GP160" s="14">
        <f t="shared" si="8295"/>
        <v>48.47</v>
      </c>
      <c r="GQ160" s="14"/>
      <c r="GR160" s="16">
        <f t="shared" si="8296"/>
        <v>72.704999999999998</v>
      </c>
      <c r="GS160" s="79">
        <f t="shared" si="18434"/>
        <v>8</v>
      </c>
      <c r="GT160" s="80"/>
      <c r="GU160" s="16" t="s">
        <v>236</v>
      </c>
      <c r="GV160" s="16">
        <f t="shared" ref="GV160" si="33009">40.82</f>
        <v>40.82</v>
      </c>
      <c r="GW160" s="16">
        <f t="shared" ref="GW160" si="33010">0.75*(2.7+2.7+2.1+2.7)</f>
        <v>7.6499999999999995</v>
      </c>
      <c r="GX160" s="14">
        <f t="shared" si="8300"/>
        <v>48.47</v>
      </c>
      <c r="GY160" s="14"/>
      <c r="GZ160" s="16">
        <f t="shared" si="8301"/>
        <v>72.704999999999998</v>
      </c>
      <c r="HA160" s="79">
        <f t="shared" si="18434"/>
        <v>8</v>
      </c>
      <c r="HB160" s="80"/>
      <c r="HC160" s="16" t="s">
        <v>236</v>
      </c>
      <c r="HD160" s="16">
        <f t="shared" ref="HD160" si="33011">40.82</f>
        <v>40.82</v>
      </c>
      <c r="HE160" s="16">
        <f t="shared" ref="HE160" si="33012">0.75*(2.7+2.7+2.1+2.7)</f>
        <v>7.6499999999999995</v>
      </c>
      <c r="HF160" s="14">
        <f t="shared" si="8305"/>
        <v>48.47</v>
      </c>
      <c r="HG160" s="14"/>
      <c r="HH160" s="16">
        <f t="shared" si="8306"/>
        <v>72.704999999999998</v>
      </c>
      <c r="HI160" s="79">
        <f t="shared" si="18434"/>
        <v>8</v>
      </c>
      <c r="HJ160" s="80"/>
      <c r="HK160" s="16" t="s">
        <v>236</v>
      </c>
      <c r="HL160" s="16">
        <f t="shared" ref="HL160" si="33013">40.82</f>
        <v>40.82</v>
      </c>
      <c r="HM160" s="16">
        <f t="shared" ref="HM160" si="33014">0.75*(2.7+2.7+2.1+2.7)</f>
        <v>7.6499999999999995</v>
      </c>
      <c r="HN160" s="14">
        <f t="shared" si="8310"/>
        <v>48.47</v>
      </c>
      <c r="HO160" s="14"/>
      <c r="HP160" s="16">
        <f t="shared" si="8311"/>
        <v>72.704999999999998</v>
      </c>
      <c r="HQ160" s="79">
        <f t="shared" si="18434"/>
        <v>8</v>
      </c>
      <c r="HR160" s="80"/>
      <c r="HS160" s="16" t="s">
        <v>236</v>
      </c>
      <c r="HT160" s="16">
        <f t="shared" ref="HT160" si="33015">40.82</f>
        <v>40.82</v>
      </c>
      <c r="HU160" s="16">
        <f t="shared" ref="HU160" si="33016">0.75*(2.7+2.7+2.1+2.7)</f>
        <v>7.6499999999999995</v>
      </c>
      <c r="HV160" s="14">
        <f t="shared" si="8315"/>
        <v>48.47</v>
      </c>
      <c r="HW160" s="14"/>
      <c r="HX160" s="16">
        <f t="shared" si="8316"/>
        <v>72.704999999999998</v>
      </c>
      <c r="HY160" s="79">
        <f t="shared" si="18434"/>
        <v>8</v>
      </c>
      <c r="HZ160" s="80"/>
      <c r="IA160" s="16" t="s">
        <v>236</v>
      </c>
      <c r="IB160" s="16">
        <f t="shared" ref="IB160" si="33017">40.82</f>
        <v>40.82</v>
      </c>
      <c r="IC160" s="16">
        <f t="shared" ref="IC160" si="33018">0.75*(2.7+2.7+2.1+2.7)</f>
        <v>7.6499999999999995</v>
      </c>
      <c r="ID160" s="14">
        <f t="shared" si="8320"/>
        <v>48.47</v>
      </c>
      <c r="IE160" s="14"/>
      <c r="IF160" s="16">
        <f t="shared" si="8321"/>
        <v>72.704999999999998</v>
      </c>
      <c r="IG160" s="79">
        <f t="shared" si="18434"/>
        <v>8</v>
      </c>
      <c r="IH160" s="80"/>
      <c r="II160" s="16" t="s">
        <v>236</v>
      </c>
      <c r="IJ160" s="16">
        <f t="shared" ref="IJ160" si="33019">40.82</f>
        <v>40.82</v>
      </c>
      <c r="IK160" s="16">
        <f t="shared" ref="IK160" si="33020">0.75*(2.7+2.7+2.1+2.7)</f>
        <v>7.6499999999999995</v>
      </c>
      <c r="IL160" s="14">
        <f t="shared" si="8325"/>
        <v>48.47</v>
      </c>
      <c r="IM160" s="14"/>
      <c r="IN160" s="16">
        <f t="shared" si="8326"/>
        <v>72.704999999999998</v>
      </c>
      <c r="IO160" s="79">
        <f t="shared" si="18434"/>
        <v>8</v>
      </c>
      <c r="IP160" s="80"/>
      <c r="IQ160" s="16" t="s">
        <v>236</v>
      </c>
      <c r="IR160" s="16">
        <f t="shared" ref="IR160" si="33021">40.82</f>
        <v>40.82</v>
      </c>
      <c r="IS160" s="16">
        <f t="shared" ref="IS160" si="33022">0.75*(2.7+2.7+2.1+2.7)</f>
        <v>7.6499999999999995</v>
      </c>
      <c r="IT160" s="14">
        <f t="shared" si="8330"/>
        <v>48.47</v>
      </c>
      <c r="IU160" s="14"/>
      <c r="IV160" s="16">
        <f t="shared" si="8331"/>
        <v>72.704999999999998</v>
      </c>
      <c r="IW160" s="79">
        <f t="shared" si="18443"/>
        <v>8</v>
      </c>
      <c r="IX160" s="80"/>
      <c r="IY160" s="16" t="s">
        <v>236</v>
      </c>
      <c r="IZ160" s="16">
        <f t="shared" ref="IZ160" si="33023">40.82</f>
        <v>40.82</v>
      </c>
      <c r="JA160" s="16">
        <f t="shared" ref="JA160" si="33024">0.75*(2.7+2.7+2.1+2.7)</f>
        <v>7.6499999999999995</v>
      </c>
      <c r="JB160" s="14">
        <f t="shared" si="8335"/>
        <v>48.47</v>
      </c>
      <c r="JC160" s="14"/>
      <c r="JD160" s="16">
        <f t="shared" si="8336"/>
        <v>72.704999999999998</v>
      </c>
      <c r="JE160" s="79">
        <f t="shared" si="18443"/>
        <v>8</v>
      </c>
      <c r="JF160" s="80"/>
      <c r="JG160" s="16" t="s">
        <v>236</v>
      </c>
      <c r="JH160" s="16">
        <f t="shared" ref="JH160" si="33025">40.82</f>
        <v>40.82</v>
      </c>
      <c r="JI160" s="16">
        <f t="shared" ref="JI160" si="33026">0.75*(2.7+2.7+2.1+2.7)</f>
        <v>7.6499999999999995</v>
      </c>
      <c r="JJ160" s="14">
        <f t="shared" si="8340"/>
        <v>48.47</v>
      </c>
      <c r="JK160" s="14"/>
      <c r="JL160" s="16">
        <f t="shared" si="8341"/>
        <v>72.704999999999998</v>
      </c>
      <c r="JM160" s="79">
        <f t="shared" si="18443"/>
        <v>8</v>
      </c>
      <c r="JN160" s="80"/>
      <c r="JO160" s="16" t="s">
        <v>236</v>
      </c>
      <c r="JP160" s="16">
        <f t="shared" ref="JP160" si="33027">40.82</f>
        <v>40.82</v>
      </c>
      <c r="JQ160" s="16">
        <f t="shared" ref="JQ160" si="33028">0.75*(2.7+2.7+2.1+2.7)</f>
        <v>7.6499999999999995</v>
      </c>
      <c r="JR160" s="14">
        <f t="shared" si="8345"/>
        <v>48.47</v>
      </c>
      <c r="JS160" s="14"/>
      <c r="JT160" s="16">
        <f t="shared" si="8346"/>
        <v>72.704999999999998</v>
      </c>
      <c r="JU160" s="79">
        <f t="shared" si="18443"/>
        <v>8</v>
      </c>
      <c r="JV160" s="80"/>
      <c r="JW160" s="16" t="s">
        <v>236</v>
      </c>
      <c r="JX160" s="16">
        <f t="shared" ref="JX160" si="33029">40.82</f>
        <v>40.82</v>
      </c>
      <c r="JY160" s="16">
        <f t="shared" ref="JY160" si="33030">0.75*(2.7+2.7+2.1+2.7)</f>
        <v>7.6499999999999995</v>
      </c>
      <c r="JZ160" s="14">
        <f t="shared" si="8350"/>
        <v>48.47</v>
      </c>
      <c r="KA160" s="14"/>
      <c r="KB160" s="16">
        <f t="shared" si="8351"/>
        <v>72.704999999999998</v>
      </c>
      <c r="KC160" s="79">
        <f t="shared" si="18443"/>
        <v>8</v>
      </c>
      <c r="KD160" s="80"/>
      <c r="KE160" s="16" t="s">
        <v>236</v>
      </c>
      <c r="KF160" s="16">
        <f t="shared" ref="KF160" si="33031">40.82</f>
        <v>40.82</v>
      </c>
      <c r="KG160" s="16">
        <f t="shared" ref="KG160" si="33032">0.75*(2.7+2.7+2.1+2.7)</f>
        <v>7.6499999999999995</v>
      </c>
      <c r="KH160" s="14">
        <f t="shared" si="8355"/>
        <v>48.47</v>
      </c>
      <c r="KI160" s="14"/>
      <c r="KJ160" s="16">
        <f t="shared" si="8356"/>
        <v>72.704999999999998</v>
      </c>
      <c r="KK160" s="79">
        <f t="shared" si="18443"/>
        <v>8</v>
      </c>
      <c r="KL160" s="80"/>
      <c r="KM160" s="16" t="s">
        <v>236</v>
      </c>
      <c r="KN160" s="16">
        <f t="shared" ref="KN160" si="33033">40.82</f>
        <v>40.82</v>
      </c>
      <c r="KO160" s="16">
        <f t="shared" ref="KO160" si="33034">0.75*(2.7+2.7+2.1+2.7)</f>
        <v>7.6499999999999995</v>
      </c>
      <c r="KP160" s="14">
        <f t="shared" si="8360"/>
        <v>48.47</v>
      </c>
      <c r="KQ160" s="14"/>
      <c r="KR160" s="16">
        <f t="shared" si="8361"/>
        <v>72.704999999999998</v>
      </c>
      <c r="KS160" s="79">
        <f t="shared" si="18443"/>
        <v>8</v>
      </c>
      <c r="KT160" s="80"/>
      <c r="KU160" s="16" t="s">
        <v>236</v>
      </c>
      <c r="KV160" s="16">
        <f t="shared" ref="KV160" si="33035">40.82</f>
        <v>40.82</v>
      </c>
      <c r="KW160" s="16">
        <f t="shared" ref="KW160" si="33036">0.75*(2.7+2.7+2.1+2.7)</f>
        <v>7.6499999999999995</v>
      </c>
      <c r="KX160" s="14">
        <f t="shared" si="8365"/>
        <v>48.47</v>
      </c>
      <c r="KY160" s="14"/>
      <c r="KZ160" s="16">
        <f t="shared" si="8366"/>
        <v>72.704999999999998</v>
      </c>
      <c r="LA160" s="79">
        <f t="shared" si="18443"/>
        <v>8</v>
      </c>
      <c r="LB160" s="80"/>
      <c r="LC160" s="16" t="s">
        <v>236</v>
      </c>
      <c r="LD160" s="16">
        <f t="shared" ref="LD160" si="33037">40.82</f>
        <v>40.82</v>
      </c>
      <c r="LE160" s="16">
        <f t="shared" ref="LE160" si="33038">0.75*(2.7+2.7+2.1+2.7)</f>
        <v>7.6499999999999995</v>
      </c>
      <c r="LF160" s="14">
        <f t="shared" si="8370"/>
        <v>48.47</v>
      </c>
      <c r="LG160" s="14"/>
      <c r="LH160" s="16">
        <f t="shared" si="8371"/>
        <v>72.704999999999998</v>
      </c>
      <c r="LI160" s="79">
        <f t="shared" si="18452"/>
        <v>8</v>
      </c>
      <c r="LJ160" s="80"/>
      <c r="LK160" s="16" t="s">
        <v>236</v>
      </c>
      <c r="LL160" s="16">
        <f t="shared" ref="LL160" si="33039">40.82</f>
        <v>40.82</v>
      </c>
      <c r="LM160" s="16">
        <f t="shared" ref="LM160" si="33040">0.75*(2.7+2.7+2.1+2.7)</f>
        <v>7.6499999999999995</v>
      </c>
      <c r="LN160" s="14">
        <f t="shared" si="8375"/>
        <v>48.47</v>
      </c>
      <c r="LO160" s="14"/>
      <c r="LP160" s="16">
        <f t="shared" si="8376"/>
        <v>72.704999999999998</v>
      </c>
      <c r="LQ160" s="79">
        <f t="shared" si="18452"/>
        <v>8</v>
      </c>
      <c r="LR160" s="80"/>
      <c r="LS160" s="16" t="s">
        <v>236</v>
      </c>
      <c r="LT160" s="16">
        <f t="shared" ref="LT160" si="33041">40.82</f>
        <v>40.82</v>
      </c>
      <c r="LU160" s="16">
        <f t="shared" ref="LU160" si="33042">0.75*(2.7+2.7+2.1+2.7)</f>
        <v>7.6499999999999995</v>
      </c>
      <c r="LV160" s="14">
        <f t="shared" si="8380"/>
        <v>48.47</v>
      </c>
      <c r="LW160" s="14"/>
      <c r="LX160" s="16">
        <f t="shared" si="8381"/>
        <v>72.704999999999998</v>
      </c>
      <c r="LY160" s="79">
        <f t="shared" si="18452"/>
        <v>8</v>
      </c>
      <c r="LZ160" s="80"/>
      <c r="MA160" s="16" t="s">
        <v>236</v>
      </c>
      <c r="MB160" s="16">
        <f t="shared" ref="MB160" si="33043">40.82</f>
        <v>40.82</v>
      </c>
      <c r="MC160" s="16">
        <f t="shared" ref="MC160" si="33044">0.75*(2.7+2.7+2.1+2.7)</f>
        <v>7.6499999999999995</v>
      </c>
      <c r="MD160" s="14">
        <f t="shared" si="8385"/>
        <v>48.47</v>
      </c>
      <c r="ME160" s="14"/>
      <c r="MF160" s="16">
        <f t="shared" si="8386"/>
        <v>72.704999999999998</v>
      </c>
      <c r="MG160" s="79">
        <f t="shared" si="18452"/>
        <v>8</v>
      </c>
      <c r="MH160" s="80"/>
      <c r="MI160" s="16" t="s">
        <v>236</v>
      </c>
      <c r="MJ160" s="16">
        <f t="shared" ref="MJ160" si="33045">40.82</f>
        <v>40.82</v>
      </c>
      <c r="MK160" s="16">
        <f t="shared" ref="MK160" si="33046">0.75*(2.7+2.7+2.1+2.7)</f>
        <v>7.6499999999999995</v>
      </c>
      <c r="ML160" s="14">
        <f t="shared" si="8390"/>
        <v>48.47</v>
      </c>
      <c r="MM160" s="14"/>
      <c r="MN160" s="16">
        <f t="shared" si="8391"/>
        <v>72.704999999999998</v>
      </c>
      <c r="MO160" s="79">
        <f t="shared" si="18452"/>
        <v>8</v>
      </c>
      <c r="MP160" s="80"/>
      <c r="MQ160" s="16" t="s">
        <v>236</v>
      </c>
      <c r="MR160" s="16">
        <f t="shared" ref="MR160" si="33047">40.82</f>
        <v>40.82</v>
      </c>
      <c r="MS160" s="16">
        <f t="shared" ref="MS160" si="33048">0.75*(2.7+2.7+2.1+2.7)</f>
        <v>7.6499999999999995</v>
      </c>
      <c r="MT160" s="14">
        <f t="shared" si="8395"/>
        <v>48.47</v>
      </c>
      <c r="MU160" s="14"/>
      <c r="MV160" s="16">
        <f t="shared" si="8396"/>
        <v>72.704999999999998</v>
      </c>
      <c r="MW160" s="79">
        <f t="shared" si="18452"/>
        <v>8</v>
      </c>
      <c r="MX160" s="80"/>
      <c r="MY160" s="16" t="s">
        <v>236</v>
      </c>
      <c r="MZ160" s="16">
        <f t="shared" ref="MZ160" si="33049">40.82</f>
        <v>40.82</v>
      </c>
      <c r="NA160" s="16">
        <f t="shared" ref="NA160" si="33050">0.75*(2.7+2.7+2.1+2.7)</f>
        <v>7.6499999999999995</v>
      </c>
      <c r="NB160" s="14">
        <f t="shared" si="8400"/>
        <v>48.47</v>
      </c>
      <c r="NC160" s="14"/>
      <c r="ND160" s="16">
        <f t="shared" si="8401"/>
        <v>72.704999999999998</v>
      </c>
      <c r="NE160" s="79">
        <f t="shared" si="18452"/>
        <v>8</v>
      </c>
      <c r="NF160" s="80"/>
      <c r="NG160" s="16" t="s">
        <v>236</v>
      </c>
      <c r="NH160" s="16">
        <f t="shared" ref="NH160" si="33051">40.82</f>
        <v>40.82</v>
      </c>
      <c r="NI160" s="16">
        <f t="shared" ref="NI160" si="33052">0.75*(2.7+2.7+2.1+2.7)</f>
        <v>7.6499999999999995</v>
      </c>
      <c r="NJ160" s="14">
        <f t="shared" si="8405"/>
        <v>48.47</v>
      </c>
      <c r="NK160" s="14"/>
      <c r="NL160" s="16">
        <f t="shared" si="8406"/>
        <v>72.704999999999998</v>
      </c>
      <c r="NM160" s="79">
        <f t="shared" si="18452"/>
        <v>8</v>
      </c>
      <c r="NN160" s="80"/>
      <c r="NO160" s="16" t="s">
        <v>236</v>
      </c>
      <c r="NP160" s="16">
        <f t="shared" ref="NP160" si="33053">40.82</f>
        <v>40.82</v>
      </c>
      <c r="NQ160" s="16">
        <f t="shared" ref="NQ160" si="33054">0.75*(2.7+2.7+2.1+2.7)</f>
        <v>7.6499999999999995</v>
      </c>
      <c r="NR160" s="14">
        <f t="shared" si="8410"/>
        <v>48.47</v>
      </c>
      <c r="NS160" s="14"/>
      <c r="NT160" s="16">
        <f t="shared" si="8411"/>
        <v>72.704999999999998</v>
      </c>
      <c r="NU160" s="79">
        <f t="shared" si="18461"/>
        <v>8</v>
      </c>
      <c r="NV160" s="80"/>
      <c r="NW160" s="16" t="s">
        <v>236</v>
      </c>
      <c r="NX160" s="16">
        <f t="shared" ref="NX160" si="33055">40.82</f>
        <v>40.82</v>
      </c>
      <c r="NY160" s="16">
        <f t="shared" ref="NY160" si="33056">0.75*(2.7+2.7+2.1+2.7)</f>
        <v>7.6499999999999995</v>
      </c>
      <c r="NZ160" s="14">
        <f t="shared" si="8415"/>
        <v>48.47</v>
      </c>
      <c r="OA160" s="14"/>
      <c r="OB160" s="16">
        <f t="shared" si="8416"/>
        <v>72.704999999999998</v>
      </c>
      <c r="OC160" s="79">
        <f t="shared" si="18461"/>
        <v>8</v>
      </c>
      <c r="OD160" s="80"/>
      <c r="OE160" s="16" t="s">
        <v>236</v>
      </c>
      <c r="OF160" s="16">
        <f t="shared" ref="OF160" si="33057">40.82</f>
        <v>40.82</v>
      </c>
      <c r="OG160" s="16">
        <f t="shared" ref="OG160" si="33058">0.75*(2.7+2.7+2.1+2.7)</f>
        <v>7.6499999999999995</v>
      </c>
      <c r="OH160" s="14">
        <f t="shared" si="8420"/>
        <v>48.47</v>
      </c>
      <c r="OI160" s="14"/>
      <c r="OJ160" s="16">
        <f t="shared" si="8421"/>
        <v>72.704999999999998</v>
      </c>
      <c r="OK160" s="79">
        <f t="shared" si="18461"/>
        <v>8</v>
      </c>
      <c r="OL160" s="80"/>
      <c r="OM160" s="16" t="s">
        <v>236</v>
      </c>
      <c r="ON160" s="16">
        <f t="shared" ref="ON160" si="33059">40.82</f>
        <v>40.82</v>
      </c>
      <c r="OO160" s="16">
        <f t="shared" ref="OO160" si="33060">0.75*(2.7+2.7+2.1+2.7)</f>
        <v>7.6499999999999995</v>
      </c>
      <c r="OP160" s="14">
        <f t="shared" si="8425"/>
        <v>48.47</v>
      </c>
      <c r="OQ160" s="14"/>
      <c r="OR160" s="16">
        <f t="shared" si="8426"/>
        <v>72.704999999999998</v>
      </c>
      <c r="OS160" s="79">
        <f t="shared" si="18461"/>
        <v>8</v>
      </c>
      <c r="OT160" s="80"/>
      <c r="OU160" s="16" t="s">
        <v>236</v>
      </c>
      <c r="OV160" s="16">
        <f t="shared" ref="OV160" si="33061">40.82</f>
        <v>40.82</v>
      </c>
      <c r="OW160" s="16">
        <f t="shared" ref="OW160" si="33062">0.75*(2.7+2.7+2.1+2.7)</f>
        <v>7.6499999999999995</v>
      </c>
      <c r="OX160" s="14">
        <f t="shared" si="8430"/>
        <v>48.47</v>
      </c>
      <c r="OY160" s="14"/>
      <c r="OZ160" s="16">
        <f t="shared" si="8431"/>
        <v>72.704999999999998</v>
      </c>
      <c r="PA160" s="79">
        <f t="shared" si="18461"/>
        <v>8</v>
      </c>
      <c r="PB160" s="80"/>
      <c r="PC160" s="16" t="s">
        <v>236</v>
      </c>
      <c r="PD160" s="16">
        <f t="shared" ref="PD160" si="33063">40.82</f>
        <v>40.82</v>
      </c>
      <c r="PE160" s="16">
        <f t="shared" ref="PE160" si="33064">0.75*(2.7+2.7+2.1+2.7)</f>
        <v>7.6499999999999995</v>
      </c>
      <c r="PF160" s="14">
        <f t="shared" si="8435"/>
        <v>48.47</v>
      </c>
      <c r="PG160" s="14"/>
      <c r="PH160" s="16">
        <f t="shared" si="8436"/>
        <v>72.704999999999998</v>
      </c>
      <c r="PI160" s="79">
        <f t="shared" si="18461"/>
        <v>8</v>
      </c>
      <c r="PJ160" s="80"/>
      <c r="PK160" s="16" t="s">
        <v>236</v>
      </c>
      <c r="PL160" s="16">
        <f t="shared" ref="PL160" si="33065">40.82</f>
        <v>40.82</v>
      </c>
      <c r="PM160" s="16">
        <f t="shared" ref="PM160" si="33066">0.75*(2.7+2.7+2.1+2.7)</f>
        <v>7.6499999999999995</v>
      </c>
      <c r="PN160" s="14">
        <f t="shared" si="8440"/>
        <v>48.47</v>
      </c>
      <c r="PO160" s="14"/>
      <c r="PP160" s="16">
        <f t="shared" si="8441"/>
        <v>72.704999999999998</v>
      </c>
      <c r="PQ160" s="79">
        <f t="shared" si="18461"/>
        <v>8</v>
      </c>
      <c r="PR160" s="80"/>
      <c r="PS160" s="16" t="s">
        <v>236</v>
      </c>
      <c r="PT160" s="16">
        <f t="shared" ref="PT160" si="33067">40.82</f>
        <v>40.82</v>
      </c>
      <c r="PU160" s="16">
        <f t="shared" ref="PU160" si="33068">0.75*(2.7+2.7+2.1+2.7)</f>
        <v>7.6499999999999995</v>
      </c>
      <c r="PV160" s="14">
        <f t="shared" si="8445"/>
        <v>48.47</v>
      </c>
      <c r="PW160" s="14"/>
      <c r="PX160" s="16">
        <f t="shared" si="8446"/>
        <v>72.704999999999998</v>
      </c>
      <c r="PY160" s="79">
        <f t="shared" si="18461"/>
        <v>8</v>
      </c>
      <c r="PZ160" s="80"/>
      <c r="QA160" s="16" t="s">
        <v>236</v>
      </c>
      <c r="QB160" s="16">
        <f t="shared" ref="QB160" si="33069">40.82</f>
        <v>40.82</v>
      </c>
      <c r="QC160" s="16">
        <f t="shared" ref="QC160" si="33070">0.75*(2.7+2.7+2.1+2.7)</f>
        <v>7.6499999999999995</v>
      </c>
      <c r="QD160" s="14">
        <f t="shared" si="8450"/>
        <v>48.47</v>
      </c>
      <c r="QE160" s="14"/>
      <c r="QF160" s="16">
        <f t="shared" si="8451"/>
        <v>72.704999999999998</v>
      </c>
      <c r="QG160" s="79">
        <f t="shared" si="18470"/>
        <v>8</v>
      </c>
      <c r="QH160" s="80"/>
      <c r="QI160" s="16" t="s">
        <v>236</v>
      </c>
      <c r="QJ160" s="16">
        <f t="shared" ref="QJ160" si="33071">40.82</f>
        <v>40.82</v>
      </c>
      <c r="QK160" s="16">
        <f t="shared" ref="QK160" si="33072">0.75*(2.7+2.7+2.1+2.7)</f>
        <v>7.6499999999999995</v>
      </c>
      <c r="QL160" s="14">
        <f t="shared" si="8455"/>
        <v>48.47</v>
      </c>
      <c r="QM160" s="14"/>
      <c r="QN160" s="16">
        <f t="shared" si="8456"/>
        <v>72.704999999999998</v>
      </c>
      <c r="QO160" s="79">
        <f t="shared" si="18470"/>
        <v>8</v>
      </c>
      <c r="QP160" s="80"/>
      <c r="QQ160" s="16" t="s">
        <v>236</v>
      </c>
      <c r="QR160" s="16">
        <f t="shared" ref="QR160" si="33073">40.82</f>
        <v>40.82</v>
      </c>
      <c r="QS160" s="16">
        <f t="shared" ref="QS160" si="33074">0.75*(2.7+2.7+2.1+2.7)</f>
        <v>7.6499999999999995</v>
      </c>
      <c r="QT160" s="14">
        <f t="shared" si="8460"/>
        <v>48.47</v>
      </c>
      <c r="QU160" s="14"/>
      <c r="QV160" s="16">
        <f t="shared" si="8461"/>
        <v>72.704999999999998</v>
      </c>
      <c r="QW160" s="79">
        <f t="shared" si="18470"/>
        <v>8</v>
      </c>
      <c r="QX160" s="80"/>
      <c r="QY160" s="16" t="s">
        <v>236</v>
      </c>
      <c r="QZ160" s="16">
        <f t="shared" ref="QZ160" si="33075">40.82</f>
        <v>40.82</v>
      </c>
      <c r="RA160" s="16">
        <f t="shared" ref="RA160" si="33076">0.75*(2.7+2.7+2.1+2.7)</f>
        <v>7.6499999999999995</v>
      </c>
      <c r="RB160" s="14">
        <f t="shared" si="8465"/>
        <v>48.47</v>
      </c>
      <c r="RC160" s="14"/>
      <c r="RD160" s="16">
        <f t="shared" si="8466"/>
        <v>72.704999999999998</v>
      </c>
      <c r="RE160" s="79">
        <f t="shared" si="18470"/>
        <v>8</v>
      </c>
      <c r="RF160" s="80"/>
      <c r="RG160" s="16" t="s">
        <v>236</v>
      </c>
      <c r="RH160" s="16">
        <f t="shared" ref="RH160" si="33077">40.82</f>
        <v>40.82</v>
      </c>
      <c r="RI160" s="16">
        <f t="shared" ref="RI160" si="33078">0.75*(2.7+2.7+2.1+2.7)</f>
        <v>7.6499999999999995</v>
      </c>
      <c r="RJ160" s="14">
        <f t="shared" si="8470"/>
        <v>48.47</v>
      </c>
      <c r="RK160" s="14"/>
      <c r="RL160" s="16">
        <f t="shared" si="8471"/>
        <v>72.704999999999998</v>
      </c>
      <c r="RM160" s="79">
        <f t="shared" si="18470"/>
        <v>8</v>
      </c>
      <c r="RN160" s="80"/>
      <c r="RO160" s="16" t="s">
        <v>236</v>
      </c>
      <c r="RP160" s="16">
        <f t="shared" ref="RP160" si="33079">40.82</f>
        <v>40.82</v>
      </c>
      <c r="RQ160" s="16">
        <f t="shared" ref="RQ160" si="33080">0.75*(2.7+2.7+2.1+2.7)</f>
        <v>7.6499999999999995</v>
      </c>
      <c r="RR160" s="14">
        <f t="shared" si="8475"/>
        <v>48.47</v>
      </c>
      <c r="RS160" s="14"/>
      <c r="RT160" s="16">
        <f t="shared" si="8476"/>
        <v>72.704999999999998</v>
      </c>
      <c r="RU160" s="79">
        <f t="shared" si="18470"/>
        <v>8</v>
      </c>
      <c r="RV160" s="80"/>
      <c r="RW160" s="16" t="s">
        <v>236</v>
      </c>
      <c r="RX160" s="16">
        <f t="shared" ref="RX160" si="33081">40.82</f>
        <v>40.82</v>
      </c>
      <c r="RY160" s="16">
        <f t="shared" ref="RY160" si="33082">0.75*(2.7+2.7+2.1+2.7)</f>
        <v>7.6499999999999995</v>
      </c>
      <c r="RZ160" s="14">
        <f t="shared" si="8480"/>
        <v>48.47</v>
      </c>
      <c r="SA160" s="14"/>
      <c r="SB160" s="16">
        <f t="shared" si="8481"/>
        <v>72.704999999999998</v>
      </c>
      <c r="SC160" s="79">
        <f t="shared" si="18470"/>
        <v>8</v>
      </c>
      <c r="SD160" s="80"/>
      <c r="SE160" s="16" t="s">
        <v>236</v>
      </c>
      <c r="SF160" s="16">
        <f t="shared" ref="SF160" si="33083">40.82</f>
        <v>40.82</v>
      </c>
      <c r="SG160" s="16">
        <f t="shared" ref="SG160" si="33084">0.75*(2.7+2.7+2.1+2.7)</f>
        <v>7.6499999999999995</v>
      </c>
      <c r="SH160" s="14">
        <f t="shared" si="8485"/>
        <v>48.47</v>
      </c>
      <c r="SI160" s="14"/>
      <c r="SJ160" s="16">
        <f t="shared" si="8486"/>
        <v>72.704999999999998</v>
      </c>
      <c r="SK160" s="79">
        <f t="shared" si="18470"/>
        <v>8</v>
      </c>
      <c r="SL160" s="80"/>
      <c r="SM160" s="16" t="s">
        <v>236</v>
      </c>
      <c r="SN160" s="16">
        <f t="shared" ref="SN160" si="33085">40.82</f>
        <v>40.82</v>
      </c>
      <c r="SO160" s="16">
        <f t="shared" ref="SO160" si="33086">0.75*(2.7+2.7+2.1+2.7)</f>
        <v>7.6499999999999995</v>
      </c>
      <c r="SP160" s="14">
        <f t="shared" si="8490"/>
        <v>48.47</v>
      </c>
      <c r="SQ160" s="14"/>
      <c r="SR160" s="16">
        <f t="shared" si="8491"/>
        <v>72.704999999999998</v>
      </c>
      <c r="SS160" s="79">
        <f t="shared" si="18479"/>
        <v>8</v>
      </c>
      <c r="ST160" s="80"/>
      <c r="SU160" s="16" t="s">
        <v>236</v>
      </c>
      <c r="SV160" s="16">
        <f t="shared" ref="SV160" si="33087">40.82</f>
        <v>40.82</v>
      </c>
      <c r="SW160" s="16">
        <f t="shared" ref="SW160" si="33088">0.75*(2.7+2.7+2.1+2.7)</f>
        <v>7.6499999999999995</v>
      </c>
      <c r="SX160" s="14">
        <f t="shared" si="8495"/>
        <v>48.47</v>
      </c>
      <c r="SY160" s="14"/>
      <c r="SZ160" s="16">
        <f t="shared" si="8496"/>
        <v>72.704999999999998</v>
      </c>
      <c r="TA160" s="79">
        <f t="shared" si="18479"/>
        <v>8</v>
      </c>
      <c r="TB160" s="80"/>
      <c r="TC160" s="16" t="s">
        <v>236</v>
      </c>
      <c r="TD160" s="16">
        <f t="shared" ref="TD160" si="33089">40.82</f>
        <v>40.82</v>
      </c>
      <c r="TE160" s="16">
        <f t="shared" ref="TE160" si="33090">0.75*(2.7+2.7+2.1+2.7)</f>
        <v>7.6499999999999995</v>
      </c>
      <c r="TF160" s="14">
        <f t="shared" si="8500"/>
        <v>48.47</v>
      </c>
      <c r="TG160" s="14"/>
      <c r="TH160" s="16">
        <f t="shared" si="8501"/>
        <v>72.704999999999998</v>
      </c>
      <c r="TI160" s="79">
        <f t="shared" si="18479"/>
        <v>8</v>
      </c>
      <c r="TJ160" s="80"/>
      <c r="TK160" s="16" t="s">
        <v>236</v>
      </c>
      <c r="TL160" s="16">
        <f t="shared" ref="TL160" si="33091">40.82</f>
        <v>40.82</v>
      </c>
      <c r="TM160" s="16">
        <f t="shared" ref="TM160" si="33092">0.75*(2.7+2.7+2.1+2.7)</f>
        <v>7.6499999999999995</v>
      </c>
      <c r="TN160" s="14">
        <f t="shared" si="8505"/>
        <v>48.47</v>
      </c>
      <c r="TO160" s="14"/>
      <c r="TP160" s="16">
        <f t="shared" si="8506"/>
        <v>72.704999999999998</v>
      </c>
      <c r="TQ160" s="79">
        <f t="shared" si="18479"/>
        <v>8</v>
      </c>
      <c r="TR160" s="80"/>
      <c r="TS160" s="16" t="s">
        <v>236</v>
      </c>
      <c r="TT160" s="16">
        <f t="shared" ref="TT160" si="33093">40.82</f>
        <v>40.82</v>
      </c>
      <c r="TU160" s="16">
        <f t="shared" ref="TU160" si="33094">0.75*(2.7+2.7+2.1+2.7)</f>
        <v>7.6499999999999995</v>
      </c>
      <c r="TV160" s="14">
        <f t="shared" si="8510"/>
        <v>48.47</v>
      </c>
      <c r="TW160" s="14"/>
      <c r="TX160" s="16">
        <f t="shared" si="8511"/>
        <v>72.704999999999998</v>
      </c>
      <c r="TY160" s="79">
        <f t="shared" si="18479"/>
        <v>8</v>
      </c>
      <c r="TZ160" s="80"/>
      <c r="UA160" s="16" t="s">
        <v>236</v>
      </c>
      <c r="UB160" s="16">
        <f t="shared" ref="UB160" si="33095">40.82</f>
        <v>40.82</v>
      </c>
      <c r="UC160" s="16">
        <f t="shared" ref="UC160" si="33096">0.75*(2.7+2.7+2.1+2.7)</f>
        <v>7.6499999999999995</v>
      </c>
      <c r="UD160" s="14">
        <f t="shared" si="8515"/>
        <v>48.47</v>
      </c>
      <c r="UE160" s="14"/>
      <c r="UF160" s="16">
        <f t="shared" si="8516"/>
        <v>72.704999999999998</v>
      </c>
      <c r="UG160" s="79">
        <f t="shared" si="18479"/>
        <v>8</v>
      </c>
      <c r="UH160" s="80"/>
      <c r="UI160" s="16" t="s">
        <v>236</v>
      </c>
      <c r="UJ160" s="16">
        <f t="shared" ref="UJ160" si="33097">40.82</f>
        <v>40.82</v>
      </c>
      <c r="UK160" s="16">
        <f t="shared" ref="UK160" si="33098">0.75*(2.7+2.7+2.1+2.7)</f>
        <v>7.6499999999999995</v>
      </c>
      <c r="UL160" s="14">
        <f t="shared" si="8520"/>
        <v>48.47</v>
      </c>
      <c r="UM160" s="14"/>
      <c r="UN160" s="16">
        <f t="shared" si="8521"/>
        <v>72.704999999999998</v>
      </c>
      <c r="UO160" s="79">
        <f t="shared" si="18479"/>
        <v>8</v>
      </c>
      <c r="UP160" s="80"/>
      <c r="UQ160" s="16" t="s">
        <v>236</v>
      </c>
      <c r="UR160" s="16">
        <f t="shared" ref="UR160" si="33099">40.82</f>
        <v>40.82</v>
      </c>
      <c r="US160" s="16">
        <f t="shared" ref="US160" si="33100">0.75*(2.7+2.7+2.1+2.7)</f>
        <v>7.6499999999999995</v>
      </c>
      <c r="UT160" s="14">
        <f t="shared" si="8525"/>
        <v>48.47</v>
      </c>
      <c r="UU160" s="14"/>
      <c r="UV160" s="16">
        <f t="shared" si="8526"/>
        <v>72.704999999999998</v>
      </c>
      <c r="UW160" s="79">
        <f t="shared" si="18479"/>
        <v>8</v>
      </c>
      <c r="UX160" s="80"/>
      <c r="UY160" s="16" t="s">
        <v>236</v>
      </c>
      <c r="UZ160" s="16">
        <f t="shared" ref="UZ160" si="33101">40.82</f>
        <v>40.82</v>
      </c>
      <c r="VA160" s="16">
        <f t="shared" ref="VA160" si="33102">0.75*(2.7+2.7+2.1+2.7)</f>
        <v>7.6499999999999995</v>
      </c>
      <c r="VB160" s="14">
        <f t="shared" si="8530"/>
        <v>48.47</v>
      </c>
      <c r="VC160" s="14"/>
      <c r="VD160" s="16">
        <f t="shared" si="8531"/>
        <v>72.704999999999998</v>
      </c>
      <c r="VE160" s="79">
        <f t="shared" si="18488"/>
        <v>8</v>
      </c>
      <c r="VF160" s="80"/>
      <c r="VG160" s="16" t="s">
        <v>236</v>
      </c>
      <c r="VH160" s="16">
        <f t="shared" ref="VH160" si="33103">40.82</f>
        <v>40.82</v>
      </c>
      <c r="VI160" s="16">
        <f t="shared" ref="VI160" si="33104">0.75*(2.7+2.7+2.1+2.7)</f>
        <v>7.6499999999999995</v>
      </c>
      <c r="VJ160" s="14">
        <f t="shared" si="8535"/>
        <v>48.47</v>
      </c>
      <c r="VK160" s="14"/>
      <c r="VL160" s="16">
        <f t="shared" si="8536"/>
        <v>72.704999999999998</v>
      </c>
      <c r="VM160" s="79">
        <f t="shared" si="18488"/>
        <v>8</v>
      </c>
      <c r="VN160" s="80"/>
      <c r="VO160" s="16" t="s">
        <v>236</v>
      </c>
      <c r="VP160" s="16">
        <f t="shared" ref="VP160" si="33105">40.82</f>
        <v>40.82</v>
      </c>
      <c r="VQ160" s="16">
        <f t="shared" ref="VQ160" si="33106">0.75*(2.7+2.7+2.1+2.7)</f>
        <v>7.6499999999999995</v>
      </c>
      <c r="VR160" s="14">
        <f t="shared" si="8540"/>
        <v>48.47</v>
      </c>
      <c r="VS160" s="14"/>
      <c r="VT160" s="16">
        <f t="shared" si="8541"/>
        <v>72.704999999999998</v>
      </c>
      <c r="VU160" s="79">
        <f t="shared" si="18488"/>
        <v>8</v>
      </c>
      <c r="VV160" s="80"/>
      <c r="VW160" s="16" t="s">
        <v>236</v>
      </c>
      <c r="VX160" s="16">
        <f t="shared" ref="VX160" si="33107">40.82</f>
        <v>40.82</v>
      </c>
      <c r="VY160" s="16">
        <f t="shared" ref="VY160" si="33108">0.75*(2.7+2.7+2.1+2.7)</f>
        <v>7.6499999999999995</v>
      </c>
      <c r="VZ160" s="14">
        <f t="shared" si="8545"/>
        <v>48.47</v>
      </c>
      <c r="WA160" s="14"/>
      <c r="WB160" s="16">
        <f t="shared" si="8546"/>
        <v>72.704999999999998</v>
      </c>
      <c r="WC160" s="79">
        <f t="shared" si="18488"/>
        <v>8</v>
      </c>
      <c r="WD160" s="80"/>
      <c r="WE160" s="16" t="s">
        <v>236</v>
      </c>
      <c r="WF160" s="16">
        <f t="shared" ref="WF160" si="33109">40.82</f>
        <v>40.82</v>
      </c>
      <c r="WG160" s="16">
        <f t="shared" ref="WG160" si="33110">0.75*(2.7+2.7+2.1+2.7)</f>
        <v>7.6499999999999995</v>
      </c>
      <c r="WH160" s="14">
        <f t="shared" si="8550"/>
        <v>48.47</v>
      </c>
      <c r="WI160" s="14"/>
      <c r="WJ160" s="16">
        <f t="shared" si="8551"/>
        <v>72.704999999999998</v>
      </c>
      <c r="WK160" s="79">
        <f t="shared" si="18488"/>
        <v>8</v>
      </c>
      <c r="WL160" s="80"/>
      <c r="WM160" s="16" t="s">
        <v>236</v>
      </c>
      <c r="WN160" s="16">
        <f t="shared" ref="WN160" si="33111">40.82</f>
        <v>40.82</v>
      </c>
      <c r="WO160" s="16">
        <f t="shared" ref="WO160" si="33112">0.75*(2.7+2.7+2.1+2.7)</f>
        <v>7.6499999999999995</v>
      </c>
      <c r="WP160" s="14">
        <f t="shared" si="8555"/>
        <v>48.47</v>
      </c>
      <c r="WQ160" s="14"/>
      <c r="WR160" s="16">
        <f t="shared" si="8556"/>
        <v>72.704999999999998</v>
      </c>
      <c r="WS160" s="79">
        <f t="shared" si="18488"/>
        <v>8</v>
      </c>
      <c r="WT160" s="80"/>
      <c r="WU160" s="16" t="s">
        <v>236</v>
      </c>
      <c r="WV160" s="16">
        <f t="shared" ref="WV160" si="33113">40.82</f>
        <v>40.82</v>
      </c>
      <c r="WW160" s="16">
        <f t="shared" ref="WW160" si="33114">0.75*(2.7+2.7+2.1+2.7)</f>
        <v>7.6499999999999995</v>
      </c>
      <c r="WX160" s="14">
        <f t="shared" si="8560"/>
        <v>48.47</v>
      </c>
      <c r="WY160" s="14"/>
      <c r="WZ160" s="16">
        <f t="shared" si="8561"/>
        <v>72.704999999999998</v>
      </c>
      <c r="XA160" s="79">
        <f t="shared" si="18488"/>
        <v>8</v>
      </c>
      <c r="XB160" s="80"/>
      <c r="XC160" s="16" t="s">
        <v>236</v>
      </c>
      <c r="XD160" s="16">
        <f t="shared" ref="XD160" si="33115">40.82</f>
        <v>40.82</v>
      </c>
      <c r="XE160" s="16">
        <f t="shared" ref="XE160" si="33116">0.75*(2.7+2.7+2.1+2.7)</f>
        <v>7.6499999999999995</v>
      </c>
      <c r="XF160" s="14">
        <f t="shared" si="8565"/>
        <v>48.47</v>
      </c>
      <c r="XG160" s="14"/>
      <c r="XH160" s="16">
        <f t="shared" si="8566"/>
        <v>72.704999999999998</v>
      </c>
      <c r="XI160" s="79">
        <f t="shared" si="18488"/>
        <v>8</v>
      </c>
      <c r="XJ160" s="80"/>
      <c r="XK160" s="16" t="s">
        <v>236</v>
      </c>
      <c r="XL160" s="16">
        <f t="shared" ref="XL160" si="33117">40.82</f>
        <v>40.82</v>
      </c>
      <c r="XM160" s="16">
        <f t="shared" ref="XM160" si="33118">0.75*(2.7+2.7+2.1+2.7)</f>
        <v>7.6499999999999995</v>
      </c>
      <c r="XN160" s="14">
        <f t="shared" si="8570"/>
        <v>48.47</v>
      </c>
      <c r="XO160" s="14"/>
      <c r="XP160" s="16">
        <f t="shared" si="8571"/>
        <v>72.704999999999998</v>
      </c>
      <c r="XQ160" s="79">
        <f t="shared" si="18497"/>
        <v>8</v>
      </c>
      <c r="XR160" s="80"/>
      <c r="XS160" s="16" t="s">
        <v>236</v>
      </c>
      <c r="XT160" s="16">
        <f t="shared" ref="XT160" si="33119">40.82</f>
        <v>40.82</v>
      </c>
      <c r="XU160" s="16">
        <f t="shared" ref="XU160" si="33120">0.75*(2.7+2.7+2.1+2.7)</f>
        <v>7.6499999999999995</v>
      </c>
      <c r="XV160" s="14">
        <f t="shared" si="8575"/>
        <v>48.47</v>
      </c>
      <c r="XW160" s="14"/>
      <c r="XX160" s="16">
        <f t="shared" si="8576"/>
        <v>72.704999999999998</v>
      </c>
      <c r="XY160" s="79">
        <f t="shared" si="18497"/>
        <v>8</v>
      </c>
      <c r="XZ160" s="80"/>
      <c r="YA160" s="16" t="s">
        <v>236</v>
      </c>
      <c r="YB160" s="16">
        <f t="shared" ref="YB160" si="33121">40.82</f>
        <v>40.82</v>
      </c>
      <c r="YC160" s="16">
        <f t="shared" ref="YC160" si="33122">0.75*(2.7+2.7+2.1+2.7)</f>
        <v>7.6499999999999995</v>
      </c>
      <c r="YD160" s="14">
        <f t="shared" si="8580"/>
        <v>48.47</v>
      </c>
      <c r="YE160" s="14"/>
      <c r="YF160" s="16">
        <f t="shared" si="8581"/>
        <v>72.704999999999998</v>
      </c>
      <c r="YG160" s="79">
        <f t="shared" si="18497"/>
        <v>8</v>
      </c>
      <c r="YH160" s="80"/>
      <c r="YI160" s="16" t="s">
        <v>236</v>
      </c>
      <c r="YJ160" s="16">
        <f t="shared" ref="YJ160" si="33123">40.82</f>
        <v>40.82</v>
      </c>
      <c r="YK160" s="16">
        <f t="shared" ref="YK160" si="33124">0.75*(2.7+2.7+2.1+2.7)</f>
        <v>7.6499999999999995</v>
      </c>
      <c r="YL160" s="14">
        <f t="shared" si="8585"/>
        <v>48.47</v>
      </c>
      <c r="YM160" s="14"/>
      <c r="YN160" s="16">
        <f t="shared" si="8586"/>
        <v>72.704999999999998</v>
      </c>
      <c r="YO160" s="79">
        <f t="shared" si="18497"/>
        <v>8</v>
      </c>
      <c r="YP160" s="80"/>
      <c r="YQ160" s="16" t="s">
        <v>236</v>
      </c>
      <c r="YR160" s="16">
        <f t="shared" ref="YR160" si="33125">40.82</f>
        <v>40.82</v>
      </c>
      <c r="YS160" s="16">
        <f t="shared" ref="YS160" si="33126">0.75*(2.7+2.7+2.1+2.7)</f>
        <v>7.6499999999999995</v>
      </c>
      <c r="YT160" s="14">
        <f t="shared" si="8590"/>
        <v>48.47</v>
      </c>
      <c r="YU160" s="14"/>
      <c r="YV160" s="16">
        <f t="shared" si="8591"/>
        <v>72.704999999999998</v>
      </c>
      <c r="YW160" s="79">
        <f t="shared" si="18497"/>
        <v>8</v>
      </c>
      <c r="YX160" s="80"/>
      <c r="YY160" s="16" t="s">
        <v>236</v>
      </c>
      <c r="YZ160" s="16">
        <f t="shared" ref="YZ160" si="33127">40.82</f>
        <v>40.82</v>
      </c>
      <c r="ZA160" s="16">
        <f t="shared" ref="ZA160" si="33128">0.75*(2.7+2.7+2.1+2.7)</f>
        <v>7.6499999999999995</v>
      </c>
      <c r="ZB160" s="14">
        <f t="shared" si="8595"/>
        <v>48.47</v>
      </c>
      <c r="ZC160" s="14"/>
      <c r="ZD160" s="16">
        <f t="shared" si="8596"/>
        <v>72.704999999999998</v>
      </c>
      <c r="ZE160" s="79">
        <f t="shared" si="18497"/>
        <v>8</v>
      </c>
      <c r="ZF160" s="80"/>
      <c r="ZG160" s="16" t="s">
        <v>236</v>
      </c>
      <c r="ZH160" s="16">
        <f t="shared" ref="ZH160" si="33129">40.82</f>
        <v>40.82</v>
      </c>
      <c r="ZI160" s="16">
        <f t="shared" ref="ZI160" si="33130">0.75*(2.7+2.7+2.1+2.7)</f>
        <v>7.6499999999999995</v>
      </c>
      <c r="ZJ160" s="14">
        <f t="shared" si="8600"/>
        <v>48.47</v>
      </c>
      <c r="ZK160" s="14"/>
      <c r="ZL160" s="16">
        <f t="shared" si="8601"/>
        <v>72.704999999999998</v>
      </c>
      <c r="ZM160" s="79">
        <f t="shared" si="18497"/>
        <v>8</v>
      </c>
      <c r="ZN160" s="80"/>
      <c r="ZO160" s="16" t="s">
        <v>236</v>
      </c>
      <c r="ZP160" s="16">
        <f t="shared" ref="ZP160" si="33131">40.82</f>
        <v>40.82</v>
      </c>
      <c r="ZQ160" s="16">
        <f t="shared" ref="ZQ160" si="33132">0.75*(2.7+2.7+2.1+2.7)</f>
        <v>7.6499999999999995</v>
      </c>
      <c r="ZR160" s="14">
        <f t="shared" si="8605"/>
        <v>48.47</v>
      </c>
      <c r="ZS160" s="14"/>
      <c r="ZT160" s="16">
        <f t="shared" si="8606"/>
        <v>72.704999999999998</v>
      </c>
      <c r="ZU160" s="79">
        <f t="shared" si="18497"/>
        <v>8</v>
      </c>
      <c r="ZV160" s="80"/>
      <c r="ZW160" s="16" t="s">
        <v>236</v>
      </c>
      <c r="ZX160" s="16">
        <f t="shared" ref="ZX160" si="33133">40.82</f>
        <v>40.82</v>
      </c>
      <c r="ZY160" s="16">
        <f t="shared" ref="ZY160" si="33134">0.75*(2.7+2.7+2.1+2.7)</f>
        <v>7.6499999999999995</v>
      </c>
      <c r="ZZ160" s="14">
        <f t="shared" si="8610"/>
        <v>48.47</v>
      </c>
      <c r="AAA160" s="14"/>
      <c r="AAB160" s="16">
        <f t="shared" si="8611"/>
        <v>72.704999999999998</v>
      </c>
      <c r="AAC160" s="79">
        <f t="shared" si="18506"/>
        <v>8</v>
      </c>
      <c r="AAD160" s="80"/>
      <c r="AAE160" s="16" t="s">
        <v>236</v>
      </c>
      <c r="AAF160" s="16">
        <f t="shared" ref="AAF160" si="33135">40.82</f>
        <v>40.82</v>
      </c>
      <c r="AAG160" s="16">
        <f t="shared" ref="AAG160" si="33136">0.75*(2.7+2.7+2.1+2.7)</f>
        <v>7.6499999999999995</v>
      </c>
      <c r="AAH160" s="14">
        <f t="shared" si="8615"/>
        <v>48.47</v>
      </c>
      <c r="AAI160" s="14"/>
      <c r="AAJ160" s="16">
        <f t="shared" si="8616"/>
        <v>72.704999999999998</v>
      </c>
      <c r="AAK160" s="79">
        <f t="shared" si="18506"/>
        <v>8</v>
      </c>
      <c r="AAL160" s="80"/>
      <c r="AAM160" s="16" t="s">
        <v>236</v>
      </c>
      <c r="AAN160" s="16">
        <f t="shared" ref="AAN160" si="33137">40.82</f>
        <v>40.82</v>
      </c>
      <c r="AAO160" s="16">
        <f t="shared" ref="AAO160" si="33138">0.75*(2.7+2.7+2.1+2.7)</f>
        <v>7.6499999999999995</v>
      </c>
      <c r="AAP160" s="14">
        <f t="shared" si="8620"/>
        <v>48.47</v>
      </c>
      <c r="AAQ160" s="14"/>
      <c r="AAR160" s="16">
        <f t="shared" si="8621"/>
        <v>72.704999999999998</v>
      </c>
      <c r="AAS160" s="79">
        <f t="shared" si="18506"/>
        <v>8</v>
      </c>
      <c r="AAT160" s="80"/>
      <c r="AAU160" s="16" t="s">
        <v>236</v>
      </c>
      <c r="AAV160" s="16">
        <f t="shared" ref="AAV160" si="33139">40.82</f>
        <v>40.82</v>
      </c>
      <c r="AAW160" s="16">
        <f t="shared" ref="AAW160" si="33140">0.75*(2.7+2.7+2.1+2.7)</f>
        <v>7.6499999999999995</v>
      </c>
      <c r="AAX160" s="14">
        <f t="shared" si="8625"/>
        <v>48.47</v>
      </c>
      <c r="AAY160" s="14"/>
      <c r="AAZ160" s="16">
        <f t="shared" si="8626"/>
        <v>72.704999999999998</v>
      </c>
      <c r="ABA160" s="79">
        <f t="shared" si="18506"/>
        <v>8</v>
      </c>
      <c r="ABB160" s="80"/>
      <c r="ABC160" s="16" t="s">
        <v>236</v>
      </c>
      <c r="ABD160" s="16">
        <f t="shared" ref="ABD160" si="33141">40.82</f>
        <v>40.82</v>
      </c>
      <c r="ABE160" s="16">
        <f t="shared" ref="ABE160" si="33142">0.75*(2.7+2.7+2.1+2.7)</f>
        <v>7.6499999999999995</v>
      </c>
      <c r="ABF160" s="14">
        <f t="shared" si="8630"/>
        <v>48.47</v>
      </c>
      <c r="ABG160" s="14"/>
      <c r="ABH160" s="16">
        <f t="shared" si="8631"/>
        <v>72.704999999999998</v>
      </c>
      <c r="ABI160" s="79">
        <f t="shared" si="18506"/>
        <v>8</v>
      </c>
      <c r="ABJ160" s="80"/>
      <c r="ABK160" s="16" t="s">
        <v>236</v>
      </c>
      <c r="ABL160" s="16">
        <f t="shared" ref="ABL160" si="33143">40.82</f>
        <v>40.82</v>
      </c>
      <c r="ABM160" s="16">
        <f t="shared" ref="ABM160" si="33144">0.75*(2.7+2.7+2.1+2.7)</f>
        <v>7.6499999999999995</v>
      </c>
      <c r="ABN160" s="14">
        <f t="shared" si="8635"/>
        <v>48.47</v>
      </c>
      <c r="ABO160" s="14"/>
      <c r="ABP160" s="16">
        <f t="shared" si="8636"/>
        <v>72.704999999999998</v>
      </c>
      <c r="ABQ160" s="79">
        <f t="shared" si="18506"/>
        <v>8</v>
      </c>
      <c r="ABR160" s="80"/>
      <c r="ABS160" s="16" t="s">
        <v>236</v>
      </c>
      <c r="ABT160" s="16">
        <f t="shared" ref="ABT160" si="33145">40.82</f>
        <v>40.82</v>
      </c>
      <c r="ABU160" s="16">
        <f t="shared" ref="ABU160" si="33146">0.75*(2.7+2.7+2.1+2.7)</f>
        <v>7.6499999999999995</v>
      </c>
      <c r="ABV160" s="14">
        <f t="shared" si="8640"/>
        <v>48.47</v>
      </c>
      <c r="ABW160" s="14"/>
      <c r="ABX160" s="16">
        <f t="shared" si="8641"/>
        <v>72.704999999999998</v>
      </c>
      <c r="ABY160" s="79">
        <f t="shared" si="18506"/>
        <v>8</v>
      </c>
      <c r="ABZ160" s="80"/>
      <c r="ACA160" s="16" t="s">
        <v>236</v>
      </c>
      <c r="ACB160" s="16">
        <f t="shared" ref="ACB160" si="33147">40.82</f>
        <v>40.82</v>
      </c>
      <c r="ACC160" s="16">
        <f t="shared" ref="ACC160" si="33148">0.75*(2.7+2.7+2.1+2.7)</f>
        <v>7.6499999999999995</v>
      </c>
      <c r="ACD160" s="14">
        <f t="shared" si="8645"/>
        <v>48.47</v>
      </c>
      <c r="ACE160" s="14"/>
      <c r="ACF160" s="16">
        <f t="shared" si="8646"/>
        <v>72.704999999999998</v>
      </c>
      <c r="ACG160" s="79">
        <f t="shared" si="18506"/>
        <v>8</v>
      </c>
      <c r="ACH160" s="80"/>
      <c r="ACI160" s="16" t="s">
        <v>236</v>
      </c>
      <c r="ACJ160" s="16">
        <f t="shared" ref="ACJ160" si="33149">40.82</f>
        <v>40.82</v>
      </c>
      <c r="ACK160" s="16">
        <f t="shared" ref="ACK160" si="33150">0.75*(2.7+2.7+2.1+2.7)</f>
        <v>7.6499999999999995</v>
      </c>
      <c r="ACL160" s="14">
        <f t="shared" si="8650"/>
        <v>48.47</v>
      </c>
      <c r="ACM160" s="14"/>
      <c r="ACN160" s="16">
        <f t="shared" si="8651"/>
        <v>72.704999999999998</v>
      </c>
      <c r="ACO160" s="79">
        <f t="shared" si="18515"/>
        <v>8</v>
      </c>
      <c r="ACP160" s="80"/>
      <c r="ACQ160" s="16" t="s">
        <v>236</v>
      </c>
      <c r="ACR160" s="16">
        <f t="shared" ref="ACR160" si="33151">40.82</f>
        <v>40.82</v>
      </c>
      <c r="ACS160" s="16">
        <f t="shared" ref="ACS160" si="33152">0.75*(2.7+2.7+2.1+2.7)</f>
        <v>7.6499999999999995</v>
      </c>
      <c r="ACT160" s="14">
        <f t="shared" si="8655"/>
        <v>48.47</v>
      </c>
      <c r="ACU160" s="14"/>
      <c r="ACV160" s="16">
        <f t="shared" si="8656"/>
        <v>72.704999999999998</v>
      </c>
      <c r="ACW160" s="79">
        <f t="shared" si="18515"/>
        <v>8</v>
      </c>
      <c r="ACX160" s="80"/>
      <c r="ACY160" s="16" t="s">
        <v>236</v>
      </c>
      <c r="ACZ160" s="16">
        <f t="shared" ref="ACZ160" si="33153">40.82</f>
        <v>40.82</v>
      </c>
      <c r="ADA160" s="16">
        <f t="shared" ref="ADA160" si="33154">0.75*(2.7+2.7+2.1+2.7)</f>
        <v>7.6499999999999995</v>
      </c>
      <c r="ADB160" s="14">
        <f t="shared" si="8660"/>
        <v>48.47</v>
      </c>
      <c r="ADC160" s="14"/>
      <c r="ADD160" s="16">
        <f t="shared" si="8661"/>
        <v>72.704999999999998</v>
      </c>
      <c r="ADE160" s="79">
        <f t="shared" si="18515"/>
        <v>8</v>
      </c>
      <c r="ADF160" s="80"/>
      <c r="ADG160" s="16" t="s">
        <v>236</v>
      </c>
      <c r="ADH160" s="16">
        <f t="shared" ref="ADH160" si="33155">40.82</f>
        <v>40.82</v>
      </c>
      <c r="ADI160" s="16">
        <f t="shared" ref="ADI160" si="33156">0.75*(2.7+2.7+2.1+2.7)</f>
        <v>7.6499999999999995</v>
      </c>
      <c r="ADJ160" s="14">
        <f t="shared" si="8665"/>
        <v>48.47</v>
      </c>
      <c r="ADK160" s="14"/>
      <c r="ADL160" s="16">
        <f t="shared" si="8666"/>
        <v>72.704999999999998</v>
      </c>
      <c r="ADM160" s="79">
        <f t="shared" si="18515"/>
        <v>8</v>
      </c>
      <c r="ADN160" s="80"/>
      <c r="ADO160" s="16" t="s">
        <v>236</v>
      </c>
      <c r="ADP160" s="16">
        <f t="shared" ref="ADP160" si="33157">40.82</f>
        <v>40.82</v>
      </c>
      <c r="ADQ160" s="16">
        <f t="shared" ref="ADQ160" si="33158">0.75*(2.7+2.7+2.1+2.7)</f>
        <v>7.6499999999999995</v>
      </c>
      <c r="ADR160" s="14">
        <f t="shared" si="8670"/>
        <v>48.47</v>
      </c>
      <c r="ADS160" s="14"/>
      <c r="ADT160" s="16">
        <f t="shared" si="8671"/>
        <v>72.704999999999998</v>
      </c>
      <c r="ADU160" s="79">
        <f t="shared" si="18515"/>
        <v>8</v>
      </c>
      <c r="ADV160" s="80"/>
      <c r="ADW160" s="16" t="s">
        <v>236</v>
      </c>
      <c r="ADX160" s="16">
        <f t="shared" ref="ADX160" si="33159">40.82</f>
        <v>40.82</v>
      </c>
      <c r="ADY160" s="16">
        <f t="shared" ref="ADY160" si="33160">0.75*(2.7+2.7+2.1+2.7)</f>
        <v>7.6499999999999995</v>
      </c>
      <c r="ADZ160" s="14">
        <f t="shared" si="8675"/>
        <v>48.47</v>
      </c>
      <c r="AEA160" s="14"/>
      <c r="AEB160" s="16">
        <f t="shared" si="8676"/>
        <v>72.704999999999998</v>
      </c>
      <c r="AEC160" s="79">
        <f t="shared" si="18515"/>
        <v>8</v>
      </c>
      <c r="AED160" s="80"/>
      <c r="AEE160" s="16" t="s">
        <v>236</v>
      </c>
      <c r="AEF160" s="16">
        <f t="shared" ref="AEF160" si="33161">40.82</f>
        <v>40.82</v>
      </c>
      <c r="AEG160" s="16">
        <f t="shared" ref="AEG160" si="33162">0.75*(2.7+2.7+2.1+2.7)</f>
        <v>7.6499999999999995</v>
      </c>
      <c r="AEH160" s="14">
        <f t="shared" si="8680"/>
        <v>48.47</v>
      </c>
      <c r="AEI160" s="14"/>
      <c r="AEJ160" s="16">
        <f t="shared" si="8681"/>
        <v>72.704999999999998</v>
      </c>
      <c r="AEK160" s="79">
        <f t="shared" si="18515"/>
        <v>8</v>
      </c>
      <c r="AEL160" s="80"/>
      <c r="AEM160" s="16" t="s">
        <v>236</v>
      </c>
      <c r="AEN160" s="16">
        <f t="shared" ref="AEN160" si="33163">40.82</f>
        <v>40.82</v>
      </c>
      <c r="AEO160" s="16">
        <f t="shared" ref="AEO160" si="33164">0.75*(2.7+2.7+2.1+2.7)</f>
        <v>7.6499999999999995</v>
      </c>
      <c r="AEP160" s="14">
        <f t="shared" si="8685"/>
        <v>48.47</v>
      </c>
      <c r="AEQ160" s="14"/>
      <c r="AER160" s="16">
        <f t="shared" si="8686"/>
        <v>72.704999999999998</v>
      </c>
      <c r="AES160" s="79">
        <f t="shared" si="18515"/>
        <v>8</v>
      </c>
      <c r="AET160" s="80"/>
      <c r="AEU160" s="16" t="s">
        <v>236</v>
      </c>
      <c r="AEV160" s="16">
        <f t="shared" ref="AEV160" si="33165">40.82</f>
        <v>40.82</v>
      </c>
      <c r="AEW160" s="16">
        <f t="shared" ref="AEW160" si="33166">0.75*(2.7+2.7+2.1+2.7)</f>
        <v>7.6499999999999995</v>
      </c>
      <c r="AEX160" s="14">
        <f t="shared" si="8690"/>
        <v>48.47</v>
      </c>
      <c r="AEY160" s="14"/>
      <c r="AEZ160" s="16">
        <f t="shared" si="8691"/>
        <v>72.704999999999998</v>
      </c>
      <c r="AFA160" s="79">
        <f t="shared" si="18524"/>
        <v>8</v>
      </c>
      <c r="AFB160" s="80"/>
      <c r="AFC160" s="16" t="s">
        <v>236</v>
      </c>
      <c r="AFD160" s="16">
        <f t="shared" ref="AFD160" si="33167">40.82</f>
        <v>40.82</v>
      </c>
      <c r="AFE160" s="16">
        <f t="shared" ref="AFE160" si="33168">0.75*(2.7+2.7+2.1+2.7)</f>
        <v>7.6499999999999995</v>
      </c>
      <c r="AFF160" s="14">
        <f t="shared" si="8695"/>
        <v>48.47</v>
      </c>
      <c r="AFG160" s="14"/>
      <c r="AFH160" s="16">
        <f t="shared" si="8696"/>
        <v>72.704999999999998</v>
      </c>
      <c r="AFI160" s="79">
        <f t="shared" si="18524"/>
        <v>8</v>
      </c>
      <c r="AFJ160" s="80"/>
      <c r="AFK160" s="16" t="s">
        <v>236</v>
      </c>
      <c r="AFL160" s="16">
        <f t="shared" ref="AFL160" si="33169">40.82</f>
        <v>40.82</v>
      </c>
      <c r="AFM160" s="16">
        <f t="shared" ref="AFM160" si="33170">0.75*(2.7+2.7+2.1+2.7)</f>
        <v>7.6499999999999995</v>
      </c>
      <c r="AFN160" s="14">
        <f t="shared" si="8700"/>
        <v>48.47</v>
      </c>
      <c r="AFO160" s="14"/>
      <c r="AFP160" s="16">
        <f t="shared" si="8701"/>
        <v>72.704999999999998</v>
      </c>
      <c r="AFQ160" s="79">
        <f t="shared" si="18524"/>
        <v>8</v>
      </c>
      <c r="AFR160" s="80"/>
      <c r="AFS160" s="16" t="s">
        <v>236</v>
      </c>
      <c r="AFT160" s="16">
        <f t="shared" ref="AFT160" si="33171">40.82</f>
        <v>40.82</v>
      </c>
      <c r="AFU160" s="16">
        <f t="shared" ref="AFU160" si="33172">0.75*(2.7+2.7+2.1+2.7)</f>
        <v>7.6499999999999995</v>
      </c>
      <c r="AFV160" s="14">
        <f t="shared" si="8705"/>
        <v>48.47</v>
      </c>
      <c r="AFW160" s="14"/>
      <c r="AFX160" s="16">
        <f t="shared" si="8706"/>
        <v>72.704999999999998</v>
      </c>
      <c r="AFY160" s="79">
        <f t="shared" si="18524"/>
        <v>8</v>
      </c>
      <c r="AFZ160" s="80"/>
      <c r="AGA160" s="16" t="s">
        <v>236</v>
      </c>
      <c r="AGB160" s="16">
        <f t="shared" ref="AGB160" si="33173">40.82</f>
        <v>40.82</v>
      </c>
      <c r="AGC160" s="16">
        <f t="shared" ref="AGC160" si="33174">0.75*(2.7+2.7+2.1+2.7)</f>
        <v>7.6499999999999995</v>
      </c>
      <c r="AGD160" s="14">
        <f t="shared" si="8710"/>
        <v>48.47</v>
      </c>
      <c r="AGE160" s="14"/>
      <c r="AGF160" s="16">
        <f t="shared" si="8711"/>
        <v>72.704999999999998</v>
      </c>
      <c r="AGG160" s="79">
        <f t="shared" si="18524"/>
        <v>8</v>
      </c>
      <c r="AGH160" s="80"/>
      <c r="AGI160" s="16" t="s">
        <v>236</v>
      </c>
      <c r="AGJ160" s="16">
        <f t="shared" ref="AGJ160" si="33175">40.82</f>
        <v>40.82</v>
      </c>
      <c r="AGK160" s="16">
        <f t="shared" ref="AGK160" si="33176">0.75*(2.7+2.7+2.1+2.7)</f>
        <v>7.6499999999999995</v>
      </c>
      <c r="AGL160" s="14">
        <f t="shared" si="8715"/>
        <v>48.47</v>
      </c>
      <c r="AGM160" s="14"/>
      <c r="AGN160" s="16">
        <f t="shared" si="8716"/>
        <v>72.704999999999998</v>
      </c>
      <c r="AGO160" s="79">
        <f t="shared" si="18524"/>
        <v>8</v>
      </c>
      <c r="AGP160" s="80"/>
      <c r="AGQ160" s="16" t="s">
        <v>236</v>
      </c>
      <c r="AGR160" s="16">
        <f t="shared" ref="AGR160" si="33177">40.82</f>
        <v>40.82</v>
      </c>
      <c r="AGS160" s="16">
        <f t="shared" ref="AGS160" si="33178">0.75*(2.7+2.7+2.1+2.7)</f>
        <v>7.6499999999999995</v>
      </c>
      <c r="AGT160" s="14">
        <f t="shared" si="8720"/>
        <v>48.47</v>
      </c>
      <c r="AGU160" s="14"/>
      <c r="AGV160" s="16">
        <f t="shared" si="8721"/>
        <v>72.704999999999998</v>
      </c>
      <c r="AGW160" s="79">
        <f t="shared" si="18524"/>
        <v>8</v>
      </c>
      <c r="AGX160" s="80"/>
      <c r="AGY160" s="16" t="s">
        <v>236</v>
      </c>
      <c r="AGZ160" s="16">
        <f t="shared" ref="AGZ160" si="33179">40.82</f>
        <v>40.82</v>
      </c>
      <c r="AHA160" s="16">
        <f t="shared" ref="AHA160" si="33180">0.75*(2.7+2.7+2.1+2.7)</f>
        <v>7.6499999999999995</v>
      </c>
      <c r="AHB160" s="14">
        <f t="shared" si="8725"/>
        <v>48.47</v>
      </c>
      <c r="AHC160" s="14"/>
      <c r="AHD160" s="16">
        <f t="shared" si="8726"/>
        <v>72.704999999999998</v>
      </c>
      <c r="AHE160" s="79">
        <f t="shared" si="18524"/>
        <v>8</v>
      </c>
      <c r="AHF160" s="80"/>
      <c r="AHG160" s="16" t="s">
        <v>236</v>
      </c>
      <c r="AHH160" s="16">
        <f t="shared" ref="AHH160" si="33181">40.82</f>
        <v>40.82</v>
      </c>
      <c r="AHI160" s="16">
        <f t="shared" ref="AHI160" si="33182">0.75*(2.7+2.7+2.1+2.7)</f>
        <v>7.6499999999999995</v>
      </c>
      <c r="AHJ160" s="14">
        <f t="shared" si="8730"/>
        <v>48.47</v>
      </c>
      <c r="AHK160" s="14"/>
      <c r="AHL160" s="16">
        <f t="shared" si="8731"/>
        <v>72.704999999999998</v>
      </c>
      <c r="AHM160" s="79">
        <f t="shared" si="18533"/>
        <v>8</v>
      </c>
      <c r="AHN160" s="80"/>
      <c r="AHO160" s="16" t="s">
        <v>236</v>
      </c>
      <c r="AHP160" s="16">
        <f t="shared" ref="AHP160" si="33183">40.82</f>
        <v>40.82</v>
      </c>
      <c r="AHQ160" s="16">
        <f t="shared" ref="AHQ160" si="33184">0.75*(2.7+2.7+2.1+2.7)</f>
        <v>7.6499999999999995</v>
      </c>
      <c r="AHR160" s="14">
        <f t="shared" si="8735"/>
        <v>48.47</v>
      </c>
      <c r="AHS160" s="14"/>
      <c r="AHT160" s="16">
        <f t="shared" si="8736"/>
        <v>72.704999999999998</v>
      </c>
      <c r="AHU160" s="79">
        <f t="shared" si="18533"/>
        <v>8</v>
      </c>
      <c r="AHV160" s="80"/>
      <c r="AHW160" s="16" t="s">
        <v>236</v>
      </c>
      <c r="AHX160" s="16">
        <f t="shared" ref="AHX160" si="33185">40.82</f>
        <v>40.82</v>
      </c>
      <c r="AHY160" s="16">
        <f t="shared" ref="AHY160" si="33186">0.75*(2.7+2.7+2.1+2.7)</f>
        <v>7.6499999999999995</v>
      </c>
      <c r="AHZ160" s="14">
        <f t="shared" si="8740"/>
        <v>48.47</v>
      </c>
      <c r="AIA160" s="14"/>
      <c r="AIB160" s="16">
        <f t="shared" si="8741"/>
        <v>72.704999999999998</v>
      </c>
      <c r="AIC160" s="79">
        <f t="shared" si="18533"/>
        <v>8</v>
      </c>
      <c r="AID160" s="80"/>
      <c r="AIE160" s="16" t="s">
        <v>236</v>
      </c>
      <c r="AIF160" s="16">
        <f t="shared" ref="AIF160" si="33187">40.82</f>
        <v>40.82</v>
      </c>
      <c r="AIG160" s="16">
        <f t="shared" ref="AIG160" si="33188">0.75*(2.7+2.7+2.1+2.7)</f>
        <v>7.6499999999999995</v>
      </c>
      <c r="AIH160" s="14">
        <f t="shared" si="8745"/>
        <v>48.47</v>
      </c>
      <c r="AII160" s="14"/>
      <c r="AIJ160" s="16">
        <f t="shared" si="8746"/>
        <v>72.704999999999998</v>
      </c>
      <c r="AIK160" s="79">
        <f t="shared" si="18533"/>
        <v>8</v>
      </c>
      <c r="AIL160" s="80"/>
      <c r="AIM160" s="16" t="s">
        <v>236</v>
      </c>
      <c r="AIN160" s="16">
        <f t="shared" ref="AIN160" si="33189">40.82</f>
        <v>40.82</v>
      </c>
      <c r="AIO160" s="16">
        <f t="shared" ref="AIO160" si="33190">0.75*(2.7+2.7+2.1+2.7)</f>
        <v>7.6499999999999995</v>
      </c>
      <c r="AIP160" s="14">
        <f t="shared" si="8750"/>
        <v>48.47</v>
      </c>
      <c r="AIQ160" s="14"/>
      <c r="AIR160" s="16">
        <f t="shared" si="8751"/>
        <v>72.704999999999998</v>
      </c>
      <c r="AIS160" s="79">
        <f t="shared" si="18533"/>
        <v>8</v>
      </c>
      <c r="AIT160" s="80"/>
      <c r="AIU160" s="16" t="s">
        <v>236</v>
      </c>
      <c r="AIV160" s="16">
        <f t="shared" ref="AIV160" si="33191">40.82</f>
        <v>40.82</v>
      </c>
      <c r="AIW160" s="16">
        <f t="shared" ref="AIW160" si="33192">0.75*(2.7+2.7+2.1+2.7)</f>
        <v>7.6499999999999995</v>
      </c>
      <c r="AIX160" s="14">
        <f t="shared" si="8755"/>
        <v>48.47</v>
      </c>
      <c r="AIY160" s="14"/>
      <c r="AIZ160" s="16">
        <f t="shared" si="8756"/>
        <v>72.704999999999998</v>
      </c>
      <c r="AJA160" s="79">
        <f t="shared" si="18533"/>
        <v>8</v>
      </c>
      <c r="AJB160" s="80"/>
      <c r="AJC160" s="16" t="s">
        <v>236</v>
      </c>
      <c r="AJD160" s="16">
        <f t="shared" ref="AJD160" si="33193">40.82</f>
        <v>40.82</v>
      </c>
      <c r="AJE160" s="16">
        <f t="shared" ref="AJE160" si="33194">0.75*(2.7+2.7+2.1+2.7)</f>
        <v>7.6499999999999995</v>
      </c>
      <c r="AJF160" s="14">
        <f t="shared" si="8760"/>
        <v>48.47</v>
      </c>
      <c r="AJG160" s="14"/>
      <c r="AJH160" s="16">
        <f t="shared" si="8761"/>
        <v>72.704999999999998</v>
      </c>
      <c r="AJI160" s="79">
        <f t="shared" si="18533"/>
        <v>8</v>
      </c>
      <c r="AJJ160" s="80"/>
      <c r="AJK160" s="16" t="s">
        <v>236</v>
      </c>
      <c r="AJL160" s="16">
        <f t="shared" ref="AJL160" si="33195">40.82</f>
        <v>40.82</v>
      </c>
      <c r="AJM160" s="16">
        <f t="shared" ref="AJM160" si="33196">0.75*(2.7+2.7+2.1+2.7)</f>
        <v>7.6499999999999995</v>
      </c>
      <c r="AJN160" s="14">
        <f t="shared" si="8765"/>
        <v>48.47</v>
      </c>
      <c r="AJO160" s="14"/>
      <c r="AJP160" s="16">
        <f t="shared" si="8766"/>
        <v>72.704999999999998</v>
      </c>
      <c r="AJQ160" s="79">
        <f t="shared" si="18533"/>
        <v>8</v>
      </c>
      <c r="AJR160" s="80"/>
      <c r="AJS160" s="16" t="s">
        <v>236</v>
      </c>
      <c r="AJT160" s="16">
        <f t="shared" ref="AJT160" si="33197">40.82</f>
        <v>40.82</v>
      </c>
      <c r="AJU160" s="16">
        <f t="shared" ref="AJU160" si="33198">0.75*(2.7+2.7+2.1+2.7)</f>
        <v>7.6499999999999995</v>
      </c>
      <c r="AJV160" s="14">
        <f t="shared" si="8770"/>
        <v>48.47</v>
      </c>
      <c r="AJW160" s="14"/>
      <c r="AJX160" s="16">
        <f t="shared" si="8771"/>
        <v>72.704999999999998</v>
      </c>
      <c r="AJY160" s="79">
        <f t="shared" si="18542"/>
        <v>8</v>
      </c>
      <c r="AJZ160" s="80"/>
      <c r="AKA160" s="16" t="s">
        <v>236</v>
      </c>
      <c r="AKB160" s="16">
        <f t="shared" ref="AKB160" si="33199">40.82</f>
        <v>40.82</v>
      </c>
      <c r="AKC160" s="16">
        <f t="shared" ref="AKC160" si="33200">0.75*(2.7+2.7+2.1+2.7)</f>
        <v>7.6499999999999995</v>
      </c>
      <c r="AKD160" s="14">
        <f t="shared" si="8775"/>
        <v>48.47</v>
      </c>
      <c r="AKE160" s="14"/>
      <c r="AKF160" s="16">
        <f t="shared" si="8776"/>
        <v>72.704999999999998</v>
      </c>
      <c r="AKG160" s="79">
        <f t="shared" si="18542"/>
        <v>8</v>
      </c>
      <c r="AKH160" s="80"/>
      <c r="AKI160" s="16" t="s">
        <v>236</v>
      </c>
      <c r="AKJ160" s="16">
        <f t="shared" ref="AKJ160" si="33201">40.82</f>
        <v>40.82</v>
      </c>
      <c r="AKK160" s="16">
        <f t="shared" ref="AKK160" si="33202">0.75*(2.7+2.7+2.1+2.7)</f>
        <v>7.6499999999999995</v>
      </c>
      <c r="AKL160" s="14">
        <f t="shared" si="8780"/>
        <v>48.47</v>
      </c>
      <c r="AKM160" s="14"/>
      <c r="AKN160" s="16">
        <f t="shared" si="8781"/>
        <v>72.704999999999998</v>
      </c>
      <c r="AKO160" s="79">
        <f t="shared" si="18542"/>
        <v>8</v>
      </c>
      <c r="AKP160" s="80"/>
      <c r="AKQ160" s="16" t="s">
        <v>236</v>
      </c>
      <c r="AKR160" s="16">
        <f t="shared" ref="AKR160" si="33203">40.82</f>
        <v>40.82</v>
      </c>
      <c r="AKS160" s="16">
        <f t="shared" ref="AKS160" si="33204">0.75*(2.7+2.7+2.1+2.7)</f>
        <v>7.6499999999999995</v>
      </c>
      <c r="AKT160" s="14">
        <f t="shared" si="8785"/>
        <v>48.47</v>
      </c>
      <c r="AKU160" s="14"/>
      <c r="AKV160" s="16">
        <f t="shared" si="8786"/>
        <v>72.704999999999998</v>
      </c>
      <c r="AKW160" s="79">
        <f t="shared" si="18542"/>
        <v>8</v>
      </c>
      <c r="AKX160" s="80"/>
      <c r="AKY160" s="16" t="s">
        <v>236</v>
      </c>
      <c r="AKZ160" s="16">
        <f t="shared" ref="AKZ160" si="33205">40.82</f>
        <v>40.82</v>
      </c>
      <c r="ALA160" s="16">
        <f t="shared" ref="ALA160" si="33206">0.75*(2.7+2.7+2.1+2.7)</f>
        <v>7.6499999999999995</v>
      </c>
      <c r="ALB160" s="14">
        <f t="shared" si="8790"/>
        <v>48.47</v>
      </c>
      <c r="ALC160" s="14"/>
      <c r="ALD160" s="16">
        <f t="shared" si="8791"/>
        <v>72.704999999999998</v>
      </c>
      <c r="ALE160" s="79">
        <f t="shared" si="18542"/>
        <v>8</v>
      </c>
      <c r="ALF160" s="80"/>
      <c r="ALG160" s="16" t="s">
        <v>236</v>
      </c>
      <c r="ALH160" s="16">
        <f t="shared" ref="ALH160" si="33207">40.82</f>
        <v>40.82</v>
      </c>
      <c r="ALI160" s="16">
        <f t="shared" ref="ALI160" si="33208">0.75*(2.7+2.7+2.1+2.7)</f>
        <v>7.6499999999999995</v>
      </c>
      <c r="ALJ160" s="14">
        <f t="shared" si="8795"/>
        <v>48.47</v>
      </c>
      <c r="ALK160" s="14"/>
      <c r="ALL160" s="16">
        <f t="shared" si="8796"/>
        <v>72.704999999999998</v>
      </c>
      <c r="ALM160" s="79">
        <f t="shared" si="18542"/>
        <v>8</v>
      </c>
      <c r="ALN160" s="80"/>
      <c r="ALO160" s="16" t="s">
        <v>236</v>
      </c>
      <c r="ALP160" s="16">
        <f t="shared" ref="ALP160" si="33209">40.82</f>
        <v>40.82</v>
      </c>
      <c r="ALQ160" s="16">
        <f t="shared" ref="ALQ160" si="33210">0.75*(2.7+2.7+2.1+2.7)</f>
        <v>7.6499999999999995</v>
      </c>
      <c r="ALR160" s="14">
        <f t="shared" si="8800"/>
        <v>48.47</v>
      </c>
      <c r="ALS160" s="14"/>
      <c r="ALT160" s="16">
        <f t="shared" si="8801"/>
        <v>72.704999999999998</v>
      </c>
      <c r="ALU160" s="79">
        <f t="shared" si="18542"/>
        <v>8</v>
      </c>
      <c r="ALV160" s="80"/>
      <c r="ALW160" s="16" t="s">
        <v>236</v>
      </c>
      <c r="ALX160" s="16">
        <f t="shared" ref="ALX160" si="33211">40.82</f>
        <v>40.82</v>
      </c>
      <c r="ALY160" s="16">
        <f t="shared" ref="ALY160" si="33212">0.75*(2.7+2.7+2.1+2.7)</f>
        <v>7.6499999999999995</v>
      </c>
      <c r="ALZ160" s="14">
        <f t="shared" si="8805"/>
        <v>48.47</v>
      </c>
      <c r="AMA160" s="14"/>
      <c r="AMB160" s="16">
        <f t="shared" si="8806"/>
        <v>72.704999999999998</v>
      </c>
      <c r="AMC160" s="79">
        <f t="shared" si="18542"/>
        <v>8</v>
      </c>
      <c r="AMD160" s="80"/>
      <c r="AME160" s="16" t="s">
        <v>236</v>
      </c>
      <c r="AMF160" s="16">
        <f t="shared" ref="AMF160" si="33213">40.82</f>
        <v>40.82</v>
      </c>
      <c r="AMG160" s="16">
        <f t="shared" ref="AMG160" si="33214">0.75*(2.7+2.7+2.1+2.7)</f>
        <v>7.6499999999999995</v>
      </c>
      <c r="AMH160" s="14">
        <f t="shared" si="8810"/>
        <v>48.47</v>
      </c>
      <c r="AMI160" s="14"/>
      <c r="AMJ160" s="16">
        <f t="shared" si="8811"/>
        <v>72.704999999999998</v>
      </c>
      <c r="AMK160" s="79">
        <f t="shared" si="18551"/>
        <v>8</v>
      </c>
      <c r="AML160" s="80"/>
      <c r="AMM160" s="16" t="s">
        <v>236</v>
      </c>
      <c r="AMN160" s="16">
        <f t="shared" ref="AMN160" si="33215">40.82</f>
        <v>40.82</v>
      </c>
      <c r="AMO160" s="16">
        <f t="shared" ref="AMO160" si="33216">0.75*(2.7+2.7+2.1+2.7)</f>
        <v>7.6499999999999995</v>
      </c>
      <c r="AMP160" s="14">
        <f t="shared" si="8815"/>
        <v>48.47</v>
      </c>
      <c r="AMQ160" s="14"/>
      <c r="AMR160" s="16">
        <f t="shared" si="8816"/>
        <v>72.704999999999998</v>
      </c>
      <c r="AMS160" s="79">
        <f t="shared" si="18551"/>
        <v>8</v>
      </c>
      <c r="AMT160" s="80"/>
      <c r="AMU160" s="16" t="s">
        <v>236</v>
      </c>
      <c r="AMV160" s="16">
        <f t="shared" ref="AMV160" si="33217">40.82</f>
        <v>40.82</v>
      </c>
      <c r="AMW160" s="16">
        <f t="shared" ref="AMW160" si="33218">0.75*(2.7+2.7+2.1+2.7)</f>
        <v>7.6499999999999995</v>
      </c>
      <c r="AMX160" s="14">
        <f t="shared" si="8820"/>
        <v>48.47</v>
      </c>
      <c r="AMY160" s="14"/>
      <c r="AMZ160" s="16">
        <f t="shared" si="8821"/>
        <v>72.704999999999998</v>
      </c>
      <c r="ANA160" s="79">
        <f t="shared" si="18551"/>
        <v>8</v>
      </c>
      <c r="ANB160" s="80"/>
      <c r="ANC160" s="16" t="s">
        <v>236</v>
      </c>
      <c r="AND160" s="16">
        <f t="shared" ref="AND160" si="33219">40.82</f>
        <v>40.82</v>
      </c>
      <c r="ANE160" s="16">
        <f t="shared" ref="ANE160" si="33220">0.75*(2.7+2.7+2.1+2.7)</f>
        <v>7.6499999999999995</v>
      </c>
      <c r="ANF160" s="14">
        <f t="shared" si="8825"/>
        <v>48.47</v>
      </c>
      <c r="ANG160" s="14"/>
      <c r="ANH160" s="16">
        <f t="shared" si="8826"/>
        <v>72.704999999999998</v>
      </c>
      <c r="ANI160" s="79">
        <f t="shared" si="18551"/>
        <v>8</v>
      </c>
      <c r="ANJ160" s="80"/>
      <c r="ANK160" s="16" t="s">
        <v>236</v>
      </c>
      <c r="ANL160" s="16">
        <f t="shared" ref="ANL160" si="33221">40.82</f>
        <v>40.82</v>
      </c>
      <c r="ANM160" s="16">
        <f t="shared" ref="ANM160" si="33222">0.75*(2.7+2.7+2.1+2.7)</f>
        <v>7.6499999999999995</v>
      </c>
      <c r="ANN160" s="14">
        <f t="shared" si="8830"/>
        <v>48.47</v>
      </c>
      <c r="ANO160" s="14"/>
      <c r="ANP160" s="16">
        <f t="shared" si="8831"/>
        <v>72.704999999999998</v>
      </c>
      <c r="ANQ160" s="79">
        <f t="shared" si="18551"/>
        <v>8</v>
      </c>
      <c r="ANR160" s="80"/>
      <c r="ANS160" s="16" t="s">
        <v>236</v>
      </c>
      <c r="ANT160" s="16">
        <f t="shared" ref="ANT160" si="33223">40.82</f>
        <v>40.82</v>
      </c>
      <c r="ANU160" s="16">
        <f t="shared" ref="ANU160" si="33224">0.75*(2.7+2.7+2.1+2.7)</f>
        <v>7.6499999999999995</v>
      </c>
      <c r="ANV160" s="14">
        <f t="shared" si="8835"/>
        <v>48.47</v>
      </c>
      <c r="ANW160" s="14"/>
      <c r="ANX160" s="16">
        <f t="shared" si="8836"/>
        <v>72.704999999999998</v>
      </c>
      <c r="ANY160" s="79">
        <f t="shared" si="18551"/>
        <v>8</v>
      </c>
      <c r="ANZ160" s="80"/>
      <c r="AOA160" s="16" t="s">
        <v>236</v>
      </c>
      <c r="AOB160" s="16">
        <f t="shared" ref="AOB160" si="33225">40.82</f>
        <v>40.82</v>
      </c>
      <c r="AOC160" s="16">
        <f t="shared" ref="AOC160" si="33226">0.75*(2.7+2.7+2.1+2.7)</f>
        <v>7.6499999999999995</v>
      </c>
      <c r="AOD160" s="14">
        <f t="shared" si="8840"/>
        <v>48.47</v>
      </c>
      <c r="AOE160" s="14"/>
      <c r="AOF160" s="16">
        <f t="shared" si="8841"/>
        <v>72.704999999999998</v>
      </c>
      <c r="AOG160" s="79">
        <f t="shared" si="18551"/>
        <v>8</v>
      </c>
      <c r="AOH160" s="80"/>
      <c r="AOI160" s="16" t="s">
        <v>236</v>
      </c>
      <c r="AOJ160" s="16">
        <f t="shared" ref="AOJ160" si="33227">40.82</f>
        <v>40.82</v>
      </c>
      <c r="AOK160" s="16">
        <f t="shared" ref="AOK160" si="33228">0.75*(2.7+2.7+2.1+2.7)</f>
        <v>7.6499999999999995</v>
      </c>
      <c r="AOL160" s="14">
        <f t="shared" si="8845"/>
        <v>48.47</v>
      </c>
      <c r="AOM160" s="14"/>
      <c r="AON160" s="16">
        <f t="shared" si="8846"/>
        <v>72.704999999999998</v>
      </c>
      <c r="AOO160" s="79">
        <f t="shared" si="18551"/>
        <v>8</v>
      </c>
      <c r="AOP160" s="80"/>
      <c r="AOQ160" s="16" t="s">
        <v>236</v>
      </c>
      <c r="AOR160" s="16">
        <f t="shared" ref="AOR160" si="33229">40.82</f>
        <v>40.82</v>
      </c>
      <c r="AOS160" s="16">
        <f t="shared" ref="AOS160" si="33230">0.75*(2.7+2.7+2.1+2.7)</f>
        <v>7.6499999999999995</v>
      </c>
      <c r="AOT160" s="14">
        <f t="shared" si="8850"/>
        <v>48.47</v>
      </c>
      <c r="AOU160" s="14"/>
      <c r="AOV160" s="16">
        <f t="shared" si="8851"/>
        <v>72.704999999999998</v>
      </c>
      <c r="AOW160" s="79">
        <f t="shared" si="18560"/>
        <v>8</v>
      </c>
      <c r="AOX160" s="80"/>
      <c r="AOY160" s="16" t="s">
        <v>236</v>
      </c>
      <c r="AOZ160" s="16">
        <f t="shared" ref="AOZ160" si="33231">40.82</f>
        <v>40.82</v>
      </c>
      <c r="APA160" s="16">
        <f t="shared" ref="APA160" si="33232">0.75*(2.7+2.7+2.1+2.7)</f>
        <v>7.6499999999999995</v>
      </c>
      <c r="APB160" s="14">
        <f t="shared" si="8855"/>
        <v>48.47</v>
      </c>
      <c r="APC160" s="14"/>
      <c r="APD160" s="16">
        <f t="shared" si="8856"/>
        <v>72.704999999999998</v>
      </c>
      <c r="APE160" s="79">
        <f t="shared" si="18560"/>
        <v>8</v>
      </c>
      <c r="APF160" s="80"/>
      <c r="APG160" s="16" t="s">
        <v>236</v>
      </c>
      <c r="APH160" s="16">
        <f t="shared" ref="APH160" si="33233">40.82</f>
        <v>40.82</v>
      </c>
      <c r="API160" s="16">
        <f t="shared" ref="API160" si="33234">0.75*(2.7+2.7+2.1+2.7)</f>
        <v>7.6499999999999995</v>
      </c>
      <c r="APJ160" s="14">
        <f t="shared" si="8860"/>
        <v>48.47</v>
      </c>
      <c r="APK160" s="14"/>
      <c r="APL160" s="16">
        <f t="shared" si="8861"/>
        <v>72.704999999999998</v>
      </c>
      <c r="APM160" s="79">
        <f t="shared" si="18560"/>
        <v>8</v>
      </c>
      <c r="APN160" s="80"/>
      <c r="APO160" s="16" t="s">
        <v>236</v>
      </c>
      <c r="APP160" s="16">
        <f t="shared" ref="APP160" si="33235">40.82</f>
        <v>40.82</v>
      </c>
      <c r="APQ160" s="16">
        <f t="shared" ref="APQ160" si="33236">0.75*(2.7+2.7+2.1+2.7)</f>
        <v>7.6499999999999995</v>
      </c>
      <c r="APR160" s="14">
        <f t="shared" si="8865"/>
        <v>48.47</v>
      </c>
      <c r="APS160" s="14"/>
      <c r="APT160" s="16">
        <f t="shared" si="8866"/>
        <v>72.704999999999998</v>
      </c>
      <c r="APU160" s="79">
        <f t="shared" si="18560"/>
        <v>8</v>
      </c>
      <c r="APV160" s="80"/>
      <c r="APW160" s="16" t="s">
        <v>236</v>
      </c>
      <c r="APX160" s="16">
        <f t="shared" ref="APX160" si="33237">40.82</f>
        <v>40.82</v>
      </c>
      <c r="APY160" s="16">
        <f t="shared" ref="APY160" si="33238">0.75*(2.7+2.7+2.1+2.7)</f>
        <v>7.6499999999999995</v>
      </c>
      <c r="APZ160" s="14">
        <f t="shared" si="8870"/>
        <v>48.47</v>
      </c>
      <c r="AQA160" s="14"/>
      <c r="AQB160" s="16">
        <f t="shared" si="8871"/>
        <v>72.704999999999998</v>
      </c>
      <c r="AQC160" s="79">
        <f t="shared" si="18560"/>
        <v>8</v>
      </c>
      <c r="AQD160" s="80"/>
      <c r="AQE160" s="16" t="s">
        <v>236</v>
      </c>
      <c r="AQF160" s="16">
        <f t="shared" ref="AQF160" si="33239">40.82</f>
        <v>40.82</v>
      </c>
      <c r="AQG160" s="16">
        <f t="shared" ref="AQG160" si="33240">0.75*(2.7+2.7+2.1+2.7)</f>
        <v>7.6499999999999995</v>
      </c>
      <c r="AQH160" s="14">
        <f t="shared" si="8875"/>
        <v>48.47</v>
      </c>
      <c r="AQI160" s="14"/>
      <c r="AQJ160" s="16">
        <f t="shared" si="8876"/>
        <v>72.704999999999998</v>
      </c>
      <c r="AQK160" s="79">
        <f t="shared" si="18560"/>
        <v>8</v>
      </c>
      <c r="AQL160" s="80"/>
      <c r="AQM160" s="16" t="s">
        <v>236</v>
      </c>
      <c r="AQN160" s="16">
        <f t="shared" ref="AQN160" si="33241">40.82</f>
        <v>40.82</v>
      </c>
      <c r="AQO160" s="16">
        <f t="shared" ref="AQO160" si="33242">0.75*(2.7+2.7+2.1+2.7)</f>
        <v>7.6499999999999995</v>
      </c>
      <c r="AQP160" s="14">
        <f t="shared" si="8880"/>
        <v>48.47</v>
      </c>
      <c r="AQQ160" s="14"/>
      <c r="AQR160" s="16">
        <f t="shared" si="8881"/>
        <v>72.704999999999998</v>
      </c>
      <c r="AQS160" s="79">
        <f t="shared" si="18560"/>
        <v>8</v>
      </c>
      <c r="AQT160" s="80"/>
      <c r="AQU160" s="16" t="s">
        <v>236</v>
      </c>
      <c r="AQV160" s="16">
        <f t="shared" ref="AQV160" si="33243">40.82</f>
        <v>40.82</v>
      </c>
      <c r="AQW160" s="16">
        <f t="shared" ref="AQW160" si="33244">0.75*(2.7+2.7+2.1+2.7)</f>
        <v>7.6499999999999995</v>
      </c>
      <c r="AQX160" s="14">
        <f t="shared" si="8885"/>
        <v>48.47</v>
      </c>
      <c r="AQY160" s="14"/>
      <c r="AQZ160" s="16">
        <f t="shared" si="8886"/>
        <v>72.704999999999998</v>
      </c>
      <c r="ARA160" s="79">
        <f t="shared" si="18560"/>
        <v>8</v>
      </c>
      <c r="ARB160" s="80"/>
      <c r="ARC160" s="16" t="s">
        <v>236</v>
      </c>
      <c r="ARD160" s="16">
        <f t="shared" ref="ARD160" si="33245">40.82</f>
        <v>40.82</v>
      </c>
      <c r="ARE160" s="16">
        <f t="shared" ref="ARE160" si="33246">0.75*(2.7+2.7+2.1+2.7)</f>
        <v>7.6499999999999995</v>
      </c>
      <c r="ARF160" s="14">
        <f t="shared" si="8890"/>
        <v>48.47</v>
      </c>
      <c r="ARG160" s="14"/>
      <c r="ARH160" s="16">
        <f t="shared" si="8891"/>
        <v>72.704999999999998</v>
      </c>
      <c r="ARI160" s="79">
        <f t="shared" si="18569"/>
        <v>8</v>
      </c>
      <c r="ARJ160" s="80"/>
      <c r="ARK160" s="16" t="s">
        <v>236</v>
      </c>
      <c r="ARL160" s="16">
        <f t="shared" ref="ARL160" si="33247">40.82</f>
        <v>40.82</v>
      </c>
      <c r="ARM160" s="16">
        <f t="shared" ref="ARM160" si="33248">0.75*(2.7+2.7+2.1+2.7)</f>
        <v>7.6499999999999995</v>
      </c>
      <c r="ARN160" s="14">
        <f t="shared" si="8895"/>
        <v>48.47</v>
      </c>
      <c r="ARO160" s="14"/>
      <c r="ARP160" s="16">
        <f t="shared" si="8896"/>
        <v>72.704999999999998</v>
      </c>
      <c r="ARQ160" s="79">
        <f t="shared" si="18569"/>
        <v>8</v>
      </c>
      <c r="ARR160" s="80"/>
      <c r="ARS160" s="16" t="s">
        <v>236</v>
      </c>
      <c r="ART160" s="16">
        <f t="shared" ref="ART160" si="33249">40.82</f>
        <v>40.82</v>
      </c>
      <c r="ARU160" s="16">
        <f t="shared" ref="ARU160" si="33250">0.75*(2.7+2.7+2.1+2.7)</f>
        <v>7.6499999999999995</v>
      </c>
      <c r="ARV160" s="14">
        <f t="shared" si="8900"/>
        <v>48.47</v>
      </c>
      <c r="ARW160" s="14"/>
      <c r="ARX160" s="16">
        <f t="shared" si="8901"/>
        <v>72.704999999999998</v>
      </c>
      <c r="ARY160" s="79">
        <f t="shared" si="18569"/>
        <v>8</v>
      </c>
      <c r="ARZ160" s="80"/>
      <c r="ASA160" s="16" t="s">
        <v>236</v>
      </c>
      <c r="ASB160" s="16">
        <f t="shared" ref="ASB160" si="33251">40.82</f>
        <v>40.82</v>
      </c>
      <c r="ASC160" s="16">
        <f t="shared" ref="ASC160" si="33252">0.75*(2.7+2.7+2.1+2.7)</f>
        <v>7.6499999999999995</v>
      </c>
      <c r="ASD160" s="14">
        <f t="shared" si="8905"/>
        <v>48.47</v>
      </c>
      <c r="ASE160" s="14"/>
      <c r="ASF160" s="16">
        <f t="shared" si="8906"/>
        <v>72.704999999999998</v>
      </c>
      <c r="ASG160" s="79">
        <f t="shared" si="18569"/>
        <v>8</v>
      </c>
      <c r="ASH160" s="80"/>
      <c r="ASI160" s="16" t="s">
        <v>236</v>
      </c>
      <c r="ASJ160" s="16">
        <f t="shared" ref="ASJ160" si="33253">40.82</f>
        <v>40.82</v>
      </c>
      <c r="ASK160" s="16">
        <f t="shared" ref="ASK160" si="33254">0.75*(2.7+2.7+2.1+2.7)</f>
        <v>7.6499999999999995</v>
      </c>
      <c r="ASL160" s="14">
        <f t="shared" si="8910"/>
        <v>48.47</v>
      </c>
      <c r="ASM160" s="14"/>
      <c r="ASN160" s="16">
        <f t="shared" si="8911"/>
        <v>72.704999999999998</v>
      </c>
      <c r="ASO160" s="79">
        <f t="shared" si="18569"/>
        <v>8</v>
      </c>
      <c r="ASP160" s="80"/>
      <c r="ASQ160" s="16" t="s">
        <v>236</v>
      </c>
      <c r="ASR160" s="16">
        <f t="shared" ref="ASR160" si="33255">40.82</f>
        <v>40.82</v>
      </c>
      <c r="ASS160" s="16">
        <f t="shared" ref="ASS160" si="33256">0.75*(2.7+2.7+2.1+2.7)</f>
        <v>7.6499999999999995</v>
      </c>
      <c r="AST160" s="14">
        <f t="shared" si="8915"/>
        <v>48.47</v>
      </c>
      <c r="ASU160" s="14"/>
      <c r="ASV160" s="16">
        <f t="shared" si="8916"/>
        <v>72.704999999999998</v>
      </c>
      <c r="ASW160" s="79">
        <f t="shared" si="18569"/>
        <v>8</v>
      </c>
      <c r="ASX160" s="80"/>
      <c r="ASY160" s="16" t="s">
        <v>236</v>
      </c>
      <c r="ASZ160" s="16">
        <f t="shared" ref="ASZ160" si="33257">40.82</f>
        <v>40.82</v>
      </c>
      <c r="ATA160" s="16">
        <f t="shared" ref="ATA160" si="33258">0.75*(2.7+2.7+2.1+2.7)</f>
        <v>7.6499999999999995</v>
      </c>
      <c r="ATB160" s="14">
        <f t="shared" si="8920"/>
        <v>48.47</v>
      </c>
      <c r="ATC160" s="14"/>
      <c r="ATD160" s="16">
        <f t="shared" si="8921"/>
        <v>72.704999999999998</v>
      </c>
      <c r="ATE160" s="79">
        <f t="shared" si="18569"/>
        <v>8</v>
      </c>
      <c r="ATF160" s="80"/>
      <c r="ATG160" s="16" t="s">
        <v>236</v>
      </c>
      <c r="ATH160" s="16">
        <f t="shared" ref="ATH160" si="33259">40.82</f>
        <v>40.82</v>
      </c>
      <c r="ATI160" s="16">
        <f t="shared" ref="ATI160" si="33260">0.75*(2.7+2.7+2.1+2.7)</f>
        <v>7.6499999999999995</v>
      </c>
      <c r="ATJ160" s="14">
        <f t="shared" si="8925"/>
        <v>48.47</v>
      </c>
      <c r="ATK160" s="14"/>
      <c r="ATL160" s="16">
        <f t="shared" si="8926"/>
        <v>72.704999999999998</v>
      </c>
      <c r="ATM160" s="79">
        <f t="shared" si="18569"/>
        <v>8</v>
      </c>
      <c r="ATN160" s="80"/>
      <c r="ATO160" s="16" t="s">
        <v>236</v>
      </c>
      <c r="ATP160" s="16">
        <f t="shared" ref="ATP160" si="33261">40.82</f>
        <v>40.82</v>
      </c>
      <c r="ATQ160" s="16">
        <f t="shared" ref="ATQ160" si="33262">0.75*(2.7+2.7+2.1+2.7)</f>
        <v>7.6499999999999995</v>
      </c>
      <c r="ATR160" s="14">
        <f t="shared" si="8930"/>
        <v>48.47</v>
      </c>
      <c r="ATS160" s="14"/>
      <c r="ATT160" s="16">
        <f t="shared" si="8931"/>
        <v>72.704999999999998</v>
      </c>
      <c r="ATU160" s="79">
        <f t="shared" si="18578"/>
        <v>8</v>
      </c>
      <c r="ATV160" s="80"/>
      <c r="ATW160" s="16" t="s">
        <v>236</v>
      </c>
      <c r="ATX160" s="16">
        <f t="shared" ref="ATX160" si="33263">40.82</f>
        <v>40.82</v>
      </c>
      <c r="ATY160" s="16">
        <f t="shared" ref="ATY160" si="33264">0.75*(2.7+2.7+2.1+2.7)</f>
        <v>7.6499999999999995</v>
      </c>
      <c r="ATZ160" s="14">
        <f t="shared" si="8935"/>
        <v>48.47</v>
      </c>
      <c r="AUA160" s="14"/>
      <c r="AUB160" s="16">
        <f t="shared" si="8936"/>
        <v>72.704999999999998</v>
      </c>
      <c r="AUC160" s="79">
        <f t="shared" si="18578"/>
        <v>8</v>
      </c>
      <c r="AUD160" s="80"/>
      <c r="AUE160" s="16" t="s">
        <v>236</v>
      </c>
      <c r="AUF160" s="16">
        <f t="shared" ref="AUF160" si="33265">40.82</f>
        <v>40.82</v>
      </c>
      <c r="AUG160" s="16">
        <f t="shared" ref="AUG160" si="33266">0.75*(2.7+2.7+2.1+2.7)</f>
        <v>7.6499999999999995</v>
      </c>
      <c r="AUH160" s="14">
        <f t="shared" si="8940"/>
        <v>48.47</v>
      </c>
      <c r="AUI160" s="14"/>
      <c r="AUJ160" s="16">
        <f t="shared" si="8941"/>
        <v>72.704999999999998</v>
      </c>
      <c r="AUK160" s="79">
        <f t="shared" si="18578"/>
        <v>8</v>
      </c>
      <c r="AUL160" s="80"/>
      <c r="AUM160" s="16" t="s">
        <v>236</v>
      </c>
      <c r="AUN160" s="16">
        <f t="shared" ref="AUN160" si="33267">40.82</f>
        <v>40.82</v>
      </c>
      <c r="AUO160" s="16">
        <f t="shared" ref="AUO160" si="33268">0.75*(2.7+2.7+2.1+2.7)</f>
        <v>7.6499999999999995</v>
      </c>
      <c r="AUP160" s="14">
        <f t="shared" si="8945"/>
        <v>48.47</v>
      </c>
      <c r="AUQ160" s="14"/>
      <c r="AUR160" s="16">
        <f t="shared" si="8946"/>
        <v>72.704999999999998</v>
      </c>
      <c r="AUS160" s="79">
        <f t="shared" si="18578"/>
        <v>8</v>
      </c>
      <c r="AUT160" s="80"/>
      <c r="AUU160" s="16" t="s">
        <v>236</v>
      </c>
      <c r="AUV160" s="16">
        <f t="shared" ref="AUV160" si="33269">40.82</f>
        <v>40.82</v>
      </c>
      <c r="AUW160" s="16">
        <f t="shared" ref="AUW160" si="33270">0.75*(2.7+2.7+2.1+2.7)</f>
        <v>7.6499999999999995</v>
      </c>
      <c r="AUX160" s="14">
        <f t="shared" si="8950"/>
        <v>48.47</v>
      </c>
      <c r="AUY160" s="14"/>
      <c r="AUZ160" s="16">
        <f t="shared" si="8951"/>
        <v>72.704999999999998</v>
      </c>
      <c r="AVA160" s="79">
        <f t="shared" si="18578"/>
        <v>8</v>
      </c>
      <c r="AVB160" s="80"/>
      <c r="AVC160" s="16" t="s">
        <v>236</v>
      </c>
      <c r="AVD160" s="16">
        <f t="shared" ref="AVD160" si="33271">40.82</f>
        <v>40.82</v>
      </c>
      <c r="AVE160" s="16">
        <f t="shared" ref="AVE160" si="33272">0.75*(2.7+2.7+2.1+2.7)</f>
        <v>7.6499999999999995</v>
      </c>
      <c r="AVF160" s="14">
        <f t="shared" si="8955"/>
        <v>48.47</v>
      </c>
      <c r="AVG160" s="14"/>
      <c r="AVH160" s="16">
        <f t="shared" si="8956"/>
        <v>72.704999999999998</v>
      </c>
      <c r="AVI160" s="79">
        <f t="shared" si="18578"/>
        <v>8</v>
      </c>
      <c r="AVJ160" s="80"/>
      <c r="AVK160" s="16" t="s">
        <v>236</v>
      </c>
      <c r="AVL160" s="16">
        <f t="shared" ref="AVL160" si="33273">40.82</f>
        <v>40.82</v>
      </c>
      <c r="AVM160" s="16">
        <f t="shared" ref="AVM160" si="33274">0.75*(2.7+2.7+2.1+2.7)</f>
        <v>7.6499999999999995</v>
      </c>
      <c r="AVN160" s="14">
        <f t="shared" si="8960"/>
        <v>48.47</v>
      </c>
      <c r="AVO160" s="14"/>
      <c r="AVP160" s="16">
        <f t="shared" si="8961"/>
        <v>72.704999999999998</v>
      </c>
      <c r="AVQ160" s="79">
        <f t="shared" si="18578"/>
        <v>8</v>
      </c>
      <c r="AVR160" s="80"/>
      <c r="AVS160" s="16" t="s">
        <v>236</v>
      </c>
      <c r="AVT160" s="16">
        <f t="shared" ref="AVT160" si="33275">40.82</f>
        <v>40.82</v>
      </c>
      <c r="AVU160" s="16">
        <f t="shared" ref="AVU160" si="33276">0.75*(2.7+2.7+2.1+2.7)</f>
        <v>7.6499999999999995</v>
      </c>
      <c r="AVV160" s="14">
        <f t="shared" si="8965"/>
        <v>48.47</v>
      </c>
      <c r="AVW160" s="14"/>
      <c r="AVX160" s="16">
        <f t="shared" si="8966"/>
        <v>72.704999999999998</v>
      </c>
      <c r="AVY160" s="79">
        <f t="shared" si="18578"/>
        <v>8</v>
      </c>
      <c r="AVZ160" s="80"/>
      <c r="AWA160" s="16" t="s">
        <v>236</v>
      </c>
      <c r="AWB160" s="16">
        <f t="shared" ref="AWB160" si="33277">40.82</f>
        <v>40.82</v>
      </c>
      <c r="AWC160" s="16">
        <f t="shared" ref="AWC160" si="33278">0.75*(2.7+2.7+2.1+2.7)</f>
        <v>7.6499999999999995</v>
      </c>
      <c r="AWD160" s="14">
        <f t="shared" si="8970"/>
        <v>48.47</v>
      </c>
      <c r="AWE160" s="14"/>
      <c r="AWF160" s="16">
        <f t="shared" si="8971"/>
        <v>72.704999999999998</v>
      </c>
      <c r="AWG160" s="79">
        <f t="shared" si="18587"/>
        <v>8</v>
      </c>
      <c r="AWH160" s="80"/>
      <c r="AWI160" s="16" t="s">
        <v>236</v>
      </c>
      <c r="AWJ160" s="16">
        <f t="shared" ref="AWJ160" si="33279">40.82</f>
        <v>40.82</v>
      </c>
      <c r="AWK160" s="16">
        <f t="shared" ref="AWK160" si="33280">0.75*(2.7+2.7+2.1+2.7)</f>
        <v>7.6499999999999995</v>
      </c>
      <c r="AWL160" s="14">
        <f t="shared" si="8975"/>
        <v>48.47</v>
      </c>
      <c r="AWM160" s="14"/>
      <c r="AWN160" s="16">
        <f t="shared" si="8976"/>
        <v>72.704999999999998</v>
      </c>
      <c r="AWO160" s="79">
        <f t="shared" si="18587"/>
        <v>8</v>
      </c>
      <c r="AWP160" s="80"/>
      <c r="AWQ160" s="16" t="s">
        <v>236</v>
      </c>
      <c r="AWR160" s="16">
        <f t="shared" ref="AWR160" si="33281">40.82</f>
        <v>40.82</v>
      </c>
      <c r="AWS160" s="16">
        <f t="shared" ref="AWS160" si="33282">0.75*(2.7+2.7+2.1+2.7)</f>
        <v>7.6499999999999995</v>
      </c>
      <c r="AWT160" s="14">
        <f t="shared" si="8980"/>
        <v>48.47</v>
      </c>
      <c r="AWU160" s="14"/>
      <c r="AWV160" s="16">
        <f t="shared" si="8981"/>
        <v>72.704999999999998</v>
      </c>
      <c r="AWW160" s="79">
        <f t="shared" si="18587"/>
        <v>8</v>
      </c>
      <c r="AWX160" s="80"/>
      <c r="AWY160" s="16" t="s">
        <v>236</v>
      </c>
      <c r="AWZ160" s="16">
        <f t="shared" ref="AWZ160" si="33283">40.82</f>
        <v>40.82</v>
      </c>
      <c r="AXA160" s="16">
        <f t="shared" ref="AXA160" si="33284">0.75*(2.7+2.7+2.1+2.7)</f>
        <v>7.6499999999999995</v>
      </c>
      <c r="AXB160" s="14">
        <f t="shared" si="8985"/>
        <v>48.47</v>
      </c>
      <c r="AXC160" s="14"/>
      <c r="AXD160" s="16">
        <f t="shared" si="8986"/>
        <v>72.704999999999998</v>
      </c>
      <c r="AXE160" s="79">
        <f t="shared" si="18587"/>
        <v>8</v>
      </c>
      <c r="AXF160" s="80"/>
      <c r="AXG160" s="16" t="s">
        <v>236</v>
      </c>
      <c r="AXH160" s="16">
        <f t="shared" ref="AXH160" si="33285">40.82</f>
        <v>40.82</v>
      </c>
      <c r="AXI160" s="16">
        <f t="shared" ref="AXI160" si="33286">0.75*(2.7+2.7+2.1+2.7)</f>
        <v>7.6499999999999995</v>
      </c>
      <c r="AXJ160" s="14">
        <f t="shared" si="8990"/>
        <v>48.47</v>
      </c>
      <c r="AXK160" s="14"/>
      <c r="AXL160" s="16">
        <f t="shared" si="8991"/>
        <v>72.704999999999998</v>
      </c>
      <c r="AXM160" s="79">
        <f t="shared" si="18587"/>
        <v>8</v>
      </c>
      <c r="AXN160" s="80"/>
      <c r="AXO160" s="16" t="s">
        <v>236</v>
      </c>
      <c r="AXP160" s="16">
        <f t="shared" ref="AXP160" si="33287">40.82</f>
        <v>40.82</v>
      </c>
      <c r="AXQ160" s="16">
        <f t="shared" ref="AXQ160" si="33288">0.75*(2.7+2.7+2.1+2.7)</f>
        <v>7.6499999999999995</v>
      </c>
      <c r="AXR160" s="14">
        <f t="shared" si="8995"/>
        <v>48.47</v>
      </c>
      <c r="AXS160" s="14"/>
      <c r="AXT160" s="16">
        <f t="shared" si="8996"/>
        <v>72.704999999999998</v>
      </c>
      <c r="AXU160" s="79">
        <f t="shared" si="18587"/>
        <v>8</v>
      </c>
      <c r="AXV160" s="80"/>
      <c r="AXW160" s="16" t="s">
        <v>236</v>
      </c>
      <c r="AXX160" s="16">
        <f t="shared" ref="AXX160" si="33289">40.82</f>
        <v>40.82</v>
      </c>
      <c r="AXY160" s="16">
        <f t="shared" ref="AXY160" si="33290">0.75*(2.7+2.7+2.1+2.7)</f>
        <v>7.6499999999999995</v>
      </c>
      <c r="AXZ160" s="14">
        <f t="shared" si="9000"/>
        <v>48.47</v>
      </c>
      <c r="AYA160" s="14"/>
      <c r="AYB160" s="16">
        <f t="shared" si="9001"/>
        <v>72.704999999999998</v>
      </c>
      <c r="AYC160" s="79">
        <f t="shared" si="18587"/>
        <v>8</v>
      </c>
      <c r="AYD160" s="80"/>
      <c r="AYE160" s="16" t="s">
        <v>236</v>
      </c>
      <c r="AYF160" s="16">
        <f t="shared" ref="AYF160" si="33291">40.82</f>
        <v>40.82</v>
      </c>
      <c r="AYG160" s="16">
        <f t="shared" ref="AYG160" si="33292">0.75*(2.7+2.7+2.1+2.7)</f>
        <v>7.6499999999999995</v>
      </c>
      <c r="AYH160" s="14">
        <f t="shared" si="9005"/>
        <v>48.47</v>
      </c>
      <c r="AYI160" s="14"/>
      <c r="AYJ160" s="16">
        <f t="shared" si="9006"/>
        <v>72.704999999999998</v>
      </c>
      <c r="AYK160" s="79">
        <f t="shared" si="18587"/>
        <v>8</v>
      </c>
      <c r="AYL160" s="80"/>
      <c r="AYM160" s="16" t="s">
        <v>236</v>
      </c>
      <c r="AYN160" s="16">
        <f t="shared" ref="AYN160" si="33293">40.82</f>
        <v>40.82</v>
      </c>
      <c r="AYO160" s="16">
        <f t="shared" ref="AYO160" si="33294">0.75*(2.7+2.7+2.1+2.7)</f>
        <v>7.6499999999999995</v>
      </c>
      <c r="AYP160" s="14">
        <f t="shared" si="9010"/>
        <v>48.47</v>
      </c>
      <c r="AYQ160" s="14"/>
      <c r="AYR160" s="16">
        <f t="shared" si="9011"/>
        <v>72.704999999999998</v>
      </c>
      <c r="AYS160" s="79">
        <f t="shared" si="18596"/>
        <v>8</v>
      </c>
      <c r="AYT160" s="80"/>
      <c r="AYU160" s="16" t="s">
        <v>236</v>
      </c>
      <c r="AYV160" s="16">
        <f t="shared" ref="AYV160" si="33295">40.82</f>
        <v>40.82</v>
      </c>
      <c r="AYW160" s="16">
        <f t="shared" ref="AYW160" si="33296">0.75*(2.7+2.7+2.1+2.7)</f>
        <v>7.6499999999999995</v>
      </c>
      <c r="AYX160" s="14">
        <f t="shared" si="9015"/>
        <v>48.47</v>
      </c>
      <c r="AYY160" s="14"/>
      <c r="AYZ160" s="16">
        <f t="shared" si="9016"/>
        <v>72.704999999999998</v>
      </c>
      <c r="AZA160" s="79">
        <f t="shared" si="18596"/>
        <v>8</v>
      </c>
      <c r="AZB160" s="80"/>
      <c r="AZC160" s="16" t="s">
        <v>236</v>
      </c>
      <c r="AZD160" s="16">
        <f t="shared" ref="AZD160" si="33297">40.82</f>
        <v>40.82</v>
      </c>
      <c r="AZE160" s="16">
        <f t="shared" ref="AZE160" si="33298">0.75*(2.7+2.7+2.1+2.7)</f>
        <v>7.6499999999999995</v>
      </c>
      <c r="AZF160" s="14">
        <f t="shared" si="9020"/>
        <v>48.47</v>
      </c>
      <c r="AZG160" s="14"/>
      <c r="AZH160" s="16">
        <f t="shared" si="9021"/>
        <v>72.704999999999998</v>
      </c>
      <c r="AZI160" s="79">
        <f t="shared" si="18596"/>
        <v>8</v>
      </c>
      <c r="AZJ160" s="80"/>
      <c r="AZK160" s="16" t="s">
        <v>236</v>
      </c>
      <c r="AZL160" s="16">
        <f t="shared" ref="AZL160" si="33299">40.82</f>
        <v>40.82</v>
      </c>
      <c r="AZM160" s="16">
        <f t="shared" ref="AZM160" si="33300">0.75*(2.7+2.7+2.1+2.7)</f>
        <v>7.6499999999999995</v>
      </c>
      <c r="AZN160" s="14">
        <f t="shared" si="9025"/>
        <v>48.47</v>
      </c>
      <c r="AZO160" s="14"/>
      <c r="AZP160" s="16">
        <f t="shared" si="9026"/>
        <v>72.704999999999998</v>
      </c>
      <c r="AZQ160" s="79">
        <f t="shared" si="18596"/>
        <v>8</v>
      </c>
      <c r="AZR160" s="80"/>
      <c r="AZS160" s="16" t="s">
        <v>236</v>
      </c>
      <c r="AZT160" s="16">
        <f t="shared" ref="AZT160" si="33301">40.82</f>
        <v>40.82</v>
      </c>
      <c r="AZU160" s="16">
        <f t="shared" ref="AZU160" si="33302">0.75*(2.7+2.7+2.1+2.7)</f>
        <v>7.6499999999999995</v>
      </c>
      <c r="AZV160" s="14">
        <f t="shared" si="9030"/>
        <v>48.47</v>
      </c>
      <c r="AZW160" s="14"/>
      <c r="AZX160" s="16">
        <f t="shared" si="9031"/>
        <v>72.704999999999998</v>
      </c>
      <c r="AZY160" s="79">
        <f t="shared" si="18596"/>
        <v>8</v>
      </c>
      <c r="AZZ160" s="80"/>
      <c r="BAA160" s="16" t="s">
        <v>236</v>
      </c>
      <c r="BAB160" s="16">
        <f t="shared" ref="BAB160" si="33303">40.82</f>
        <v>40.82</v>
      </c>
      <c r="BAC160" s="16">
        <f t="shared" ref="BAC160" si="33304">0.75*(2.7+2.7+2.1+2.7)</f>
        <v>7.6499999999999995</v>
      </c>
      <c r="BAD160" s="14">
        <f t="shared" si="9035"/>
        <v>48.47</v>
      </c>
      <c r="BAE160" s="14"/>
      <c r="BAF160" s="16">
        <f t="shared" si="9036"/>
        <v>72.704999999999998</v>
      </c>
      <c r="BAG160" s="79">
        <f t="shared" si="18596"/>
        <v>8</v>
      </c>
      <c r="BAH160" s="80"/>
      <c r="BAI160" s="16" t="s">
        <v>236</v>
      </c>
      <c r="BAJ160" s="16">
        <f t="shared" ref="BAJ160" si="33305">40.82</f>
        <v>40.82</v>
      </c>
      <c r="BAK160" s="16">
        <f t="shared" ref="BAK160" si="33306">0.75*(2.7+2.7+2.1+2.7)</f>
        <v>7.6499999999999995</v>
      </c>
      <c r="BAL160" s="14">
        <f t="shared" si="9040"/>
        <v>48.47</v>
      </c>
      <c r="BAM160" s="14"/>
      <c r="BAN160" s="16">
        <f t="shared" si="9041"/>
        <v>72.704999999999998</v>
      </c>
      <c r="BAO160" s="79">
        <f t="shared" si="18596"/>
        <v>8</v>
      </c>
      <c r="BAP160" s="80"/>
      <c r="BAQ160" s="16" t="s">
        <v>236</v>
      </c>
      <c r="BAR160" s="16">
        <f t="shared" ref="BAR160" si="33307">40.82</f>
        <v>40.82</v>
      </c>
      <c r="BAS160" s="16">
        <f t="shared" ref="BAS160" si="33308">0.75*(2.7+2.7+2.1+2.7)</f>
        <v>7.6499999999999995</v>
      </c>
      <c r="BAT160" s="14">
        <f t="shared" si="9045"/>
        <v>48.47</v>
      </c>
      <c r="BAU160" s="14"/>
      <c r="BAV160" s="16">
        <f t="shared" si="9046"/>
        <v>72.704999999999998</v>
      </c>
      <c r="BAW160" s="79">
        <f t="shared" si="18596"/>
        <v>8</v>
      </c>
      <c r="BAX160" s="80"/>
      <c r="BAY160" s="16" t="s">
        <v>236</v>
      </c>
      <c r="BAZ160" s="16">
        <f t="shared" ref="BAZ160" si="33309">40.82</f>
        <v>40.82</v>
      </c>
      <c r="BBA160" s="16">
        <f t="shared" ref="BBA160" si="33310">0.75*(2.7+2.7+2.1+2.7)</f>
        <v>7.6499999999999995</v>
      </c>
      <c r="BBB160" s="14">
        <f t="shared" si="9050"/>
        <v>48.47</v>
      </c>
      <c r="BBC160" s="14"/>
      <c r="BBD160" s="16">
        <f t="shared" si="9051"/>
        <v>72.704999999999998</v>
      </c>
      <c r="BBE160" s="79">
        <f t="shared" si="18605"/>
        <v>8</v>
      </c>
      <c r="BBF160" s="80"/>
      <c r="BBG160" s="16" t="s">
        <v>236</v>
      </c>
      <c r="BBH160" s="16">
        <f t="shared" ref="BBH160" si="33311">40.82</f>
        <v>40.82</v>
      </c>
      <c r="BBI160" s="16">
        <f t="shared" ref="BBI160" si="33312">0.75*(2.7+2.7+2.1+2.7)</f>
        <v>7.6499999999999995</v>
      </c>
      <c r="BBJ160" s="14">
        <f t="shared" si="9055"/>
        <v>48.47</v>
      </c>
      <c r="BBK160" s="14"/>
      <c r="BBL160" s="16">
        <f t="shared" si="9056"/>
        <v>72.704999999999998</v>
      </c>
      <c r="BBM160" s="79">
        <f t="shared" si="18605"/>
        <v>8</v>
      </c>
      <c r="BBN160" s="80"/>
      <c r="BBO160" s="16" t="s">
        <v>236</v>
      </c>
      <c r="BBP160" s="16">
        <f t="shared" ref="BBP160" si="33313">40.82</f>
        <v>40.82</v>
      </c>
      <c r="BBQ160" s="16">
        <f t="shared" ref="BBQ160" si="33314">0.75*(2.7+2.7+2.1+2.7)</f>
        <v>7.6499999999999995</v>
      </c>
      <c r="BBR160" s="14">
        <f t="shared" si="9060"/>
        <v>48.47</v>
      </c>
      <c r="BBS160" s="14"/>
      <c r="BBT160" s="16">
        <f t="shared" si="9061"/>
        <v>72.704999999999998</v>
      </c>
      <c r="BBU160" s="79">
        <f t="shared" si="18605"/>
        <v>8</v>
      </c>
      <c r="BBV160" s="80"/>
      <c r="BBW160" s="16" t="s">
        <v>236</v>
      </c>
      <c r="BBX160" s="16">
        <f t="shared" ref="BBX160" si="33315">40.82</f>
        <v>40.82</v>
      </c>
      <c r="BBY160" s="16">
        <f t="shared" ref="BBY160" si="33316">0.75*(2.7+2.7+2.1+2.7)</f>
        <v>7.6499999999999995</v>
      </c>
      <c r="BBZ160" s="14">
        <f t="shared" si="9065"/>
        <v>48.47</v>
      </c>
      <c r="BCA160" s="14"/>
      <c r="BCB160" s="16">
        <f t="shared" si="9066"/>
        <v>72.704999999999998</v>
      </c>
      <c r="BCC160" s="79">
        <f t="shared" si="18605"/>
        <v>8</v>
      </c>
      <c r="BCD160" s="80"/>
      <c r="BCE160" s="16" t="s">
        <v>236</v>
      </c>
      <c r="BCF160" s="16">
        <f t="shared" ref="BCF160" si="33317">40.82</f>
        <v>40.82</v>
      </c>
      <c r="BCG160" s="16">
        <f t="shared" ref="BCG160" si="33318">0.75*(2.7+2.7+2.1+2.7)</f>
        <v>7.6499999999999995</v>
      </c>
      <c r="BCH160" s="14">
        <f t="shared" si="9070"/>
        <v>48.47</v>
      </c>
      <c r="BCI160" s="14"/>
      <c r="BCJ160" s="16">
        <f t="shared" si="9071"/>
        <v>72.704999999999998</v>
      </c>
      <c r="BCK160" s="79">
        <f t="shared" si="18605"/>
        <v>8</v>
      </c>
      <c r="BCL160" s="80"/>
      <c r="BCM160" s="16" t="s">
        <v>236</v>
      </c>
      <c r="BCN160" s="16">
        <f t="shared" ref="BCN160" si="33319">40.82</f>
        <v>40.82</v>
      </c>
      <c r="BCO160" s="16">
        <f t="shared" ref="BCO160" si="33320">0.75*(2.7+2.7+2.1+2.7)</f>
        <v>7.6499999999999995</v>
      </c>
      <c r="BCP160" s="14">
        <f t="shared" si="9075"/>
        <v>48.47</v>
      </c>
      <c r="BCQ160" s="14"/>
      <c r="BCR160" s="16">
        <f t="shared" si="9076"/>
        <v>72.704999999999998</v>
      </c>
      <c r="BCS160" s="79">
        <f t="shared" si="18605"/>
        <v>8</v>
      </c>
      <c r="BCT160" s="80"/>
      <c r="BCU160" s="16" t="s">
        <v>236</v>
      </c>
      <c r="BCV160" s="16">
        <f t="shared" ref="BCV160" si="33321">40.82</f>
        <v>40.82</v>
      </c>
      <c r="BCW160" s="16">
        <f t="shared" ref="BCW160" si="33322">0.75*(2.7+2.7+2.1+2.7)</f>
        <v>7.6499999999999995</v>
      </c>
      <c r="BCX160" s="14">
        <f t="shared" si="9080"/>
        <v>48.47</v>
      </c>
      <c r="BCY160" s="14"/>
      <c r="BCZ160" s="16">
        <f t="shared" si="9081"/>
        <v>72.704999999999998</v>
      </c>
      <c r="BDA160" s="79">
        <f t="shared" si="18605"/>
        <v>8</v>
      </c>
      <c r="BDB160" s="80"/>
      <c r="BDC160" s="16" t="s">
        <v>236</v>
      </c>
      <c r="BDD160" s="16">
        <f t="shared" ref="BDD160" si="33323">40.82</f>
        <v>40.82</v>
      </c>
      <c r="BDE160" s="16">
        <f t="shared" ref="BDE160" si="33324">0.75*(2.7+2.7+2.1+2.7)</f>
        <v>7.6499999999999995</v>
      </c>
      <c r="BDF160" s="14">
        <f t="shared" si="9085"/>
        <v>48.47</v>
      </c>
      <c r="BDG160" s="14"/>
      <c r="BDH160" s="16">
        <f t="shared" si="9086"/>
        <v>72.704999999999998</v>
      </c>
      <c r="BDI160" s="79">
        <f t="shared" si="18605"/>
        <v>8</v>
      </c>
      <c r="BDJ160" s="80"/>
      <c r="BDK160" s="16" t="s">
        <v>236</v>
      </c>
      <c r="BDL160" s="16">
        <f t="shared" ref="BDL160" si="33325">40.82</f>
        <v>40.82</v>
      </c>
      <c r="BDM160" s="16">
        <f t="shared" ref="BDM160" si="33326">0.75*(2.7+2.7+2.1+2.7)</f>
        <v>7.6499999999999995</v>
      </c>
      <c r="BDN160" s="14">
        <f t="shared" si="9090"/>
        <v>48.47</v>
      </c>
      <c r="BDO160" s="14"/>
      <c r="BDP160" s="16">
        <f t="shared" si="9091"/>
        <v>72.704999999999998</v>
      </c>
      <c r="BDQ160" s="79">
        <f t="shared" si="18614"/>
        <v>8</v>
      </c>
      <c r="BDR160" s="80"/>
      <c r="BDS160" s="16" t="s">
        <v>236</v>
      </c>
      <c r="BDT160" s="16">
        <f t="shared" ref="BDT160" si="33327">40.82</f>
        <v>40.82</v>
      </c>
      <c r="BDU160" s="16">
        <f t="shared" ref="BDU160" si="33328">0.75*(2.7+2.7+2.1+2.7)</f>
        <v>7.6499999999999995</v>
      </c>
      <c r="BDV160" s="14">
        <f t="shared" si="9095"/>
        <v>48.47</v>
      </c>
      <c r="BDW160" s="14"/>
      <c r="BDX160" s="16">
        <f t="shared" si="9096"/>
        <v>72.704999999999998</v>
      </c>
      <c r="BDY160" s="79">
        <f t="shared" si="18614"/>
        <v>8</v>
      </c>
      <c r="BDZ160" s="80"/>
      <c r="BEA160" s="16" t="s">
        <v>236</v>
      </c>
      <c r="BEB160" s="16">
        <f t="shared" ref="BEB160" si="33329">40.82</f>
        <v>40.82</v>
      </c>
      <c r="BEC160" s="16">
        <f t="shared" ref="BEC160" si="33330">0.75*(2.7+2.7+2.1+2.7)</f>
        <v>7.6499999999999995</v>
      </c>
      <c r="BED160" s="14">
        <f t="shared" si="9100"/>
        <v>48.47</v>
      </c>
      <c r="BEE160" s="14"/>
      <c r="BEF160" s="16">
        <f t="shared" si="9101"/>
        <v>72.704999999999998</v>
      </c>
      <c r="BEG160" s="79">
        <f t="shared" si="18614"/>
        <v>8</v>
      </c>
      <c r="BEH160" s="80"/>
      <c r="BEI160" s="16" t="s">
        <v>236</v>
      </c>
      <c r="BEJ160" s="16">
        <f t="shared" ref="BEJ160" si="33331">40.82</f>
        <v>40.82</v>
      </c>
      <c r="BEK160" s="16">
        <f t="shared" ref="BEK160" si="33332">0.75*(2.7+2.7+2.1+2.7)</f>
        <v>7.6499999999999995</v>
      </c>
      <c r="BEL160" s="14">
        <f t="shared" si="9105"/>
        <v>48.47</v>
      </c>
      <c r="BEM160" s="14"/>
      <c r="BEN160" s="16">
        <f t="shared" si="9106"/>
        <v>72.704999999999998</v>
      </c>
      <c r="BEO160" s="79">
        <f t="shared" si="18614"/>
        <v>8</v>
      </c>
      <c r="BEP160" s="80"/>
      <c r="BEQ160" s="16" t="s">
        <v>236</v>
      </c>
      <c r="BER160" s="16">
        <f t="shared" ref="BER160" si="33333">40.82</f>
        <v>40.82</v>
      </c>
      <c r="BES160" s="16">
        <f t="shared" ref="BES160" si="33334">0.75*(2.7+2.7+2.1+2.7)</f>
        <v>7.6499999999999995</v>
      </c>
      <c r="BET160" s="14">
        <f t="shared" si="9110"/>
        <v>48.47</v>
      </c>
      <c r="BEU160" s="14"/>
      <c r="BEV160" s="16">
        <f t="shared" si="9111"/>
        <v>72.704999999999998</v>
      </c>
      <c r="BEW160" s="79">
        <f t="shared" si="18614"/>
        <v>8</v>
      </c>
      <c r="BEX160" s="80"/>
      <c r="BEY160" s="16" t="s">
        <v>236</v>
      </c>
      <c r="BEZ160" s="16">
        <f t="shared" ref="BEZ160" si="33335">40.82</f>
        <v>40.82</v>
      </c>
      <c r="BFA160" s="16">
        <f t="shared" ref="BFA160" si="33336">0.75*(2.7+2.7+2.1+2.7)</f>
        <v>7.6499999999999995</v>
      </c>
      <c r="BFB160" s="14">
        <f t="shared" si="9115"/>
        <v>48.47</v>
      </c>
      <c r="BFC160" s="14"/>
      <c r="BFD160" s="16">
        <f t="shared" si="9116"/>
        <v>72.704999999999998</v>
      </c>
      <c r="BFE160" s="79">
        <f t="shared" si="18614"/>
        <v>8</v>
      </c>
      <c r="BFF160" s="80"/>
      <c r="BFG160" s="16" t="s">
        <v>236</v>
      </c>
      <c r="BFH160" s="16">
        <f t="shared" ref="BFH160" si="33337">40.82</f>
        <v>40.82</v>
      </c>
      <c r="BFI160" s="16">
        <f t="shared" ref="BFI160" si="33338">0.75*(2.7+2.7+2.1+2.7)</f>
        <v>7.6499999999999995</v>
      </c>
      <c r="BFJ160" s="14">
        <f t="shared" si="9120"/>
        <v>48.47</v>
      </c>
      <c r="BFK160" s="14"/>
      <c r="BFL160" s="16">
        <f t="shared" si="9121"/>
        <v>72.704999999999998</v>
      </c>
      <c r="BFM160" s="79">
        <f t="shared" si="18614"/>
        <v>8</v>
      </c>
      <c r="BFN160" s="80"/>
      <c r="BFO160" s="16" t="s">
        <v>236</v>
      </c>
      <c r="BFP160" s="16">
        <f t="shared" ref="BFP160" si="33339">40.82</f>
        <v>40.82</v>
      </c>
      <c r="BFQ160" s="16">
        <f t="shared" ref="BFQ160" si="33340">0.75*(2.7+2.7+2.1+2.7)</f>
        <v>7.6499999999999995</v>
      </c>
      <c r="BFR160" s="14">
        <f t="shared" si="9125"/>
        <v>48.47</v>
      </c>
      <c r="BFS160" s="14"/>
      <c r="BFT160" s="16">
        <f t="shared" si="9126"/>
        <v>72.704999999999998</v>
      </c>
      <c r="BFU160" s="79">
        <f t="shared" si="18614"/>
        <v>8</v>
      </c>
      <c r="BFV160" s="80"/>
      <c r="BFW160" s="16" t="s">
        <v>236</v>
      </c>
      <c r="BFX160" s="16">
        <f t="shared" ref="BFX160" si="33341">40.82</f>
        <v>40.82</v>
      </c>
      <c r="BFY160" s="16">
        <f t="shared" ref="BFY160" si="33342">0.75*(2.7+2.7+2.1+2.7)</f>
        <v>7.6499999999999995</v>
      </c>
      <c r="BFZ160" s="14">
        <f t="shared" si="9130"/>
        <v>48.47</v>
      </c>
      <c r="BGA160" s="14"/>
      <c r="BGB160" s="16">
        <f t="shared" si="9131"/>
        <v>72.704999999999998</v>
      </c>
      <c r="BGC160" s="79">
        <f t="shared" si="18623"/>
        <v>8</v>
      </c>
      <c r="BGD160" s="80"/>
      <c r="BGE160" s="16" t="s">
        <v>236</v>
      </c>
      <c r="BGF160" s="16">
        <f t="shared" ref="BGF160" si="33343">40.82</f>
        <v>40.82</v>
      </c>
      <c r="BGG160" s="16">
        <f t="shared" ref="BGG160" si="33344">0.75*(2.7+2.7+2.1+2.7)</f>
        <v>7.6499999999999995</v>
      </c>
      <c r="BGH160" s="14">
        <f t="shared" si="9135"/>
        <v>48.47</v>
      </c>
      <c r="BGI160" s="14"/>
      <c r="BGJ160" s="16">
        <f t="shared" si="9136"/>
        <v>72.704999999999998</v>
      </c>
      <c r="BGK160" s="79">
        <f t="shared" si="18623"/>
        <v>8</v>
      </c>
      <c r="BGL160" s="80"/>
      <c r="BGM160" s="16" t="s">
        <v>236</v>
      </c>
      <c r="BGN160" s="16">
        <f t="shared" ref="BGN160" si="33345">40.82</f>
        <v>40.82</v>
      </c>
      <c r="BGO160" s="16">
        <f t="shared" ref="BGO160" si="33346">0.75*(2.7+2.7+2.1+2.7)</f>
        <v>7.6499999999999995</v>
      </c>
      <c r="BGP160" s="14">
        <f t="shared" si="9140"/>
        <v>48.47</v>
      </c>
      <c r="BGQ160" s="14"/>
      <c r="BGR160" s="16">
        <f t="shared" si="9141"/>
        <v>72.704999999999998</v>
      </c>
      <c r="BGS160" s="79">
        <f t="shared" si="18623"/>
        <v>8</v>
      </c>
      <c r="BGT160" s="80"/>
      <c r="BGU160" s="16" t="s">
        <v>236</v>
      </c>
      <c r="BGV160" s="16">
        <f t="shared" ref="BGV160" si="33347">40.82</f>
        <v>40.82</v>
      </c>
      <c r="BGW160" s="16">
        <f t="shared" ref="BGW160" si="33348">0.75*(2.7+2.7+2.1+2.7)</f>
        <v>7.6499999999999995</v>
      </c>
      <c r="BGX160" s="14">
        <f t="shared" si="9145"/>
        <v>48.47</v>
      </c>
      <c r="BGY160" s="14"/>
      <c r="BGZ160" s="16">
        <f t="shared" si="9146"/>
        <v>72.704999999999998</v>
      </c>
      <c r="BHA160" s="79">
        <f t="shared" si="18623"/>
        <v>8</v>
      </c>
      <c r="BHB160" s="80"/>
      <c r="BHC160" s="16" t="s">
        <v>236</v>
      </c>
      <c r="BHD160" s="16">
        <f t="shared" ref="BHD160" si="33349">40.82</f>
        <v>40.82</v>
      </c>
      <c r="BHE160" s="16">
        <f t="shared" ref="BHE160" si="33350">0.75*(2.7+2.7+2.1+2.7)</f>
        <v>7.6499999999999995</v>
      </c>
      <c r="BHF160" s="14">
        <f t="shared" si="9150"/>
        <v>48.47</v>
      </c>
      <c r="BHG160" s="14"/>
      <c r="BHH160" s="16">
        <f t="shared" si="9151"/>
        <v>72.704999999999998</v>
      </c>
      <c r="BHI160" s="79">
        <f t="shared" si="18623"/>
        <v>8</v>
      </c>
      <c r="BHJ160" s="80"/>
      <c r="BHK160" s="16" t="s">
        <v>236</v>
      </c>
      <c r="BHL160" s="16">
        <f t="shared" ref="BHL160" si="33351">40.82</f>
        <v>40.82</v>
      </c>
      <c r="BHM160" s="16">
        <f t="shared" ref="BHM160" si="33352">0.75*(2.7+2.7+2.1+2.7)</f>
        <v>7.6499999999999995</v>
      </c>
      <c r="BHN160" s="14">
        <f t="shared" si="9155"/>
        <v>48.47</v>
      </c>
      <c r="BHO160" s="14"/>
      <c r="BHP160" s="16">
        <f t="shared" si="9156"/>
        <v>72.704999999999998</v>
      </c>
      <c r="BHQ160" s="79">
        <f t="shared" si="18623"/>
        <v>8</v>
      </c>
      <c r="BHR160" s="80"/>
      <c r="BHS160" s="16" t="s">
        <v>236</v>
      </c>
      <c r="BHT160" s="16">
        <f t="shared" ref="BHT160" si="33353">40.82</f>
        <v>40.82</v>
      </c>
      <c r="BHU160" s="16">
        <f t="shared" ref="BHU160" si="33354">0.75*(2.7+2.7+2.1+2.7)</f>
        <v>7.6499999999999995</v>
      </c>
      <c r="BHV160" s="14">
        <f t="shared" si="9160"/>
        <v>48.47</v>
      </c>
      <c r="BHW160" s="14"/>
      <c r="BHX160" s="16">
        <f t="shared" si="9161"/>
        <v>72.704999999999998</v>
      </c>
      <c r="BHY160" s="79">
        <f t="shared" si="18623"/>
        <v>8</v>
      </c>
      <c r="BHZ160" s="80"/>
      <c r="BIA160" s="16" t="s">
        <v>236</v>
      </c>
      <c r="BIB160" s="16">
        <f t="shared" ref="BIB160" si="33355">40.82</f>
        <v>40.82</v>
      </c>
      <c r="BIC160" s="16">
        <f t="shared" ref="BIC160" si="33356">0.75*(2.7+2.7+2.1+2.7)</f>
        <v>7.6499999999999995</v>
      </c>
      <c r="BID160" s="14">
        <f t="shared" si="9165"/>
        <v>48.47</v>
      </c>
      <c r="BIE160" s="14"/>
      <c r="BIF160" s="16">
        <f t="shared" si="9166"/>
        <v>72.704999999999998</v>
      </c>
      <c r="BIG160" s="79">
        <f t="shared" si="18623"/>
        <v>8</v>
      </c>
      <c r="BIH160" s="80"/>
      <c r="BII160" s="16" t="s">
        <v>236</v>
      </c>
      <c r="BIJ160" s="16">
        <f t="shared" ref="BIJ160" si="33357">40.82</f>
        <v>40.82</v>
      </c>
      <c r="BIK160" s="16">
        <f t="shared" ref="BIK160" si="33358">0.75*(2.7+2.7+2.1+2.7)</f>
        <v>7.6499999999999995</v>
      </c>
      <c r="BIL160" s="14">
        <f t="shared" si="9170"/>
        <v>48.47</v>
      </c>
      <c r="BIM160" s="14"/>
      <c r="BIN160" s="16">
        <f t="shared" si="9171"/>
        <v>72.704999999999998</v>
      </c>
      <c r="BIO160" s="79">
        <f t="shared" si="18632"/>
        <v>8</v>
      </c>
      <c r="BIP160" s="80"/>
      <c r="BIQ160" s="16" t="s">
        <v>236</v>
      </c>
      <c r="BIR160" s="16">
        <f t="shared" ref="BIR160" si="33359">40.82</f>
        <v>40.82</v>
      </c>
      <c r="BIS160" s="16">
        <f t="shared" ref="BIS160" si="33360">0.75*(2.7+2.7+2.1+2.7)</f>
        <v>7.6499999999999995</v>
      </c>
      <c r="BIT160" s="14">
        <f t="shared" si="9175"/>
        <v>48.47</v>
      </c>
      <c r="BIU160" s="14"/>
      <c r="BIV160" s="16">
        <f t="shared" si="9176"/>
        <v>72.704999999999998</v>
      </c>
      <c r="BIW160" s="79">
        <f t="shared" si="18632"/>
        <v>8</v>
      </c>
      <c r="BIX160" s="80"/>
      <c r="BIY160" s="16" t="s">
        <v>236</v>
      </c>
      <c r="BIZ160" s="16">
        <f t="shared" ref="BIZ160" si="33361">40.82</f>
        <v>40.82</v>
      </c>
      <c r="BJA160" s="16">
        <f t="shared" ref="BJA160" si="33362">0.75*(2.7+2.7+2.1+2.7)</f>
        <v>7.6499999999999995</v>
      </c>
      <c r="BJB160" s="14">
        <f t="shared" si="9180"/>
        <v>48.47</v>
      </c>
      <c r="BJC160" s="14"/>
      <c r="BJD160" s="16">
        <f t="shared" si="9181"/>
        <v>72.704999999999998</v>
      </c>
      <c r="BJE160" s="79">
        <f t="shared" si="18632"/>
        <v>8</v>
      </c>
      <c r="BJF160" s="80"/>
      <c r="BJG160" s="16" t="s">
        <v>236</v>
      </c>
      <c r="BJH160" s="16">
        <f t="shared" ref="BJH160" si="33363">40.82</f>
        <v>40.82</v>
      </c>
      <c r="BJI160" s="16">
        <f t="shared" ref="BJI160" si="33364">0.75*(2.7+2.7+2.1+2.7)</f>
        <v>7.6499999999999995</v>
      </c>
      <c r="BJJ160" s="14">
        <f t="shared" si="9185"/>
        <v>48.47</v>
      </c>
      <c r="BJK160" s="14"/>
      <c r="BJL160" s="16">
        <f t="shared" si="9186"/>
        <v>72.704999999999998</v>
      </c>
      <c r="BJM160" s="79">
        <f t="shared" si="18632"/>
        <v>8</v>
      </c>
      <c r="BJN160" s="80"/>
      <c r="BJO160" s="16" t="s">
        <v>236</v>
      </c>
      <c r="BJP160" s="16">
        <f t="shared" ref="BJP160" si="33365">40.82</f>
        <v>40.82</v>
      </c>
      <c r="BJQ160" s="16">
        <f t="shared" ref="BJQ160" si="33366">0.75*(2.7+2.7+2.1+2.7)</f>
        <v>7.6499999999999995</v>
      </c>
      <c r="BJR160" s="14">
        <f t="shared" si="9190"/>
        <v>48.47</v>
      </c>
      <c r="BJS160" s="14"/>
      <c r="BJT160" s="16">
        <f t="shared" si="9191"/>
        <v>72.704999999999998</v>
      </c>
      <c r="BJU160" s="79">
        <f t="shared" si="18632"/>
        <v>8</v>
      </c>
      <c r="BJV160" s="80"/>
      <c r="BJW160" s="16" t="s">
        <v>236</v>
      </c>
      <c r="BJX160" s="16">
        <f t="shared" ref="BJX160" si="33367">40.82</f>
        <v>40.82</v>
      </c>
      <c r="BJY160" s="16">
        <f t="shared" ref="BJY160" si="33368">0.75*(2.7+2.7+2.1+2.7)</f>
        <v>7.6499999999999995</v>
      </c>
      <c r="BJZ160" s="14">
        <f t="shared" si="9195"/>
        <v>48.47</v>
      </c>
      <c r="BKA160" s="14"/>
      <c r="BKB160" s="16">
        <f t="shared" si="9196"/>
        <v>72.704999999999998</v>
      </c>
      <c r="BKC160" s="79">
        <f t="shared" si="18632"/>
        <v>8</v>
      </c>
      <c r="BKD160" s="80"/>
      <c r="BKE160" s="16" t="s">
        <v>236</v>
      </c>
      <c r="BKF160" s="16">
        <f t="shared" ref="BKF160" si="33369">40.82</f>
        <v>40.82</v>
      </c>
      <c r="BKG160" s="16">
        <f t="shared" ref="BKG160" si="33370">0.75*(2.7+2.7+2.1+2.7)</f>
        <v>7.6499999999999995</v>
      </c>
      <c r="BKH160" s="14">
        <f t="shared" si="9200"/>
        <v>48.47</v>
      </c>
      <c r="BKI160" s="14"/>
      <c r="BKJ160" s="16">
        <f t="shared" si="9201"/>
        <v>72.704999999999998</v>
      </c>
      <c r="BKK160" s="79">
        <f t="shared" si="18632"/>
        <v>8</v>
      </c>
      <c r="BKL160" s="80"/>
      <c r="BKM160" s="16" t="s">
        <v>236</v>
      </c>
      <c r="BKN160" s="16">
        <f t="shared" ref="BKN160" si="33371">40.82</f>
        <v>40.82</v>
      </c>
      <c r="BKO160" s="16">
        <f t="shared" ref="BKO160" si="33372">0.75*(2.7+2.7+2.1+2.7)</f>
        <v>7.6499999999999995</v>
      </c>
      <c r="BKP160" s="14">
        <f t="shared" si="9205"/>
        <v>48.47</v>
      </c>
      <c r="BKQ160" s="14"/>
      <c r="BKR160" s="16">
        <f t="shared" si="9206"/>
        <v>72.704999999999998</v>
      </c>
      <c r="BKS160" s="79">
        <f t="shared" si="18632"/>
        <v>8</v>
      </c>
      <c r="BKT160" s="80"/>
      <c r="BKU160" s="16" t="s">
        <v>236</v>
      </c>
      <c r="BKV160" s="16">
        <f t="shared" ref="BKV160" si="33373">40.82</f>
        <v>40.82</v>
      </c>
      <c r="BKW160" s="16">
        <f t="shared" ref="BKW160" si="33374">0.75*(2.7+2.7+2.1+2.7)</f>
        <v>7.6499999999999995</v>
      </c>
      <c r="BKX160" s="14">
        <f t="shared" si="9210"/>
        <v>48.47</v>
      </c>
      <c r="BKY160" s="14"/>
      <c r="BKZ160" s="16">
        <f t="shared" si="9211"/>
        <v>72.704999999999998</v>
      </c>
      <c r="BLA160" s="79">
        <f t="shared" si="18641"/>
        <v>8</v>
      </c>
      <c r="BLB160" s="80"/>
      <c r="BLC160" s="16" t="s">
        <v>236</v>
      </c>
      <c r="BLD160" s="16">
        <f t="shared" ref="BLD160" si="33375">40.82</f>
        <v>40.82</v>
      </c>
      <c r="BLE160" s="16">
        <f t="shared" ref="BLE160" si="33376">0.75*(2.7+2.7+2.1+2.7)</f>
        <v>7.6499999999999995</v>
      </c>
      <c r="BLF160" s="14">
        <f t="shared" si="9215"/>
        <v>48.47</v>
      </c>
      <c r="BLG160" s="14"/>
      <c r="BLH160" s="16">
        <f t="shared" si="9216"/>
        <v>72.704999999999998</v>
      </c>
      <c r="BLI160" s="79">
        <f t="shared" si="18641"/>
        <v>8</v>
      </c>
      <c r="BLJ160" s="80"/>
      <c r="BLK160" s="16" t="s">
        <v>236</v>
      </c>
      <c r="BLL160" s="16">
        <f t="shared" ref="BLL160" si="33377">40.82</f>
        <v>40.82</v>
      </c>
      <c r="BLM160" s="16">
        <f t="shared" ref="BLM160" si="33378">0.75*(2.7+2.7+2.1+2.7)</f>
        <v>7.6499999999999995</v>
      </c>
      <c r="BLN160" s="14">
        <f t="shared" si="9220"/>
        <v>48.47</v>
      </c>
      <c r="BLO160" s="14"/>
      <c r="BLP160" s="16">
        <f t="shared" si="9221"/>
        <v>72.704999999999998</v>
      </c>
      <c r="BLQ160" s="79">
        <f t="shared" si="18641"/>
        <v>8</v>
      </c>
      <c r="BLR160" s="80"/>
      <c r="BLS160" s="16" t="s">
        <v>236</v>
      </c>
      <c r="BLT160" s="16">
        <f t="shared" ref="BLT160" si="33379">40.82</f>
        <v>40.82</v>
      </c>
      <c r="BLU160" s="16">
        <f t="shared" ref="BLU160" si="33380">0.75*(2.7+2.7+2.1+2.7)</f>
        <v>7.6499999999999995</v>
      </c>
      <c r="BLV160" s="14">
        <f t="shared" si="9225"/>
        <v>48.47</v>
      </c>
      <c r="BLW160" s="14"/>
      <c r="BLX160" s="16">
        <f t="shared" si="9226"/>
        <v>72.704999999999998</v>
      </c>
      <c r="BLY160" s="79">
        <f t="shared" si="18641"/>
        <v>8</v>
      </c>
      <c r="BLZ160" s="80"/>
      <c r="BMA160" s="16" t="s">
        <v>236</v>
      </c>
      <c r="BMB160" s="16">
        <f t="shared" ref="BMB160" si="33381">40.82</f>
        <v>40.82</v>
      </c>
      <c r="BMC160" s="16">
        <f t="shared" ref="BMC160" si="33382">0.75*(2.7+2.7+2.1+2.7)</f>
        <v>7.6499999999999995</v>
      </c>
      <c r="BMD160" s="14">
        <f t="shared" si="9230"/>
        <v>48.47</v>
      </c>
      <c r="BME160" s="14"/>
      <c r="BMF160" s="16">
        <f t="shared" si="9231"/>
        <v>72.704999999999998</v>
      </c>
      <c r="BMG160" s="79">
        <f t="shared" si="18641"/>
        <v>8</v>
      </c>
      <c r="BMH160" s="80"/>
      <c r="BMI160" s="16" t="s">
        <v>236</v>
      </c>
      <c r="BMJ160" s="16">
        <f t="shared" ref="BMJ160" si="33383">40.82</f>
        <v>40.82</v>
      </c>
      <c r="BMK160" s="16">
        <f t="shared" ref="BMK160" si="33384">0.75*(2.7+2.7+2.1+2.7)</f>
        <v>7.6499999999999995</v>
      </c>
      <c r="BML160" s="14">
        <f t="shared" si="9235"/>
        <v>48.47</v>
      </c>
      <c r="BMM160" s="14"/>
      <c r="BMN160" s="16">
        <f t="shared" si="9236"/>
        <v>72.704999999999998</v>
      </c>
      <c r="BMO160" s="79">
        <f t="shared" si="18641"/>
        <v>8</v>
      </c>
      <c r="BMP160" s="80"/>
      <c r="BMQ160" s="16" t="s">
        <v>236</v>
      </c>
      <c r="BMR160" s="16">
        <f t="shared" ref="BMR160" si="33385">40.82</f>
        <v>40.82</v>
      </c>
      <c r="BMS160" s="16">
        <f t="shared" ref="BMS160" si="33386">0.75*(2.7+2.7+2.1+2.7)</f>
        <v>7.6499999999999995</v>
      </c>
      <c r="BMT160" s="14">
        <f t="shared" si="9240"/>
        <v>48.47</v>
      </c>
      <c r="BMU160" s="14"/>
      <c r="BMV160" s="16">
        <f t="shared" si="9241"/>
        <v>72.704999999999998</v>
      </c>
      <c r="BMW160" s="79">
        <f t="shared" si="18641"/>
        <v>8</v>
      </c>
      <c r="BMX160" s="80"/>
      <c r="BMY160" s="16" t="s">
        <v>236</v>
      </c>
      <c r="BMZ160" s="16">
        <f t="shared" ref="BMZ160" si="33387">40.82</f>
        <v>40.82</v>
      </c>
      <c r="BNA160" s="16">
        <f t="shared" ref="BNA160" si="33388">0.75*(2.7+2.7+2.1+2.7)</f>
        <v>7.6499999999999995</v>
      </c>
      <c r="BNB160" s="14">
        <f t="shared" si="9245"/>
        <v>48.47</v>
      </c>
      <c r="BNC160" s="14"/>
      <c r="BND160" s="16">
        <f t="shared" si="9246"/>
        <v>72.704999999999998</v>
      </c>
      <c r="BNE160" s="79">
        <f t="shared" si="18641"/>
        <v>8</v>
      </c>
      <c r="BNF160" s="80"/>
      <c r="BNG160" s="16" t="s">
        <v>236</v>
      </c>
      <c r="BNH160" s="16">
        <f t="shared" ref="BNH160" si="33389">40.82</f>
        <v>40.82</v>
      </c>
      <c r="BNI160" s="16">
        <f t="shared" ref="BNI160" si="33390">0.75*(2.7+2.7+2.1+2.7)</f>
        <v>7.6499999999999995</v>
      </c>
      <c r="BNJ160" s="14">
        <f t="shared" si="9250"/>
        <v>48.47</v>
      </c>
      <c r="BNK160" s="14"/>
      <c r="BNL160" s="16">
        <f t="shared" si="9251"/>
        <v>72.704999999999998</v>
      </c>
      <c r="BNM160" s="79">
        <f t="shared" si="18650"/>
        <v>8</v>
      </c>
      <c r="BNN160" s="80"/>
      <c r="BNO160" s="16" t="s">
        <v>236</v>
      </c>
      <c r="BNP160" s="16">
        <f t="shared" ref="BNP160" si="33391">40.82</f>
        <v>40.82</v>
      </c>
      <c r="BNQ160" s="16">
        <f t="shared" ref="BNQ160" si="33392">0.75*(2.7+2.7+2.1+2.7)</f>
        <v>7.6499999999999995</v>
      </c>
      <c r="BNR160" s="14">
        <f t="shared" si="9255"/>
        <v>48.47</v>
      </c>
      <c r="BNS160" s="14"/>
      <c r="BNT160" s="16">
        <f t="shared" si="9256"/>
        <v>72.704999999999998</v>
      </c>
      <c r="BNU160" s="79">
        <f t="shared" si="18650"/>
        <v>8</v>
      </c>
      <c r="BNV160" s="80"/>
      <c r="BNW160" s="16" t="s">
        <v>236</v>
      </c>
      <c r="BNX160" s="16">
        <f t="shared" ref="BNX160" si="33393">40.82</f>
        <v>40.82</v>
      </c>
      <c r="BNY160" s="16">
        <f t="shared" ref="BNY160" si="33394">0.75*(2.7+2.7+2.1+2.7)</f>
        <v>7.6499999999999995</v>
      </c>
      <c r="BNZ160" s="14">
        <f t="shared" si="9260"/>
        <v>48.47</v>
      </c>
      <c r="BOA160" s="14"/>
      <c r="BOB160" s="16">
        <f t="shared" si="9261"/>
        <v>72.704999999999998</v>
      </c>
      <c r="BOC160" s="79">
        <f t="shared" si="18650"/>
        <v>8</v>
      </c>
      <c r="BOD160" s="80"/>
      <c r="BOE160" s="16" t="s">
        <v>236</v>
      </c>
      <c r="BOF160" s="16">
        <f t="shared" ref="BOF160" si="33395">40.82</f>
        <v>40.82</v>
      </c>
      <c r="BOG160" s="16">
        <f t="shared" ref="BOG160" si="33396">0.75*(2.7+2.7+2.1+2.7)</f>
        <v>7.6499999999999995</v>
      </c>
      <c r="BOH160" s="14">
        <f t="shared" si="9265"/>
        <v>48.47</v>
      </c>
      <c r="BOI160" s="14"/>
      <c r="BOJ160" s="16">
        <f t="shared" si="9266"/>
        <v>72.704999999999998</v>
      </c>
      <c r="BOK160" s="79">
        <f t="shared" si="18650"/>
        <v>8</v>
      </c>
      <c r="BOL160" s="80"/>
      <c r="BOM160" s="16" t="s">
        <v>236</v>
      </c>
      <c r="BON160" s="16">
        <f t="shared" ref="BON160" si="33397">40.82</f>
        <v>40.82</v>
      </c>
      <c r="BOO160" s="16">
        <f t="shared" ref="BOO160" si="33398">0.75*(2.7+2.7+2.1+2.7)</f>
        <v>7.6499999999999995</v>
      </c>
      <c r="BOP160" s="14">
        <f t="shared" si="9270"/>
        <v>48.47</v>
      </c>
      <c r="BOQ160" s="14"/>
      <c r="BOR160" s="16">
        <f t="shared" si="9271"/>
        <v>72.704999999999998</v>
      </c>
      <c r="BOS160" s="79">
        <f t="shared" si="18650"/>
        <v>8</v>
      </c>
      <c r="BOT160" s="80"/>
      <c r="BOU160" s="16" t="s">
        <v>236</v>
      </c>
      <c r="BOV160" s="16">
        <f t="shared" ref="BOV160" si="33399">40.82</f>
        <v>40.82</v>
      </c>
      <c r="BOW160" s="16">
        <f t="shared" ref="BOW160" si="33400">0.75*(2.7+2.7+2.1+2.7)</f>
        <v>7.6499999999999995</v>
      </c>
      <c r="BOX160" s="14">
        <f t="shared" si="9275"/>
        <v>48.47</v>
      </c>
      <c r="BOY160" s="14"/>
      <c r="BOZ160" s="16">
        <f t="shared" si="9276"/>
        <v>72.704999999999998</v>
      </c>
      <c r="BPA160" s="79">
        <f t="shared" si="18650"/>
        <v>8</v>
      </c>
      <c r="BPB160" s="80"/>
      <c r="BPC160" s="16" t="s">
        <v>236</v>
      </c>
      <c r="BPD160" s="16">
        <f t="shared" ref="BPD160" si="33401">40.82</f>
        <v>40.82</v>
      </c>
      <c r="BPE160" s="16">
        <f t="shared" ref="BPE160" si="33402">0.75*(2.7+2.7+2.1+2.7)</f>
        <v>7.6499999999999995</v>
      </c>
      <c r="BPF160" s="14">
        <f t="shared" si="9280"/>
        <v>48.47</v>
      </c>
      <c r="BPG160" s="14"/>
      <c r="BPH160" s="16">
        <f t="shared" si="9281"/>
        <v>72.704999999999998</v>
      </c>
      <c r="BPI160" s="79">
        <f t="shared" si="18650"/>
        <v>8</v>
      </c>
      <c r="BPJ160" s="80"/>
      <c r="BPK160" s="16" t="s">
        <v>236</v>
      </c>
      <c r="BPL160" s="16">
        <f t="shared" ref="BPL160" si="33403">40.82</f>
        <v>40.82</v>
      </c>
      <c r="BPM160" s="16">
        <f t="shared" ref="BPM160" si="33404">0.75*(2.7+2.7+2.1+2.7)</f>
        <v>7.6499999999999995</v>
      </c>
      <c r="BPN160" s="14">
        <f t="shared" si="9285"/>
        <v>48.47</v>
      </c>
      <c r="BPO160" s="14"/>
      <c r="BPP160" s="16">
        <f t="shared" si="9286"/>
        <v>72.704999999999998</v>
      </c>
      <c r="BPQ160" s="79">
        <f t="shared" si="18650"/>
        <v>8</v>
      </c>
      <c r="BPR160" s="80"/>
      <c r="BPS160" s="16" t="s">
        <v>236</v>
      </c>
      <c r="BPT160" s="16">
        <f t="shared" ref="BPT160" si="33405">40.82</f>
        <v>40.82</v>
      </c>
      <c r="BPU160" s="16">
        <f t="shared" ref="BPU160" si="33406">0.75*(2.7+2.7+2.1+2.7)</f>
        <v>7.6499999999999995</v>
      </c>
      <c r="BPV160" s="14">
        <f t="shared" si="9290"/>
        <v>48.47</v>
      </c>
      <c r="BPW160" s="14"/>
      <c r="BPX160" s="16">
        <f t="shared" si="9291"/>
        <v>72.704999999999998</v>
      </c>
      <c r="BPY160" s="79">
        <f t="shared" si="18659"/>
        <v>8</v>
      </c>
      <c r="BPZ160" s="80"/>
      <c r="BQA160" s="16" t="s">
        <v>236</v>
      </c>
      <c r="BQB160" s="16">
        <f t="shared" ref="BQB160" si="33407">40.82</f>
        <v>40.82</v>
      </c>
      <c r="BQC160" s="16">
        <f t="shared" ref="BQC160" si="33408">0.75*(2.7+2.7+2.1+2.7)</f>
        <v>7.6499999999999995</v>
      </c>
      <c r="BQD160" s="14">
        <f t="shared" si="9295"/>
        <v>48.47</v>
      </c>
      <c r="BQE160" s="14"/>
      <c r="BQF160" s="16">
        <f t="shared" si="9296"/>
        <v>72.704999999999998</v>
      </c>
      <c r="BQG160" s="79">
        <f t="shared" si="18659"/>
        <v>8</v>
      </c>
      <c r="BQH160" s="80"/>
      <c r="BQI160" s="16" t="s">
        <v>236</v>
      </c>
      <c r="BQJ160" s="16">
        <f t="shared" ref="BQJ160" si="33409">40.82</f>
        <v>40.82</v>
      </c>
      <c r="BQK160" s="16">
        <f t="shared" ref="BQK160" si="33410">0.75*(2.7+2.7+2.1+2.7)</f>
        <v>7.6499999999999995</v>
      </c>
      <c r="BQL160" s="14">
        <f t="shared" si="9300"/>
        <v>48.47</v>
      </c>
      <c r="BQM160" s="14"/>
      <c r="BQN160" s="16">
        <f t="shared" si="9301"/>
        <v>72.704999999999998</v>
      </c>
      <c r="BQO160" s="79">
        <f t="shared" si="18659"/>
        <v>8</v>
      </c>
      <c r="BQP160" s="80"/>
      <c r="BQQ160" s="16" t="s">
        <v>236</v>
      </c>
      <c r="BQR160" s="16">
        <f t="shared" ref="BQR160" si="33411">40.82</f>
        <v>40.82</v>
      </c>
      <c r="BQS160" s="16">
        <f t="shared" ref="BQS160" si="33412">0.75*(2.7+2.7+2.1+2.7)</f>
        <v>7.6499999999999995</v>
      </c>
      <c r="BQT160" s="14">
        <f t="shared" si="9305"/>
        <v>48.47</v>
      </c>
      <c r="BQU160" s="14"/>
      <c r="BQV160" s="16">
        <f t="shared" si="9306"/>
        <v>72.704999999999998</v>
      </c>
      <c r="BQW160" s="79">
        <f t="shared" si="18659"/>
        <v>8</v>
      </c>
      <c r="BQX160" s="80"/>
      <c r="BQY160" s="16" t="s">
        <v>236</v>
      </c>
      <c r="BQZ160" s="16">
        <f t="shared" ref="BQZ160" si="33413">40.82</f>
        <v>40.82</v>
      </c>
      <c r="BRA160" s="16">
        <f t="shared" ref="BRA160" si="33414">0.75*(2.7+2.7+2.1+2.7)</f>
        <v>7.6499999999999995</v>
      </c>
      <c r="BRB160" s="14">
        <f t="shared" si="9310"/>
        <v>48.47</v>
      </c>
      <c r="BRC160" s="14"/>
      <c r="BRD160" s="16">
        <f t="shared" si="9311"/>
        <v>72.704999999999998</v>
      </c>
      <c r="BRE160" s="79">
        <f t="shared" si="18659"/>
        <v>8</v>
      </c>
      <c r="BRF160" s="80"/>
      <c r="BRG160" s="16" t="s">
        <v>236</v>
      </c>
      <c r="BRH160" s="16">
        <f t="shared" ref="BRH160" si="33415">40.82</f>
        <v>40.82</v>
      </c>
      <c r="BRI160" s="16">
        <f t="shared" ref="BRI160" si="33416">0.75*(2.7+2.7+2.1+2.7)</f>
        <v>7.6499999999999995</v>
      </c>
      <c r="BRJ160" s="14">
        <f t="shared" si="9315"/>
        <v>48.47</v>
      </c>
      <c r="BRK160" s="14"/>
      <c r="BRL160" s="16">
        <f t="shared" si="9316"/>
        <v>72.704999999999998</v>
      </c>
      <c r="BRM160" s="79">
        <f t="shared" si="18659"/>
        <v>8</v>
      </c>
      <c r="BRN160" s="80"/>
      <c r="BRO160" s="16" t="s">
        <v>236</v>
      </c>
      <c r="BRP160" s="16">
        <f t="shared" ref="BRP160" si="33417">40.82</f>
        <v>40.82</v>
      </c>
      <c r="BRQ160" s="16">
        <f t="shared" ref="BRQ160" si="33418">0.75*(2.7+2.7+2.1+2.7)</f>
        <v>7.6499999999999995</v>
      </c>
      <c r="BRR160" s="14">
        <f t="shared" si="9320"/>
        <v>48.47</v>
      </c>
      <c r="BRS160" s="14"/>
      <c r="BRT160" s="16">
        <f t="shared" si="9321"/>
        <v>72.704999999999998</v>
      </c>
      <c r="BRU160" s="79">
        <f t="shared" si="18659"/>
        <v>8</v>
      </c>
      <c r="BRV160" s="80"/>
      <c r="BRW160" s="16" t="s">
        <v>236</v>
      </c>
      <c r="BRX160" s="16">
        <f t="shared" ref="BRX160" si="33419">40.82</f>
        <v>40.82</v>
      </c>
      <c r="BRY160" s="16">
        <f t="shared" ref="BRY160" si="33420">0.75*(2.7+2.7+2.1+2.7)</f>
        <v>7.6499999999999995</v>
      </c>
      <c r="BRZ160" s="14">
        <f t="shared" si="9325"/>
        <v>48.47</v>
      </c>
      <c r="BSA160" s="14"/>
      <c r="BSB160" s="16">
        <f t="shared" si="9326"/>
        <v>72.704999999999998</v>
      </c>
      <c r="BSC160" s="79">
        <f t="shared" si="18659"/>
        <v>8</v>
      </c>
      <c r="BSD160" s="80"/>
      <c r="BSE160" s="16" t="s">
        <v>236</v>
      </c>
      <c r="BSF160" s="16">
        <f t="shared" ref="BSF160" si="33421">40.82</f>
        <v>40.82</v>
      </c>
      <c r="BSG160" s="16">
        <f t="shared" ref="BSG160" si="33422">0.75*(2.7+2.7+2.1+2.7)</f>
        <v>7.6499999999999995</v>
      </c>
      <c r="BSH160" s="14">
        <f t="shared" si="9330"/>
        <v>48.47</v>
      </c>
      <c r="BSI160" s="14"/>
      <c r="BSJ160" s="16">
        <f t="shared" si="9331"/>
        <v>72.704999999999998</v>
      </c>
      <c r="BSK160" s="79">
        <f t="shared" si="18668"/>
        <v>8</v>
      </c>
      <c r="BSL160" s="80"/>
      <c r="BSM160" s="16" t="s">
        <v>236</v>
      </c>
      <c r="BSN160" s="16">
        <f t="shared" ref="BSN160" si="33423">40.82</f>
        <v>40.82</v>
      </c>
      <c r="BSO160" s="16">
        <f t="shared" ref="BSO160" si="33424">0.75*(2.7+2.7+2.1+2.7)</f>
        <v>7.6499999999999995</v>
      </c>
      <c r="BSP160" s="14">
        <f t="shared" si="9335"/>
        <v>48.47</v>
      </c>
      <c r="BSQ160" s="14"/>
      <c r="BSR160" s="16">
        <f t="shared" si="9336"/>
        <v>72.704999999999998</v>
      </c>
      <c r="BSS160" s="79">
        <f t="shared" si="18668"/>
        <v>8</v>
      </c>
      <c r="BST160" s="80"/>
      <c r="BSU160" s="16" t="s">
        <v>236</v>
      </c>
      <c r="BSV160" s="16">
        <f t="shared" ref="BSV160" si="33425">40.82</f>
        <v>40.82</v>
      </c>
      <c r="BSW160" s="16">
        <f t="shared" ref="BSW160" si="33426">0.75*(2.7+2.7+2.1+2.7)</f>
        <v>7.6499999999999995</v>
      </c>
      <c r="BSX160" s="14">
        <f t="shared" si="9340"/>
        <v>48.47</v>
      </c>
      <c r="BSY160" s="14"/>
      <c r="BSZ160" s="16">
        <f t="shared" si="9341"/>
        <v>72.704999999999998</v>
      </c>
      <c r="BTA160" s="79">
        <f t="shared" si="18668"/>
        <v>8</v>
      </c>
      <c r="BTB160" s="80"/>
      <c r="BTC160" s="16" t="s">
        <v>236</v>
      </c>
      <c r="BTD160" s="16">
        <f t="shared" ref="BTD160" si="33427">40.82</f>
        <v>40.82</v>
      </c>
      <c r="BTE160" s="16">
        <f t="shared" ref="BTE160" si="33428">0.75*(2.7+2.7+2.1+2.7)</f>
        <v>7.6499999999999995</v>
      </c>
      <c r="BTF160" s="14">
        <f t="shared" si="9345"/>
        <v>48.47</v>
      </c>
      <c r="BTG160" s="14"/>
      <c r="BTH160" s="16">
        <f t="shared" si="9346"/>
        <v>72.704999999999998</v>
      </c>
      <c r="BTI160" s="79">
        <f t="shared" si="18668"/>
        <v>8</v>
      </c>
      <c r="BTJ160" s="80"/>
      <c r="BTK160" s="16" t="s">
        <v>236</v>
      </c>
      <c r="BTL160" s="16">
        <f t="shared" ref="BTL160" si="33429">40.82</f>
        <v>40.82</v>
      </c>
      <c r="BTM160" s="16">
        <f t="shared" ref="BTM160" si="33430">0.75*(2.7+2.7+2.1+2.7)</f>
        <v>7.6499999999999995</v>
      </c>
      <c r="BTN160" s="14">
        <f t="shared" si="9350"/>
        <v>48.47</v>
      </c>
      <c r="BTO160" s="14"/>
      <c r="BTP160" s="16">
        <f t="shared" si="9351"/>
        <v>72.704999999999998</v>
      </c>
      <c r="BTQ160" s="79">
        <f t="shared" si="18668"/>
        <v>8</v>
      </c>
      <c r="BTR160" s="80"/>
      <c r="BTS160" s="16" t="s">
        <v>236</v>
      </c>
      <c r="BTT160" s="16">
        <f t="shared" ref="BTT160" si="33431">40.82</f>
        <v>40.82</v>
      </c>
      <c r="BTU160" s="16">
        <f t="shared" ref="BTU160" si="33432">0.75*(2.7+2.7+2.1+2.7)</f>
        <v>7.6499999999999995</v>
      </c>
      <c r="BTV160" s="14">
        <f t="shared" si="9355"/>
        <v>48.47</v>
      </c>
      <c r="BTW160" s="14"/>
      <c r="BTX160" s="16">
        <f t="shared" si="9356"/>
        <v>72.704999999999998</v>
      </c>
      <c r="BTY160" s="79">
        <f t="shared" si="18668"/>
        <v>8</v>
      </c>
      <c r="BTZ160" s="80"/>
      <c r="BUA160" s="16" t="s">
        <v>236</v>
      </c>
      <c r="BUB160" s="16">
        <f t="shared" ref="BUB160" si="33433">40.82</f>
        <v>40.82</v>
      </c>
      <c r="BUC160" s="16">
        <f t="shared" ref="BUC160" si="33434">0.75*(2.7+2.7+2.1+2.7)</f>
        <v>7.6499999999999995</v>
      </c>
      <c r="BUD160" s="14">
        <f t="shared" si="9360"/>
        <v>48.47</v>
      </c>
      <c r="BUE160" s="14"/>
      <c r="BUF160" s="16">
        <f t="shared" si="9361"/>
        <v>72.704999999999998</v>
      </c>
      <c r="BUG160" s="79">
        <f t="shared" si="18668"/>
        <v>8</v>
      </c>
      <c r="BUH160" s="80"/>
      <c r="BUI160" s="16" t="s">
        <v>236</v>
      </c>
      <c r="BUJ160" s="16">
        <f t="shared" ref="BUJ160" si="33435">40.82</f>
        <v>40.82</v>
      </c>
      <c r="BUK160" s="16">
        <f t="shared" ref="BUK160" si="33436">0.75*(2.7+2.7+2.1+2.7)</f>
        <v>7.6499999999999995</v>
      </c>
      <c r="BUL160" s="14">
        <f t="shared" si="9365"/>
        <v>48.47</v>
      </c>
      <c r="BUM160" s="14"/>
      <c r="BUN160" s="16">
        <f t="shared" si="9366"/>
        <v>72.704999999999998</v>
      </c>
      <c r="BUO160" s="79">
        <f t="shared" si="18668"/>
        <v>8</v>
      </c>
      <c r="BUP160" s="80"/>
      <c r="BUQ160" s="16" t="s">
        <v>236</v>
      </c>
      <c r="BUR160" s="16">
        <f t="shared" ref="BUR160" si="33437">40.82</f>
        <v>40.82</v>
      </c>
      <c r="BUS160" s="16">
        <f t="shared" ref="BUS160" si="33438">0.75*(2.7+2.7+2.1+2.7)</f>
        <v>7.6499999999999995</v>
      </c>
      <c r="BUT160" s="14">
        <f t="shared" si="9370"/>
        <v>48.47</v>
      </c>
      <c r="BUU160" s="14"/>
      <c r="BUV160" s="16">
        <f t="shared" si="9371"/>
        <v>72.704999999999998</v>
      </c>
      <c r="BUW160" s="79">
        <f t="shared" si="18677"/>
        <v>8</v>
      </c>
      <c r="BUX160" s="80"/>
      <c r="BUY160" s="16" t="s">
        <v>236</v>
      </c>
      <c r="BUZ160" s="16">
        <f t="shared" ref="BUZ160" si="33439">40.82</f>
        <v>40.82</v>
      </c>
      <c r="BVA160" s="16">
        <f t="shared" ref="BVA160" si="33440">0.75*(2.7+2.7+2.1+2.7)</f>
        <v>7.6499999999999995</v>
      </c>
      <c r="BVB160" s="14">
        <f t="shared" si="9375"/>
        <v>48.47</v>
      </c>
      <c r="BVC160" s="14"/>
      <c r="BVD160" s="16">
        <f t="shared" si="9376"/>
        <v>72.704999999999998</v>
      </c>
      <c r="BVE160" s="79">
        <f t="shared" si="18677"/>
        <v>8</v>
      </c>
      <c r="BVF160" s="80"/>
      <c r="BVG160" s="16" t="s">
        <v>236</v>
      </c>
      <c r="BVH160" s="16">
        <f t="shared" ref="BVH160" si="33441">40.82</f>
        <v>40.82</v>
      </c>
      <c r="BVI160" s="16">
        <f t="shared" ref="BVI160" si="33442">0.75*(2.7+2.7+2.1+2.7)</f>
        <v>7.6499999999999995</v>
      </c>
      <c r="BVJ160" s="14">
        <f t="shared" si="9380"/>
        <v>48.47</v>
      </c>
      <c r="BVK160" s="14"/>
      <c r="BVL160" s="16">
        <f t="shared" si="9381"/>
        <v>72.704999999999998</v>
      </c>
      <c r="BVM160" s="79">
        <f t="shared" si="18677"/>
        <v>8</v>
      </c>
      <c r="BVN160" s="80"/>
      <c r="BVO160" s="16" t="s">
        <v>236</v>
      </c>
      <c r="BVP160" s="16">
        <f t="shared" ref="BVP160" si="33443">40.82</f>
        <v>40.82</v>
      </c>
      <c r="BVQ160" s="16">
        <f t="shared" ref="BVQ160" si="33444">0.75*(2.7+2.7+2.1+2.7)</f>
        <v>7.6499999999999995</v>
      </c>
      <c r="BVR160" s="14">
        <f t="shared" si="9385"/>
        <v>48.47</v>
      </c>
      <c r="BVS160" s="14"/>
      <c r="BVT160" s="16">
        <f t="shared" si="9386"/>
        <v>72.704999999999998</v>
      </c>
      <c r="BVU160" s="79">
        <f t="shared" si="18677"/>
        <v>8</v>
      </c>
      <c r="BVV160" s="80"/>
      <c r="BVW160" s="16" t="s">
        <v>236</v>
      </c>
      <c r="BVX160" s="16">
        <f t="shared" ref="BVX160" si="33445">40.82</f>
        <v>40.82</v>
      </c>
      <c r="BVY160" s="16">
        <f t="shared" ref="BVY160" si="33446">0.75*(2.7+2.7+2.1+2.7)</f>
        <v>7.6499999999999995</v>
      </c>
      <c r="BVZ160" s="14">
        <f t="shared" si="9390"/>
        <v>48.47</v>
      </c>
      <c r="BWA160" s="14"/>
      <c r="BWB160" s="16">
        <f t="shared" si="9391"/>
        <v>72.704999999999998</v>
      </c>
      <c r="BWC160" s="79">
        <f t="shared" si="18677"/>
        <v>8</v>
      </c>
      <c r="BWD160" s="80"/>
      <c r="BWE160" s="16" t="s">
        <v>236</v>
      </c>
      <c r="BWF160" s="16">
        <f t="shared" ref="BWF160" si="33447">40.82</f>
        <v>40.82</v>
      </c>
      <c r="BWG160" s="16">
        <f t="shared" ref="BWG160" si="33448">0.75*(2.7+2.7+2.1+2.7)</f>
        <v>7.6499999999999995</v>
      </c>
      <c r="BWH160" s="14">
        <f t="shared" si="9395"/>
        <v>48.47</v>
      </c>
      <c r="BWI160" s="14"/>
      <c r="BWJ160" s="16">
        <f t="shared" si="9396"/>
        <v>72.704999999999998</v>
      </c>
      <c r="BWK160" s="79">
        <f t="shared" si="18677"/>
        <v>8</v>
      </c>
      <c r="BWL160" s="80"/>
      <c r="BWM160" s="16" t="s">
        <v>236</v>
      </c>
      <c r="BWN160" s="16">
        <f t="shared" ref="BWN160" si="33449">40.82</f>
        <v>40.82</v>
      </c>
      <c r="BWO160" s="16">
        <f t="shared" ref="BWO160" si="33450">0.75*(2.7+2.7+2.1+2.7)</f>
        <v>7.6499999999999995</v>
      </c>
      <c r="BWP160" s="14">
        <f t="shared" si="9400"/>
        <v>48.47</v>
      </c>
      <c r="BWQ160" s="14"/>
      <c r="BWR160" s="16">
        <f t="shared" si="9401"/>
        <v>72.704999999999998</v>
      </c>
      <c r="BWS160" s="79">
        <f t="shared" si="18677"/>
        <v>8</v>
      </c>
      <c r="BWT160" s="80"/>
      <c r="BWU160" s="16" t="s">
        <v>236</v>
      </c>
      <c r="BWV160" s="16">
        <f t="shared" ref="BWV160" si="33451">40.82</f>
        <v>40.82</v>
      </c>
      <c r="BWW160" s="16">
        <f t="shared" ref="BWW160" si="33452">0.75*(2.7+2.7+2.1+2.7)</f>
        <v>7.6499999999999995</v>
      </c>
      <c r="BWX160" s="14">
        <f t="shared" si="9405"/>
        <v>48.47</v>
      </c>
      <c r="BWY160" s="14"/>
      <c r="BWZ160" s="16">
        <f t="shared" si="9406"/>
        <v>72.704999999999998</v>
      </c>
      <c r="BXA160" s="79">
        <f t="shared" si="18677"/>
        <v>8</v>
      </c>
      <c r="BXB160" s="80"/>
      <c r="BXC160" s="16" t="s">
        <v>236</v>
      </c>
      <c r="BXD160" s="16">
        <f t="shared" ref="BXD160" si="33453">40.82</f>
        <v>40.82</v>
      </c>
      <c r="BXE160" s="16">
        <f t="shared" ref="BXE160" si="33454">0.75*(2.7+2.7+2.1+2.7)</f>
        <v>7.6499999999999995</v>
      </c>
      <c r="BXF160" s="14">
        <f t="shared" si="9410"/>
        <v>48.47</v>
      </c>
      <c r="BXG160" s="14"/>
      <c r="BXH160" s="16">
        <f t="shared" si="9411"/>
        <v>72.704999999999998</v>
      </c>
      <c r="BXI160" s="79">
        <f t="shared" si="18686"/>
        <v>8</v>
      </c>
      <c r="BXJ160" s="80"/>
      <c r="BXK160" s="16" t="s">
        <v>236</v>
      </c>
      <c r="BXL160" s="16">
        <f t="shared" ref="BXL160" si="33455">40.82</f>
        <v>40.82</v>
      </c>
      <c r="BXM160" s="16">
        <f t="shared" ref="BXM160" si="33456">0.75*(2.7+2.7+2.1+2.7)</f>
        <v>7.6499999999999995</v>
      </c>
      <c r="BXN160" s="14">
        <f t="shared" si="9415"/>
        <v>48.47</v>
      </c>
      <c r="BXO160" s="14"/>
      <c r="BXP160" s="16">
        <f t="shared" si="9416"/>
        <v>72.704999999999998</v>
      </c>
      <c r="BXQ160" s="79">
        <f t="shared" si="18686"/>
        <v>8</v>
      </c>
      <c r="BXR160" s="80"/>
      <c r="BXS160" s="16" t="s">
        <v>236</v>
      </c>
      <c r="BXT160" s="16">
        <f t="shared" ref="BXT160" si="33457">40.82</f>
        <v>40.82</v>
      </c>
      <c r="BXU160" s="16">
        <f t="shared" ref="BXU160" si="33458">0.75*(2.7+2.7+2.1+2.7)</f>
        <v>7.6499999999999995</v>
      </c>
      <c r="BXV160" s="14">
        <f t="shared" si="9420"/>
        <v>48.47</v>
      </c>
      <c r="BXW160" s="14"/>
      <c r="BXX160" s="16">
        <f t="shared" si="9421"/>
        <v>72.704999999999998</v>
      </c>
      <c r="BXY160" s="79">
        <f t="shared" si="18686"/>
        <v>8</v>
      </c>
      <c r="BXZ160" s="80"/>
      <c r="BYA160" s="16" t="s">
        <v>236</v>
      </c>
      <c r="BYB160" s="16">
        <f t="shared" ref="BYB160" si="33459">40.82</f>
        <v>40.82</v>
      </c>
      <c r="BYC160" s="16">
        <f t="shared" ref="BYC160" si="33460">0.75*(2.7+2.7+2.1+2.7)</f>
        <v>7.6499999999999995</v>
      </c>
      <c r="BYD160" s="14">
        <f t="shared" si="9425"/>
        <v>48.47</v>
      </c>
      <c r="BYE160" s="14"/>
      <c r="BYF160" s="16">
        <f t="shared" si="9426"/>
        <v>72.704999999999998</v>
      </c>
      <c r="BYG160" s="79">
        <f t="shared" si="18686"/>
        <v>8</v>
      </c>
      <c r="BYH160" s="80"/>
      <c r="BYI160" s="16" t="s">
        <v>236</v>
      </c>
      <c r="BYJ160" s="16">
        <f t="shared" ref="BYJ160" si="33461">40.82</f>
        <v>40.82</v>
      </c>
      <c r="BYK160" s="16">
        <f t="shared" ref="BYK160" si="33462">0.75*(2.7+2.7+2.1+2.7)</f>
        <v>7.6499999999999995</v>
      </c>
      <c r="BYL160" s="14">
        <f t="shared" si="9430"/>
        <v>48.47</v>
      </c>
      <c r="BYM160" s="14"/>
      <c r="BYN160" s="16">
        <f t="shared" si="9431"/>
        <v>72.704999999999998</v>
      </c>
      <c r="BYO160" s="79">
        <f t="shared" si="18686"/>
        <v>8</v>
      </c>
      <c r="BYP160" s="80"/>
      <c r="BYQ160" s="16" t="s">
        <v>236</v>
      </c>
      <c r="BYR160" s="16">
        <f t="shared" ref="BYR160" si="33463">40.82</f>
        <v>40.82</v>
      </c>
      <c r="BYS160" s="16">
        <f t="shared" ref="BYS160" si="33464">0.75*(2.7+2.7+2.1+2.7)</f>
        <v>7.6499999999999995</v>
      </c>
      <c r="BYT160" s="14">
        <f t="shared" si="9435"/>
        <v>48.47</v>
      </c>
      <c r="BYU160" s="14"/>
      <c r="BYV160" s="16">
        <f t="shared" si="9436"/>
        <v>72.704999999999998</v>
      </c>
      <c r="BYW160" s="79">
        <f t="shared" si="18686"/>
        <v>8</v>
      </c>
      <c r="BYX160" s="80"/>
      <c r="BYY160" s="16" t="s">
        <v>236</v>
      </c>
      <c r="BYZ160" s="16">
        <f t="shared" ref="BYZ160" si="33465">40.82</f>
        <v>40.82</v>
      </c>
      <c r="BZA160" s="16">
        <f t="shared" ref="BZA160" si="33466">0.75*(2.7+2.7+2.1+2.7)</f>
        <v>7.6499999999999995</v>
      </c>
      <c r="BZB160" s="14">
        <f t="shared" si="9440"/>
        <v>48.47</v>
      </c>
      <c r="BZC160" s="14"/>
      <c r="BZD160" s="16">
        <f t="shared" si="9441"/>
        <v>72.704999999999998</v>
      </c>
      <c r="BZE160" s="79">
        <f t="shared" si="18686"/>
        <v>8</v>
      </c>
      <c r="BZF160" s="80"/>
      <c r="BZG160" s="16" t="s">
        <v>236</v>
      </c>
      <c r="BZH160" s="16">
        <f t="shared" ref="BZH160" si="33467">40.82</f>
        <v>40.82</v>
      </c>
      <c r="BZI160" s="16">
        <f t="shared" ref="BZI160" si="33468">0.75*(2.7+2.7+2.1+2.7)</f>
        <v>7.6499999999999995</v>
      </c>
      <c r="BZJ160" s="14">
        <f t="shared" si="9445"/>
        <v>48.47</v>
      </c>
      <c r="BZK160" s="14"/>
      <c r="BZL160" s="16">
        <f t="shared" si="9446"/>
        <v>72.704999999999998</v>
      </c>
      <c r="BZM160" s="79">
        <f t="shared" si="18686"/>
        <v>8</v>
      </c>
      <c r="BZN160" s="80"/>
      <c r="BZO160" s="16" t="s">
        <v>236</v>
      </c>
      <c r="BZP160" s="16">
        <f t="shared" ref="BZP160" si="33469">40.82</f>
        <v>40.82</v>
      </c>
      <c r="BZQ160" s="16">
        <f t="shared" ref="BZQ160" si="33470">0.75*(2.7+2.7+2.1+2.7)</f>
        <v>7.6499999999999995</v>
      </c>
      <c r="BZR160" s="14">
        <f t="shared" si="9450"/>
        <v>48.47</v>
      </c>
      <c r="BZS160" s="14"/>
      <c r="BZT160" s="16">
        <f t="shared" si="9451"/>
        <v>72.704999999999998</v>
      </c>
      <c r="BZU160" s="79">
        <f t="shared" si="18695"/>
        <v>8</v>
      </c>
      <c r="BZV160" s="80"/>
      <c r="BZW160" s="16" t="s">
        <v>236</v>
      </c>
      <c r="BZX160" s="16">
        <f t="shared" ref="BZX160" si="33471">40.82</f>
        <v>40.82</v>
      </c>
      <c r="BZY160" s="16">
        <f t="shared" ref="BZY160" si="33472">0.75*(2.7+2.7+2.1+2.7)</f>
        <v>7.6499999999999995</v>
      </c>
      <c r="BZZ160" s="14">
        <f t="shared" si="9455"/>
        <v>48.47</v>
      </c>
      <c r="CAA160" s="14"/>
      <c r="CAB160" s="16">
        <f t="shared" si="9456"/>
        <v>72.704999999999998</v>
      </c>
      <c r="CAC160" s="79">
        <f t="shared" si="18695"/>
        <v>8</v>
      </c>
      <c r="CAD160" s="80"/>
      <c r="CAE160" s="16" t="s">
        <v>236</v>
      </c>
      <c r="CAF160" s="16">
        <f t="shared" ref="CAF160" si="33473">40.82</f>
        <v>40.82</v>
      </c>
      <c r="CAG160" s="16">
        <f t="shared" ref="CAG160" si="33474">0.75*(2.7+2.7+2.1+2.7)</f>
        <v>7.6499999999999995</v>
      </c>
      <c r="CAH160" s="14">
        <f t="shared" si="9460"/>
        <v>48.47</v>
      </c>
      <c r="CAI160" s="14"/>
      <c r="CAJ160" s="16">
        <f t="shared" si="9461"/>
        <v>72.704999999999998</v>
      </c>
      <c r="CAK160" s="79">
        <f t="shared" si="18695"/>
        <v>8</v>
      </c>
      <c r="CAL160" s="80"/>
      <c r="CAM160" s="16" t="s">
        <v>236</v>
      </c>
      <c r="CAN160" s="16">
        <f t="shared" ref="CAN160" si="33475">40.82</f>
        <v>40.82</v>
      </c>
      <c r="CAO160" s="16">
        <f t="shared" ref="CAO160" si="33476">0.75*(2.7+2.7+2.1+2.7)</f>
        <v>7.6499999999999995</v>
      </c>
      <c r="CAP160" s="14">
        <f t="shared" si="9465"/>
        <v>48.47</v>
      </c>
      <c r="CAQ160" s="14"/>
      <c r="CAR160" s="16">
        <f t="shared" si="9466"/>
        <v>72.704999999999998</v>
      </c>
      <c r="CAS160" s="79">
        <f t="shared" si="18695"/>
        <v>8</v>
      </c>
      <c r="CAT160" s="80"/>
      <c r="CAU160" s="16" t="s">
        <v>236</v>
      </c>
      <c r="CAV160" s="16">
        <f t="shared" ref="CAV160" si="33477">40.82</f>
        <v>40.82</v>
      </c>
      <c r="CAW160" s="16">
        <f t="shared" ref="CAW160" si="33478">0.75*(2.7+2.7+2.1+2.7)</f>
        <v>7.6499999999999995</v>
      </c>
      <c r="CAX160" s="14">
        <f t="shared" si="9470"/>
        <v>48.47</v>
      </c>
      <c r="CAY160" s="14"/>
      <c r="CAZ160" s="16">
        <f t="shared" si="9471"/>
        <v>72.704999999999998</v>
      </c>
      <c r="CBA160" s="79">
        <f t="shared" si="18695"/>
        <v>8</v>
      </c>
      <c r="CBB160" s="80"/>
      <c r="CBC160" s="16" t="s">
        <v>236</v>
      </c>
      <c r="CBD160" s="16">
        <f t="shared" ref="CBD160" si="33479">40.82</f>
        <v>40.82</v>
      </c>
      <c r="CBE160" s="16">
        <f t="shared" ref="CBE160" si="33480">0.75*(2.7+2.7+2.1+2.7)</f>
        <v>7.6499999999999995</v>
      </c>
      <c r="CBF160" s="14">
        <f t="shared" si="9475"/>
        <v>48.47</v>
      </c>
      <c r="CBG160" s="14"/>
      <c r="CBH160" s="16">
        <f t="shared" si="9476"/>
        <v>72.704999999999998</v>
      </c>
      <c r="CBI160" s="79">
        <f t="shared" si="18695"/>
        <v>8</v>
      </c>
      <c r="CBJ160" s="80"/>
      <c r="CBK160" s="16" t="s">
        <v>236</v>
      </c>
      <c r="CBL160" s="16">
        <f t="shared" ref="CBL160" si="33481">40.82</f>
        <v>40.82</v>
      </c>
      <c r="CBM160" s="16">
        <f t="shared" ref="CBM160" si="33482">0.75*(2.7+2.7+2.1+2.7)</f>
        <v>7.6499999999999995</v>
      </c>
      <c r="CBN160" s="14">
        <f t="shared" si="9480"/>
        <v>48.47</v>
      </c>
      <c r="CBO160" s="14"/>
      <c r="CBP160" s="16">
        <f t="shared" si="9481"/>
        <v>72.704999999999998</v>
      </c>
      <c r="CBQ160" s="79">
        <f t="shared" si="18695"/>
        <v>8</v>
      </c>
      <c r="CBR160" s="80"/>
      <c r="CBS160" s="16" t="s">
        <v>236</v>
      </c>
      <c r="CBT160" s="16">
        <f t="shared" ref="CBT160" si="33483">40.82</f>
        <v>40.82</v>
      </c>
      <c r="CBU160" s="16">
        <f t="shared" ref="CBU160" si="33484">0.75*(2.7+2.7+2.1+2.7)</f>
        <v>7.6499999999999995</v>
      </c>
      <c r="CBV160" s="14">
        <f t="shared" si="9485"/>
        <v>48.47</v>
      </c>
      <c r="CBW160" s="14"/>
      <c r="CBX160" s="16">
        <f t="shared" si="9486"/>
        <v>72.704999999999998</v>
      </c>
      <c r="CBY160" s="79">
        <f t="shared" si="18695"/>
        <v>8</v>
      </c>
      <c r="CBZ160" s="80"/>
      <c r="CCA160" s="16" t="s">
        <v>236</v>
      </c>
      <c r="CCB160" s="16">
        <f t="shared" ref="CCB160" si="33485">40.82</f>
        <v>40.82</v>
      </c>
      <c r="CCC160" s="16">
        <f t="shared" ref="CCC160" si="33486">0.75*(2.7+2.7+2.1+2.7)</f>
        <v>7.6499999999999995</v>
      </c>
      <c r="CCD160" s="14">
        <f t="shared" si="9490"/>
        <v>48.47</v>
      </c>
      <c r="CCE160" s="14"/>
      <c r="CCF160" s="16">
        <f t="shared" si="9491"/>
        <v>72.704999999999998</v>
      </c>
      <c r="CCG160" s="79">
        <f t="shared" si="18704"/>
        <v>8</v>
      </c>
      <c r="CCH160" s="80"/>
      <c r="CCI160" s="16" t="s">
        <v>236</v>
      </c>
      <c r="CCJ160" s="16">
        <f t="shared" ref="CCJ160" si="33487">40.82</f>
        <v>40.82</v>
      </c>
      <c r="CCK160" s="16">
        <f t="shared" ref="CCK160" si="33488">0.75*(2.7+2.7+2.1+2.7)</f>
        <v>7.6499999999999995</v>
      </c>
      <c r="CCL160" s="14">
        <f t="shared" si="9495"/>
        <v>48.47</v>
      </c>
      <c r="CCM160" s="14"/>
      <c r="CCN160" s="16">
        <f t="shared" si="9496"/>
        <v>72.704999999999998</v>
      </c>
      <c r="CCO160" s="79">
        <f t="shared" si="18704"/>
        <v>8</v>
      </c>
      <c r="CCP160" s="80"/>
      <c r="CCQ160" s="16" t="s">
        <v>236</v>
      </c>
      <c r="CCR160" s="16">
        <f t="shared" ref="CCR160" si="33489">40.82</f>
        <v>40.82</v>
      </c>
      <c r="CCS160" s="16">
        <f t="shared" ref="CCS160" si="33490">0.75*(2.7+2.7+2.1+2.7)</f>
        <v>7.6499999999999995</v>
      </c>
      <c r="CCT160" s="14">
        <f t="shared" si="9500"/>
        <v>48.47</v>
      </c>
      <c r="CCU160" s="14"/>
      <c r="CCV160" s="16">
        <f t="shared" si="9501"/>
        <v>72.704999999999998</v>
      </c>
      <c r="CCW160" s="79">
        <f t="shared" si="18704"/>
        <v>8</v>
      </c>
      <c r="CCX160" s="80"/>
      <c r="CCY160" s="16" t="s">
        <v>236</v>
      </c>
      <c r="CCZ160" s="16">
        <f t="shared" ref="CCZ160" si="33491">40.82</f>
        <v>40.82</v>
      </c>
      <c r="CDA160" s="16">
        <f t="shared" ref="CDA160" si="33492">0.75*(2.7+2.7+2.1+2.7)</f>
        <v>7.6499999999999995</v>
      </c>
      <c r="CDB160" s="14">
        <f t="shared" si="9505"/>
        <v>48.47</v>
      </c>
      <c r="CDC160" s="14"/>
      <c r="CDD160" s="16">
        <f t="shared" si="9506"/>
        <v>72.704999999999998</v>
      </c>
      <c r="CDE160" s="79">
        <f t="shared" si="18704"/>
        <v>8</v>
      </c>
      <c r="CDF160" s="80"/>
      <c r="CDG160" s="16" t="s">
        <v>236</v>
      </c>
      <c r="CDH160" s="16">
        <f t="shared" ref="CDH160" si="33493">40.82</f>
        <v>40.82</v>
      </c>
      <c r="CDI160" s="16">
        <f t="shared" ref="CDI160" si="33494">0.75*(2.7+2.7+2.1+2.7)</f>
        <v>7.6499999999999995</v>
      </c>
      <c r="CDJ160" s="14">
        <f t="shared" si="9510"/>
        <v>48.47</v>
      </c>
      <c r="CDK160" s="14"/>
      <c r="CDL160" s="16">
        <f t="shared" si="9511"/>
        <v>72.704999999999998</v>
      </c>
      <c r="CDM160" s="79">
        <f t="shared" si="18704"/>
        <v>8</v>
      </c>
      <c r="CDN160" s="80"/>
      <c r="CDO160" s="16" t="s">
        <v>236</v>
      </c>
      <c r="CDP160" s="16">
        <f t="shared" ref="CDP160" si="33495">40.82</f>
        <v>40.82</v>
      </c>
      <c r="CDQ160" s="16">
        <f t="shared" ref="CDQ160" si="33496">0.75*(2.7+2.7+2.1+2.7)</f>
        <v>7.6499999999999995</v>
      </c>
      <c r="CDR160" s="14">
        <f t="shared" si="9515"/>
        <v>48.47</v>
      </c>
      <c r="CDS160" s="14"/>
      <c r="CDT160" s="16">
        <f t="shared" si="9516"/>
        <v>72.704999999999998</v>
      </c>
      <c r="CDU160" s="79">
        <f t="shared" si="18704"/>
        <v>8</v>
      </c>
      <c r="CDV160" s="80"/>
      <c r="CDW160" s="16" t="s">
        <v>236</v>
      </c>
      <c r="CDX160" s="16">
        <f t="shared" ref="CDX160" si="33497">40.82</f>
        <v>40.82</v>
      </c>
      <c r="CDY160" s="16">
        <f t="shared" ref="CDY160" si="33498">0.75*(2.7+2.7+2.1+2.7)</f>
        <v>7.6499999999999995</v>
      </c>
      <c r="CDZ160" s="14">
        <f t="shared" si="9520"/>
        <v>48.47</v>
      </c>
      <c r="CEA160" s="14"/>
      <c r="CEB160" s="16">
        <f t="shared" si="9521"/>
        <v>72.704999999999998</v>
      </c>
      <c r="CEC160" s="79">
        <f t="shared" si="18704"/>
        <v>8</v>
      </c>
      <c r="CED160" s="80"/>
      <c r="CEE160" s="16" t="s">
        <v>236</v>
      </c>
      <c r="CEF160" s="16">
        <f t="shared" ref="CEF160" si="33499">40.82</f>
        <v>40.82</v>
      </c>
      <c r="CEG160" s="16">
        <f t="shared" ref="CEG160" si="33500">0.75*(2.7+2.7+2.1+2.7)</f>
        <v>7.6499999999999995</v>
      </c>
      <c r="CEH160" s="14">
        <f t="shared" si="9525"/>
        <v>48.47</v>
      </c>
      <c r="CEI160" s="14"/>
      <c r="CEJ160" s="16">
        <f t="shared" si="9526"/>
        <v>72.704999999999998</v>
      </c>
      <c r="CEK160" s="79">
        <f t="shared" si="18704"/>
        <v>8</v>
      </c>
      <c r="CEL160" s="80"/>
      <c r="CEM160" s="16" t="s">
        <v>236</v>
      </c>
      <c r="CEN160" s="16">
        <f t="shared" ref="CEN160" si="33501">40.82</f>
        <v>40.82</v>
      </c>
      <c r="CEO160" s="16">
        <f t="shared" ref="CEO160" si="33502">0.75*(2.7+2.7+2.1+2.7)</f>
        <v>7.6499999999999995</v>
      </c>
      <c r="CEP160" s="14">
        <f t="shared" si="9530"/>
        <v>48.47</v>
      </c>
      <c r="CEQ160" s="14"/>
      <c r="CER160" s="16">
        <f t="shared" si="9531"/>
        <v>72.704999999999998</v>
      </c>
      <c r="CES160" s="79">
        <f t="shared" si="18713"/>
        <v>8</v>
      </c>
      <c r="CET160" s="80"/>
      <c r="CEU160" s="16" t="s">
        <v>236</v>
      </c>
      <c r="CEV160" s="16">
        <f t="shared" ref="CEV160" si="33503">40.82</f>
        <v>40.82</v>
      </c>
      <c r="CEW160" s="16">
        <f t="shared" ref="CEW160" si="33504">0.75*(2.7+2.7+2.1+2.7)</f>
        <v>7.6499999999999995</v>
      </c>
      <c r="CEX160" s="14">
        <f t="shared" si="9535"/>
        <v>48.47</v>
      </c>
      <c r="CEY160" s="14"/>
      <c r="CEZ160" s="16">
        <f t="shared" si="9536"/>
        <v>72.704999999999998</v>
      </c>
      <c r="CFA160" s="79">
        <f t="shared" si="18713"/>
        <v>8</v>
      </c>
      <c r="CFB160" s="80"/>
      <c r="CFC160" s="16" t="s">
        <v>236</v>
      </c>
      <c r="CFD160" s="16">
        <f t="shared" ref="CFD160" si="33505">40.82</f>
        <v>40.82</v>
      </c>
      <c r="CFE160" s="16">
        <f t="shared" ref="CFE160" si="33506">0.75*(2.7+2.7+2.1+2.7)</f>
        <v>7.6499999999999995</v>
      </c>
      <c r="CFF160" s="14">
        <f t="shared" si="9540"/>
        <v>48.47</v>
      </c>
      <c r="CFG160" s="14"/>
      <c r="CFH160" s="16">
        <f t="shared" si="9541"/>
        <v>72.704999999999998</v>
      </c>
      <c r="CFI160" s="79">
        <f t="shared" si="18713"/>
        <v>8</v>
      </c>
      <c r="CFJ160" s="80"/>
      <c r="CFK160" s="16" t="s">
        <v>236</v>
      </c>
      <c r="CFL160" s="16">
        <f t="shared" ref="CFL160" si="33507">40.82</f>
        <v>40.82</v>
      </c>
      <c r="CFM160" s="16">
        <f t="shared" ref="CFM160" si="33508">0.75*(2.7+2.7+2.1+2.7)</f>
        <v>7.6499999999999995</v>
      </c>
      <c r="CFN160" s="14">
        <f t="shared" si="9545"/>
        <v>48.47</v>
      </c>
      <c r="CFO160" s="14"/>
      <c r="CFP160" s="16">
        <f t="shared" si="9546"/>
        <v>72.704999999999998</v>
      </c>
      <c r="CFQ160" s="79">
        <f t="shared" si="18713"/>
        <v>8</v>
      </c>
      <c r="CFR160" s="80"/>
      <c r="CFS160" s="16" t="s">
        <v>236</v>
      </c>
      <c r="CFT160" s="16">
        <f t="shared" ref="CFT160" si="33509">40.82</f>
        <v>40.82</v>
      </c>
      <c r="CFU160" s="16">
        <f t="shared" ref="CFU160" si="33510">0.75*(2.7+2.7+2.1+2.7)</f>
        <v>7.6499999999999995</v>
      </c>
      <c r="CFV160" s="14">
        <f t="shared" si="9550"/>
        <v>48.47</v>
      </c>
      <c r="CFW160" s="14"/>
      <c r="CFX160" s="16">
        <f t="shared" si="9551"/>
        <v>72.704999999999998</v>
      </c>
      <c r="CFY160" s="79">
        <f t="shared" si="18713"/>
        <v>8</v>
      </c>
      <c r="CFZ160" s="80"/>
      <c r="CGA160" s="16" t="s">
        <v>236</v>
      </c>
      <c r="CGB160" s="16">
        <f t="shared" ref="CGB160" si="33511">40.82</f>
        <v>40.82</v>
      </c>
      <c r="CGC160" s="16">
        <f t="shared" ref="CGC160" si="33512">0.75*(2.7+2.7+2.1+2.7)</f>
        <v>7.6499999999999995</v>
      </c>
      <c r="CGD160" s="14">
        <f t="shared" si="9555"/>
        <v>48.47</v>
      </c>
      <c r="CGE160" s="14"/>
      <c r="CGF160" s="16">
        <f t="shared" si="9556"/>
        <v>72.704999999999998</v>
      </c>
      <c r="CGG160" s="79">
        <f t="shared" si="18713"/>
        <v>8</v>
      </c>
      <c r="CGH160" s="80"/>
      <c r="CGI160" s="16" t="s">
        <v>236</v>
      </c>
      <c r="CGJ160" s="16">
        <f t="shared" ref="CGJ160" si="33513">40.82</f>
        <v>40.82</v>
      </c>
      <c r="CGK160" s="16">
        <f t="shared" ref="CGK160" si="33514">0.75*(2.7+2.7+2.1+2.7)</f>
        <v>7.6499999999999995</v>
      </c>
      <c r="CGL160" s="14">
        <f t="shared" si="9560"/>
        <v>48.47</v>
      </c>
      <c r="CGM160" s="14"/>
      <c r="CGN160" s="16">
        <f t="shared" si="9561"/>
        <v>72.704999999999998</v>
      </c>
      <c r="CGO160" s="79">
        <f t="shared" si="18713"/>
        <v>8</v>
      </c>
      <c r="CGP160" s="80"/>
      <c r="CGQ160" s="16" t="s">
        <v>236</v>
      </c>
      <c r="CGR160" s="16">
        <f t="shared" ref="CGR160" si="33515">40.82</f>
        <v>40.82</v>
      </c>
      <c r="CGS160" s="16">
        <f t="shared" ref="CGS160" si="33516">0.75*(2.7+2.7+2.1+2.7)</f>
        <v>7.6499999999999995</v>
      </c>
      <c r="CGT160" s="14">
        <f t="shared" si="9565"/>
        <v>48.47</v>
      </c>
      <c r="CGU160" s="14"/>
      <c r="CGV160" s="16">
        <f t="shared" si="9566"/>
        <v>72.704999999999998</v>
      </c>
      <c r="CGW160" s="79">
        <f t="shared" si="18713"/>
        <v>8</v>
      </c>
      <c r="CGX160" s="80"/>
      <c r="CGY160" s="16" t="s">
        <v>236</v>
      </c>
      <c r="CGZ160" s="16">
        <f t="shared" ref="CGZ160" si="33517">40.82</f>
        <v>40.82</v>
      </c>
      <c r="CHA160" s="16">
        <f t="shared" ref="CHA160" si="33518">0.75*(2.7+2.7+2.1+2.7)</f>
        <v>7.6499999999999995</v>
      </c>
      <c r="CHB160" s="14">
        <f t="shared" si="9570"/>
        <v>48.47</v>
      </c>
      <c r="CHC160" s="14"/>
      <c r="CHD160" s="16">
        <f t="shared" si="9571"/>
        <v>72.704999999999998</v>
      </c>
      <c r="CHE160" s="79">
        <f t="shared" si="18722"/>
        <v>8</v>
      </c>
      <c r="CHF160" s="80"/>
      <c r="CHG160" s="16" t="s">
        <v>236</v>
      </c>
      <c r="CHH160" s="16">
        <f t="shared" ref="CHH160" si="33519">40.82</f>
        <v>40.82</v>
      </c>
      <c r="CHI160" s="16">
        <f t="shared" ref="CHI160" si="33520">0.75*(2.7+2.7+2.1+2.7)</f>
        <v>7.6499999999999995</v>
      </c>
      <c r="CHJ160" s="14">
        <f t="shared" si="9575"/>
        <v>48.47</v>
      </c>
      <c r="CHK160" s="14"/>
      <c r="CHL160" s="16">
        <f t="shared" si="9576"/>
        <v>72.704999999999998</v>
      </c>
      <c r="CHM160" s="79">
        <f t="shared" si="18722"/>
        <v>8</v>
      </c>
      <c r="CHN160" s="80"/>
      <c r="CHO160" s="16" t="s">
        <v>236</v>
      </c>
      <c r="CHP160" s="16">
        <f t="shared" ref="CHP160" si="33521">40.82</f>
        <v>40.82</v>
      </c>
      <c r="CHQ160" s="16">
        <f t="shared" ref="CHQ160" si="33522">0.75*(2.7+2.7+2.1+2.7)</f>
        <v>7.6499999999999995</v>
      </c>
      <c r="CHR160" s="14">
        <f t="shared" si="9580"/>
        <v>48.47</v>
      </c>
      <c r="CHS160" s="14"/>
      <c r="CHT160" s="16">
        <f t="shared" si="9581"/>
        <v>72.704999999999998</v>
      </c>
      <c r="CHU160" s="79">
        <f t="shared" si="18722"/>
        <v>8</v>
      </c>
      <c r="CHV160" s="80"/>
      <c r="CHW160" s="16" t="s">
        <v>236</v>
      </c>
      <c r="CHX160" s="16">
        <f t="shared" ref="CHX160" si="33523">40.82</f>
        <v>40.82</v>
      </c>
      <c r="CHY160" s="16">
        <f t="shared" ref="CHY160" si="33524">0.75*(2.7+2.7+2.1+2.7)</f>
        <v>7.6499999999999995</v>
      </c>
      <c r="CHZ160" s="14">
        <f t="shared" si="9585"/>
        <v>48.47</v>
      </c>
      <c r="CIA160" s="14"/>
      <c r="CIB160" s="16">
        <f t="shared" si="9586"/>
        <v>72.704999999999998</v>
      </c>
      <c r="CIC160" s="79">
        <f t="shared" si="18722"/>
        <v>8</v>
      </c>
      <c r="CID160" s="80"/>
      <c r="CIE160" s="16" t="s">
        <v>236</v>
      </c>
      <c r="CIF160" s="16">
        <f t="shared" ref="CIF160" si="33525">40.82</f>
        <v>40.82</v>
      </c>
      <c r="CIG160" s="16">
        <f t="shared" ref="CIG160" si="33526">0.75*(2.7+2.7+2.1+2.7)</f>
        <v>7.6499999999999995</v>
      </c>
      <c r="CIH160" s="14">
        <f t="shared" si="9590"/>
        <v>48.47</v>
      </c>
      <c r="CII160" s="14"/>
      <c r="CIJ160" s="16">
        <f t="shared" si="9591"/>
        <v>72.704999999999998</v>
      </c>
      <c r="CIK160" s="79">
        <f t="shared" si="18722"/>
        <v>8</v>
      </c>
      <c r="CIL160" s="80"/>
      <c r="CIM160" s="16" t="s">
        <v>236</v>
      </c>
      <c r="CIN160" s="16">
        <f t="shared" ref="CIN160" si="33527">40.82</f>
        <v>40.82</v>
      </c>
      <c r="CIO160" s="16">
        <f t="shared" ref="CIO160" si="33528">0.75*(2.7+2.7+2.1+2.7)</f>
        <v>7.6499999999999995</v>
      </c>
      <c r="CIP160" s="14">
        <f t="shared" si="9595"/>
        <v>48.47</v>
      </c>
      <c r="CIQ160" s="14"/>
      <c r="CIR160" s="16">
        <f t="shared" si="9596"/>
        <v>72.704999999999998</v>
      </c>
      <c r="CIS160" s="79">
        <f t="shared" si="18722"/>
        <v>8</v>
      </c>
      <c r="CIT160" s="80"/>
      <c r="CIU160" s="16" t="s">
        <v>236</v>
      </c>
      <c r="CIV160" s="16">
        <f t="shared" ref="CIV160" si="33529">40.82</f>
        <v>40.82</v>
      </c>
      <c r="CIW160" s="16">
        <f t="shared" ref="CIW160" si="33530">0.75*(2.7+2.7+2.1+2.7)</f>
        <v>7.6499999999999995</v>
      </c>
      <c r="CIX160" s="14">
        <f t="shared" si="9600"/>
        <v>48.47</v>
      </c>
      <c r="CIY160" s="14"/>
      <c r="CIZ160" s="16">
        <f t="shared" si="9601"/>
        <v>72.704999999999998</v>
      </c>
      <c r="CJA160" s="79">
        <f t="shared" si="18722"/>
        <v>8</v>
      </c>
      <c r="CJB160" s="80"/>
      <c r="CJC160" s="16" t="s">
        <v>236</v>
      </c>
      <c r="CJD160" s="16">
        <f t="shared" ref="CJD160" si="33531">40.82</f>
        <v>40.82</v>
      </c>
      <c r="CJE160" s="16">
        <f t="shared" ref="CJE160" si="33532">0.75*(2.7+2.7+2.1+2.7)</f>
        <v>7.6499999999999995</v>
      </c>
      <c r="CJF160" s="14">
        <f t="shared" si="9605"/>
        <v>48.47</v>
      </c>
      <c r="CJG160" s="14"/>
      <c r="CJH160" s="16">
        <f t="shared" si="9606"/>
        <v>72.704999999999998</v>
      </c>
      <c r="CJI160" s="79">
        <f t="shared" si="18722"/>
        <v>8</v>
      </c>
      <c r="CJJ160" s="80"/>
      <c r="CJK160" s="16" t="s">
        <v>236</v>
      </c>
      <c r="CJL160" s="16">
        <f t="shared" ref="CJL160" si="33533">40.82</f>
        <v>40.82</v>
      </c>
      <c r="CJM160" s="16">
        <f t="shared" ref="CJM160" si="33534">0.75*(2.7+2.7+2.1+2.7)</f>
        <v>7.6499999999999995</v>
      </c>
      <c r="CJN160" s="14">
        <f t="shared" si="9610"/>
        <v>48.47</v>
      </c>
      <c r="CJO160" s="14"/>
      <c r="CJP160" s="16">
        <f t="shared" si="9611"/>
        <v>72.704999999999998</v>
      </c>
      <c r="CJQ160" s="79">
        <f t="shared" si="18731"/>
        <v>8</v>
      </c>
      <c r="CJR160" s="80"/>
      <c r="CJS160" s="16" t="s">
        <v>236</v>
      </c>
      <c r="CJT160" s="16">
        <f t="shared" ref="CJT160" si="33535">40.82</f>
        <v>40.82</v>
      </c>
      <c r="CJU160" s="16">
        <f t="shared" ref="CJU160" si="33536">0.75*(2.7+2.7+2.1+2.7)</f>
        <v>7.6499999999999995</v>
      </c>
      <c r="CJV160" s="14">
        <f t="shared" si="9615"/>
        <v>48.47</v>
      </c>
      <c r="CJW160" s="14"/>
      <c r="CJX160" s="16">
        <f t="shared" si="9616"/>
        <v>72.704999999999998</v>
      </c>
      <c r="CJY160" s="79">
        <f t="shared" si="18731"/>
        <v>8</v>
      </c>
      <c r="CJZ160" s="80"/>
      <c r="CKA160" s="16" t="s">
        <v>236</v>
      </c>
      <c r="CKB160" s="16">
        <f t="shared" ref="CKB160" si="33537">40.82</f>
        <v>40.82</v>
      </c>
      <c r="CKC160" s="16">
        <f t="shared" ref="CKC160" si="33538">0.75*(2.7+2.7+2.1+2.7)</f>
        <v>7.6499999999999995</v>
      </c>
      <c r="CKD160" s="14">
        <f t="shared" si="9620"/>
        <v>48.47</v>
      </c>
      <c r="CKE160" s="14"/>
      <c r="CKF160" s="16">
        <f t="shared" si="9621"/>
        <v>72.704999999999998</v>
      </c>
      <c r="CKG160" s="79">
        <f t="shared" si="18731"/>
        <v>8</v>
      </c>
      <c r="CKH160" s="80"/>
      <c r="CKI160" s="16" t="s">
        <v>236</v>
      </c>
      <c r="CKJ160" s="16">
        <f t="shared" ref="CKJ160" si="33539">40.82</f>
        <v>40.82</v>
      </c>
      <c r="CKK160" s="16">
        <f t="shared" ref="CKK160" si="33540">0.75*(2.7+2.7+2.1+2.7)</f>
        <v>7.6499999999999995</v>
      </c>
      <c r="CKL160" s="14">
        <f t="shared" si="9625"/>
        <v>48.47</v>
      </c>
      <c r="CKM160" s="14"/>
      <c r="CKN160" s="16">
        <f t="shared" si="9626"/>
        <v>72.704999999999998</v>
      </c>
      <c r="CKO160" s="79">
        <f t="shared" si="18731"/>
        <v>8</v>
      </c>
      <c r="CKP160" s="80"/>
      <c r="CKQ160" s="16" t="s">
        <v>236</v>
      </c>
      <c r="CKR160" s="16">
        <f t="shared" ref="CKR160" si="33541">40.82</f>
        <v>40.82</v>
      </c>
      <c r="CKS160" s="16">
        <f t="shared" ref="CKS160" si="33542">0.75*(2.7+2.7+2.1+2.7)</f>
        <v>7.6499999999999995</v>
      </c>
      <c r="CKT160" s="14">
        <f t="shared" si="9630"/>
        <v>48.47</v>
      </c>
      <c r="CKU160" s="14"/>
      <c r="CKV160" s="16">
        <f t="shared" si="9631"/>
        <v>72.704999999999998</v>
      </c>
      <c r="CKW160" s="79">
        <f t="shared" si="18731"/>
        <v>8</v>
      </c>
      <c r="CKX160" s="80"/>
      <c r="CKY160" s="16" t="s">
        <v>236</v>
      </c>
      <c r="CKZ160" s="16">
        <f t="shared" ref="CKZ160" si="33543">40.82</f>
        <v>40.82</v>
      </c>
      <c r="CLA160" s="16">
        <f t="shared" ref="CLA160" si="33544">0.75*(2.7+2.7+2.1+2.7)</f>
        <v>7.6499999999999995</v>
      </c>
      <c r="CLB160" s="14">
        <f t="shared" si="9635"/>
        <v>48.47</v>
      </c>
      <c r="CLC160" s="14"/>
      <c r="CLD160" s="16">
        <f t="shared" si="9636"/>
        <v>72.704999999999998</v>
      </c>
      <c r="CLE160" s="79">
        <f t="shared" si="18731"/>
        <v>8</v>
      </c>
      <c r="CLF160" s="80"/>
      <c r="CLG160" s="16" t="s">
        <v>236</v>
      </c>
      <c r="CLH160" s="16">
        <f t="shared" ref="CLH160" si="33545">40.82</f>
        <v>40.82</v>
      </c>
      <c r="CLI160" s="16">
        <f t="shared" ref="CLI160" si="33546">0.75*(2.7+2.7+2.1+2.7)</f>
        <v>7.6499999999999995</v>
      </c>
      <c r="CLJ160" s="14">
        <f t="shared" si="9640"/>
        <v>48.47</v>
      </c>
      <c r="CLK160" s="14"/>
      <c r="CLL160" s="16">
        <f t="shared" si="9641"/>
        <v>72.704999999999998</v>
      </c>
      <c r="CLM160" s="79">
        <f t="shared" si="18731"/>
        <v>8</v>
      </c>
      <c r="CLN160" s="80"/>
      <c r="CLO160" s="16" t="s">
        <v>236</v>
      </c>
      <c r="CLP160" s="16">
        <f t="shared" ref="CLP160" si="33547">40.82</f>
        <v>40.82</v>
      </c>
      <c r="CLQ160" s="16">
        <f t="shared" ref="CLQ160" si="33548">0.75*(2.7+2.7+2.1+2.7)</f>
        <v>7.6499999999999995</v>
      </c>
      <c r="CLR160" s="14">
        <f t="shared" si="9645"/>
        <v>48.47</v>
      </c>
      <c r="CLS160" s="14"/>
      <c r="CLT160" s="16">
        <f t="shared" si="9646"/>
        <v>72.704999999999998</v>
      </c>
      <c r="CLU160" s="79">
        <f t="shared" si="18731"/>
        <v>8</v>
      </c>
      <c r="CLV160" s="80"/>
      <c r="CLW160" s="16" t="s">
        <v>236</v>
      </c>
      <c r="CLX160" s="16">
        <f t="shared" ref="CLX160" si="33549">40.82</f>
        <v>40.82</v>
      </c>
      <c r="CLY160" s="16">
        <f t="shared" ref="CLY160" si="33550">0.75*(2.7+2.7+2.1+2.7)</f>
        <v>7.6499999999999995</v>
      </c>
      <c r="CLZ160" s="14">
        <f t="shared" si="9650"/>
        <v>48.47</v>
      </c>
      <c r="CMA160" s="14"/>
      <c r="CMB160" s="16">
        <f t="shared" si="9651"/>
        <v>72.704999999999998</v>
      </c>
      <c r="CMC160" s="79">
        <f t="shared" si="18740"/>
        <v>8</v>
      </c>
      <c r="CMD160" s="80"/>
      <c r="CME160" s="16" t="s">
        <v>236</v>
      </c>
      <c r="CMF160" s="16">
        <f t="shared" ref="CMF160" si="33551">40.82</f>
        <v>40.82</v>
      </c>
      <c r="CMG160" s="16">
        <f t="shared" ref="CMG160" si="33552">0.75*(2.7+2.7+2.1+2.7)</f>
        <v>7.6499999999999995</v>
      </c>
      <c r="CMH160" s="14">
        <f t="shared" si="9655"/>
        <v>48.47</v>
      </c>
      <c r="CMI160" s="14"/>
      <c r="CMJ160" s="16">
        <f t="shared" si="9656"/>
        <v>72.704999999999998</v>
      </c>
      <c r="CMK160" s="79">
        <f t="shared" si="18740"/>
        <v>8</v>
      </c>
      <c r="CML160" s="80"/>
      <c r="CMM160" s="16" t="s">
        <v>236</v>
      </c>
      <c r="CMN160" s="16">
        <f t="shared" ref="CMN160" si="33553">40.82</f>
        <v>40.82</v>
      </c>
      <c r="CMO160" s="16">
        <f t="shared" ref="CMO160" si="33554">0.75*(2.7+2.7+2.1+2.7)</f>
        <v>7.6499999999999995</v>
      </c>
      <c r="CMP160" s="14">
        <f t="shared" si="9660"/>
        <v>48.47</v>
      </c>
      <c r="CMQ160" s="14"/>
      <c r="CMR160" s="16">
        <f t="shared" si="9661"/>
        <v>72.704999999999998</v>
      </c>
      <c r="CMS160" s="79">
        <f t="shared" si="18740"/>
        <v>8</v>
      </c>
      <c r="CMT160" s="80"/>
      <c r="CMU160" s="16" t="s">
        <v>236</v>
      </c>
      <c r="CMV160" s="16">
        <f t="shared" ref="CMV160" si="33555">40.82</f>
        <v>40.82</v>
      </c>
      <c r="CMW160" s="16">
        <f t="shared" ref="CMW160" si="33556">0.75*(2.7+2.7+2.1+2.7)</f>
        <v>7.6499999999999995</v>
      </c>
      <c r="CMX160" s="14">
        <f t="shared" si="9665"/>
        <v>48.47</v>
      </c>
      <c r="CMY160" s="14"/>
      <c r="CMZ160" s="16">
        <f t="shared" si="9666"/>
        <v>72.704999999999998</v>
      </c>
      <c r="CNA160" s="79">
        <f t="shared" si="18740"/>
        <v>8</v>
      </c>
      <c r="CNB160" s="80"/>
      <c r="CNC160" s="16" t="s">
        <v>236</v>
      </c>
      <c r="CND160" s="16">
        <f t="shared" ref="CND160" si="33557">40.82</f>
        <v>40.82</v>
      </c>
      <c r="CNE160" s="16">
        <f t="shared" ref="CNE160" si="33558">0.75*(2.7+2.7+2.1+2.7)</f>
        <v>7.6499999999999995</v>
      </c>
      <c r="CNF160" s="14">
        <f t="shared" si="9670"/>
        <v>48.47</v>
      </c>
      <c r="CNG160" s="14"/>
      <c r="CNH160" s="16">
        <f t="shared" si="9671"/>
        <v>72.704999999999998</v>
      </c>
      <c r="CNI160" s="79">
        <f t="shared" si="18740"/>
        <v>8</v>
      </c>
      <c r="CNJ160" s="80"/>
      <c r="CNK160" s="16" t="s">
        <v>236</v>
      </c>
      <c r="CNL160" s="16">
        <f t="shared" ref="CNL160" si="33559">40.82</f>
        <v>40.82</v>
      </c>
      <c r="CNM160" s="16">
        <f t="shared" ref="CNM160" si="33560">0.75*(2.7+2.7+2.1+2.7)</f>
        <v>7.6499999999999995</v>
      </c>
      <c r="CNN160" s="14">
        <f t="shared" si="9675"/>
        <v>48.47</v>
      </c>
      <c r="CNO160" s="14"/>
      <c r="CNP160" s="16">
        <f t="shared" si="9676"/>
        <v>72.704999999999998</v>
      </c>
      <c r="CNQ160" s="79">
        <f t="shared" si="18740"/>
        <v>8</v>
      </c>
      <c r="CNR160" s="80"/>
      <c r="CNS160" s="16" t="s">
        <v>236</v>
      </c>
      <c r="CNT160" s="16">
        <f t="shared" ref="CNT160" si="33561">40.82</f>
        <v>40.82</v>
      </c>
      <c r="CNU160" s="16">
        <f t="shared" ref="CNU160" si="33562">0.75*(2.7+2.7+2.1+2.7)</f>
        <v>7.6499999999999995</v>
      </c>
      <c r="CNV160" s="14">
        <f t="shared" si="9680"/>
        <v>48.47</v>
      </c>
      <c r="CNW160" s="14"/>
      <c r="CNX160" s="16">
        <f t="shared" si="9681"/>
        <v>72.704999999999998</v>
      </c>
      <c r="CNY160" s="79">
        <f t="shared" si="18740"/>
        <v>8</v>
      </c>
      <c r="CNZ160" s="80"/>
      <c r="COA160" s="16" t="s">
        <v>236</v>
      </c>
      <c r="COB160" s="16">
        <f t="shared" ref="COB160" si="33563">40.82</f>
        <v>40.82</v>
      </c>
      <c r="COC160" s="16">
        <f t="shared" ref="COC160" si="33564">0.75*(2.7+2.7+2.1+2.7)</f>
        <v>7.6499999999999995</v>
      </c>
      <c r="COD160" s="14">
        <f t="shared" si="9685"/>
        <v>48.47</v>
      </c>
      <c r="COE160" s="14"/>
      <c r="COF160" s="16">
        <f t="shared" si="9686"/>
        <v>72.704999999999998</v>
      </c>
      <c r="COG160" s="79">
        <f t="shared" si="18740"/>
        <v>8</v>
      </c>
      <c r="COH160" s="80"/>
      <c r="COI160" s="16" t="s">
        <v>236</v>
      </c>
      <c r="COJ160" s="16">
        <f t="shared" ref="COJ160" si="33565">40.82</f>
        <v>40.82</v>
      </c>
      <c r="COK160" s="16">
        <f t="shared" ref="COK160" si="33566">0.75*(2.7+2.7+2.1+2.7)</f>
        <v>7.6499999999999995</v>
      </c>
      <c r="COL160" s="14">
        <f t="shared" si="9690"/>
        <v>48.47</v>
      </c>
      <c r="COM160" s="14"/>
      <c r="CON160" s="16">
        <f t="shared" si="9691"/>
        <v>72.704999999999998</v>
      </c>
      <c r="COO160" s="79">
        <f t="shared" si="18749"/>
        <v>8</v>
      </c>
      <c r="COP160" s="80"/>
      <c r="COQ160" s="16" t="s">
        <v>236</v>
      </c>
      <c r="COR160" s="16">
        <f t="shared" ref="COR160" si="33567">40.82</f>
        <v>40.82</v>
      </c>
      <c r="COS160" s="16">
        <f t="shared" ref="COS160" si="33568">0.75*(2.7+2.7+2.1+2.7)</f>
        <v>7.6499999999999995</v>
      </c>
      <c r="COT160" s="14">
        <f t="shared" si="9695"/>
        <v>48.47</v>
      </c>
      <c r="COU160" s="14"/>
      <c r="COV160" s="16">
        <f t="shared" si="9696"/>
        <v>72.704999999999998</v>
      </c>
      <c r="COW160" s="79">
        <f t="shared" si="18749"/>
        <v>8</v>
      </c>
      <c r="COX160" s="80"/>
      <c r="COY160" s="16" t="s">
        <v>236</v>
      </c>
      <c r="COZ160" s="16">
        <f t="shared" ref="COZ160" si="33569">40.82</f>
        <v>40.82</v>
      </c>
      <c r="CPA160" s="16">
        <f t="shared" ref="CPA160" si="33570">0.75*(2.7+2.7+2.1+2.7)</f>
        <v>7.6499999999999995</v>
      </c>
      <c r="CPB160" s="14">
        <f t="shared" si="9700"/>
        <v>48.47</v>
      </c>
      <c r="CPC160" s="14"/>
      <c r="CPD160" s="16">
        <f t="shared" si="9701"/>
        <v>72.704999999999998</v>
      </c>
      <c r="CPE160" s="79">
        <f t="shared" si="18749"/>
        <v>8</v>
      </c>
      <c r="CPF160" s="80"/>
      <c r="CPG160" s="16" t="s">
        <v>236</v>
      </c>
      <c r="CPH160" s="16">
        <f t="shared" ref="CPH160" si="33571">40.82</f>
        <v>40.82</v>
      </c>
      <c r="CPI160" s="16">
        <f t="shared" ref="CPI160" si="33572">0.75*(2.7+2.7+2.1+2.7)</f>
        <v>7.6499999999999995</v>
      </c>
      <c r="CPJ160" s="14">
        <f t="shared" si="9705"/>
        <v>48.47</v>
      </c>
      <c r="CPK160" s="14"/>
      <c r="CPL160" s="16">
        <f t="shared" si="9706"/>
        <v>72.704999999999998</v>
      </c>
      <c r="CPM160" s="79">
        <f t="shared" si="18749"/>
        <v>8</v>
      </c>
      <c r="CPN160" s="80"/>
      <c r="CPO160" s="16" t="s">
        <v>236</v>
      </c>
      <c r="CPP160" s="16">
        <f t="shared" ref="CPP160" si="33573">40.82</f>
        <v>40.82</v>
      </c>
      <c r="CPQ160" s="16">
        <f t="shared" ref="CPQ160" si="33574">0.75*(2.7+2.7+2.1+2.7)</f>
        <v>7.6499999999999995</v>
      </c>
      <c r="CPR160" s="14">
        <f t="shared" si="9710"/>
        <v>48.47</v>
      </c>
      <c r="CPS160" s="14"/>
      <c r="CPT160" s="16">
        <f t="shared" si="9711"/>
        <v>72.704999999999998</v>
      </c>
      <c r="CPU160" s="79">
        <f t="shared" si="18749"/>
        <v>8</v>
      </c>
      <c r="CPV160" s="80"/>
      <c r="CPW160" s="16" t="s">
        <v>236</v>
      </c>
      <c r="CPX160" s="16">
        <f t="shared" ref="CPX160" si="33575">40.82</f>
        <v>40.82</v>
      </c>
      <c r="CPY160" s="16">
        <f t="shared" ref="CPY160" si="33576">0.75*(2.7+2.7+2.1+2.7)</f>
        <v>7.6499999999999995</v>
      </c>
      <c r="CPZ160" s="14">
        <f t="shared" si="9715"/>
        <v>48.47</v>
      </c>
      <c r="CQA160" s="14"/>
      <c r="CQB160" s="16">
        <f t="shared" si="9716"/>
        <v>72.704999999999998</v>
      </c>
      <c r="CQC160" s="79">
        <f t="shared" si="18749"/>
        <v>8</v>
      </c>
      <c r="CQD160" s="80"/>
      <c r="CQE160" s="16" t="s">
        <v>236</v>
      </c>
      <c r="CQF160" s="16">
        <f t="shared" ref="CQF160" si="33577">40.82</f>
        <v>40.82</v>
      </c>
      <c r="CQG160" s="16">
        <f t="shared" ref="CQG160" si="33578">0.75*(2.7+2.7+2.1+2.7)</f>
        <v>7.6499999999999995</v>
      </c>
      <c r="CQH160" s="14">
        <f t="shared" si="9720"/>
        <v>48.47</v>
      </c>
      <c r="CQI160" s="14"/>
      <c r="CQJ160" s="16">
        <f t="shared" si="9721"/>
        <v>72.704999999999998</v>
      </c>
      <c r="CQK160" s="79">
        <f t="shared" si="18749"/>
        <v>8</v>
      </c>
      <c r="CQL160" s="80"/>
      <c r="CQM160" s="16" t="s">
        <v>236</v>
      </c>
      <c r="CQN160" s="16">
        <f t="shared" ref="CQN160" si="33579">40.82</f>
        <v>40.82</v>
      </c>
      <c r="CQO160" s="16">
        <f t="shared" ref="CQO160" si="33580">0.75*(2.7+2.7+2.1+2.7)</f>
        <v>7.6499999999999995</v>
      </c>
      <c r="CQP160" s="14">
        <f t="shared" si="9725"/>
        <v>48.47</v>
      </c>
      <c r="CQQ160" s="14"/>
      <c r="CQR160" s="16">
        <f t="shared" si="9726"/>
        <v>72.704999999999998</v>
      </c>
      <c r="CQS160" s="79">
        <f t="shared" si="18749"/>
        <v>8</v>
      </c>
      <c r="CQT160" s="80"/>
      <c r="CQU160" s="16" t="s">
        <v>236</v>
      </c>
      <c r="CQV160" s="16">
        <f t="shared" ref="CQV160" si="33581">40.82</f>
        <v>40.82</v>
      </c>
      <c r="CQW160" s="16">
        <f t="shared" ref="CQW160" si="33582">0.75*(2.7+2.7+2.1+2.7)</f>
        <v>7.6499999999999995</v>
      </c>
      <c r="CQX160" s="14">
        <f t="shared" si="9730"/>
        <v>48.47</v>
      </c>
      <c r="CQY160" s="14"/>
      <c r="CQZ160" s="16">
        <f t="shared" si="9731"/>
        <v>72.704999999999998</v>
      </c>
      <c r="CRA160" s="79">
        <f t="shared" si="18758"/>
        <v>8</v>
      </c>
      <c r="CRB160" s="80"/>
      <c r="CRC160" s="16" t="s">
        <v>236</v>
      </c>
      <c r="CRD160" s="16">
        <f t="shared" ref="CRD160" si="33583">40.82</f>
        <v>40.82</v>
      </c>
      <c r="CRE160" s="16">
        <f t="shared" ref="CRE160" si="33584">0.75*(2.7+2.7+2.1+2.7)</f>
        <v>7.6499999999999995</v>
      </c>
      <c r="CRF160" s="14">
        <f t="shared" si="9735"/>
        <v>48.47</v>
      </c>
      <c r="CRG160" s="14"/>
      <c r="CRH160" s="16">
        <f t="shared" si="9736"/>
        <v>72.704999999999998</v>
      </c>
      <c r="CRI160" s="79">
        <f t="shared" si="18758"/>
        <v>8</v>
      </c>
      <c r="CRJ160" s="80"/>
      <c r="CRK160" s="16" t="s">
        <v>236</v>
      </c>
      <c r="CRL160" s="16">
        <f t="shared" ref="CRL160" si="33585">40.82</f>
        <v>40.82</v>
      </c>
      <c r="CRM160" s="16">
        <f t="shared" ref="CRM160" si="33586">0.75*(2.7+2.7+2.1+2.7)</f>
        <v>7.6499999999999995</v>
      </c>
      <c r="CRN160" s="14">
        <f t="shared" si="9740"/>
        <v>48.47</v>
      </c>
      <c r="CRO160" s="14"/>
      <c r="CRP160" s="16">
        <f t="shared" si="9741"/>
        <v>72.704999999999998</v>
      </c>
      <c r="CRQ160" s="79">
        <f t="shared" si="18758"/>
        <v>8</v>
      </c>
      <c r="CRR160" s="80"/>
      <c r="CRS160" s="16" t="s">
        <v>236</v>
      </c>
      <c r="CRT160" s="16">
        <f t="shared" ref="CRT160" si="33587">40.82</f>
        <v>40.82</v>
      </c>
      <c r="CRU160" s="16">
        <f t="shared" ref="CRU160" si="33588">0.75*(2.7+2.7+2.1+2.7)</f>
        <v>7.6499999999999995</v>
      </c>
      <c r="CRV160" s="14">
        <f t="shared" si="9745"/>
        <v>48.47</v>
      </c>
      <c r="CRW160" s="14"/>
      <c r="CRX160" s="16">
        <f t="shared" si="9746"/>
        <v>72.704999999999998</v>
      </c>
      <c r="CRY160" s="79">
        <f t="shared" si="18758"/>
        <v>8</v>
      </c>
      <c r="CRZ160" s="80"/>
      <c r="CSA160" s="16" t="s">
        <v>236</v>
      </c>
      <c r="CSB160" s="16">
        <f t="shared" ref="CSB160" si="33589">40.82</f>
        <v>40.82</v>
      </c>
      <c r="CSC160" s="16">
        <f t="shared" ref="CSC160" si="33590">0.75*(2.7+2.7+2.1+2.7)</f>
        <v>7.6499999999999995</v>
      </c>
      <c r="CSD160" s="14">
        <f t="shared" si="9750"/>
        <v>48.47</v>
      </c>
      <c r="CSE160" s="14"/>
      <c r="CSF160" s="16">
        <f t="shared" si="9751"/>
        <v>72.704999999999998</v>
      </c>
      <c r="CSG160" s="79">
        <f t="shared" si="18758"/>
        <v>8</v>
      </c>
      <c r="CSH160" s="80"/>
      <c r="CSI160" s="16" t="s">
        <v>236</v>
      </c>
      <c r="CSJ160" s="16">
        <f t="shared" ref="CSJ160" si="33591">40.82</f>
        <v>40.82</v>
      </c>
      <c r="CSK160" s="16">
        <f t="shared" ref="CSK160" si="33592">0.75*(2.7+2.7+2.1+2.7)</f>
        <v>7.6499999999999995</v>
      </c>
      <c r="CSL160" s="14">
        <f t="shared" si="9755"/>
        <v>48.47</v>
      </c>
      <c r="CSM160" s="14"/>
      <c r="CSN160" s="16">
        <f t="shared" si="9756"/>
        <v>72.704999999999998</v>
      </c>
      <c r="CSO160" s="79">
        <f t="shared" si="18758"/>
        <v>8</v>
      </c>
      <c r="CSP160" s="80"/>
      <c r="CSQ160" s="16" t="s">
        <v>236</v>
      </c>
      <c r="CSR160" s="16">
        <f t="shared" ref="CSR160" si="33593">40.82</f>
        <v>40.82</v>
      </c>
      <c r="CSS160" s="16">
        <f t="shared" ref="CSS160" si="33594">0.75*(2.7+2.7+2.1+2.7)</f>
        <v>7.6499999999999995</v>
      </c>
      <c r="CST160" s="14">
        <f t="shared" si="9760"/>
        <v>48.47</v>
      </c>
      <c r="CSU160" s="14"/>
      <c r="CSV160" s="16">
        <f t="shared" si="9761"/>
        <v>72.704999999999998</v>
      </c>
      <c r="CSW160" s="79">
        <f t="shared" si="18758"/>
        <v>8</v>
      </c>
      <c r="CSX160" s="80"/>
      <c r="CSY160" s="16" t="s">
        <v>236</v>
      </c>
      <c r="CSZ160" s="16">
        <f t="shared" ref="CSZ160" si="33595">40.82</f>
        <v>40.82</v>
      </c>
      <c r="CTA160" s="16">
        <f t="shared" ref="CTA160" si="33596">0.75*(2.7+2.7+2.1+2.7)</f>
        <v>7.6499999999999995</v>
      </c>
      <c r="CTB160" s="14">
        <f t="shared" si="9765"/>
        <v>48.47</v>
      </c>
      <c r="CTC160" s="14"/>
      <c r="CTD160" s="16">
        <f t="shared" si="9766"/>
        <v>72.704999999999998</v>
      </c>
      <c r="CTE160" s="79">
        <f t="shared" si="18758"/>
        <v>8</v>
      </c>
      <c r="CTF160" s="80"/>
      <c r="CTG160" s="16" t="s">
        <v>236</v>
      </c>
      <c r="CTH160" s="16">
        <f t="shared" ref="CTH160" si="33597">40.82</f>
        <v>40.82</v>
      </c>
      <c r="CTI160" s="16">
        <f t="shared" ref="CTI160" si="33598">0.75*(2.7+2.7+2.1+2.7)</f>
        <v>7.6499999999999995</v>
      </c>
      <c r="CTJ160" s="14">
        <f t="shared" si="9770"/>
        <v>48.47</v>
      </c>
      <c r="CTK160" s="14"/>
      <c r="CTL160" s="16">
        <f t="shared" si="9771"/>
        <v>72.704999999999998</v>
      </c>
      <c r="CTM160" s="79">
        <f t="shared" si="18767"/>
        <v>8</v>
      </c>
      <c r="CTN160" s="80"/>
      <c r="CTO160" s="16" t="s">
        <v>236</v>
      </c>
      <c r="CTP160" s="16">
        <f t="shared" ref="CTP160" si="33599">40.82</f>
        <v>40.82</v>
      </c>
      <c r="CTQ160" s="16">
        <f t="shared" ref="CTQ160" si="33600">0.75*(2.7+2.7+2.1+2.7)</f>
        <v>7.6499999999999995</v>
      </c>
      <c r="CTR160" s="14">
        <f t="shared" si="9775"/>
        <v>48.47</v>
      </c>
      <c r="CTS160" s="14"/>
      <c r="CTT160" s="16">
        <f t="shared" si="9776"/>
        <v>72.704999999999998</v>
      </c>
      <c r="CTU160" s="79">
        <f t="shared" si="18767"/>
        <v>8</v>
      </c>
      <c r="CTV160" s="80"/>
      <c r="CTW160" s="16" t="s">
        <v>236</v>
      </c>
      <c r="CTX160" s="16">
        <f t="shared" ref="CTX160" si="33601">40.82</f>
        <v>40.82</v>
      </c>
      <c r="CTY160" s="16">
        <f t="shared" ref="CTY160" si="33602">0.75*(2.7+2.7+2.1+2.7)</f>
        <v>7.6499999999999995</v>
      </c>
      <c r="CTZ160" s="14">
        <f t="shared" si="9780"/>
        <v>48.47</v>
      </c>
      <c r="CUA160" s="14"/>
      <c r="CUB160" s="16">
        <f t="shared" si="9781"/>
        <v>72.704999999999998</v>
      </c>
      <c r="CUC160" s="79">
        <f t="shared" si="18767"/>
        <v>8</v>
      </c>
      <c r="CUD160" s="80"/>
      <c r="CUE160" s="16" t="s">
        <v>236</v>
      </c>
      <c r="CUF160" s="16">
        <f t="shared" ref="CUF160" si="33603">40.82</f>
        <v>40.82</v>
      </c>
      <c r="CUG160" s="16">
        <f t="shared" ref="CUG160" si="33604">0.75*(2.7+2.7+2.1+2.7)</f>
        <v>7.6499999999999995</v>
      </c>
      <c r="CUH160" s="14">
        <f t="shared" si="9785"/>
        <v>48.47</v>
      </c>
      <c r="CUI160" s="14"/>
      <c r="CUJ160" s="16">
        <f t="shared" si="9786"/>
        <v>72.704999999999998</v>
      </c>
      <c r="CUK160" s="79">
        <f t="shared" si="18767"/>
        <v>8</v>
      </c>
      <c r="CUL160" s="80"/>
      <c r="CUM160" s="16" t="s">
        <v>236</v>
      </c>
      <c r="CUN160" s="16">
        <f t="shared" ref="CUN160" si="33605">40.82</f>
        <v>40.82</v>
      </c>
      <c r="CUO160" s="16">
        <f t="shared" ref="CUO160" si="33606">0.75*(2.7+2.7+2.1+2.7)</f>
        <v>7.6499999999999995</v>
      </c>
      <c r="CUP160" s="14">
        <f t="shared" si="9790"/>
        <v>48.47</v>
      </c>
      <c r="CUQ160" s="14"/>
      <c r="CUR160" s="16">
        <f t="shared" si="9791"/>
        <v>72.704999999999998</v>
      </c>
      <c r="CUS160" s="79">
        <f t="shared" si="18767"/>
        <v>8</v>
      </c>
      <c r="CUT160" s="80"/>
      <c r="CUU160" s="16" t="s">
        <v>236</v>
      </c>
      <c r="CUV160" s="16">
        <f t="shared" ref="CUV160" si="33607">40.82</f>
        <v>40.82</v>
      </c>
      <c r="CUW160" s="16">
        <f t="shared" ref="CUW160" si="33608">0.75*(2.7+2.7+2.1+2.7)</f>
        <v>7.6499999999999995</v>
      </c>
      <c r="CUX160" s="14">
        <f t="shared" si="9795"/>
        <v>48.47</v>
      </c>
      <c r="CUY160" s="14"/>
      <c r="CUZ160" s="16">
        <f t="shared" si="9796"/>
        <v>72.704999999999998</v>
      </c>
      <c r="CVA160" s="79">
        <f t="shared" si="18767"/>
        <v>8</v>
      </c>
      <c r="CVB160" s="80"/>
      <c r="CVC160" s="16" t="s">
        <v>236</v>
      </c>
      <c r="CVD160" s="16">
        <f t="shared" ref="CVD160" si="33609">40.82</f>
        <v>40.82</v>
      </c>
      <c r="CVE160" s="16">
        <f t="shared" ref="CVE160" si="33610">0.75*(2.7+2.7+2.1+2.7)</f>
        <v>7.6499999999999995</v>
      </c>
      <c r="CVF160" s="14">
        <f t="shared" si="9800"/>
        <v>48.47</v>
      </c>
      <c r="CVG160" s="14"/>
      <c r="CVH160" s="16">
        <f t="shared" si="9801"/>
        <v>72.704999999999998</v>
      </c>
      <c r="CVI160" s="79">
        <f t="shared" si="18767"/>
        <v>8</v>
      </c>
      <c r="CVJ160" s="80"/>
      <c r="CVK160" s="16" t="s">
        <v>236</v>
      </c>
      <c r="CVL160" s="16">
        <f t="shared" ref="CVL160" si="33611">40.82</f>
        <v>40.82</v>
      </c>
      <c r="CVM160" s="16">
        <f t="shared" ref="CVM160" si="33612">0.75*(2.7+2.7+2.1+2.7)</f>
        <v>7.6499999999999995</v>
      </c>
      <c r="CVN160" s="14">
        <f t="shared" si="9805"/>
        <v>48.47</v>
      </c>
      <c r="CVO160" s="14"/>
      <c r="CVP160" s="16">
        <f t="shared" si="9806"/>
        <v>72.704999999999998</v>
      </c>
      <c r="CVQ160" s="79">
        <f t="shared" si="18767"/>
        <v>8</v>
      </c>
      <c r="CVR160" s="80"/>
      <c r="CVS160" s="16" t="s">
        <v>236</v>
      </c>
      <c r="CVT160" s="16">
        <f t="shared" ref="CVT160" si="33613">40.82</f>
        <v>40.82</v>
      </c>
      <c r="CVU160" s="16">
        <f t="shared" ref="CVU160" si="33614">0.75*(2.7+2.7+2.1+2.7)</f>
        <v>7.6499999999999995</v>
      </c>
      <c r="CVV160" s="14">
        <f t="shared" si="9810"/>
        <v>48.47</v>
      </c>
      <c r="CVW160" s="14"/>
      <c r="CVX160" s="16">
        <f t="shared" si="9811"/>
        <v>72.704999999999998</v>
      </c>
      <c r="CVY160" s="79">
        <f t="shared" si="18776"/>
        <v>8</v>
      </c>
      <c r="CVZ160" s="80"/>
      <c r="CWA160" s="16" t="s">
        <v>236</v>
      </c>
      <c r="CWB160" s="16">
        <f t="shared" ref="CWB160" si="33615">40.82</f>
        <v>40.82</v>
      </c>
      <c r="CWC160" s="16">
        <f t="shared" ref="CWC160" si="33616">0.75*(2.7+2.7+2.1+2.7)</f>
        <v>7.6499999999999995</v>
      </c>
      <c r="CWD160" s="14">
        <f t="shared" si="9815"/>
        <v>48.47</v>
      </c>
      <c r="CWE160" s="14"/>
      <c r="CWF160" s="16">
        <f t="shared" si="9816"/>
        <v>72.704999999999998</v>
      </c>
      <c r="CWG160" s="79">
        <f t="shared" si="18776"/>
        <v>8</v>
      </c>
      <c r="CWH160" s="80"/>
      <c r="CWI160" s="16" t="s">
        <v>236</v>
      </c>
      <c r="CWJ160" s="16">
        <f t="shared" ref="CWJ160" si="33617">40.82</f>
        <v>40.82</v>
      </c>
      <c r="CWK160" s="16">
        <f t="shared" ref="CWK160" si="33618">0.75*(2.7+2.7+2.1+2.7)</f>
        <v>7.6499999999999995</v>
      </c>
      <c r="CWL160" s="14">
        <f t="shared" si="9820"/>
        <v>48.47</v>
      </c>
      <c r="CWM160" s="14"/>
      <c r="CWN160" s="16">
        <f t="shared" si="9821"/>
        <v>72.704999999999998</v>
      </c>
      <c r="CWO160" s="79">
        <f t="shared" si="18776"/>
        <v>8</v>
      </c>
      <c r="CWP160" s="80"/>
      <c r="CWQ160" s="16" t="s">
        <v>236</v>
      </c>
      <c r="CWR160" s="16">
        <f t="shared" ref="CWR160" si="33619">40.82</f>
        <v>40.82</v>
      </c>
      <c r="CWS160" s="16">
        <f t="shared" ref="CWS160" si="33620">0.75*(2.7+2.7+2.1+2.7)</f>
        <v>7.6499999999999995</v>
      </c>
      <c r="CWT160" s="14">
        <f t="shared" si="9825"/>
        <v>48.47</v>
      </c>
      <c r="CWU160" s="14"/>
      <c r="CWV160" s="16">
        <f t="shared" si="9826"/>
        <v>72.704999999999998</v>
      </c>
      <c r="CWW160" s="79">
        <f t="shared" si="18776"/>
        <v>8</v>
      </c>
      <c r="CWX160" s="80"/>
      <c r="CWY160" s="16" t="s">
        <v>236</v>
      </c>
      <c r="CWZ160" s="16">
        <f t="shared" ref="CWZ160" si="33621">40.82</f>
        <v>40.82</v>
      </c>
      <c r="CXA160" s="16">
        <f t="shared" ref="CXA160" si="33622">0.75*(2.7+2.7+2.1+2.7)</f>
        <v>7.6499999999999995</v>
      </c>
      <c r="CXB160" s="14">
        <f t="shared" si="9830"/>
        <v>48.47</v>
      </c>
      <c r="CXC160" s="14"/>
      <c r="CXD160" s="16">
        <f t="shared" si="9831"/>
        <v>72.704999999999998</v>
      </c>
      <c r="CXE160" s="79">
        <f t="shared" si="18776"/>
        <v>8</v>
      </c>
      <c r="CXF160" s="80"/>
      <c r="CXG160" s="16" t="s">
        <v>236</v>
      </c>
      <c r="CXH160" s="16">
        <f t="shared" ref="CXH160" si="33623">40.82</f>
        <v>40.82</v>
      </c>
      <c r="CXI160" s="16">
        <f t="shared" ref="CXI160" si="33624">0.75*(2.7+2.7+2.1+2.7)</f>
        <v>7.6499999999999995</v>
      </c>
      <c r="CXJ160" s="14">
        <f t="shared" si="9835"/>
        <v>48.47</v>
      </c>
      <c r="CXK160" s="14"/>
      <c r="CXL160" s="16">
        <f t="shared" si="9836"/>
        <v>72.704999999999998</v>
      </c>
      <c r="CXM160" s="79">
        <f t="shared" si="18776"/>
        <v>8</v>
      </c>
      <c r="CXN160" s="80"/>
      <c r="CXO160" s="16" t="s">
        <v>236</v>
      </c>
      <c r="CXP160" s="16">
        <f t="shared" ref="CXP160" si="33625">40.82</f>
        <v>40.82</v>
      </c>
      <c r="CXQ160" s="16">
        <f t="shared" ref="CXQ160" si="33626">0.75*(2.7+2.7+2.1+2.7)</f>
        <v>7.6499999999999995</v>
      </c>
      <c r="CXR160" s="14">
        <f t="shared" si="9840"/>
        <v>48.47</v>
      </c>
      <c r="CXS160" s="14"/>
      <c r="CXT160" s="16">
        <f t="shared" si="9841"/>
        <v>72.704999999999998</v>
      </c>
      <c r="CXU160" s="79">
        <f t="shared" si="18776"/>
        <v>8</v>
      </c>
      <c r="CXV160" s="80"/>
      <c r="CXW160" s="16" t="s">
        <v>236</v>
      </c>
      <c r="CXX160" s="16">
        <f t="shared" ref="CXX160" si="33627">40.82</f>
        <v>40.82</v>
      </c>
      <c r="CXY160" s="16">
        <f t="shared" ref="CXY160" si="33628">0.75*(2.7+2.7+2.1+2.7)</f>
        <v>7.6499999999999995</v>
      </c>
      <c r="CXZ160" s="14">
        <f t="shared" si="9845"/>
        <v>48.47</v>
      </c>
      <c r="CYA160" s="14"/>
      <c r="CYB160" s="16">
        <f t="shared" si="9846"/>
        <v>72.704999999999998</v>
      </c>
      <c r="CYC160" s="79">
        <f t="shared" si="18776"/>
        <v>8</v>
      </c>
      <c r="CYD160" s="80"/>
      <c r="CYE160" s="16" t="s">
        <v>236</v>
      </c>
      <c r="CYF160" s="16">
        <f t="shared" ref="CYF160" si="33629">40.82</f>
        <v>40.82</v>
      </c>
      <c r="CYG160" s="16">
        <f t="shared" ref="CYG160" si="33630">0.75*(2.7+2.7+2.1+2.7)</f>
        <v>7.6499999999999995</v>
      </c>
      <c r="CYH160" s="14">
        <f t="shared" si="9850"/>
        <v>48.47</v>
      </c>
      <c r="CYI160" s="14"/>
      <c r="CYJ160" s="16">
        <f t="shared" si="9851"/>
        <v>72.704999999999998</v>
      </c>
      <c r="CYK160" s="79">
        <f t="shared" si="18785"/>
        <v>8</v>
      </c>
      <c r="CYL160" s="80"/>
      <c r="CYM160" s="16" t="s">
        <v>236</v>
      </c>
      <c r="CYN160" s="16">
        <f t="shared" ref="CYN160" si="33631">40.82</f>
        <v>40.82</v>
      </c>
      <c r="CYO160" s="16">
        <f t="shared" ref="CYO160" si="33632">0.75*(2.7+2.7+2.1+2.7)</f>
        <v>7.6499999999999995</v>
      </c>
      <c r="CYP160" s="14">
        <f t="shared" si="9855"/>
        <v>48.47</v>
      </c>
      <c r="CYQ160" s="14"/>
      <c r="CYR160" s="16">
        <f t="shared" si="9856"/>
        <v>72.704999999999998</v>
      </c>
      <c r="CYS160" s="79">
        <f t="shared" si="18785"/>
        <v>8</v>
      </c>
      <c r="CYT160" s="80"/>
      <c r="CYU160" s="16" t="s">
        <v>236</v>
      </c>
      <c r="CYV160" s="16">
        <f t="shared" ref="CYV160" si="33633">40.82</f>
        <v>40.82</v>
      </c>
      <c r="CYW160" s="16">
        <f t="shared" ref="CYW160" si="33634">0.75*(2.7+2.7+2.1+2.7)</f>
        <v>7.6499999999999995</v>
      </c>
      <c r="CYX160" s="14">
        <f t="shared" si="9860"/>
        <v>48.47</v>
      </c>
      <c r="CYY160" s="14"/>
      <c r="CYZ160" s="16">
        <f t="shared" si="9861"/>
        <v>72.704999999999998</v>
      </c>
      <c r="CZA160" s="79">
        <f t="shared" si="18785"/>
        <v>8</v>
      </c>
      <c r="CZB160" s="80"/>
      <c r="CZC160" s="16" t="s">
        <v>236</v>
      </c>
      <c r="CZD160" s="16">
        <f t="shared" ref="CZD160" si="33635">40.82</f>
        <v>40.82</v>
      </c>
      <c r="CZE160" s="16">
        <f t="shared" ref="CZE160" si="33636">0.75*(2.7+2.7+2.1+2.7)</f>
        <v>7.6499999999999995</v>
      </c>
      <c r="CZF160" s="14">
        <f t="shared" si="9865"/>
        <v>48.47</v>
      </c>
      <c r="CZG160" s="14"/>
      <c r="CZH160" s="16">
        <f t="shared" si="9866"/>
        <v>72.704999999999998</v>
      </c>
      <c r="CZI160" s="79">
        <f t="shared" si="18785"/>
        <v>8</v>
      </c>
      <c r="CZJ160" s="80"/>
      <c r="CZK160" s="16" t="s">
        <v>236</v>
      </c>
      <c r="CZL160" s="16">
        <f t="shared" ref="CZL160" si="33637">40.82</f>
        <v>40.82</v>
      </c>
      <c r="CZM160" s="16">
        <f t="shared" ref="CZM160" si="33638">0.75*(2.7+2.7+2.1+2.7)</f>
        <v>7.6499999999999995</v>
      </c>
      <c r="CZN160" s="14">
        <f t="shared" si="9870"/>
        <v>48.47</v>
      </c>
      <c r="CZO160" s="14"/>
      <c r="CZP160" s="16">
        <f t="shared" si="9871"/>
        <v>72.704999999999998</v>
      </c>
      <c r="CZQ160" s="79">
        <f t="shared" si="18785"/>
        <v>8</v>
      </c>
      <c r="CZR160" s="80"/>
      <c r="CZS160" s="16" t="s">
        <v>236</v>
      </c>
      <c r="CZT160" s="16">
        <f t="shared" ref="CZT160" si="33639">40.82</f>
        <v>40.82</v>
      </c>
      <c r="CZU160" s="16">
        <f t="shared" ref="CZU160" si="33640">0.75*(2.7+2.7+2.1+2.7)</f>
        <v>7.6499999999999995</v>
      </c>
      <c r="CZV160" s="14">
        <f t="shared" si="9875"/>
        <v>48.47</v>
      </c>
      <c r="CZW160" s="14"/>
      <c r="CZX160" s="16">
        <f t="shared" si="9876"/>
        <v>72.704999999999998</v>
      </c>
      <c r="CZY160" s="79">
        <f t="shared" si="18785"/>
        <v>8</v>
      </c>
      <c r="CZZ160" s="80"/>
      <c r="DAA160" s="16" t="s">
        <v>236</v>
      </c>
      <c r="DAB160" s="16">
        <f t="shared" ref="DAB160" si="33641">40.82</f>
        <v>40.82</v>
      </c>
      <c r="DAC160" s="16">
        <f t="shared" ref="DAC160" si="33642">0.75*(2.7+2.7+2.1+2.7)</f>
        <v>7.6499999999999995</v>
      </c>
      <c r="DAD160" s="14">
        <f t="shared" si="9880"/>
        <v>48.47</v>
      </c>
      <c r="DAE160" s="14"/>
      <c r="DAF160" s="16">
        <f t="shared" si="9881"/>
        <v>72.704999999999998</v>
      </c>
      <c r="DAG160" s="79">
        <f t="shared" si="18785"/>
        <v>8</v>
      </c>
      <c r="DAH160" s="80"/>
      <c r="DAI160" s="16" t="s">
        <v>236</v>
      </c>
      <c r="DAJ160" s="16">
        <f t="shared" ref="DAJ160" si="33643">40.82</f>
        <v>40.82</v>
      </c>
      <c r="DAK160" s="16">
        <f t="shared" ref="DAK160" si="33644">0.75*(2.7+2.7+2.1+2.7)</f>
        <v>7.6499999999999995</v>
      </c>
      <c r="DAL160" s="14">
        <f t="shared" si="9885"/>
        <v>48.47</v>
      </c>
      <c r="DAM160" s="14"/>
      <c r="DAN160" s="16">
        <f t="shared" si="9886"/>
        <v>72.704999999999998</v>
      </c>
      <c r="DAO160" s="79">
        <f t="shared" si="18785"/>
        <v>8</v>
      </c>
      <c r="DAP160" s="80"/>
      <c r="DAQ160" s="16" t="s">
        <v>236</v>
      </c>
      <c r="DAR160" s="16">
        <f t="shared" ref="DAR160" si="33645">40.82</f>
        <v>40.82</v>
      </c>
      <c r="DAS160" s="16">
        <f t="shared" ref="DAS160" si="33646">0.75*(2.7+2.7+2.1+2.7)</f>
        <v>7.6499999999999995</v>
      </c>
      <c r="DAT160" s="14">
        <f t="shared" si="9890"/>
        <v>48.47</v>
      </c>
      <c r="DAU160" s="14"/>
      <c r="DAV160" s="16">
        <f t="shared" si="9891"/>
        <v>72.704999999999998</v>
      </c>
      <c r="DAW160" s="79">
        <f t="shared" si="18794"/>
        <v>8</v>
      </c>
      <c r="DAX160" s="80"/>
      <c r="DAY160" s="16" t="s">
        <v>236</v>
      </c>
      <c r="DAZ160" s="16">
        <f t="shared" ref="DAZ160" si="33647">40.82</f>
        <v>40.82</v>
      </c>
      <c r="DBA160" s="16">
        <f t="shared" ref="DBA160" si="33648">0.75*(2.7+2.7+2.1+2.7)</f>
        <v>7.6499999999999995</v>
      </c>
      <c r="DBB160" s="14">
        <f t="shared" si="9895"/>
        <v>48.47</v>
      </c>
      <c r="DBC160" s="14"/>
      <c r="DBD160" s="16">
        <f t="shared" si="9896"/>
        <v>72.704999999999998</v>
      </c>
      <c r="DBE160" s="79">
        <f t="shared" si="18794"/>
        <v>8</v>
      </c>
      <c r="DBF160" s="80"/>
      <c r="DBG160" s="16" t="s">
        <v>236</v>
      </c>
      <c r="DBH160" s="16">
        <f t="shared" ref="DBH160" si="33649">40.82</f>
        <v>40.82</v>
      </c>
      <c r="DBI160" s="16">
        <f t="shared" ref="DBI160" si="33650">0.75*(2.7+2.7+2.1+2.7)</f>
        <v>7.6499999999999995</v>
      </c>
      <c r="DBJ160" s="14">
        <f t="shared" si="9900"/>
        <v>48.47</v>
      </c>
      <c r="DBK160" s="14"/>
      <c r="DBL160" s="16">
        <f t="shared" si="9901"/>
        <v>72.704999999999998</v>
      </c>
      <c r="DBM160" s="79">
        <f t="shared" si="18794"/>
        <v>8</v>
      </c>
      <c r="DBN160" s="80"/>
      <c r="DBO160" s="16" t="s">
        <v>236</v>
      </c>
      <c r="DBP160" s="16">
        <f t="shared" ref="DBP160" si="33651">40.82</f>
        <v>40.82</v>
      </c>
      <c r="DBQ160" s="16">
        <f t="shared" ref="DBQ160" si="33652">0.75*(2.7+2.7+2.1+2.7)</f>
        <v>7.6499999999999995</v>
      </c>
      <c r="DBR160" s="14">
        <f t="shared" si="9905"/>
        <v>48.47</v>
      </c>
      <c r="DBS160" s="14"/>
      <c r="DBT160" s="16">
        <f t="shared" si="9906"/>
        <v>72.704999999999998</v>
      </c>
      <c r="DBU160" s="79">
        <f t="shared" si="18794"/>
        <v>8</v>
      </c>
      <c r="DBV160" s="80"/>
      <c r="DBW160" s="16" t="s">
        <v>236</v>
      </c>
      <c r="DBX160" s="16">
        <f t="shared" ref="DBX160" si="33653">40.82</f>
        <v>40.82</v>
      </c>
      <c r="DBY160" s="16">
        <f t="shared" ref="DBY160" si="33654">0.75*(2.7+2.7+2.1+2.7)</f>
        <v>7.6499999999999995</v>
      </c>
      <c r="DBZ160" s="14">
        <f t="shared" si="9910"/>
        <v>48.47</v>
      </c>
      <c r="DCA160" s="14"/>
      <c r="DCB160" s="16">
        <f t="shared" si="9911"/>
        <v>72.704999999999998</v>
      </c>
      <c r="DCC160" s="79">
        <f t="shared" si="18794"/>
        <v>8</v>
      </c>
      <c r="DCD160" s="80"/>
      <c r="DCE160" s="16" t="s">
        <v>236</v>
      </c>
      <c r="DCF160" s="16">
        <f t="shared" ref="DCF160" si="33655">40.82</f>
        <v>40.82</v>
      </c>
      <c r="DCG160" s="16">
        <f t="shared" ref="DCG160" si="33656">0.75*(2.7+2.7+2.1+2.7)</f>
        <v>7.6499999999999995</v>
      </c>
      <c r="DCH160" s="14">
        <f t="shared" si="9915"/>
        <v>48.47</v>
      </c>
      <c r="DCI160" s="14"/>
      <c r="DCJ160" s="16">
        <f t="shared" si="9916"/>
        <v>72.704999999999998</v>
      </c>
      <c r="DCK160" s="79">
        <f t="shared" si="18794"/>
        <v>8</v>
      </c>
      <c r="DCL160" s="80"/>
      <c r="DCM160" s="16" t="s">
        <v>236</v>
      </c>
      <c r="DCN160" s="16">
        <f t="shared" ref="DCN160" si="33657">40.82</f>
        <v>40.82</v>
      </c>
      <c r="DCO160" s="16">
        <f t="shared" ref="DCO160" si="33658">0.75*(2.7+2.7+2.1+2.7)</f>
        <v>7.6499999999999995</v>
      </c>
      <c r="DCP160" s="14">
        <f t="shared" si="9920"/>
        <v>48.47</v>
      </c>
      <c r="DCQ160" s="14"/>
      <c r="DCR160" s="16">
        <f t="shared" si="9921"/>
        <v>72.704999999999998</v>
      </c>
      <c r="DCS160" s="79">
        <f t="shared" si="18794"/>
        <v>8</v>
      </c>
      <c r="DCT160" s="80"/>
      <c r="DCU160" s="16" t="s">
        <v>236</v>
      </c>
      <c r="DCV160" s="16">
        <f t="shared" ref="DCV160" si="33659">40.82</f>
        <v>40.82</v>
      </c>
      <c r="DCW160" s="16">
        <f t="shared" ref="DCW160" si="33660">0.75*(2.7+2.7+2.1+2.7)</f>
        <v>7.6499999999999995</v>
      </c>
      <c r="DCX160" s="14">
        <f t="shared" si="9925"/>
        <v>48.47</v>
      </c>
      <c r="DCY160" s="14"/>
      <c r="DCZ160" s="16">
        <f t="shared" si="9926"/>
        <v>72.704999999999998</v>
      </c>
      <c r="DDA160" s="79">
        <f t="shared" si="18794"/>
        <v>8</v>
      </c>
      <c r="DDB160" s="80"/>
      <c r="DDC160" s="16" t="s">
        <v>236</v>
      </c>
      <c r="DDD160" s="16">
        <f t="shared" ref="DDD160" si="33661">40.82</f>
        <v>40.82</v>
      </c>
      <c r="DDE160" s="16">
        <f t="shared" ref="DDE160" si="33662">0.75*(2.7+2.7+2.1+2.7)</f>
        <v>7.6499999999999995</v>
      </c>
      <c r="DDF160" s="14">
        <f t="shared" si="9930"/>
        <v>48.47</v>
      </c>
      <c r="DDG160" s="14"/>
      <c r="DDH160" s="16">
        <f t="shared" si="9931"/>
        <v>72.704999999999998</v>
      </c>
      <c r="DDI160" s="79">
        <f t="shared" si="18803"/>
        <v>8</v>
      </c>
      <c r="DDJ160" s="80"/>
      <c r="DDK160" s="16" t="s">
        <v>236</v>
      </c>
      <c r="DDL160" s="16">
        <f t="shared" ref="DDL160" si="33663">40.82</f>
        <v>40.82</v>
      </c>
      <c r="DDM160" s="16">
        <f t="shared" ref="DDM160" si="33664">0.75*(2.7+2.7+2.1+2.7)</f>
        <v>7.6499999999999995</v>
      </c>
      <c r="DDN160" s="14">
        <f t="shared" si="9935"/>
        <v>48.47</v>
      </c>
      <c r="DDO160" s="14"/>
      <c r="DDP160" s="16">
        <f t="shared" si="9936"/>
        <v>72.704999999999998</v>
      </c>
      <c r="DDQ160" s="79">
        <f t="shared" si="18803"/>
        <v>8</v>
      </c>
      <c r="DDR160" s="80"/>
      <c r="DDS160" s="16" t="s">
        <v>236</v>
      </c>
      <c r="DDT160" s="16">
        <f t="shared" ref="DDT160" si="33665">40.82</f>
        <v>40.82</v>
      </c>
      <c r="DDU160" s="16">
        <f t="shared" ref="DDU160" si="33666">0.75*(2.7+2.7+2.1+2.7)</f>
        <v>7.6499999999999995</v>
      </c>
      <c r="DDV160" s="14">
        <f t="shared" si="9940"/>
        <v>48.47</v>
      </c>
      <c r="DDW160" s="14"/>
      <c r="DDX160" s="16">
        <f t="shared" si="9941"/>
        <v>72.704999999999998</v>
      </c>
      <c r="DDY160" s="79">
        <f t="shared" si="18803"/>
        <v>8</v>
      </c>
      <c r="DDZ160" s="80"/>
      <c r="DEA160" s="16" t="s">
        <v>236</v>
      </c>
      <c r="DEB160" s="16">
        <f t="shared" ref="DEB160" si="33667">40.82</f>
        <v>40.82</v>
      </c>
      <c r="DEC160" s="16">
        <f t="shared" ref="DEC160" si="33668">0.75*(2.7+2.7+2.1+2.7)</f>
        <v>7.6499999999999995</v>
      </c>
      <c r="DED160" s="14">
        <f t="shared" si="9945"/>
        <v>48.47</v>
      </c>
      <c r="DEE160" s="14"/>
      <c r="DEF160" s="16">
        <f t="shared" si="9946"/>
        <v>72.704999999999998</v>
      </c>
      <c r="DEG160" s="79">
        <f t="shared" si="18803"/>
        <v>8</v>
      </c>
      <c r="DEH160" s="80"/>
      <c r="DEI160" s="16" t="s">
        <v>236</v>
      </c>
      <c r="DEJ160" s="16">
        <f t="shared" ref="DEJ160" si="33669">40.82</f>
        <v>40.82</v>
      </c>
      <c r="DEK160" s="16">
        <f t="shared" ref="DEK160" si="33670">0.75*(2.7+2.7+2.1+2.7)</f>
        <v>7.6499999999999995</v>
      </c>
      <c r="DEL160" s="14">
        <f t="shared" si="9950"/>
        <v>48.47</v>
      </c>
      <c r="DEM160" s="14"/>
      <c r="DEN160" s="16">
        <f t="shared" si="9951"/>
        <v>72.704999999999998</v>
      </c>
      <c r="DEO160" s="79">
        <f t="shared" si="18803"/>
        <v>8</v>
      </c>
      <c r="DEP160" s="80"/>
      <c r="DEQ160" s="16" t="s">
        <v>236</v>
      </c>
      <c r="DER160" s="16">
        <f t="shared" ref="DER160" si="33671">40.82</f>
        <v>40.82</v>
      </c>
      <c r="DES160" s="16">
        <f t="shared" ref="DES160" si="33672">0.75*(2.7+2.7+2.1+2.7)</f>
        <v>7.6499999999999995</v>
      </c>
      <c r="DET160" s="14">
        <f t="shared" si="9955"/>
        <v>48.47</v>
      </c>
      <c r="DEU160" s="14"/>
      <c r="DEV160" s="16">
        <f t="shared" si="9956"/>
        <v>72.704999999999998</v>
      </c>
      <c r="DEW160" s="79">
        <f t="shared" si="18803"/>
        <v>8</v>
      </c>
      <c r="DEX160" s="80"/>
      <c r="DEY160" s="16" t="s">
        <v>236</v>
      </c>
      <c r="DEZ160" s="16">
        <f t="shared" ref="DEZ160" si="33673">40.82</f>
        <v>40.82</v>
      </c>
      <c r="DFA160" s="16">
        <f t="shared" ref="DFA160" si="33674">0.75*(2.7+2.7+2.1+2.7)</f>
        <v>7.6499999999999995</v>
      </c>
      <c r="DFB160" s="14">
        <f t="shared" si="9960"/>
        <v>48.47</v>
      </c>
      <c r="DFC160" s="14"/>
      <c r="DFD160" s="16">
        <f t="shared" si="9961"/>
        <v>72.704999999999998</v>
      </c>
      <c r="DFE160" s="79">
        <f t="shared" si="18803"/>
        <v>8</v>
      </c>
      <c r="DFF160" s="80"/>
      <c r="DFG160" s="16" t="s">
        <v>236</v>
      </c>
      <c r="DFH160" s="16">
        <f t="shared" ref="DFH160" si="33675">40.82</f>
        <v>40.82</v>
      </c>
      <c r="DFI160" s="16">
        <f t="shared" ref="DFI160" si="33676">0.75*(2.7+2.7+2.1+2.7)</f>
        <v>7.6499999999999995</v>
      </c>
      <c r="DFJ160" s="14">
        <f t="shared" si="9965"/>
        <v>48.47</v>
      </c>
      <c r="DFK160" s="14"/>
      <c r="DFL160" s="16">
        <f t="shared" si="9966"/>
        <v>72.704999999999998</v>
      </c>
      <c r="DFM160" s="79">
        <f t="shared" si="18803"/>
        <v>8</v>
      </c>
      <c r="DFN160" s="80"/>
      <c r="DFO160" s="16" t="s">
        <v>236</v>
      </c>
      <c r="DFP160" s="16">
        <f t="shared" ref="DFP160" si="33677">40.82</f>
        <v>40.82</v>
      </c>
      <c r="DFQ160" s="16">
        <f t="shared" ref="DFQ160" si="33678">0.75*(2.7+2.7+2.1+2.7)</f>
        <v>7.6499999999999995</v>
      </c>
      <c r="DFR160" s="14">
        <f t="shared" si="9970"/>
        <v>48.47</v>
      </c>
      <c r="DFS160" s="14"/>
      <c r="DFT160" s="16">
        <f t="shared" si="9971"/>
        <v>72.704999999999998</v>
      </c>
      <c r="DFU160" s="79">
        <f t="shared" si="18812"/>
        <v>8</v>
      </c>
      <c r="DFV160" s="80"/>
      <c r="DFW160" s="16" t="s">
        <v>236</v>
      </c>
      <c r="DFX160" s="16">
        <f t="shared" ref="DFX160" si="33679">40.82</f>
        <v>40.82</v>
      </c>
      <c r="DFY160" s="16">
        <f t="shared" ref="DFY160" si="33680">0.75*(2.7+2.7+2.1+2.7)</f>
        <v>7.6499999999999995</v>
      </c>
      <c r="DFZ160" s="14">
        <f t="shared" si="9975"/>
        <v>48.47</v>
      </c>
      <c r="DGA160" s="14"/>
      <c r="DGB160" s="16">
        <f t="shared" si="9976"/>
        <v>72.704999999999998</v>
      </c>
      <c r="DGC160" s="79">
        <f t="shared" si="18812"/>
        <v>8</v>
      </c>
      <c r="DGD160" s="80"/>
      <c r="DGE160" s="16" t="s">
        <v>236</v>
      </c>
      <c r="DGF160" s="16">
        <f t="shared" ref="DGF160" si="33681">40.82</f>
        <v>40.82</v>
      </c>
      <c r="DGG160" s="16">
        <f t="shared" ref="DGG160" si="33682">0.75*(2.7+2.7+2.1+2.7)</f>
        <v>7.6499999999999995</v>
      </c>
      <c r="DGH160" s="14">
        <f t="shared" si="9980"/>
        <v>48.47</v>
      </c>
      <c r="DGI160" s="14"/>
      <c r="DGJ160" s="16">
        <f t="shared" si="9981"/>
        <v>72.704999999999998</v>
      </c>
      <c r="DGK160" s="79">
        <f t="shared" si="18812"/>
        <v>8</v>
      </c>
      <c r="DGL160" s="80"/>
      <c r="DGM160" s="16" t="s">
        <v>236</v>
      </c>
      <c r="DGN160" s="16">
        <f t="shared" ref="DGN160" si="33683">40.82</f>
        <v>40.82</v>
      </c>
      <c r="DGO160" s="16">
        <f t="shared" ref="DGO160" si="33684">0.75*(2.7+2.7+2.1+2.7)</f>
        <v>7.6499999999999995</v>
      </c>
      <c r="DGP160" s="14">
        <f t="shared" si="9985"/>
        <v>48.47</v>
      </c>
      <c r="DGQ160" s="14"/>
      <c r="DGR160" s="16">
        <f t="shared" si="9986"/>
        <v>72.704999999999998</v>
      </c>
      <c r="DGS160" s="79">
        <f t="shared" si="18812"/>
        <v>8</v>
      </c>
      <c r="DGT160" s="80"/>
      <c r="DGU160" s="16" t="s">
        <v>236</v>
      </c>
      <c r="DGV160" s="16">
        <f t="shared" ref="DGV160" si="33685">40.82</f>
        <v>40.82</v>
      </c>
      <c r="DGW160" s="16">
        <f t="shared" ref="DGW160" si="33686">0.75*(2.7+2.7+2.1+2.7)</f>
        <v>7.6499999999999995</v>
      </c>
      <c r="DGX160" s="14">
        <f t="shared" si="9990"/>
        <v>48.47</v>
      </c>
      <c r="DGY160" s="14"/>
      <c r="DGZ160" s="16">
        <f t="shared" si="9991"/>
        <v>72.704999999999998</v>
      </c>
      <c r="DHA160" s="79">
        <f t="shared" si="18812"/>
        <v>8</v>
      </c>
      <c r="DHB160" s="80"/>
      <c r="DHC160" s="16" t="s">
        <v>236</v>
      </c>
      <c r="DHD160" s="16">
        <f t="shared" ref="DHD160" si="33687">40.82</f>
        <v>40.82</v>
      </c>
      <c r="DHE160" s="16">
        <f t="shared" ref="DHE160" si="33688">0.75*(2.7+2.7+2.1+2.7)</f>
        <v>7.6499999999999995</v>
      </c>
      <c r="DHF160" s="14">
        <f t="shared" si="9995"/>
        <v>48.47</v>
      </c>
      <c r="DHG160" s="14"/>
      <c r="DHH160" s="16">
        <f t="shared" si="9996"/>
        <v>72.704999999999998</v>
      </c>
      <c r="DHI160" s="79">
        <f t="shared" si="18812"/>
        <v>8</v>
      </c>
      <c r="DHJ160" s="80"/>
      <c r="DHK160" s="16" t="s">
        <v>236</v>
      </c>
      <c r="DHL160" s="16">
        <f t="shared" ref="DHL160" si="33689">40.82</f>
        <v>40.82</v>
      </c>
      <c r="DHM160" s="16">
        <f t="shared" ref="DHM160" si="33690">0.75*(2.7+2.7+2.1+2.7)</f>
        <v>7.6499999999999995</v>
      </c>
      <c r="DHN160" s="14">
        <f t="shared" si="10000"/>
        <v>48.47</v>
      </c>
      <c r="DHO160" s="14"/>
      <c r="DHP160" s="16">
        <f t="shared" si="10001"/>
        <v>72.704999999999998</v>
      </c>
      <c r="DHQ160" s="79">
        <f t="shared" si="18812"/>
        <v>8</v>
      </c>
      <c r="DHR160" s="80"/>
      <c r="DHS160" s="16" t="s">
        <v>236</v>
      </c>
      <c r="DHT160" s="16">
        <f t="shared" ref="DHT160" si="33691">40.82</f>
        <v>40.82</v>
      </c>
      <c r="DHU160" s="16">
        <f t="shared" ref="DHU160" si="33692">0.75*(2.7+2.7+2.1+2.7)</f>
        <v>7.6499999999999995</v>
      </c>
      <c r="DHV160" s="14">
        <f t="shared" si="10005"/>
        <v>48.47</v>
      </c>
      <c r="DHW160" s="14"/>
      <c r="DHX160" s="16">
        <f t="shared" si="10006"/>
        <v>72.704999999999998</v>
      </c>
      <c r="DHY160" s="79">
        <f t="shared" si="18812"/>
        <v>8</v>
      </c>
      <c r="DHZ160" s="80"/>
      <c r="DIA160" s="16" t="s">
        <v>236</v>
      </c>
      <c r="DIB160" s="16">
        <f t="shared" ref="DIB160" si="33693">40.82</f>
        <v>40.82</v>
      </c>
      <c r="DIC160" s="16">
        <f t="shared" ref="DIC160" si="33694">0.75*(2.7+2.7+2.1+2.7)</f>
        <v>7.6499999999999995</v>
      </c>
      <c r="DID160" s="14">
        <f t="shared" si="10010"/>
        <v>48.47</v>
      </c>
      <c r="DIE160" s="14"/>
      <c r="DIF160" s="16">
        <f t="shared" si="10011"/>
        <v>72.704999999999998</v>
      </c>
      <c r="DIG160" s="79">
        <f t="shared" si="18821"/>
        <v>8</v>
      </c>
      <c r="DIH160" s="80"/>
      <c r="DII160" s="16" t="s">
        <v>236</v>
      </c>
      <c r="DIJ160" s="16">
        <f t="shared" ref="DIJ160" si="33695">40.82</f>
        <v>40.82</v>
      </c>
      <c r="DIK160" s="16">
        <f t="shared" ref="DIK160" si="33696">0.75*(2.7+2.7+2.1+2.7)</f>
        <v>7.6499999999999995</v>
      </c>
      <c r="DIL160" s="14">
        <f t="shared" si="10015"/>
        <v>48.47</v>
      </c>
      <c r="DIM160" s="14"/>
      <c r="DIN160" s="16">
        <f t="shared" si="10016"/>
        <v>72.704999999999998</v>
      </c>
      <c r="DIO160" s="79">
        <f t="shared" si="18821"/>
        <v>8</v>
      </c>
      <c r="DIP160" s="80"/>
      <c r="DIQ160" s="16" t="s">
        <v>236</v>
      </c>
      <c r="DIR160" s="16">
        <f t="shared" ref="DIR160" si="33697">40.82</f>
        <v>40.82</v>
      </c>
      <c r="DIS160" s="16">
        <f t="shared" ref="DIS160" si="33698">0.75*(2.7+2.7+2.1+2.7)</f>
        <v>7.6499999999999995</v>
      </c>
      <c r="DIT160" s="14">
        <f t="shared" si="10020"/>
        <v>48.47</v>
      </c>
      <c r="DIU160" s="14"/>
      <c r="DIV160" s="16">
        <f t="shared" si="10021"/>
        <v>72.704999999999998</v>
      </c>
      <c r="DIW160" s="79">
        <f t="shared" si="18821"/>
        <v>8</v>
      </c>
      <c r="DIX160" s="80"/>
      <c r="DIY160" s="16" t="s">
        <v>236</v>
      </c>
      <c r="DIZ160" s="16">
        <f t="shared" ref="DIZ160" si="33699">40.82</f>
        <v>40.82</v>
      </c>
      <c r="DJA160" s="16">
        <f t="shared" ref="DJA160" si="33700">0.75*(2.7+2.7+2.1+2.7)</f>
        <v>7.6499999999999995</v>
      </c>
      <c r="DJB160" s="14">
        <f t="shared" si="10025"/>
        <v>48.47</v>
      </c>
      <c r="DJC160" s="14"/>
      <c r="DJD160" s="16">
        <f t="shared" si="10026"/>
        <v>72.704999999999998</v>
      </c>
      <c r="DJE160" s="79">
        <f t="shared" si="18821"/>
        <v>8</v>
      </c>
      <c r="DJF160" s="80"/>
      <c r="DJG160" s="16" t="s">
        <v>236</v>
      </c>
      <c r="DJH160" s="16">
        <f t="shared" ref="DJH160" si="33701">40.82</f>
        <v>40.82</v>
      </c>
      <c r="DJI160" s="16">
        <f t="shared" ref="DJI160" si="33702">0.75*(2.7+2.7+2.1+2.7)</f>
        <v>7.6499999999999995</v>
      </c>
      <c r="DJJ160" s="14">
        <f t="shared" si="10030"/>
        <v>48.47</v>
      </c>
      <c r="DJK160" s="14"/>
      <c r="DJL160" s="16">
        <f t="shared" si="10031"/>
        <v>72.704999999999998</v>
      </c>
      <c r="DJM160" s="79">
        <f t="shared" si="18821"/>
        <v>8</v>
      </c>
      <c r="DJN160" s="80"/>
      <c r="DJO160" s="16" t="s">
        <v>236</v>
      </c>
      <c r="DJP160" s="16">
        <f t="shared" ref="DJP160" si="33703">40.82</f>
        <v>40.82</v>
      </c>
      <c r="DJQ160" s="16">
        <f t="shared" ref="DJQ160" si="33704">0.75*(2.7+2.7+2.1+2.7)</f>
        <v>7.6499999999999995</v>
      </c>
      <c r="DJR160" s="14">
        <f t="shared" si="10035"/>
        <v>48.47</v>
      </c>
      <c r="DJS160" s="14"/>
      <c r="DJT160" s="16">
        <f t="shared" si="10036"/>
        <v>72.704999999999998</v>
      </c>
      <c r="DJU160" s="79">
        <f t="shared" si="18821"/>
        <v>8</v>
      </c>
      <c r="DJV160" s="80"/>
      <c r="DJW160" s="16" t="s">
        <v>236</v>
      </c>
      <c r="DJX160" s="16">
        <f t="shared" ref="DJX160" si="33705">40.82</f>
        <v>40.82</v>
      </c>
      <c r="DJY160" s="16">
        <f t="shared" ref="DJY160" si="33706">0.75*(2.7+2.7+2.1+2.7)</f>
        <v>7.6499999999999995</v>
      </c>
      <c r="DJZ160" s="14">
        <f t="shared" si="10040"/>
        <v>48.47</v>
      </c>
      <c r="DKA160" s="14"/>
      <c r="DKB160" s="16">
        <f t="shared" si="10041"/>
        <v>72.704999999999998</v>
      </c>
      <c r="DKC160" s="79">
        <f t="shared" si="18821"/>
        <v>8</v>
      </c>
      <c r="DKD160" s="80"/>
      <c r="DKE160" s="16" t="s">
        <v>236</v>
      </c>
      <c r="DKF160" s="16">
        <f t="shared" ref="DKF160" si="33707">40.82</f>
        <v>40.82</v>
      </c>
      <c r="DKG160" s="16">
        <f t="shared" ref="DKG160" si="33708">0.75*(2.7+2.7+2.1+2.7)</f>
        <v>7.6499999999999995</v>
      </c>
      <c r="DKH160" s="14">
        <f t="shared" si="10045"/>
        <v>48.47</v>
      </c>
      <c r="DKI160" s="14"/>
      <c r="DKJ160" s="16">
        <f t="shared" si="10046"/>
        <v>72.704999999999998</v>
      </c>
      <c r="DKK160" s="79">
        <f t="shared" si="18821"/>
        <v>8</v>
      </c>
      <c r="DKL160" s="80"/>
      <c r="DKM160" s="16" t="s">
        <v>236</v>
      </c>
      <c r="DKN160" s="16">
        <f t="shared" ref="DKN160" si="33709">40.82</f>
        <v>40.82</v>
      </c>
      <c r="DKO160" s="16">
        <f t="shared" ref="DKO160" si="33710">0.75*(2.7+2.7+2.1+2.7)</f>
        <v>7.6499999999999995</v>
      </c>
      <c r="DKP160" s="14">
        <f t="shared" si="10050"/>
        <v>48.47</v>
      </c>
      <c r="DKQ160" s="14"/>
      <c r="DKR160" s="16">
        <f t="shared" si="10051"/>
        <v>72.704999999999998</v>
      </c>
      <c r="DKS160" s="79">
        <f t="shared" si="18830"/>
        <v>8</v>
      </c>
      <c r="DKT160" s="80"/>
      <c r="DKU160" s="16" t="s">
        <v>236</v>
      </c>
      <c r="DKV160" s="16">
        <f t="shared" ref="DKV160" si="33711">40.82</f>
        <v>40.82</v>
      </c>
      <c r="DKW160" s="16">
        <f t="shared" ref="DKW160" si="33712">0.75*(2.7+2.7+2.1+2.7)</f>
        <v>7.6499999999999995</v>
      </c>
      <c r="DKX160" s="14">
        <f t="shared" si="10055"/>
        <v>48.47</v>
      </c>
      <c r="DKY160" s="14"/>
      <c r="DKZ160" s="16">
        <f t="shared" si="10056"/>
        <v>72.704999999999998</v>
      </c>
      <c r="DLA160" s="79">
        <f t="shared" si="18830"/>
        <v>8</v>
      </c>
      <c r="DLB160" s="80"/>
      <c r="DLC160" s="16" t="s">
        <v>236</v>
      </c>
      <c r="DLD160" s="16">
        <f t="shared" ref="DLD160" si="33713">40.82</f>
        <v>40.82</v>
      </c>
      <c r="DLE160" s="16">
        <f t="shared" ref="DLE160" si="33714">0.75*(2.7+2.7+2.1+2.7)</f>
        <v>7.6499999999999995</v>
      </c>
      <c r="DLF160" s="14">
        <f t="shared" si="10060"/>
        <v>48.47</v>
      </c>
      <c r="DLG160" s="14"/>
      <c r="DLH160" s="16">
        <f t="shared" si="10061"/>
        <v>72.704999999999998</v>
      </c>
      <c r="DLI160" s="79">
        <f t="shared" si="18830"/>
        <v>8</v>
      </c>
      <c r="DLJ160" s="80"/>
      <c r="DLK160" s="16" t="s">
        <v>236</v>
      </c>
      <c r="DLL160" s="16">
        <f t="shared" ref="DLL160" si="33715">40.82</f>
        <v>40.82</v>
      </c>
      <c r="DLM160" s="16">
        <f t="shared" ref="DLM160" si="33716">0.75*(2.7+2.7+2.1+2.7)</f>
        <v>7.6499999999999995</v>
      </c>
      <c r="DLN160" s="14">
        <f t="shared" si="10065"/>
        <v>48.47</v>
      </c>
      <c r="DLO160" s="14"/>
      <c r="DLP160" s="16">
        <f t="shared" si="10066"/>
        <v>72.704999999999998</v>
      </c>
      <c r="DLQ160" s="79">
        <f t="shared" si="18830"/>
        <v>8</v>
      </c>
      <c r="DLR160" s="80"/>
      <c r="DLS160" s="16" t="s">
        <v>236</v>
      </c>
      <c r="DLT160" s="16">
        <f t="shared" ref="DLT160" si="33717">40.82</f>
        <v>40.82</v>
      </c>
      <c r="DLU160" s="16">
        <f t="shared" ref="DLU160" si="33718">0.75*(2.7+2.7+2.1+2.7)</f>
        <v>7.6499999999999995</v>
      </c>
      <c r="DLV160" s="14">
        <f t="shared" si="10070"/>
        <v>48.47</v>
      </c>
      <c r="DLW160" s="14"/>
      <c r="DLX160" s="16">
        <f t="shared" si="10071"/>
        <v>72.704999999999998</v>
      </c>
      <c r="DLY160" s="79">
        <f t="shared" si="18830"/>
        <v>8</v>
      </c>
      <c r="DLZ160" s="80"/>
      <c r="DMA160" s="16" t="s">
        <v>236</v>
      </c>
      <c r="DMB160" s="16">
        <f t="shared" ref="DMB160" si="33719">40.82</f>
        <v>40.82</v>
      </c>
      <c r="DMC160" s="16">
        <f t="shared" ref="DMC160" si="33720">0.75*(2.7+2.7+2.1+2.7)</f>
        <v>7.6499999999999995</v>
      </c>
      <c r="DMD160" s="14">
        <f t="shared" si="10075"/>
        <v>48.47</v>
      </c>
      <c r="DME160" s="14"/>
      <c r="DMF160" s="16">
        <f t="shared" si="10076"/>
        <v>72.704999999999998</v>
      </c>
      <c r="DMG160" s="79">
        <f t="shared" si="18830"/>
        <v>8</v>
      </c>
      <c r="DMH160" s="80"/>
      <c r="DMI160" s="16" t="s">
        <v>236</v>
      </c>
      <c r="DMJ160" s="16">
        <f t="shared" ref="DMJ160" si="33721">40.82</f>
        <v>40.82</v>
      </c>
      <c r="DMK160" s="16">
        <f t="shared" ref="DMK160" si="33722">0.75*(2.7+2.7+2.1+2.7)</f>
        <v>7.6499999999999995</v>
      </c>
      <c r="DML160" s="14">
        <f t="shared" si="10080"/>
        <v>48.47</v>
      </c>
      <c r="DMM160" s="14"/>
      <c r="DMN160" s="16">
        <f t="shared" si="10081"/>
        <v>72.704999999999998</v>
      </c>
      <c r="DMO160" s="79">
        <f t="shared" si="18830"/>
        <v>8</v>
      </c>
      <c r="DMP160" s="80"/>
      <c r="DMQ160" s="16" t="s">
        <v>236</v>
      </c>
      <c r="DMR160" s="16">
        <f t="shared" ref="DMR160" si="33723">40.82</f>
        <v>40.82</v>
      </c>
      <c r="DMS160" s="16">
        <f t="shared" ref="DMS160" si="33724">0.75*(2.7+2.7+2.1+2.7)</f>
        <v>7.6499999999999995</v>
      </c>
      <c r="DMT160" s="14">
        <f t="shared" si="10085"/>
        <v>48.47</v>
      </c>
      <c r="DMU160" s="14"/>
      <c r="DMV160" s="16">
        <f t="shared" si="10086"/>
        <v>72.704999999999998</v>
      </c>
      <c r="DMW160" s="79">
        <f t="shared" si="18830"/>
        <v>8</v>
      </c>
      <c r="DMX160" s="80"/>
      <c r="DMY160" s="16" t="s">
        <v>236</v>
      </c>
      <c r="DMZ160" s="16">
        <f t="shared" ref="DMZ160" si="33725">40.82</f>
        <v>40.82</v>
      </c>
      <c r="DNA160" s="16">
        <f t="shared" ref="DNA160" si="33726">0.75*(2.7+2.7+2.1+2.7)</f>
        <v>7.6499999999999995</v>
      </c>
      <c r="DNB160" s="14">
        <f t="shared" si="10090"/>
        <v>48.47</v>
      </c>
      <c r="DNC160" s="14"/>
      <c r="DND160" s="16">
        <f t="shared" si="10091"/>
        <v>72.704999999999998</v>
      </c>
      <c r="DNE160" s="79">
        <f t="shared" si="18839"/>
        <v>8</v>
      </c>
      <c r="DNF160" s="80"/>
      <c r="DNG160" s="16" t="s">
        <v>236</v>
      </c>
      <c r="DNH160" s="16">
        <f t="shared" ref="DNH160" si="33727">40.82</f>
        <v>40.82</v>
      </c>
      <c r="DNI160" s="16">
        <f t="shared" ref="DNI160" si="33728">0.75*(2.7+2.7+2.1+2.7)</f>
        <v>7.6499999999999995</v>
      </c>
      <c r="DNJ160" s="14">
        <f t="shared" si="10095"/>
        <v>48.47</v>
      </c>
      <c r="DNK160" s="14"/>
      <c r="DNL160" s="16">
        <f t="shared" si="10096"/>
        <v>72.704999999999998</v>
      </c>
      <c r="DNM160" s="79">
        <f t="shared" si="18839"/>
        <v>8</v>
      </c>
      <c r="DNN160" s="80"/>
      <c r="DNO160" s="16" t="s">
        <v>236</v>
      </c>
      <c r="DNP160" s="16">
        <f t="shared" ref="DNP160" si="33729">40.82</f>
        <v>40.82</v>
      </c>
      <c r="DNQ160" s="16">
        <f t="shared" ref="DNQ160" si="33730">0.75*(2.7+2.7+2.1+2.7)</f>
        <v>7.6499999999999995</v>
      </c>
      <c r="DNR160" s="14">
        <f t="shared" si="10100"/>
        <v>48.47</v>
      </c>
      <c r="DNS160" s="14"/>
      <c r="DNT160" s="16">
        <f t="shared" si="10101"/>
        <v>72.704999999999998</v>
      </c>
      <c r="DNU160" s="79">
        <f t="shared" si="18839"/>
        <v>8</v>
      </c>
      <c r="DNV160" s="80"/>
      <c r="DNW160" s="16" t="s">
        <v>236</v>
      </c>
      <c r="DNX160" s="16">
        <f t="shared" ref="DNX160" si="33731">40.82</f>
        <v>40.82</v>
      </c>
      <c r="DNY160" s="16">
        <f t="shared" ref="DNY160" si="33732">0.75*(2.7+2.7+2.1+2.7)</f>
        <v>7.6499999999999995</v>
      </c>
      <c r="DNZ160" s="14">
        <f t="shared" si="10105"/>
        <v>48.47</v>
      </c>
      <c r="DOA160" s="14"/>
      <c r="DOB160" s="16">
        <f t="shared" si="10106"/>
        <v>72.704999999999998</v>
      </c>
      <c r="DOC160" s="79">
        <f t="shared" si="18839"/>
        <v>8</v>
      </c>
      <c r="DOD160" s="80"/>
      <c r="DOE160" s="16" t="s">
        <v>236</v>
      </c>
      <c r="DOF160" s="16">
        <f t="shared" ref="DOF160" si="33733">40.82</f>
        <v>40.82</v>
      </c>
      <c r="DOG160" s="16">
        <f t="shared" ref="DOG160" si="33734">0.75*(2.7+2.7+2.1+2.7)</f>
        <v>7.6499999999999995</v>
      </c>
      <c r="DOH160" s="14">
        <f t="shared" si="10110"/>
        <v>48.47</v>
      </c>
      <c r="DOI160" s="14"/>
      <c r="DOJ160" s="16">
        <f t="shared" si="10111"/>
        <v>72.704999999999998</v>
      </c>
      <c r="DOK160" s="79">
        <f t="shared" si="18839"/>
        <v>8</v>
      </c>
      <c r="DOL160" s="80"/>
      <c r="DOM160" s="16" t="s">
        <v>236</v>
      </c>
      <c r="DON160" s="16">
        <f t="shared" ref="DON160" si="33735">40.82</f>
        <v>40.82</v>
      </c>
      <c r="DOO160" s="16">
        <f t="shared" ref="DOO160" si="33736">0.75*(2.7+2.7+2.1+2.7)</f>
        <v>7.6499999999999995</v>
      </c>
      <c r="DOP160" s="14">
        <f t="shared" si="10115"/>
        <v>48.47</v>
      </c>
      <c r="DOQ160" s="14"/>
      <c r="DOR160" s="16">
        <f t="shared" si="10116"/>
        <v>72.704999999999998</v>
      </c>
      <c r="DOS160" s="79">
        <f t="shared" si="18839"/>
        <v>8</v>
      </c>
      <c r="DOT160" s="80"/>
      <c r="DOU160" s="16" t="s">
        <v>236</v>
      </c>
      <c r="DOV160" s="16">
        <f t="shared" ref="DOV160" si="33737">40.82</f>
        <v>40.82</v>
      </c>
      <c r="DOW160" s="16">
        <f t="shared" ref="DOW160" si="33738">0.75*(2.7+2.7+2.1+2.7)</f>
        <v>7.6499999999999995</v>
      </c>
      <c r="DOX160" s="14">
        <f t="shared" si="10120"/>
        <v>48.47</v>
      </c>
      <c r="DOY160" s="14"/>
      <c r="DOZ160" s="16">
        <f t="shared" si="10121"/>
        <v>72.704999999999998</v>
      </c>
      <c r="DPA160" s="79">
        <f t="shared" si="18839"/>
        <v>8</v>
      </c>
      <c r="DPB160" s="80"/>
      <c r="DPC160" s="16" t="s">
        <v>236</v>
      </c>
      <c r="DPD160" s="16">
        <f t="shared" ref="DPD160" si="33739">40.82</f>
        <v>40.82</v>
      </c>
      <c r="DPE160" s="16">
        <f t="shared" ref="DPE160" si="33740">0.75*(2.7+2.7+2.1+2.7)</f>
        <v>7.6499999999999995</v>
      </c>
      <c r="DPF160" s="14">
        <f t="shared" si="10125"/>
        <v>48.47</v>
      </c>
      <c r="DPG160" s="14"/>
      <c r="DPH160" s="16">
        <f t="shared" si="10126"/>
        <v>72.704999999999998</v>
      </c>
      <c r="DPI160" s="79">
        <f t="shared" si="18839"/>
        <v>8</v>
      </c>
      <c r="DPJ160" s="80"/>
      <c r="DPK160" s="16" t="s">
        <v>236</v>
      </c>
      <c r="DPL160" s="16">
        <f t="shared" ref="DPL160" si="33741">40.82</f>
        <v>40.82</v>
      </c>
      <c r="DPM160" s="16">
        <f t="shared" ref="DPM160" si="33742">0.75*(2.7+2.7+2.1+2.7)</f>
        <v>7.6499999999999995</v>
      </c>
      <c r="DPN160" s="14">
        <f t="shared" si="10130"/>
        <v>48.47</v>
      </c>
      <c r="DPO160" s="14"/>
      <c r="DPP160" s="16">
        <f t="shared" si="10131"/>
        <v>72.704999999999998</v>
      </c>
      <c r="DPQ160" s="79">
        <f t="shared" si="18848"/>
        <v>8</v>
      </c>
      <c r="DPR160" s="80"/>
      <c r="DPS160" s="16" t="s">
        <v>236</v>
      </c>
      <c r="DPT160" s="16">
        <f t="shared" ref="DPT160" si="33743">40.82</f>
        <v>40.82</v>
      </c>
      <c r="DPU160" s="16">
        <f t="shared" ref="DPU160" si="33744">0.75*(2.7+2.7+2.1+2.7)</f>
        <v>7.6499999999999995</v>
      </c>
      <c r="DPV160" s="14">
        <f t="shared" si="10135"/>
        <v>48.47</v>
      </c>
      <c r="DPW160" s="14"/>
      <c r="DPX160" s="16">
        <f t="shared" si="10136"/>
        <v>72.704999999999998</v>
      </c>
      <c r="DPY160" s="79">
        <f t="shared" si="18848"/>
        <v>8</v>
      </c>
      <c r="DPZ160" s="80"/>
      <c r="DQA160" s="16" t="s">
        <v>236</v>
      </c>
      <c r="DQB160" s="16">
        <f t="shared" ref="DQB160" si="33745">40.82</f>
        <v>40.82</v>
      </c>
      <c r="DQC160" s="16">
        <f t="shared" ref="DQC160" si="33746">0.75*(2.7+2.7+2.1+2.7)</f>
        <v>7.6499999999999995</v>
      </c>
      <c r="DQD160" s="14">
        <f t="shared" si="10140"/>
        <v>48.47</v>
      </c>
      <c r="DQE160" s="14"/>
      <c r="DQF160" s="16">
        <f t="shared" si="10141"/>
        <v>72.704999999999998</v>
      </c>
      <c r="DQG160" s="79">
        <f t="shared" si="18848"/>
        <v>8</v>
      </c>
      <c r="DQH160" s="80"/>
      <c r="DQI160" s="16" t="s">
        <v>236</v>
      </c>
      <c r="DQJ160" s="16">
        <f t="shared" ref="DQJ160" si="33747">40.82</f>
        <v>40.82</v>
      </c>
      <c r="DQK160" s="16">
        <f t="shared" ref="DQK160" si="33748">0.75*(2.7+2.7+2.1+2.7)</f>
        <v>7.6499999999999995</v>
      </c>
      <c r="DQL160" s="14">
        <f t="shared" si="10145"/>
        <v>48.47</v>
      </c>
      <c r="DQM160" s="14"/>
      <c r="DQN160" s="16">
        <f t="shared" si="10146"/>
        <v>72.704999999999998</v>
      </c>
      <c r="DQO160" s="79">
        <f t="shared" si="18848"/>
        <v>8</v>
      </c>
      <c r="DQP160" s="80"/>
      <c r="DQQ160" s="16" t="s">
        <v>236</v>
      </c>
      <c r="DQR160" s="16">
        <f t="shared" ref="DQR160" si="33749">40.82</f>
        <v>40.82</v>
      </c>
      <c r="DQS160" s="16">
        <f t="shared" ref="DQS160" si="33750">0.75*(2.7+2.7+2.1+2.7)</f>
        <v>7.6499999999999995</v>
      </c>
      <c r="DQT160" s="14">
        <f t="shared" si="10150"/>
        <v>48.47</v>
      </c>
      <c r="DQU160" s="14"/>
      <c r="DQV160" s="16">
        <f t="shared" si="10151"/>
        <v>72.704999999999998</v>
      </c>
      <c r="DQW160" s="79">
        <f t="shared" si="18848"/>
        <v>8</v>
      </c>
      <c r="DQX160" s="80"/>
      <c r="DQY160" s="16" t="s">
        <v>236</v>
      </c>
      <c r="DQZ160" s="16">
        <f t="shared" ref="DQZ160" si="33751">40.82</f>
        <v>40.82</v>
      </c>
      <c r="DRA160" s="16">
        <f t="shared" ref="DRA160" si="33752">0.75*(2.7+2.7+2.1+2.7)</f>
        <v>7.6499999999999995</v>
      </c>
      <c r="DRB160" s="14">
        <f t="shared" si="10155"/>
        <v>48.47</v>
      </c>
      <c r="DRC160" s="14"/>
      <c r="DRD160" s="16">
        <f t="shared" si="10156"/>
        <v>72.704999999999998</v>
      </c>
      <c r="DRE160" s="79">
        <f t="shared" si="18848"/>
        <v>8</v>
      </c>
      <c r="DRF160" s="80"/>
      <c r="DRG160" s="16" t="s">
        <v>236</v>
      </c>
      <c r="DRH160" s="16">
        <f t="shared" ref="DRH160" si="33753">40.82</f>
        <v>40.82</v>
      </c>
      <c r="DRI160" s="16">
        <f t="shared" ref="DRI160" si="33754">0.75*(2.7+2.7+2.1+2.7)</f>
        <v>7.6499999999999995</v>
      </c>
      <c r="DRJ160" s="14">
        <f t="shared" si="10160"/>
        <v>48.47</v>
      </c>
      <c r="DRK160" s="14"/>
      <c r="DRL160" s="16">
        <f t="shared" si="10161"/>
        <v>72.704999999999998</v>
      </c>
      <c r="DRM160" s="79">
        <f t="shared" si="18848"/>
        <v>8</v>
      </c>
      <c r="DRN160" s="80"/>
      <c r="DRO160" s="16" t="s">
        <v>236</v>
      </c>
      <c r="DRP160" s="16">
        <f t="shared" ref="DRP160" si="33755">40.82</f>
        <v>40.82</v>
      </c>
      <c r="DRQ160" s="16">
        <f t="shared" ref="DRQ160" si="33756">0.75*(2.7+2.7+2.1+2.7)</f>
        <v>7.6499999999999995</v>
      </c>
      <c r="DRR160" s="14">
        <f t="shared" si="10165"/>
        <v>48.47</v>
      </c>
      <c r="DRS160" s="14"/>
      <c r="DRT160" s="16">
        <f t="shared" si="10166"/>
        <v>72.704999999999998</v>
      </c>
      <c r="DRU160" s="79">
        <f t="shared" si="18848"/>
        <v>8</v>
      </c>
      <c r="DRV160" s="80"/>
      <c r="DRW160" s="16" t="s">
        <v>236</v>
      </c>
      <c r="DRX160" s="16">
        <f t="shared" ref="DRX160" si="33757">40.82</f>
        <v>40.82</v>
      </c>
      <c r="DRY160" s="16">
        <f t="shared" ref="DRY160" si="33758">0.75*(2.7+2.7+2.1+2.7)</f>
        <v>7.6499999999999995</v>
      </c>
      <c r="DRZ160" s="14">
        <f t="shared" si="10170"/>
        <v>48.47</v>
      </c>
      <c r="DSA160" s="14"/>
      <c r="DSB160" s="16">
        <f t="shared" si="10171"/>
        <v>72.704999999999998</v>
      </c>
      <c r="DSC160" s="79">
        <f t="shared" si="18857"/>
        <v>8</v>
      </c>
      <c r="DSD160" s="80"/>
      <c r="DSE160" s="16" t="s">
        <v>236</v>
      </c>
      <c r="DSF160" s="16">
        <f t="shared" ref="DSF160" si="33759">40.82</f>
        <v>40.82</v>
      </c>
      <c r="DSG160" s="16">
        <f t="shared" ref="DSG160" si="33760">0.75*(2.7+2.7+2.1+2.7)</f>
        <v>7.6499999999999995</v>
      </c>
      <c r="DSH160" s="14">
        <f t="shared" si="10175"/>
        <v>48.47</v>
      </c>
      <c r="DSI160" s="14"/>
      <c r="DSJ160" s="16">
        <f t="shared" si="10176"/>
        <v>72.704999999999998</v>
      </c>
      <c r="DSK160" s="79">
        <f t="shared" si="18857"/>
        <v>8</v>
      </c>
      <c r="DSL160" s="80"/>
      <c r="DSM160" s="16" t="s">
        <v>236</v>
      </c>
      <c r="DSN160" s="16">
        <f t="shared" ref="DSN160" si="33761">40.82</f>
        <v>40.82</v>
      </c>
      <c r="DSO160" s="16">
        <f t="shared" ref="DSO160" si="33762">0.75*(2.7+2.7+2.1+2.7)</f>
        <v>7.6499999999999995</v>
      </c>
      <c r="DSP160" s="14">
        <f t="shared" si="10180"/>
        <v>48.47</v>
      </c>
      <c r="DSQ160" s="14"/>
      <c r="DSR160" s="16">
        <f t="shared" si="10181"/>
        <v>72.704999999999998</v>
      </c>
      <c r="DSS160" s="79">
        <f t="shared" si="18857"/>
        <v>8</v>
      </c>
      <c r="DST160" s="80"/>
      <c r="DSU160" s="16" t="s">
        <v>236</v>
      </c>
      <c r="DSV160" s="16">
        <f t="shared" ref="DSV160" si="33763">40.82</f>
        <v>40.82</v>
      </c>
      <c r="DSW160" s="16">
        <f t="shared" ref="DSW160" si="33764">0.75*(2.7+2.7+2.1+2.7)</f>
        <v>7.6499999999999995</v>
      </c>
      <c r="DSX160" s="14">
        <f t="shared" si="10185"/>
        <v>48.47</v>
      </c>
      <c r="DSY160" s="14"/>
      <c r="DSZ160" s="16">
        <f t="shared" si="10186"/>
        <v>72.704999999999998</v>
      </c>
      <c r="DTA160" s="79">
        <f t="shared" si="18857"/>
        <v>8</v>
      </c>
      <c r="DTB160" s="80"/>
      <c r="DTC160" s="16" t="s">
        <v>236</v>
      </c>
      <c r="DTD160" s="16">
        <f t="shared" ref="DTD160" si="33765">40.82</f>
        <v>40.82</v>
      </c>
      <c r="DTE160" s="16">
        <f t="shared" ref="DTE160" si="33766">0.75*(2.7+2.7+2.1+2.7)</f>
        <v>7.6499999999999995</v>
      </c>
      <c r="DTF160" s="14">
        <f t="shared" si="10190"/>
        <v>48.47</v>
      </c>
      <c r="DTG160" s="14"/>
      <c r="DTH160" s="16">
        <f t="shared" si="10191"/>
        <v>72.704999999999998</v>
      </c>
      <c r="DTI160" s="79">
        <f t="shared" si="18857"/>
        <v>8</v>
      </c>
      <c r="DTJ160" s="80"/>
      <c r="DTK160" s="16" t="s">
        <v>236</v>
      </c>
      <c r="DTL160" s="16">
        <f t="shared" ref="DTL160" si="33767">40.82</f>
        <v>40.82</v>
      </c>
      <c r="DTM160" s="16">
        <f t="shared" ref="DTM160" si="33768">0.75*(2.7+2.7+2.1+2.7)</f>
        <v>7.6499999999999995</v>
      </c>
      <c r="DTN160" s="14">
        <f t="shared" si="10195"/>
        <v>48.47</v>
      </c>
      <c r="DTO160" s="14"/>
      <c r="DTP160" s="16">
        <f t="shared" si="10196"/>
        <v>72.704999999999998</v>
      </c>
      <c r="DTQ160" s="79">
        <f t="shared" si="18857"/>
        <v>8</v>
      </c>
      <c r="DTR160" s="80"/>
      <c r="DTS160" s="16" t="s">
        <v>236</v>
      </c>
      <c r="DTT160" s="16">
        <f t="shared" ref="DTT160" si="33769">40.82</f>
        <v>40.82</v>
      </c>
      <c r="DTU160" s="16">
        <f t="shared" ref="DTU160" si="33770">0.75*(2.7+2.7+2.1+2.7)</f>
        <v>7.6499999999999995</v>
      </c>
      <c r="DTV160" s="14">
        <f t="shared" si="10200"/>
        <v>48.47</v>
      </c>
      <c r="DTW160" s="14"/>
      <c r="DTX160" s="16">
        <f t="shared" si="10201"/>
        <v>72.704999999999998</v>
      </c>
      <c r="DTY160" s="79">
        <f t="shared" si="18857"/>
        <v>8</v>
      </c>
      <c r="DTZ160" s="80"/>
      <c r="DUA160" s="16" t="s">
        <v>236</v>
      </c>
      <c r="DUB160" s="16">
        <f t="shared" ref="DUB160" si="33771">40.82</f>
        <v>40.82</v>
      </c>
      <c r="DUC160" s="16">
        <f t="shared" ref="DUC160" si="33772">0.75*(2.7+2.7+2.1+2.7)</f>
        <v>7.6499999999999995</v>
      </c>
      <c r="DUD160" s="14">
        <f t="shared" si="10205"/>
        <v>48.47</v>
      </c>
      <c r="DUE160" s="14"/>
      <c r="DUF160" s="16">
        <f t="shared" si="10206"/>
        <v>72.704999999999998</v>
      </c>
      <c r="DUG160" s="79">
        <f t="shared" si="18857"/>
        <v>8</v>
      </c>
      <c r="DUH160" s="80"/>
      <c r="DUI160" s="16" t="s">
        <v>236</v>
      </c>
      <c r="DUJ160" s="16">
        <f t="shared" ref="DUJ160" si="33773">40.82</f>
        <v>40.82</v>
      </c>
      <c r="DUK160" s="16">
        <f t="shared" ref="DUK160" si="33774">0.75*(2.7+2.7+2.1+2.7)</f>
        <v>7.6499999999999995</v>
      </c>
      <c r="DUL160" s="14">
        <f t="shared" si="10210"/>
        <v>48.47</v>
      </c>
      <c r="DUM160" s="14"/>
      <c r="DUN160" s="16">
        <f t="shared" si="10211"/>
        <v>72.704999999999998</v>
      </c>
      <c r="DUO160" s="79">
        <f t="shared" si="18866"/>
        <v>8</v>
      </c>
      <c r="DUP160" s="80"/>
      <c r="DUQ160" s="16" t="s">
        <v>236</v>
      </c>
      <c r="DUR160" s="16">
        <f t="shared" ref="DUR160" si="33775">40.82</f>
        <v>40.82</v>
      </c>
      <c r="DUS160" s="16">
        <f t="shared" ref="DUS160" si="33776">0.75*(2.7+2.7+2.1+2.7)</f>
        <v>7.6499999999999995</v>
      </c>
      <c r="DUT160" s="14">
        <f t="shared" si="10215"/>
        <v>48.47</v>
      </c>
      <c r="DUU160" s="14"/>
      <c r="DUV160" s="16">
        <f t="shared" si="10216"/>
        <v>72.704999999999998</v>
      </c>
      <c r="DUW160" s="79">
        <f t="shared" si="18866"/>
        <v>8</v>
      </c>
      <c r="DUX160" s="80"/>
      <c r="DUY160" s="16" t="s">
        <v>236</v>
      </c>
      <c r="DUZ160" s="16">
        <f t="shared" ref="DUZ160" si="33777">40.82</f>
        <v>40.82</v>
      </c>
      <c r="DVA160" s="16">
        <f t="shared" ref="DVA160" si="33778">0.75*(2.7+2.7+2.1+2.7)</f>
        <v>7.6499999999999995</v>
      </c>
      <c r="DVB160" s="14">
        <f t="shared" si="10220"/>
        <v>48.47</v>
      </c>
      <c r="DVC160" s="14"/>
      <c r="DVD160" s="16">
        <f t="shared" si="10221"/>
        <v>72.704999999999998</v>
      </c>
      <c r="DVE160" s="79">
        <f t="shared" si="18866"/>
        <v>8</v>
      </c>
      <c r="DVF160" s="80"/>
      <c r="DVG160" s="16" t="s">
        <v>236</v>
      </c>
      <c r="DVH160" s="16">
        <f t="shared" ref="DVH160" si="33779">40.82</f>
        <v>40.82</v>
      </c>
      <c r="DVI160" s="16">
        <f t="shared" ref="DVI160" si="33780">0.75*(2.7+2.7+2.1+2.7)</f>
        <v>7.6499999999999995</v>
      </c>
      <c r="DVJ160" s="14">
        <f t="shared" si="10225"/>
        <v>48.47</v>
      </c>
      <c r="DVK160" s="14"/>
      <c r="DVL160" s="16">
        <f t="shared" si="10226"/>
        <v>72.704999999999998</v>
      </c>
      <c r="DVM160" s="79">
        <f t="shared" si="18866"/>
        <v>8</v>
      </c>
      <c r="DVN160" s="80"/>
      <c r="DVO160" s="16" t="s">
        <v>236</v>
      </c>
      <c r="DVP160" s="16">
        <f t="shared" ref="DVP160" si="33781">40.82</f>
        <v>40.82</v>
      </c>
      <c r="DVQ160" s="16">
        <f t="shared" ref="DVQ160" si="33782">0.75*(2.7+2.7+2.1+2.7)</f>
        <v>7.6499999999999995</v>
      </c>
      <c r="DVR160" s="14">
        <f t="shared" si="10230"/>
        <v>48.47</v>
      </c>
      <c r="DVS160" s="14"/>
      <c r="DVT160" s="16">
        <f t="shared" si="10231"/>
        <v>72.704999999999998</v>
      </c>
      <c r="DVU160" s="79">
        <f t="shared" si="18866"/>
        <v>8</v>
      </c>
      <c r="DVV160" s="80"/>
      <c r="DVW160" s="16" t="s">
        <v>236</v>
      </c>
      <c r="DVX160" s="16">
        <f t="shared" ref="DVX160" si="33783">40.82</f>
        <v>40.82</v>
      </c>
      <c r="DVY160" s="16">
        <f t="shared" ref="DVY160" si="33784">0.75*(2.7+2.7+2.1+2.7)</f>
        <v>7.6499999999999995</v>
      </c>
      <c r="DVZ160" s="14">
        <f t="shared" si="10235"/>
        <v>48.47</v>
      </c>
      <c r="DWA160" s="14"/>
      <c r="DWB160" s="16">
        <f t="shared" si="10236"/>
        <v>72.704999999999998</v>
      </c>
      <c r="DWC160" s="79">
        <f t="shared" si="18866"/>
        <v>8</v>
      </c>
      <c r="DWD160" s="80"/>
      <c r="DWE160" s="16" t="s">
        <v>236</v>
      </c>
      <c r="DWF160" s="16">
        <f t="shared" ref="DWF160" si="33785">40.82</f>
        <v>40.82</v>
      </c>
      <c r="DWG160" s="16">
        <f t="shared" ref="DWG160" si="33786">0.75*(2.7+2.7+2.1+2.7)</f>
        <v>7.6499999999999995</v>
      </c>
      <c r="DWH160" s="14">
        <f t="shared" si="10240"/>
        <v>48.47</v>
      </c>
      <c r="DWI160" s="14"/>
      <c r="DWJ160" s="16">
        <f t="shared" si="10241"/>
        <v>72.704999999999998</v>
      </c>
      <c r="DWK160" s="79">
        <f t="shared" si="18866"/>
        <v>8</v>
      </c>
      <c r="DWL160" s="80"/>
      <c r="DWM160" s="16" t="s">
        <v>236</v>
      </c>
      <c r="DWN160" s="16">
        <f t="shared" ref="DWN160" si="33787">40.82</f>
        <v>40.82</v>
      </c>
      <c r="DWO160" s="16">
        <f t="shared" ref="DWO160" si="33788">0.75*(2.7+2.7+2.1+2.7)</f>
        <v>7.6499999999999995</v>
      </c>
      <c r="DWP160" s="14">
        <f t="shared" si="10245"/>
        <v>48.47</v>
      </c>
      <c r="DWQ160" s="14"/>
      <c r="DWR160" s="16">
        <f t="shared" si="10246"/>
        <v>72.704999999999998</v>
      </c>
      <c r="DWS160" s="79">
        <f t="shared" si="18866"/>
        <v>8</v>
      </c>
      <c r="DWT160" s="80"/>
      <c r="DWU160" s="16" t="s">
        <v>236</v>
      </c>
      <c r="DWV160" s="16">
        <f t="shared" ref="DWV160" si="33789">40.82</f>
        <v>40.82</v>
      </c>
      <c r="DWW160" s="16">
        <f t="shared" ref="DWW160" si="33790">0.75*(2.7+2.7+2.1+2.7)</f>
        <v>7.6499999999999995</v>
      </c>
      <c r="DWX160" s="14">
        <f t="shared" si="10250"/>
        <v>48.47</v>
      </c>
      <c r="DWY160" s="14"/>
      <c r="DWZ160" s="16">
        <f t="shared" si="10251"/>
        <v>72.704999999999998</v>
      </c>
      <c r="DXA160" s="79">
        <f t="shared" si="18875"/>
        <v>8</v>
      </c>
      <c r="DXB160" s="80"/>
      <c r="DXC160" s="16" t="s">
        <v>236</v>
      </c>
      <c r="DXD160" s="16">
        <f t="shared" ref="DXD160" si="33791">40.82</f>
        <v>40.82</v>
      </c>
      <c r="DXE160" s="16">
        <f t="shared" ref="DXE160" si="33792">0.75*(2.7+2.7+2.1+2.7)</f>
        <v>7.6499999999999995</v>
      </c>
      <c r="DXF160" s="14">
        <f t="shared" si="10255"/>
        <v>48.47</v>
      </c>
      <c r="DXG160" s="14"/>
      <c r="DXH160" s="16">
        <f t="shared" si="10256"/>
        <v>72.704999999999998</v>
      </c>
      <c r="DXI160" s="79">
        <f t="shared" si="18875"/>
        <v>8</v>
      </c>
      <c r="DXJ160" s="80"/>
      <c r="DXK160" s="16" t="s">
        <v>236</v>
      </c>
      <c r="DXL160" s="16">
        <f t="shared" ref="DXL160" si="33793">40.82</f>
        <v>40.82</v>
      </c>
      <c r="DXM160" s="16">
        <f t="shared" ref="DXM160" si="33794">0.75*(2.7+2.7+2.1+2.7)</f>
        <v>7.6499999999999995</v>
      </c>
      <c r="DXN160" s="14">
        <f t="shared" si="10260"/>
        <v>48.47</v>
      </c>
      <c r="DXO160" s="14"/>
      <c r="DXP160" s="16">
        <f t="shared" si="10261"/>
        <v>72.704999999999998</v>
      </c>
      <c r="DXQ160" s="79">
        <f t="shared" si="18875"/>
        <v>8</v>
      </c>
      <c r="DXR160" s="80"/>
      <c r="DXS160" s="16" t="s">
        <v>236</v>
      </c>
      <c r="DXT160" s="16">
        <f t="shared" ref="DXT160" si="33795">40.82</f>
        <v>40.82</v>
      </c>
      <c r="DXU160" s="16">
        <f t="shared" ref="DXU160" si="33796">0.75*(2.7+2.7+2.1+2.7)</f>
        <v>7.6499999999999995</v>
      </c>
      <c r="DXV160" s="14">
        <f t="shared" si="10265"/>
        <v>48.47</v>
      </c>
      <c r="DXW160" s="14"/>
      <c r="DXX160" s="16">
        <f t="shared" si="10266"/>
        <v>72.704999999999998</v>
      </c>
      <c r="DXY160" s="79">
        <f t="shared" si="18875"/>
        <v>8</v>
      </c>
      <c r="DXZ160" s="80"/>
      <c r="DYA160" s="16" t="s">
        <v>236</v>
      </c>
      <c r="DYB160" s="16">
        <f t="shared" ref="DYB160" si="33797">40.82</f>
        <v>40.82</v>
      </c>
      <c r="DYC160" s="16">
        <f t="shared" ref="DYC160" si="33798">0.75*(2.7+2.7+2.1+2.7)</f>
        <v>7.6499999999999995</v>
      </c>
      <c r="DYD160" s="14">
        <f t="shared" si="10270"/>
        <v>48.47</v>
      </c>
      <c r="DYE160" s="14"/>
      <c r="DYF160" s="16">
        <f t="shared" si="10271"/>
        <v>72.704999999999998</v>
      </c>
      <c r="DYG160" s="79">
        <f t="shared" si="18875"/>
        <v>8</v>
      </c>
      <c r="DYH160" s="80"/>
      <c r="DYI160" s="16" t="s">
        <v>236</v>
      </c>
      <c r="DYJ160" s="16">
        <f t="shared" ref="DYJ160" si="33799">40.82</f>
        <v>40.82</v>
      </c>
      <c r="DYK160" s="16">
        <f t="shared" ref="DYK160" si="33800">0.75*(2.7+2.7+2.1+2.7)</f>
        <v>7.6499999999999995</v>
      </c>
      <c r="DYL160" s="14">
        <f t="shared" si="10275"/>
        <v>48.47</v>
      </c>
      <c r="DYM160" s="14"/>
      <c r="DYN160" s="16">
        <f t="shared" si="10276"/>
        <v>72.704999999999998</v>
      </c>
      <c r="DYO160" s="79">
        <f t="shared" si="18875"/>
        <v>8</v>
      </c>
      <c r="DYP160" s="80"/>
      <c r="DYQ160" s="16" t="s">
        <v>236</v>
      </c>
      <c r="DYR160" s="16">
        <f t="shared" ref="DYR160" si="33801">40.82</f>
        <v>40.82</v>
      </c>
      <c r="DYS160" s="16">
        <f t="shared" ref="DYS160" si="33802">0.75*(2.7+2.7+2.1+2.7)</f>
        <v>7.6499999999999995</v>
      </c>
      <c r="DYT160" s="14">
        <f t="shared" si="10280"/>
        <v>48.47</v>
      </c>
      <c r="DYU160" s="14"/>
      <c r="DYV160" s="16">
        <f t="shared" si="10281"/>
        <v>72.704999999999998</v>
      </c>
      <c r="DYW160" s="79">
        <f t="shared" si="18875"/>
        <v>8</v>
      </c>
      <c r="DYX160" s="80"/>
      <c r="DYY160" s="16" t="s">
        <v>236</v>
      </c>
      <c r="DYZ160" s="16">
        <f t="shared" ref="DYZ160" si="33803">40.82</f>
        <v>40.82</v>
      </c>
      <c r="DZA160" s="16">
        <f t="shared" ref="DZA160" si="33804">0.75*(2.7+2.7+2.1+2.7)</f>
        <v>7.6499999999999995</v>
      </c>
      <c r="DZB160" s="14">
        <f t="shared" si="10285"/>
        <v>48.47</v>
      </c>
      <c r="DZC160" s="14"/>
      <c r="DZD160" s="16">
        <f t="shared" si="10286"/>
        <v>72.704999999999998</v>
      </c>
      <c r="DZE160" s="79">
        <f t="shared" si="18875"/>
        <v>8</v>
      </c>
      <c r="DZF160" s="80"/>
      <c r="DZG160" s="16" t="s">
        <v>236</v>
      </c>
      <c r="DZH160" s="16">
        <f t="shared" ref="DZH160" si="33805">40.82</f>
        <v>40.82</v>
      </c>
      <c r="DZI160" s="16">
        <f t="shared" ref="DZI160" si="33806">0.75*(2.7+2.7+2.1+2.7)</f>
        <v>7.6499999999999995</v>
      </c>
      <c r="DZJ160" s="14">
        <f t="shared" si="10290"/>
        <v>48.47</v>
      </c>
      <c r="DZK160" s="14"/>
      <c r="DZL160" s="16">
        <f t="shared" si="10291"/>
        <v>72.704999999999998</v>
      </c>
      <c r="DZM160" s="79">
        <f t="shared" si="18884"/>
        <v>8</v>
      </c>
      <c r="DZN160" s="80"/>
      <c r="DZO160" s="16" t="s">
        <v>236</v>
      </c>
      <c r="DZP160" s="16">
        <f t="shared" ref="DZP160" si="33807">40.82</f>
        <v>40.82</v>
      </c>
      <c r="DZQ160" s="16">
        <f t="shared" ref="DZQ160" si="33808">0.75*(2.7+2.7+2.1+2.7)</f>
        <v>7.6499999999999995</v>
      </c>
      <c r="DZR160" s="14">
        <f t="shared" si="10295"/>
        <v>48.47</v>
      </c>
      <c r="DZS160" s="14"/>
      <c r="DZT160" s="16">
        <f t="shared" si="10296"/>
        <v>72.704999999999998</v>
      </c>
      <c r="DZU160" s="79">
        <f t="shared" si="18884"/>
        <v>8</v>
      </c>
      <c r="DZV160" s="80"/>
      <c r="DZW160" s="16" t="s">
        <v>236</v>
      </c>
      <c r="DZX160" s="16">
        <f t="shared" ref="DZX160" si="33809">40.82</f>
        <v>40.82</v>
      </c>
      <c r="DZY160" s="16">
        <f t="shared" ref="DZY160" si="33810">0.75*(2.7+2.7+2.1+2.7)</f>
        <v>7.6499999999999995</v>
      </c>
      <c r="DZZ160" s="14">
        <f t="shared" si="10300"/>
        <v>48.47</v>
      </c>
      <c r="EAA160" s="14"/>
      <c r="EAB160" s="16">
        <f t="shared" si="10301"/>
        <v>72.704999999999998</v>
      </c>
      <c r="EAC160" s="79">
        <f t="shared" si="18884"/>
        <v>8</v>
      </c>
      <c r="EAD160" s="80"/>
      <c r="EAE160" s="16" t="s">
        <v>236</v>
      </c>
      <c r="EAF160" s="16">
        <f t="shared" ref="EAF160" si="33811">40.82</f>
        <v>40.82</v>
      </c>
      <c r="EAG160" s="16">
        <f t="shared" ref="EAG160" si="33812">0.75*(2.7+2.7+2.1+2.7)</f>
        <v>7.6499999999999995</v>
      </c>
      <c r="EAH160" s="14">
        <f t="shared" si="10305"/>
        <v>48.47</v>
      </c>
      <c r="EAI160" s="14"/>
      <c r="EAJ160" s="16">
        <f t="shared" si="10306"/>
        <v>72.704999999999998</v>
      </c>
      <c r="EAK160" s="79">
        <f t="shared" si="18884"/>
        <v>8</v>
      </c>
      <c r="EAL160" s="80"/>
      <c r="EAM160" s="16" t="s">
        <v>236</v>
      </c>
      <c r="EAN160" s="16">
        <f t="shared" ref="EAN160" si="33813">40.82</f>
        <v>40.82</v>
      </c>
      <c r="EAO160" s="16">
        <f t="shared" ref="EAO160" si="33814">0.75*(2.7+2.7+2.1+2.7)</f>
        <v>7.6499999999999995</v>
      </c>
      <c r="EAP160" s="14">
        <f t="shared" si="10310"/>
        <v>48.47</v>
      </c>
      <c r="EAQ160" s="14"/>
      <c r="EAR160" s="16">
        <f t="shared" si="10311"/>
        <v>72.704999999999998</v>
      </c>
      <c r="EAS160" s="79">
        <f t="shared" si="18884"/>
        <v>8</v>
      </c>
      <c r="EAT160" s="80"/>
      <c r="EAU160" s="16" t="s">
        <v>236</v>
      </c>
      <c r="EAV160" s="16">
        <f t="shared" ref="EAV160" si="33815">40.82</f>
        <v>40.82</v>
      </c>
      <c r="EAW160" s="16">
        <f t="shared" ref="EAW160" si="33816">0.75*(2.7+2.7+2.1+2.7)</f>
        <v>7.6499999999999995</v>
      </c>
      <c r="EAX160" s="14">
        <f t="shared" si="10315"/>
        <v>48.47</v>
      </c>
      <c r="EAY160" s="14"/>
      <c r="EAZ160" s="16">
        <f t="shared" si="10316"/>
        <v>72.704999999999998</v>
      </c>
      <c r="EBA160" s="79">
        <f t="shared" si="18884"/>
        <v>8</v>
      </c>
      <c r="EBB160" s="80"/>
      <c r="EBC160" s="16" t="s">
        <v>236</v>
      </c>
      <c r="EBD160" s="16">
        <f t="shared" ref="EBD160" si="33817">40.82</f>
        <v>40.82</v>
      </c>
      <c r="EBE160" s="16">
        <f t="shared" ref="EBE160" si="33818">0.75*(2.7+2.7+2.1+2.7)</f>
        <v>7.6499999999999995</v>
      </c>
      <c r="EBF160" s="14">
        <f t="shared" si="10320"/>
        <v>48.47</v>
      </c>
      <c r="EBG160" s="14"/>
      <c r="EBH160" s="16">
        <f t="shared" si="10321"/>
        <v>72.704999999999998</v>
      </c>
      <c r="EBI160" s="79">
        <f t="shared" si="18884"/>
        <v>8</v>
      </c>
      <c r="EBJ160" s="80"/>
      <c r="EBK160" s="16" t="s">
        <v>236</v>
      </c>
      <c r="EBL160" s="16">
        <f t="shared" ref="EBL160" si="33819">40.82</f>
        <v>40.82</v>
      </c>
      <c r="EBM160" s="16">
        <f t="shared" ref="EBM160" si="33820">0.75*(2.7+2.7+2.1+2.7)</f>
        <v>7.6499999999999995</v>
      </c>
      <c r="EBN160" s="14">
        <f t="shared" si="10325"/>
        <v>48.47</v>
      </c>
      <c r="EBO160" s="14"/>
      <c r="EBP160" s="16">
        <f t="shared" si="10326"/>
        <v>72.704999999999998</v>
      </c>
      <c r="EBQ160" s="79">
        <f t="shared" si="18884"/>
        <v>8</v>
      </c>
      <c r="EBR160" s="80"/>
      <c r="EBS160" s="16" t="s">
        <v>236</v>
      </c>
      <c r="EBT160" s="16">
        <f t="shared" ref="EBT160" si="33821">40.82</f>
        <v>40.82</v>
      </c>
      <c r="EBU160" s="16">
        <f t="shared" ref="EBU160" si="33822">0.75*(2.7+2.7+2.1+2.7)</f>
        <v>7.6499999999999995</v>
      </c>
      <c r="EBV160" s="14">
        <f t="shared" si="10330"/>
        <v>48.47</v>
      </c>
      <c r="EBW160" s="14"/>
      <c r="EBX160" s="16">
        <f t="shared" si="10331"/>
        <v>72.704999999999998</v>
      </c>
      <c r="EBY160" s="79">
        <f t="shared" si="18893"/>
        <v>8</v>
      </c>
      <c r="EBZ160" s="80"/>
      <c r="ECA160" s="16" t="s">
        <v>236</v>
      </c>
      <c r="ECB160" s="16">
        <f t="shared" ref="ECB160" si="33823">40.82</f>
        <v>40.82</v>
      </c>
      <c r="ECC160" s="16">
        <f t="shared" ref="ECC160" si="33824">0.75*(2.7+2.7+2.1+2.7)</f>
        <v>7.6499999999999995</v>
      </c>
      <c r="ECD160" s="14">
        <f t="shared" si="10335"/>
        <v>48.47</v>
      </c>
      <c r="ECE160" s="14"/>
      <c r="ECF160" s="16">
        <f t="shared" si="10336"/>
        <v>72.704999999999998</v>
      </c>
      <c r="ECG160" s="79">
        <f t="shared" si="18893"/>
        <v>8</v>
      </c>
      <c r="ECH160" s="80"/>
      <c r="ECI160" s="16" t="s">
        <v>236</v>
      </c>
      <c r="ECJ160" s="16">
        <f t="shared" ref="ECJ160" si="33825">40.82</f>
        <v>40.82</v>
      </c>
      <c r="ECK160" s="16">
        <f t="shared" ref="ECK160" si="33826">0.75*(2.7+2.7+2.1+2.7)</f>
        <v>7.6499999999999995</v>
      </c>
      <c r="ECL160" s="14">
        <f t="shared" si="10340"/>
        <v>48.47</v>
      </c>
      <c r="ECM160" s="14"/>
      <c r="ECN160" s="16">
        <f t="shared" si="10341"/>
        <v>72.704999999999998</v>
      </c>
      <c r="ECO160" s="79">
        <f t="shared" si="18893"/>
        <v>8</v>
      </c>
      <c r="ECP160" s="80"/>
      <c r="ECQ160" s="16" t="s">
        <v>236</v>
      </c>
      <c r="ECR160" s="16">
        <f t="shared" ref="ECR160" si="33827">40.82</f>
        <v>40.82</v>
      </c>
      <c r="ECS160" s="16">
        <f t="shared" ref="ECS160" si="33828">0.75*(2.7+2.7+2.1+2.7)</f>
        <v>7.6499999999999995</v>
      </c>
      <c r="ECT160" s="14">
        <f t="shared" si="10345"/>
        <v>48.47</v>
      </c>
      <c r="ECU160" s="14"/>
      <c r="ECV160" s="16">
        <f t="shared" si="10346"/>
        <v>72.704999999999998</v>
      </c>
      <c r="ECW160" s="79">
        <f t="shared" si="18893"/>
        <v>8</v>
      </c>
      <c r="ECX160" s="80"/>
      <c r="ECY160" s="16" t="s">
        <v>236</v>
      </c>
      <c r="ECZ160" s="16">
        <f t="shared" ref="ECZ160" si="33829">40.82</f>
        <v>40.82</v>
      </c>
      <c r="EDA160" s="16">
        <f t="shared" ref="EDA160" si="33830">0.75*(2.7+2.7+2.1+2.7)</f>
        <v>7.6499999999999995</v>
      </c>
      <c r="EDB160" s="14">
        <f t="shared" si="10350"/>
        <v>48.47</v>
      </c>
      <c r="EDC160" s="14"/>
      <c r="EDD160" s="16">
        <f t="shared" si="10351"/>
        <v>72.704999999999998</v>
      </c>
      <c r="EDE160" s="79">
        <f t="shared" si="18893"/>
        <v>8</v>
      </c>
      <c r="EDF160" s="80"/>
      <c r="EDG160" s="16" t="s">
        <v>236</v>
      </c>
      <c r="EDH160" s="16">
        <f t="shared" ref="EDH160" si="33831">40.82</f>
        <v>40.82</v>
      </c>
      <c r="EDI160" s="16">
        <f t="shared" ref="EDI160" si="33832">0.75*(2.7+2.7+2.1+2.7)</f>
        <v>7.6499999999999995</v>
      </c>
      <c r="EDJ160" s="14">
        <f t="shared" si="10355"/>
        <v>48.47</v>
      </c>
      <c r="EDK160" s="14"/>
      <c r="EDL160" s="16">
        <f t="shared" si="10356"/>
        <v>72.704999999999998</v>
      </c>
      <c r="EDM160" s="79">
        <f t="shared" si="18893"/>
        <v>8</v>
      </c>
      <c r="EDN160" s="80"/>
      <c r="EDO160" s="16" t="s">
        <v>236</v>
      </c>
      <c r="EDP160" s="16">
        <f t="shared" ref="EDP160" si="33833">40.82</f>
        <v>40.82</v>
      </c>
      <c r="EDQ160" s="16">
        <f t="shared" ref="EDQ160" si="33834">0.75*(2.7+2.7+2.1+2.7)</f>
        <v>7.6499999999999995</v>
      </c>
      <c r="EDR160" s="14">
        <f t="shared" si="10360"/>
        <v>48.47</v>
      </c>
      <c r="EDS160" s="14"/>
      <c r="EDT160" s="16">
        <f t="shared" si="10361"/>
        <v>72.704999999999998</v>
      </c>
      <c r="EDU160" s="79">
        <f t="shared" si="18893"/>
        <v>8</v>
      </c>
      <c r="EDV160" s="80"/>
      <c r="EDW160" s="16" t="s">
        <v>236</v>
      </c>
      <c r="EDX160" s="16">
        <f t="shared" ref="EDX160" si="33835">40.82</f>
        <v>40.82</v>
      </c>
      <c r="EDY160" s="16">
        <f t="shared" ref="EDY160" si="33836">0.75*(2.7+2.7+2.1+2.7)</f>
        <v>7.6499999999999995</v>
      </c>
      <c r="EDZ160" s="14">
        <f t="shared" si="10365"/>
        <v>48.47</v>
      </c>
      <c r="EEA160" s="14"/>
      <c r="EEB160" s="16">
        <f t="shared" si="10366"/>
        <v>72.704999999999998</v>
      </c>
      <c r="EEC160" s="79">
        <f t="shared" si="18893"/>
        <v>8</v>
      </c>
      <c r="EED160" s="80"/>
      <c r="EEE160" s="16" t="s">
        <v>236</v>
      </c>
      <c r="EEF160" s="16">
        <f t="shared" ref="EEF160" si="33837">40.82</f>
        <v>40.82</v>
      </c>
      <c r="EEG160" s="16">
        <f t="shared" ref="EEG160" si="33838">0.75*(2.7+2.7+2.1+2.7)</f>
        <v>7.6499999999999995</v>
      </c>
      <c r="EEH160" s="14">
        <f t="shared" si="10370"/>
        <v>48.47</v>
      </c>
      <c r="EEI160" s="14"/>
      <c r="EEJ160" s="16">
        <f t="shared" si="10371"/>
        <v>72.704999999999998</v>
      </c>
      <c r="EEK160" s="79">
        <f t="shared" si="18902"/>
        <v>8</v>
      </c>
      <c r="EEL160" s="80"/>
      <c r="EEM160" s="16" t="s">
        <v>236</v>
      </c>
      <c r="EEN160" s="16">
        <f t="shared" ref="EEN160" si="33839">40.82</f>
        <v>40.82</v>
      </c>
      <c r="EEO160" s="16">
        <f t="shared" ref="EEO160" si="33840">0.75*(2.7+2.7+2.1+2.7)</f>
        <v>7.6499999999999995</v>
      </c>
      <c r="EEP160" s="14">
        <f t="shared" si="10375"/>
        <v>48.47</v>
      </c>
      <c r="EEQ160" s="14"/>
      <c r="EER160" s="16">
        <f t="shared" si="10376"/>
        <v>72.704999999999998</v>
      </c>
      <c r="EES160" s="79">
        <f t="shared" si="18902"/>
        <v>8</v>
      </c>
      <c r="EET160" s="80"/>
      <c r="EEU160" s="16" t="s">
        <v>236</v>
      </c>
      <c r="EEV160" s="16">
        <f t="shared" ref="EEV160" si="33841">40.82</f>
        <v>40.82</v>
      </c>
      <c r="EEW160" s="16">
        <f t="shared" ref="EEW160" si="33842">0.75*(2.7+2.7+2.1+2.7)</f>
        <v>7.6499999999999995</v>
      </c>
      <c r="EEX160" s="14">
        <f t="shared" si="10380"/>
        <v>48.47</v>
      </c>
      <c r="EEY160" s="14"/>
      <c r="EEZ160" s="16">
        <f t="shared" si="10381"/>
        <v>72.704999999999998</v>
      </c>
      <c r="EFA160" s="79">
        <f t="shared" si="18902"/>
        <v>8</v>
      </c>
      <c r="EFB160" s="80"/>
      <c r="EFC160" s="16" t="s">
        <v>236</v>
      </c>
      <c r="EFD160" s="16">
        <f t="shared" ref="EFD160" si="33843">40.82</f>
        <v>40.82</v>
      </c>
      <c r="EFE160" s="16">
        <f t="shared" ref="EFE160" si="33844">0.75*(2.7+2.7+2.1+2.7)</f>
        <v>7.6499999999999995</v>
      </c>
      <c r="EFF160" s="14">
        <f t="shared" si="10385"/>
        <v>48.47</v>
      </c>
      <c r="EFG160" s="14"/>
      <c r="EFH160" s="16">
        <f t="shared" si="10386"/>
        <v>72.704999999999998</v>
      </c>
      <c r="EFI160" s="79">
        <f t="shared" si="18902"/>
        <v>8</v>
      </c>
      <c r="EFJ160" s="80"/>
      <c r="EFK160" s="16" t="s">
        <v>236</v>
      </c>
      <c r="EFL160" s="16">
        <f t="shared" ref="EFL160" si="33845">40.82</f>
        <v>40.82</v>
      </c>
      <c r="EFM160" s="16">
        <f t="shared" ref="EFM160" si="33846">0.75*(2.7+2.7+2.1+2.7)</f>
        <v>7.6499999999999995</v>
      </c>
      <c r="EFN160" s="14">
        <f t="shared" si="10390"/>
        <v>48.47</v>
      </c>
      <c r="EFO160" s="14"/>
      <c r="EFP160" s="16">
        <f t="shared" si="10391"/>
        <v>72.704999999999998</v>
      </c>
      <c r="EFQ160" s="79">
        <f t="shared" si="18902"/>
        <v>8</v>
      </c>
      <c r="EFR160" s="80"/>
      <c r="EFS160" s="16" t="s">
        <v>236</v>
      </c>
      <c r="EFT160" s="16">
        <f t="shared" ref="EFT160" si="33847">40.82</f>
        <v>40.82</v>
      </c>
      <c r="EFU160" s="16">
        <f t="shared" ref="EFU160" si="33848">0.75*(2.7+2.7+2.1+2.7)</f>
        <v>7.6499999999999995</v>
      </c>
      <c r="EFV160" s="14">
        <f t="shared" si="10395"/>
        <v>48.47</v>
      </c>
      <c r="EFW160" s="14"/>
      <c r="EFX160" s="16">
        <f t="shared" si="10396"/>
        <v>72.704999999999998</v>
      </c>
      <c r="EFY160" s="79">
        <f t="shared" si="18902"/>
        <v>8</v>
      </c>
      <c r="EFZ160" s="80"/>
      <c r="EGA160" s="16" t="s">
        <v>236</v>
      </c>
      <c r="EGB160" s="16">
        <f t="shared" ref="EGB160" si="33849">40.82</f>
        <v>40.82</v>
      </c>
      <c r="EGC160" s="16">
        <f t="shared" ref="EGC160" si="33850">0.75*(2.7+2.7+2.1+2.7)</f>
        <v>7.6499999999999995</v>
      </c>
      <c r="EGD160" s="14">
        <f t="shared" si="10400"/>
        <v>48.47</v>
      </c>
      <c r="EGE160" s="14"/>
      <c r="EGF160" s="16">
        <f t="shared" si="10401"/>
        <v>72.704999999999998</v>
      </c>
      <c r="EGG160" s="79">
        <f t="shared" si="18902"/>
        <v>8</v>
      </c>
      <c r="EGH160" s="80"/>
      <c r="EGI160" s="16" t="s">
        <v>236</v>
      </c>
      <c r="EGJ160" s="16">
        <f t="shared" ref="EGJ160" si="33851">40.82</f>
        <v>40.82</v>
      </c>
      <c r="EGK160" s="16">
        <f t="shared" ref="EGK160" si="33852">0.75*(2.7+2.7+2.1+2.7)</f>
        <v>7.6499999999999995</v>
      </c>
      <c r="EGL160" s="14">
        <f t="shared" si="10405"/>
        <v>48.47</v>
      </c>
      <c r="EGM160" s="14"/>
      <c r="EGN160" s="16">
        <f t="shared" si="10406"/>
        <v>72.704999999999998</v>
      </c>
      <c r="EGO160" s="79">
        <f t="shared" si="18902"/>
        <v>8</v>
      </c>
      <c r="EGP160" s="80"/>
      <c r="EGQ160" s="16" t="s">
        <v>236</v>
      </c>
      <c r="EGR160" s="16">
        <f t="shared" ref="EGR160" si="33853">40.82</f>
        <v>40.82</v>
      </c>
      <c r="EGS160" s="16">
        <f t="shared" ref="EGS160" si="33854">0.75*(2.7+2.7+2.1+2.7)</f>
        <v>7.6499999999999995</v>
      </c>
      <c r="EGT160" s="14">
        <f t="shared" si="10410"/>
        <v>48.47</v>
      </c>
      <c r="EGU160" s="14"/>
      <c r="EGV160" s="16">
        <f t="shared" si="10411"/>
        <v>72.704999999999998</v>
      </c>
      <c r="EGW160" s="79">
        <f t="shared" si="18911"/>
        <v>8</v>
      </c>
      <c r="EGX160" s="80"/>
      <c r="EGY160" s="16" t="s">
        <v>236</v>
      </c>
      <c r="EGZ160" s="16">
        <f t="shared" ref="EGZ160" si="33855">40.82</f>
        <v>40.82</v>
      </c>
      <c r="EHA160" s="16">
        <f t="shared" ref="EHA160" si="33856">0.75*(2.7+2.7+2.1+2.7)</f>
        <v>7.6499999999999995</v>
      </c>
      <c r="EHB160" s="14">
        <f t="shared" si="10415"/>
        <v>48.47</v>
      </c>
      <c r="EHC160" s="14"/>
      <c r="EHD160" s="16">
        <f t="shared" si="10416"/>
        <v>72.704999999999998</v>
      </c>
      <c r="EHE160" s="79">
        <f t="shared" si="18911"/>
        <v>8</v>
      </c>
      <c r="EHF160" s="80"/>
      <c r="EHG160" s="16" t="s">
        <v>236</v>
      </c>
      <c r="EHH160" s="16">
        <f t="shared" ref="EHH160" si="33857">40.82</f>
        <v>40.82</v>
      </c>
      <c r="EHI160" s="16">
        <f t="shared" ref="EHI160" si="33858">0.75*(2.7+2.7+2.1+2.7)</f>
        <v>7.6499999999999995</v>
      </c>
      <c r="EHJ160" s="14">
        <f t="shared" si="10420"/>
        <v>48.47</v>
      </c>
      <c r="EHK160" s="14"/>
      <c r="EHL160" s="16">
        <f t="shared" si="10421"/>
        <v>72.704999999999998</v>
      </c>
      <c r="EHM160" s="79">
        <f t="shared" si="18911"/>
        <v>8</v>
      </c>
      <c r="EHN160" s="80"/>
      <c r="EHO160" s="16" t="s">
        <v>236</v>
      </c>
      <c r="EHP160" s="16">
        <f t="shared" ref="EHP160" si="33859">40.82</f>
        <v>40.82</v>
      </c>
      <c r="EHQ160" s="16">
        <f t="shared" ref="EHQ160" si="33860">0.75*(2.7+2.7+2.1+2.7)</f>
        <v>7.6499999999999995</v>
      </c>
      <c r="EHR160" s="14">
        <f t="shared" si="10425"/>
        <v>48.47</v>
      </c>
      <c r="EHS160" s="14"/>
      <c r="EHT160" s="16">
        <f t="shared" si="10426"/>
        <v>72.704999999999998</v>
      </c>
      <c r="EHU160" s="79">
        <f t="shared" si="18911"/>
        <v>8</v>
      </c>
      <c r="EHV160" s="80"/>
      <c r="EHW160" s="16" t="s">
        <v>236</v>
      </c>
      <c r="EHX160" s="16">
        <f t="shared" ref="EHX160" si="33861">40.82</f>
        <v>40.82</v>
      </c>
      <c r="EHY160" s="16">
        <f t="shared" ref="EHY160" si="33862">0.75*(2.7+2.7+2.1+2.7)</f>
        <v>7.6499999999999995</v>
      </c>
      <c r="EHZ160" s="14">
        <f t="shared" si="10430"/>
        <v>48.47</v>
      </c>
      <c r="EIA160" s="14"/>
      <c r="EIB160" s="16">
        <f t="shared" si="10431"/>
        <v>72.704999999999998</v>
      </c>
      <c r="EIC160" s="79">
        <f t="shared" si="18911"/>
        <v>8</v>
      </c>
      <c r="EID160" s="80"/>
      <c r="EIE160" s="16" t="s">
        <v>236</v>
      </c>
      <c r="EIF160" s="16">
        <f t="shared" ref="EIF160" si="33863">40.82</f>
        <v>40.82</v>
      </c>
      <c r="EIG160" s="16">
        <f t="shared" ref="EIG160" si="33864">0.75*(2.7+2.7+2.1+2.7)</f>
        <v>7.6499999999999995</v>
      </c>
      <c r="EIH160" s="14">
        <f t="shared" si="10435"/>
        <v>48.47</v>
      </c>
      <c r="EII160" s="14"/>
      <c r="EIJ160" s="16">
        <f t="shared" si="10436"/>
        <v>72.704999999999998</v>
      </c>
      <c r="EIK160" s="79">
        <f t="shared" si="18911"/>
        <v>8</v>
      </c>
      <c r="EIL160" s="80"/>
      <c r="EIM160" s="16" t="s">
        <v>236</v>
      </c>
      <c r="EIN160" s="16">
        <f t="shared" ref="EIN160" si="33865">40.82</f>
        <v>40.82</v>
      </c>
      <c r="EIO160" s="16">
        <f t="shared" ref="EIO160" si="33866">0.75*(2.7+2.7+2.1+2.7)</f>
        <v>7.6499999999999995</v>
      </c>
      <c r="EIP160" s="14">
        <f t="shared" si="10440"/>
        <v>48.47</v>
      </c>
      <c r="EIQ160" s="14"/>
      <c r="EIR160" s="16">
        <f t="shared" si="10441"/>
        <v>72.704999999999998</v>
      </c>
      <c r="EIS160" s="79">
        <f t="shared" si="18911"/>
        <v>8</v>
      </c>
      <c r="EIT160" s="80"/>
      <c r="EIU160" s="16" t="s">
        <v>236</v>
      </c>
      <c r="EIV160" s="16">
        <f t="shared" ref="EIV160" si="33867">40.82</f>
        <v>40.82</v>
      </c>
      <c r="EIW160" s="16">
        <f t="shared" ref="EIW160" si="33868">0.75*(2.7+2.7+2.1+2.7)</f>
        <v>7.6499999999999995</v>
      </c>
      <c r="EIX160" s="14">
        <f t="shared" si="10445"/>
        <v>48.47</v>
      </c>
      <c r="EIY160" s="14"/>
      <c r="EIZ160" s="16">
        <f t="shared" si="10446"/>
        <v>72.704999999999998</v>
      </c>
      <c r="EJA160" s="79">
        <f t="shared" si="18911"/>
        <v>8</v>
      </c>
      <c r="EJB160" s="80"/>
      <c r="EJC160" s="16" t="s">
        <v>236</v>
      </c>
      <c r="EJD160" s="16">
        <f t="shared" ref="EJD160" si="33869">40.82</f>
        <v>40.82</v>
      </c>
      <c r="EJE160" s="16">
        <f t="shared" ref="EJE160" si="33870">0.75*(2.7+2.7+2.1+2.7)</f>
        <v>7.6499999999999995</v>
      </c>
      <c r="EJF160" s="14">
        <f t="shared" si="10450"/>
        <v>48.47</v>
      </c>
      <c r="EJG160" s="14"/>
      <c r="EJH160" s="16">
        <f t="shared" si="10451"/>
        <v>72.704999999999998</v>
      </c>
      <c r="EJI160" s="79">
        <f t="shared" si="18920"/>
        <v>8</v>
      </c>
      <c r="EJJ160" s="80"/>
      <c r="EJK160" s="16" t="s">
        <v>236</v>
      </c>
      <c r="EJL160" s="16">
        <f t="shared" ref="EJL160" si="33871">40.82</f>
        <v>40.82</v>
      </c>
      <c r="EJM160" s="16">
        <f t="shared" ref="EJM160" si="33872">0.75*(2.7+2.7+2.1+2.7)</f>
        <v>7.6499999999999995</v>
      </c>
      <c r="EJN160" s="14">
        <f t="shared" si="10455"/>
        <v>48.47</v>
      </c>
      <c r="EJO160" s="14"/>
      <c r="EJP160" s="16">
        <f t="shared" si="10456"/>
        <v>72.704999999999998</v>
      </c>
      <c r="EJQ160" s="79">
        <f t="shared" si="18920"/>
        <v>8</v>
      </c>
      <c r="EJR160" s="80"/>
      <c r="EJS160" s="16" t="s">
        <v>236</v>
      </c>
      <c r="EJT160" s="16">
        <f t="shared" ref="EJT160" si="33873">40.82</f>
        <v>40.82</v>
      </c>
      <c r="EJU160" s="16">
        <f t="shared" ref="EJU160" si="33874">0.75*(2.7+2.7+2.1+2.7)</f>
        <v>7.6499999999999995</v>
      </c>
      <c r="EJV160" s="14">
        <f t="shared" si="10460"/>
        <v>48.47</v>
      </c>
      <c r="EJW160" s="14"/>
      <c r="EJX160" s="16">
        <f t="shared" si="10461"/>
        <v>72.704999999999998</v>
      </c>
      <c r="EJY160" s="79">
        <f t="shared" si="18920"/>
        <v>8</v>
      </c>
      <c r="EJZ160" s="80"/>
      <c r="EKA160" s="16" t="s">
        <v>236</v>
      </c>
      <c r="EKB160" s="16">
        <f t="shared" ref="EKB160" si="33875">40.82</f>
        <v>40.82</v>
      </c>
      <c r="EKC160" s="16">
        <f t="shared" ref="EKC160" si="33876">0.75*(2.7+2.7+2.1+2.7)</f>
        <v>7.6499999999999995</v>
      </c>
      <c r="EKD160" s="14">
        <f t="shared" si="10465"/>
        <v>48.47</v>
      </c>
      <c r="EKE160" s="14"/>
      <c r="EKF160" s="16">
        <f t="shared" si="10466"/>
        <v>72.704999999999998</v>
      </c>
      <c r="EKG160" s="79">
        <f t="shared" si="18920"/>
        <v>8</v>
      </c>
      <c r="EKH160" s="80"/>
      <c r="EKI160" s="16" t="s">
        <v>236</v>
      </c>
      <c r="EKJ160" s="16">
        <f t="shared" ref="EKJ160" si="33877">40.82</f>
        <v>40.82</v>
      </c>
      <c r="EKK160" s="16">
        <f t="shared" ref="EKK160" si="33878">0.75*(2.7+2.7+2.1+2.7)</f>
        <v>7.6499999999999995</v>
      </c>
      <c r="EKL160" s="14">
        <f t="shared" si="10470"/>
        <v>48.47</v>
      </c>
      <c r="EKM160" s="14"/>
      <c r="EKN160" s="16">
        <f t="shared" si="10471"/>
        <v>72.704999999999998</v>
      </c>
      <c r="EKO160" s="79">
        <f t="shared" si="18920"/>
        <v>8</v>
      </c>
      <c r="EKP160" s="80"/>
      <c r="EKQ160" s="16" t="s">
        <v>236</v>
      </c>
      <c r="EKR160" s="16">
        <f t="shared" ref="EKR160" si="33879">40.82</f>
        <v>40.82</v>
      </c>
      <c r="EKS160" s="16">
        <f t="shared" ref="EKS160" si="33880">0.75*(2.7+2.7+2.1+2.7)</f>
        <v>7.6499999999999995</v>
      </c>
      <c r="EKT160" s="14">
        <f t="shared" si="10475"/>
        <v>48.47</v>
      </c>
      <c r="EKU160" s="14"/>
      <c r="EKV160" s="16">
        <f t="shared" si="10476"/>
        <v>72.704999999999998</v>
      </c>
      <c r="EKW160" s="79">
        <f t="shared" si="18920"/>
        <v>8</v>
      </c>
      <c r="EKX160" s="80"/>
      <c r="EKY160" s="16" t="s">
        <v>236</v>
      </c>
      <c r="EKZ160" s="16">
        <f t="shared" ref="EKZ160" si="33881">40.82</f>
        <v>40.82</v>
      </c>
      <c r="ELA160" s="16">
        <f t="shared" ref="ELA160" si="33882">0.75*(2.7+2.7+2.1+2.7)</f>
        <v>7.6499999999999995</v>
      </c>
      <c r="ELB160" s="14">
        <f t="shared" si="10480"/>
        <v>48.47</v>
      </c>
      <c r="ELC160" s="14"/>
      <c r="ELD160" s="16">
        <f t="shared" si="10481"/>
        <v>72.704999999999998</v>
      </c>
      <c r="ELE160" s="79">
        <f t="shared" si="18920"/>
        <v>8</v>
      </c>
      <c r="ELF160" s="80"/>
      <c r="ELG160" s="16" t="s">
        <v>236</v>
      </c>
      <c r="ELH160" s="16">
        <f t="shared" ref="ELH160" si="33883">40.82</f>
        <v>40.82</v>
      </c>
      <c r="ELI160" s="16">
        <f t="shared" ref="ELI160" si="33884">0.75*(2.7+2.7+2.1+2.7)</f>
        <v>7.6499999999999995</v>
      </c>
      <c r="ELJ160" s="14">
        <f t="shared" si="10485"/>
        <v>48.47</v>
      </c>
      <c r="ELK160" s="14"/>
      <c r="ELL160" s="16">
        <f t="shared" si="10486"/>
        <v>72.704999999999998</v>
      </c>
      <c r="ELM160" s="79">
        <f t="shared" si="18920"/>
        <v>8</v>
      </c>
      <c r="ELN160" s="80"/>
      <c r="ELO160" s="16" t="s">
        <v>236</v>
      </c>
      <c r="ELP160" s="16">
        <f t="shared" ref="ELP160" si="33885">40.82</f>
        <v>40.82</v>
      </c>
      <c r="ELQ160" s="16">
        <f t="shared" ref="ELQ160" si="33886">0.75*(2.7+2.7+2.1+2.7)</f>
        <v>7.6499999999999995</v>
      </c>
      <c r="ELR160" s="14">
        <f t="shared" si="10490"/>
        <v>48.47</v>
      </c>
      <c r="ELS160" s="14"/>
      <c r="ELT160" s="16">
        <f t="shared" si="10491"/>
        <v>72.704999999999998</v>
      </c>
      <c r="ELU160" s="79">
        <f t="shared" si="18929"/>
        <v>8</v>
      </c>
      <c r="ELV160" s="80"/>
      <c r="ELW160" s="16" t="s">
        <v>236</v>
      </c>
      <c r="ELX160" s="16">
        <f t="shared" ref="ELX160" si="33887">40.82</f>
        <v>40.82</v>
      </c>
      <c r="ELY160" s="16">
        <f t="shared" ref="ELY160" si="33888">0.75*(2.7+2.7+2.1+2.7)</f>
        <v>7.6499999999999995</v>
      </c>
      <c r="ELZ160" s="14">
        <f t="shared" si="10495"/>
        <v>48.47</v>
      </c>
      <c r="EMA160" s="14"/>
      <c r="EMB160" s="16">
        <f t="shared" si="10496"/>
        <v>72.704999999999998</v>
      </c>
      <c r="EMC160" s="79">
        <f t="shared" si="18929"/>
        <v>8</v>
      </c>
      <c r="EMD160" s="80"/>
      <c r="EME160" s="16" t="s">
        <v>236</v>
      </c>
      <c r="EMF160" s="16">
        <f t="shared" ref="EMF160" si="33889">40.82</f>
        <v>40.82</v>
      </c>
      <c r="EMG160" s="16">
        <f t="shared" ref="EMG160" si="33890">0.75*(2.7+2.7+2.1+2.7)</f>
        <v>7.6499999999999995</v>
      </c>
      <c r="EMH160" s="14">
        <f t="shared" si="10500"/>
        <v>48.47</v>
      </c>
      <c r="EMI160" s="14"/>
      <c r="EMJ160" s="16">
        <f t="shared" si="10501"/>
        <v>72.704999999999998</v>
      </c>
      <c r="EMK160" s="79">
        <f t="shared" si="18929"/>
        <v>8</v>
      </c>
      <c r="EML160" s="80"/>
      <c r="EMM160" s="16" t="s">
        <v>236</v>
      </c>
      <c r="EMN160" s="16">
        <f t="shared" ref="EMN160" si="33891">40.82</f>
        <v>40.82</v>
      </c>
      <c r="EMO160" s="16">
        <f t="shared" ref="EMO160" si="33892">0.75*(2.7+2.7+2.1+2.7)</f>
        <v>7.6499999999999995</v>
      </c>
      <c r="EMP160" s="14">
        <f t="shared" si="10505"/>
        <v>48.47</v>
      </c>
      <c r="EMQ160" s="14"/>
      <c r="EMR160" s="16">
        <f t="shared" si="10506"/>
        <v>72.704999999999998</v>
      </c>
      <c r="EMS160" s="79">
        <f t="shared" si="18929"/>
        <v>8</v>
      </c>
      <c r="EMT160" s="80"/>
      <c r="EMU160" s="16" t="s">
        <v>236</v>
      </c>
      <c r="EMV160" s="16">
        <f t="shared" ref="EMV160" si="33893">40.82</f>
        <v>40.82</v>
      </c>
      <c r="EMW160" s="16">
        <f t="shared" ref="EMW160" si="33894">0.75*(2.7+2.7+2.1+2.7)</f>
        <v>7.6499999999999995</v>
      </c>
      <c r="EMX160" s="14">
        <f t="shared" si="10510"/>
        <v>48.47</v>
      </c>
      <c r="EMY160" s="14"/>
      <c r="EMZ160" s="16">
        <f t="shared" si="10511"/>
        <v>72.704999999999998</v>
      </c>
      <c r="ENA160" s="79">
        <f t="shared" si="18929"/>
        <v>8</v>
      </c>
      <c r="ENB160" s="80"/>
      <c r="ENC160" s="16" t="s">
        <v>236</v>
      </c>
      <c r="END160" s="16">
        <f t="shared" ref="END160" si="33895">40.82</f>
        <v>40.82</v>
      </c>
      <c r="ENE160" s="16">
        <f t="shared" ref="ENE160" si="33896">0.75*(2.7+2.7+2.1+2.7)</f>
        <v>7.6499999999999995</v>
      </c>
      <c r="ENF160" s="14">
        <f t="shared" si="10515"/>
        <v>48.47</v>
      </c>
      <c r="ENG160" s="14"/>
      <c r="ENH160" s="16">
        <f t="shared" si="10516"/>
        <v>72.704999999999998</v>
      </c>
      <c r="ENI160" s="79">
        <f t="shared" si="18929"/>
        <v>8</v>
      </c>
      <c r="ENJ160" s="80"/>
      <c r="ENK160" s="16" t="s">
        <v>236</v>
      </c>
      <c r="ENL160" s="16">
        <f t="shared" ref="ENL160" si="33897">40.82</f>
        <v>40.82</v>
      </c>
      <c r="ENM160" s="16">
        <f t="shared" ref="ENM160" si="33898">0.75*(2.7+2.7+2.1+2.7)</f>
        <v>7.6499999999999995</v>
      </c>
      <c r="ENN160" s="14">
        <f t="shared" si="10520"/>
        <v>48.47</v>
      </c>
      <c r="ENO160" s="14"/>
      <c r="ENP160" s="16">
        <f t="shared" si="10521"/>
        <v>72.704999999999998</v>
      </c>
      <c r="ENQ160" s="79">
        <f t="shared" si="18929"/>
        <v>8</v>
      </c>
      <c r="ENR160" s="80"/>
      <c r="ENS160" s="16" t="s">
        <v>236</v>
      </c>
      <c r="ENT160" s="16">
        <f t="shared" ref="ENT160" si="33899">40.82</f>
        <v>40.82</v>
      </c>
      <c r="ENU160" s="16">
        <f t="shared" ref="ENU160" si="33900">0.75*(2.7+2.7+2.1+2.7)</f>
        <v>7.6499999999999995</v>
      </c>
      <c r="ENV160" s="14">
        <f t="shared" si="10525"/>
        <v>48.47</v>
      </c>
      <c r="ENW160" s="14"/>
      <c r="ENX160" s="16">
        <f t="shared" si="10526"/>
        <v>72.704999999999998</v>
      </c>
      <c r="ENY160" s="79">
        <f t="shared" si="18929"/>
        <v>8</v>
      </c>
      <c r="ENZ160" s="80"/>
      <c r="EOA160" s="16" t="s">
        <v>236</v>
      </c>
      <c r="EOB160" s="16">
        <f t="shared" ref="EOB160" si="33901">40.82</f>
        <v>40.82</v>
      </c>
      <c r="EOC160" s="16">
        <f t="shared" ref="EOC160" si="33902">0.75*(2.7+2.7+2.1+2.7)</f>
        <v>7.6499999999999995</v>
      </c>
      <c r="EOD160" s="14">
        <f t="shared" si="10530"/>
        <v>48.47</v>
      </c>
      <c r="EOE160" s="14"/>
      <c r="EOF160" s="16">
        <f t="shared" si="10531"/>
        <v>72.704999999999998</v>
      </c>
      <c r="EOG160" s="79">
        <f t="shared" si="18938"/>
        <v>8</v>
      </c>
      <c r="EOH160" s="80"/>
      <c r="EOI160" s="16" t="s">
        <v>236</v>
      </c>
      <c r="EOJ160" s="16">
        <f t="shared" ref="EOJ160" si="33903">40.82</f>
        <v>40.82</v>
      </c>
      <c r="EOK160" s="16">
        <f t="shared" ref="EOK160" si="33904">0.75*(2.7+2.7+2.1+2.7)</f>
        <v>7.6499999999999995</v>
      </c>
      <c r="EOL160" s="14">
        <f t="shared" si="10535"/>
        <v>48.47</v>
      </c>
      <c r="EOM160" s="14"/>
      <c r="EON160" s="16">
        <f t="shared" si="10536"/>
        <v>72.704999999999998</v>
      </c>
      <c r="EOO160" s="79">
        <f t="shared" si="18938"/>
        <v>8</v>
      </c>
      <c r="EOP160" s="80"/>
      <c r="EOQ160" s="16" t="s">
        <v>236</v>
      </c>
      <c r="EOR160" s="16">
        <f t="shared" ref="EOR160" si="33905">40.82</f>
        <v>40.82</v>
      </c>
      <c r="EOS160" s="16">
        <f t="shared" ref="EOS160" si="33906">0.75*(2.7+2.7+2.1+2.7)</f>
        <v>7.6499999999999995</v>
      </c>
      <c r="EOT160" s="14">
        <f t="shared" si="10540"/>
        <v>48.47</v>
      </c>
      <c r="EOU160" s="14"/>
      <c r="EOV160" s="16">
        <f t="shared" si="10541"/>
        <v>72.704999999999998</v>
      </c>
      <c r="EOW160" s="79">
        <f t="shared" si="18938"/>
        <v>8</v>
      </c>
      <c r="EOX160" s="80"/>
      <c r="EOY160" s="16" t="s">
        <v>236</v>
      </c>
      <c r="EOZ160" s="16">
        <f t="shared" ref="EOZ160" si="33907">40.82</f>
        <v>40.82</v>
      </c>
      <c r="EPA160" s="16">
        <f t="shared" ref="EPA160" si="33908">0.75*(2.7+2.7+2.1+2.7)</f>
        <v>7.6499999999999995</v>
      </c>
      <c r="EPB160" s="14">
        <f t="shared" si="10545"/>
        <v>48.47</v>
      </c>
      <c r="EPC160" s="14"/>
      <c r="EPD160" s="16">
        <f t="shared" si="10546"/>
        <v>72.704999999999998</v>
      </c>
      <c r="EPE160" s="79">
        <f t="shared" si="18938"/>
        <v>8</v>
      </c>
      <c r="EPF160" s="80"/>
      <c r="EPG160" s="16" t="s">
        <v>236</v>
      </c>
      <c r="EPH160" s="16">
        <f t="shared" ref="EPH160" si="33909">40.82</f>
        <v>40.82</v>
      </c>
      <c r="EPI160" s="16">
        <f t="shared" ref="EPI160" si="33910">0.75*(2.7+2.7+2.1+2.7)</f>
        <v>7.6499999999999995</v>
      </c>
      <c r="EPJ160" s="14">
        <f t="shared" si="10550"/>
        <v>48.47</v>
      </c>
      <c r="EPK160" s="14"/>
      <c r="EPL160" s="16">
        <f t="shared" si="10551"/>
        <v>72.704999999999998</v>
      </c>
      <c r="EPM160" s="79">
        <f t="shared" si="18938"/>
        <v>8</v>
      </c>
      <c r="EPN160" s="80"/>
      <c r="EPO160" s="16" t="s">
        <v>236</v>
      </c>
      <c r="EPP160" s="16">
        <f t="shared" ref="EPP160" si="33911">40.82</f>
        <v>40.82</v>
      </c>
      <c r="EPQ160" s="16">
        <f t="shared" ref="EPQ160" si="33912">0.75*(2.7+2.7+2.1+2.7)</f>
        <v>7.6499999999999995</v>
      </c>
      <c r="EPR160" s="14">
        <f t="shared" si="10555"/>
        <v>48.47</v>
      </c>
      <c r="EPS160" s="14"/>
      <c r="EPT160" s="16">
        <f t="shared" si="10556"/>
        <v>72.704999999999998</v>
      </c>
      <c r="EPU160" s="79">
        <f t="shared" si="18938"/>
        <v>8</v>
      </c>
      <c r="EPV160" s="80"/>
      <c r="EPW160" s="16" t="s">
        <v>236</v>
      </c>
      <c r="EPX160" s="16">
        <f t="shared" ref="EPX160" si="33913">40.82</f>
        <v>40.82</v>
      </c>
      <c r="EPY160" s="16">
        <f t="shared" ref="EPY160" si="33914">0.75*(2.7+2.7+2.1+2.7)</f>
        <v>7.6499999999999995</v>
      </c>
      <c r="EPZ160" s="14">
        <f t="shared" si="10560"/>
        <v>48.47</v>
      </c>
      <c r="EQA160" s="14"/>
      <c r="EQB160" s="16">
        <f t="shared" si="10561"/>
        <v>72.704999999999998</v>
      </c>
      <c r="EQC160" s="79">
        <f t="shared" si="18938"/>
        <v>8</v>
      </c>
      <c r="EQD160" s="80"/>
      <c r="EQE160" s="16" t="s">
        <v>236</v>
      </c>
      <c r="EQF160" s="16">
        <f t="shared" ref="EQF160" si="33915">40.82</f>
        <v>40.82</v>
      </c>
      <c r="EQG160" s="16">
        <f t="shared" ref="EQG160" si="33916">0.75*(2.7+2.7+2.1+2.7)</f>
        <v>7.6499999999999995</v>
      </c>
      <c r="EQH160" s="14">
        <f t="shared" si="10565"/>
        <v>48.47</v>
      </c>
      <c r="EQI160" s="14"/>
      <c r="EQJ160" s="16">
        <f t="shared" si="10566"/>
        <v>72.704999999999998</v>
      </c>
      <c r="EQK160" s="79">
        <f t="shared" si="18938"/>
        <v>8</v>
      </c>
      <c r="EQL160" s="80"/>
      <c r="EQM160" s="16" t="s">
        <v>236</v>
      </c>
      <c r="EQN160" s="16">
        <f t="shared" ref="EQN160" si="33917">40.82</f>
        <v>40.82</v>
      </c>
      <c r="EQO160" s="16">
        <f t="shared" ref="EQO160" si="33918">0.75*(2.7+2.7+2.1+2.7)</f>
        <v>7.6499999999999995</v>
      </c>
      <c r="EQP160" s="14">
        <f t="shared" si="10570"/>
        <v>48.47</v>
      </c>
      <c r="EQQ160" s="14"/>
      <c r="EQR160" s="16">
        <f t="shared" si="10571"/>
        <v>72.704999999999998</v>
      </c>
      <c r="EQS160" s="79">
        <f t="shared" si="18947"/>
        <v>8</v>
      </c>
      <c r="EQT160" s="80"/>
      <c r="EQU160" s="16" t="s">
        <v>236</v>
      </c>
      <c r="EQV160" s="16">
        <f t="shared" ref="EQV160" si="33919">40.82</f>
        <v>40.82</v>
      </c>
      <c r="EQW160" s="16">
        <f t="shared" ref="EQW160" si="33920">0.75*(2.7+2.7+2.1+2.7)</f>
        <v>7.6499999999999995</v>
      </c>
      <c r="EQX160" s="14">
        <f t="shared" si="10575"/>
        <v>48.47</v>
      </c>
      <c r="EQY160" s="14"/>
      <c r="EQZ160" s="16">
        <f t="shared" si="10576"/>
        <v>72.704999999999998</v>
      </c>
      <c r="ERA160" s="79">
        <f t="shared" si="18947"/>
        <v>8</v>
      </c>
      <c r="ERB160" s="80"/>
      <c r="ERC160" s="16" t="s">
        <v>236</v>
      </c>
      <c r="ERD160" s="16">
        <f t="shared" ref="ERD160" si="33921">40.82</f>
        <v>40.82</v>
      </c>
      <c r="ERE160" s="16">
        <f t="shared" ref="ERE160" si="33922">0.75*(2.7+2.7+2.1+2.7)</f>
        <v>7.6499999999999995</v>
      </c>
      <c r="ERF160" s="14">
        <f t="shared" si="10580"/>
        <v>48.47</v>
      </c>
      <c r="ERG160" s="14"/>
      <c r="ERH160" s="16">
        <f t="shared" si="10581"/>
        <v>72.704999999999998</v>
      </c>
      <c r="ERI160" s="79">
        <f t="shared" si="18947"/>
        <v>8</v>
      </c>
      <c r="ERJ160" s="80"/>
      <c r="ERK160" s="16" t="s">
        <v>236</v>
      </c>
      <c r="ERL160" s="16">
        <f t="shared" ref="ERL160" si="33923">40.82</f>
        <v>40.82</v>
      </c>
      <c r="ERM160" s="16">
        <f t="shared" ref="ERM160" si="33924">0.75*(2.7+2.7+2.1+2.7)</f>
        <v>7.6499999999999995</v>
      </c>
      <c r="ERN160" s="14">
        <f t="shared" si="10585"/>
        <v>48.47</v>
      </c>
      <c r="ERO160" s="14"/>
      <c r="ERP160" s="16">
        <f t="shared" si="10586"/>
        <v>72.704999999999998</v>
      </c>
      <c r="ERQ160" s="79">
        <f t="shared" si="18947"/>
        <v>8</v>
      </c>
      <c r="ERR160" s="80"/>
      <c r="ERS160" s="16" t="s">
        <v>236</v>
      </c>
      <c r="ERT160" s="16">
        <f t="shared" ref="ERT160" si="33925">40.82</f>
        <v>40.82</v>
      </c>
      <c r="ERU160" s="16">
        <f t="shared" ref="ERU160" si="33926">0.75*(2.7+2.7+2.1+2.7)</f>
        <v>7.6499999999999995</v>
      </c>
      <c r="ERV160" s="14">
        <f t="shared" si="10590"/>
        <v>48.47</v>
      </c>
      <c r="ERW160" s="14"/>
      <c r="ERX160" s="16">
        <f t="shared" si="10591"/>
        <v>72.704999999999998</v>
      </c>
      <c r="ERY160" s="79">
        <f t="shared" si="18947"/>
        <v>8</v>
      </c>
      <c r="ERZ160" s="80"/>
      <c r="ESA160" s="16" t="s">
        <v>236</v>
      </c>
      <c r="ESB160" s="16">
        <f t="shared" ref="ESB160" si="33927">40.82</f>
        <v>40.82</v>
      </c>
      <c r="ESC160" s="16">
        <f t="shared" ref="ESC160" si="33928">0.75*(2.7+2.7+2.1+2.7)</f>
        <v>7.6499999999999995</v>
      </c>
      <c r="ESD160" s="14">
        <f t="shared" si="10595"/>
        <v>48.47</v>
      </c>
      <c r="ESE160" s="14"/>
      <c r="ESF160" s="16">
        <f t="shared" si="10596"/>
        <v>72.704999999999998</v>
      </c>
      <c r="ESG160" s="79">
        <f t="shared" si="18947"/>
        <v>8</v>
      </c>
      <c r="ESH160" s="80"/>
      <c r="ESI160" s="16" t="s">
        <v>236</v>
      </c>
      <c r="ESJ160" s="16">
        <f t="shared" ref="ESJ160" si="33929">40.82</f>
        <v>40.82</v>
      </c>
      <c r="ESK160" s="16">
        <f t="shared" ref="ESK160" si="33930">0.75*(2.7+2.7+2.1+2.7)</f>
        <v>7.6499999999999995</v>
      </c>
      <c r="ESL160" s="14">
        <f t="shared" si="10600"/>
        <v>48.47</v>
      </c>
      <c r="ESM160" s="14"/>
      <c r="ESN160" s="16">
        <f t="shared" si="10601"/>
        <v>72.704999999999998</v>
      </c>
      <c r="ESO160" s="79">
        <f t="shared" si="18947"/>
        <v>8</v>
      </c>
      <c r="ESP160" s="80"/>
      <c r="ESQ160" s="16" t="s">
        <v>236</v>
      </c>
      <c r="ESR160" s="16">
        <f t="shared" ref="ESR160" si="33931">40.82</f>
        <v>40.82</v>
      </c>
      <c r="ESS160" s="16">
        <f t="shared" ref="ESS160" si="33932">0.75*(2.7+2.7+2.1+2.7)</f>
        <v>7.6499999999999995</v>
      </c>
      <c r="EST160" s="14">
        <f t="shared" si="10605"/>
        <v>48.47</v>
      </c>
      <c r="ESU160" s="14"/>
      <c r="ESV160" s="16">
        <f t="shared" si="10606"/>
        <v>72.704999999999998</v>
      </c>
      <c r="ESW160" s="79">
        <f t="shared" si="18947"/>
        <v>8</v>
      </c>
      <c r="ESX160" s="80"/>
      <c r="ESY160" s="16" t="s">
        <v>236</v>
      </c>
      <c r="ESZ160" s="16">
        <f t="shared" ref="ESZ160" si="33933">40.82</f>
        <v>40.82</v>
      </c>
      <c r="ETA160" s="16">
        <f t="shared" ref="ETA160" si="33934">0.75*(2.7+2.7+2.1+2.7)</f>
        <v>7.6499999999999995</v>
      </c>
      <c r="ETB160" s="14">
        <f t="shared" si="10610"/>
        <v>48.47</v>
      </c>
      <c r="ETC160" s="14"/>
      <c r="ETD160" s="16">
        <f t="shared" si="10611"/>
        <v>72.704999999999998</v>
      </c>
      <c r="ETE160" s="79">
        <f t="shared" si="18956"/>
        <v>8</v>
      </c>
      <c r="ETF160" s="80"/>
      <c r="ETG160" s="16" t="s">
        <v>236</v>
      </c>
      <c r="ETH160" s="16">
        <f t="shared" ref="ETH160" si="33935">40.82</f>
        <v>40.82</v>
      </c>
      <c r="ETI160" s="16">
        <f t="shared" ref="ETI160" si="33936">0.75*(2.7+2.7+2.1+2.7)</f>
        <v>7.6499999999999995</v>
      </c>
      <c r="ETJ160" s="14">
        <f t="shared" si="10615"/>
        <v>48.47</v>
      </c>
      <c r="ETK160" s="14"/>
      <c r="ETL160" s="16">
        <f t="shared" si="10616"/>
        <v>72.704999999999998</v>
      </c>
      <c r="ETM160" s="79">
        <f t="shared" si="18956"/>
        <v>8</v>
      </c>
      <c r="ETN160" s="80"/>
      <c r="ETO160" s="16" t="s">
        <v>236</v>
      </c>
      <c r="ETP160" s="16">
        <f t="shared" ref="ETP160" si="33937">40.82</f>
        <v>40.82</v>
      </c>
      <c r="ETQ160" s="16">
        <f t="shared" ref="ETQ160" si="33938">0.75*(2.7+2.7+2.1+2.7)</f>
        <v>7.6499999999999995</v>
      </c>
      <c r="ETR160" s="14">
        <f t="shared" si="10620"/>
        <v>48.47</v>
      </c>
      <c r="ETS160" s="14"/>
      <c r="ETT160" s="16">
        <f t="shared" si="10621"/>
        <v>72.704999999999998</v>
      </c>
      <c r="ETU160" s="79">
        <f t="shared" si="18956"/>
        <v>8</v>
      </c>
      <c r="ETV160" s="80"/>
      <c r="ETW160" s="16" t="s">
        <v>236</v>
      </c>
      <c r="ETX160" s="16">
        <f t="shared" ref="ETX160" si="33939">40.82</f>
        <v>40.82</v>
      </c>
      <c r="ETY160" s="16">
        <f t="shared" ref="ETY160" si="33940">0.75*(2.7+2.7+2.1+2.7)</f>
        <v>7.6499999999999995</v>
      </c>
      <c r="ETZ160" s="14">
        <f t="shared" si="10625"/>
        <v>48.47</v>
      </c>
      <c r="EUA160" s="14"/>
      <c r="EUB160" s="16">
        <f t="shared" si="10626"/>
        <v>72.704999999999998</v>
      </c>
      <c r="EUC160" s="79">
        <f t="shared" si="18956"/>
        <v>8</v>
      </c>
      <c r="EUD160" s="80"/>
      <c r="EUE160" s="16" t="s">
        <v>236</v>
      </c>
      <c r="EUF160" s="16">
        <f t="shared" ref="EUF160" si="33941">40.82</f>
        <v>40.82</v>
      </c>
      <c r="EUG160" s="16">
        <f t="shared" ref="EUG160" si="33942">0.75*(2.7+2.7+2.1+2.7)</f>
        <v>7.6499999999999995</v>
      </c>
      <c r="EUH160" s="14">
        <f t="shared" si="10630"/>
        <v>48.47</v>
      </c>
      <c r="EUI160" s="14"/>
      <c r="EUJ160" s="16">
        <f t="shared" si="10631"/>
        <v>72.704999999999998</v>
      </c>
      <c r="EUK160" s="79">
        <f t="shared" si="18956"/>
        <v>8</v>
      </c>
      <c r="EUL160" s="80"/>
      <c r="EUM160" s="16" t="s">
        <v>236</v>
      </c>
      <c r="EUN160" s="16">
        <f t="shared" ref="EUN160" si="33943">40.82</f>
        <v>40.82</v>
      </c>
      <c r="EUO160" s="16">
        <f t="shared" ref="EUO160" si="33944">0.75*(2.7+2.7+2.1+2.7)</f>
        <v>7.6499999999999995</v>
      </c>
      <c r="EUP160" s="14">
        <f t="shared" si="10635"/>
        <v>48.47</v>
      </c>
      <c r="EUQ160" s="14"/>
      <c r="EUR160" s="16">
        <f t="shared" si="10636"/>
        <v>72.704999999999998</v>
      </c>
      <c r="EUS160" s="79">
        <f t="shared" si="18956"/>
        <v>8</v>
      </c>
      <c r="EUT160" s="80"/>
      <c r="EUU160" s="16" t="s">
        <v>236</v>
      </c>
      <c r="EUV160" s="16">
        <f t="shared" ref="EUV160" si="33945">40.82</f>
        <v>40.82</v>
      </c>
      <c r="EUW160" s="16">
        <f t="shared" ref="EUW160" si="33946">0.75*(2.7+2.7+2.1+2.7)</f>
        <v>7.6499999999999995</v>
      </c>
      <c r="EUX160" s="14">
        <f t="shared" si="10640"/>
        <v>48.47</v>
      </c>
      <c r="EUY160" s="14"/>
      <c r="EUZ160" s="16">
        <f t="shared" si="10641"/>
        <v>72.704999999999998</v>
      </c>
      <c r="EVA160" s="79">
        <f t="shared" si="18956"/>
        <v>8</v>
      </c>
      <c r="EVB160" s="80"/>
      <c r="EVC160" s="16" t="s">
        <v>236</v>
      </c>
      <c r="EVD160" s="16">
        <f t="shared" ref="EVD160" si="33947">40.82</f>
        <v>40.82</v>
      </c>
      <c r="EVE160" s="16">
        <f t="shared" ref="EVE160" si="33948">0.75*(2.7+2.7+2.1+2.7)</f>
        <v>7.6499999999999995</v>
      </c>
      <c r="EVF160" s="14">
        <f t="shared" si="10645"/>
        <v>48.47</v>
      </c>
      <c r="EVG160" s="14"/>
      <c r="EVH160" s="16">
        <f t="shared" si="10646"/>
        <v>72.704999999999998</v>
      </c>
      <c r="EVI160" s="79">
        <f t="shared" si="18956"/>
        <v>8</v>
      </c>
      <c r="EVJ160" s="80"/>
      <c r="EVK160" s="16" t="s">
        <v>236</v>
      </c>
      <c r="EVL160" s="16">
        <f t="shared" ref="EVL160" si="33949">40.82</f>
        <v>40.82</v>
      </c>
      <c r="EVM160" s="16">
        <f t="shared" ref="EVM160" si="33950">0.75*(2.7+2.7+2.1+2.7)</f>
        <v>7.6499999999999995</v>
      </c>
      <c r="EVN160" s="14">
        <f t="shared" si="10650"/>
        <v>48.47</v>
      </c>
      <c r="EVO160" s="14"/>
      <c r="EVP160" s="16">
        <f t="shared" si="10651"/>
        <v>72.704999999999998</v>
      </c>
      <c r="EVQ160" s="79">
        <f t="shared" si="18965"/>
        <v>8</v>
      </c>
      <c r="EVR160" s="80"/>
      <c r="EVS160" s="16" t="s">
        <v>236</v>
      </c>
      <c r="EVT160" s="16">
        <f t="shared" ref="EVT160" si="33951">40.82</f>
        <v>40.82</v>
      </c>
      <c r="EVU160" s="16">
        <f t="shared" ref="EVU160" si="33952">0.75*(2.7+2.7+2.1+2.7)</f>
        <v>7.6499999999999995</v>
      </c>
      <c r="EVV160" s="14">
        <f t="shared" si="10655"/>
        <v>48.47</v>
      </c>
      <c r="EVW160" s="14"/>
      <c r="EVX160" s="16">
        <f t="shared" si="10656"/>
        <v>72.704999999999998</v>
      </c>
      <c r="EVY160" s="79">
        <f t="shared" si="18965"/>
        <v>8</v>
      </c>
      <c r="EVZ160" s="80"/>
      <c r="EWA160" s="16" t="s">
        <v>236</v>
      </c>
      <c r="EWB160" s="16">
        <f t="shared" ref="EWB160" si="33953">40.82</f>
        <v>40.82</v>
      </c>
      <c r="EWC160" s="16">
        <f t="shared" ref="EWC160" si="33954">0.75*(2.7+2.7+2.1+2.7)</f>
        <v>7.6499999999999995</v>
      </c>
      <c r="EWD160" s="14">
        <f t="shared" si="10660"/>
        <v>48.47</v>
      </c>
      <c r="EWE160" s="14"/>
      <c r="EWF160" s="16">
        <f t="shared" si="10661"/>
        <v>72.704999999999998</v>
      </c>
      <c r="EWG160" s="79">
        <f t="shared" si="18965"/>
        <v>8</v>
      </c>
      <c r="EWH160" s="80"/>
      <c r="EWI160" s="16" t="s">
        <v>236</v>
      </c>
      <c r="EWJ160" s="16">
        <f t="shared" ref="EWJ160" si="33955">40.82</f>
        <v>40.82</v>
      </c>
      <c r="EWK160" s="16">
        <f t="shared" ref="EWK160" si="33956">0.75*(2.7+2.7+2.1+2.7)</f>
        <v>7.6499999999999995</v>
      </c>
      <c r="EWL160" s="14">
        <f t="shared" si="10665"/>
        <v>48.47</v>
      </c>
      <c r="EWM160" s="14"/>
      <c r="EWN160" s="16">
        <f t="shared" si="10666"/>
        <v>72.704999999999998</v>
      </c>
      <c r="EWO160" s="79">
        <f t="shared" si="18965"/>
        <v>8</v>
      </c>
      <c r="EWP160" s="80"/>
      <c r="EWQ160" s="16" t="s">
        <v>236</v>
      </c>
      <c r="EWR160" s="16">
        <f t="shared" ref="EWR160" si="33957">40.82</f>
        <v>40.82</v>
      </c>
      <c r="EWS160" s="16">
        <f t="shared" ref="EWS160" si="33958">0.75*(2.7+2.7+2.1+2.7)</f>
        <v>7.6499999999999995</v>
      </c>
      <c r="EWT160" s="14">
        <f t="shared" si="10670"/>
        <v>48.47</v>
      </c>
      <c r="EWU160" s="14"/>
      <c r="EWV160" s="16">
        <f t="shared" si="10671"/>
        <v>72.704999999999998</v>
      </c>
      <c r="EWW160" s="79">
        <f t="shared" si="18965"/>
        <v>8</v>
      </c>
      <c r="EWX160" s="80"/>
      <c r="EWY160" s="16" t="s">
        <v>236</v>
      </c>
      <c r="EWZ160" s="16">
        <f t="shared" ref="EWZ160" si="33959">40.82</f>
        <v>40.82</v>
      </c>
      <c r="EXA160" s="16">
        <f t="shared" ref="EXA160" si="33960">0.75*(2.7+2.7+2.1+2.7)</f>
        <v>7.6499999999999995</v>
      </c>
      <c r="EXB160" s="14">
        <f t="shared" si="10675"/>
        <v>48.47</v>
      </c>
      <c r="EXC160" s="14"/>
      <c r="EXD160" s="16">
        <f t="shared" si="10676"/>
        <v>72.704999999999998</v>
      </c>
      <c r="EXE160" s="79">
        <f t="shared" si="18965"/>
        <v>8</v>
      </c>
      <c r="EXF160" s="80"/>
      <c r="EXG160" s="16" t="s">
        <v>236</v>
      </c>
      <c r="EXH160" s="16">
        <f t="shared" ref="EXH160" si="33961">40.82</f>
        <v>40.82</v>
      </c>
      <c r="EXI160" s="16">
        <f t="shared" ref="EXI160" si="33962">0.75*(2.7+2.7+2.1+2.7)</f>
        <v>7.6499999999999995</v>
      </c>
      <c r="EXJ160" s="14">
        <f t="shared" si="10680"/>
        <v>48.47</v>
      </c>
      <c r="EXK160" s="14"/>
      <c r="EXL160" s="16">
        <f t="shared" si="10681"/>
        <v>72.704999999999998</v>
      </c>
      <c r="EXM160" s="79">
        <f t="shared" si="18965"/>
        <v>8</v>
      </c>
      <c r="EXN160" s="80"/>
      <c r="EXO160" s="16" t="s">
        <v>236</v>
      </c>
      <c r="EXP160" s="16">
        <f t="shared" ref="EXP160" si="33963">40.82</f>
        <v>40.82</v>
      </c>
      <c r="EXQ160" s="16">
        <f t="shared" ref="EXQ160" si="33964">0.75*(2.7+2.7+2.1+2.7)</f>
        <v>7.6499999999999995</v>
      </c>
      <c r="EXR160" s="14">
        <f t="shared" si="10685"/>
        <v>48.47</v>
      </c>
      <c r="EXS160" s="14"/>
      <c r="EXT160" s="16">
        <f t="shared" si="10686"/>
        <v>72.704999999999998</v>
      </c>
      <c r="EXU160" s="79">
        <f t="shared" si="18965"/>
        <v>8</v>
      </c>
      <c r="EXV160" s="80"/>
      <c r="EXW160" s="16" t="s">
        <v>236</v>
      </c>
      <c r="EXX160" s="16">
        <f t="shared" ref="EXX160" si="33965">40.82</f>
        <v>40.82</v>
      </c>
      <c r="EXY160" s="16">
        <f t="shared" ref="EXY160" si="33966">0.75*(2.7+2.7+2.1+2.7)</f>
        <v>7.6499999999999995</v>
      </c>
      <c r="EXZ160" s="14">
        <f t="shared" si="10690"/>
        <v>48.47</v>
      </c>
      <c r="EYA160" s="14"/>
      <c r="EYB160" s="16">
        <f t="shared" si="10691"/>
        <v>72.704999999999998</v>
      </c>
      <c r="EYC160" s="79">
        <f t="shared" si="18974"/>
        <v>8</v>
      </c>
      <c r="EYD160" s="80"/>
      <c r="EYE160" s="16" t="s">
        <v>236</v>
      </c>
      <c r="EYF160" s="16">
        <f t="shared" ref="EYF160" si="33967">40.82</f>
        <v>40.82</v>
      </c>
      <c r="EYG160" s="16">
        <f t="shared" ref="EYG160" si="33968">0.75*(2.7+2.7+2.1+2.7)</f>
        <v>7.6499999999999995</v>
      </c>
      <c r="EYH160" s="14">
        <f t="shared" si="10695"/>
        <v>48.47</v>
      </c>
      <c r="EYI160" s="14"/>
      <c r="EYJ160" s="16">
        <f t="shared" si="10696"/>
        <v>72.704999999999998</v>
      </c>
      <c r="EYK160" s="79">
        <f t="shared" si="18974"/>
        <v>8</v>
      </c>
      <c r="EYL160" s="80"/>
      <c r="EYM160" s="16" t="s">
        <v>236</v>
      </c>
      <c r="EYN160" s="16">
        <f t="shared" ref="EYN160" si="33969">40.82</f>
        <v>40.82</v>
      </c>
      <c r="EYO160" s="16">
        <f t="shared" ref="EYO160" si="33970">0.75*(2.7+2.7+2.1+2.7)</f>
        <v>7.6499999999999995</v>
      </c>
      <c r="EYP160" s="14">
        <f t="shared" si="10700"/>
        <v>48.47</v>
      </c>
      <c r="EYQ160" s="14"/>
      <c r="EYR160" s="16">
        <f t="shared" si="10701"/>
        <v>72.704999999999998</v>
      </c>
      <c r="EYS160" s="79">
        <f t="shared" si="18974"/>
        <v>8</v>
      </c>
      <c r="EYT160" s="80"/>
      <c r="EYU160" s="16" t="s">
        <v>236</v>
      </c>
      <c r="EYV160" s="16">
        <f t="shared" ref="EYV160" si="33971">40.82</f>
        <v>40.82</v>
      </c>
      <c r="EYW160" s="16">
        <f t="shared" ref="EYW160" si="33972">0.75*(2.7+2.7+2.1+2.7)</f>
        <v>7.6499999999999995</v>
      </c>
      <c r="EYX160" s="14">
        <f t="shared" si="10705"/>
        <v>48.47</v>
      </c>
      <c r="EYY160" s="14"/>
      <c r="EYZ160" s="16">
        <f t="shared" si="10706"/>
        <v>72.704999999999998</v>
      </c>
      <c r="EZA160" s="79">
        <f t="shared" si="18974"/>
        <v>8</v>
      </c>
      <c r="EZB160" s="80"/>
      <c r="EZC160" s="16" t="s">
        <v>236</v>
      </c>
      <c r="EZD160" s="16">
        <f t="shared" ref="EZD160" si="33973">40.82</f>
        <v>40.82</v>
      </c>
      <c r="EZE160" s="16">
        <f t="shared" ref="EZE160" si="33974">0.75*(2.7+2.7+2.1+2.7)</f>
        <v>7.6499999999999995</v>
      </c>
      <c r="EZF160" s="14">
        <f t="shared" si="10710"/>
        <v>48.47</v>
      </c>
      <c r="EZG160" s="14"/>
      <c r="EZH160" s="16">
        <f t="shared" si="10711"/>
        <v>72.704999999999998</v>
      </c>
      <c r="EZI160" s="79">
        <f t="shared" si="18974"/>
        <v>8</v>
      </c>
      <c r="EZJ160" s="80"/>
      <c r="EZK160" s="16" t="s">
        <v>236</v>
      </c>
      <c r="EZL160" s="16">
        <f t="shared" ref="EZL160" si="33975">40.82</f>
        <v>40.82</v>
      </c>
      <c r="EZM160" s="16">
        <f t="shared" ref="EZM160" si="33976">0.75*(2.7+2.7+2.1+2.7)</f>
        <v>7.6499999999999995</v>
      </c>
      <c r="EZN160" s="14">
        <f t="shared" si="10715"/>
        <v>48.47</v>
      </c>
      <c r="EZO160" s="14"/>
      <c r="EZP160" s="16">
        <f t="shared" si="10716"/>
        <v>72.704999999999998</v>
      </c>
      <c r="EZQ160" s="79">
        <f t="shared" si="18974"/>
        <v>8</v>
      </c>
      <c r="EZR160" s="80"/>
      <c r="EZS160" s="16" t="s">
        <v>236</v>
      </c>
      <c r="EZT160" s="16">
        <f t="shared" ref="EZT160" si="33977">40.82</f>
        <v>40.82</v>
      </c>
      <c r="EZU160" s="16">
        <f t="shared" ref="EZU160" si="33978">0.75*(2.7+2.7+2.1+2.7)</f>
        <v>7.6499999999999995</v>
      </c>
      <c r="EZV160" s="14">
        <f t="shared" si="10720"/>
        <v>48.47</v>
      </c>
      <c r="EZW160" s="14"/>
      <c r="EZX160" s="16">
        <f t="shared" si="10721"/>
        <v>72.704999999999998</v>
      </c>
      <c r="EZY160" s="79">
        <f t="shared" si="18974"/>
        <v>8</v>
      </c>
      <c r="EZZ160" s="80"/>
      <c r="FAA160" s="16" t="s">
        <v>236</v>
      </c>
      <c r="FAB160" s="16">
        <f t="shared" ref="FAB160" si="33979">40.82</f>
        <v>40.82</v>
      </c>
      <c r="FAC160" s="16">
        <f t="shared" ref="FAC160" si="33980">0.75*(2.7+2.7+2.1+2.7)</f>
        <v>7.6499999999999995</v>
      </c>
      <c r="FAD160" s="14">
        <f t="shared" si="10725"/>
        <v>48.47</v>
      </c>
      <c r="FAE160" s="14"/>
      <c r="FAF160" s="16">
        <f t="shared" si="10726"/>
        <v>72.704999999999998</v>
      </c>
      <c r="FAG160" s="79">
        <f t="shared" si="18974"/>
        <v>8</v>
      </c>
      <c r="FAH160" s="80"/>
      <c r="FAI160" s="16" t="s">
        <v>236</v>
      </c>
      <c r="FAJ160" s="16">
        <f t="shared" ref="FAJ160" si="33981">40.82</f>
        <v>40.82</v>
      </c>
      <c r="FAK160" s="16">
        <f t="shared" ref="FAK160" si="33982">0.75*(2.7+2.7+2.1+2.7)</f>
        <v>7.6499999999999995</v>
      </c>
      <c r="FAL160" s="14">
        <f t="shared" si="10730"/>
        <v>48.47</v>
      </c>
      <c r="FAM160" s="14"/>
      <c r="FAN160" s="16">
        <f t="shared" si="10731"/>
        <v>72.704999999999998</v>
      </c>
      <c r="FAO160" s="79">
        <f t="shared" si="18983"/>
        <v>8</v>
      </c>
      <c r="FAP160" s="80"/>
      <c r="FAQ160" s="16" t="s">
        <v>236</v>
      </c>
      <c r="FAR160" s="16">
        <f t="shared" ref="FAR160" si="33983">40.82</f>
        <v>40.82</v>
      </c>
      <c r="FAS160" s="16">
        <f t="shared" ref="FAS160" si="33984">0.75*(2.7+2.7+2.1+2.7)</f>
        <v>7.6499999999999995</v>
      </c>
      <c r="FAT160" s="14">
        <f t="shared" si="10735"/>
        <v>48.47</v>
      </c>
      <c r="FAU160" s="14"/>
      <c r="FAV160" s="16">
        <f t="shared" si="10736"/>
        <v>72.704999999999998</v>
      </c>
      <c r="FAW160" s="79">
        <f t="shared" si="18983"/>
        <v>8</v>
      </c>
      <c r="FAX160" s="80"/>
      <c r="FAY160" s="16" t="s">
        <v>236</v>
      </c>
      <c r="FAZ160" s="16">
        <f t="shared" ref="FAZ160" si="33985">40.82</f>
        <v>40.82</v>
      </c>
      <c r="FBA160" s="16">
        <f t="shared" ref="FBA160" si="33986">0.75*(2.7+2.7+2.1+2.7)</f>
        <v>7.6499999999999995</v>
      </c>
      <c r="FBB160" s="14">
        <f t="shared" si="10740"/>
        <v>48.47</v>
      </c>
      <c r="FBC160" s="14"/>
      <c r="FBD160" s="16">
        <f t="shared" si="10741"/>
        <v>72.704999999999998</v>
      </c>
      <c r="FBE160" s="79">
        <f t="shared" si="18983"/>
        <v>8</v>
      </c>
      <c r="FBF160" s="80"/>
      <c r="FBG160" s="16" t="s">
        <v>236</v>
      </c>
      <c r="FBH160" s="16">
        <f t="shared" ref="FBH160" si="33987">40.82</f>
        <v>40.82</v>
      </c>
      <c r="FBI160" s="16">
        <f t="shared" ref="FBI160" si="33988">0.75*(2.7+2.7+2.1+2.7)</f>
        <v>7.6499999999999995</v>
      </c>
      <c r="FBJ160" s="14">
        <f t="shared" si="10745"/>
        <v>48.47</v>
      </c>
      <c r="FBK160" s="14"/>
      <c r="FBL160" s="16">
        <f t="shared" si="10746"/>
        <v>72.704999999999998</v>
      </c>
      <c r="FBM160" s="79">
        <f t="shared" si="18983"/>
        <v>8</v>
      </c>
      <c r="FBN160" s="80"/>
      <c r="FBO160" s="16" t="s">
        <v>236</v>
      </c>
      <c r="FBP160" s="16">
        <f t="shared" ref="FBP160" si="33989">40.82</f>
        <v>40.82</v>
      </c>
      <c r="FBQ160" s="16">
        <f t="shared" ref="FBQ160" si="33990">0.75*(2.7+2.7+2.1+2.7)</f>
        <v>7.6499999999999995</v>
      </c>
      <c r="FBR160" s="14">
        <f t="shared" si="10750"/>
        <v>48.47</v>
      </c>
      <c r="FBS160" s="14"/>
      <c r="FBT160" s="16">
        <f t="shared" si="10751"/>
        <v>72.704999999999998</v>
      </c>
      <c r="FBU160" s="79">
        <f t="shared" si="18983"/>
        <v>8</v>
      </c>
      <c r="FBV160" s="80"/>
      <c r="FBW160" s="16" t="s">
        <v>236</v>
      </c>
      <c r="FBX160" s="16">
        <f t="shared" ref="FBX160" si="33991">40.82</f>
        <v>40.82</v>
      </c>
      <c r="FBY160" s="16">
        <f t="shared" ref="FBY160" si="33992">0.75*(2.7+2.7+2.1+2.7)</f>
        <v>7.6499999999999995</v>
      </c>
      <c r="FBZ160" s="14">
        <f t="shared" si="10755"/>
        <v>48.47</v>
      </c>
      <c r="FCA160" s="14"/>
      <c r="FCB160" s="16">
        <f t="shared" si="10756"/>
        <v>72.704999999999998</v>
      </c>
      <c r="FCC160" s="79">
        <f t="shared" si="18983"/>
        <v>8</v>
      </c>
      <c r="FCD160" s="80"/>
      <c r="FCE160" s="16" t="s">
        <v>236</v>
      </c>
      <c r="FCF160" s="16">
        <f t="shared" ref="FCF160" si="33993">40.82</f>
        <v>40.82</v>
      </c>
      <c r="FCG160" s="16">
        <f t="shared" ref="FCG160" si="33994">0.75*(2.7+2.7+2.1+2.7)</f>
        <v>7.6499999999999995</v>
      </c>
      <c r="FCH160" s="14">
        <f t="shared" si="10760"/>
        <v>48.47</v>
      </c>
      <c r="FCI160" s="14"/>
      <c r="FCJ160" s="16">
        <f t="shared" si="10761"/>
        <v>72.704999999999998</v>
      </c>
      <c r="FCK160" s="79">
        <f t="shared" si="18983"/>
        <v>8</v>
      </c>
      <c r="FCL160" s="80"/>
      <c r="FCM160" s="16" t="s">
        <v>236</v>
      </c>
      <c r="FCN160" s="16">
        <f t="shared" ref="FCN160" si="33995">40.82</f>
        <v>40.82</v>
      </c>
      <c r="FCO160" s="16">
        <f t="shared" ref="FCO160" si="33996">0.75*(2.7+2.7+2.1+2.7)</f>
        <v>7.6499999999999995</v>
      </c>
      <c r="FCP160" s="14">
        <f t="shared" si="10765"/>
        <v>48.47</v>
      </c>
      <c r="FCQ160" s="14"/>
      <c r="FCR160" s="16">
        <f t="shared" si="10766"/>
        <v>72.704999999999998</v>
      </c>
      <c r="FCS160" s="79">
        <f t="shared" si="18983"/>
        <v>8</v>
      </c>
      <c r="FCT160" s="80"/>
      <c r="FCU160" s="16" t="s">
        <v>236</v>
      </c>
      <c r="FCV160" s="16">
        <f t="shared" ref="FCV160" si="33997">40.82</f>
        <v>40.82</v>
      </c>
      <c r="FCW160" s="16">
        <f t="shared" ref="FCW160" si="33998">0.75*(2.7+2.7+2.1+2.7)</f>
        <v>7.6499999999999995</v>
      </c>
      <c r="FCX160" s="14">
        <f t="shared" si="10770"/>
        <v>48.47</v>
      </c>
      <c r="FCY160" s="14"/>
      <c r="FCZ160" s="16">
        <f t="shared" si="10771"/>
        <v>72.704999999999998</v>
      </c>
      <c r="FDA160" s="79">
        <f t="shared" si="18992"/>
        <v>8</v>
      </c>
      <c r="FDB160" s="80"/>
      <c r="FDC160" s="16" t="s">
        <v>236</v>
      </c>
      <c r="FDD160" s="16">
        <f t="shared" ref="FDD160" si="33999">40.82</f>
        <v>40.82</v>
      </c>
      <c r="FDE160" s="16">
        <f t="shared" ref="FDE160" si="34000">0.75*(2.7+2.7+2.1+2.7)</f>
        <v>7.6499999999999995</v>
      </c>
      <c r="FDF160" s="14">
        <f t="shared" si="10775"/>
        <v>48.47</v>
      </c>
      <c r="FDG160" s="14"/>
      <c r="FDH160" s="16">
        <f t="shared" si="10776"/>
        <v>72.704999999999998</v>
      </c>
      <c r="FDI160" s="79">
        <f t="shared" si="18992"/>
        <v>8</v>
      </c>
      <c r="FDJ160" s="80"/>
      <c r="FDK160" s="16" t="s">
        <v>236</v>
      </c>
      <c r="FDL160" s="16">
        <f t="shared" ref="FDL160" si="34001">40.82</f>
        <v>40.82</v>
      </c>
      <c r="FDM160" s="16">
        <f t="shared" ref="FDM160" si="34002">0.75*(2.7+2.7+2.1+2.7)</f>
        <v>7.6499999999999995</v>
      </c>
      <c r="FDN160" s="14">
        <f t="shared" si="10780"/>
        <v>48.47</v>
      </c>
      <c r="FDO160" s="14"/>
      <c r="FDP160" s="16">
        <f t="shared" si="10781"/>
        <v>72.704999999999998</v>
      </c>
      <c r="FDQ160" s="79">
        <f t="shared" si="18992"/>
        <v>8</v>
      </c>
      <c r="FDR160" s="80"/>
      <c r="FDS160" s="16" t="s">
        <v>236</v>
      </c>
      <c r="FDT160" s="16">
        <f t="shared" ref="FDT160" si="34003">40.82</f>
        <v>40.82</v>
      </c>
      <c r="FDU160" s="16">
        <f t="shared" ref="FDU160" si="34004">0.75*(2.7+2.7+2.1+2.7)</f>
        <v>7.6499999999999995</v>
      </c>
      <c r="FDV160" s="14">
        <f t="shared" si="10785"/>
        <v>48.47</v>
      </c>
      <c r="FDW160" s="14"/>
      <c r="FDX160" s="16">
        <f t="shared" si="10786"/>
        <v>72.704999999999998</v>
      </c>
      <c r="FDY160" s="79">
        <f t="shared" si="18992"/>
        <v>8</v>
      </c>
      <c r="FDZ160" s="80"/>
      <c r="FEA160" s="16" t="s">
        <v>236</v>
      </c>
      <c r="FEB160" s="16">
        <f t="shared" ref="FEB160" si="34005">40.82</f>
        <v>40.82</v>
      </c>
      <c r="FEC160" s="16">
        <f t="shared" ref="FEC160" si="34006">0.75*(2.7+2.7+2.1+2.7)</f>
        <v>7.6499999999999995</v>
      </c>
      <c r="FED160" s="14">
        <f t="shared" si="10790"/>
        <v>48.47</v>
      </c>
      <c r="FEE160" s="14"/>
      <c r="FEF160" s="16">
        <f t="shared" si="10791"/>
        <v>72.704999999999998</v>
      </c>
      <c r="FEG160" s="79">
        <f t="shared" si="18992"/>
        <v>8</v>
      </c>
      <c r="FEH160" s="80"/>
      <c r="FEI160" s="16" t="s">
        <v>236</v>
      </c>
      <c r="FEJ160" s="16">
        <f t="shared" ref="FEJ160" si="34007">40.82</f>
        <v>40.82</v>
      </c>
      <c r="FEK160" s="16">
        <f t="shared" ref="FEK160" si="34008">0.75*(2.7+2.7+2.1+2.7)</f>
        <v>7.6499999999999995</v>
      </c>
      <c r="FEL160" s="14">
        <f t="shared" si="10795"/>
        <v>48.47</v>
      </c>
      <c r="FEM160" s="14"/>
      <c r="FEN160" s="16">
        <f t="shared" si="10796"/>
        <v>72.704999999999998</v>
      </c>
      <c r="FEO160" s="79">
        <f t="shared" si="18992"/>
        <v>8</v>
      </c>
      <c r="FEP160" s="80"/>
      <c r="FEQ160" s="16" t="s">
        <v>236</v>
      </c>
      <c r="FER160" s="16">
        <f t="shared" ref="FER160" si="34009">40.82</f>
        <v>40.82</v>
      </c>
      <c r="FES160" s="16">
        <f t="shared" ref="FES160" si="34010">0.75*(2.7+2.7+2.1+2.7)</f>
        <v>7.6499999999999995</v>
      </c>
      <c r="FET160" s="14">
        <f t="shared" si="10800"/>
        <v>48.47</v>
      </c>
      <c r="FEU160" s="14"/>
      <c r="FEV160" s="16">
        <f t="shared" si="10801"/>
        <v>72.704999999999998</v>
      </c>
      <c r="FEW160" s="79">
        <f t="shared" si="18992"/>
        <v>8</v>
      </c>
      <c r="FEX160" s="80"/>
      <c r="FEY160" s="16" t="s">
        <v>236</v>
      </c>
      <c r="FEZ160" s="16">
        <f t="shared" ref="FEZ160" si="34011">40.82</f>
        <v>40.82</v>
      </c>
      <c r="FFA160" s="16">
        <f t="shared" ref="FFA160" si="34012">0.75*(2.7+2.7+2.1+2.7)</f>
        <v>7.6499999999999995</v>
      </c>
      <c r="FFB160" s="14">
        <f t="shared" si="10805"/>
        <v>48.47</v>
      </c>
      <c r="FFC160" s="14"/>
      <c r="FFD160" s="16">
        <f t="shared" si="10806"/>
        <v>72.704999999999998</v>
      </c>
      <c r="FFE160" s="79">
        <f t="shared" si="18992"/>
        <v>8</v>
      </c>
      <c r="FFF160" s="80"/>
      <c r="FFG160" s="16" t="s">
        <v>236</v>
      </c>
      <c r="FFH160" s="16">
        <f t="shared" ref="FFH160" si="34013">40.82</f>
        <v>40.82</v>
      </c>
      <c r="FFI160" s="16">
        <f t="shared" ref="FFI160" si="34014">0.75*(2.7+2.7+2.1+2.7)</f>
        <v>7.6499999999999995</v>
      </c>
      <c r="FFJ160" s="14">
        <f t="shared" si="10810"/>
        <v>48.47</v>
      </c>
      <c r="FFK160" s="14"/>
      <c r="FFL160" s="16">
        <f t="shared" si="10811"/>
        <v>72.704999999999998</v>
      </c>
      <c r="FFM160" s="79">
        <f t="shared" si="19001"/>
        <v>8</v>
      </c>
      <c r="FFN160" s="80"/>
      <c r="FFO160" s="16" t="s">
        <v>236</v>
      </c>
      <c r="FFP160" s="16">
        <f t="shared" ref="FFP160" si="34015">40.82</f>
        <v>40.82</v>
      </c>
      <c r="FFQ160" s="16">
        <f t="shared" ref="FFQ160" si="34016">0.75*(2.7+2.7+2.1+2.7)</f>
        <v>7.6499999999999995</v>
      </c>
      <c r="FFR160" s="14">
        <f t="shared" si="10815"/>
        <v>48.47</v>
      </c>
      <c r="FFS160" s="14"/>
      <c r="FFT160" s="16">
        <f t="shared" si="10816"/>
        <v>72.704999999999998</v>
      </c>
      <c r="FFU160" s="79">
        <f t="shared" si="19001"/>
        <v>8</v>
      </c>
      <c r="FFV160" s="80"/>
      <c r="FFW160" s="16" t="s">
        <v>236</v>
      </c>
      <c r="FFX160" s="16">
        <f t="shared" ref="FFX160" si="34017">40.82</f>
        <v>40.82</v>
      </c>
      <c r="FFY160" s="16">
        <f t="shared" ref="FFY160" si="34018">0.75*(2.7+2.7+2.1+2.7)</f>
        <v>7.6499999999999995</v>
      </c>
      <c r="FFZ160" s="14">
        <f t="shared" si="10820"/>
        <v>48.47</v>
      </c>
      <c r="FGA160" s="14"/>
      <c r="FGB160" s="16">
        <f t="shared" si="10821"/>
        <v>72.704999999999998</v>
      </c>
      <c r="FGC160" s="79">
        <f t="shared" si="19001"/>
        <v>8</v>
      </c>
      <c r="FGD160" s="80"/>
      <c r="FGE160" s="16" t="s">
        <v>236</v>
      </c>
      <c r="FGF160" s="16">
        <f t="shared" ref="FGF160" si="34019">40.82</f>
        <v>40.82</v>
      </c>
      <c r="FGG160" s="16">
        <f t="shared" ref="FGG160" si="34020">0.75*(2.7+2.7+2.1+2.7)</f>
        <v>7.6499999999999995</v>
      </c>
      <c r="FGH160" s="14">
        <f t="shared" si="10825"/>
        <v>48.47</v>
      </c>
      <c r="FGI160" s="14"/>
      <c r="FGJ160" s="16">
        <f t="shared" si="10826"/>
        <v>72.704999999999998</v>
      </c>
      <c r="FGK160" s="79">
        <f t="shared" si="19001"/>
        <v>8</v>
      </c>
      <c r="FGL160" s="80"/>
      <c r="FGM160" s="16" t="s">
        <v>236</v>
      </c>
      <c r="FGN160" s="16">
        <f t="shared" ref="FGN160" si="34021">40.82</f>
        <v>40.82</v>
      </c>
      <c r="FGO160" s="16">
        <f t="shared" ref="FGO160" si="34022">0.75*(2.7+2.7+2.1+2.7)</f>
        <v>7.6499999999999995</v>
      </c>
      <c r="FGP160" s="14">
        <f t="shared" si="10830"/>
        <v>48.47</v>
      </c>
      <c r="FGQ160" s="14"/>
      <c r="FGR160" s="16">
        <f t="shared" si="10831"/>
        <v>72.704999999999998</v>
      </c>
      <c r="FGS160" s="79">
        <f t="shared" si="19001"/>
        <v>8</v>
      </c>
      <c r="FGT160" s="80"/>
      <c r="FGU160" s="16" t="s">
        <v>236</v>
      </c>
      <c r="FGV160" s="16">
        <f t="shared" ref="FGV160" si="34023">40.82</f>
        <v>40.82</v>
      </c>
      <c r="FGW160" s="16">
        <f t="shared" ref="FGW160" si="34024">0.75*(2.7+2.7+2.1+2.7)</f>
        <v>7.6499999999999995</v>
      </c>
      <c r="FGX160" s="14">
        <f t="shared" si="10835"/>
        <v>48.47</v>
      </c>
      <c r="FGY160" s="14"/>
      <c r="FGZ160" s="16">
        <f t="shared" si="10836"/>
        <v>72.704999999999998</v>
      </c>
      <c r="FHA160" s="79">
        <f t="shared" si="19001"/>
        <v>8</v>
      </c>
      <c r="FHB160" s="80"/>
      <c r="FHC160" s="16" t="s">
        <v>236</v>
      </c>
      <c r="FHD160" s="16">
        <f t="shared" ref="FHD160" si="34025">40.82</f>
        <v>40.82</v>
      </c>
      <c r="FHE160" s="16">
        <f t="shared" ref="FHE160" si="34026">0.75*(2.7+2.7+2.1+2.7)</f>
        <v>7.6499999999999995</v>
      </c>
      <c r="FHF160" s="14">
        <f t="shared" si="10840"/>
        <v>48.47</v>
      </c>
      <c r="FHG160" s="14"/>
      <c r="FHH160" s="16">
        <f t="shared" si="10841"/>
        <v>72.704999999999998</v>
      </c>
      <c r="FHI160" s="79">
        <f t="shared" si="19001"/>
        <v>8</v>
      </c>
      <c r="FHJ160" s="80"/>
      <c r="FHK160" s="16" t="s">
        <v>236</v>
      </c>
      <c r="FHL160" s="16">
        <f t="shared" ref="FHL160" si="34027">40.82</f>
        <v>40.82</v>
      </c>
      <c r="FHM160" s="16">
        <f t="shared" ref="FHM160" si="34028">0.75*(2.7+2.7+2.1+2.7)</f>
        <v>7.6499999999999995</v>
      </c>
      <c r="FHN160" s="14">
        <f t="shared" si="10845"/>
        <v>48.47</v>
      </c>
      <c r="FHO160" s="14"/>
      <c r="FHP160" s="16">
        <f t="shared" si="10846"/>
        <v>72.704999999999998</v>
      </c>
      <c r="FHQ160" s="79">
        <f t="shared" si="19001"/>
        <v>8</v>
      </c>
      <c r="FHR160" s="80"/>
      <c r="FHS160" s="16" t="s">
        <v>236</v>
      </c>
      <c r="FHT160" s="16">
        <f t="shared" ref="FHT160" si="34029">40.82</f>
        <v>40.82</v>
      </c>
      <c r="FHU160" s="16">
        <f t="shared" ref="FHU160" si="34030">0.75*(2.7+2.7+2.1+2.7)</f>
        <v>7.6499999999999995</v>
      </c>
      <c r="FHV160" s="14">
        <f t="shared" si="10850"/>
        <v>48.47</v>
      </c>
      <c r="FHW160" s="14"/>
      <c r="FHX160" s="16">
        <f t="shared" si="10851"/>
        <v>72.704999999999998</v>
      </c>
      <c r="FHY160" s="79">
        <f t="shared" si="19010"/>
        <v>8</v>
      </c>
      <c r="FHZ160" s="80"/>
      <c r="FIA160" s="16" t="s">
        <v>236</v>
      </c>
      <c r="FIB160" s="16">
        <f t="shared" ref="FIB160" si="34031">40.82</f>
        <v>40.82</v>
      </c>
      <c r="FIC160" s="16">
        <f t="shared" ref="FIC160" si="34032">0.75*(2.7+2.7+2.1+2.7)</f>
        <v>7.6499999999999995</v>
      </c>
      <c r="FID160" s="14">
        <f t="shared" si="10855"/>
        <v>48.47</v>
      </c>
      <c r="FIE160" s="14"/>
      <c r="FIF160" s="16">
        <f t="shared" si="10856"/>
        <v>72.704999999999998</v>
      </c>
      <c r="FIG160" s="79">
        <f t="shared" si="19010"/>
        <v>8</v>
      </c>
      <c r="FIH160" s="80"/>
      <c r="FII160" s="16" t="s">
        <v>236</v>
      </c>
      <c r="FIJ160" s="16">
        <f t="shared" ref="FIJ160" si="34033">40.82</f>
        <v>40.82</v>
      </c>
      <c r="FIK160" s="16">
        <f t="shared" ref="FIK160" si="34034">0.75*(2.7+2.7+2.1+2.7)</f>
        <v>7.6499999999999995</v>
      </c>
      <c r="FIL160" s="14">
        <f t="shared" si="10860"/>
        <v>48.47</v>
      </c>
      <c r="FIM160" s="14"/>
      <c r="FIN160" s="16">
        <f t="shared" si="10861"/>
        <v>72.704999999999998</v>
      </c>
      <c r="FIO160" s="79">
        <f t="shared" si="19010"/>
        <v>8</v>
      </c>
      <c r="FIP160" s="80"/>
      <c r="FIQ160" s="16" t="s">
        <v>236</v>
      </c>
      <c r="FIR160" s="16">
        <f t="shared" ref="FIR160" si="34035">40.82</f>
        <v>40.82</v>
      </c>
      <c r="FIS160" s="16">
        <f t="shared" ref="FIS160" si="34036">0.75*(2.7+2.7+2.1+2.7)</f>
        <v>7.6499999999999995</v>
      </c>
      <c r="FIT160" s="14">
        <f t="shared" si="10865"/>
        <v>48.47</v>
      </c>
      <c r="FIU160" s="14"/>
      <c r="FIV160" s="16">
        <f t="shared" si="10866"/>
        <v>72.704999999999998</v>
      </c>
      <c r="FIW160" s="79">
        <f t="shared" si="19010"/>
        <v>8</v>
      </c>
      <c r="FIX160" s="80"/>
      <c r="FIY160" s="16" t="s">
        <v>236</v>
      </c>
      <c r="FIZ160" s="16">
        <f t="shared" ref="FIZ160" si="34037">40.82</f>
        <v>40.82</v>
      </c>
      <c r="FJA160" s="16">
        <f t="shared" ref="FJA160" si="34038">0.75*(2.7+2.7+2.1+2.7)</f>
        <v>7.6499999999999995</v>
      </c>
      <c r="FJB160" s="14">
        <f t="shared" si="10870"/>
        <v>48.47</v>
      </c>
      <c r="FJC160" s="14"/>
      <c r="FJD160" s="16">
        <f t="shared" si="10871"/>
        <v>72.704999999999998</v>
      </c>
      <c r="FJE160" s="79">
        <f t="shared" si="19010"/>
        <v>8</v>
      </c>
      <c r="FJF160" s="80"/>
      <c r="FJG160" s="16" t="s">
        <v>236</v>
      </c>
      <c r="FJH160" s="16">
        <f t="shared" ref="FJH160" si="34039">40.82</f>
        <v>40.82</v>
      </c>
      <c r="FJI160" s="16">
        <f t="shared" ref="FJI160" si="34040">0.75*(2.7+2.7+2.1+2.7)</f>
        <v>7.6499999999999995</v>
      </c>
      <c r="FJJ160" s="14">
        <f t="shared" si="10875"/>
        <v>48.47</v>
      </c>
      <c r="FJK160" s="14"/>
      <c r="FJL160" s="16">
        <f t="shared" si="10876"/>
        <v>72.704999999999998</v>
      </c>
      <c r="FJM160" s="79">
        <f t="shared" si="19010"/>
        <v>8</v>
      </c>
      <c r="FJN160" s="80"/>
      <c r="FJO160" s="16" t="s">
        <v>236</v>
      </c>
      <c r="FJP160" s="16">
        <f t="shared" ref="FJP160" si="34041">40.82</f>
        <v>40.82</v>
      </c>
      <c r="FJQ160" s="16">
        <f t="shared" ref="FJQ160" si="34042">0.75*(2.7+2.7+2.1+2.7)</f>
        <v>7.6499999999999995</v>
      </c>
      <c r="FJR160" s="14">
        <f t="shared" si="10880"/>
        <v>48.47</v>
      </c>
      <c r="FJS160" s="14"/>
      <c r="FJT160" s="16">
        <f t="shared" si="10881"/>
        <v>72.704999999999998</v>
      </c>
      <c r="FJU160" s="79">
        <f t="shared" si="19010"/>
        <v>8</v>
      </c>
      <c r="FJV160" s="80"/>
      <c r="FJW160" s="16" t="s">
        <v>236</v>
      </c>
      <c r="FJX160" s="16">
        <f t="shared" ref="FJX160" si="34043">40.82</f>
        <v>40.82</v>
      </c>
      <c r="FJY160" s="16">
        <f t="shared" ref="FJY160" si="34044">0.75*(2.7+2.7+2.1+2.7)</f>
        <v>7.6499999999999995</v>
      </c>
      <c r="FJZ160" s="14">
        <f t="shared" si="10885"/>
        <v>48.47</v>
      </c>
      <c r="FKA160" s="14"/>
      <c r="FKB160" s="16">
        <f t="shared" si="10886"/>
        <v>72.704999999999998</v>
      </c>
      <c r="FKC160" s="79">
        <f t="shared" si="19010"/>
        <v>8</v>
      </c>
      <c r="FKD160" s="80"/>
      <c r="FKE160" s="16" t="s">
        <v>236</v>
      </c>
      <c r="FKF160" s="16">
        <f t="shared" ref="FKF160" si="34045">40.82</f>
        <v>40.82</v>
      </c>
      <c r="FKG160" s="16">
        <f t="shared" ref="FKG160" si="34046">0.75*(2.7+2.7+2.1+2.7)</f>
        <v>7.6499999999999995</v>
      </c>
      <c r="FKH160" s="14">
        <f t="shared" si="10890"/>
        <v>48.47</v>
      </c>
      <c r="FKI160" s="14"/>
      <c r="FKJ160" s="16">
        <f t="shared" si="10891"/>
        <v>72.704999999999998</v>
      </c>
      <c r="FKK160" s="79">
        <f t="shared" si="19019"/>
        <v>8</v>
      </c>
      <c r="FKL160" s="80"/>
      <c r="FKM160" s="16" t="s">
        <v>236</v>
      </c>
      <c r="FKN160" s="16">
        <f t="shared" ref="FKN160" si="34047">40.82</f>
        <v>40.82</v>
      </c>
      <c r="FKO160" s="16">
        <f t="shared" ref="FKO160" si="34048">0.75*(2.7+2.7+2.1+2.7)</f>
        <v>7.6499999999999995</v>
      </c>
      <c r="FKP160" s="14">
        <f t="shared" si="10895"/>
        <v>48.47</v>
      </c>
      <c r="FKQ160" s="14"/>
      <c r="FKR160" s="16">
        <f t="shared" si="10896"/>
        <v>72.704999999999998</v>
      </c>
      <c r="FKS160" s="79">
        <f t="shared" si="19019"/>
        <v>8</v>
      </c>
      <c r="FKT160" s="80"/>
      <c r="FKU160" s="16" t="s">
        <v>236</v>
      </c>
      <c r="FKV160" s="16">
        <f t="shared" ref="FKV160" si="34049">40.82</f>
        <v>40.82</v>
      </c>
      <c r="FKW160" s="16">
        <f t="shared" ref="FKW160" si="34050">0.75*(2.7+2.7+2.1+2.7)</f>
        <v>7.6499999999999995</v>
      </c>
      <c r="FKX160" s="14">
        <f t="shared" si="10900"/>
        <v>48.47</v>
      </c>
      <c r="FKY160" s="14"/>
      <c r="FKZ160" s="16">
        <f t="shared" si="10901"/>
        <v>72.704999999999998</v>
      </c>
      <c r="FLA160" s="79">
        <f t="shared" si="19019"/>
        <v>8</v>
      </c>
      <c r="FLB160" s="80"/>
      <c r="FLC160" s="16" t="s">
        <v>236</v>
      </c>
      <c r="FLD160" s="16">
        <f t="shared" ref="FLD160" si="34051">40.82</f>
        <v>40.82</v>
      </c>
      <c r="FLE160" s="16">
        <f t="shared" ref="FLE160" si="34052">0.75*(2.7+2.7+2.1+2.7)</f>
        <v>7.6499999999999995</v>
      </c>
      <c r="FLF160" s="14">
        <f t="shared" si="10905"/>
        <v>48.47</v>
      </c>
      <c r="FLG160" s="14"/>
      <c r="FLH160" s="16">
        <f t="shared" si="10906"/>
        <v>72.704999999999998</v>
      </c>
      <c r="FLI160" s="79">
        <f t="shared" si="19019"/>
        <v>8</v>
      </c>
      <c r="FLJ160" s="80"/>
      <c r="FLK160" s="16" t="s">
        <v>236</v>
      </c>
      <c r="FLL160" s="16">
        <f t="shared" ref="FLL160" si="34053">40.82</f>
        <v>40.82</v>
      </c>
      <c r="FLM160" s="16">
        <f t="shared" ref="FLM160" si="34054">0.75*(2.7+2.7+2.1+2.7)</f>
        <v>7.6499999999999995</v>
      </c>
      <c r="FLN160" s="14">
        <f t="shared" si="10910"/>
        <v>48.47</v>
      </c>
      <c r="FLO160" s="14"/>
      <c r="FLP160" s="16">
        <f t="shared" si="10911"/>
        <v>72.704999999999998</v>
      </c>
      <c r="FLQ160" s="79">
        <f t="shared" si="19019"/>
        <v>8</v>
      </c>
      <c r="FLR160" s="80"/>
      <c r="FLS160" s="16" t="s">
        <v>236</v>
      </c>
      <c r="FLT160" s="16">
        <f t="shared" ref="FLT160" si="34055">40.82</f>
        <v>40.82</v>
      </c>
      <c r="FLU160" s="16">
        <f t="shared" ref="FLU160" si="34056">0.75*(2.7+2.7+2.1+2.7)</f>
        <v>7.6499999999999995</v>
      </c>
      <c r="FLV160" s="14">
        <f t="shared" si="10915"/>
        <v>48.47</v>
      </c>
      <c r="FLW160" s="14"/>
      <c r="FLX160" s="16">
        <f t="shared" si="10916"/>
        <v>72.704999999999998</v>
      </c>
      <c r="FLY160" s="79">
        <f t="shared" si="19019"/>
        <v>8</v>
      </c>
      <c r="FLZ160" s="80"/>
      <c r="FMA160" s="16" t="s">
        <v>236</v>
      </c>
      <c r="FMB160" s="16">
        <f t="shared" ref="FMB160" si="34057">40.82</f>
        <v>40.82</v>
      </c>
      <c r="FMC160" s="16">
        <f t="shared" ref="FMC160" si="34058">0.75*(2.7+2.7+2.1+2.7)</f>
        <v>7.6499999999999995</v>
      </c>
      <c r="FMD160" s="14">
        <f t="shared" si="10920"/>
        <v>48.47</v>
      </c>
      <c r="FME160" s="14"/>
      <c r="FMF160" s="16">
        <f t="shared" si="10921"/>
        <v>72.704999999999998</v>
      </c>
      <c r="FMG160" s="79">
        <f t="shared" si="19019"/>
        <v>8</v>
      </c>
      <c r="FMH160" s="80"/>
      <c r="FMI160" s="16" t="s">
        <v>236</v>
      </c>
      <c r="FMJ160" s="16">
        <f t="shared" ref="FMJ160" si="34059">40.82</f>
        <v>40.82</v>
      </c>
      <c r="FMK160" s="16">
        <f t="shared" ref="FMK160" si="34060">0.75*(2.7+2.7+2.1+2.7)</f>
        <v>7.6499999999999995</v>
      </c>
      <c r="FML160" s="14">
        <f t="shared" si="10925"/>
        <v>48.47</v>
      </c>
      <c r="FMM160" s="14"/>
      <c r="FMN160" s="16">
        <f t="shared" si="10926"/>
        <v>72.704999999999998</v>
      </c>
      <c r="FMO160" s="79">
        <f t="shared" si="19019"/>
        <v>8</v>
      </c>
      <c r="FMP160" s="80"/>
      <c r="FMQ160" s="16" t="s">
        <v>236</v>
      </c>
      <c r="FMR160" s="16">
        <f t="shared" ref="FMR160" si="34061">40.82</f>
        <v>40.82</v>
      </c>
      <c r="FMS160" s="16">
        <f t="shared" ref="FMS160" si="34062">0.75*(2.7+2.7+2.1+2.7)</f>
        <v>7.6499999999999995</v>
      </c>
      <c r="FMT160" s="14">
        <f t="shared" si="10930"/>
        <v>48.47</v>
      </c>
      <c r="FMU160" s="14"/>
      <c r="FMV160" s="16">
        <f t="shared" si="10931"/>
        <v>72.704999999999998</v>
      </c>
      <c r="FMW160" s="79">
        <f t="shared" si="19028"/>
        <v>8</v>
      </c>
      <c r="FMX160" s="80"/>
      <c r="FMY160" s="16" t="s">
        <v>236</v>
      </c>
      <c r="FMZ160" s="16">
        <f t="shared" ref="FMZ160" si="34063">40.82</f>
        <v>40.82</v>
      </c>
      <c r="FNA160" s="16">
        <f t="shared" ref="FNA160" si="34064">0.75*(2.7+2.7+2.1+2.7)</f>
        <v>7.6499999999999995</v>
      </c>
      <c r="FNB160" s="14">
        <f t="shared" si="10935"/>
        <v>48.47</v>
      </c>
      <c r="FNC160" s="14"/>
      <c r="FND160" s="16">
        <f t="shared" si="10936"/>
        <v>72.704999999999998</v>
      </c>
      <c r="FNE160" s="79">
        <f t="shared" si="19028"/>
        <v>8</v>
      </c>
      <c r="FNF160" s="80"/>
      <c r="FNG160" s="16" t="s">
        <v>236</v>
      </c>
      <c r="FNH160" s="16">
        <f t="shared" ref="FNH160" si="34065">40.82</f>
        <v>40.82</v>
      </c>
      <c r="FNI160" s="16">
        <f t="shared" ref="FNI160" si="34066">0.75*(2.7+2.7+2.1+2.7)</f>
        <v>7.6499999999999995</v>
      </c>
      <c r="FNJ160" s="14">
        <f t="shared" si="10940"/>
        <v>48.47</v>
      </c>
      <c r="FNK160" s="14"/>
      <c r="FNL160" s="16">
        <f t="shared" si="10941"/>
        <v>72.704999999999998</v>
      </c>
      <c r="FNM160" s="79">
        <f t="shared" si="19028"/>
        <v>8</v>
      </c>
      <c r="FNN160" s="80"/>
      <c r="FNO160" s="16" t="s">
        <v>236</v>
      </c>
      <c r="FNP160" s="16">
        <f t="shared" ref="FNP160" si="34067">40.82</f>
        <v>40.82</v>
      </c>
      <c r="FNQ160" s="16">
        <f t="shared" ref="FNQ160" si="34068">0.75*(2.7+2.7+2.1+2.7)</f>
        <v>7.6499999999999995</v>
      </c>
      <c r="FNR160" s="14">
        <f t="shared" si="10945"/>
        <v>48.47</v>
      </c>
      <c r="FNS160" s="14"/>
      <c r="FNT160" s="16">
        <f t="shared" si="10946"/>
        <v>72.704999999999998</v>
      </c>
      <c r="FNU160" s="79">
        <f t="shared" si="19028"/>
        <v>8</v>
      </c>
      <c r="FNV160" s="80"/>
      <c r="FNW160" s="16" t="s">
        <v>236</v>
      </c>
      <c r="FNX160" s="16">
        <f t="shared" ref="FNX160" si="34069">40.82</f>
        <v>40.82</v>
      </c>
      <c r="FNY160" s="16">
        <f t="shared" ref="FNY160" si="34070">0.75*(2.7+2.7+2.1+2.7)</f>
        <v>7.6499999999999995</v>
      </c>
      <c r="FNZ160" s="14">
        <f t="shared" si="10950"/>
        <v>48.47</v>
      </c>
      <c r="FOA160" s="14"/>
      <c r="FOB160" s="16">
        <f t="shared" si="10951"/>
        <v>72.704999999999998</v>
      </c>
      <c r="FOC160" s="79">
        <f t="shared" si="19028"/>
        <v>8</v>
      </c>
      <c r="FOD160" s="80"/>
      <c r="FOE160" s="16" t="s">
        <v>236</v>
      </c>
      <c r="FOF160" s="16">
        <f t="shared" ref="FOF160" si="34071">40.82</f>
        <v>40.82</v>
      </c>
      <c r="FOG160" s="16">
        <f t="shared" ref="FOG160" si="34072">0.75*(2.7+2.7+2.1+2.7)</f>
        <v>7.6499999999999995</v>
      </c>
      <c r="FOH160" s="14">
        <f t="shared" si="10955"/>
        <v>48.47</v>
      </c>
      <c r="FOI160" s="14"/>
      <c r="FOJ160" s="16">
        <f t="shared" si="10956"/>
        <v>72.704999999999998</v>
      </c>
      <c r="FOK160" s="79">
        <f t="shared" si="19028"/>
        <v>8</v>
      </c>
      <c r="FOL160" s="80"/>
      <c r="FOM160" s="16" t="s">
        <v>236</v>
      </c>
      <c r="FON160" s="16">
        <f t="shared" ref="FON160" si="34073">40.82</f>
        <v>40.82</v>
      </c>
      <c r="FOO160" s="16">
        <f t="shared" ref="FOO160" si="34074">0.75*(2.7+2.7+2.1+2.7)</f>
        <v>7.6499999999999995</v>
      </c>
      <c r="FOP160" s="14">
        <f t="shared" si="10960"/>
        <v>48.47</v>
      </c>
      <c r="FOQ160" s="14"/>
      <c r="FOR160" s="16">
        <f t="shared" si="10961"/>
        <v>72.704999999999998</v>
      </c>
      <c r="FOS160" s="79">
        <f t="shared" si="19028"/>
        <v>8</v>
      </c>
      <c r="FOT160" s="80"/>
      <c r="FOU160" s="16" t="s">
        <v>236</v>
      </c>
      <c r="FOV160" s="16">
        <f t="shared" ref="FOV160" si="34075">40.82</f>
        <v>40.82</v>
      </c>
      <c r="FOW160" s="16">
        <f t="shared" ref="FOW160" si="34076">0.75*(2.7+2.7+2.1+2.7)</f>
        <v>7.6499999999999995</v>
      </c>
      <c r="FOX160" s="14">
        <f t="shared" si="10965"/>
        <v>48.47</v>
      </c>
      <c r="FOY160" s="14"/>
      <c r="FOZ160" s="16">
        <f t="shared" si="10966"/>
        <v>72.704999999999998</v>
      </c>
      <c r="FPA160" s="79">
        <f t="shared" si="19028"/>
        <v>8</v>
      </c>
      <c r="FPB160" s="80"/>
      <c r="FPC160" s="16" t="s">
        <v>236</v>
      </c>
      <c r="FPD160" s="16">
        <f t="shared" ref="FPD160" si="34077">40.82</f>
        <v>40.82</v>
      </c>
      <c r="FPE160" s="16">
        <f t="shared" ref="FPE160" si="34078">0.75*(2.7+2.7+2.1+2.7)</f>
        <v>7.6499999999999995</v>
      </c>
      <c r="FPF160" s="14">
        <f t="shared" si="10970"/>
        <v>48.47</v>
      </c>
      <c r="FPG160" s="14"/>
      <c r="FPH160" s="16">
        <f t="shared" si="10971"/>
        <v>72.704999999999998</v>
      </c>
      <c r="FPI160" s="79">
        <f t="shared" si="19037"/>
        <v>8</v>
      </c>
      <c r="FPJ160" s="80"/>
      <c r="FPK160" s="16" t="s">
        <v>236</v>
      </c>
      <c r="FPL160" s="16">
        <f t="shared" ref="FPL160" si="34079">40.82</f>
        <v>40.82</v>
      </c>
      <c r="FPM160" s="16">
        <f t="shared" ref="FPM160" si="34080">0.75*(2.7+2.7+2.1+2.7)</f>
        <v>7.6499999999999995</v>
      </c>
      <c r="FPN160" s="14">
        <f t="shared" si="10975"/>
        <v>48.47</v>
      </c>
      <c r="FPO160" s="14"/>
      <c r="FPP160" s="16">
        <f t="shared" si="10976"/>
        <v>72.704999999999998</v>
      </c>
      <c r="FPQ160" s="79">
        <f t="shared" si="19037"/>
        <v>8</v>
      </c>
      <c r="FPR160" s="80"/>
      <c r="FPS160" s="16" t="s">
        <v>236</v>
      </c>
      <c r="FPT160" s="16">
        <f t="shared" ref="FPT160" si="34081">40.82</f>
        <v>40.82</v>
      </c>
      <c r="FPU160" s="16">
        <f t="shared" ref="FPU160" si="34082">0.75*(2.7+2.7+2.1+2.7)</f>
        <v>7.6499999999999995</v>
      </c>
      <c r="FPV160" s="14">
        <f t="shared" si="10980"/>
        <v>48.47</v>
      </c>
      <c r="FPW160" s="14"/>
      <c r="FPX160" s="16">
        <f t="shared" si="10981"/>
        <v>72.704999999999998</v>
      </c>
      <c r="FPY160" s="79">
        <f t="shared" si="19037"/>
        <v>8</v>
      </c>
      <c r="FPZ160" s="80"/>
      <c r="FQA160" s="16" t="s">
        <v>236</v>
      </c>
      <c r="FQB160" s="16">
        <f t="shared" ref="FQB160" si="34083">40.82</f>
        <v>40.82</v>
      </c>
      <c r="FQC160" s="16">
        <f t="shared" ref="FQC160" si="34084">0.75*(2.7+2.7+2.1+2.7)</f>
        <v>7.6499999999999995</v>
      </c>
      <c r="FQD160" s="14">
        <f t="shared" si="10985"/>
        <v>48.47</v>
      </c>
      <c r="FQE160" s="14"/>
      <c r="FQF160" s="16">
        <f t="shared" si="10986"/>
        <v>72.704999999999998</v>
      </c>
      <c r="FQG160" s="79">
        <f t="shared" si="19037"/>
        <v>8</v>
      </c>
      <c r="FQH160" s="80"/>
      <c r="FQI160" s="16" t="s">
        <v>236</v>
      </c>
      <c r="FQJ160" s="16">
        <f t="shared" ref="FQJ160" si="34085">40.82</f>
        <v>40.82</v>
      </c>
      <c r="FQK160" s="16">
        <f t="shared" ref="FQK160" si="34086">0.75*(2.7+2.7+2.1+2.7)</f>
        <v>7.6499999999999995</v>
      </c>
      <c r="FQL160" s="14">
        <f t="shared" si="10990"/>
        <v>48.47</v>
      </c>
      <c r="FQM160" s="14"/>
      <c r="FQN160" s="16">
        <f t="shared" si="10991"/>
        <v>72.704999999999998</v>
      </c>
      <c r="FQO160" s="79">
        <f t="shared" si="19037"/>
        <v>8</v>
      </c>
      <c r="FQP160" s="80"/>
      <c r="FQQ160" s="16" t="s">
        <v>236</v>
      </c>
      <c r="FQR160" s="16">
        <f t="shared" ref="FQR160" si="34087">40.82</f>
        <v>40.82</v>
      </c>
      <c r="FQS160" s="16">
        <f t="shared" ref="FQS160" si="34088">0.75*(2.7+2.7+2.1+2.7)</f>
        <v>7.6499999999999995</v>
      </c>
      <c r="FQT160" s="14">
        <f t="shared" si="10995"/>
        <v>48.47</v>
      </c>
      <c r="FQU160" s="14"/>
      <c r="FQV160" s="16">
        <f t="shared" si="10996"/>
        <v>72.704999999999998</v>
      </c>
      <c r="FQW160" s="79">
        <f t="shared" si="19037"/>
        <v>8</v>
      </c>
      <c r="FQX160" s="80"/>
      <c r="FQY160" s="16" t="s">
        <v>236</v>
      </c>
      <c r="FQZ160" s="16">
        <f t="shared" ref="FQZ160" si="34089">40.82</f>
        <v>40.82</v>
      </c>
      <c r="FRA160" s="16">
        <f t="shared" ref="FRA160" si="34090">0.75*(2.7+2.7+2.1+2.7)</f>
        <v>7.6499999999999995</v>
      </c>
      <c r="FRB160" s="14">
        <f t="shared" si="11000"/>
        <v>48.47</v>
      </c>
      <c r="FRC160" s="14"/>
      <c r="FRD160" s="16">
        <f t="shared" si="11001"/>
        <v>72.704999999999998</v>
      </c>
      <c r="FRE160" s="79">
        <f t="shared" si="19037"/>
        <v>8</v>
      </c>
      <c r="FRF160" s="80"/>
      <c r="FRG160" s="16" t="s">
        <v>236</v>
      </c>
      <c r="FRH160" s="16">
        <f t="shared" ref="FRH160" si="34091">40.82</f>
        <v>40.82</v>
      </c>
      <c r="FRI160" s="16">
        <f t="shared" ref="FRI160" si="34092">0.75*(2.7+2.7+2.1+2.7)</f>
        <v>7.6499999999999995</v>
      </c>
      <c r="FRJ160" s="14">
        <f t="shared" si="11005"/>
        <v>48.47</v>
      </c>
      <c r="FRK160" s="14"/>
      <c r="FRL160" s="16">
        <f t="shared" si="11006"/>
        <v>72.704999999999998</v>
      </c>
      <c r="FRM160" s="79">
        <f t="shared" si="19037"/>
        <v>8</v>
      </c>
      <c r="FRN160" s="80"/>
      <c r="FRO160" s="16" t="s">
        <v>236</v>
      </c>
      <c r="FRP160" s="16">
        <f t="shared" ref="FRP160" si="34093">40.82</f>
        <v>40.82</v>
      </c>
      <c r="FRQ160" s="16">
        <f t="shared" ref="FRQ160" si="34094">0.75*(2.7+2.7+2.1+2.7)</f>
        <v>7.6499999999999995</v>
      </c>
      <c r="FRR160" s="14">
        <f t="shared" si="11010"/>
        <v>48.47</v>
      </c>
      <c r="FRS160" s="14"/>
      <c r="FRT160" s="16">
        <f t="shared" si="11011"/>
        <v>72.704999999999998</v>
      </c>
      <c r="FRU160" s="79">
        <f t="shared" si="19046"/>
        <v>8</v>
      </c>
      <c r="FRV160" s="80"/>
      <c r="FRW160" s="16" t="s">
        <v>236</v>
      </c>
      <c r="FRX160" s="16">
        <f t="shared" ref="FRX160" si="34095">40.82</f>
        <v>40.82</v>
      </c>
      <c r="FRY160" s="16">
        <f t="shared" ref="FRY160" si="34096">0.75*(2.7+2.7+2.1+2.7)</f>
        <v>7.6499999999999995</v>
      </c>
      <c r="FRZ160" s="14">
        <f t="shared" si="11015"/>
        <v>48.47</v>
      </c>
      <c r="FSA160" s="14"/>
      <c r="FSB160" s="16">
        <f t="shared" si="11016"/>
        <v>72.704999999999998</v>
      </c>
      <c r="FSC160" s="79">
        <f t="shared" si="19046"/>
        <v>8</v>
      </c>
      <c r="FSD160" s="80"/>
      <c r="FSE160" s="16" t="s">
        <v>236</v>
      </c>
      <c r="FSF160" s="16">
        <f t="shared" ref="FSF160" si="34097">40.82</f>
        <v>40.82</v>
      </c>
      <c r="FSG160" s="16">
        <f t="shared" ref="FSG160" si="34098">0.75*(2.7+2.7+2.1+2.7)</f>
        <v>7.6499999999999995</v>
      </c>
      <c r="FSH160" s="14">
        <f t="shared" si="11020"/>
        <v>48.47</v>
      </c>
      <c r="FSI160" s="14"/>
      <c r="FSJ160" s="16">
        <f t="shared" si="11021"/>
        <v>72.704999999999998</v>
      </c>
      <c r="FSK160" s="79">
        <f t="shared" si="19046"/>
        <v>8</v>
      </c>
      <c r="FSL160" s="80"/>
      <c r="FSM160" s="16" t="s">
        <v>236</v>
      </c>
      <c r="FSN160" s="16">
        <f t="shared" ref="FSN160" si="34099">40.82</f>
        <v>40.82</v>
      </c>
      <c r="FSO160" s="16">
        <f t="shared" ref="FSO160" si="34100">0.75*(2.7+2.7+2.1+2.7)</f>
        <v>7.6499999999999995</v>
      </c>
      <c r="FSP160" s="14">
        <f t="shared" si="11025"/>
        <v>48.47</v>
      </c>
      <c r="FSQ160" s="14"/>
      <c r="FSR160" s="16">
        <f t="shared" si="11026"/>
        <v>72.704999999999998</v>
      </c>
      <c r="FSS160" s="79">
        <f t="shared" si="19046"/>
        <v>8</v>
      </c>
      <c r="FST160" s="80"/>
      <c r="FSU160" s="16" t="s">
        <v>236</v>
      </c>
      <c r="FSV160" s="16">
        <f t="shared" ref="FSV160" si="34101">40.82</f>
        <v>40.82</v>
      </c>
      <c r="FSW160" s="16">
        <f t="shared" ref="FSW160" si="34102">0.75*(2.7+2.7+2.1+2.7)</f>
        <v>7.6499999999999995</v>
      </c>
      <c r="FSX160" s="14">
        <f t="shared" si="11030"/>
        <v>48.47</v>
      </c>
      <c r="FSY160" s="14"/>
      <c r="FSZ160" s="16">
        <f t="shared" si="11031"/>
        <v>72.704999999999998</v>
      </c>
      <c r="FTA160" s="79">
        <f t="shared" si="19046"/>
        <v>8</v>
      </c>
      <c r="FTB160" s="80"/>
      <c r="FTC160" s="16" t="s">
        <v>236</v>
      </c>
      <c r="FTD160" s="16">
        <f t="shared" ref="FTD160" si="34103">40.82</f>
        <v>40.82</v>
      </c>
      <c r="FTE160" s="16">
        <f t="shared" ref="FTE160" si="34104">0.75*(2.7+2.7+2.1+2.7)</f>
        <v>7.6499999999999995</v>
      </c>
      <c r="FTF160" s="14">
        <f t="shared" si="11035"/>
        <v>48.47</v>
      </c>
      <c r="FTG160" s="14"/>
      <c r="FTH160" s="16">
        <f t="shared" si="11036"/>
        <v>72.704999999999998</v>
      </c>
      <c r="FTI160" s="79">
        <f t="shared" si="19046"/>
        <v>8</v>
      </c>
      <c r="FTJ160" s="80"/>
      <c r="FTK160" s="16" t="s">
        <v>236</v>
      </c>
      <c r="FTL160" s="16">
        <f t="shared" ref="FTL160" si="34105">40.82</f>
        <v>40.82</v>
      </c>
      <c r="FTM160" s="16">
        <f t="shared" ref="FTM160" si="34106">0.75*(2.7+2.7+2.1+2.7)</f>
        <v>7.6499999999999995</v>
      </c>
      <c r="FTN160" s="14">
        <f t="shared" si="11040"/>
        <v>48.47</v>
      </c>
      <c r="FTO160" s="14"/>
      <c r="FTP160" s="16">
        <f t="shared" si="11041"/>
        <v>72.704999999999998</v>
      </c>
      <c r="FTQ160" s="79">
        <f t="shared" si="19046"/>
        <v>8</v>
      </c>
      <c r="FTR160" s="80"/>
      <c r="FTS160" s="16" t="s">
        <v>236</v>
      </c>
      <c r="FTT160" s="16">
        <f t="shared" ref="FTT160" si="34107">40.82</f>
        <v>40.82</v>
      </c>
      <c r="FTU160" s="16">
        <f t="shared" ref="FTU160" si="34108">0.75*(2.7+2.7+2.1+2.7)</f>
        <v>7.6499999999999995</v>
      </c>
      <c r="FTV160" s="14">
        <f t="shared" si="11045"/>
        <v>48.47</v>
      </c>
      <c r="FTW160" s="14"/>
      <c r="FTX160" s="16">
        <f t="shared" si="11046"/>
        <v>72.704999999999998</v>
      </c>
      <c r="FTY160" s="79">
        <f t="shared" si="19046"/>
        <v>8</v>
      </c>
      <c r="FTZ160" s="80"/>
      <c r="FUA160" s="16" t="s">
        <v>236</v>
      </c>
      <c r="FUB160" s="16">
        <f t="shared" ref="FUB160" si="34109">40.82</f>
        <v>40.82</v>
      </c>
      <c r="FUC160" s="16">
        <f t="shared" ref="FUC160" si="34110">0.75*(2.7+2.7+2.1+2.7)</f>
        <v>7.6499999999999995</v>
      </c>
      <c r="FUD160" s="14">
        <f t="shared" si="11050"/>
        <v>48.47</v>
      </c>
      <c r="FUE160" s="14"/>
      <c r="FUF160" s="16">
        <f t="shared" si="11051"/>
        <v>72.704999999999998</v>
      </c>
      <c r="FUG160" s="79">
        <f t="shared" si="19055"/>
        <v>8</v>
      </c>
      <c r="FUH160" s="80"/>
      <c r="FUI160" s="16" t="s">
        <v>236</v>
      </c>
      <c r="FUJ160" s="16">
        <f t="shared" ref="FUJ160" si="34111">40.82</f>
        <v>40.82</v>
      </c>
      <c r="FUK160" s="16">
        <f t="shared" ref="FUK160" si="34112">0.75*(2.7+2.7+2.1+2.7)</f>
        <v>7.6499999999999995</v>
      </c>
      <c r="FUL160" s="14">
        <f t="shared" si="11055"/>
        <v>48.47</v>
      </c>
      <c r="FUM160" s="14"/>
      <c r="FUN160" s="16">
        <f t="shared" si="11056"/>
        <v>72.704999999999998</v>
      </c>
      <c r="FUO160" s="79">
        <f t="shared" si="19055"/>
        <v>8</v>
      </c>
      <c r="FUP160" s="80"/>
      <c r="FUQ160" s="16" t="s">
        <v>236</v>
      </c>
      <c r="FUR160" s="16">
        <f t="shared" ref="FUR160" si="34113">40.82</f>
        <v>40.82</v>
      </c>
      <c r="FUS160" s="16">
        <f t="shared" ref="FUS160" si="34114">0.75*(2.7+2.7+2.1+2.7)</f>
        <v>7.6499999999999995</v>
      </c>
      <c r="FUT160" s="14">
        <f t="shared" si="11060"/>
        <v>48.47</v>
      </c>
      <c r="FUU160" s="14"/>
      <c r="FUV160" s="16">
        <f t="shared" si="11061"/>
        <v>72.704999999999998</v>
      </c>
      <c r="FUW160" s="79">
        <f t="shared" si="19055"/>
        <v>8</v>
      </c>
      <c r="FUX160" s="80"/>
      <c r="FUY160" s="16" t="s">
        <v>236</v>
      </c>
      <c r="FUZ160" s="16">
        <f t="shared" ref="FUZ160" si="34115">40.82</f>
        <v>40.82</v>
      </c>
      <c r="FVA160" s="16">
        <f t="shared" ref="FVA160" si="34116">0.75*(2.7+2.7+2.1+2.7)</f>
        <v>7.6499999999999995</v>
      </c>
      <c r="FVB160" s="14">
        <f t="shared" si="11065"/>
        <v>48.47</v>
      </c>
      <c r="FVC160" s="14"/>
      <c r="FVD160" s="16">
        <f t="shared" si="11066"/>
        <v>72.704999999999998</v>
      </c>
      <c r="FVE160" s="79">
        <f t="shared" si="19055"/>
        <v>8</v>
      </c>
      <c r="FVF160" s="80"/>
      <c r="FVG160" s="16" t="s">
        <v>236</v>
      </c>
      <c r="FVH160" s="16">
        <f t="shared" ref="FVH160" si="34117">40.82</f>
        <v>40.82</v>
      </c>
      <c r="FVI160" s="16">
        <f t="shared" ref="FVI160" si="34118">0.75*(2.7+2.7+2.1+2.7)</f>
        <v>7.6499999999999995</v>
      </c>
      <c r="FVJ160" s="14">
        <f t="shared" si="11070"/>
        <v>48.47</v>
      </c>
      <c r="FVK160" s="14"/>
      <c r="FVL160" s="16">
        <f t="shared" si="11071"/>
        <v>72.704999999999998</v>
      </c>
      <c r="FVM160" s="79">
        <f t="shared" si="19055"/>
        <v>8</v>
      </c>
      <c r="FVN160" s="80"/>
      <c r="FVO160" s="16" t="s">
        <v>236</v>
      </c>
      <c r="FVP160" s="16">
        <f t="shared" ref="FVP160" si="34119">40.82</f>
        <v>40.82</v>
      </c>
      <c r="FVQ160" s="16">
        <f t="shared" ref="FVQ160" si="34120">0.75*(2.7+2.7+2.1+2.7)</f>
        <v>7.6499999999999995</v>
      </c>
      <c r="FVR160" s="14">
        <f t="shared" si="11075"/>
        <v>48.47</v>
      </c>
      <c r="FVS160" s="14"/>
      <c r="FVT160" s="16">
        <f t="shared" si="11076"/>
        <v>72.704999999999998</v>
      </c>
      <c r="FVU160" s="79">
        <f t="shared" si="19055"/>
        <v>8</v>
      </c>
      <c r="FVV160" s="80"/>
      <c r="FVW160" s="16" t="s">
        <v>236</v>
      </c>
      <c r="FVX160" s="16">
        <f t="shared" ref="FVX160" si="34121">40.82</f>
        <v>40.82</v>
      </c>
      <c r="FVY160" s="16">
        <f t="shared" ref="FVY160" si="34122">0.75*(2.7+2.7+2.1+2.7)</f>
        <v>7.6499999999999995</v>
      </c>
      <c r="FVZ160" s="14">
        <f t="shared" si="11080"/>
        <v>48.47</v>
      </c>
      <c r="FWA160" s="14"/>
      <c r="FWB160" s="16">
        <f t="shared" si="11081"/>
        <v>72.704999999999998</v>
      </c>
      <c r="FWC160" s="79">
        <f t="shared" si="19055"/>
        <v>8</v>
      </c>
      <c r="FWD160" s="80"/>
      <c r="FWE160" s="16" t="s">
        <v>236</v>
      </c>
      <c r="FWF160" s="16">
        <f t="shared" ref="FWF160" si="34123">40.82</f>
        <v>40.82</v>
      </c>
      <c r="FWG160" s="16">
        <f t="shared" ref="FWG160" si="34124">0.75*(2.7+2.7+2.1+2.7)</f>
        <v>7.6499999999999995</v>
      </c>
      <c r="FWH160" s="14">
        <f t="shared" si="11085"/>
        <v>48.47</v>
      </c>
      <c r="FWI160" s="14"/>
      <c r="FWJ160" s="16">
        <f t="shared" si="11086"/>
        <v>72.704999999999998</v>
      </c>
      <c r="FWK160" s="79">
        <f t="shared" si="19055"/>
        <v>8</v>
      </c>
      <c r="FWL160" s="80"/>
      <c r="FWM160" s="16" t="s">
        <v>236</v>
      </c>
      <c r="FWN160" s="16">
        <f t="shared" ref="FWN160" si="34125">40.82</f>
        <v>40.82</v>
      </c>
      <c r="FWO160" s="16">
        <f t="shared" ref="FWO160" si="34126">0.75*(2.7+2.7+2.1+2.7)</f>
        <v>7.6499999999999995</v>
      </c>
      <c r="FWP160" s="14">
        <f t="shared" si="11090"/>
        <v>48.47</v>
      </c>
      <c r="FWQ160" s="14"/>
      <c r="FWR160" s="16">
        <f t="shared" si="11091"/>
        <v>72.704999999999998</v>
      </c>
      <c r="FWS160" s="79">
        <f t="shared" si="19064"/>
        <v>8</v>
      </c>
      <c r="FWT160" s="80"/>
      <c r="FWU160" s="16" t="s">
        <v>236</v>
      </c>
      <c r="FWV160" s="16">
        <f t="shared" ref="FWV160" si="34127">40.82</f>
        <v>40.82</v>
      </c>
      <c r="FWW160" s="16">
        <f t="shared" ref="FWW160" si="34128">0.75*(2.7+2.7+2.1+2.7)</f>
        <v>7.6499999999999995</v>
      </c>
      <c r="FWX160" s="14">
        <f t="shared" si="11095"/>
        <v>48.47</v>
      </c>
      <c r="FWY160" s="14"/>
      <c r="FWZ160" s="16">
        <f t="shared" si="11096"/>
        <v>72.704999999999998</v>
      </c>
      <c r="FXA160" s="79">
        <f t="shared" si="19064"/>
        <v>8</v>
      </c>
      <c r="FXB160" s="80"/>
      <c r="FXC160" s="16" t="s">
        <v>236</v>
      </c>
      <c r="FXD160" s="16">
        <f t="shared" ref="FXD160" si="34129">40.82</f>
        <v>40.82</v>
      </c>
      <c r="FXE160" s="16">
        <f t="shared" ref="FXE160" si="34130">0.75*(2.7+2.7+2.1+2.7)</f>
        <v>7.6499999999999995</v>
      </c>
      <c r="FXF160" s="14">
        <f t="shared" si="11100"/>
        <v>48.47</v>
      </c>
      <c r="FXG160" s="14"/>
      <c r="FXH160" s="16">
        <f t="shared" si="11101"/>
        <v>72.704999999999998</v>
      </c>
      <c r="FXI160" s="79">
        <f t="shared" si="19064"/>
        <v>8</v>
      </c>
      <c r="FXJ160" s="80"/>
      <c r="FXK160" s="16" t="s">
        <v>236</v>
      </c>
      <c r="FXL160" s="16">
        <f t="shared" ref="FXL160" si="34131">40.82</f>
        <v>40.82</v>
      </c>
      <c r="FXM160" s="16">
        <f t="shared" ref="FXM160" si="34132">0.75*(2.7+2.7+2.1+2.7)</f>
        <v>7.6499999999999995</v>
      </c>
      <c r="FXN160" s="14">
        <f t="shared" si="11105"/>
        <v>48.47</v>
      </c>
      <c r="FXO160" s="14"/>
      <c r="FXP160" s="16">
        <f t="shared" si="11106"/>
        <v>72.704999999999998</v>
      </c>
      <c r="FXQ160" s="79">
        <f t="shared" si="19064"/>
        <v>8</v>
      </c>
      <c r="FXR160" s="80"/>
      <c r="FXS160" s="16" t="s">
        <v>236</v>
      </c>
      <c r="FXT160" s="16">
        <f t="shared" ref="FXT160" si="34133">40.82</f>
        <v>40.82</v>
      </c>
      <c r="FXU160" s="16">
        <f t="shared" ref="FXU160" si="34134">0.75*(2.7+2.7+2.1+2.7)</f>
        <v>7.6499999999999995</v>
      </c>
      <c r="FXV160" s="14">
        <f t="shared" si="11110"/>
        <v>48.47</v>
      </c>
      <c r="FXW160" s="14"/>
      <c r="FXX160" s="16">
        <f t="shared" si="11111"/>
        <v>72.704999999999998</v>
      </c>
      <c r="FXY160" s="79">
        <f t="shared" si="19064"/>
        <v>8</v>
      </c>
      <c r="FXZ160" s="80"/>
      <c r="FYA160" s="16" t="s">
        <v>236</v>
      </c>
      <c r="FYB160" s="16">
        <f t="shared" ref="FYB160" si="34135">40.82</f>
        <v>40.82</v>
      </c>
      <c r="FYC160" s="16">
        <f t="shared" ref="FYC160" si="34136">0.75*(2.7+2.7+2.1+2.7)</f>
        <v>7.6499999999999995</v>
      </c>
      <c r="FYD160" s="14">
        <f t="shared" si="11115"/>
        <v>48.47</v>
      </c>
      <c r="FYE160" s="14"/>
      <c r="FYF160" s="16">
        <f t="shared" si="11116"/>
        <v>72.704999999999998</v>
      </c>
      <c r="FYG160" s="79">
        <f t="shared" si="19064"/>
        <v>8</v>
      </c>
      <c r="FYH160" s="80"/>
      <c r="FYI160" s="16" t="s">
        <v>236</v>
      </c>
      <c r="FYJ160" s="16">
        <f t="shared" ref="FYJ160" si="34137">40.82</f>
        <v>40.82</v>
      </c>
      <c r="FYK160" s="16">
        <f t="shared" ref="FYK160" si="34138">0.75*(2.7+2.7+2.1+2.7)</f>
        <v>7.6499999999999995</v>
      </c>
      <c r="FYL160" s="14">
        <f t="shared" si="11120"/>
        <v>48.47</v>
      </c>
      <c r="FYM160" s="14"/>
      <c r="FYN160" s="16">
        <f t="shared" si="11121"/>
        <v>72.704999999999998</v>
      </c>
      <c r="FYO160" s="79">
        <f t="shared" si="19064"/>
        <v>8</v>
      </c>
      <c r="FYP160" s="80"/>
      <c r="FYQ160" s="16" t="s">
        <v>236</v>
      </c>
      <c r="FYR160" s="16">
        <f t="shared" ref="FYR160" si="34139">40.82</f>
        <v>40.82</v>
      </c>
      <c r="FYS160" s="16">
        <f t="shared" ref="FYS160" si="34140">0.75*(2.7+2.7+2.1+2.7)</f>
        <v>7.6499999999999995</v>
      </c>
      <c r="FYT160" s="14">
        <f t="shared" si="11125"/>
        <v>48.47</v>
      </c>
      <c r="FYU160" s="14"/>
      <c r="FYV160" s="16">
        <f t="shared" si="11126"/>
        <v>72.704999999999998</v>
      </c>
      <c r="FYW160" s="79">
        <f t="shared" si="19064"/>
        <v>8</v>
      </c>
      <c r="FYX160" s="80"/>
      <c r="FYY160" s="16" t="s">
        <v>236</v>
      </c>
      <c r="FYZ160" s="16">
        <f t="shared" ref="FYZ160" si="34141">40.82</f>
        <v>40.82</v>
      </c>
      <c r="FZA160" s="16">
        <f t="shared" ref="FZA160" si="34142">0.75*(2.7+2.7+2.1+2.7)</f>
        <v>7.6499999999999995</v>
      </c>
      <c r="FZB160" s="14">
        <f t="shared" si="11130"/>
        <v>48.47</v>
      </c>
      <c r="FZC160" s="14"/>
      <c r="FZD160" s="16">
        <f t="shared" si="11131"/>
        <v>72.704999999999998</v>
      </c>
      <c r="FZE160" s="79">
        <f t="shared" si="19073"/>
        <v>8</v>
      </c>
      <c r="FZF160" s="80"/>
      <c r="FZG160" s="16" t="s">
        <v>236</v>
      </c>
      <c r="FZH160" s="16">
        <f t="shared" ref="FZH160" si="34143">40.82</f>
        <v>40.82</v>
      </c>
      <c r="FZI160" s="16">
        <f t="shared" ref="FZI160" si="34144">0.75*(2.7+2.7+2.1+2.7)</f>
        <v>7.6499999999999995</v>
      </c>
      <c r="FZJ160" s="14">
        <f t="shared" si="11135"/>
        <v>48.47</v>
      </c>
      <c r="FZK160" s="14"/>
      <c r="FZL160" s="16">
        <f t="shared" si="11136"/>
        <v>72.704999999999998</v>
      </c>
      <c r="FZM160" s="79">
        <f t="shared" si="19073"/>
        <v>8</v>
      </c>
      <c r="FZN160" s="80"/>
      <c r="FZO160" s="16" t="s">
        <v>236</v>
      </c>
      <c r="FZP160" s="16">
        <f t="shared" ref="FZP160" si="34145">40.82</f>
        <v>40.82</v>
      </c>
      <c r="FZQ160" s="16">
        <f t="shared" ref="FZQ160" si="34146">0.75*(2.7+2.7+2.1+2.7)</f>
        <v>7.6499999999999995</v>
      </c>
      <c r="FZR160" s="14">
        <f t="shared" si="11140"/>
        <v>48.47</v>
      </c>
      <c r="FZS160" s="14"/>
      <c r="FZT160" s="16">
        <f t="shared" si="11141"/>
        <v>72.704999999999998</v>
      </c>
      <c r="FZU160" s="79">
        <f t="shared" si="19073"/>
        <v>8</v>
      </c>
      <c r="FZV160" s="80"/>
      <c r="FZW160" s="16" t="s">
        <v>236</v>
      </c>
      <c r="FZX160" s="16">
        <f t="shared" ref="FZX160" si="34147">40.82</f>
        <v>40.82</v>
      </c>
      <c r="FZY160" s="16">
        <f t="shared" ref="FZY160" si="34148">0.75*(2.7+2.7+2.1+2.7)</f>
        <v>7.6499999999999995</v>
      </c>
      <c r="FZZ160" s="14">
        <f t="shared" si="11145"/>
        <v>48.47</v>
      </c>
      <c r="GAA160" s="14"/>
      <c r="GAB160" s="16">
        <f t="shared" si="11146"/>
        <v>72.704999999999998</v>
      </c>
      <c r="GAC160" s="79">
        <f t="shared" si="19073"/>
        <v>8</v>
      </c>
      <c r="GAD160" s="80"/>
      <c r="GAE160" s="16" t="s">
        <v>236</v>
      </c>
      <c r="GAF160" s="16">
        <f t="shared" ref="GAF160" si="34149">40.82</f>
        <v>40.82</v>
      </c>
      <c r="GAG160" s="16">
        <f t="shared" ref="GAG160" si="34150">0.75*(2.7+2.7+2.1+2.7)</f>
        <v>7.6499999999999995</v>
      </c>
      <c r="GAH160" s="14">
        <f t="shared" si="11150"/>
        <v>48.47</v>
      </c>
      <c r="GAI160" s="14"/>
      <c r="GAJ160" s="16">
        <f t="shared" si="11151"/>
        <v>72.704999999999998</v>
      </c>
      <c r="GAK160" s="79">
        <f t="shared" si="19073"/>
        <v>8</v>
      </c>
      <c r="GAL160" s="80"/>
      <c r="GAM160" s="16" t="s">
        <v>236</v>
      </c>
      <c r="GAN160" s="16">
        <f t="shared" ref="GAN160" si="34151">40.82</f>
        <v>40.82</v>
      </c>
      <c r="GAO160" s="16">
        <f t="shared" ref="GAO160" si="34152">0.75*(2.7+2.7+2.1+2.7)</f>
        <v>7.6499999999999995</v>
      </c>
      <c r="GAP160" s="14">
        <f t="shared" si="11155"/>
        <v>48.47</v>
      </c>
      <c r="GAQ160" s="14"/>
      <c r="GAR160" s="16">
        <f t="shared" si="11156"/>
        <v>72.704999999999998</v>
      </c>
      <c r="GAS160" s="79">
        <f t="shared" si="19073"/>
        <v>8</v>
      </c>
      <c r="GAT160" s="80"/>
      <c r="GAU160" s="16" t="s">
        <v>236</v>
      </c>
      <c r="GAV160" s="16">
        <f t="shared" ref="GAV160" si="34153">40.82</f>
        <v>40.82</v>
      </c>
      <c r="GAW160" s="16">
        <f t="shared" ref="GAW160" si="34154">0.75*(2.7+2.7+2.1+2.7)</f>
        <v>7.6499999999999995</v>
      </c>
      <c r="GAX160" s="14">
        <f t="shared" si="11160"/>
        <v>48.47</v>
      </c>
      <c r="GAY160" s="14"/>
      <c r="GAZ160" s="16">
        <f t="shared" si="11161"/>
        <v>72.704999999999998</v>
      </c>
      <c r="GBA160" s="79">
        <f t="shared" si="19073"/>
        <v>8</v>
      </c>
      <c r="GBB160" s="80"/>
      <c r="GBC160" s="16" t="s">
        <v>236</v>
      </c>
      <c r="GBD160" s="16">
        <f t="shared" ref="GBD160" si="34155">40.82</f>
        <v>40.82</v>
      </c>
      <c r="GBE160" s="16">
        <f t="shared" ref="GBE160" si="34156">0.75*(2.7+2.7+2.1+2.7)</f>
        <v>7.6499999999999995</v>
      </c>
      <c r="GBF160" s="14">
        <f t="shared" si="11165"/>
        <v>48.47</v>
      </c>
      <c r="GBG160" s="14"/>
      <c r="GBH160" s="16">
        <f t="shared" si="11166"/>
        <v>72.704999999999998</v>
      </c>
      <c r="GBI160" s="79">
        <f t="shared" si="19073"/>
        <v>8</v>
      </c>
      <c r="GBJ160" s="80"/>
      <c r="GBK160" s="16" t="s">
        <v>236</v>
      </c>
      <c r="GBL160" s="16">
        <f t="shared" ref="GBL160" si="34157">40.82</f>
        <v>40.82</v>
      </c>
      <c r="GBM160" s="16">
        <f t="shared" ref="GBM160" si="34158">0.75*(2.7+2.7+2.1+2.7)</f>
        <v>7.6499999999999995</v>
      </c>
      <c r="GBN160" s="14">
        <f t="shared" si="11170"/>
        <v>48.47</v>
      </c>
      <c r="GBO160" s="14"/>
      <c r="GBP160" s="16">
        <f t="shared" si="11171"/>
        <v>72.704999999999998</v>
      </c>
      <c r="GBQ160" s="79">
        <f t="shared" si="19082"/>
        <v>8</v>
      </c>
      <c r="GBR160" s="80"/>
      <c r="GBS160" s="16" t="s">
        <v>236</v>
      </c>
      <c r="GBT160" s="16">
        <f t="shared" ref="GBT160" si="34159">40.82</f>
        <v>40.82</v>
      </c>
      <c r="GBU160" s="16">
        <f t="shared" ref="GBU160" si="34160">0.75*(2.7+2.7+2.1+2.7)</f>
        <v>7.6499999999999995</v>
      </c>
      <c r="GBV160" s="14">
        <f t="shared" si="11175"/>
        <v>48.47</v>
      </c>
      <c r="GBW160" s="14"/>
      <c r="GBX160" s="16">
        <f t="shared" si="11176"/>
        <v>72.704999999999998</v>
      </c>
      <c r="GBY160" s="79">
        <f t="shared" si="19082"/>
        <v>8</v>
      </c>
      <c r="GBZ160" s="80"/>
      <c r="GCA160" s="16" t="s">
        <v>236</v>
      </c>
      <c r="GCB160" s="16">
        <f t="shared" ref="GCB160" si="34161">40.82</f>
        <v>40.82</v>
      </c>
      <c r="GCC160" s="16">
        <f t="shared" ref="GCC160" si="34162">0.75*(2.7+2.7+2.1+2.7)</f>
        <v>7.6499999999999995</v>
      </c>
      <c r="GCD160" s="14">
        <f t="shared" si="11180"/>
        <v>48.47</v>
      </c>
      <c r="GCE160" s="14"/>
      <c r="GCF160" s="16">
        <f t="shared" si="11181"/>
        <v>72.704999999999998</v>
      </c>
      <c r="GCG160" s="79">
        <f t="shared" si="19082"/>
        <v>8</v>
      </c>
      <c r="GCH160" s="80"/>
      <c r="GCI160" s="16" t="s">
        <v>236</v>
      </c>
      <c r="GCJ160" s="16">
        <f t="shared" ref="GCJ160" si="34163">40.82</f>
        <v>40.82</v>
      </c>
      <c r="GCK160" s="16">
        <f t="shared" ref="GCK160" si="34164">0.75*(2.7+2.7+2.1+2.7)</f>
        <v>7.6499999999999995</v>
      </c>
      <c r="GCL160" s="14">
        <f t="shared" si="11185"/>
        <v>48.47</v>
      </c>
      <c r="GCM160" s="14"/>
      <c r="GCN160" s="16">
        <f t="shared" si="11186"/>
        <v>72.704999999999998</v>
      </c>
      <c r="GCO160" s="79">
        <f t="shared" si="19082"/>
        <v>8</v>
      </c>
      <c r="GCP160" s="80"/>
      <c r="GCQ160" s="16" t="s">
        <v>236</v>
      </c>
      <c r="GCR160" s="16">
        <f t="shared" ref="GCR160" si="34165">40.82</f>
        <v>40.82</v>
      </c>
      <c r="GCS160" s="16">
        <f t="shared" ref="GCS160" si="34166">0.75*(2.7+2.7+2.1+2.7)</f>
        <v>7.6499999999999995</v>
      </c>
      <c r="GCT160" s="14">
        <f t="shared" si="11190"/>
        <v>48.47</v>
      </c>
      <c r="GCU160" s="14"/>
      <c r="GCV160" s="16">
        <f t="shared" si="11191"/>
        <v>72.704999999999998</v>
      </c>
      <c r="GCW160" s="79">
        <f t="shared" si="19082"/>
        <v>8</v>
      </c>
      <c r="GCX160" s="80"/>
      <c r="GCY160" s="16" t="s">
        <v>236</v>
      </c>
      <c r="GCZ160" s="16">
        <f t="shared" ref="GCZ160" si="34167">40.82</f>
        <v>40.82</v>
      </c>
      <c r="GDA160" s="16">
        <f t="shared" ref="GDA160" si="34168">0.75*(2.7+2.7+2.1+2.7)</f>
        <v>7.6499999999999995</v>
      </c>
      <c r="GDB160" s="14">
        <f t="shared" si="11195"/>
        <v>48.47</v>
      </c>
      <c r="GDC160" s="14"/>
      <c r="GDD160" s="16">
        <f t="shared" si="11196"/>
        <v>72.704999999999998</v>
      </c>
      <c r="GDE160" s="79">
        <f t="shared" si="19082"/>
        <v>8</v>
      </c>
      <c r="GDF160" s="80"/>
      <c r="GDG160" s="16" t="s">
        <v>236</v>
      </c>
      <c r="GDH160" s="16">
        <f t="shared" ref="GDH160" si="34169">40.82</f>
        <v>40.82</v>
      </c>
      <c r="GDI160" s="16">
        <f t="shared" ref="GDI160" si="34170">0.75*(2.7+2.7+2.1+2.7)</f>
        <v>7.6499999999999995</v>
      </c>
      <c r="GDJ160" s="14">
        <f t="shared" si="11200"/>
        <v>48.47</v>
      </c>
      <c r="GDK160" s="14"/>
      <c r="GDL160" s="16">
        <f t="shared" si="11201"/>
        <v>72.704999999999998</v>
      </c>
      <c r="GDM160" s="79">
        <f t="shared" si="19082"/>
        <v>8</v>
      </c>
      <c r="GDN160" s="80"/>
      <c r="GDO160" s="16" t="s">
        <v>236</v>
      </c>
      <c r="GDP160" s="16">
        <f t="shared" ref="GDP160" si="34171">40.82</f>
        <v>40.82</v>
      </c>
      <c r="GDQ160" s="16">
        <f t="shared" ref="GDQ160" si="34172">0.75*(2.7+2.7+2.1+2.7)</f>
        <v>7.6499999999999995</v>
      </c>
      <c r="GDR160" s="14">
        <f t="shared" si="11205"/>
        <v>48.47</v>
      </c>
      <c r="GDS160" s="14"/>
      <c r="GDT160" s="16">
        <f t="shared" si="11206"/>
        <v>72.704999999999998</v>
      </c>
      <c r="GDU160" s="79">
        <f t="shared" si="19082"/>
        <v>8</v>
      </c>
      <c r="GDV160" s="80"/>
      <c r="GDW160" s="16" t="s">
        <v>236</v>
      </c>
      <c r="GDX160" s="16">
        <f t="shared" ref="GDX160" si="34173">40.82</f>
        <v>40.82</v>
      </c>
      <c r="GDY160" s="16">
        <f t="shared" ref="GDY160" si="34174">0.75*(2.7+2.7+2.1+2.7)</f>
        <v>7.6499999999999995</v>
      </c>
      <c r="GDZ160" s="14">
        <f t="shared" si="11210"/>
        <v>48.47</v>
      </c>
      <c r="GEA160" s="14"/>
      <c r="GEB160" s="16">
        <f t="shared" si="11211"/>
        <v>72.704999999999998</v>
      </c>
      <c r="GEC160" s="79">
        <f t="shared" si="19091"/>
        <v>8</v>
      </c>
      <c r="GED160" s="80"/>
      <c r="GEE160" s="16" t="s">
        <v>236</v>
      </c>
      <c r="GEF160" s="16">
        <f t="shared" ref="GEF160" si="34175">40.82</f>
        <v>40.82</v>
      </c>
      <c r="GEG160" s="16">
        <f t="shared" ref="GEG160" si="34176">0.75*(2.7+2.7+2.1+2.7)</f>
        <v>7.6499999999999995</v>
      </c>
      <c r="GEH160" s="14">
        <f t="shared" si="11215"/>
        <v>48.47</v>
      </c>
      <c r="GEI160" s="14"/>
      <c r="GEJ160" s="16">
        <f t="shared" si="11216"/>
        <v>72.704999999999998</v>
      </c>
      <c r="GEK160" s="79">
        <f t="shared" si="19091"/>
        <v>8</v>
      </c>
      <c r="GEL160" s="80"/>
      <c r="GEM160" s="16" t="s">
        <v>236</v>
      </c>
      <c r="GEN160" s="16">
        <f t="shared" ref="GEN160" si="34177">40.82</f>
        <v>40.82</v>
      </c>
      <c r="GEO160" s="16">
        <f t="shared" ref="GEO160" si="34178">0.75*(2.7+2.7+2.1+2.7)</f>
        <v>7.6499999999999995</v>
      </c>
      <c r="GEP160" s="14">
        <f t="shared" si="11220"/>
        <v>48.47</v>
      </c>
      <c r="GEQ160" s="14"/>
      <c r="GER160" s="16">
        <f t="shared" si="11221"/>
        <v>72.704999999999998</v>
      </c>
      <c r="GES160" s="79">
        <f t="shared" si="19091"/>
        <v>8</v>
      </c>
      <c r="GET160" s="80"/>
      <c r="GEU160" s="16" t="s">
        <v>236</v>
      </c>
      <c r="GEV160" s="16">
        <f t="shared" ref="GEV160" si="34179">40.82</f>
        <v>40.82</v>
      </c>
      <c r="GEW160" s="16">
        <f t="shared" ref="GEW160" si="34180">0.75*(2.7+2.7+2.1+2.7)</f>
        <v>7.6499999999999995</v>
      </c>
      <c r="GEX160" s="14">
        <f t="shared" si="11225"/>
        <v>48.47</v>
      </c>
      <c r="GEY160" s="14"/>
      <c r="GEZ160" s="16">
        <f t="shared" si="11226"/>
        <v>72.704999999999998</v>
      </c>
      <c r="GFA160" s="79">
        <f t="shared" si="19091"/>
        <v>8</v>
      </c>
      <c r="GFB160" s="80"/>
      <c r="GFC160" s="16" t="s">
        <v>236</v>
      </c>
      <c r="GFD160" s="16">
        <f t="shared" ref="GFD160" si="34181">40.82</f>
        <v>40.82</v>
      </c>
      <c r="GFE160" s="16">
        <f t="shared" ref="GFE160" si="34182">0.75*(2.7+2.7+2.1+2.7)</f>
        <v>7.6499999999999995</v>
      </c>
      <c r="GFF160" s="14">
        <f t="shared" si="11230"/>
        <v>48.47</v>
      </c>
      <c r="GFG160" s="14"/>
      <c r="GFH160" s="16">
        <f t="shared" si="11231"/>
        <v>72.704999999999998</v>
      </c>
      <c r="GFI160" s="79">
        <f t="shared" si="19091"/>
        <v>8</v>
      </c>
      <c r="GFJ160" s="80"/>
      <c r="GFK160" s="16" t="s">
        <v>236</v>
      </c>
      <c r="GFL160" s="16">
        <f t="shared" ref="GFL160" si="34183">40.82</f>
        <v>40.82</v>
      </c>
      <c r="GFM160" s="16">
        <f t="shared" ref="GFM160" si="34184">0.75*(2.7+2.7+2.1+2.7)</f>
        <v>7.6499999999999995</v>
      </c>
      <c r="GFN160" s="14">
        <f t="shared" si="11235"/>
        <v>48.47</v>
      </c>
      <c r="GFO160" s="14"/>
      <c r="GFP160" s="16">
        <f t="shared" si="11236"/>
        <v>72.704999999999998</v>
      </c>
      <c r="GFQ160" s="79">
        <f t="shared" si="19091"/>
        <v>8</v>
      </c>
      <c r="GFR160" s="80"/>
      <c r="GFS160" s="16" t="s">
        <v>236</v>
      </c>
      <c r="GFT160" s="16">
        <f t="shared" ref="GFT160" si="34185">40.82</f>
        <v>40.82</v>
      </c>
      <c r="GFU160" s="16">
        <f t="shared" ref="GFU160" si="34186">0.75*(2.7+2.7+2.1+2.7)</f>
        <v>7.6499999999999995</v>
      </c>
      <c r="GFV160" s="14">
        <f t="shared" si="11240"/>
        <v>48.47</v>
      </c>
      <c r="GFW160" s="14"/>
      <c r="GFX160" s="16">
        <f t="shared" si="11241"/>
        <v>72.704999999999998</v>
      </c>
      <c r="GFY160" s="79">
        <f t="shared" si="19091"/>
        <v>8</v>
      </c>
      <c r="GFZ160" s="80"/>
      <c r="GGA160" s="16" t="s">
        <v>236</v>
      </c>
      <c r="GGB160" s="16">
        <f t="shared" ref="GGB160" si="34187">40.82</f>
        <v>40.82</v>
      </c>
      <c r="GGC160" s="16">
        <f t="shared" ref="GGC160" si="34188">0.75*(2.7+2.7+2.1+2.7)</f>
        <v>7.6499999999999995</v>
      </c>
      <c r="GGD160" s="14">
        <f t="shared" si="11245"/>
        <v>48.47</v>
      </c>
      <c r="GGE160" s="14"/>
      <c r="GGF160" s="16">
        <f t="shared" si="11246"/>
        <v>72.704999999999998</v>
      </c>
      <c r="GGG160" s="79">
        <f t="shared" si="19091"/>
        <v>8</v>
      </c>
      <c r="GGH160" s="80"/>
      <c r="GGI160" s="16" t="s">
        <v>236</v>
      </c>
      <c r="GGJ160" s="16">
        <f t="shared" ref="GGJ160" si="34189">40.82</f>
        <v>40.82</v>
      </c>
      <c r="GGK160" s="16">
        <f t="shared" ref="GGK160" si="34190">0.75*(2.7+2.7+2.1+2.7)</f>
        <v>7.6499999999999995</v>
      </c>
      <c r="GGL160" s="14">
        <f t="shared" si="11250"/>
        <v>48.47</v>
      </c>
      <c r="GGM160" s="14"/>
      <c r="GGN160" s="16">
        <f t="shared" si="11251"/>
        <v>72.704999999999998</v>
      </c>
      <c r="GGO160" s="79">
        <f t="shared" si="19100"/>
        <v>8</v>
      </c>
      <c r="GGP160" s="80"/>
      <c r="GGQ160" s="16" t="s">
        <v>236</v>
      </c>
      <c r="GGR160" s="16">
        <f t="shared" ref="GGR160" si="34191">40.82</f>
        <v>40.82</v>
      </c>
      <c r="GGS160" s="16">
        <f t="shared" ref="GGS160" si="34192">0.75*(2.7+2.7+2.1+2.7)</f>
        <v>7.6499999999999995</v>
      </c>
      <c r="GGT160" s="14">
        <f t="shared" si="11255"/>
        <v>48.47</v>
      </c>
      <c r="GGU160" s="14"/>
      <c r="GGV160" s="16">
        <f t="shared" si="11256"/>
        <v>72.704999999999998</v>
      </c>
      <c r="GGW160" s="79">
        <f t="shared" si="19100"/>
        <v>8</v>
      </c>
      <c r="GGX160" s="80"/>
      <c r="GGY160" s="16" t="s">
        <v>236</v>
      </c>
      <c r="GGZ160" s="16">
        <f t="shared" ref="GGZ160" si="34193">40.82</f>
        <v>40.82</v>
      </c>
      <c r="GHA160" s="16">
        <f t="shared" ref="GHA160" si="34194">0.75*(2.7+2.7+2.1+2.7)</f>
        <v>7.6499999999999995</v>
      </c>
      <c r="GHB160" s="14">
        <f t="shared" si="11260"/>
        <v>48.47</v>
      </c>
      <c r="GHC160" s="14"/>
      <c r="GHD160" s="16">
        <f t="shared" si="11261"/>
        <v>72.704999999999998</v>
      </c>
      <c r="GHE160" s="79">
        <f t="shared" si="19100"/>
        <v>8</v>
      </c>
      <c r="GHF160" s="80"/>
      <c r="GHG160" s="16" t="s">
        <v>236</v>
      </c>
      <c r="GHH160" s="16">
        <f t="shared" ref="GHH160" si="34195">40.82</f>
        <v>40.82</v>
      </c>
      <c r="GHI160" s="16">
        <f t="shared" ref="GHI160" si="34196">0.75*(2.7+2.7+2.1+2.7)</f>
        <v>7.6499999999999995</v>
      </c>
      <c r="GHJ160" s="14">
        <f t="shared" si="11265"/>
        <v>48.47</v>
      </c>
      <c r="GHK160" s="14"/>
      <c r="GHL160" s="16">
        <f t="shared" si="11266"/>
        <v>72.704999999999998</v>
      </c>
      <c r="GHM160" s="79">
        <f t="shared" si="19100"/>
        <v>8</v>
      </c>
      <c r="GHN160" s="80"/>
      <c r="GHO160" s="16" t="s">
        <v>236</v>
      </c>
      <c r="GHP160" s="16">
        <f t="shared" ref="GHP160" si="34197">40.82</f>
        <v>40.82</v>
      </c>
      <c r="GHQ160" s="16">
        <f t="shared" ref="GHQ160" si="34198">0.75*(2.7+2.7+2.1+2.7)</f>
        <v>7.6499999999999995</v>
      </c>
      <c r="GHR160" s="14">
        <f t="shared" si="11270"/>
        <v>48.47</v>
      </c>
      <c r="GHS160" s="14"/>
      <c r="GHT160" s="16">
        <f t="shared" si="11271"/>
        <v>72.704999999999998</v>
      </c>
      <c r="GHU160" s="79">
        <f t="shared" si="19100"/>
        <v>8</v>
      </c>
      <c r="GHV160" s="80"/>
      <c r="GHW160" s="16" t="s">
        <v>236</v>
      </c>
      <c r="GHX160" s="16">
        <f t="shared" ref="GHX160" si="34199">40.82</f>
        <v>40.82</v>
      </c>
      <c r="GHY160" s="16">
        <f t="shared" ref="GHY160" si="34200">0.75*(2.7+2.7+2.1+2.7)</f>
        <v>7.6499999999999995</v>
      </c>
      <c r="GHZ160" s="14">
        <f t="shared" si="11275"/>
        <v>48.47</v>
      </c>
      <c r="GIA160" s="14"/>
      <c r="GIB160" s="16">
        <f t="shared" si="11276"/>
        <v>72.704999999999998</v>
      </c>
      <c r="GIC160" s="79">
        <f t="shared" si="19100"/>
        <v>8</v>
      </c>
      <c r="GID160" s="80"/>
      <c r="GIE160" s="16" t="s">
        <v>236</v>
      </c>
      <c r="GIF160" s="16">
        <f t="shared" ref="GIF160" si="34201">40.82</f>
        <v>40.82</v>
      </c>
      <c r="GIG160" s="16">
        <f t="shared" ref="GIG160" si="34202">0.75*(2.7+2.7+2.1+2.7)</f>
        <v>7.6499999999999995</v>
      </c>
      <c r="GIH160" s="14">
        <f t="shared" si="11280"/>
        <v>48.47</v>
      </c>
      <c r="GII160" s="14"/>
      <c r="GIJ160" s="16">
        <f t="shared" si="11281"/>
        <v>72.704999999999998</v>
      </c>
      <c r="GIK160" s="79">
        <f t="shared" si="19100"/>
        <v>8</v>
      </c>
      <c r="GIL160" s="80"/>
      <c r="GIM160" s="16" t="s">
        <v>236</v>
      </c>
      <c r="GIN160" s="16">
        <f t="shared" ref="GIN160" si="34203">40.82</f>
        <v>40.82</v>
      </c>
      <c r="GIO160" s="16">
        <f t="shared" ref="GIO160" si="34204">0.75*(2.7+2.7+2.1+2.7)</f>
        <v>7.6499999999999995</v>
      </c>
      <c r="GIP160" s="14">
        <f t="shared" si="11285"/>
        <v>48.47</v>
      </c>
      <c r="GIQ160" s="14"/>
      <c r="GIR160" s="16">
        <f t="shared" si="11286"/>
        <v>72.704999999999998</v>
      </c>
      <c r="GIS160" s="79">
        <f t="shared" si="19100"/>
        <v>8</v>
      </c>
      <c r="GIT160" s="80"/>
      <c r="GIU160" s="16" t="s">
        <v>236</v>
      </c>
      <c r="GIV160" s="16">
        <f t="shared" ref="GIV160" si="34205">40.82</f>
        <v>40.82</v>
      </c>
      <c r="GIW160" s="16">
        <f t="shared" ref="GIW160" si="34206">0.75*(2.7+2.7+2.1+2.7)</f>
        <v>7.6499999999999995</v>
      </c>
      <c r="GIX160" s="14">
        <f t="shared" si="11290"/>
        <v>48.47</v>
      </c>
      <c r="GIY160" s="14"/>
      <c r="GIZ160" s="16">
        <f t="shared" si="11291"/>
        <v>72.704999999999998</v>
      </c>
      <c r="GJA160" s="79">
        <f t="shared" si="19109"/>
        <v>8</v>
      </c>
      <c r="GJB160" s="80"/>
      <c r="GJC160" s="16" t="s">
        <v>236</v>
      </c>
      <c r="GJD160" s="16">
        <f t="shared" ref="GJD160" si="34207">40.82</f>
        <v>40.82</v>
      </c>
      <c r="GJE160" s="16">
        <f t="shared" ref="GJE160" si="34208">0.75*(2.7+2.7+2.1+2.7)</f>
        <v>7.6499999999999995</v>
      </c>
      <c r="GJF160" s="14">
        <f t="shared" si="11295"/>
        <v>48.47</v>
      </c>
      <c r="GJG160" s="14"/>
      <c r="GJH160" s="16">
        <f t="shared" si="11296"/>
        <v>72.704999999999998</v>
      </c>
      <c r="GJI160" s="79">
        <f t="shared" si="19109"/>
        <v>8</v>
      </c>
      <c r="GJJ160" s="80"/>
      <c r="GJK160" s="16" t="s">
        <v>236</v>
      </c>
      <c r="GJL160" s="16">
        <f t="shared" ref="GJL160" si="34209">40.82</f>
        <v>40.82</v>
      </c>
      <c r="GJM160" s="16">
        <f t="shared" ref="GJM160" si="34210">0.75*(2.7+2.7+2.1+2.7)</f>
        <v>7.6499999999999995</v>
      </c>
      <c r="GJN160" s="14">
        <f t="shared" si="11300"/>
        <v>48.47</v>
      </c>
      <c r="GJO160" s="14"/>
      <c r="GJP160" s="16">
        <f t="shared" si="11301"/>
        <v>72.704999999999998</v>
      </c>
      <c r="GJQ160" s="79">
        <f t="shared" si="19109"/>
        <v>8</v>
      </c>
      <c r="GJR160" s="80"/>
      <c r="GJS160" s="16" t="s">
        <v>236</v>
      </c>
      <c r="GJT160" s="16">
        <f t="shared" ref="GJT160" si="34211">40.82</f>
        <v>40.82</v>
      </c>
      <c r="GJU160" s="16">
        <f t="shared" ref="GJU160" si="34212">0.75*(2.7+2.7+2.1+2.7)</f>
        <v>7.6499999999999995</v>
      </c>
      <c r="GJV160" s="14">
        <f t="shared" si="11305"/>
        <v>48.47</v>
      </c>
      <c r="GJW160" s="14"/>
      <c r="GJX160" s="16">
        <f t="shared" si="11306"/>
        <v>72.704999999999998</v>
      </c>
      <c r="GJY160" s="79">
        <f t="shared" si="19109"/>
        <v>8</v>
      </c>
      <c r="GJZ160" s="80"/>
      <c r="GKA160" s="16" t="s">
        <v>236</v>
      </c>
      <c r="GKB160" s="16">
        <f t="shared" ref="GKB160" si="34213">40.82</f>
        <v>40.82</v>
      </c>
      <c r="GKC160" s="16">
        <f t="shared" ref="GKC160" si="34214">0.75*(2.7+2.7+2.1+2.7)</f>
        <v>7.6499999999999995</v>
      </c>
      <c r="GKD160" s="14">
        <f t="shared" si="11310"/>
        <v>48.47</v>
      </c>
      <c r="GKE160" s="14"/>
      <c r="GKF160" s="16">
        <f t="shared" si="11311"/>
        <v>72.704999999999998</v>
      </c>
      <c r="GKG160" s="79">
        <f t="shared" si="19109"/>
        <v>8</v>
      </c>
      <c r="GKH160" s="80"/>
      <c r="GKI160" s="16" t="s">
        <v>236</v>
      </c>
      <c r="GKJ160" s="16">
        <f t="shared" ref="GKJ160" si="34215">40.82</f>
        <v>40.82</v>
      </c>
      <c r="GKK160" s="16">
        <f t="shared" ref="GKK160" si="34216">0.75*(2.7+2.7+2.1+2.7)</f>
        <v>7.6499999999999995</v>
      </c>
      <c r="GKL160" s="14">
        <f t="shared" si="11315"/>
        <v>48.47</v>
      </c>
      <c r="GKM160" s="14"/>
      <c r="GKN160" s="16">
        <f t="shared" si="11316"/>
        <v>72.704999999999998</v>
      </c>
      <c r="GKO160" s="79">
        <f t="shared" si="19109"/>
        <v>8</v>
      </c>
      <c r="GKP160" s="80"/>
      <c r="GKQ160" s="16" t="s">
        <v>236</v>
      </c>
      <c r="GKR160" s="16">
        <f t="shared" ref="GKR160" si="34217">40.82</f>
        <v>40.82</v>
      </c>
      <c r="GKS160" s="16">
        <f t="shared" ref="GKS160" si="34218">0.75*(2.7+2.7+2.1+2.7)</f>
        <v>7.6499999999999995</v>
      </c>
      <c r="GKT160" s="14">
        <f t="shared" si="11320"/>
        <v>48.47</v>
      </c>
      <c r="GKU160" s="14"/>
      <c r="GKV160" s="16">
        <f t="shared" si="11321"/>
        <v>72.704999999999998</v>
      </c>
      <c r="GKW160" s="79">
        <f t="shared" si="19109"/>
        <v>8</v>
      </c>
      <c r="GKX160" s="80"/>
      <c r="GKY160" s="16" t="s">
        <v>236</v>
      </c>
      <c r="GKZ160" s="16">
        <f t="shared" ref="GKZ160" si="34219">40.82</f>
        <v>40.82</v>
      </c>
      <c r="GLA160" s="16">
        <f t="shared" ref="GLA160" si="34220">0.75*(2.7+2.7+2.1+2.7)</f>
        <v>7.6499999999999995</v>
      </c>
      <c r="GLB160" s="14">
        <f t="shared" si="11325"/>
        <v>48.47</v>
      </c>
      <c r="GLC160" s="14"/>
      <c r="GLD160" s="16">
        <f t="shared" si="11326"/>
        <v>72.704999999999998</v>
      </c>
      <c r="GLE160" s="79">
        <f t="shared" si="19109"/>
        <v>8</v>
      </c>
      <c r="GLF160" s="80"/>
      <c r="GLG160" s="16" t="s">
        <v>236</v>
      </c>
      <c r="GLH160" s="16">
        <f t="shared" ref="GLH160" si="34221">40.82</f>
        <v>40.82</v>
      </c>
      <c r="GLI160" s="16">
        <f t="shared" ref="GLI160" si="34222">0.75*(2.7+2.7+2.1+2.7)</f>
        <v>7.6499999999999995</v>
      </c>
      <c r="GLJ160" s="14">
        <f t="shared" si="11330"/>
        <v>48.47</v>
      </c>
      <c r="GLK160" s="14"/>
      <c r="GLL160" s="16">
        <f t="shared" si="11331"/>
        <v>72.704999999999998</v>
      </c>
      <c r="GLM160" s="79">
        <f t="shared" si="19118"/>
        <v>8</v>
      </c>
      <c r="GLN160" s="80"/>
      <c r="GLO160" s="16" t="s">
        <v>236</v>
      </c>
      <c r="GLP160" s="16">
        <f t="shared" ref="GLP160" si="34223">40.82</f>
        <v>40.82</v>
      </c>
      <c r="GLQ160" s="16">
        <f t="shared" ref="GLQ160" si="34224">0.75*(2.7+2.7+2.1+2.7)</f>
        <v>7.6499999999999995</v>
      </c>
      <c r="GLR160" s="14">
        <f t="shared" si="11335"/>
        <v>48.47</v>
      </c>
      <c r="GLS160" s="14"/>
      <c r="GLT160" s="16">
        <f t="shared" si="11336"/>
        <v>72.704999999999998</v>
      </c>
      <c r="GLU160" s="79">
        <f t="shared" si="19118"/>
        <v>8</v>
      </c>
      <c r="GLV160" s="80"/>
      <c r="GLW160" s="16" t="s">
        <v>236</v>
      </c>
      <c r="GLX160" s="16">
        <f t="shared" ref="GLX160" si="34225">40.82</f>
        <v>40.82</v>
      </c>
      <c r="GLY160" s="16">
        <f t="shared" ref="GLY160" si="34226">0.75*(2.7+2.7+2.1+2.7)</f>
        <v>7.6499999999999995</v>
      </c>
      <c r="GLZ160" s="14">
        <f t="shared" si="11340"/>
        <v>48.47</v>
      </c>
      <c r="GMA160" s="14"/>
      <c r="GMB160" s="16">
        <f t="shared" si="11341"/>
        <v>72.704999999999998</v>
      </c>
      <c r="GMC160" s="79">
        <f t="shared" si="19118"/>
        <v>8</v>
      </c>
      <c r="GMD160" s="80"/>
      <c r="GME160" s="16" t="s">
        <v>236</v>
      </c>
      <c r="GMF160" s="16">
        <f t="shared" ref="GMF160" si="34227">40.82</f>
        <v>40.82</v>
      </c>
      <c r="GMG160" s="16">
        <f t="shared" ref="GMG160" si="34228">0.75*(2.7+2.7+2.1+2.7)</f>
        <v>7.6499999999999995</v>
      </c>
      <c r="GMH160" s="14">
        <f t="shared" si="11345"/>
        <v>48.47</v>
      </c>
      <c r="GMI160" s="14"/>
      <c r="GMJ160" s="16">
        <f t="shared" si="11346"/>
        <v>72.704999999999998</v>
      </c>
      <c r="GMK160" s="79">
        <f t="shared" si="19118"/>
        <v>8</v>
      </c>
      <c r="GML160" s="80"/>
      <c r="GMM160" s="16" t="s">
        <v>236</v>
      </c>
      <c r="GMN160" s="16">
        <f t="shared" ref="GMN160" si="34229">40.82</f>
        <v>40.82</v>
      </c>
      <c r="GMO160" s="16">
        <f t="shared" ref="GMO160" si="34230">0.75*(2.7+2.7+2.1+2.7)</f>
        <v>7.6499999999999995</v>
      </c>
      <c r="GMP160" s="14">
        <f t="shared" si="11350"/>
        <v>48.47</v>
      </c>
      <c r="GMQ160" s="14"/>
      <c r="GMR160" s="16">
        <f t="shared" si="11351"/>
        <v>72.704999999999998</v>
      </c>
      <c r="GMS160" s="79">
        <f t="shared" si="19118"/>
        <v>8</v>
      </c>
      <c r="GMT160" s="80"/>
      <c r="GMU160" s="16" t="s">
        <v>236</v>
      </c>
      <c r="GMV160" s="16">
        <f t="shared" ref="GMV160" si="34231">40.82</f>
        <v>40.82</v>
      </c>
      <c r="GMW160" s="16">
        <f t="shared" ref="GMW160" si="34232">0.75*(2.7+2.7+2.1+2.7)</f>
        <v>7.6499999999999995</v>
      </c>
      <c r="GMX160" s="14">
        <f t="shared" si="11355"/>
        <v>48.47</v>
      </c>
      <c r="GMY160" s="14"/>
      <c r="GMZ160" s="16">
        <f t="shared" si="11356"/>
        <v>72.704999999999998</v>
      </c>
      <c r="GNA160" s="79">
        <f t="shared" si="19118"/>
        <v>8</v>
      </c>
      <c r="GNB160" s="80"/>
      <c r="GNC160" s="16" t="s">
        <v>236</v>
      </c>
      <c r="GND160" s="16">
        <f t="shared" ref="GND160" si="34233">40.82</f>
        <v>40.82</v>
      </c>
      <c r="GNE160" s="16">
        <f t="shared" ref="GNE160" si="34234">0.75*(2.7+2.7+2.1+2.7)</f>
        <v>7.6499999999999995</v>
      </c>
      <c r="GNF160" s="14">
        <f t="shared" si="11360"/>
        <v>48.47</v>
      </c>
      <c r="GNG160" s="14"/>
      <c r="GNH160" s="16">
        <f t="shared" si="11361"/>
        <v>72.704999999999998</v>
      </c>
      <c r="GNI160" s="79">
        <f t="shared" si="19118"/>
        <v>8</v>
      </c>
      <c r="GNJ160" s="80"/>
      <c r="GNK160" s="16" t="s">
        <v>236</v>
      </c>
      <c r="GNL160" s="16">
        <f t="shared" ref="GNL160" si="34235">40.82</f>
        <v>40.82</v>
      </c>
      <c r="GNM160" s="16">
        <f t="shared" ref="GNM160" si="34236">0.75*(2.7+2.7+2.1+2.7)</f>
        <v>7.6499999999999995</v>
      </c>
      <c r="GNN160" s="14">
        <f t="shared" si="11365"/>
        <v>48.47</v>
      </c>
      <c r="GNO160" s="14"/>
      <c r="GNP160" s="16">
        <f t="shared" si="11366"/>
        <v>72.704999999999998</v>
      </c>
      <c r="GNQ160" s="79">
        <f t="shared" si="19118"/>
        <v>8</v>
      </c>
      <c r="GNR160" s="80"/>
      <c r="GNS160" s="16" t="s">
        <v>236</v>
      </c>
      <c r="GNT160" s="16">
        <f t="shared" ref="GNT160" si="34237">40.82</f>
        <v>40.82</v>
      </c>
      <c r="GNU160" s="16">
        <f t="shared" ref="GNU160" si="34238">0.75*(2.7+2.7+2.1+2.7)</f>
        <v>7.6499999999999995</v>
      </c>
      <c r="GNV160" s="14">
        <f t="shared" si="11370"/>
        <v>48.47</v>
      </c>
      <c r="GNW160" s="14"/>
      <c r="GNX160" s="16">
        <f t="shared" si="11371"/>
        <v>72.704999999999998</v>
      </c>
      <c r="GNY160" s="79">
        <f t="shared" si="19127"/>
        <v>8</v>
      </c>
      <c r="GNZ160" s="80"/>
      <c r="GOA160" s="16" t="s">
        <v>236</v>
      </c>
      <c r="GOB160" s="16">
        <f t="shared" ref="GOB160" si="34239">40.82</f>
        <v>40.82</v>
      </c>
      <c r="GOC160" s="16">
        <f t="shared" ref="GOC160" si="34240">0.75*(2.7+2.7+2.1+2.7)</f>
        <v>7.6499999999999995</v>
      </c>
      <c r="GOD160" s="14">
        <f t="shared" si="11375"/>
        <v>48.47</v>
      </c>
      <c r="GOE160" s="14"/>
      <c r="GOF160" s="16">
        <f t="shared" si="11376"/>
        <v>72.704999999999998</v>
      </c>
      <c r="GOG160" s="79">
        <f t="shared" si="19127"/>
        <v>8</v>
      </c>
      <c r="GOH160" s="80"/>
      <c r="GOI160" s="16" t="s">
        <v>236</v>
      </c>
      <c r="GOJ160" s="16">
        <f t="shared" ref="GOJ160" si="34241">40.82</f>
        <v>40.82</v>
      </c>
      <c r="GOK160" s="16">
        <f t="shared" ref="GOK160" si="34242">0.75*(2.7+2.7+2.1+2.7)</f>
        <v>7.6499999999999995</v>
      </c>
      <c r="GOL160" s="14">
        <f t="shared" si="11380"/>
        <v>48.47</v>
      </c>
      <c r="GOM160" s="14"/>
      <c r="GON160" s="16">
        <f t="shared" si="11381"/>
        <v>72.704999999999998</v>
      </c>
      <c r="GOO160" s="79">
        <f t="shared" si="19127"/>
        <v>8</v>
      </c>
      <c r="GOP160" s="80"/>
      <c r="GOQ160" s="16" t="s">
        <v>236</v>
      </c>
      <c r="GOR160" s="16">
        <f t="shared" ref="GOR160" si="34243">40.82</f>
        <v>40.82</v>
      </c>
      <c r="GOS160" s="16">
        <f t="shared" ref="GOS160" si="34244">0.75*(2.7+2.7+2.1+2.7)</f>
        <v>7.6499999999999995</v>
      </c>
      <c r="GOT160" s="14">
        <f t="shared" si="11385"/>
        <v>48.47</v>
      </c>
      <c r="GOU160" s="14"/>
      <c r="GOV160" s="16">
        <f t="shared" si="11386"/>
        <v>72.704999999999998</v>
      </c>
      <c r="GOW160" s="79">
        <f t="shared" si="19127"/>
        <v>8</v>
      </c>
      <c r="GOX160" s="80"/>
      <c r="GOY160" s="16" t="s">
        <v>236</v>
      </c>
      <c r="GOZ160" s="16">
        <f t="shared" ref="GOZ160" si="34245">40.82</f>
        <v>40.82</v>
      </c>
      <c r="GPA160" s="16">
        <f t="shared" ref="GPA160" si="34246">0.75*(2.7+2.7+2.1+2.7)</f>
        <v>7.6499999999999995</v>
      </c>
      <c r="GPB160" s="14">
        <f t="shared" si="11390"/>
        <v>48.47</v>
      </c>
      <c r="GPC160" s="14"/>
      <c r="GPD160" s="16">
        <f t="shared" si="11391"/>
        <v>72.704999999999998</v>
      </c>
      <c r="GPE160" s="79">
        <f t="shared" si="19127"/>
        <v>8</v>
      </c>
      <c r="GPF160" s="80"/>
      <c r="GPG160" s="16" t="s">
        <v>236</v>
      </c>
      <c r="GPH160" s="16">
        <f t="shared" ref="GPH160" si="34247">40.82</f>
        <v>40.82</v>
      </c>
      <c r="GPI160" s="16">
        <f t="shared" ref="GPI160" si="34248">0.75*(2.7+2.7+2.1+2.7)</f>
        <v>7.6499999999999995</v>
      </c>
      <c r="GPJ160" s="14">
        <f t="shared" si="11395"/>
        <v>48.47</v>
      </c>
      <c r="GPK160" s="14"/>
      <c r="GPL160" s="16">
        <f t="shared" si="11396"/>
        <v>72.704999999999998</v>
      </c>
      <c r="GPM160" s="79">
        <f t="shared" si="19127"/>
        <v>8</v>
      </c>
      <c r="GPN160" s="80"/>
      <c r="GPO160" s="16" t="s">
        <v>236</v>
      </c>
      <c r="GPP160" s="16">
        <f t="shared" ref="GPP160" si="34249">40.82</f>
        <v>40.82</v>
      </c>
      <c r="GPQ160" s="16">
        <f t="shared" ref="GPQ160" si="34250">0.75*(2.7+2.7+2.1+2.7)</f>
        <v>7.6499999999999995</v>
      </c>
      <c r="GPR160" s="14">
        <f t="shared" si="11400"/>
        <v>48.47</v>
      </c>
      <c r="GPS160" s="14"/>
      <c r="GPT160" s="16">
        <f t="shared" si="11401"/>
        <v>72.704999999999998</v>
      </c>
      <c r="GPU160" s="79">
        <f t="shared" si="19127"/>
        <v>8</v>
      </c>
      <c r="GPV160" s="80"/>
      <c r="GPW160" s="16" t="s">
        <v>236</v>
      </c>
      <c r="GPX160" s="16">
        <f t="shared" ref="GPX160" si="34251">40.82</f>
        <v>40.82</v>
      </c>
      <c r="GPY160" s="16">
        <f t="shared" ref="GPY160" si="34252">0.75*(2.7+2.7+2.1+2.7)</f>
        <v>7.6499999999999995</v>
      </c>
      <c r="GPZ160" s="14">
        <f t="shared" si="11405"/>
        <v>48.47</v>
      </c>
      <c r="GQA160" s="14"/>
      <c r="GQB160" s="16">
        <f t="shared" si="11406"/>
        <v>72.704999999999998</v>
      </c>
      <c r="GQC160" s="79">
        <f t="shared" si="19127"/>
        <v>8</v>
      </c>
      <c r="GQD160" s="80"/>
      <c r="GQE160" s="16" t="s">
        <v>236</v>
      </c>
      <c r="GQF160" s="16">
        <f t="shared" ref="GQF160" si="34253">40.82</f>
        <v>40.82</v>
      </c>
      <c r="GQG160" s="16">
        <f t="shared" ref="GQG160" si="34254">0.75*(2.7+2.7+2.1+2.7)</f>
        <v>7.6499999999999995</v>
      </c>
      <c r="GQH160" s="14">
        <f t="shared" si="11410"/>
        <v>48.47</v>
      </c>
      <c r="GQI160" s="14"/>
      <c r="GQJ160" s="16">
        <f t="shared" si="11411"/>
        <v>72.704999999999998</v>
      </c>
      <c r="GQK160" s="79">
        <f t="shared" si="19136"/>
        <v>8</v>
      </c>
      <c r="GQL160" s="80"/>
      <c r="GQM160" s="16" t="s">
        <v>236</v>
      </c>
      <c r="GQN160" s="16">
        <f t="shared" ref="GQN160" si="34255">40.82</f>
        <v>40.82</v>
      </c>
      <c r="GQO160" s="16">
        <f t="shared" ref="GQO160" si="34256">0.75*(2.7+2.7+2.1+2.7)</f>
        <v>7.6499999999999995</v>
      </c>
      <c r="GQP160" s="14">
        <f t="shared" si="11415"/>
        <v>48.47</v>
      </c>
      <c r="GQQ160" s="14"/>
      <c r="GQR160" s="16">
        <f t="shared" si="11416"/>
        <v>72.704999999999998</v>
      </c>
      <c r="GQS160" s="79">
        <f t="shared" si="19136"/>
        <v>8</v>
      </c>
      <c r="GQT160" s="80"/>
      <c r="GQU160" s="16" t="s">
        <v>236</v>
      </c>
      <c r="GQV160" s="16">
        <f t="shared" ref="GQV160" si="34257">40.82</f>
        <v>40.82</v>
      </c>
      <c r="GQW160" s="16">
        <f t="shared" ref="GQW160" si="34258">0.75*(2.7+2.7+2.1+2.7)</f>
        <v>7.6499999999999995</v>
      </c>
      <c r="GQX160" s="14">
        <f t="shared" si="11420"/>
        <v>48.47</v>
      </c>
      <c r="GQY160" s="14"/>
      <c r="GQZ160" s="16">
        <f t="shared" si="11421"/>
        <v>72.704999999999998</v>
      </c>
      <c r="GRA160" s="79">
        <f t="shared" si="19136"/>
        <v>8</v>
      </c>
      <c r="GRB160" s="80"/>
      <c r="GRC160" s="16" t="s">
        <v>236</v>
      </c>
      <c r="GRD160" s="16">
        <f t="shared" ref="GRD160" si="34259">40.82</f>
        <v>40.82</v>
      </c>
      <c r="GRE160" s="16">
        <f t="shared" ref="GRE160" si="34260">0.75*(2.7+2.7+2.1+2.7)</f>
        <v>7.6499999999999995</v>
      </c>
      <c r="GRF160" s="14">
        <f t="shared" si="11425"/>
        <v>48.47</v>
      </c>
      <c r="GRG160" s="14"/>
      <c r="GRH160" s="16">
        <f t="shared" si="11426"/>
        <v>72.704999999999998</v>
      </c>
      <c r="GRI160" s="79">
        <f t="shared" si="19136"/>
        <v>8</v>
      </c>
      <c r="GRJ160" s="80"/>
      <c r="GRK160" s="16" t="s">
        <v>236</v>
      </c>
      <c r="GRL160" s="16">
        <f t="shared" ref="GRL160" si="34261">40.82</f>
        <v>40.82</v>
      </c>
      <c r="GRM160" s="16">
        <f t="shared" ref="GRM160" si="34262">0.75*(2.7+2.7+2.1+2.7)</f>
        <v>7.6499999999999995</v>
      </c>
      <c r="GRN160" s="14">
        <f t="shared" si="11430"/>
        <v>48.47</v>
      </c>
      <c r="GRO160" s="14"/>
      <c r="GRP160" s="16">
        <f t="shared" si="11431"/>
        <v>72.704999999999998</v>
      </c>
      <c r="GRQ160" s="79">
        <f t="shared" si="19136"/>
        <v>8</v>
      </c>
      <c r="GRR160" s="80"/>
      <c r="GRS160" s="16" t="s">
        <v>236</v>
      </c>
      <c r="GRT160" s="16">
        <f t="shared" ref="GRT160" si="34263">40.82</f>
        <v>40.82</v>
      </c>
      <c r="GRU160" s="16">
        <f t="shared" ref="GRU160" si="34264">0.75*(2.7+2.7+2.1+2.7)</f>
        <v>7.6499999999999995</v>
      </c>
      <c r="GRV160" s="14">
        <f t="shared" si="11435"/>
        <v>48.47</v>
      </c>
      <c r="GRW160" s="14"/>
      <c r="GRX160" s="16">
        <f t="shared" si="11436"/>
        <v>72.704999999999998</v>
      </c>
      <c r="GRY160" s="79">
        <f t="shared" si="19136"/>
        <v>8</v>
      </c>
      <c r="GRZ160" s="80"/>
      <c r="GSA160" s="16" t="s">
        <v>236</v>
      </c>
      <c r="GSB160" s="16">
        <f t="shared" ref="GSB160" si="34265">40.82</f>
        <v>40.82</v>
      </c>
      <c r="GSC160" s="16">
        <f t="shared" ref="GSC160" si="34266">0.75*(2.7+2.7+2.1+2.7)</f>
        <v>7.6499999999999995</v>
      </c>
      <c r="GSD160" s="14">
        <f t="shared" si="11440"/>
        <v>48.47</v>
      </c>
      <c r="GSE160" s="14"/>
      <c r="GSF160" s="16">
        <f t="shared" si="11441"/>
        <v>72.704999999999998</v>
      </c>
      <c r="GSG160" s="79">
        <f t="shared" si="19136"/>
        <v>8</v>
      </c>
      <c r="GSH160" s="80"/>
      <c r="GSI160" s="16" t="s">
        <v>236</v>
      </c>
      <c r="GSJ160" s="16">
        <f t="shared" ref="GSJ160" si="34267">40.82</f>
        <v>40.82</v>
      </c>
      <c r="GSK160" s="16">
        <f t="shared" ref="GSK160" si="34268">0.75*(2.7+2.7+2.1+2.7)</f>
        <v>7.6499999999999995</v>
      </c>
      <c r="GSL160" s="14">
        <f t="shared" si="11445"/>
        <v>48.47</v>
      </c>
      <c r="GSM160" s="14"/>
      <c r="GSN160" s="16">
        <f t="shared" si="11446"/>
        <v>72.704999999999998</v>
      </c>
      <c r="GSO160" s="79">
        <f t="shared" si="19136"/>
        <v>8</v>
      </c>
      <c r="GSP160" s="80"/>
      <c r="GSQ160" s="16" t="s">
        <v>236</v>
      </c>
      <c r="GSR160" s="16">
        <f t="shared" ref="GSR160" si="34269">40.82</f>
        <v>40.82</v>
      </c>
      <c r="GSS160" s="16">
        <f t="shared" ref="GSS160" si="34270">0.75*(2.7+2.7+2.1+2.7)</f>
        <v>7.6499999999999995</v>
      </c>
      <c r="GST160" s="14">
        <f t="shared" si="11450"/>
        <v>48.47</v>
      </c>
      <c r="GSU160" s="14"/>
      <c r="GSV160" s="16">
        <f t="shared" si="11451"/>
        <v>72.704999999999998</v>
      </c>
      <c r="GSW160" s="79">
        <f t="shared" si="19145"/>
        <v>8</v>
      </c>
      <c r="GSX160" s="80"/>
      <c r="GSY160" s="16" t="s">
        <v>236</v>
      </c>
      <c r="GSZ160" s="16">
        <f t="shared" ref="GSZ160" si="34271">40.82</f>
        <v>40.82</v>
      </c>
      <c r="GTA160" s="16">
        <f t="shared" ref="GTA160" si="34272">0.75*(2.7+2.7+2.1+2.7)</f>
        <v>7.6499999999999995</v>
      </c>
      <c r="GTB160" s="14">
        <f t="shared" si="11455"/>
        <v>48.47</v>
      </c>
      <c r="GTC160" s="14"/>
      <c r="GTD160" s="16">
        <f t="shared" si="11456"/>
        <v>72.704999999999998</v>
      </c>
      <c r="GTE160" s="79">
        <f t="shared" si="19145"/>
        <v>8</v>
      </c>
      <c r="GTF160" s="80"/>
      <c r="GTG160" s="16" t="s">
        <v>236</v>
      </c>
      <c r="GTH160" s="16">
        <f t="shared" ref="GTH160" si="34273">40.82</f>
        <v>40.82</v>
      </c>
      <c r="GTI160" s="16">
        <f t="shared" ref="GTI160" si="34274">0.75*(2.7+2.7+2.1+2.7)</f>
        <v>7.6499999999999995</v>
      </c>
      <c r="GTJ160" s="14">
        <f t="shared" si="11460"/>
        <v>48.47</v>
      </c>
      <c r="GTK160" s="14"/>
      <c r="GTL160" s="16">
        <f t="shared" si="11461"/>
        <v>72.704999999999998</v>
      </c>
      <c r="GTM160" s="79">
        <f t="shared" si="19145"/>
        <v>8</v>
      </c>
      <c r="GTN160" s="80"/>
      <c r="GTO160" s="16" t="s">
        <v>236</v>
      </c>
      <c r="GTP160" s="16">
        <f t="shared" ref="GTP160" si="34275">40.82</f>
        <v>40.82</v>
      </c>
      <c r="GTQ160" s="16">
        <f t="shared" ref="GTQ160" si="34276">0.75*(2.7+2.7+2.1+2.7)</f>
        <v>7.6499999999999995</v>
      </c>
      <c r="GTR160" s="14">
        <f t="shared" si="11465"/>
        <v>48.47</v>
      </c>
      <c r="GTS160" s="14"/>
      <c r="GTT160" s="16">
        <f t="shared" si="11466"/>
        <v>72.704999999999998</v>
      </c>
      <c r="GTU160" s="79">
        <f t="shared" si="19145"/>
        <v>8</v>
      </c>
      <c r="GTV160" s="80"/>
      <c r="GTW160" s="16" t="s">
        <v>236</v>
      </c>
      <c r="GTX160" s="16">
        <f t="shared" ref="GTX160" si="34277">40.82</f>
        <v>40.82</v>
      </c>
      <c r="GTY160" s="16">
        <f t="shared" ref="GTY160" si="34278">0.75*(2.7+2.7+2.1+2.7)</f>
        <v>7.6499999999999995</v>
      </c>
      <c r="GTZ160" s="14">
        <f t="shared" si="11470"/>
        <v>48.47</v>
      </c>
      <c r="GUA160" s="14"/>
      <c r="GUB160" s="16">
        <f t="shared" si="11471"/>
        <v>72.704999999999998</v>
      </c>
      <c r="GUC160" s="79">
        <f t="shared" si="19145"/>
        <v>8</v>
      </c>
      <c r="GUD160" s="80"/>
      <c r="GUE160" s="16" t="s">
        <v>236</v>
      </c>
      <c r="GUF160" s="16">
        <f t="shared" ref="GUF160" si="34279">40.82</f>
        <v>40.82</v>
      </c>
      <c r="GUG160" s="16">
        <f t="shared" ref="GUG160" si="34280">0.75*(2.7+2.7+2.1+2.7)</f>
        <v>7.6499999999999995</v>
      </c>
      <c r="GUH160" s="14">
        <f t="shared" si="11475"/>
        <v>48.47</v>
      </c>
      <c r="GUI160" s="14"/>
      <c r="GUJ160" s="16">
        <f t="shared" si="11476"/>
        <v>72.704999999999998</v>
      </c>
      <c r="GUK160" s="79">
        <f t="shared" si="19145"/>
        <v>8</v>
      </c>
      <c r="GUL160" s="80"/>
      <c r="GUM160" s="16" t="s">
        <v>236</v>
      </c>
      <c r="GUN160" s="16">
        <f t="shared" ref="GUN160" si="34281">40.82</f>
        <v>40.82</v>
      </c>
      <c r="GUO160" s="16">
        <f t="shared" ref="GUO160" si="34282">0.75*(2.7+2.7+2.1+2.7)</f>
        <v>7.6499999999999995</v>
      </c>
      <c r="GUP160" s="14">
        <f t="shared" si="11480"/>
        <v>48.47</v>
      </c>
      <c r="GUQ160" s="14"/>
      <c r="GUR160" s="16">
        <f t="shared" si="11481"/>
        <v>72.704999999999998</v>
      </c>
      <c r="GUS160" s="79">
        <f t="shared" si="19145"/>
        <v>8</v>
      </c>
      <c r="GUT160" s="80"/>
      <c r="GUU160" s="16" t="s">
        <v>236</v>
      </c>
      <c r="GUV160" s="16">
        <f t="shared" ref="GUV160" si="34283">40.82</f>
        <v>40.82</v>
      </c>
      <c r="GUW160" s="16">
        <f t="shared" ref="GUW160" si="34284">0.75*(2.7+2.7+2.1+2.7)</f>
        <v>7.6499999999999995</v>
      </c>
      <c r="GUX160" s="14">
        <f t="shared" si="11485"/>
        <v>48.47</v>
      </c>
      <c r="GUY160" s="14"/>
      <c r="GUZ160" s="16">
        <f t="shared" si="11486"/>
        <v>72.704999999999998</v>
      </c>
      <c r="GVA160" s="79">
        <f t="shared" si="19145"/>
        <v>8</v>
      </c>
      <c r="GVB160" s="80"/>
      <c r="GVC160" s="16" t="s">
        <v>236</v>
      </c>
      <c r="GVD160" s="16">
        <f t="shared" ref="GVD160" si="34285">40.82</f>
        <v>40.82</v>
      </c>
      <c r="GVE160" s="16">
        <f t="shared" ref="GVE160" si="34286">0.75*(2.7+2.7+2.1+2.7)</f>
        <v>7.6499999999999995</v>
      </c>
      <c r="GVF160" s="14">
        <f t="shared" si="11490"/>
        <v>48.47</v>
      </c>
      <c r="GVG160" s="14"/>
      <c r="GVH160" s="16">
        <f t="shared" si="11491"/>
        <v>72.704999999999998</v>
      </c>
      <c r="GVI160" s="79">
        <f t="shared" si="19154"/>
        <v>8</v>
      </c>
      <c r="GVJ160" s="80"/>
      <c r="GVK160" s="16" t="s">
        <v>236</v>
      </c>
      <c r="GVL160" s="16">
        <f t="shared" ref="GVL160" si="34287">40.82</f>
        <v>40.82</v>
      </c>
      <c r="GVM160" s="16">
        <f t="shared" ref="GVM160" si="34288">0.75*(2.7+2.7+2.1+2.7)</f>
        <v>7.6499999999999995</v>
      </c>
      <c r="GVN160" s="14">
        <f t="shared" si="11495"/>
        <v>48.47</v>
      </c>
      <c r="GVO160" s="14"/>
      <c r="GVP160" s="16">
        <f t="shared" si="11496"/>
        <v>72.704999999999998</v>
      </c>
      <c r="GVQ160" s="79">
        <f t="shared" si="19154"/>
        <v>8</v>
      </c>
      <c r="GVR160" s="80"/>
      <c r="GVS160" s="16" t="s">
        <v>236</v>
      </c>
      <c r="GVT160" s="16">
        <f t="shared" ref="GVT160" si="34289">40.82</f>
        <v>40.82</v>
      </c>
      <c r="GVU160" s="16">
        <f t="shared" ref="GVU160" si="34290">0.75*(2.7+2.7+2.1+2.7)</f>
        <v>7.6499999999999995</v>
      </c>
      <c r="GVV160" s="14">
        <f t="shared" si="11500"/>
        <v>48.47</v>
      </c>
      <c r="GVW160" s="14"/>
      <c r="GVX160" s="16">
        <f t="shared" si="11501"/>
        <v>72.704999999999998</v>
      </c>
      <c r="GVY160" s="79">
        <f t="shared" si="19154"/>
        <v>8</v>
      </c>
      <c r="GVZ160" s="80"/>
      <c r="GWA160" s="16" t="s">
        <v>236</v>
      </c>
      <c r="GWB160" s="16">
        <f t="shared" ref="GWB160" si="34291">40.82</f>
        <v>40.82</v>
      </c>
      <c r="GWC160" s="16">
        <f t="shared" ref="GWC160" si="34292">0.75*(2.7+2.7+2.1+2.7)</f>
        <v>7.6499999999999995</v>
      </c>
      <c r="GWD160" s="14">
        <f t="shared" si="11505"/>
        <v>48.47</v>
      </c>
      <c r="GWE160" s="14"/>
      <c r="GWF160" s="16">
        <f t="shared" si="11506"/>
        <v>72.704999999999998</v>
      </c>
      <c r="GWG160" s="79">
        <f t="shared" si="19154"/>
        <v>8</v>
      </c>
      <c r="GWH160" s="80"/>
      <c r="GWI160" s="16" t="s">
        <v>236</v>
      </c>
      <c r="GWJ160" s="16">
        <f t="shared" ref="GWJ160" si="34293">40.82</f>
        <v>40.82</v>
      </c>
      <c r="GWK160" s="16">
        <f t="shared" ref="GWK160" si="34294">0.75*(2.7+2.7+2.1+2.7)</f>
        <v>7.6499999999999995</v>
      </c>
      <c r="GWL160" s="14">
        <f t="shared" si="11510"/>
        <v>48.47</v>
      </c>
      <c r="GWM160" s="14"/>
      <c r="GWN160" s="16">
        <f t="shared" si="11511"/>
        <v>72.704999999999998</v>
      </c>
      <c r="GWO160" s="79">
        <f t="shared" si="19154"/>
        <v>8</v>
      </c>
      <c r="GWP160" s="80"/>
      <c r="GWQ160" s="16" t="s">
        <v>236</v>
      </c>
      <c r="GWR160" s="16">
        <f t="shared" ref="GWR160" si="34295">40.82</f>
        <v>40.82</v>
      </c>
      <c r="GWS160" s="16">
        <f t="shared" ref="GWS160" si="34296">0.75*(2.7+2.7+2.1+2.7)</f>
        <v>7.6499999999999995</v>
      </c>
      <c r="GWT160" s="14">
        <f t="shared" si="11515"/>
        <v>48.47</v>
      </c>
      <c r="GWU160" s="14"/>
      <c r="GWV160" s="16">
        <f t="shared" si="11516"/>
        <v>72.704999999999998</v>
      </c>
      <c r="GWW160" s="79">
        <f t="shared" si="19154"/>
        <v>8</v>
      </c>
      <c r="GWX160" s="80"/>
      <c r="GWY160" s="16" t="s">
        <v>236</v>
      </c>
      <c r="GWZ160" s="16">
        <f t="shared" ref="GWZ160" si="34297">40.82</f>
        <v>40.82</v>
      </c>
      <c r="GXA160" s="16">
        <f t="shared" ref="GXA160" si="34298">0.75*(2.7+2.7+2.1+2.7)</f>
        <v>7.6499999999999995</v>
      </c>
      <c r="GXB160" s="14">
        <f t="shared" si="11520"/>
        <v>48.47</v>
      </c>
      <c r="GXC160" s="14"/>
      <c r="GXD160" s="16">
        <f t="shared" si="11521"/>
        <v>72.704999999999998</v>
      </c>
      <c r="GXE160" s="79">
        <f t="shared" si="19154"/>
        <v>8</v>
      </c>
      <c r="GXF160" s="80"/>
      <c r="GXG160" s="16" t="s">
        <v>236</v>
      </c>
      <c r="GXH160" s="16">
        <f t="shared" ref="GXH160" si="34299">40.82</f>
        <v>40.82</v>
      </c>
      <c r="GXI160" s="16">
        <f t="shared" ref="GXI160" si="34300">0.75*(2.7+2.7+2.1+2.7)</f>
        <v>7.6499999999999995</v>
      </c>
      <c r="GXJ160" s="14">
        <f t="shared" si="11525"/>
        <v>48.47</v>
      </c>
      <c r="GXK160" s="14"/>
      <c r="GXL160" s="16">
        <f t="shared" si="11526"/>
        <v>72.704999999999998</v>
      </c>
      <c r="GXM160" s="79">
        <f t="shared" si="19154"/>
        <v>8</v>
      </c>
      <c r="GXN160" s="80"/>
      <c r="GXO160" s="16" t="s">
        <v>236</v>
      </c>
      <c r="GXP160" s="16">
        <f t="shared" ref="GXP160" si="34301">40.82</f>
        <v>40.82</v>
      </c>
      <c r="GXQ160" s="16">
        <f t="shared" ref="GXQ160" si="34302">0.75*(2.7+2.7+2.1+2.7)</f>
        <v>7.6499999999999995</v>
      </c>
      <c r="GXR160" s="14">
        <f t="shared" si="11530"/>
        <v>48.47</v>
      </c>
      <c r="GXS160" s="14"/>
      <c r="GXT160" s="16">
        <f t="shared" si="11531"/>
        <v>72.704999999999998</v>
      </c>
      <c r="GXU160" s="79">
        <f t="shared" si="19163"/>
        <v>8</v>
      </c>
      <c r="GXV160" s="80"/>
      <c r="GXW160" s="16" t="s">
        <v>236</v>
      </c>
      <c r="GXX160" s="16">
        <f t="shared" ref="GXX160" si="34303">40.82</f>
        <v>40.82</v>
      </c>
      <c r="GXY160" s="16">
        <f t="shared" ref="GXY160" si="34304">0.75*(2.7+2.7+2.1+2.7)</f>
        <v>7.6499999999999995</v>
      </c>
      <c r="GXZ160" s="14">
        <f t="shared" si="11535"/>
        <v>48.47</v>
      </c>
      <c r="GYA160" s="14"/>
      <c r="GYB160" s="16">
        <f t="shared" si="11536"/>
        <v>72.704999999999998</v>
      </c>
      <c r="GYC160" s="79">
        <f t="shared" si="19163"/>
        <v>8</v>
      </c>
      <c r="GYD160" s="80"/>
      <c r="GYE160" s="16" t="s">
        <v>236</v>
      </c>
      <c r="GYF160" s="16">
        <f t="shared" ref="GYF160" si="34305">40.82</f>
        <v>40.82</v>
      </c>
      <c r="GYG160" s="16">
        <f t="shared" ref="GYG160" si="34306">0.75*(2.7+2.7+2.1+2.7)</f>
        <v>7.6499999999999995</v>
      </c>
      <c r="GYH160" s="14">
        <f t="shared" si="11540"/>
        <v>48.47</v>
      </c>
      <c r="GYI160" s="14"/>
      <c r="GYJ160" s="16">
        <f t="shared" si="11541"/>
        <v>72.704999999999998</v>
      </c>
      <c r="GYK160" s="79">
        <f t="shared" si="19163"/>
        <v>8</v>
      </c>
      <c r="GYL160" s="80"/>
      <c r="GYM160" s="16" t="s">
        <v>236</v>
      </c>
      <c r="GYN160" s="16">
        <f t="shared" ref="GYN160" si="34307">40.82</f>
        <v>40.82</v>
      </c>
      <c r="GYO160" s="16">
        <f t="shared" ref="GYO160" si="34308">0.75*(2.7+2.7+2.1+2.7)</f>
        <v>7.6499999999999995</v>
      </c>
      <c r="GYP160" s="14">
        <f t="shared" si="11545"/>
        <v>48.47</v>
      </c>
      <c r="GYQ160" s="14"/>
      <c r="GYR160" s="16">
        <f t="shared" si="11546"/>
        <v>72.704999999999998</v>
      </c>
      <c r="GYS160" s="79">
        <f t="shared" si="19163"/>
        <v>8</v>
      </c>
      <c r="GYT160" s="80"/>
      <c r="GYU160" s="16" t="s">
        <v>236</v>
      </c>
      <c r="GYV160" s="16">
        <f t="shared" ref="GYV160" si="34309">40.82</f>
        <v>40.82</v>
      </c>
      <c r="GYW160" s="16">
        <f t="shared" ref="GYW160" si="34310">0.75*(2.7+2.7+2.1+2.7)</f>
        <v>7.6499999999999995</v>
      </c>
      <c r="GYX160" s="14">
        <f t="shared" si="11550"/>
        <v>48.47</v>
      </c>
      <c r="GYY160" s="14"/>
      <c r="GYZ160" s="16">
        <f t="shared" si="11551"/>
        <v>72.704999999999998</v>
      </c>
      <c r="GZA160" s="79">
        <f t="shared" si="19163"/>
        <v>8</v>
      </c>
      <c r="GZB160" s="80"/>
      <c r="GZC160" s="16" t="s">
        <v>236</v>
      </c>
      <c r="GZD160" s="16">
        <f t="shared" ref="GZD160" si="34311">40.82</f>
        <v>40.82</v>
      </c>
      <c r="GZE160" s="16">
        <f t="shared" ref="GZE160" si="34312">0.75*(2.7+2.7+2.1+2.7)</f>
        <v>7.6499999999999995</v>
      </c>
      <c r="GZF160" s="14">
        <f t="shared" si="11555"/>
        <v>48.47</v>
      </c>
      <c r="GZG160" s="14"/>
      <c r="GZH160" s="16">
        <f t="shared" si="11556"/>
        <v>72.704999999999998</v>
      </c>
      <c r="GZI160" s="79">
        <f t="shared" si="19163"/>
        <v>8</v>
      </c>
      <c r="GZJ160" s="80"/>
      <c r="GZK160" s="16" t="s">
        <v>236</v>
      </c>
      <c r="GZL160" s="16">
        <f t="shared" ref="GZL160" si="34313">40.82</f>
        <v>40.82</v>
      </c>
      <c r="GZM160" s="16">
        <f t="shared" ref="GZM160" si="34314">0.75*(2.7+2.7+2.1+2.7)</f>
        <v>7.6499999999999995</v>
      </c>
      <c r="GZN160" s="14">
        <f t="shared" si="11560"/>
        <v>48.47</v>
      </c>
      <c r="GZO160" s="14"/>
      <c r="GZP160" s="16">
        <f t="shared" si="11561"/>
        <v>72.704999999999998</v>
      </c>
      <c r="GZQ160" s="79">
        <f t="shared" si="19163"/>
        <v>8</v>
      </c>
      <c r="GZR160" s="80"/>
      <c r="GZS160" s="16" t="s">
        <v>236</v>
      </c>
      <c r="GZT160" s="16">
        <f t="shared" ref="GZT160" si="34315">40.82</f>
        <v>40.82</v>
      </c>
      <c r="GZU160" s="16">
        <f t="shared" ref="GZU160" si="34316">0.75*(2.7+2.7+2.1+2.7)</f>
        <v>7.6499999999999995</v>
      </c>
      <c r="GZV160" s="14">
        <f t="shared" si="11565"/>
        <v>48.47</v>
      </c>
      <c r="GZW160" s="14"/>
      <c r="GZX160" s="16">
        <f t="shared" si="11566"/>
        <v>72.704999999999998</v>
      </c>
      <c r="GZY160" s="79">
        <f t="shared" si="19163"/>
        <v>8</v>
      </c>
      <c r="GZZ160" s="80"/>
      <c r="HAA160" s="16" t="s">
        <v>236</v>
      </c>
      <c r="HAB160" s="16">
        <f t="shared" ref="HAB160" si="34317">40.82</f>
        <v>40.82</v>
      </c>
      <c r="HAC160" s="16">
        <f t="shared" ref="HAC160" si="34318">0.75*(2.7+2.7+2.1+2.7)</f>
        <v>7.6499999999999995</v>
      </c>
      <c r="HAD160" s="14">
        <f t="shared" si="11570"/>
        <v>48.47</v>
      </c>
      <c r="HAE160" s="14"/>
      <c r="HAF160" s="16">
        <f t="shared" si="11571"/>
        <v>72.704999999999998</v>
      </c>
      <c r="HAG160" s="79">
        <f t="shared" si="19172"/>
        <v>8</v>
      </c>
      <c r="HAH160" s="80"/>
      <c r="HAI160" s="16" t="s">
        <v>236</v>
      </c>
      <c r="HAJ160" s="16">
        <f t="shared" ref="HAJ160" si="34319">40.82</f>
        <v>40.82</v>
      </c>
      <c r="HAK160" s="16">
        <f t="shared" ref="HAK160" si="34320">0.75*(2.7+2.7+2.1+2.7)</f>
        <v>7.6499999999999995</v>
      </c>
      <c r="HAL160" s="14">
        <f t="shared" si="11575"/>
        <v>48.47</v>
      </c>
      <c r="HAM160" s="14"/>
      <c r="HAN160" s="16">
        <f t="shared" si="11576"/>
        <v>72.704999999999998</v>
      </c>
      <c r="HAO160" s="79">
        <f t="shared" si="19172"/>
        <v>8</v>
      </c>
      <c r="HAP160" s="80"/>
      <c r="HAQ160" s="16" t="s">
        <v>236</v>
      </c>
      <c r="HAR160" s="16">
        <f t="shared" ref="HAR160" si="34321">40.82</f>
        <v>40.82</v>
      </c>
      <c r="HAS160" s="16">
        <f t="shared" ref="HAS160" si="34322">0.75*(2.7+2.7+2.1+2.7)</f>
        <v>7.6499999999999995</v>
      </c>
      <c r="HAT160" s="14">
        <f t="shared" si="11580"/>
        <v>48.47</v>
      </c>
      <c r="HAU160" s="14"/>
      <c r="HAV160" s="16">
        <f t="shared" si="11581"/>
        <v>72.704999999999998</v>
      </c>
      <c r="HAW160" s="79">
        <f t="shared" si="19172"/>
        <v>8</v>
      </c>
      <c r="HAX160" s="80"/>
      <c r="HAY160" s="16" t="s">
        <v>236</v>
      </c>
      <c r="HAZ160" s="16">
        <f t="shared" ref="HAZ160" si="34323">40.82</f>
        <v>40.82</v>
      </c>
      <c r="HBA160" s="16">
        <f t="shared" ref="HBA160" si="34324">0.75*(2.7+2.7+2.1+2.7)</f>
        <v>7.6499999999999995</v>
      </c>
      <c r="HBB160" s="14">
        <f t="shared" si="11585"/>
        <v>48.47</v>
      </c>
      <c r="HBC160" s="14"/>
      <c r="HBD160" s="16">
        <f t="shared" si="11586"/>
        <v>72.704999999999998</v>
      </c>
      <c r="HBE160" s="79">
        <f t="shared" si="19172"/>
        <v>8</v>
      </c>
      <c r="HBF160" s="80"/>
      <c r="HBG160" s="16" t="s">
        <v>236</v>
      </c>
      <c r="HBH160" s="16">
        <f t="shared" ref="HBH160" si="34325">40.82</f>
        <v>40.82</v>
      </c>
      <c r="HBI160" s="16">
        <f t="shared" ref="HBI160" si="34326">0.75*(2.7+2.7+2.1+2.7)</f>
        <v>7.6499999999999995</v>
      </c>
      <c r="HBJ160" s="14">
        <f t="shared" si="11590"/>
        <v>48.47</v>
      </c>
      <c r="HBK160" s="14"/>
      <c r="HBL160" s="16">
        <f t="shared" si="11591"/>
        <v>72.704999999999998</v>
      </c>
      <c r="HBM160" s="79">
        <f t="shared" si="19172"/>
        <v>8</v>
      </c>
      <c r="HBN160" s="80"/>
      <c r="HBO160" s="16" t="s">
        <v>236</v>
      </c>
      <c r="HBP160" s="16">
        <f t="shared" ref="HBP160" si="34327">40.82</f>
        <v>40.82</v>
      </c>
      <c r="HBQ160" s="16">
        <f t="shared" ref="HBQ160" si="34328">0.75*(2.7+2.7+2.1+2.7)</f>
        <v>7.6499999999999995</v>
      </c>
      <c r="HBR160" s="14">
        <f t="shared" si="11595"/>
        <v>48.47</v>
      </c>
      <c r="HBS160" s="14"/>
      <c r="HBT160" s="16">
        <f t="shared" si="11596"/>
        <v>72.704999999999998</v>
      </c>
      <c r="HBU160" s="79">
        <f t="shared" si="19172"/>
        <v>8</v>
      </c>
      <c r="HBV160" s="80"/>
      <c r="HBW160" s="16" t="s">
        <v>236</v>
      </c>
      <c r="HBX160" s="16">
        <f t="shared" ref="HBX160" si="34329">40.82</f>
        <v>40.82</v>
      </c>
      <c r="HBY160" s="16">
        <f t="shared" ref="HBY160" si="34330">0.75*(2.7+2.7+2.1+2.7)</f>
        <v>7.6499999999999995</v>
      </c>
      <c r="HBZ160" s="14">
        <f t="shared" si="11600"/>
        <v>48.47</v>
      </c>
      <c r="HCA160" s="14"/>
      <c r="HCB160" s="16">
        <f t="shared" si="11601"/>
        <v>72.704999999999998</v>
      </c>
      <c r="HCC160" s="79">
        <f t="shared" si="19172"/>
        <v>8</v>
      </c>
      <c r="HCD160" s="80"/>
      <c r="HCE160" s="16" t="s">
        <v>236</v>
      </c>
      <c r="HCF160" s="16">
        <f t="shared" ref="HCF160" si="34331">40.82</f>
        <v>40.82</v>
      </c>
      <c r="HCG160" s="16">
        <f t="shared" ref="HCG160" si="34332">0.75*(2.7+2.7+2.1+2.7)</f>
        <v>7.6499999999999995</v>
      </c>
      <c r="HCH160" s="14">
        <f t="shared" si="11605"/>
        <v>48.47</v>
      </c>
      <c r="HCI160" s="14"/>
      <c r="HCJ160" s="16">
        <f t="shared" si="11606"/>
        <v>72.704999999999998</v>
      </c>
      <c r="HCK160" s="79">
        <f t="shared" si="19172"/>
        <v>8</v>
      </c>
      <c r="HCL160" s="80"/>
      <c r="HCM160" s="16" t="s">
        <v>236</v>
      </c>
      <c r="HCN160" s="16">
        <f t="shared" ref="HCN160" si="34333">40.82</f>
        <v>40.82</v>
      </c>
      <c r="HCO160" s="16">
        <f t="shared" ref="HCO160" si="34334">0.75*(2.7+2.7+2.1+2.7)</f>
        <v>7.6499999999999995</v>
      </c>
      <c r="HCP160" s="14">
        <f t="shared" si="11610"/>
        <v>48.47</v>
      </c>
      <c r="HCQ160" s="14"/>
      <c r="HCR160" s="16">
        <f t="shared" si="11611"/>
        <v>72.704999999999998</v>
      </c>
      <c r="HCS160" s="79">
        <f t="shared" si="19181"/>
        <v>8</v>
      </c>
      <c r="HCT160" s="80"/>
      <c r="HCU160" s="16" t="s">
        <v>236</v>
      </c>
      <c r="HCV160" s="16">
        <f t="shared" ref="HCV160" si="34335">40.82</f>
        <v>40.82</v>
      </c>
      <c r="HCW160" s="16">
        <f t="shared" ref="HCW160" si="34336">0.75*(2.7+2.7+2.1+2.7)</f>
        <v>7.6499999999999995</v>
      </c>
      <c r="HCX160" s="14">
        <f t="shared" si="11615"/>
        <v>48.47</v>
      </c>
      <c r="HCY160" s="14"/>
      <c r="HCZ160" s="16">
        <f t="shared" si="11616"/>
        <v>72.704999999999998</v>
      </c>
      <c r="HDA160" s="79">
        <f t="shared" si="19181"/>
        <v>8</v>
      </c>
      <c r="HDB160" s="80"/>
      <c r="HDC160" s="16" t="s">
        <v>236</v>
      </c>
      <c r="HDD160" s="16">
        <f t="shared" ref="HDD160" si="34337">40.82</f>
        <v>40.82</v>
      </c>
      <c r="HDE160" s="16">
        <f t="shared" ref="HDE160" si="34338">0.75*(2.7+2.7+2.1+2.7)</f>
        <v>7.6499999999999995</v>
      </c>
      <c r="HDF160" s="14">
        <f t="shared" si="11620"/>
        <v>48.47</v>
      </c>
      <c r="HDG160" s="14"/>
      <c r="HDH160" s="16">
        <f t="shared" si="11621"/>
        <v>72.704999999999998</v>
      </c>
      <c r="HDI160" s="79">
        <f t="shared" si="19181"/>
        <v>8</v>
      </c>
      <c r="HDJ160" s="80"/>
      <c r="HDK160" s="16" t="s">
        <v>236</v>
      </c>
      <c r="HDL160" s="16">
        <f t="shared" ref="HDL160" si="34339">40.82</f>
        <v>40.82</v>
      </c>
      <c r="HDM160" s="16">
        <f t="shared" ref="HDM160" si="34340">0.75*(2.7+2.7+2.1+2.7)</f>
        <v>7.6499999999999995</v>
      </c>
      <c r="HDN160" s="14">
        <f t="shared" si="11625"/>
        <v>48.47</v>
      </c>
      <c r="HDO160" s="14"/>
      <c r="HDP160" s="16">
        <f t="shared" si="11626"/>
        <v>72.704999999999998</v>
      </c>
      <c r="HDQ160" s="79">
        <f t="shared" si="19181"/>
        <v>8</v>
      </c>
      <c r="HDR160" s="80"/>
      <c r="HDS160" s="16" t="s">
        <v>236</v>
      </c>
      <c r="HDT160" s="16">
        <f t="shared" ref="HDT160" si="34341">40.82</f>
        <v>40.82</v>
      </c>
      <c r="HDU160" s="16">
        <f t="shared" ref="HDU160" si="34342">0.75*(2.7+2.7+2.1+2.7)</f>
        <v>7.6499999999999995</v>
      </c>
      <c r="HDV160" s="14">
        <f t="shared" si="11630"/>
        <v>48.47</v>
      </c>
      <c r="HDW160" s="14"/>
      <c r="HDX160" s="16">
        <f t="shared" si="11631"/>
        <v>72.704999999999998</v>
      </c>
      <c r="HDY160" s="79">
        <f t="shared" si="19181"/>
        <v>8</v>
      </c>
      <c r="HDZ160" s="80"/>
      <c r="HEA160" s="16" t="s">
        <v>236</v>
      </c>
      <c r="HEB160" s="16">
        <f t="shared" ref="HEB160" si="34343">40.82</f>
        <v>40.82</v>
      </c>
      <c r="HEC160" s="16">
        <f t="shared" ref="HEC160" si="34344">0.75*(2.7+2.7+2.1+2.7)</f>
        <v>7.6499999999999995</v>
      </c>
      <c r="HED160" s="14">
        <f t="shared" si="11635"/>
        <v>48.47</v>
      </c>
      <c r="HEE160" s="14"/>
      <c r="HEF160" s="16">
        <f t="shared" si="11636"/>
        <v>72.704999999999998</v>
      </c>
      <c r="HEG160" s="79">
        <f t="shared" si="19181"/>
        <v>8</v>
      </c>
      <c r="HEH160" s="80"/>
      <c r="HEI160" s="16" t="s">
        <v>236</v>
      </c>
      <c r="HEJ160" s="16">
        <f t="shared" ref="HEJ160" si="34345">40.82</f>
        <v>40.82</v>
      </c>
      <c r="HEK160" s="16">
        <f t="shared" ref="HEK160" si="34346">0.75*(2.7+2.7+2.1+2.7)</f>
        <v>7.6499999999999995</v>
      </c>
      <c r="HEL160" s="14">
        <f t="shared" si="11640"/>
        <v>48.47</v>
      </c>
      <c r="HEM160" s="14"/>
      <c r="HEN160" s="16">
        <f t="shared" si="11641"/>
        <v>72.704999999999998</v>
      </c>
      <c r="HEO160" s="79">
        <f t="shared" si="19181"/>
        <v>8</v>
      </c>
      <c r="HEP160" s="80"/>
      <c r="HEQ160" s="16" t="s">
        <v>236</v>
      </c>
      <c r="HER160" s="16">
        <f t="shared" ref="HER160" si="34347">40.82</f>
        <v>40.82</v>
      </c>
      <c r="HES160" s="16">
        <f t="shared" ref="HES160" si="34348">0.75*(2.7+2.7+2.1+2.7)</f>
        <v>7.6499999999999995</v>
      </c>
      <c r="HET160" s="14">
        <f t="shared" si="11645"/>
        <v>48.47</v>
      </c>
      <c r="HEU160" s="14"/>
      <c r="HEV160" s="16">
        <f t="shared" si="11646"/>
        <v>72.704999999999998</v>
      </c>
      <c r="HEW160" s="79">
        <f t="shared" si="19181"/>
        <v>8</v>
      </c>
      <c r="HEX160" s="80"/>
      <c r="HEY160" s="16" t="s">
        <v>236</v>
      </c>
      <c r="HEZ160" s="16">
        <f t="shared" ref="HEZ160" si="34349">40.82</f>
        <v>40.82</v>
      </c>
      <c r="HFA160" s="16">
        <f t="shared" ref="HFA160" si="34350">0.75*(2.7+2.7+2.1+2.7)</f>
        <v>7.6499999999999995</v>
      </c>
      <c r="HFB160" s="14">
        <f t="shared" si="11650"/>
        <v>48.47</v>
      </c>
      <c r="HFC160" s="14"/>
      <c r="HFD160" s="16">
        <f t="shared" si="11651"/>
        <v>72.704999999999998</v>
      </c>
      <c r="HFE160" s="79">
        <f t="shared" si="19190"/>
        <v>8</v>
      </c>
      <c r="HFF160" s="80"/>
      <c r="HFG160" s="16" t="s">
        <v>236</v>
      </c>
      <c r="HFH160" s="16">
        <f t="shared" ref="HFH160" si="34351">40.82</f>
        <v>40.82</v>
      </c>
      <c r="HFI160" s="16">
        <f t="shared" ref="HFI160" si="34352">0.75*(2.7+2.7+2.1+2.7)</f>
        <v>7.6499999999999995</v>
      </c>
      <c r="HFJ160" s="14">
        <f t="shared" si="11655"/>
        <v>48.47</v>
      </c>
      <c r="HFK160" s="14"/>
      <c r="HFL160" s="16">
        <f t="shared" si="11656"/>
        <v>72.704999999999998</v>
      </c>
      <c r="HFM160" s="79">
        <f t="shared" si="19190"/>
        <v>8</v>
      </c>
      <c r="HFN160" s="80"/>
      <c r="HFO160" s="16" t="s">
        <v>236</v>
      </c>
      <c r="HFP160" s="16">
        <f t="shared" ref="HFP160" si="34353">40.82</f>
        <v>40.82</v>
      </c>
      <c r="HFQ160" s="16">
        <f t="shared" ref="HFQ160" si="34354">0.75*(2.7+2.7+2.1+2.7)</f>
        <v>7.6499999999999995</v>
      </c>
      <c r="HFR160" s="14">
        <f t="shared" si="11660"/>
        <v>48.47</v>
      </c>
      <c r="HFS160" s="14"/>
      <c r="HFT160" s="16">
        <f t="shared" si="11661"/>
        <v>72.704999999999998</v>
      </c>
      <c r="HFU160" s="79">
        <f t="shared" si="19190"/>
        <v>8</v>
      </c>
      <c r="HFV160" s="80"/>
      <c r="HFW160" s="16" t="s">
        <v>236</v>
      </c>
      <c r="HFX160" s="16">
        <f t="shared" ref="HFX160" si="34355">40.82</f>
        <v>40.82</v>
      </c>
      <c r="HFY160" s="16">
        <f t="shared" ref="HFY160" si="34356">0.75*(2.7+2.7+2.1+2.7)</f>
        <v>7.6499999999999995</v>
      </c>
      <c r="HFZ160" s="14">
        <f t="shared" si="11665"/>
        <v>48.47</v>
      </c>
      <c r="HGA160" s="14"/>
      <c r="HGB160" s="16">
        <f t="shared" si="11666"/>
        <v>72.704999999999998</v>
      </c>
      <c r="HGC160" s="79">
        <f t="shared" si="19190"/>
        <v>8</v>
      </c>
      <c r="HGD160" s="80"/>
      <c r="HGE160" s="16" t="s">
        <v>236</v>
      </c>
      <c r="HGF160" s="16">
        <f t="shared" ref="HGF160" si="34357">40.82</f>
        <v>40.82</v>
      </c>
      <c r="HGG160" s="16">
        <f t="shared" ref="HGG160" si="34358">0.75*(2.7+2.7+2.1+2.7)</f>
        <v>7.6499999999999995</v>
      </c>
      <c r="HGH160" s="14">
        <f t="shared" si="11670"/>
        <v>48.47</v>
      </c>
      <c r="HGI160" s="14"/>
      <c r="HGJ160" s="16">
        <f t="shared" si="11671"/>
        <v>72.704999999999998</v>
      </c>
      <c r="HGK160" s="79">
        <f t="shared" si="19190"/>
        <v>8</v>
      </c>
      <c r="HGL160" s="80"/>
      <c r="HGM160" s="16" t="s">
        <v>236</v>
      </c>
      <c r="HGN160" s="16">
        <f t="shared" ref="HGN160" si="34359">40.82</f>
        <v>40.82</v>
      </c>
      <c r="HGO160" s="16">
        <f t="shared" ref="HGO160" si="34360">0.75*(2.7+2.7+2.1+2.7)</f>
        <v>7.6499999999999995</v>
      </c>
      <c r="HGP160" s="14">
        <f t="shared" si="11675"/>
        <v>48.47</v>
      </c>
      <c r="HGQ160" s="14"/>
      <c r="HGR160" s="16">
        <f t="shared" si="11676"/>
        <v>72.704999999999998</v>
      </c>
      <c r="HGS160" s="79">
        <f t="shared" si="19190"/>
        <v>8</v>
      </c>
      <c r="HGT160" s="80"/>
      <c r="HGU160" s="16" t="s">
        <v>236</v>
      </c>
      <c r="HGV160" s="16">
        <f t="shared" ref="HGV160" si="34361">40.82</f>
        <v>40.82</v>
      </c>
      <c r="HGW160" s="16">
        <f t="shared" ref="HGW160" si="34362">0.75*(2.7+2.7+2.1+2.7)</f>
        <v>7.6499999999999995</v>
      </c>
      <c r="HGX160" s="14">
        <f t="shared" si="11680"/>
        <v>48.47</v>
      </c>
      <c r="HGY160" s="14"/>
      <c r="HGZ160" s="16">
        <f t="shared" si="11681"/>
        <v>72.704999999999998</v>
      </c>
      <c r="HHA160" s="79">
        <f t="shared" si="19190"/>
        <v>8</v>
      </c>
      <c r="HHB160" s="80"/>
      <c r="HHC160" s="16" t="s">
        <v>236</v>
      </c>
      <c r="HHD160" s="16">
        <f t="shared" ref="HHD160" si="34363">40.82</f>
        <v>40.82</v>
      </c>
      <c r="HHE160" s="16">
        <f t="shared" ref="HHE160" si="34364">0.75*(2.7+2.7+2.1+2.7)</f>
        <v>7.6499999999999995</v>
      </c>
      <c r="HHF160" s="14">
        <f t="shared" si="11685"/>
        <v>48.47</v>
      </c>
      <c r="HHG160" s="14"/>
      <c r="HHH160" s="16">
        <f t="shared" si="11686"/>
        <v>72.704999999999998</v>
      </c>
      <c r="HHI160" s="79">
        <f t="shared" si="19190"/>
        <v>8</v>
      </c>
      <c r="HHJ160" s="80"/>
      <c r="HHK160" s="16" t="s">
        <v>236</v>
      </c>
      <c r="HHL160" s="16">
        <f t="shared" ref="HHL160" si="34365">40.82</f>
        <v>40.82</v>
      </c>
      <c r="HHM160" s="16">
        <f t="shared" ref="HHM160" si="34366">0.75*(2.7+2.7+2.1+2.7)</f>
        <v>7.6499999999999995</v>
      </c>
      <c r="HHN160" s="14">
        <f t="shared" si="11690"/>
        <v>48.47</v>
      </c>
      <c r="HHO160" s="14"/>
      <c r="HHP160" s="16">
        <f t="shared" si="11691"/>
        <v>72.704999999999998</v>
      </c>
      <c r="HHQ160" s="79">
        <f t="shared" si="19199"/>
        <v>8</v>
      </c>
      <c r="HHR160" s="80"/>
      <c r="HHS160" s="16" t="s">
        <v>236</v>
      </c>
      <c r="HHT160" s="16">
        <f t="shared" ref="HHT160" si="34367">40.82</f>
        <v>40.82</v>
      </c>
      <c r="HHU160" s="16">
        <f t="shared" ref="HHU160" si="34368">0.75*(2.7+2.7+2.1+2.7)</f>
        <v>7.6499999999999995</v>
      </c>
      <c r="HHV160" s="14">
        <f t="shared" si="11695"/>
        <v>48.47</v>
      </c>
      <c r="HHW160" s="14"/>
      <c r="HHX160" s="16">
        <f t="shared" si="11696"/>
        <v>72.704999999999998</v>
      </c>
      <c r="HHY160" s="79">
        <f t="shared" si="19199"/>
        <v>8</v>
      </c>
      <c r="HHZ160" s="80"/>
      <c r="HIA160" s="16" t="s">
        <v>236</v>
      </c>
      <c r="HIB160" s="16">
        <f t="shared" ref="HIB160" si="34369">40.82</f>
        <v>40.82</v>
      </c>
      <c r="HIC160" s="16">
        <f t="shared" ref="HIC160" si="34370">0.75*(2.7+2.7+2.1+2.7)</f>
        <v>7.6499999999999995</v>
      </c>
      <c r="HID160" s="14">
        <f t="shared" si="11700"/>
        <v>48.47</v>
      </c>
      <c r="HIE160" s="14"/>
      <c r="HIF160" s="16">
        <f t="shared" si="11701"/>
        <v>72.704999999999998</v>
      </c>
      <c r="HIG160" s="79">
        <f t="shared" si="19199"/>
        <v>8</v>
      </c>
      <c r="HIH160" s="80"/>
      <c r="HII160" s="16" t="s">
        <v>236</v>
      </c>
      <c r="HIJ160" s="16">
        <f t="shared" ref="HIJ160" si="34371">40.82</f>
        <v>40.82</v>
      </c>
      <c r="HIK160" s="16">
        <f t="shared" ref="HIK160" si="34372">0.75*(2.7+2.7+2.1+2.7)</f>
        <v>7.6499999999999995</v>
      </c>
      <c r="HIL160" s="14">
        <f t="shared" si="11705"/>
        <v>48.47</v>
      </c>
      <c r="HIM160" s="14"/>
      <c r="HIN160" s="16">
        <f t="shared" si="11706"/>
        <v>72.704999999999998</v>
      </c>
      <c r="HIO160" s="79">
        <f t="shared" si="19199"/>
        <v>8</v>
      </c>
      <c r="HIP160" s="80"/>
      <c r="HIQ160" s="16" t="s">
        <v>236</v>
      </c>
      <c r="HIR160" s="16">
        <f t="shared" ref="HIR160" si="34373">40.82</f>
        <v>40.82</v>
      </c>
      <c r="HIS160" s="16">
        <f t="shared" ref="HIS160" si="34374">0.75*(2.7+2.7+2.1+2.7)</f>
        <v>7.6499999999999995</v>
      </c>
      <c r="HIT160" s="14">
        <f t="shared" si="11710"/>
        <v>48.47</v>
      </c>
      <c r="HIU160" s="14"/>
      <c r="HIV160" s="16">
        <f t="shared" si="11711"/>
        <v>72.704999999999998</v>
      </c>
      <c r="HIW160" s="79">
        <f t="shared" si="19199"/>
        <v>8</v>
      </c>
      <c r="HIX160" s="80"/>
      <c r="HIY160" s="16" t="s">
        <v>236</v>
      </c>
      <c r="HIZ160" s="16">
        <f t="shared" ref="HIZ160" si="34375">40.82</f>
        <v>40.82</v>
      </c>
      <c r="HJA160" s="16">
        <f t="shared" ref="HJA160" si="34376">0.75*(2.7+2.7+2.1+2.7)</f>
        <v>7.6499999999999995</v>
      </c>
      <c r="HJB160" s="14">
        <f t="shared" si="11715"/>
        <v>48.47</v>
      </c>
      <c r="HJC160" s="14"/>
      <c r="HJD160" s="16">
        <f t="shared" si="11716"/>
        <v>72.704999999999998</v>
      </c>
      <c r="HJE160" s="79">
        <f t="shared" si="19199"/>
        <v>8</v>
      </c>
      <c r="HJF160" s="80"/>
      <c r="HJG160" s="16" t="s">
        <v>236</v>
      </c>
      <c r="HJH160" s="16">
        <f t="shared" ref="HJH160" si="34377">40.82</f>
        <v>40.82</v>
      </c>
      <c r="HJI160" s="16">
        <f t="shared" ref="HJI160" si="34378">0.75*(2.7+2.7+2.1+2.7)</f>
        <v>7.6499999999999995</v>
      </c>
      <c r="HJJ160" s="14">
        <f t="shared" si="11720"/>
        <v>48.47</v>
      </c>
      <c r="HJK160" s="14"/>
      <c r="HJL160" s="16">
        <f t="shared" si="11721"/>
        <v>72.704999999999998</v>
      </c>
      <c r="HJM160" s="79">
        <f t="shared" si="19199"/>
        <v>8</v>
      </c>
      <c r="HJN160" s="80"/>
      <c r="HJO160" s="16" t="s">
        <v>236</v>
      </c>
      <c r="HJP160" s="16">
        <f t="shared" ref="HJP160" si="34379">40.82</f>
        <v>40.82</v>
      </c>
      <c r="HJQ160" s="16">
        <f t="shared" ref="HJQ160" si="34380">0.75*(2.7+2.7+2.1+2.7)</f>
        <v>7.6499999999999995</v>
      </c>
      <c r="HJR160" s="14">
        <f t="shared" si="11725"/>
        <v>48.47</v>
      </c>
      <c r="HJS160" s="14"/>
      <c r="HJT160" s="16">
        <f t="shared" si="11726"/>
        <v>72.704999999999998</v>
      </c>
      <c r="HJU160" s="79">
        <f t="shared" si="19199"/>
        <v>8</v>
      </c>
      <c r="HJV160" s="80"/>
      <c r="HJW160" s="16" t="s">
        <v>236</v>
      </c>
      <c r="HJX160" s="16">
        <f t="shared" ref="HJX160" si="34381">40.82</f>
        <v>40.82</v>
      </c>
      <c r="HJY160" s="16">
        <f t="shared" ref="HJY160" si="34382">0.75*(2.7+2.7+2.1+2.7)</f>
        <v>7.6499999999999995</v>
      </c>
      <c r="HJZ160" s="14">
        <f t="shared" si="11730"/>
        <v>48.47</v>
      </c>
      <c r="HKA160" s="14"/>
      <c r="HKB160" s="16">
        <f t="shared" si="11731"/>
        <v>72.704999999999998</v>
      </c>
      <c r="HKC160" s="79">
        <f t="shared" si="19208"/>
        <v>8</v>
      </c>
      <c r="HKD160" s="80"/>
      <c r="HKE160" s="16" t="s">
        <v>236</v>
      </c>
      <c r="HKF160" s="16">
        <f t="shared" ref="HKF160" si="34383">40.82</f>
        <v>40.82</v>
      </c>
      <c r="HKG160" s="16">
        <f t="shared" ref="HKG160" si="34384">0.75*(2.7+2.7+2.1+2.7)</f>
        <v>7.6499999999999995</v>
      </c>
      <c r="HKH160" s="14">
        <f t="shared" si="11735"/>
        <v>48.47</v>
      </c>
      <c r="HKI160" s="14"/>
      <c r="HKJ160" s="16">
        <f t="shared" si="11736"/>
        <v>72.704999999999998</v>
      </c>
      <c r="HKK160" s="79">
        <f t="shared" si="19208"/>
        <v>8</v>
      </c>
      <c r="HKL160" s="80"/>
      <c r="HKM160" s="16" t="s">
        <v>236</v>
      </c>
      <c r="HKN160" s="16">
        <f t="shared" ref="HKN160" si="34385">40.82</f>
        <v>40.82</v>
      </c>
      <c r="HKO160" s="16">
        <f t="shared" ref="HKO160" si="34386">0.75*(2.7+2.7+2.1+2.7)</f>
        <v>7.6499999999999995</v>
      </c>
      <c r="HKP160" s="14">
        <f t="shared" si="11740"/>
        <v>48.47</v>
      </c>
      <c r="HKQ160" s="14"/>
      <c r="HKR160" s="16">
        <f t="shared" si="11741"/>
        <v>72.704999999999998</v>
      </c>
      <c r="HKS160" s="79">
        <f t="shared" si="19208"/>
        <v>8</v>
      </c>
      <c r="HKT160" s="80"/>
      <c r="HKU160" s="16" t="s">
        <v>236</v>
      </c>
      <c r="HKV160" s="16">
        <f t="shared" ref="HKV160" si="34387">40.82</f>
        <v>40.82</v>
      </c>
      <c r="HKW160" s="16">
        <f t="shared" ref="HKW160" si="34388">0.75*(2.7+2.7+2.1+2.7)</f>
        <v>7.6499999999999995</v>
      </c>
      <c r="HKX160" s="14">
        <f t="shared" si="11745"/>
        <v>48.47</v>
      </c>
      <c r="HKY160" s="14"/>
      <c r="HKZ160" s="16">
        <f t="shared" si="11746"/>
        <v>72.704999999999998</v>
      </c>
      <c r="HLA160" s="79">
        <f t="shared" si="19208"/>
        <v>8</v>
      </c>
      <c r="HLB160" s="80"/>
      <c r="HLC160" s="16" t="s">
        <v>236</v>
      </c>
      <c r="HLD160" s="16">
        <f t="shared" ref="HLD160" si="34389">40.82</f>
        <v>40.82</v>
      </c>
      <c r="HLE160" s="16">
        <f t="shared" ref="HLE160" si="34390">0.75*(2.7+2.7+2.1+2.7)</f>
        <v>7.6499999999999995</v>
      </c>
      <c r="HLF160" s="14">
        <f t="shared" si="11750"/>
        <v>48.47</v>
      </c>
      <c r="HLG160" s="14"/>
      <c r="HLH160" s="16">
        <f t="shared" si="11751"/>
        <v>72.704999999999998</v>
      </c>
      <c r="HLI160" s="79">
        <f t="shared" si="19208"/>
        <v>8</v>
      </c>
      <c r="HLJ160" s="80"/>
      <c r="HLK160" s="16" t="s">
        <v>236</v>
      </c>
      <c r="HLL160" s="16">
        <f t="shared" ref="HLL160" si="34391">40.82</f>
        <v>40.82</v>
      </c>
      <c r="HLM160" s="16">
        <f t="shared" ref="HLM160" si="34392">0.75*(2.7+2.7+2.1+2.7)</f>
        <v>7.6499999999999995</v>
      </c>
      <c r="HLN160" s="14">
        <f t="shared" si="11755"/>
        <v>48.47</v>
      </c>
      <c r="HLO160" s="14"/>
      <c r="HLP160" s="16">
        <f t="shared" si="11756"/>
        <v>72.704999999999998</v>
      </c>
      <c r="HLQ160" s="79">
        <f t="shared" si="19208"/>
        <v>8</v>
      </c>
      <c r="HLR160" s="80"/>
      <c r="HLS160" s="16" t="s">
        <v>236</v>
      </c>
      <c r="HLT160" s="16">
        <f t="shared" ref="HLT160" si="34393">40.82</f>
        <v>40.82</v>
      </c>
      <c r="HLU160" s="16">
        <f t="shared" ref="HLU160" si="34394">0.75*(2.7+2.7+2.1+2.7)</f>
        <v>7.6499999999999995</v>
      </c>
      <c r="HLV160" s="14">
        <f t="shared" si="11760"/>
        <v>48.47</v>
      </c>
      <c r="HLW160" s="14"/>
      <c r="HLX160" s="16">
        <f t="shared" si="11761"/>
        <v>72.704999999999998</v>
      </c>
      <c r="HLY160" s="79">
        <f t="shared" si="19208"/>
        <v>8</v>
      </c>
      <c r="HLZ160" s="80"/>
      <c r="HMA160" s="16" t="s">
        <v>236</v>
      </c>
      <c r="HMB160" s="16">
        <f t="shared" ref="HMB160" si="34395">40.82</f>
        <v>40.82</v>
      </c>
      <c r="HMC160" s="16">
        <f t="shared" ref="HMC160" si="34396">0.75*(2.7+2.7+2.1+2.7)</f>
        <v>7.6499999999999995</v>
      </c>
      <c r="HMD160" s="14">
        <f t="shared" si="11765"/>
        <v>48.47</v>
      </c>
      <c r="HME160" s="14"/>
      <c r="HMF160" s="16">
        <f t="shared" si="11766"/>
        <v>72.704999999999998</v>
      </c>
      <c r="HMG160" s="79">
        <f t="shared" si="19208"/>
        <v>8</v>
      </c>
      <c r="HMH160" s="80"/>
      <c r="HMI160" s="16" t="s">
        <v>236</v>
      </c>
      <c r="HMJ160" s="16">
        <f t="shared" ref="HMJ160" si="34397">40.82</f>
        <v>40.82</v>
      </c>
      <c r="HMK160" s="16">
        <f t="shared" ref="HMK160" si="34398">0.75*(2.7+2.7+2.1+2.7)</f>
        <v>7.6499999999999995</v>
      </c>
      <c r="HML160" s="14">
        <f t="shared" si="11770"/>
        <v>48.47</v>
      </c>
      <c r="HMM160" s="14"/>
      <c r="HMN160" s="16">
        <f t="shared" si="11771"/>
        <v>72.704999999999998</v>
      </c>
      <c r="HMO160" s="79">
        <f t="shared" si="19217"/>
        <v>8</v>
      </c>
      <c r="HMP160" s="80"/>
      <c r="HMQ160" s="16" t="s">
        <v>236</v>
      </c>
      <c r="HMR160" s="16">
        <f t="shared" ref="HMR160" si="34399">40.82</f>
        <v>40.82</v>
      </c>
      <c r="HMS160" s="16">
        <f t="shared" ref="HMS160" si="34400">0.75*(2.7+2.7+2.1+2.7)</f>
        <v>7.6499999999999995</v>
      </c>
      <c r="HMT160" s="14">
        <f t="shared" si="11775"/>
        <v>48.47</v>
      </c>
      <c r="HMU160" s="14"/>
      <c r="HMV160" s="16">
        <f t="shared" si="11776"/>
        <v>72.704999999999998</v>
      </c>
      <c r="HMW160" s="79">
        <f t="shared" si="19217"/>
        <v>8</v>
      </c>
      <c r="HMX160" s="80"/>
      <c r="HMY160" s="16" t="s">
        <v>236</v>
      </c>
      <c r="HMZ160" s="16">
        <f t="shared" ref="HMZ160" si="34401">40.82</f>
        <v>40.82</v>
      </c>
      <c r="HNA160" s="16">
        <f t="shared" ref="HNA160" si="34402">0.75*(2.7+2.7+2.1+2.7)</f>
        <v>7.6499999999999995</v>
      </c>
      <c r="HNB160" s="14">
        <f t="shared" si="11780"/>
        <v>48.47</v>
      </c>
      <c r="HNC160" s="14"/>
      <c r="HND160" s="16">
        <f t="shared" si="11781"/>
        <v>72.704999999999998</v>
      </c>
      <c r="HNE160" s="79">
        <f t="shared" si="19217"/>
        <v>8</v>
      </c>
      <c r="HNF160" s="80"/>
      <c r="HNG160" s="16" t="s">
        <v>236</v>
      </c>
      <c r="HNH160" s="16">
        <f t="shared" ref="HNH160" si="34403">40.82</f>
        <v>40.82</v>
      </c>
      <c r="HNI160" s="16">
        <f t="shared" ref="HNI160" si="34404">0.75*(2.7+2.7+2.1+2.7)</f>
        <v>7.6499999999999995</v>
      </c>
      <c r="HNJ160" s="14">
        <f t="shared" si="11785"/>
        <v>48.47</v>
      </c>
      <c r="HNK160" s="14"/>
      <c r="HNL160" s="16">
        <f t="shared" si="11786"/>
        <v>72.704999999999998</v>
      </c>
      <c r="HNM160" s="79">
        <f t="shared" si="19217"/>
        <v>8</v>
      </c>
      <c r="HNN160" s="80"/>
      <c r="HNO160" s="16" t="s">
        <v>236</v>
      </c>
      <c r="HNP160" s="16">
        <f t="shared" ref="HNP160" si="34405">40.82</f>
        <v>40.82</v>
      </c>
      <c r="HNQ160" s="16">
        <f t="shared" ref="HNQ160" si="34406">0.75*(2.7+2.7+2.1+2.7)</f>
        <v>7.6499999999999995</v>
      </c>
      <c r="HNR160" s="14">
        <f t="shared" si="11790"/>
        <v>48.47</v>
      </c>
      <c r="HNS160" s="14"/>
      <c r="HNT160" s="16">
        <f t="shared" si="11791"/>
        <v>72.704999999999998</v>
      </c>
      <c r="HNU160" s="79">
        <f t="shared" si="19217"/>
        <v>8</v>
      </c>
      <c r="HNV160" s="80"/>
      <c r="HNW160" s="16" t="s">
        <v>236</v>
      </c>
      <c r="HNX160" s="16">
        <f t="shared" ref="HNX160" si="34407">40.82</f>
        <v>40.82</v>
      </c>
      <c r="HNY160" s="16">
        <f t="shared" ref="HNY160" si="34408">0.75*(2.7+2.7+2.1+2.7)</f>
        <v>7.6499999999999995</v>
      </c>
      <c r="HNZ160" s="14">
        <f t="shared" si="11795"/>
        <v>48.47</v>
      </c>
      <c r="HOA160" s="14"/>
      <c r="HOB160" s="16">
        <f t="shared" si="11796"/>
        <v>72.704999999999998</v>
      </c>
      <c r="HOC160" s="79">
        <f t="shared" si="19217"/>
        <v>8</v>
      </c>
      <c r="HOD160" s="80"/>
      <c r="HOE160" s="16" t="s">
        <v>236</v>
      </c>
      <c r="HOF160" s="16">
        <f t="shared" ref="HOF160" si="34409">40.82</f>
        <v>40.82</v>
      </c>
      <c r="HOG160" s="16">
        <f t="shared" ref="HOG160" si="34410">0.75*(2.7+2.7+2.1+2.7)</f>
        <v>7.6499999999999995</v>
      </c>
      <c r="HOH160" s="14">
        <f t="shared" si="11800"/>
        <v>48.47</v>
      </c>
      <c r="HOI160" s="14"/>
      <c r="HOJ160" s="16">
        <f t="shared" si="11801"/>
        <v>72.704999999999998</v>
      </c>
      <c r="HOK160" s="79">
        <f t="shared" si="19217"/>
        <v>8</v>
      </c>
      <c r="HOL160" s="80"/>
      <c r="HOM160" s="16" t="s">
        <v>236</v>
      </c>
      <c r="HON160" s="16">
        <f t="shared" ref="HON160" si="34411">40.82</f>
        <v>40.82</v>
      </c>
      <c r="HOO160" s="16">
        <f t="shared" ref="HOO160" si="34412">0.75*(2.7+2.7+2.1+2.7)</f>
        <v>7.6499999999999995</v>
      </c>
      <c r="HOP160" s="14">
        <f t="shared" si="11805"/>
        <v>48.47</v>
      </c>
      <c r="HOQ160" s="14"/>
      <c r="HOR160" s="16">
        <f t="shared" si="11806"/>
        <v>72.704999999999998</v>
      </c>
      <c r="HOS160" s="79">
        <f t="shared" si="19217"/>
        <v>8</v>
      </c>
      <c r="HOT160" s="80"/>
      <c r="HOU160" s="16" t="s">
        <v>236</v>
      </c>
      <c r="HOV160" s="16">
        <f t="shared" ref="HOV160" si="34413">40.82</f>
        <v>40.82</v>
      </c>
      <c r="HOW160" s="16">
        <f t="shared" ref="HOW160" si="34414">0.75*(2.7+2.7+2.1+2.7)</f>
        <v>7.6499999999999995</v>
      </c>
      <c r="HOX160" s="14">
        <f t="shared" si="11810"/>
        <v>48.47</v>
      </c>
      <c r="HOY160" s="14"/>
      <c r="HOZ160" s="16">
        <f t="shared" si="11811"/>
        <v>72.704999999999998</v>
      </c>
      <c r="HPA160" s="79">
        <f t="shared" si="19226"/>
        <v>8</v>
      </c>
      <c r="HPB160" s="80"/>
      <c r="HPC160" s="16" t="s">
        <v>236</v>
      </c>
      <c r="HPD160" s="16">
        <f t="shared" ref="HPD160" si="34415">40.82</f>
        <v>40.82</v>
      </c>
      <c r="HPE160" s="16">
        <f t="shared" ref="HPE160" si="34416">0.75*(2.7+2.7+2.1+2.7)</f>
        <v>7.6499999999999995</v>
      </c>
      <c r="HPF160" s="14">
        <f t="shared" si="11815"/>
        <v>48.47</v>
      </c>
      <c r="HPG160" s="14"/>
      <c r="HPH160" s="16">
        <f t="shared" si="11816"/>
        <v>72.704999999999998</v>
      </c>
      <c r="HPI160" s="79">
        <f t="shared" si="19226"/>
        <v>8</v>
      </c>
      <c r="HPJ160" s="80"/>
      <c r="HPK160" s="16" t="s">
        <v>236</v>
      </c>
      <c r="HPL160" s="16">
        <f t="shared" ref="HPL160" si="34417">40.82</f>
        <v>40.82</v>
      </c>
      <c r="HPM160" s="16">
        <f t="shared" ref="HPM160" si="34418">0.75*(2.7+2.7+2.1+2.7)</f>
        <v>7.6499999999999995</v>
      </c>
      <c r="HPN160" s="14">
        <f t="shared" si="11820"/>
        <v>48.47</v>
      </c>
      <c r="HPO160" s="14"/>
      <c r="HPP160" s="16">
        <f t="shared" si="11821"/>
        <v>72.704999999999998</v>
      </c>
      <c r="HPQ160" s="79">
        <f t="shared" si="19226"/>
        <v>8</v>
      </c>
      <c r="HPR160" s="80"/>
      <c r="HPS160" s="16" t="s">
        <v>236</v>
      </c>
      <c r="HPT160" s="16">
        <f t="shared" ref="HPT160" si="34419">40.82</f>
        <v>40.82</v>
      </c>
      <c r="HPU160" s="16">
        <f t="shared" ref="HPU160" si="34420">0.75*(2.7+2.7+2.1+2.7)</f>
        <v>7.6499999999999995</v>
      </c>
      <c r="HPV160" s="14">
        <f t="shared" si="11825"/>
        <v>48.47</v>
      </c>
      <c r="HPW160" s="14"/>
      <c r="HPX160" s="16">
        <f t="shared" si="11826"/>
        <v>72.704999999999998</v>
      </c>
      <c r="HPY160" s="79">
        <f t="shared" si="19226"/>
        <v>8</v>
      </c>
      <c r="HPZ160" s="80"/>
      <c r="HQA160" s="16" t="s">
        <v>236</v>
      </c>
      <c r="HQB160" s="16">
        <f t="shared" ref="HQB160" si="34421">40.82</f>
        <v>40.82</v>
      </c>
      <c r="HQC160" s="16">
        <f t="shared" ref="HQC160" si="34422">0.75*(2.7+2.7+2.1+2.7)</f>
        <v>7.6499999999999995</v>
      </c>
      <c r="HQD160" s="14">
        <f t="shared" si="11830"/>
        <v>48.47</v>
      </c>
      <c r="HQE160" s="14"/>
      <c r="HQF160" s="16">
        <f t="shared" si="11831"/>
        <v>72.704999999999998</v>
      </c>
      <c r="HQG160" s="79">
        <f t="shared" si="19226"/>
        <v>8</v>
      </c>
      <c r="HQH160" s="80"/>
      <c r="HQI160" s="16" t="s">
        <v>236</v>
      </c>
      <c r="HQJ160" s="16">
        <f t="shared" ref="HQJ160" si="34423">40.82</f>
        <v>40.82</v>
      </c>
      <c r="HQK160" s="16">
        <f t="shared" ref="HQK160" si="34424">0.75*(2.7+2.7+2.1+2.7)</f>
        <v>7.6499999999999995</v>
      </c>
      <c r="HQL160" s="14">
        <f t="shared" si="11835"/>
        <v>48.47</v>
      </c>
      <c r="HQM160" s="14"/>
      <c r="HQN160" s="16">
        <f t="shared" si="11836"/>
        <v>72.704999999999998</v>
      </c>
      <c r="HQO160" s="79">
        <f t="shared" si="19226"/>
        <v>8</v>
      </c>
      <c r="HQP160" s="80"/>
      <c r="HQQ160" s="16" t="s">
        <v>236</v>
      </c>
      <c r="HQR160" s="16">
        <f t="shared" ref="HQR160" si="34425">40.82</f>
        <v>40.82</v>
      </c>
      <c r="HQS160" s="16">
        <f t="shared" ref="HQS160" si="34426">0.75*(2.7+2.7+2.1+2.7)</f>
        <v>7.6499999999999995</v>
      </c>
      <c r="HQT160" s="14">
        <f t="shared" si="11840"/>
        <v>48.47</v>
      </c>
      <c r="HQU160" s="14"/>
      <c r="HQV160" s="16">
        <f t="shared" si="11841"/>
        <v>72.704999999999998</v>
      </c>
      <c r="HQW160" s="79">
        <f t="shared" si="19226"/>
        <v>8</v>
      </c>
      <c r="HQX160" s="80"/>
      <c r="HQY160" s="16" t="s">
        <v>236</v>
      </c>
      <c r="HQZ160" s="16">
        <f t="shared" ref="HQZ160" si="34427">40.82</f>
        <v>40.82</v>
      </c>
      <c r="HRA160" s="16">
        <f t="shared" ref="HRA160" si="34428">0.75*(2.7+2.7+2.1+2.7)</f>
        <v>7.6499999999999995</v>
      </c>
      <c r="HRB160" s="14">
        <f t="shared" si="11845"/>
        <v>48.47</v>
      </c>
      <c r="HRC160" s="14"/>
      <c r="HRD160" s="16">
        <f t="shared" si="11846"/>
        <v>72.704999999999998</v>
      </c>
      <c r="HRE160" s="79">
        <f t="shared" si="19226"/>
        <v>8</v>
      </c>
      <c r="HRF160" s="80"/>
      <c r="HRG160" s="16" t="s">
        <v>236</v>
      </c>
      <c r="HRH160" s="16">
        <f t="shared" ref="HRH160" si="34429">40.82</f>
        <v>40.82</v>
      </c>
      <c r="HRI160" s="16">
        <f t="shared" ref="HRI160" si="34430">0.75*(2.7+2.7+2.1+2.7)</f>
        <v>7.6499999999999995</v>
      </c>
      <c r="HRJ160" s="14">
        <f t="shared" si="11850"/>
        <v>48.47</v>
      </c>
      <c r="HRK160" s="14"/>
      <c r="HRL160" s="16">
        <f t="shared" si="11851"/>
        <v>72.704999999999998</v>
      </c>
      <c r="HRM160" s="79">
        <f t="shared" si="19235"/>
        <v>8</v>
      </c>
      <c r="HRN160" s="80"/>
      <c r="HRO160" s="16" t="s">
        <v>236</v>
      </c>
      <c r="HRP160" s="16">
        <f t="shared" ref="HRP160" si="34431">40.82</f>
        <v>40.82</v>
      </c>
      <c r="HRQ160" s="16">
        <f t="shared" ref="HRQ160" si="34432">0.75*(2.7+2.7+2.1+2.7)</f>
        <v>7.6499999999999995</v>
      </c>
      <c r="HRR160" s="14">
        <f t="shared" si="11855"/>
        <v>48.47</v>
      </c>
      <c r="HRS160" s="14"/>
      <c r="HRT160" s="16">
        <f t="shared" si="11856"/>
        <v>72.704999999999998</v>
      </c>
      <c r="HRU160" s="79">
        <f t="shared" si="19235"/>
        <v>8</v>
      </c>
      <c r="HRV160" s="80"/>
      <c r="HRW160" s="16" t="s">
        <v>236</v>
      </c>
      <c r="HRX160" s="16">
        <f t="shared" ref="HRX160" si="34433">40.82</f>
        <v>40.82</v>
      </c>
      <c r="HRY160" s="16">
        <f t="shared" ref="HRY160" si="34434">0.75*(2.7+2.7+2.1+2.7)</f>
        <v>7.6499999999999995</v>
      </c>
      <c r="HRZ160" s="14">
        <f t="shared" si="11860"/>
        <v>48.47</v>
      </c>
      <c r="HSA160" s="14"/>
      <c r="HSB160" s="16">
        <f t="shared" si="11861"/>
        <v>72.704999999999998</v>
      </c>
      <c r="HSC160" s="79">
        <f t="shared" si="19235"/>
        <v>8</v>
      </c>
      <c r="HSD160" s="80"/>
      <c r="HSE160" s="16" t="s">
        <v>236</v>
      </c>
      <c r="HSF160" s="16">
        <f t="shared" ref="HSF160" si="34435">40.82</f>
        <v>40.82</v>
      </c>
      <c r="HSG160" s="16">
        <f t="shared" ref="HSG160" si="34436">0.75*(2.7+2.7+2.1+2.7)</f>
        <v>7.6499999999999995</v>
      </c>
      <c r="HSH160" s="14">
        <f t="shared" si="11865"/>
        <v>48.47</v>
      </c>
      <c r="HSI160" s="14"/>
      <c r="HSJ160" s="16">
        <f t="shared" si="11866"/>
        <v>72.704999999999998</v>
      </c>
      <c r="HSK160" s="79">
        <f t="shared" si="19235"/>
        <v>8</v>
      </c>
      <c r="HSL160" s="80"/>
      <c r="HSM160" s="16" t="s">
        <v>236</v>
      </c>
      <c r="HSN160" s="16">
        <f t="shared" ref="HSN160" si="34437">40.82</f>
        <v>40.82</v>
      </c>
      <c r="HSO160" s="16">
        <f t="shared" ref="HSO160" si="34438">0.75*(2.7+2.7+2.1+2.7)</f>
        <v>7.6499999999999995</v>
      </c>
      <c r="HSP160" s="14">
        <f t="shared" si="11870"/>
        <v>48.47</v>
      </c>
      <c r="HSQ160" s="14"/>
      <c r="HSR160" s="16">
        <f t="shared" si="11871"/>
        <v>72.704999999999998</v>
      </c>
      <c r="HSS160" s="79">
        <f t="shared" si="19235"/>
        <v>8</v>
      </c>
      <c r="HST160" s="80"/>
      <c r="HSU160" s="16" t="s">
        <v>236</v>
      </c>
      <c r="HSV160" s="16">
        <f t="shared" ref="HSV160" si="34439">40.82</f>
        <v>40.82</v>
      </c>
      <c r="HSW160" s="16">
        <f t="shared" ref="HSW160" si="34440">0.75*(2.7+2.7+2.1+2.7)</f>
        <v>7.6499999999999995</v>
      </c>
      <c r="HSX160" s="14">
        <f t="shared" si="11875"/>
        <v>48.47</v>
      </c>
      <c r="HSY160" s="14"/>
      <c r="HSZ160" s="16">
        <f t="shared" si="11876"/>
        <v>72.704999999999998</v>
      </c>
      <c r="HTA160" s="79">
        <f t="shared" si="19235"/>
        <v>8</v>
      </c>
      <c r="HTB160" s="80"/>
      <c r="HTC160" s="16" t="s">
        <v>236</v>
      </c>
      <c r="HTD160" s="16">
        <f t="shared" ref="HTD160" si="34441">40.82</f>
        <v>40.82</v>
      </c>
      <c r="HTE160" s="16">
        <f t="shared" ref="HTE160" si="34442">0.75*(2.7+2.7+2.1+2.7)</f>
        <v>7.6499999999999995</v>
      </c>
      <c r="HTF160" s="14">
        <f t="shared" si="11880"/>
        <v>48.47</v>
      </c>
      <c r="HTG160" s="14"/>
      <c r="HTH160" s="16">
        <f t="shared" si="11881"/>
        <v>72.704999999999998</v>
      </c>
      <c r="HTI160" s="79">
        <f t="shared" si="19235"/>
        <v>8</v>
      </c>
      <c r="HTJ160" s="80"/>
      <c r="HTK160" s="16" t="s">
        <v>236</v>
      </c>
      <c r="HTL160" s="16">
        <f t="shared" ref="HTL160" si="34443">40.82</f>
        <v>40.82</v>
      </c>
      <c r="HTM160" s="16">
        <f t="shared" ref="HTM160" si="34444">0.75*(2.7+2.7+2.1+2.7)</f>
        <v>7.6499999999999995</v>
      </c>
      <c r="HTN160" s="14">
        <f t="shared" si="11885"/>
        <v>48.47</v>
      </c>
      <c r="HTO160" s="14"/>
      <c r="HTP160" s="16">
        <f t="shared" si="11886"/>
        <v>72.704999999999998</v>
      </c>
      <c r="HTQ160" s="79">
        <f t="shared" si="19235"/>
        <v>8</v>
      </c>
      <c r="HTR160" s="80"/>
      <c r="HTS160" s="16" t="s">
        <v>236</v>
      </c>
      <c r="HTT160" s="16">
        <f t="shared" ref="HTT160" si="34445">40.82</f>
        <v>40.82</v>
      </c>
      <c r="HTU160" s="16">
        <f t="shared" ref="HTU160" si="34446">0.75*(2.7+2.7+2.1+2.7)</f>
        <v>7.6499999999999995</v>
      </c>
      <c r="HTV160" s="14">
        <f t="shared" si="11890"/>
        <v>48.47</v>
      </c>
      <c r="HTW160" s="14"/>
      <c r="HTX160" s="16">
        <f t="shared" si="11891"/>
        <v>72.704999999999998</v>
      </c>
      <c r="HTY160" s="79">
        <f t="shared" si="19244"/>
        <v>8</v>
      </c>
      <c r="HTZ160" s="80"/>
      <c r="HUA160" s="16" t="s">
        <v>236</v>
      </c>
      <c r="HUB160" s="16">
        <f t="shared" ref="HUB160" si="34447">40.82</f>
        <v>40.82</v>
      </c>
      <c r="HUC160" s="16">
        <f t="shared" ref="HUC160" si="34448">0.75*(2.7+2.7+2.1+2.7)</f>
        <v>7.6499999999999995</v>
      </c>
      <c r="HUD160" s="14">
        <f t="shared" si="11895"/>
        <v>48.47</v>
      </c>
      <c r="HUE160" s="14"/>
      <c r="HUF160" s="16">
        <f t="shared" si="11896"/>
        <v>72.704999999999998</v>
      </c>
      <c r="HUG160" s="79">
        <f t="shared" si="19244"/>
        <v>8</v>
      </c>
      <c r="HUH160" s="80"/>
      <c r="HUI160" s="16" t="s">
        <v>236</v>
      </c>
      <c r="HUJ160" s="16">
        <f t="shared" ref="HUJ160" si="34449">40.82</f>
        <v>40.82</v>
      </c>
      <c r="HUK160" s="16">
        <f t="shared" ref="HUK160" si="34450">0.75*(2.7+2.7+2.1+2.7)</f>
        <v>7.6499999999999995</v>
      </c>
      <c r="HUL160" s="14">
        <f t="shared" si="11900"/>
        <v>48.47</v>
      </c>
      <c r="HUM160" s="14"/>
      <c r="HUN160" s="16">
        <f t="shared" si="11901"/>
        <v>72.704999999999998</v>
      </c>
      <c r="HUO160" s="79">
        <f t="shared" si="19244"/>
        <v>8</v>
      </c>
      <c r="HUP160" s="80"/>
      <c r="HUQ160" s="16" t="s">
        <v>236</v>
      </c>
      <c r="HUR160" s="16">
        <f t="shared" ref="HUR160" si="34451">40.82</f>
        <v>40.82</v>
      </c>
      <c r="HUS160" s="16">
        <f t="shared" ref="HUS160" si="34452">0.75*(2.7+2.7+2.1+2.7)</f>
        <v>7.6499999999999995</v>
      </c>
      <c r="HUT160" s="14">
        <f t="shared" si="11905"/>
        <v>48.47</v>
      </c>
      <c r="HUU160" s="14"/>
      <c r="HUV160" s="16">
        <f t="shared" si="11906"/>
        <v>72.704999999999998</v>
      </c>
      <c r="HUW160" s="79">
        <f t="shared" si="19244"/>
        <v>8</v>
      </c>
      <c r="HUX160" s="80"/>
      <c r="HUY160" s="16" t="s">
        <v>236</v>
      </c>
      <c r="HUZ160" s="16">
        <f t="shared" ref="HUZ160" si="34453">40.82</f>
        <v>40.82</v>
      </c>
      <c r="HVA160" s="16">
        <f t="shared" ref="HVA160" si="34454">0.75*(2.7+2.7+2.1+2.7)</f>
        <v>7.6499999999999995</v>
      </c>
      <c r="HVB160" s="14">
        <f t="shared" si="11910"/>
        <v>48.47</v>
      </c>
      <c r="HVC160" s="14"/>
      <c r="HVD160" s="16">
        <f t="shared" si="11911"/>
        <v>72.704999999999998</v>
      </c>
      <c r="HVE160" s="79">
        <f t="shared" si="19244"/>
        <v>8</v>
      </c>
      <c r="HVF160" s="80"/>
      <c r="HVG160" s="16" t="s">
        <v>236</v>
      </c>
      <c r="HVH160" s="16">
        <f t="shared" ref="HVH160" si="34455">40.82</f>
        <v>40.82</v>
      </c>
      <c r="HVI160" s="16">
        <f t="shared" ref="HVI160" si="34456">0.75*(2.7+2.7+2.1+2.7)</f>
        <v>7.6499999999999995</v>
      </c>
      <c r="HVJ160" s="14">
        <f t="shared" si="11915"/>
        <v>48.47</v>
      </c>
      <c r="HVK160" s="14"/>
      <c r="HVL160" s="16">
        <f t="shared" si="11916"/>
        <v>72.704999999999998</v>
      </c>
      <c r="HVM160" s="79">
        <f t="shared" si="19244"/>
        <v>8</v>
      </c>
      <c r="HVN160" s="80"/>
      <c r="HVO160" s="16" t="s">
        <v>236</v>
      </c>
      <c r="HVP160" s="16">
        <f t="shared" ref="HVP160" si="34457">40.82</f>
        <v>40.82</v>
      </c>
      <c r="HVQ160" s="16">
        <f t="shared" ref="HVQ160" si="34458">0.75*(2.7+2.7+2.1+2.7)</f>
        <v>7.6499999999999995</v>
      </c>
      <c r="HVR160" s="14">
        <f t="shared" si="11920"/>
        <v>48.47</v>
      </c>
      <c r="HVS160" s="14"/>
      <c r="HVT160" s="16">
        <f t="shared" si="11921"/>
        <v>72.704999999999998</v>
      </c>
      <c r="HVU160" s="79">
        <f t="shared" si="19244"/>
        <v>8</v>
      </c>
      <c r="HVV160" s="80"/>
      <c r="HVW160" s="16" t="s">
        <v>236</v>
      </c>
      <c r="HVX160" s="16">
        <f t="shared" ref="HVX160" si="34459">40.82</f>
        <v>40.82</v>
      </c>
      <c r="HVY160" s="16">
        <f t="shared" ref="HVY160" si="34460">0.75*(2.7+2.7+2.1+2.7)</f>
        <v>7.6499999999999995</v>
      </c>
      <c r="HVZ160" s="14">
        <f t="shared" si="11925"/>
        <v>48.47</v>
      </c>
      <c r="HWA160" s="14"/>
      <c r="HWB160" s="16">
        <f t="shared" si="11926"/>
        <v>72.704999999999998</v>
      </c>
      <c r="HWC160" s="79">
        <f t="shared" si="19244"/>
        <v>8</v>
      </c>
      <c r="HWD160" s="80"/>
      <c r="HWE160" s="16" t="s">
        <v>236</v>
      </c>
      <c r="HWF160" s="16">
        <f t="shared" ref="HWF160" si="34461">40.82</f>
        <v>40.82</v>
      </c>
      <c r="HWG160" s="16">
        <f t="shared" ref="HWG160" si="34462">0.75*(2.7+2.7+2.1+2.7)</f>
        <v>7.6499999999999995</v>
      </c>
      <c r="HWH160" s="14">
        <f t="shared" si="11930"/>
        <v>48.47</v>
      </c>
      <c r="HWI160" s="14"/>
      <c r="HWJ160" s="16">
        <f t="shared" si="11931"/>
        <v>72.704999999999998</v>
      </c>
      <c r="HWK160" s="79">
        <f t="shared" si="19253"/>
        <v>8</v>
      </c>
      <c r="HWL160" s="80"/>
      <c r="HWM160" s="16" t="s">
        <v>236</v>
      </c>
      <c r="HWN160" s="16">
        <f t="shared" ref="HWN160" si="34463">40.82</f>
        <v>40.82</v>
      </c>
      <c r="HWO160" s="16">
        <f t="shared" ref="HWO160" si="34464">0.75*(2.7+2.7+2.1+2.7)</f>
        <v>7.6499999999999995</v>
      </c>
      <c r="HWP160" s="14">
        <f t="shared" si="11935"/>
        <v>48.47</v>
      </c>
      <c r="HWQ160" s="14"/>
      <c r="HWR160" s="16">
        <f t="shared" si="11936"/>
        <v>72.704999999999998</v>
      </c>
      <c r="HWS160" s="79">
        <f t="shared" si="19253"/>
        <v>8</v>
      </c>
      <c r="HWT160" s="80"/>
      <c r="HWU160" s="16" t="s">
        <v>236</v>
      </c>
      <c r="HWV160" s="16">
        <f t="shared" ref="HWV160" si="34465">40.82</f>
        <v>40.82</v>
      </c>
      <c r="HWW160" s="16">
        <f t="shared" ref="HWW160" si="34466">0.75*(2.7+2.7+2.1+2.7)</f>
        <v>7.6499999999999995</v>
      </c>
      <c r="HWX160" s="14">
        <f t="shared" si="11940"/>
        <v>48.47</v>
      </c>
      <c r="HWY160" s="14"/>
      <c r="HWZ160" s="16">
        <f t="shared" si="11941"/>
        <v>72.704999999999998</v>
      </c>
      <c r="HXA160" s="79">
        <f t="shared" si="19253"/>
        <v>8</v>
      </c>
      <c r="HXB160" s="80"/>
      <c r="HXC160" s="16" t="s">
        <v>236</v>
      </c>
      <c r="HXD160" s="16">
        <f t="shared" ref="HXD160" si="34467">40.82</f>
        <v>40.82</v>
      </c>
      <c r="HXE160" s="16">
        <f t="shared" ref="HXE160" si="34468">0.75*(2.7+2.7+2.1+2.7)</f>
        <v>7.6499999999999995</v>
      </c>
      <c r="HXF160" s="14">
        <f t="shared" si="11945"/>
        <v>48.47</v>
      </c>
      <c r="HXG160" s="14"/>
      <c r="HXH160" s="16">
        <f t="shared" si="11946"/>
        <v>72.704999999999998</v>
      </c>
      <c r="HXI160" s="79">
        <f t="shared" si="19253"/>
        <v>8</v>
      </c>
      <c r="HXJ160" s="80"/>
      <c r="HXK160" s="16" t="s">
        <v>236</v>
      </c>
      <c r="HXL160" s="16">
        <f t="shared" ref="HXL160" si="34469">40.82</f>
        <v>40.82</v>
      </c>
      <c r="HXM160" s="16">
        <f t="shared" ref="HXM160" si="34470">0.75*(2.7+2.7+2.1+2.7)</f>
        <v>7.6499999999999995</v>
      </c>
      <c r="HXN160" s="14">
        <f t="shared" si="11950"/>
        <v>48.47</v>
      </c>
      <c r="HXO160" s="14"/>
      <c r="HXP160" s="16">
        <f t="shared" si="11951"/>
        <v>72.704999999999998</v>
      </c>
      <c r="HXQ160" s="79">
        <f t="shared" si="19253"/>
        <v>8</v>
      </c>
      <c r="HXR160" s="80"/>
      <c r="HXS160" s="16" t="s">
        <v>236</v>
      </c>
      <c r="HXT160" s="16">
        <f t="shared" ref="HXT160" si="34471">40.82</f>
        <v>40.82</v>
      </c>
      <c r="HXU160" s="16">
        <f t="shared" ref="HXU160" si="34472">0.75*(2.7+2.7+2.1+2.7)</f>
        <v>7.6499999999999995</v>
      </c>
      <c r="HXV160" s="14">
        <f t="shared" si="11955"/>
        <v>48.47</v>
      </c>
      <c r="HXW160" s="14"/>
      <c r="HXX160" s="16">
        <f t="shared" si="11956"/>
        <v>72.704999999999998</v>
      </c>
      <c r="HXY160" s="79">
        <f t="shared" si="19253"/>
        <v>8</v>
      </c>
      <c r="HXZ160" s="80"/>
      <c r="HYA160" s="16" t="s">
        <v>236</v>
      </c>
      <c r="HYB160" s="16">
        <f t="shared" ref="HYB160" si="34473">40.82</f>
        <v>40.82</v>
      </c>
      <c r="HYC160" s="16">
        <f t="shared" ref="HYC160" si="34474">0.75*(2.7+2.7+2.1+2.7)</f>
        <v>7.6499999999999995</v>
      </c>
      <c r="HYD160" s="14">
        <f t="shared" si="11960"/>
        <v>48.47</v>
      </c>
      <c r="HYE160" s="14"/>
      <c r="HYF160" s="16">
        <f t="shared" si="11961"/>
        <v>72.704999999999998</v>
      </c>
      <c r="HYG160" s="79">
        <f t="shared" si="19253"/>
        <v>8</v>
      </c>
      <c r="HYH160" s="80"/>
      <c r="HYI160" s="16" t="s">
        <v>236</v>
      </c>
      <c r="HYJ160" s="16">
        <f t="shared" ref="HYJ160" si="34475">40.82</f>
        <v>40.82</v>
      </c>
      <c r="HYK160" s="16">
        <f t="shared" ref="HYK160" si="34476">0.75*(2.7+2.7+2.1+2.7)</f>
        <v>7.6499999999999995</v>
      </c>
      <c r="HYL160" s="14">
        <f t="shared" si="11965"/>
        <v>48.47</v>
      </c>
      <c r="HYM160" s="14"/>
      <c r="HYN160" s="16">
        <f t="shared" si="11966"/>
        <v>72.704999999999998</v>
      </c>
      <c r="HYO160" s="79">
        <f t="shared" si="19253"/>
        <v>8</v>
      </c>
      <c r="HYP160" s="80"/>
      <c r="HYQ160" s="16" t="s">
        <v>236</v>
      </c>
      <c r="HYR160" s="16">
        <f t="shared" ref="HYR160" si="34477">40.82</f>
        <v>40.82</v>
      </c>
      <c r="HYS160" s="16">
        <f t="shared" ref="HYS160" si="34478">0.75*(2.7+2.7+2.1+2.7)</f>
        <v>7.6499999999999995</v>
      </c>
      <c r="HYT160" s="14">
        <f t="shared" si="11970"/>
        <v>48.47</v>
      </c>
      <c r="HYU160" s="14"/>
      <c r="HYV160" s="16">
        <f t="shared" si="11971"/>
        <v>72.704999999999998</v>
      </c>
      <c r="HYW160" s="79">
        <f t="shared" si="19262"/>
        <v>8</v>
      </c>
      <c r="HYX160" s="80"/>
      <c r="HYY160" s="16" t="s">
        <v>236</v>
      </c>
      <c r="HYZ160" s="16">
        <f t="shared" ref="HYZ160" si="34479">40.82</f>
        <v>40.82</v>
      </c>
      <c r="HZA160" s="16">
        <f t="shared" ref="HZA160" si="34480">0.75*(2.7+2.7+2.1+2.7)</f>
        <v>7.6499999999999995</v>
      </c>
      <c r="HZB160" s="14">
        <f t="shared" si="11975"/>
        <v>48.47</v>
      </c>
      <c r="HZC160" s="14"/>
      <c r="HZD160" s="16">
        <f t="shared" si="11976"/>
        <v>72.704999999999998</v>
      </c>
      <c r="HZE160" s="79">
        <f t="shared" si="19262"/>
        <v>8</v>
      </c>
      <c r="HZF160" s="80"/>
      <c r="HZG160" s="16" t="s">
        <v>236</v>
      </c>
      <c r="HZH160" s="16">
        <f t="shared" ref="HZH160" si="34481">40.82</f>
        <v>40.82</v>
      </c>
      <c r="HZI160" s="16">
        <f t="shared" ref="HZI160" si="34482">0.75*(2.7+2.7+2.1+2.7)</f>
        <v>7.6499999999999995</v>
      </c>
      <c r="HZJ160" s="14">
        <f t="shared" si="11980"/>
        <v>48.47</v>
      </c>
      <c r="HZK160" s="14"/>
      <c r="HZL160" s="16">
        <f t="shared" si="11981"/>
        <v>72.704999999999998</v>
      </c>
      <c r="HZM160" s="79">
        <f t="shared" si="19262"/>
        <v>8</v>
      </c>
      <c r="HZN160" s="80"/>
      <c r="HZO160" s="16" t="s">
        <v>236</v>
      </c>
      <c r="HZP160" s="16">
        <f t="shared" ref="HZP160" si="34483">40.82</f>
        <v>40.82</v>
      </c>
      <c r="HZQ160" s="16">
        <f t="shared" ref="HZQ160" si="34484">0.75*(2.7+2.7+2.1+2.7)</f>
        <v>7.6499999999999995</v>
      </c>
      <c r="HZR160" s="14">
        <f t="shared" si="11985"/>
        <v>48.47</v>
      </c>
      <c r="HZS160" s="14"/>
      <c r="HZT160" s="16">
        <f t="shared" si="11986"/>
        <v>72.704999999999998</v>
      </c>
      <c r="HZU160" s="79">
        <f t="shared" si="19262"/>
        <v>8</v>
      </c>
      <c r="HZV160" s="80"/>
      <c r="HZW160" s="16" t="s">
        <v>236</v>
      </c>
      <c r="HZX160" s="16">
        <f t="shared" ref="HZX160" si="34485">40.82</f>
        <v>40.82</v>
      </c>
      <c r="HZY160" s="16">
        <f t="shared" ref="HZY160" si="34486">0.75*(2.7+2.7+2.1+2.7)</f>
        <v>7.6499999999999995</v>
      </c>
      <c r="HZZ160" s="14">
        <f t="shared" si="11990"/>
        <v>48.47</v>
      </c>
      <c r="IAA160" s="14"/>
      <c r="IAB160" s="16">
        <f t="shared" si="11991"/>
        <v>72.704999999999998</v>
      </c>
      <c r="IAC160" s="79">
        <f t="shared" si="19262"/>
        <v>8</v>
      </c>
      <c r="IAD160" s="80"/>
      <c r="IAE160" s="16" t="s">
        <v>236</v>
      </c>
      <c r="IAF160" s="16">
        <f t="shared" ref="IAF160" si="34487">40.82</f>
        <v>40.82</v>
      </c>
      <c r="IAG160" s="16">
        <f t="shared" ref="IAG160" si="34488">0.75*(2.7+2.7+2.1+2.7)</f>
        <v>7.6499999999999995</v>
      </c>
      <c r="IAH160" s="14">
        <f t="shared" si="11995"/>
        <v>48.47</v>
      </c>
      <c r="IAI160" s="14"/>
      <c r="IAJ160" s="16">
        <f t="shared" si="11996"/>
        <v>72.704999999999998</v>
      </c>
      <c r="IAK160" s="79">
        <f t="shared" si="19262"/>
        <v>8</v>
      </c>
      <c r="IAL160" s="80"/>
      <c r="IAM160" s="16" t="s">
        <v>236</v>
      </c>
      <c r="IAN160" s="16">
        <f t="shared" ref="IAN160" si="34489">40.82</f>
        <v>40.82</v>
      </c>
      <c r="IAO160" s="16">
        <f t="shared" ref="IAO160" si="34490">0.75*(2.7+2.7+2.1+2.7)</f>
        <v>7.6499999999999995</v>
      </c>
      <c r="IAP160" s="14">
        <f t="shared" si="12000"/>
        <v>48.47</v>
      </c>
      <c r="IAQ160" s="14"/>
      <c r="IAR160" s="16">
        <f t="shared" si="12001"/>
        <v>72.704999999999998</v>
      </c>
      <c r="IAS160" s="79">
        <f t="shared" si="19262"/>
        <v>8</v>
      </c>
      <c r="IAT160" s="80"/>
      <c r="IAU160" s="16" t="s">
        <v>236</v>
      </c>
      <c r="IAV160" s="16">
        <f t="shared" ref="IAV160" si="34491">40.82</f>
        <v>40.82</v>
      </c>
      <c r="IAW160" s="16">
        <f t="shared" ref="IAW160" si="34492">0.75*(2.7+2.7+2.1+2.7)</f>
        <v>7.6499999999999995</v>
      </c>
      <c r="IAX160" s="14">
        <f t="shared" si="12005"/>
        <v>48.47</v>
      </c>
      <c r="IAY160" s="14"/>
      <c r="IAZ160" s="16">
        <f t="shared" si="12006"/>
        <v>72.704999999999998</v>
      </c>
      <c r="IBA160" s="79">
        <f t="shared" si="19262"/>
        <v>8</v>
      </c>
      <c r="IBB160" s="80"/>
      <c r="IBC160" s="16" t="s">
        <v>236</v>
      </c>
      <c r="IBD160" s="16">
        <f t="shared" ref="IBD160" si="34493">40.82</f>
        <v>40.82</v>
      </c>
      <c r="IBE160" s="16">
        <f t="shared" ref="IBE160" si="34494">0.75*(2.7+2.7+2.1+2.7)</f>
        <v>7.6499999999999995</v>
      </c>
      <c r="IBF160" s="14">
        <f t="shared" si="12010"/>
        <v>48.47</v>
      </c>
      <c r="IBG160" s="14"/>
      <c r="IBH160" s="16">
        <f t="shared" si="12011"/>
        <v>72.704999999999998</v>
      </c>
      <c r="IBI160" s="79">
        <f t="shared" si="19271"/>
        <v>8</v>
      </c>
      <c r="IBJ160" s="80"/>
      <c r="IBK160" s="16" t="s">
        <v>236</v>
      </c>
      <c r="IBL160" s="16">
        <f t="shared" ref="IBL160" si="34495">40.82</f>
        <v>40.82</v>
      </c>
      <c r="IBM160" s="16">
        <f t="shared" ref="IBM160" si="34496">0.75*(2.7+2.7+2.1+2.7)</f>
        <v>7.6499999999999995</v>
      </c>
      <c r="IBN160" s="14">
        <f t="shared" si="12015"/>
        <v>48.47</v>
      </c>
      <c r="IBO160" s="14"/>
      <c r="IBP160" s="16">
        <f t="shared" si="12016"/>
        <v>72.704999999999998</v>
      </c>
      <c r="IBQ160" s="79">
        <f t="shared" si="19271"/>
        <v>8</v>
      </c>
      <c r="IBR160" s="80"/>
      <c r="IBS160" s="16" t="s">
        <v>236</v>
      </c>
      <c r="IBT160" s="16">
        <f t="shared" ref="IBT160" si="34497">40.82</f>
        <v>40.82</v>
      </c>
      <c r="IBU160" s="16">
        <f t="shared" ref="IBU160" si="34498">0.75*(2.7+2.7+2.1+2.7)</f>
        <v>7.6499999999999995</v>
      </c>
      <c r="IBV160" s="14">
        <f t="shared" si="12020"/>
        <v>48.47</v>
      </c>
      <c r="IBW160" s="14"/>
      <c r="IBX160" s="16">
        <f t="shared" si="12021"/>
        <v>72.704999999999998</v>
      </c>
      <c r="IBY160" s="79">
        <f t="shared" si="19271"/>
        <v>8</v>
      </c>
      <c r="IBZ160" s="80"/>
      <c r="ICA160" s="16" t="s">
        <v>236</v>
      </c>
      <c r="ICB160" s="16">
        <f t="shared" ref="ICB160" si="34499">40.82</f>
        <v>40.82</v>
      </c>
      <c r="ICC160" s="16">
        <f t="shared" ref="ICC160" si="34500">0.75*(2.7+2.7+2.1+2.7)</f>
        <v>7.6499999999999995</v>
      </c>
      <c r="ICD160" s="14">
        <f t="shared" si="12025"/>
        <v>48.47</v>
      </c>
      <c r="ICE160" s="14"/>
      <c r="ICF160" s="16">
        <f t="shared" si="12026"/>
        <v>72.704999999999998</v>
      </c>
      <c r="ICG160" s="79">
        <f t="shared" si="19271"/>
        <v>8</v>
      </c>
      <c r="ICH160" s="80"/>
      <c r="ICI160" s="16" t="s">
        <v>236</v>
      </c>
      <c r="ICJ160" s="16">
        <f t="shared" ref="ICJ160" si="34501">40.82</f>
        <v>40.82</v>
      </c>
      <c r="ICK160" s="16">
        <f t="shared" ref="ICK160" si="34502">0.75*(2.7+2.7+2.1+2.7)</f>
        <v>7.6499999999999995</v>
      </c>
      <c r="ICL160" s="14">
        <f t="shared" si="12030"/>
        <v>48.47</v>
      </c>
      <c r="ICM160" s="14"/>
      <c r="ICN160" s="16">
        <f t="shared" si="12031"/>
        <v>72.704999999999998</v>
      </c>
      <c r="ICO160" s="79">
        <f t="shared" si="19271"/>
        <v>8</v>
      </c>
      <c r="ICP160" s="80"/>
      <c r="ICQ160" s="16" t="s">
        <v>236</v>
      </c>
      <c r="ICR160" s="16">
        <f t="shared" ref="ICR160" si="34503">40.82</f>
        <v>40.82</v>
      </c>
      <c r="ICS160" s="16">
        <f t="shared" ref="ICS160" si="34504">0.75*(2.7+2.7+2.1+2.7)</f>
        <v>7.6499999999999995</v>
      </c>
      <c r="ICT160" s="14">
        <f t="shared" si="12035"/>
        <v>48.47</v>
      </c>
      <c r="ICU160" s="14"/>
      <c r="ICV160" s="16">
        <f t="shared" si="12036"/>
        <v>72.704999999999998</v>
      </c>
      <c r="ICW160" s="79">
        <f t="shared" si="19271"/>
        <v>8</v>
      </c>
      <c r="ICX160" s="80"/>
      <c r="ICY160" s="16" t="s">
        <v>236</v>
      </c>
      <c r="ICZ160" s="16">
        <f t="shared" ref="ICZ160" si="34505">40.82</f>
        <v>40.82</v>
      </c>
      <c r="IDA160" s="16">
        <f t="shared" ref="IDA160" si="34506">0.75*(2.7+2.7+2.1+2.7)</f>
        <v>7.6499999999999995</v>
      </c>
      <c r="IDB160" s="14">
        <f t="shared" si="12040"/>
        <v>48.47</v>
      </c>
      <c r="IDC160" s="14"/>
      <c r="IDD160" s="16">
        <f t="shared" si="12041"/>
        <v>72.704999999999998</v>
      </c>
      <c r="IDE160" s="79">
        <f t="shared" si="19271"/>
        <v>8</v>
      </c>
      <c r="IDF160" s="80"/>
      <c r="IDG160" s="16" t="s">
        <v>236</v>
      </c>
      <c r="IDH160" s="16">
        <f t="shared" ref="IDH160" si="34507">40.82</f>
        <v>40.82</v>
      </c>
      <c r="IDI160" s="16">
        <f t="shared" ref="IDI160" si="34508">0.75*(2.7+2.7+2.1+2.7)</f>
        <v>7.6499999999999995</v>
      </c>
      <c r="IDJ160" s="14">
        <f t="shared" si="12045"/>
        <v>48.47</v>
      </c>
      <c r="IDK160" s="14"/>
      <c r="IDL160" s="16">
        <f t="shared" si="12046"/>
        <v>72.704999999999998</v>
      </c>
      <c r="IDM160" s="79">
        <f t="shared" si="19271"/>
        <v>8</v>
      </c>
      <c r="IDN160" s="80"/>
      <c r="IDO160" s="16" t="s">
        <v>236</v>
      </c>
      <c r="IDP160" s="16">
        <f t="shared" ref="IDP160" si="34509">40.82</f>
        <v>40.82</v>
      </c>
      <c r="IDQ160" s="16">
        <f t="shared" ref="IDQ160" si="34510">0.75*(2.7+2.7+2.1+2.7)</f>
        <v>7.6499999999999995</v>
      </c>
      <c r="IDR160" s="14">
        <f t="shared" si="12050"/>
        <v>48.47</v>
      </c>
      <c r="IDS160" s="14"/>
      <c r="IDT160" s="16">
        <f t="shared" si="12051"/>
        <v>72.704999999999998</v>
      </c>
      <c r="IDU160" s="79">
        <f t="shared" si="19280"/>
        <v>8</v>
      </c>
      <c r="IDV160" s="80"/>
      <c r="IDW160" s="16" t="s">
        <v>236</v>
      </c>
      <c r="IDX160" s="16">
        <f t="shared" ref="IDX160" si="34511">40.82</f>
        <v>40.82</v>
      </c>
      <c r="IDY160" s="16">
        <f t="shared" ref="IDY160" si="34512">0.75*(2.7+2.7+2.1+2.7)</f>
        <v>7.6499999999999995</v>
      </c>
      <c r="IDZ160" s="14">
        <f t="shared" si="12055"/>
        <v>48.47</v>
      </c>
      <c r="IEA160" s="14"/>
      <c r="IEB160" s="16">
        <f t="shared" si="12056"/>
        <v>72.704999999999998</v>
      </c>
      <c r="IEC160" s="79">
        <f t="shared" si="19280"/>
        <v>8</v>
      </c>
      <c r="IED160" s="80"/>
      <c r="IEE160" s="16" t="s">
        <v>236</v>
      </c>
      <c r="IEF160" s="16">
        <f t="shared" ref="IEF160" si="34513">40.82</f>
        <v>40.82</v>
      </c>
      <c r="IEG160" s="16">
        <f t="shared" ref="IEG160" si="34514">0.75*(2.7+2.7+2.1+2.7)</f>
        <v>7.6499999999999995</v>
      </c>
      <c r="IEH160" s="14">
        <f t="shared" si="12060"/>
        <v>48.47</v>
      </c>
      <c r="IEI160" s="14"/>
      <c r="IEJ160" s="16">
        <f t="shared" si="12061"/>
        <v>72.704999999999998</v>
      </c>
      <c r="IEK160" s="79">
        <f t="shared" si="19280"/>
        <v>8</v>
      </c>
      <c r="IEL160" s="80"/>
      <c r="IEM160" s="16" t="s">
        <v>236</v>
      </c>
      <c r="IEN160" s="16">
        <f t="shared" ref="IEN160" si="34515">40.82</f>
        <v>40.82</v>
      </c>
      <c r="IEO160" s="16">
        <f t="shared" ref="IEO160" si="34516">0.75*(2.7+2.7+2.1+2.7)</f>
        <v>7.6499999999999995</v>
      </c>
      <c r="IEP160" s="14">
        <f t="shared" si="12065"/>
        <v>48.47</v>
      </c>
      <c r="IEQ160" s="14"/>
      <c r="IER160" s="16">
        <f t="shared" si="12066"/>
        <v>72.704999999999998</v>
      </c>
      <c r="IES160" s="79">
        <f t="shared" si="19280"/>
        <v>8</v>
      </c>
      <c r="IET160" s="80"/>
      <c r="IEU160" s="16" t="s">
        <v>236</v>
      </c>
      <c r="IEV160" s="16">
        <f t="shared" ref="IEV160" si="34517">40.82</f>
        <v>40.82</v>
      </c>
      <c r="IEW160" s="16">
        <f t="shared" ref="IEW160" si="34518">0.75*(2.7+2.7+2.1+2.7)</f>
        <v>7.6499999999999995</v>
      </c>
      <c r="IEX160" s="14">
        <f t="shared" si="12070"/>
        <v>48.47</v>
      </c>
      <c r="IEY160" s="14"/>
      <c r="IEZ160" s="16">
        <f t="shared" si="12071"/>
        <v>72.704999999999998</v>
      </c>
      <c r="IFA160" s="79">
        <f t="shared" si="19280"/>
        <v>8</v>
      </c>
      <c r="IFB160" s="80"/>
      <c r="IFC160" s="16" t="s">
        <v>236</v>
      </c>
      <c r="IFD160" s="16">
        <f t="shared" ref="IFD160" si="34519">40.82</f>
        <v>40.82</v>
      </c>
      <c r="IFE160" s="16">
        <f t="shared" ref="IFE160" si="34520">0.75*(2.7+2.7+2.1+2.7)</f>
        <v>7.6499999999999995</v>
      </c>
      <c r="IFF160" s="14">
        <f t="shared" si="12075"/>
        <v>48.47</v>
      </c>
      <c r="IFG160" s="14"/>
      <c r="IFH160" s="16">
        <f t="shared" si="12076"/>
        <v>72.704999999999998</v>
      </c>
      <c r="IFI160" s="79">
        <f t="shared" si="19280"/>
        <v>8</v>
      </c>
      <c r="IFJ160" s="80"/>
      <c r="IFK160" s="16" t="s">
        <v>236</v>
      </c>
      <c r="IFL160" s="16">
        <f t="shared" ref="IFL160" si="34521">40.82</f>
        <v>40.82</v>
      </c>
      <c r="IFM160" s="16">
        <f t="shared" ref="IFM160" si="34522">0.75*(2.7+2.7+2.1+2.7)</f>
        <v>7.6499999999999995</v>
      </c>
      <c r="IFN160" s="14">
        <f t="shared" si="12080"/>
        <v>48.47</v>
      </c>
      <c r="IFO160" s="14"/>
      <c r="IFP160" s="16">
        <f t="shared" si="12081"/>
        <v>72.704999999999998</v>
      </c>
      <c r="IFQ160" s="79">
        <f t="shared" si="19280"/>
        <v>8</v>
      </c>
      <c r="IFR160" s="80"/>
      <c r="IFS160" s="16" t="s">
        <v>236</v>
      </c>
      <c r="IFT160" s="16">
        <f t="shared" ref="IFT160" si="34523">40.82</f>
        <v>40.82</v>
      </c>
      <c r="IFU160" s="16">
        <f t="shared" ref="IFU160" si="34524">0.75*(2.7+2.7+2.1+2.7)</f>
        <v>7.6499999999999995</v>
      </c>
      <c r="IFV160" s="14">
        <f t="shared" si="12085"/>
        <v>48.47</v>
      </c>
      <c r="IFW160" s="14"/>
      <c r="IFX160" s="16">
        <f t="shared" si="12086"/>
        <v>72.704999999999998</v>
      </c>
      <c r="IFY160" s="79">
        <f t="shared" si="19280"/>
        <v>8</v>
      </c>
      <c r="IFZ160" s="80"/>
      <c r="IGA160" s="16" t="s">
        <v>236</v>
      </c>
      <c r="IGB160" s="16">
        <f t="shared" ref="IGB160" si="34525">40.82</f>
        <v>40.82</v>
      </c>
      <c r="IGC160" s="16">
        <f t="shared" ref="IGC160" si="34526">0.75*(2.7+2.7+2.1+2.7)</f>
        <v>7.6499999999999995</v>
      </c>
      <c r="IGD160" s="14">
        <f t="shared" si="12090"/>
        <v>48.47</v>
      </c>
      <c r="IGE160" s="14"/>
      <c r="IGF160" s="16">
        <f t="shared" si="12091"/>
        <v>72.704999999999998</v>
      </c>
      <c r="IGG160" s="79">
        <f t="shared" si="19289"/>
        <v>8</v>
      </c>
      <c r="IGH160" s="80"/>
      <c r="IGI160" s="16" t="s">
        <v>236</v>
      </c>
      <c r="IGJ160" s="16">
        <f t="shared" ref="IGJ160" si="34527">40.82</f>
        <v>40.82</v>
      </c>
      <c r="IGK160" s="16">
        <f t="shared" ref="IGK160" si="34528">0.75*(2.7+2.7+2.1+2.7)</f>
        <v>7.6499999999999995</v>
      </c>
      <c r="IGL160" s="14">
        <f t="shared" si="12095"/>
        <v>48.47</v>
      </c>
      <c r="IGM160" s="14"/>
      <c r="IGN160" s="16">
        <f t="shared" si="12096"/>
        <v>72.704999999999998</v>
      </c>
      <c r="IGO160" s="79">
        <f t="shared" si="19289"/>
        <v>8</v>
      </c>
      <c r="IGP160" s="80"/>
      <c r="IGQ160" s="16" t="s">
        <v>236</v>
      </c>
      <c r="IGR160" s="16">
        <f t="shared" ref="IGR160" si="34529">40.82</f>
        <v>40.82</v>
      </c>
      <c r="IGS160" s="16">
        <f t="shared" ref="IGS160" si="34530">0.75*(2.7+2.7+2.1+2.7)</f>
        <v>7.6499999999999995</v>
      </c>
      <c r="IGT160" s="14">
        <f t="shared" si="12100"/>
        <v>48.47</v>
      </c>
      <c r="IGU160" s="14"/>
      <c r="IGV160" s="16">
        <f t="shared" si="12101"/>
        <v>72.704999999999998</v>
      </c>
      <c r="IGW160" s="79">
        <f t="shared" si="19289"/>
        <v>8</v>
      </c>
      <c r="IGX160" s="80"/>
      <c r="IGY160" s="16" t="s">
        <v>236</v>
      </c>
      <c r="IGZ160" s="16">
        <f t="shared" ref="IGZ160" si="34531">40.82</f>
        <v>40.82</v>
      </c>
      <c r="IHA160" s="16">
        <f t="shared" ref="IHA160" si="34532">0.75*(2.7+2.7+2.1+2.7)</f>
        <v>7.6499999999999995</v>
      </c>
      <c r="IHB160" s="14">
        <f t="shared" si="12105"/>
        <v>48.47</v>
      </c>
      <c r="IHC160" s="14"/>
      <c r="IHD160" s="16">
        <f t="shared" si="12106"/>
        <v>72.704999999999998</v>
      </c>
      <c r="IHE160" s="79">
        <f t="shared" si="19289"/>
        <v>8</v>
      </c>
      <c r="IHF160" s="80"/>
      <c r="IHG160" s="16" t="s">
        <v>236</v>
      </c>
      <c r="IHH160" s="16">
        <f t="shared" ref="IHH160" si="34533">40.82</f>
        <v>40.82</v>
      </c>
      <c r="IHI160" s="16">
        <f t="shared" ref="IHI160" si="34534">0.75*(2.7+2.7+2.1+2.7)</f>
        <v>7.6499999999999995</v>
      </c>
      <c r="IHJ160" s="14">
        <f t="shared" si="12110"/>
        <v>48.47</v>
      </c>
      <c r="IHK160" s="14"/>
      <c r="IHL160" s="16">
        <f t="shared" si="12111"/>
        <v>72.704999999999998</v>
      </c>
      <c r="IHM160" s="79">
        <f t="shared" si="19289"/>
        <v>8</v>
      </c>
      <c r="IHN160" s="80"/>
      <c r="IHO160" s="16" t="s">
        <v>236</v>
      </c>
      <c r="IHP160" s="16">
        <f t="shared" ref="IHP160" si="34535">40.82</f>
        <v>40.82</v>
      </c>
      <c r="IHQ160" s="16">
        <f t="shared" ref="IHQ160" si="34536">0.75*(2.7+2.7+2.1+2.7)</f>
        <v>7.6499999999999995</v>
      </c>
      <c r="IHR160" s="14">
        <f t="shared" si="12115"/>
        <v>48.47</v>
      </c>
      <c r="IHS160" s="14"/>
      <c r="IHT160" s="16">
        <f t="shared" si="12116"/>
        <v>72.704999999999998</v>
      </c>
      <c r="IHU160" s="79">
        <f t="shared" si="19289"/>
        <v>8</v>
      </c>
      <c r="IHV160" s="80"/>
      <c r="IHW160" s="16" t="s">
        <v>236</v>
      </c>
      <c r="IHX160" s="16">
        <f t="shared" ref="IHX160" si="34537">40.82</f>
        <v>40.82</v>
      </c>
      <c r="IHY160" s="16">
        <f t="shared" ref="IHY160" si="34538">0.75*(2.7+2.7+2.1+2.7)</f>
        <v>7.6499999999999995</v>
      </c>
      <c r="IHZ160" s="14">
        <f t="shared" si="12120"/>
        <v>48.47</v>
      </c>
      <c r="IIA160" s="14"/>
      <c r="IIB160" s="16">
        <f t="shared" si="12121"/>
        <v>72.704999999999998</v>
      </c>
      <c r="IIC160" s="79">
        <f t="shared" si="19289"/>
        <v>8</v>
      </c>
      <c r="IID160" s="80"/>
      <c r="IIE160" s="16" t="s">
        <v>236</v>
      </c>
      <c r="IIF160" s="16">
        <f t="shared" ref="IIF160" si="34539">40.82</f>
        <v>40.82</v>
      </c>
      <c r="IIG160" s="16">
        <f t="shared" ref="IIG160" si="34540">0.75*(2.7+2.7+2.1+2.7)</f>
        <v>7.6499999999999995</v>
      </c>
      <c r="IIH160" s="14">
        <f t="shared" si="12125"/>
        <v>48.47</v>
      </c>
      <c r="III160" s="14"/>
      <c r="IIJ160" s="16">
        <f t="shared" si="12126"/>
        <v>72.704999999999998</v>
      </c>
      <c r="IIK160" s="79">
        <f t="shared" si="19289"/>
        <v>8</v>
      </c>
      <c r="IIL160" s="80"/>
      <c r="IIM160" s="16" t="s">
        <v>236</v>
      </c>
      <c r="IIN160" s="16">
        <f t="shared" ref="IIN160" si="34541">40.82</f>
        <v>40.82</v>
      </c>
      <c r="IIO160" s="16">
        <f t="shared" ref="IIO160" si="34542">0.75*(2.7+2.7+2.1+2.7)</f>
        <v>7.6499999999999995</v>
      </c>
      <c r="IIP160" s="14">
        <f t="shared" si="12130"/>
        <v>48.47</v>
      </c>
      <c r="IIQ160" s="14"/>
      <c r="IIR160" s="16">
        <f t="shared" si="12131"/>
        <v>72.704999999999998</v>
      </c>
      <c r="IIS160" s="79">
        <f t="shared" si="19298"/>
        <v>8</v>
      </c>
      <c r="IIT160" s="80"/>
      <c r="IIU160" s="16" t="s">
        <v>236</v>
      </c>
      <c r="IIV160" s="16">
        <f t="shared" ref="IIV160" si="34543">40.82</f>
        <v>40.82</v>
      </c>
      <c r="IIW160" s="16">
        <f t="shared" ref="IIW160" si="34544">0.75*(2.7+2.7+2.1+2.7)</f>
        <v>7.6499999999999995</v>
      </c>
      <c r="IIX160" s="14">
        <f t="shared" si="12135"/>
        <v>48.47</v>
      </c>
      <c r="IIY160" s="14"/>
      <c r="IIZ160" s="16">
        <f t="shared" si="12136"/>
        <v>72.704999999999998</v>
      </c>
      <c r="IJA160" s="79">
        <f t="shared" si="19298"/>
        <v>8</v>
      </c>
      <c r="IJB160" s="80"/>
      <c r="IJC160" s="16" t="s">
        <v>236</v>
      </c>
      <c r="IJD160" s="16">
        <f t="shared" ref="IJD160" si="34545">40.82</f>
        <v>40.82</v>
      </c>
      <c r="IJE160" s="16">
        <f t="shared" ref="IJE160" si="34546">0.75*(2.7+2.7+2.1+2.7)</f>
        <v>7.6499999999999995</v>
      </c>
      <c r="IJF160" s="14">
        <f t="shared" si="12140"/>
        <v>48.47</v>
      </c>
      <c r="IJG160" s="14"/>
      <c r="IJH160" s="16">
        <f t="shared" si="12141"/>
        <v>72.704999999999998</v>
      </c>
      <c r="IJI160" s="79">
        <f t="shared" si="19298"/>
        <v>8</v>
      </c>
      <c r="IJJ160" s="80"/>
      <c r="IJK160" s="16" t="s">
        <v>236</v>
      </c>
      <c r="IJL160" s="16">
        <f t="shared" ref="IJL160" si="34547">40.82</f>
        <v>40.82</v>
      </c>
      <c r="IJM160" s="16">
        <f t="shared" ref="IJM160" si="34548">0.75*(2.7+2.7+2.1+2.7)</f>
        <v>7.6499999999999995</v>
      </c>
      <c r="IJN160" s="14">
        <f t="shared" si="12145"/>
        <v>48.47</v>
      </c>
      <c r="IJO160" s="14"/>
      <c r="IJP160" s="16">
        <f t="shared" si="12146"/>
        <v>72.704999999999998</v>
      </c>
      <c r="IJQ160" s="79">
        <f t="shared" si="19298"/>
        <v>8</v>
      </c>
      <c r="IJR160" s="80"/>
      <c r="IJS160" s="16" t="s">
        <v>236</v>
      </c>
      <c r="IJT160" s="16">
        <f t="shared" ref="IJT160" si="34549">40.82</f>
        <v>40.82</v>
      </c>
      <c r="IJU160" s="16">
        <f t="shared" ref="IJU160" si="34550">0.75*(2.7+2.7+2.1+2.7)</f>
        <v>7.6499999999999995</v>
      </c>
      <c r="IJV160" s="14">
        <f t="shared" si="12150"/>
        <v>48.47</v>
      </c>
      <c r="IJW160" s="14"/>
      <c r="IJX160" s="16">
        <f t="shared" si="12151"/>
        <v>72.704999999999998</v>
      </c>
      <c r="IJY160" s="79">
        <f t="shared" si="19298"/>
        <v>8</v>
      </c>
      <c r="IJZ160" s="80"/>
      <c r="IKA160" s="16" t="s">
        <v>236</v>
      </c>
      <c r="IKB160" s="16">
        <f t="shared" ref="IKB160" si="34551">40.82</f>
        <v>40.82</v>
      </c>
      <c r="IKC160" s="16">
        <f t="shared" ref="IKC160" si="34552">0.75*(2.7+2.7+2.1+2.7)</f>
        <v>7.6499999999999995</v>
      </c>
      <c r="IKD160" s="14">
        <f t="shared" si="12155"/>
        <v>48.47</v>
      </c>
      <c r="IKE160" s="14"/>
      <c r="IKF160" s="16">
        <f t="shared" si="12156"/>
        <v>72.704999999999998</v>
      </c>
      <c r="IKG160" s="79">
        <f t="shared" si="19298"/>
        <v>8</v>
      </c>
      <c r="IKH160" s="80"/>
      <c r="IKI160" s="16" t="s">
        <v>236</v>
      </c>
      <c r="IKJ160" s="16">
        <f t="shared" ref="IKJ160" si="34553">40.82</f>
        <v>40.82</v>
      </c>
      <c r="IKK160" s="16">
        <f t="shared" ref="IKK160" si="34554">0.75*(2.7+2.7+2.1+2.7)</f>
        <v>7.6499999999999995</v>
      </c>
      <c r="IKL160" s="14">
        <f t="shared" si="12160"/>
        <v>48.47</v>
      </c>
      <c r="IKM160" s="14"/>
      <c r="IKN160" s="16">
        <f t="shared" si="12161"/>
        <v>72.704999999999998</v>
      </c>
      <c r="IKO160" s="79">
        <f t="shared" si="19298"/>
        <v>8</v>
      </c>
      <c r="IKP160" s="80"/>
      <c r="IKQ160" s="16" t="s">
        <v>236</v>
      </c>
      <c r="IKR160" s="16">
        <f t="shared" ref="IKR160" si="34555">40.82</f>
        <v>40.82</v>
      </c>
      <c r="IKS160" s="16">
        <f t="shared" ref="IKS160" si="34556">0.75*(2.7+2.7+2.1+2.7)</f>
        <v>7.6499999999999995</v>
      </c>
      <c r="IKT160" s="14">
        <f t="shared" si="12165"/>
        <v>48.47</v>
      </c>
      <c r="IKU160" s="14"/>
      <c r="IKV160" s="16">
        <f t="shared" si="12166"/>
        <v>72.704999999999998</v>
      </c>
      <c r="IKW160" s="79">
        <f t="shared" si="19298"/>
        <v>8</v>
      </c>
      <c r="IKX160" s="80"/>
      <c r="IKY160" s="16" t="s">
        <v>236</v>
      </c>
      <c r="IKZ160" s="16">
        <f t="shared" ref="IKZ160" si="34557">40.82</f>
        <v>40.82</v>
      </c>
      <c r="ILA160" s="16">
        <f t="shared" ref="ILA160" si="34558">0.75*(2.7+2.7+2.1+2.7)</f>
        <v>7.6499999999999995</v>
      </c>
      <c r="ILB160" s="14">
        <f t="shared" si="12170"/>
        <v>48.47</v>
      </c>
      <c r="ILC160" s="14"/>
      <c r="ILD160" s="16">
        <f t="shared" si="12171"/>
        <v>72.704999999999998</v>
      </c>
      <c r="ILE160" s="79">
        <f t="shared" si="19307"/>
        <v>8</v>
      </c>
      <c r="ILF160" s="80"/>
      <c r="ILG160" s="16" t="s">
        <v>236</v>
      </c>
      <c r="ILH160" s="16">
        <f t="shared" ref="ILH160" si="34559">40.82</f>
        <v>40.82</v>
      </c>
      <c r="ILI160" s="16">
        <f t="shared" ref="ILI160" si="34560">0.75*(2.7+2.7+2.1+2.7)</f>
        <v>7.6499999999999995</v>
      </c>
      <c r="ILJ160" s="14">
        <f t="shared" si="12175"/>
        <v>48.47</v>
      </c>
      <c r="ILK160" s="14"/>
      <c r="ILL160" s="16">
        <f t="shared" si="12176"/>
        <v>72.704999999999998</v>
      </c>
      <c r="ILM160" s="79">
        <f t="shared" si="19307"/>
        <v>8</v>
      </c>
      <c r="ILN160" s="80"/>
      <c r="ILO160" s="16" t="s">
        <v>236</v>
      </c>
      <c r="ILP160" s="16">
        <f t="shared" ref="ILP160" si="34561">40.82</f>
        <v>40.82</v>
      </c>
      <c r="ILQ160" s="16">
        <f t="shared" ref="ILQ160" si="34562">0.75*(2.7+2.7+2.1+2.7)</f>
        <v>7.6499999999999995</v>
      </c>
      <c r="ILR160" s="14">
        <f t="shared" si="12180"/>
        <v>48.47</v>
      </c>
      <c r="ILS160" s="14"/>
      <c r="ILT160" s="16">
        <f t="shared" si="12181"/>
        <v>72.704999999999998</v>
      </c>
      <c r="ILU160" s="79">
        <f t="shared" si="19307"/>
        <v>8</v>
      </c>
      <c r="ILV160" s="80"/>
      <c r="ILW160" s="16" t="s">
        <v>236</v>
      </c>
      <c r="ILX160" s="16">
        <f t="shared" ref="ILX160" si="34563">40.82</f>
        <v>40.82</v>
      </c>
      <c r="ILY160" s="16">
        <f t="shared" ref="ILY160" si="34564">0.75*(2.7+2.7+2.1+2.7)</f>
        <v>7.6499999999999995</v>
      </c>
      <c r="ILZ160" s="14">
        <f t="shared" si="12185"/>
        <v>48.47</v>
      </c>
      <c r="IMA160" s="14"/>
      <c r="IMB160" s="16">
        <f t="shared" si="12186"/>
        <v>72.704999999999998</v>
      </c>
      <c r="IMC160" s="79">
        <f t="shared" si="19307"/>
        <v>8</v>
      </c>
      <c r="IMD160" s="80"/>
      <c r="IME160" s="16" t="s">
        <v>236</v>
      </c>
      <c r="IMF160" s="16">
        <f t="shared" ref="IMF160" si="34565">40.82</f>
        <v>40.82</v>
      </c>
      <c r="IMG160" s="16">
        <f t="shared" ref="IMG160" si="34566">0.75*(2.7+2.7+2.1+2.7)</f>
        <v>7.6499999999999995</v>
      </c>
      <c r="IMH160" s="14">
        <f t="shared" si="12190"/>
        <v>48.47</v>
      </c>
      <c r="IMI160" s="14"/>
      <c r="IMJ160" s="16">
        <f t="shared" si="12191"/>
        <v>72.704999999999998</v>
      </c>
      <c r="IMK160" s="79">
        <f t="shared" si="19307"/>
        <v>8</v>
      </c>
      <c r="IML160" s="80"/>
      <c r="IMM160" s="16" t="s">
        <v>236</v>
      </c>
      <c r="IMN160" s="16">
        <f t="shared" ref="IMN160" si="34567">40.82</f>
        <v>40.82</v>
      </c>
      <c r="IMO160" s="16">
        <f t="shared" ref="IMO160" si="34568">0.75*(2.7+2.7+2.1+2.7)</f>
        <v>7.6499999999999995</v>
      </c>
      <c r="IMP160" s="14">
        <f t="shared" si="12195"/>
        <v>48.47</v>
      </c>
      <c r="IMQ160" s="14"/>
      <c r="IMR160" s="16">
        <f t="shared" si="12196"/>
        <v>72.704999999999998</v>
      </c>
      <c r="IMS160" s="79">
        <f t="shared" si="19307"/>
        <v>8</v>
      </c>
      <c r="IMT160" s="80"/>
      <c r="IMU160" s="16" t="s">
        <v>236</v>
      </c>
      <c r="IMV160" s="16">
        <f t="shared" ref="IMV160" si="34569">40.82</f>
        <v>40.82</v>
      </c>
      <c r="IMW160" s="16">
        <f t="shared" ref="IMW160" si="34570">0.75*(2.7+2.7+2.1+2.7)</f>
        <v>7.6499999999999995</v>
      </c>
      <c r="IMX160" s="14">
        <f t="shared" si="12200"/>
        <v>48.47</v>
      </c>
      <c r="IMY160" s="14"/>
      <c r="IMZ160" s="16">
        <f t="shared" si="12201"/>
        <v>72.704999999999998</v>
      </c>
      <c r="INA160" s="79">
        <f t="shared" si="19307"/>
        <v>8</v>
      </c>
      <c r="INB160" s="80"/>
      <c r="INC160" s="16" t="s">
        <v>236</v>
      </c>
      <c r="IND160" s="16">
        <f t="shared" ref="IND160" si="34571">40.82</f>
        <v>40.82</v>
      </c>
      <c r="INE160" s="16">
        <f t="shared" ref="INE160" si="34572">0.75*(2.7+2.7+2.1+2.7)</f>
        <v>7.6499999999999995</v>
      </c>
      <c r="INF160" s="14">
        <f t="shared" si="12205"/>
        <v>48.47</v>
      </c>
      <c r="ING160" s="14"/>
      <c r="INH160" s="16">
        <f t="shared" si="12206"/>
        <v>72.704999999999998</v>
      </c>
      <c r="INI160" s="79">
        <f t="shared" si="19307"/>
        <v>8</v>
      </c>
      <c r="INJ160" s="80"/>
      <c r="INK160" s="16" t="s">
        <v>236</v>
      </c>
      <c r="INL160" s="16">
        <f t="shared" ref="INL160" si="34573">40.82</f>
        <v>40.82</v>
      </c>
      <c r="INM160" s="16">
        <f t="shared" ref="INM160" si="34574">0.75*(2.7+2.7+2.1+2.7)</f>
        <v>7.6499999999999995</v>
      </c>
      <c r="INN160" s="14">
        <f t="shared" si="12210"/>
        <v>48.47</v>
      </c>
      <c r="INO160" s="14"/>
      <c r="INP160" s="16">
        <f t="shared" si="12211"/>
        <v>72.704999999999998</v>
      </c>
      <c r="INQ160" s="79">
        <f t="shared" si="19316"/>
        <v>8</v>
      </c>
      <c r="INR160" s="80"/>
      <c r="INS160" s="16" t="s">
        <v>236</v>
      </c>
      <c r="INT160" s="16">
        <f t="shared" ref="INT160" si="34575">40.82</f>
        <v>40.82</v>
      </c>
      <c r="INU160" s="16">
        <f t="shared" ref="INU160" si="34576">0.75*(2.7+2.7+2.1+2.7)</f>
        <v>7.6499999999999995</v>
      </c>
      <c r="INV160" s="14">
        <f t="shared" si="12215"/>
        <v>48.47</v>
      </c>
      <c r="INW160" s="14"/>
      <c r="INX160" s="16">
        <f t="shared" si="12216"/>
        <v>72.704999999999998</v>
      </c>
      <c r="INY160" s="79">
        <f t="shared" si="19316"/>
        <v>8</v>
      </c>
      <c r="INZ160" s="80"/>
      <c r="IOA160" s="16" t="s">
        <v>236</v>
      </c>
      <c r="IOB160" s="16">
        <f t="shared" ref="IOB160" si="34577">40.82</f>
        <v>40.82</v>
      </c>
      <c r="IOC160" s="16">
        <f t="shared" ref="IOC160" si="34578">0.75*(2.7+2.7+2.1+2.7)</f>
        <v>7.6499999999999995</v>
      </c>
      <c r="IOD160" s="14">
        <f t="shared" si="12220"/>
        <v>48.47</v>
      </c>
      <c r="IOE160" s="14"/>
      <c r="IOF160" s="16">
        <f t="shared" si="12221"/>
        <v>72.704999999999998</v>
      </c>
      <c r="IOG160" s="79">
        <f t="shared" si="19316"/>
        <v>8</v>
      </c>
      <c r="IOH160" s="80"/>
      <c r="IOI160" s="16" t="s">
        <v>236</v>
      </c>
      <c r="IOJ160" s="16">
        <f t="shared" ref="IOJ160" si="34579">40.82</f>
        <v>40.82</v>
      </c>
      <c r="IOK160" s="16">
        <f t="shared" ref="IOK160" si="34580">0.75*(2.7+2.7+2.1+2.7)</f>
        <v>7.6499999999999995</v>
      </c>
      <c r="IOL160" s="14">
        <f t="shared" si="12225"/>
        <v>48.47</v>
      </c>
      <c r="IOM160" s="14"/>
      <c r="ION160" s="16">
        <f t="shared" si="12226"/>
        <v>72.704999999999998</v>
      </c>
      <c r="IOO160" s="79">
        <f t="shared" si="19316"/>
        <v>8</v>
      </c>
      <c r="IOP160" s="80"/>
      <c r="IOQ160" s="16" t="s">
        <v>236</v>
      </c>
      <c r="IOR160" s="16">
        <f t="shared" ref="IOR160" si="34581">40.82</f>
        <v>40.82</v>
      </c>
      <c r="IOS160" s="16">
        <f t="shared" ref="IOS160" si="34582">0.75*(2.7+2.7+2.1+2.7)</f>
        <v>7.6499999999999995</v>
      </c>
      <c r="IOT160" s="14">
        <f t="shared" si="12230"/>
        <v>48.47</v>
      </c>
      <c r="IOU160" s="14"/>
      <c r="IOV160" s="16">
        <f t="shared" si="12231"/>
        <v>72.704999999999998</v>
      </c>
      <c r="IOW160" s="79">
        <f t="shared" si="19316"/>
        <v>8</v>
      </c>
      <c r="IOX160" s="80"/>
      <c r="IOY160" s="16" t="s">
        <v>236</v>
      </c>
      <c r="IOZ160" s="16">
        <f t="shared" ref="IOZ160" si="34583">40.82</f>
        <v>40.82</v>
      </c>
      <c r="IPA160" s="16">
        <f t="shared" ref="IPA160" si="34584">0.75*(2.7+2.7+2.1+2.7)</f>
        <v>7.6499999999999995</v>
      </c>
      <c r="IPB160" s="14">
        <f t="shared" si="12235"/>
        <v>48.47</v>
      </c>
      <c r="IPC160" s="14"/>
      <c r="IPD160" s="16">
        <f t="shared" si="12236"/>
        <v>72.704999999999998</v>
      </c>
      <c r="IPE160" s="79">
        <f t="shared" si="19316"/>
        <v>8</v>
      </c>
      <c r="IPF160" s="80"/>
      <c r="IPG160" s="16" t="s">
        <v>236</v>
      </c>
      <c r="IPH160" s="16">
        <f t="shared" ref="IPH160" si="34585">40.82</f>
        <v>40.82</v>
      </c>
      <c r="IPI160" s="16">
        <f t="shared" ref="IPI160" si="34586">0.75*(2.7+2.7+2.1+2.7)</f>
        <v>7.6499999999999995</v>
      </c>
      <c r="IPJ160" s="14">
        <f t="shared" si="12240"/>
        <v>48.47</v>
      </c>
      <c r="IPK160" s="14"/>
      <c r="IPL160" s="16">
        <f t="shared" si="12241"/>
        <v>72.704999999999998</v>
      </c>
      <c r="IPM160" s="79">
        <f t="shared" si="19316"/>
        <v>8</v>
      </c>
      <c r="IPN160" s="80"/>
      <c r="IPO160" s="16" t="s">
        <v>236</v>
      </c>
      <c r="IPP160" s="16">
        <f t="shared" ref="IPP160" si="34587">40.82</f>
        <v>40.82</v>
      </c>
      <c r="IPQ160" s="16">
        <f t="shared" ref="IPQ160" si="34588">0.75*(2.7+2.7+2.1+2.7)</f>
        <v>7.6499999999999995</v>
      </c>
      <c r="IPR160" s="14">
        <f t="shared" si="12245"/>
        <v>48.47</v>
      </c>
      <c r="IPS160" s="14"/>
      <c r="IPT160" s="16">
        <f t="shared" si="12246"/>
        <v>72.704999999999998</v>
      </c>
      <c r="IPU160" s="79">
        <f t="shared" si="19316"/>
        <v>8</v>
      </c>
      <c r="IPV160" s="80"/>
      <c r="IPW160" s="16" t="s">
        <v>236</v>
      </c>
      <c r="IPX160" s="16">
        <f t="shared" ref="IPX160" si="34589">40.82</f>
        <v>40.82</v>
      </c>
      <c r="IPY160" s="16">
        <f t="shared" ref="IPY160" si="34590">0.75*(2.7+2.7+2.1+2.7)</f>
        <v>7.6499999999999995</v>
      </c>
      <c r="IPZ160" s="14">
        <f t="shared" si="12250"/>
        <v>48.47</v>
      </c>
      <c r="IQA160" s="14"/>
      <c r="IQB160" s="16">
        <f t="shared" si="12251"/>
        <v>72.704999999999998</v>
      </c>
      <c r="IQC160" s="79">
        <f t="shared" si="19325"/>
        <v>8</v>
      </c>
      <c r="IQD160" s="80"/>
      <c r="IQE160" s="16" t="s">
        <v>236</v>
      </c>
      <c r="IQF160" s="16">
        <f t="shared" ref="IQF160" si="34591">40.82</f>
        <v>40.82</v>
      </c>
      <c r="IQG160" s="16">
        <f t="shared" ref="IQG160" si="34592">0.75*(2.7+2.7+2.1+2.7)</f>
        <v>7.6499999999999995</v>
      </c>
      <c r="IQH160" s="14">
        <f t="shared" si="12255"/>
        <v>48.47</v>
      </c>
      <c r="IQI160" s="14"/>
      <c r="IQJ160" s="16">
        <f t="shared" si="12256"/>
        <v>72.704999999999998</v>
      </c>
      <c r="IQK160" s="79">
        <f t="shared" si="19325"/>
        <v>8</v>
      </c>
      <c r="IQL160" s="80"/>
      <c r="IQM160" s="16" t="s">
        <v>236</v>
      </c>
      <c r="IQN160" s="16">
        <f t="shared" ref="IQN160" si="34593">40.82</f>
        <v>40.82</v>
      </c>
      <c r="IQO160" s="16">
        <f t="shared" ref="IQO160" si="34594">0.75*(2.7+2.7+2.1+2.7)</f>
        <v>7.6499999999999995</v>
      </c>
      <c r="IQP160" s="14">
        <f t="shared" si="12260"/>
        <v>48.47</v>
      </c>
      <c r="IQQ160" s="14"/>
      <c r="IQR160" s="16">
        <f t="shared" si="12261"/>
        <v>72.704999999999998</v>
      </c>
      <c r="IQS160" s="79">
        <f t="shared" si="19325"/>
        <v>8</v>
      </c>
      <c r="IQT160" s="80"/>
      <c r="IQU160" s="16" t="s">
        <v>236</v>
      </c>
      <c r="IQV160" s="16">
        <f t="shared" ref="IQV160" si="34595">40.82</f>
        <v>40.82</v>
      </c>
      <c r="IQW160" s="16">
        <f t="shared" ref="IQW160" si="34596">0.75*(2.7+2.7+2.1+2.7)</f>
        <v>7.6499999999999995</v>
      </c>
      <c r="IQX160" s="14">
        <f t="shared" si="12265"/>
        <v>48.47</v>
      </c>
      <c r="IQY160" s="14"/>
      <c r="IQZ160" s="16">
        <f t="shared" si="12266"/>
        <v>72.704999999999998</v>
      </c>
      <c r="IRA160" s="79">
        <f t="shared" si="19325"/>
        <v>8</v>
      </c>
      <c r="IRB160" s="80"/>
      <c r="IRC160" s="16" t="s">
        <v>236</v>
      </c>
      <c r="IRD160" s="16">
        <f t="shared" ref="IRD160" si="34597">40.82</f>
        <v>40.82</v>
      </c>
      <c r="IRE160" s="16">
        <f t="shared" ref="IRE160" si="34598">0.75*(2.7+2.7+2.1+2.7)</f>
        <v>7.6499999999999995</v>
      </c>
      <c r="IRF160" s="14">
        <f t="shared" si="12270"/>
        <v>48.47</v>
      </c>
      <c r="IRG160" s="14"/>
      <c r="IRH160" s="16">
        <f t="shared" si="12271"/>
        <v>72.704999999999998</v>
      </c>
      <c r="IRI160" s="79">
        <f t="shared" si="19325"/>
        <v>8</v>
      </c>
      <c r="IRJ160" s="80"/>
      <c r="IRK160" s="16" t="s">
        <v>236</v>
      </c>
      <c r="IRL160" s="16">
        <f t="shared" ref="IRL160" si="34599">40.82</f>
        <v>40.82</v>
      </c>
      <c r="IRM160" s="16">
        <f t="shared" ref="IRM160" si="34600">0.75*(2.7+2.7+2.1+2.7)</f>
        <v>7.6499999999999995</v>
      </c>
      <c r="IRN160" s="14">
        <f t="shared" si="12275"/>
        <v>48.47</v>
      </c>
      <c r="IRO160" s="14"/>
      <c r="IRP160" s="16">
        <f t="shared" si="12276"/>
        <v>72.704999999999998</v>
      </c>
      <c r="IRQ160" s="79">
        <f t="shared" si="19325"/>
        <v>8</v>
      </c>
      <c r="IRR160" s="80"/>
      <c r="IRS160" s="16" t="s">
        <v>236</v>
      </c>
      <c r="IRT160" s="16">
        <f t="shared" ref="IRT160" si="34601">40.82</f>
        <v>40.82</v>
      </c>
      <c r="IRU160" s="16">
        <f t="shared" ref="IRU160" si="34602">0.75*(2.7+2.7+2.1+2.7)</f>
        <v>7.6499999999999995</v>
      </c>
      <c r="IRV160" s="14">
        <f t="shared" si="12280"/>
        <v>48.47</v>
      </c>
      <c r="IRW160" s="14"/>
      <c r="IRX160" s="16">
        <f t="shared" si="12281"/>
        <v>72.704999999999998</v>
      </c>
      <c r="IRY160" s="79">
        <f t="shared" si="19325"/>
        <v>8</v>
      </c>
      <c r="IRZ160" s="80"/>
      <c r="ISA160" s="16" t="s">
        <v>236</v>
      </c>
      <c r="ISB160" s="16">
        <f t="shared" ref="ISB160" si="34603">40.82</f>
        <v>40.82</v>
      </c>
      <c r="ISC160" s="16">
        <f t="shared" ref="ISC160" si="34604">0.75*(2.7+2.7+2.1+2.7)</f>
        <v>7.6499999999999995</v>
      </c>
      <c r="ISD160" s="14">
        <f t="shared" si="12285"/>
        <v>48.47</v>
      </c>
      <c r="ISE160" s="14"/>
      <c r="ISF160" s="16">
        <f t="shared" si="12286"/>
        <v>72.704999999999998</v>
      </c>
      <c r="ISG160" s="79">
        <f t="shared" si="19325"/>
        <v>8</v>
      </c>
      <c r="ISH160" s="80"/>
      <c r="ISI160" s="16" t="s">
        <v>236</v>
      </c>
      <c r="ISJ160" s="16">
        <f t="shared" ref="ISJ160" si="34605">40.82</f>
        <v>40.82</v>
      </c>
      <c r="ISK160" s="16">
        <f t="shared" ref="ISK160" si="34606">0.75*(2.7+2.7+2.1+2.7)</f>
        <v>7.6499999999999995</v>
      </c>
      <c r="ISL160" s="14">
        <f t="shared" si="12290"/>
        <v>48.47</v>
      </c>
      <c r="ISM160" s="14"/>
      <c r="ISN160" s="16">
        <f t="shared" si="12291"/>
        <v>72.704999999999998</v>
      </c>
      <c r="ISO160" s="79">
        <f t="shared" si="19334"/>
        <v>8</v>
      </c>
      <c r="ISP160" s="80"/>
      <c r="ISQ160" s="16" t="s">
        <v>236</v>
      </c>
      <c r="ISR160" s="16">
        <f t="shared" ref="ISR160" si="34607">40.82</f>
        <v>40.82</v>
      </c>
      <c r="ISS160" s="16">
        <f t="shared" ref="ISS160" si="34608">0.75*(2.7+2.7+2.1+2.7)</f>
        <v>7.6499999999999995</v>
      </c>
      <c r="IST160" s="14">
        <f t="shared" si="12295"/>
        <v>48.47</v>
      </c>
      <c r="ISU160" s="14"/>
      <c r="ISV160" s="16">
        <f t="shared" si="12296"/>
        <v>72.704999999999998</v>
      </c>
      <c r="ISW160" s="79">
        <f t="shared" si="19334"/>
        <v>8</v>
      </c>
      <c r="ISX160" s="80"/>
      <c r="ISY160" s="16" t="s">
        <v>236</v>
      </c>
      <c r="ISZ160" s="16">
        <f t="shared" ref="ISZ160" si="34609">40.82</f>
        <v>40.82</v>
      </c>
      <c r="ITA160" s="16">
        <f t="shared" ref="ITA160" si="34610">0.75*(2.7+2.7+2.1+2.7)</f>
        <v>7.6499999999999995</v>
      </c>
      <c r="ITB160" s="14">
        <f t="shared" si="12300"/>
        <v>48.47</v>
      </c>
      <c r="ITC160" s="14"/>
      <c r="ITD160" s="16">
        <f t="shared" si="12301"/>
        <v>72.704999999999998</v>
      </c>
      <c r="ITE160" s="79">
        <f t="shared" si="19334"/>
        <v>8</v>
      </c>
      <c r="ITF160" s="80"/>
      <c r="ITG160" s="16" t="s">
        <v>236</v>
      </c>
      <c r="ITH160" s="16">
        <f t="shared" ref="ITH160" si="34611">40.82</f>
        <v>40.82</v>
      </c>
      <c r="ITI160" s="16">
        <f t="shared" ref="ITI160" si="34612">0.75*(2.7+2.7+2.1+2.7)</f>
        <v>7.6499999999999995</v>
      </c>
      <c r="ITJ160" s="14">
        <f t="shared" si="12305"/>
        <v>48.47</v>
      </c>
      <c r="ITK160" s="14"/>
      <c r="ITL160" s="16">
        <f t="shared" si="12306"/>
        <v>72.704999999999998</v>
      </c>
      <c r="ITM160" s="79">
        <f t="shared" si="19334"/>
        <v>8</v>
      </c>
      <c r="ITN160" s="80"/>
      <c r="ITO160" s="16" t="s">
        <v>236</v>
      </c>
      <c r="ITP160" s="16">
        <f t="shared" ref="ITP160" si="34613">40.82</f>
        <v>40.82</v>
      </c>
      <c r="ITQ160" s="16">
        <f t="shared" ref="ITQ160" si="34614">0.75*(2.7+2.7+2.1+2.7)</f>
        <v>7.6499999999999995</v>
      </c>
      <c r="ITR160" s="14">
        <f t="shared" si="12310"/>
        <v>48.47</v>
      </c>
      <c r="ITS160" s="14"/>
      <c r="ITT160" s="16">
        <f t="shared" si="12311"/>
        <v>72.704999999999998</v>
      </c>
      <c r="ITU160" s="79">
        <f t="shared" si="19334"/>
        <v>8</v>
      </c>
      <c r="ITV160" s="80"/>
      <c r="ITW160" s="16" t="s">
        <v>236</v>
      </c>
      <c r="ITX160" s="16">
        <f t="shared" ref="ITX160" si="34615">40.82</f>
        <v>40.82</v>
      </c>
      <c r="ITY160" s="16">
        <f t="shared" ref="ITY160" si="34616">0.75*(2.7+2.7+2.1+2.7)</f>
        <v>7.6499999999999995</v>
      </c>
      <c r="ITZ160" s="14">
        <f t="shared" si="12315"/>
        <v>48.47</v>
      </c>
      <c r="IUA160" s="14"/>
      <c r="IUB160" s="16">
        <f t="shared" si="12316"/>
        <v>72.704999999999998</v>
      </c>
      <c r="IUC160" s="79">
        <f t="shared" si="19334"/>
        <v>8</v>
      </c>
      <c r="IUD160" s="80"/>
      <c r="IUE160" s="16" t="s">
        <v>236</v>
      </c>
      <c r="IUF160" s="16">
        <f t="shared" ref="IUF160" si="34617">40.82</f>
        <v>40.82</v>
      </c>
      <c r="IUG160" s="16">
        <f t="shared" ref="IUG160" si="34618">0.75*(2.7+2.7+2.1+2.7)</f>
        <v>7.6499999999999995</v>
      </c>
      <c r="IUH160" s="14">
        <f t="shared" si="12320"/>
        <v>48.47</v>
      </c>
      <c r="IUI160" s="14"/>
      <c r="IUJ160" s="16">
        <f t="shared" si="12321"/>
        <v>72.704999999999998</v>
      </c>
      <c r="IUK160" s="79">
        <f t="shared" si="19334"/>
        <v>8</v>
      </c>
      <c r="IUL160" s="80"/>
      <c r="IUM160" s="16" t="s">
        <v>236</v>
      </c>
      <c r="IUN160" s="16">
        <f t="shared" ref="IUN160" si="34619">40.82</f>
        <v>40.82</v>
      </c>
      <c r="IUO160" s="16">
        <f t="shared" ref="IUO160" si="34620">0.75*(2.7+2.7+2.1+2.7)</f>
        <v>7.6499999999999995</v>
      </c>
      <c r="IUP160" s="14">
        <f t="shared" si="12325"/>
        <v>48.47</v>
      </c>
      <c r="IUQ160" s="14"/>
      <c r="IUR160" s="16">
        <f t="shared" si="12326"/>
        <v>72.704999999999998</v>
      </c>
      <c r="IUS160" s="79">
        <f t="shared" si="19334"/>
        <v>8</v>
      </c>
      <c r="IUT160" s="80"/>
      <c r="IUU160" s="16" t="s">
        <v>236</v>
      </c>
      <c r="IUV160" s="16">
        <f t="shared" ref="IUV160" si="34621">40.82</f>
        <v>40.82</v>
      </c>
      <c r="IUW160" s="16">
        <f t="shared" ref="IUW160" si="34622">0.75*(2.7+2.7+2.1+2.7)</f>
        <v>7.6499999999999995</v>
      </c>
      <c r="IUX160" s="14">
        <f t="shared" si="12330"/>
        <v>48.47</v>
      </c>
      <c r="IUY160" s="14"/>
      <c r="IUZ160" s="16">
        <f t="shared" si="12331"/>
        <v>72.704999999999998</v>
      </c>
      <c r="IVA160" s="79">
        <f t="shared" si="19343"/>
        <v>8</v>
      </c>
      <c r="IVB160" s="80"/>
      <c r="IVC160" s="16" t="s">
        <v>236</v>
      </c>
      <c r="IVD160" s="16">
        <f t="shared" ref="IVD160" si="34623">40.82</f>
        <v>40.82</v>
      </c>
      <c r="IVE160" s="16">
        <f t="shared" ref="IVE160" si="34624">0.75*(2.7+2.7+2.1+2.7)</f>
        <v>7.6499999999999995</v>
      </c>
      <c r="IVF160" s="14">
        <f t="shared" si="12335"/>
        <v>48.47</v>
      </c>
      <c r="IVG160" s="14"/>
      <c r="IVH160" s="16">
        <f t="shared" si="12336"/>
        <v>72.704999999999998</v>
      </c>
      <c r="IVI160" s="79">
        <f t="shared" si="19343"/>
        <v>8</v>
      </c>
      <c r="IVJ160" s="80"/>
      <c r="IVK160" s="16" t="s">
        <v>236</v>
      </c>
      <c r="IVL160" s="16">
        <f t="shared" ref="IVL160" si="34625">40.82</f>
        <v>40.82</v>
      </c>
      <c r="IVM160" s="16">
        <f t="shared" ref="IVM160" si="34626">0.75*(2.7+2.7+2.1+2.7)</f>
        <v>7.6499999999999995</v>
      </c>
      <c r="IVN160" s="14">
        <f t="shared" si="12340"/>
        <v>48.47</v>
      </c>
      <c r="IVO160" s="14"/>
      <c r="IVP160" s="16">
        <f t="shared" si="12341"/>
        <v>72.704999999999998</v>
      </c>
      <c r="IVQ160" s="79">
        <f t="shared" si="19343"/>
        <v>8</v>
      </c>
      <c r="IVR160" s="80"/>
      <c r="IVS160" s="16" t="s">
        <v>236</v>
      </c>
      <c r="IVT160" s="16">
        <f t="shared" ref="IVT160" si="34627">40.82</f>
        <v>40.82</v>
      </c>
      <c r="IVU160" s="16">
        <f t="shared" ref="IVU160" si="34628">0.75*(2.7+2.7+2.1+2.7)</f>
        <v>7.6499999999999995</v>
      </c>
      <c r="IVV160" s="14">
        <f t="shared" si="12345"/>
        <v>48.47</v>
      </c>
      <c r="IVW160" s="14"/>
      <c r="IVX160" s="16">
        <f t="shared" si="12346"/>
        <v>72.704999999999998</v>
      </c>
      <c r="IVY160" s="79">
        <f t="shared" si="19343"/>
        <v>8</v>
      </c>
      <c r="IVZ160" s="80"/>
      <c r="IWA160" s="16" t="s">
        <v>236</v>
      </c>
      <c r="IWB160" s="16">
        <f t="shared" ref="IWB160" si="34629">40.82</f>
        <v>40.82</v>
      </c>
      <c r="IWC160" s="16">
        <f t="shared" ref="IWC160" si="34630">0.75*(2.7+2.7+2.1+2.7)</f>
        <v>7.6499999999999995</v>
      </c>
      <c r="IWD160" s="14">
        <f t="shared" si="12350"/>
        <v>48.47</v>
      </c>
      <c r="IWE160" s="14"/>
      <c r="IWF160" s="16">
        <f t="shared" si="12351"/>
        <v>72.704999999999998</v>
      </c>
      <c r="IWG160" s="79">
        <f t="shared" si="19343"/>
        <v>8</v>
      </c>
      <c r="IWH160" s="80"/>
      <c r="IWI160" s="16" t="s">
        <v>236</v>
      </c>
      <c r="IWJ160" s="16">
        <f t="shared" ref="IWJ160" si="34631">40.82</f>
        <v>40.82</v>
      </c>
      <c r="IWK160" s="16">
        <f t="shared" ref="IWK160" si="34632">0.75*(2.7+2.7+2.1+2.7)</f>
        <v>7.6499999999999995</v>
      </c>
      <c r="IWL160" s="14">
        <f t="shared" si="12355"/>
        <v>48.47</v>
      </c>
      <c r="IWM160" s="14"/>
      <c r="IWN160" s="16">
        <f t="shared" si="12356"/>
        <v>72.704999999999998</v>
      </c>
      <c r="IWO160" s="79">
        <f t="shared" si="19343"/>
        <v>8</v>
      </c>
      <c r="IWP160" s="80"/>
      <c r="IWQ160" s="16" t="s">
        <v>236</v>
      </c>
      <c r="IWR160" s="16">
        <f t="shared" ref="IWR160" si="34633">40.82</f>
        <v>40.82</v>
      </c>
      <c r="IWS160" s="16">
        <f t="shared" ref="IWS160" si="34634">0.75*(2.7+2.7+2.1+2.7)</f>
        <v>7.6499999999999995</v>
      </c>
      <c r="IWT160" s="14">
        <f t="shared" si="12360"/>
        <v>48.47</v>
      </c>
      <c r="IWU160" s="14"/>
      <c r="IWV160" s="16">
        <f t="shared" si="12361"/>
        <v>72.704999999999998</v>
      </c>
      <c r="IWW160" s="79">
        <f t="shared" si="19343"/>
        <v>8</v>
      </c>
      <c r="IWX160" s="80"/>
      <c r="IWY160" s="16" t="s">
        <v>236</v>
      </c>
      <c r="IWZ160" s="16">
        <f t="shared" ref="IWZ160" si="34635">40.82</f>
        <v>40.82</v>
      </c>
      <c r="IXA160" s="16">
        <f t="shared" ref="IXA160" si="34636">0.75*(2.7+2.7+2.1+2.7)</f>
        <v>7.6499999999999995</v>
      </c>
      <c r="IXB160" s="14">
        <f t="shared" si="12365"/>
        <v>48.47</v>
      </c>
      <c r="IXC160" s="14"/>
      <c r="IXD160" s="16">
        <f t="shared" si="12366"/>
        <v>72.704999999999998</v>
      </c>
      <c r="IXE160" s="79">
        <f t="shared" si="19343"/>
        <v>8</v>
      </c>
      <c r="IXF160" s="80"/>
      <c r="IXG160" s="16" t="s">
        <v>236</v>
      </c>
      <c r="IXH160" s="16">
        <f t="shared" ref="IXH160" si="34637">40.82</f>
        <v>40.82</v>
      </c>
      <c r="IXI160" s="16">
        <f t="shared" ref="IXI160" si="34638">0.75*(2.7+2.7+2.1+2.7)</f>
        <v>7.6499999999999995</v>
      </c>
      <c r="IXJ160" s="14">
        <f t="shared" si="12370"/>
        <v>48.47</v>
      </c>
      <c r="IXK160" s="14"/>
      <c r="IXL160" s="16">
        <f t="shared" si="12371"/>
        <v>72.704999999999998</v>
      </c>
      <c r="IXM160" s="79">
        <f t="shared" si="19352"/>
        <v>8</v>
      </c>
      <c r="IXN160" s="80"/>
      <c r="IXO160" s="16" t="s">
        <v>236</v>
      </c>
      <c r="IXP160" s="16">
        <f t="shared" ref="IXP160" si="34639">40.82</f>
        <v>40.82</v>
      </c>
      <c r="IXQ160" s="16">
        <f t="shared" ref="IXQ160" si="34640">0.75*(2.7+2.7+2.1+2.7)</f>
        <v>7.6499999999999995</v>
      </c>
      <c r="IXR160" s="14">
        <f t="shared" si="12375"/>
        <v>48.47</v>
      </c>
      <c r="IXS160" s="14"/>
      <c r="IXT160" s="16">
        <f t="shared" si="12376"/>
        <v>72.704999999999998</v>
      </c>
      <c r="IXU160" s="79">
        <f t="shared" si="19352"/>
        <v>8</v>
      </c>
      <c r="IXV160" s="80"/>
      <c r="IXW160" s="16" t="s">
        <v>236</v>
      </c>
      <c r="IXX160" s="16">
        <f t="shared" ref="IXX160" si="34641">40.82</f>
        <v>40.82</v>
      </c>
      <c r="IXY160" s="16">
        <f t="shared" ref="IXY160" si="34642">0.75*(2.7+2.7+2.1+2.7)</f>
        <v>7.6499999999999995</v>
      </c>
      <c r="IXZ160" s="14">
        <f t="shared" si="12380"/>
        <v>48.47</v>
      </c>
      <c r="IYA160" s="14"/>
      <c r="IYB160" s="16">
        <f t="shared" si="12381"/>
        <v>72.704999999999998</v>
      </c>
      <c r="IYC160" s="79">
        <f t="shared" si="19352"/>
        <v>8</v>
      </c>
      <c r="IYD160" s="80"/>
      <c r="IYE160" s="16" t="s">
        <v>236</v>
      </c>
      <c r="IYF160" s="16">
        <f t="shared" ref="IYF160" si="34643">40.82</f>
        <v>40.82</v>
      </c>
      <c r="IYG160" s="16">
        <f t="shared" ref="IYG160" si="34644">0.75*(2.7+2.7+2.1+2.7)</f>
        <v>7.6499999999999995</v>
      </c>
      <c r="IYH160" s="14">
        <f t="shared" si="12385"/>
        <v>48.47</v>
      </c>
      <c r="IYI160" s="14"/>
      <c r="IYJ160" s="16">
        <f t="shared" si="12386"/>
        <v>72.704999999999998</v>
      </c>
      <c r="IYK160" s="79">
        <f t="shared" si="19352"/>
        <v>8</v>
      </c>
      <c r="IYL160" s="80"/>
      <c r="IYM160" s="16" t="s">
        <v>236</v>
      </c>
      <c r="IYN160" s="16">
        <f t="shared" ref="IYN160" si="34645">40.82</f>
        <v>40.82</v>
      </c>
      <c r="IYO160" s="16">
        <f t="shared" ref="IYO160" si="34646">0.75*(2.7+2.7+2.1+2.7)</f>
        <v>7.6499999999999995</v>
      </c>
      <c r="IYP160" s="14">
        <f t="shared" si="12390"/>
        <v>48.47</v>
      </c>
      <c r="IYQ160" s="14"/>
      <c r="IYR160" s="16">
        <f t="shared" si="12391"/>
        <v>72.704999999999998</v>
      </c>
      <c r="IYS160" s="79">
        <f t="shared" si="19352"/>
        <v>8</v>
      </c>
      <c r="IYT160" s="80"/>
      <c r="IYU160" s="16" t="s">
        <v>236</v>
      </c>
      <c r="IYV160" s="16">
        <f t="shared" ref="IYV160" si="34647">40.82</f>
        <v>40.82</v>
      </c>
      <c r="IYW160" s="16">
        <f t="shared" ref="IYW160" si="34648">0.75*(2.7+2.7+2.1+2.7)</f>
        <v>7.6499999999999995</v>
      </c>
      <c r="IYX160" s="14">
        <f t="shared" si="12395"/>
        <v>48.47</v>
      </c>
      <c r="IYY160" s="14"/>
      <c r="IYZ160" s="16">
        <f t="shared" si="12396"/>
        <v>72.704999999999998</v>
      </c>
      <c r="IZA160" s="79">
        <f t="shared" si="19352"/>
        <v>8</v>
      </c>
      <c r="IZB160" s="80"/>
      <c r="IZC160" s="16" t="s">
        <v>236</v>
      </c>
      <c r="IZD160" s="16">
        <f t="shared" ref="IZD160" si="34649">40.82</f>
        <v>40.82</v>
      </c>
      <c r="IZE160" s="16">
        <f t="shared" ref="IZE160" si="34650">0.75*(2.7+2.7+2.1+2.7)</f>
        <v>7.6499999999999995</v>
      </c>
      <c r="IZF160" s="14">
        <f t="shared" si="12400"/>
        <v>48.47</v>
      </c>
      <c r="IZG160" s="14"/>
      <c r="IZH160" s="16">
        <f t="shared" si="12401"/>
        <v>72.704999999999998</v>
      </c>
      <c r="IZI160" s="79">
        <f t="shared" si="19352"/>
        <v>8</v>
      </c>
      <c r="IZJ160" s="80"/>
      <c r="IZK160" s="16" t="s">
        <v>236</v>
      </c>
      <c r="IZL160" s="16">
        <f t="shared" ref="IZL160" si="34651">40.82</f>
        <v>40.82</v>
      </c>
      <c r="IZM160" s="16">
        <f t="shared" ref="IZM160" si="34652">0.75*(2.7+2.7+2.1+2.7)</f>
        <v>7.6499999999999995</v>
      </c>
      <c r="IZN160" s="14">
        <f t="shared" si="12405"/>
        <v>48.47</v>
      </c>
      <c r="IZO160" s="14"/>
      <c r="IZP160" s="16">
        <f t="shared" si="12406"/>
        <v>72.704999999999998</v>
      </c>
      <c r="IZQ160" s="79">
        <f t="shared" si="19352"/>
        <v>8</v>
      </c>
      <c r="IZR160" s="80"/>
      <c r="IZS160" s="16" t="s">
        <v>236</v>
      </c>
      <c r="IZT160" s="16">
        <f t="shared" ref="IZT160" si="34653">40.82</f>
        <v>40.82</v>
      </c>
      <c r="IZU160" s="16">
        <f t="shared" ref="IZU160" si="34654">0.75*(2.7+2.7+2.1+2.7)</f>
        <v>7.6499999999999995</v>
      </c>
      <c r="IZV160" s="14">
        <f t="shared" si="12410"/>
        <v>48.47</v>
      </c>
      <c r="IZW160" s="14"/>
      <c r="IZX160" s="16">
        <f t="shared" si="12411"/>
        <v>72.704999999999998</v>
      </c>
      <c r="IZY160" s="79">
        <f t="shared" si="19361"/>
        <v>8</v>
      </c>
      <c r="IZZ160" s="80"/>
      <c r="JAA160" s="16" t="s">
        <v>236</v>
      </c>
      <c r="JAB160" s="16">
        <f t="shared" ref="JAB160" si="34655">40.82</f>
        <v>40.82</v>
      </c>
      <c r="JAC160" s="16">
        <f t="shared" ref="JAC160" si="34656">0.75*(2.7+2.7+2.1+2.7)</f>
        <v>7.6499999999999995</v>
      </c>
      <c r="JAD160" s="14">
        <f t="shared" si="12415"/>
        <v>48.47</v>
      </c>
      <c r="JAE160" s="14"/>
      <c r="JAF160" s="16">
        <f t="shared" si="12416"/>
        <v>72.704999999999998</v>
      </c>
      <c r="JAG160" s="79">
        <f t="shared" si="19361"/>
        <v>8</v>
      </c>
      <c r="JAH160" s="80"/>
      <c r="JAI160" s="16" t="s">
        <v>236</v>
      </c>
      <c r="JAJ160" s="16">
        <f t="shared" ref="JAJ160" si="34657">40.82</f>
        <v>40.82</v>
      </c>
      <c r="JAK160" s="16">
        <f t="shared" ref="JAK160" si="34658">0.75*(2.7+2.7+2.1+2.7)</f>
        <v>7.6499999999999995</v>
      </c>
      <c r="JAL160" s="14">
        <f t="shared" si="12420"/>
        <v>48.47</v>
      </c>
      <c r="JAM160" s="14"/>
      <c r="JAN160" s="16">
        <f t="shared" si="12421"/>
        <v>72.704999999999998</v>
      </c>
      <c r="JAO160" s="79">
        <f t="shared" si="19361"/>
        <v>8</v>
      </c>
      <c r="JAP160" s="80"/>
      <c r="JAQ160" s="16" t="s">
        <v>236</v>
      </c>
      <c r="JAR160" s="16">
        <f t="shared" ref="JAR160" si="34659">40.82</f>
        <v>40.82</v>
      </c>
      <c r="JAS160" s="16">
        <f t="shared" ref="JAS160" si="34660">0.75*(2.7+2.7+2.1+2.7)</f>
        <v>7.6499999999999995</v>
      </c>
      <c r="JAT160" s="14">
        <f t="shared" si="12425"/>
        <v>48.47</v>
      </c>
      <c r="JAU160" s="14"/>
      <c r="JAV160" s="16">
        <f t="shared" si="12426"/>
        <v>72.704999999999998</v>
      </c>
      <c r="JAW160" s="79">
        <f t="shared" si="19361"/>
        <v>8</v>
      </c>
      <c r="JAX160" s="80"/>
      <c r="JAY160" s="16" t="s">
        <v>236</v>
      </c>
      <c r="JAZ160" s="16">
        <f t="shared" ref="JAZ160" si="34661">40.82</f>
        <v>40.82</v>
      </c>
      <c r="JBA160" s="16">
        <f t="shared" ref="JBA160" si="34662">0.75*(2.7+2.7+2.1+2.7)</f>
        <v>7.6499999999999995</v>
      </c>
      <c r="JBB160" s="14">
        <f t="shared" si="12430"/>
        <v>48.47</v>
      </c>
      <c r="JBC160" s="14"/>
      <c r="JBD160" s="16">
        <f t="shared" si="12431"/>
        <v>72.704999999999998</v>
      </c>
      <c r="JBE160" s="79">
        <f t="shared" si="19361"/>
        <v>8</v>
      </c>
      <c r="JBF160" s="80"/>
      <c r="JBG160" s="16" t="s">
        <v>236</v>
      </c>
      <c r="JBH160" s="16">
        <f t="shared" ref="JBH160" si="34663">40.82</f>
        <v>40.82</v>
      </c>
      <c r="JBI160" s="16">
        <f t="shared" ref="JBI160" si="34664">0.75*(2.7+2.7+2.1+2.7)</f>
        <v>7.6499999999999995</v>
      </c>
      <c r="JBJ160" s="14">
        <f t="shared" si="12435"/>
        <v>48.47</v>
      </c>
      <c r="JBK160" s="14"/>
      <c r="JBL160" s="16">
        <f t="shared" si="12436"/>
        <v>72.704999999999998</v>
      </c>
      <c r="JBM160" s="79">
        <f t="shared" si="19361"/>
        <v>8</v>
      </c>
      <c r="JBN160" s="80"/>
      <c r="JBO160" s="16" t="s">
        <v>236</v>
      </c>
      <c r="JBP160" s="16">
        <f t="shared" ref="JBP160" si="34665">40.82</f>
        <v>40.82</v>
      </c>
      <c r="JBQ160" s="16">
        <f t="shared" ref="JBQ160" si="34666">0.75*(2.7+2.7+2.1+2.7)</f>
        <v>7.6499999999999995</v>
      </c>
      <c r="JBR160" s="14">
        <f t="shared" si="12440"/>
        <v>48.47</v>
      </c>
      <c r="JBS160" s="14"/>
      <c r="JBT160" s="16">
        <f t="shared" si="12441"/>
        <v>72.704999999999998</v>
      </c>
      <c r="JBU160" s="79">
        <f t="shared" si="19361"/>
        <v>8</v>
      </c>
      <c r="JBV160" s="80"/>
      <c r="JBW160" s="16" t="s">
        <v>236</v>
      </c>
      <c r="JBX160" s="16">
        <f t="shared" ref="JBX160" si="34667">40.82</f>
        <v>40.82</v>
      </c>
      <c r="JBY160" s="16">
        <f t="shared" ref="JBY160" si="34668">0.75*(2.7+2.7+2.1+2.7)</f>
        <v>7.6499999999999995</v>
      </c>
      <c r="JBZ160" s="14">
        <f t="shared" si="12445"/>
        <v>48.47</v>
      </c>
      <c r="JCA160" s="14"/>
      <c r="JCB160" s="16">
        <f t="shared" si="12446"/>
        <v>72.704999999999998</v>
      </c>
      <c r="JCC160" s="79">
        <f t="shared" si="19361"/>
        <v>8</v>
      </c>
      <c r="JCD160" s="80"/>
      <c r="JCE160" s="16" t="s">
        <v>236</v>
      </c>
      <c r="JCF160" s="16">
        <f t="shared" ref="JCF160" si="34669">40.82</f>
        <v>40.82</v>
      </c>
      <c r="JCG160" s="16">
        <f t="shared" ref="JCG160" si="34670">0.75*(2.7+2.7+2.1+2.7)</f>
        <v>7.6499999999999995</v>
      </c>
      <c r="JCH160" s="14">
        <f t="shared" si="12450"/>
        <v>48.47</v>
      </c>
      <c r="JCI160" s="14"/>
      <c r="JCJ160" s="16">
        <f t="shared" si="12451"/>
        <v>72.704999999999998</v>
      </c>
      <c r="JCK160" s="79">
        <f t="shared" si="19370"/>
        <v>8</v>
      </c>
      <c r="JCL160" s="80"/>
      <c r="JCM160" s="16" t="s">
        <v>236</v>
      </c>
      <c r="JCN160" s="16">
        <f t="shared" ref="JCN160" si="34671">40.82</f>
        <v>40.82</v>
      </c>
      <c r="JCO160" s="16">
        <f t="shared" ref="JCO160" si="34672">0.75*(2.7+2.7+2.1+2.7)</f>
        <v>7.6499999999999995</v>
      </c>
      <c r="JCP160" s="14">
        <f t="shared" si="12455"/>
        <v>48.47</v>
      </c>
      <c r="JCQ160" s="14"/>
      <c r="JCR160" s="16">
        <f t="shared" si="12456"/>
        <v>72.704999999999998</v>
      </c>
      <c r="JCS160" s="79">
        <f t="shared" si="19370"/>
        <v>8</v>
      </c>
      <c r="JCT160" s="80"/>
      <c r="JCU160" s="16" t="s">
        <v>236</v>
      </c>
      <c r="JCV160" s="16">
        <f t="shared" ref="JCV160" si="34673">40.82</f>
        <v>40.82</v>
      </c>
      <c r="JCW160" s="16">
        <f t="shared" ref="JCW160" si="34674">0.75*(2.7+2.7+2.1+2.7)</f>
        <v>7.6499999999999995</v>
      </c>
      <c r="JCX160" s="14">
        <f t="shared" si="12460"/>
        <v>48.47</v>
      </c>
      <c r="JCY160" s="14"/>
      <c r="JCZ160" s="16">
        <f t="shared" si="12461"/>
        <v>72.704999999999998</v>
      </c>
      <c r="JDA160" s="79">
        <f t="shared" si="19370"/>
        <v>8</v>
      </c>
      <c r="JDB160" s="80"/>
      <c r="JDC160" s="16" t="s">
        <v>236</v>
      </c>
      <c r="JDD160" s="16">
        <f t="shared" ref="JDD160" si="34675">40.82</f>
        <v>40.82</v>
      </c>
      <c r="JDE160" s="16">
        <f t="shared" ref="JDE160" si="34676">0.75*(2.7+2.7+2.1+2.7)</f>
        <v>7.6499999999999995</v>
      </c>
      <c r="JDF160" s="14">
        <f t="shared" si="12465"/>
        <v>48.47</v>
      </c>
      <c r="JDG160" s="14"/>
      <c r="JDH160" s="16">
        <f t="shared" si="12466"/>
        <v>72.704999999999998</v>
      </c>
      <c r="JDI160" s="79">
        <f t="shared" si="19370"/>
        <v>8</v>
      </c>
      <c r="JDJ160" s="80"/>
      <c r="JDK160" s="16" t="s">
        <v>236</v>
      </c>
      <c r="JDL160" s="16">
        <f t="shared" ref="JDL160" si="34677">40.82</f>
        <v>40.82</v>
      </c>
      <c r="JDM160" s="16">
        <f t="shared" ref="JDM160" si="34678">0.75*(2.7+2.7+2.1+2.7)</f>
        <v>7.6499999999999995</v>
      </c>
      <c r="JDN160" s="14">
        <f t="shared" si="12470"/>
        <v>48.47</v>
      </c>
      <c r="JDO160" s="14"/>
      <c r="JDP160" s="16">
        <f t="shared" si="12471"/>
        <v>72.704999999999998</v>
      </c>
      <c r="JDQ160" s="79">
        <f t="shared" si="19370"/>
        <v>8</v>
      </c>
      <c r="JDR160" s="80"/>
      <c r="JDS160" s="16" t="s">
        <v>236</v>
      </c>
      <c r="JDT160" s="16">
        <f t="shared" ref="JDT160" si="34679">40.82</f>
        <v>40.82</v>
      </c>
      <c r="JDU160" s="16">
        <f t="shared" ref="JDU160" si="34680">0.75*(2.7+2.7+2.1+2.7)</f>
        <v>7.6499999999999995</v>
      </c>
      <c r="JDV160" s="14">
        <f t="shared" si="12475"/>
        <v>48.47</v>
      </c>
      <c r="JDW160" s="14"/>
      <c r="JDX160" s="16">
        <f t="shared" si="12476"/>
        <v>72.704999999999998</v>
      </c>
      <c r="JDY160" s="79">
        <f t="shared" si="19370"/>
        <v>8</v>
      </c>
      <c r="JDZ160" s="80"/>
      <c r="JEA160" s="16" t="s">
        <v>236</v>
      </c>
      <c r="JEB160" s="16">
        <f t="shared" ref="JEB160" si="34681">40.82</f>
        <v>40.82</v>
      </c>
      <c r="JEC160" s="16">
        <f t="shared" ref="JEC160" si="34682">0.75*(2.7+2.7+2.1+2.7)</f>
        <v>7.6499999999999995</v>
      </c>
      <c r="JED160" s="14">
        <f t="shared" si="12480"/>
        <v>48.47</v>
      </c>
      <c r="JEE160" s="14"/>
      <c r="JEF160" s="16">
        <f t="shared" si="12481"/>
        <v>72.704999999999998</v>
      </c>
      <c r="JEG160" s="79">
        <f t="shared" si="19370"/>
        <v>8</v>
      </c>
      <c r="JEH160" s="80"/>
      <c r="JEI160" s="16" t="s">
        <v>236</v>
      </c>
      <c r="JEJ160" s="16">
        <f t="shared" ref="JEJ160" si="34683">40.82</f>
        <v>40.82</v>
      </c>
      <c r="JEK160" s="16">
        <f t="shared" ref="JEK160" si="34684">0.75*(2.7+2.7+2.1+2.7)</f>
        <v>7.6499999999999995</v>
      </c>
      <c r="JEL160" s="14">
        <f t="shared" si="12485"/>
        <v>48.47</v>
      </c>
      <c r="JEM160" s="14"/>
      <c r="JEN160" s="16">
        <f t="shared" si="12486"/>
        <v>72.704999999999998</v>
      </c>
      <c r="JEO160" s="79">
        <f t="shared" si="19370"/>
        <v>8</v>
      </c>
      <c r="JEP160" s="80"/>
      <c r="JEQ160" s="16" t="s">
        <v>236</v>
      </c>
      <c r="JER160" s="16">
        <f t="shared" ref="JER160" si="34685">40.82</f>
        <v>40.82</v>
      </c>
      <c r="JES160" s="16">
        <f t="shared" ref="JES160" si="34686">0.75*(2.7+2.7+2.1+2.7)</f>
        <v>7.6499999999999995</v>
      </c>
      <c r="JET160" s="14">
        <f t="shared" si="12490"/>
        <v>48.47</v>
      </c>
      <c r="JEU160" s="14"/>
      <c r="JEV160" s="16">
        <f t="shared" si="12491"/>
        <v>72.704999999999998</v>
      </c>
      <c r="JEW160" s="79">
        <f t="shared" si="19379"/>
        <v>8</v>
      </c>
      <c r="JEX160" s="80"/>
      <c r="JEY160" s="16" t="s">
        <v>236</v>
      </c>
      <c r="JEZ160" s="16">
        <f t="shared" ref="JEZ160" si="34687">40.82</f>
        <v>40.82</v>
      </c>
      <c r="JFA160" s="16">
        <f t="shared" ref="JFA160" si="34688">0.75*(2.7+2.7+2.1+2.7)</f>
        <v>7.6499999999999995</v>
      </c>
      <c r="JFB160" s="14">
        <f t="shared" si="12495"/>
        <v>48.47</v>
      </c>
      <c r="JFC160" s="14"/>
      <c r="JFD160" s="16">
        <f t="shared" si="12496"/>
        <v>72.704999999999998</v>
      </c>
      <c r="JFE160" s="79">
        <f t="shared" si="19379"/>
        <v>8</v>
      </c>
      <c r="JFF160" s="80"/>
      <c r="JFG160" s="16" t="s">
        <v>236</v>
      </c>
      <c r="JFH160" s="16">
        <f t="shared" ref="JFH160" si="34689">40.82</f>
        <v>40.82</v>
      </c>
      <c r="JFI160" s="16">
        <f t="shared" ref="JFI160" si="34690">0.75*(2.7+2.7+2.1+2.7)</f>
        <v>7.6499999999999995</v>
      </c>
      <c r="JFJ160" s="14">
        <f t="shared" si="12500"/>
        <v>48.47</v>
      </c>
      <c r="JFK160" s="14"/>
      <c r="JFL160" s="16">
        <f t="shared" si="12501"/>
        <v>72.704999999999998</v>
      </c>
      <c r="JFM160" s="79">
        <f t="shared" si="19379"/>
        <v>8</v>
      </c>
      <c r="JFN160" s="80"/>
      <c r="JFO160" s="16" t="s">
        <v>236</v>
      </c>
      <c r="JFP160" s="16">
        <f t="shared" ref="JFP160" si="34691">40.82</f>
        <v>40.82</v>
      </c>
      <c r="JFQ160" s="16">
        <f t="shared" ref="JFQ160" si="34692">0.75*(2.7+2.7+2.1+2.7)</f>
        <v>7.6499999999999995</v>
      </c>
      <c r="JFR160" s="14">
        <f t="shared" si="12505"/>
        <v>48.47</v>
      </c>
      <c r="JFS160" s="14"/>
      <c r="JFT160" s="16">
        <f t="shared" si="12506"/>
        <v>72.704999999999998</v>
      </c>
      <c r="JFU160" s="79">
        <f t="shared" si="19379"/>
        <v>8</v>
      </c>
      <c r="JFV160" s="80"/>
      <c r="JFW160" s="16" t="s">
        <v>236</v>
      </c>
      <c r="JFX160" s="16">
        <f t="shared" ref="JFX160" si="34693">40.82</f>
        <v>40.82</v>
      </c>
      <c r="JFY160" s="16">
        <f t="shared" ref="JFY160" si="34694">0.75*(2.7+2.7+2.1+2.7)</f>
        <v>7.6499999999999995</v>
      </c>
      <c r="JFZ160" s="14">
        <f t="shared" si="12510"/>
        <v>48.47</v>
      </c>
      <c r="JGA160" s="14"/>
      <c r="JGB160" s="16">
        <f t="shared" si="12511"/>
        <v>72.704999999999998</v>
      </c>
      <c r="JGC160" s="79">
        <f t="shared" si="19379"/>
        <v>8</v>
      </c>
      <c r="JGD160" s="80"/>
      <c r="JGE160" s="16" t="s">
        <v>236</v>
      </c>
      <c r="JGF160" s="16">
        <f t="shared" ref="JGF160" si="34695">40.82</f>
        <v>40.82</v>
      </c>
      <c r="JGG160" s="16">
        <f t="shared" ref="JGG160" si="34696">0.75*(2.7+2.7+2.1+2.7)</f>
        <v>7.6499999999999995</v>
      </c>
      <c r="JGH160" s="14">
        <f t="shared" si="12515"/>
        <v>48.47</v>
      </c>
      <c r="JGI160" s="14"/>
      <c r="JGJ160" s="16">
        <f t="shared" si="12516"/>
        <v>72.704999999999998</v>
      </c>
      <c r="JGK160" s="79">
        <f t="shared" si="19379"/>
        <v>8</v>
      </c>
      <c r="JGL160" s="80"/>
      <c r="JGM160" s="16" t="s">
        <v>236</v>
      </c>
      <c r="JGN160" s="16">
        <f t="shared" ref="JGN160" si="34697">40.82</f>
        <v>40.82</v>
      </c>
      <c r="JGO160" s="16">
        <f t="shared" ref="JGO160" si="34698">0.75*(2.7+2.7+2.1+2.7)</f>
        <v>7.6499999999999995</v>
      </c>
      <c r="JGP160" s="14">
        <f t="shared" si="12520"/>
        <v>48.47</v>
      </c>
      <c r="JGQ160" s="14"/>
      <c r="JGR160" s="16">
        <f t="shared" si="12521"/>
        <v>72.704999999999998</v>
      </c>
      <c r="JGS160" s="79">
        <f t="shared" si="19379"/>
        <v>8</v>
      </c>
      <c r="JGT160" s="80"/>
      <c r="JGU160" s="16" t="s">
        <v>236</v>
      </c>
      <c r="JGV160" s="16">
        <f t="shared" ref="JGV160" si="34699">40.82</f>
        <v>40.82</v>
      </c>
      <c r="JGW160" s="16">
        <f t="shared" ref="JGW160" si="34700">0.75*(2.7+2.7+2.1+2.7)</f>
        <v>7.6499999999999995</v>
      </c>
      <c r="JGX160" s="14">
        <f t="shared" si="12525"/>
        <v>48.47</v>
      </c>
      <c r="JGY160" s="14"/>
      <c r="JGZ160" s="16">
        <f t="shared" si="12526"/>
        <v>72.704999999999998</v>
      </c>
      <c r="JHA160" s="79">
        <f t="shared" si="19379"/>
        <v>8</v>
      </c>
      <c r="JHB160" s="80"/>
      <c r="JHC160" s="16" t="s">
        <v>236</v>
      </c>
      <c r="JHD160" s="16">
        <f t="shared" ref="JHD160" si="34701">40.82</f>
        <v>40.82</v>
      </c>
      <c r="JHE160" s="16">
        <f t="shared" ref="JHE160" si="34702">0.75*(2.7+2.7+2.1+2.7)</f>
        <v>7.6499999999999995</v>
      </c>
      <c r="JHF160" s="14">
        <f t="shared" si="12530"/>
        <v>48.47</v>
      </c>
      <c r="JHG160" s="14"/>
      <c r="JHH160" s="16">
        <f t="shared" si="12531"/>
        <v>72.704999999999998</v>
      </c>
      <c r="JHI160" s="79">
        <f t="shared" si="19388"/>
        <v>8</v>
      </c>
      <c r="JHJ160" s="80"/>
      <c r="JHK160" s="16" t="s">
        <v>236</v>
      </c>
      <c r="JHL160" s="16">
        <f t="shared" ref="JHL160" si="34703">40.82</f>
        <v>40.82</v>
      </c>
      <c r="JHM160" s="16">
        <f t="shared" ref="JHM160" si="34704">0.75*(2.7+2.7+2.1+2.7)</f>
        <v>7.6499999999999995</v>
      </c>
      <c r="JHN160" s="14">
        <f t="shared" si="12535"/>
        <v>48.47</v>
      </c>
      <c r="JHO160" s="14"/>
      <c r="JHP160" s="16">
        <f t="shared" si="12536"/>
        <v>72.704999999999998</v>
      </c>
      <c r="JHQ160" s="79">
        <f t="shared" si="19388"/>
        <v>8</v>
      </c>
      <c r="JHR160" s="80"/>
      <c r="JHS160" s="16" t="s">
        <v>236</v>
      </c>
      <c r="JHT160" s="16">
        <f t="shared" ref="JHT160" si="34705">40.82</f>
        <v>40.82</v>
      </c>
      <c r="JHU160" s="16">
        <f t="shared" ref="JHU160" si="34706">0.75*(2.7+2.7+2.1+2.7)</f>
        <v>7.6499999999999995</v>
      </c>
      <c r="JHV160" s="14">
        <f t="shared" si="12540"/>
        <v>48.47</v>
      </c>
      <c r="JHW160" s="14"/>
      <c r="JHX160" s="16">
        <f t="shared" si="12541"/>
        <v>72.704999999999998</v>
      </c>
      <c r="JHY160" s="79">
        <f t="shared" si="19388"/>
        <v>8</v>
      </c>
      <c r="JHZ160" s="80"/>
      <c r="JIA160" s="16" t="s">
        <v>236</v>
      </c>
      <c r="JIB160" s="16">
        <f t="shared" ref="JIB160" si="34707">40.82</f>
        <v>40.82</v>
      </c>
      <c r="JIC160" s="16">
        <f t="shared" ref="JIC160" si="34708">0.75*(2.7+2.7+2.1+2.7)</f>
        <v>7.6499999999999995</v>
      </c>
      <c r="JID160" s="14">
        <f t="shared" si="12545"/>
        <v>48.47</v>
      </c>
      <c r="JIE160" s="14"/>
      <c r="JIF160" s="16">
        <f t="shared" si="12546"/>
        <v>72.704999999999998</v>
      </c>
      <c r="JIG160" s="79">
        <f t="shared" si="19388"/>
        <v>8</v>
      </c>
      <c r="JIH160" s="80"/>
      <c r="JII160" s="16" t="s">
        <v>236</v>
      </c>
      <c r="JIJ160" s="16">
        <f t="shared" ref="JIJ160" si="34709">40.82</f>
        <v>40.82</v>
      </c>
      <c r="JIK160" s="16">
        <f t="shared" ref="JIK160" si="34710">0.75*(2.7+2.7+2.1+2.7)</f>
        <v>7.6499999999999995</v>
      </c>
      <c r="JIL160" s="14">
        <f t="shared" si="12550"/>
        <v>48.47</v>
      </c>
      <c r="JIM160" s="14"/>
      <c r="JIN160" s="16">
        <f t="shared" si="12551"/>
        <v>72.704999999999998</v>
      </c>
      <c r="JIO160" s="79">
        <f t="shared" si="19388"/>
        <v>8</v>
      </c>
      <c r="JIP160" s="80"/>
      <c r="JIQ160" s="16" t="s">
        <v>236</v>
      </c>
      <c r="JIR160" s="16">
        <f t="shared" ref="JIR160" si="34711">40.82</f>
        <v>40.82</v>
      </c>
      <c r="JIS160" s="16">
        <f t="shared" ref="JIS160" si="34712">0.75*(2.7+2.7+2.1+2.7)</f>
        <v>7.6499999999999995</v>
      </c>
      <c r="JIT160" s="14">
        <f t="shared" si="12555"/>
        <v>48.47</v>
      </c>
      <c r="JIU160" s="14"/>
      <c r="JIV160" s="16">
        <f t="shared" si="12556"/>
        <v>72.704999999999998</v>
      </c>
      <c r="JIW160" s="79">
        <f t="shared" si="19388"/>
        <v>8</v>
      </c>
      <c r="JIX160" s="80"/>
      <c r="JIY160" s="16" t="s">
        <v>236</v>
      </c>
      <c r="JIZ160" s="16">
        <f t="shared" ref="JIZ160" si="34713">40.82</f>
        <v>40.82</v>
      </c>
      <c r="JJA160" s="16">
        <f t="shared" ref="JJA160" si="34714">0.75*(2.7+2.7+2.1+2.7)</f>
        <v>7.6499999999999995</v>
      </c>
      <c r="JJB160" s="14">
        <f t="shared" si="12560"/>
        <v>48.47</v>
      </c>
      <c r="JJC160" s="14"/>
      <c r="JJD160" s="16">
        <f t="shared" si="12561"/>
        <v>72.704999999999998</v>
      </c>
      <c r="JJE160" s="79">
        <f t="shared" si="19388"/>
        <v>8</v>
      </c>
      <c r="JJF160" s="80"/>
      <c r="JJG160" s="16" t="s">
        <v>236</v>
      </c>
      <c r="JJH160" s="16">
        <f t="shared" ref="JJH160" si="34715">40.82</f>
        <v>40.82</v>
      </c>
      <c r="JJI160" s="16">
        <f t="shared" ref="JJI160" si="34716">0.75*(2.7+2.7+2.1+2.7)</f>
        <v>7.6499999999999995</v>
      </c>
      <c r="JJJ160" s="14">
        <f t="shared" si="12565"/>
        <v>48.47</v>
      </c>
      <c r="JJK160" s="14"/>
      <c r="JJL160" s="16">
        <f t="shared" si="12566"/>
        <v>72.704999999999998</v>
      </c>
      <c r="JJM160" s="79">
        <f t="shared" si="19388"/>
        <v>8</v>
      </c>
      <c r="JJN160" s="80"/>
      <c r="JJO160" s="16" t="s">
        <v>236</v>
      </c>
      <c r="JJP160" s="16">
        <f t="shared" ref="JJP160" si="34717">40.82</f>
        <v>40.82</v>
      </c>
      <c r="JJQ160" s="16">
        <f t="shared" ref="JJQ160" si="34718">0.75*(2.7+2.7+2.1+2.7)</f>
        <v>7.6499999999999995</v>
      </c>
      <c r="JJR160" s="14">
        <f t="shared" si="12570"/>
        <v>48.47</v>
      </c>
      <c r="JJS160" s="14"/>
      <c r="JJT160" s="16">
        <f t="shared" si="12571"/>
        <v>72.704999999999998</v>
      </c>
      <c r="JJU160" s="79">
        <f t="shared" si="19397"/>
        <v>8</v>
      </c>
      <c r="JJV160" s="80"/>
      <c r="JJW160" s="16" t="s">
        <v>236</v>
      </c>
      <c r="JJX160" s="16">
        <f t="shared" ref="JJX160" si="34719">40.82</f>
        <v>40.82</v>
      </c>
      <c r="JJY160" s="16">
        <f t="shared" ref="JJY160" si="34720">0.75*(2.7+2.7+2.1+2.7)</f>
        <v>7.6499999999999995</v>
      </c>
      <c r="JJZ160" s="14">
        <f t="shared" si="12575"/>
        <v>48.47</v>
      </c>
      <c r="JKA160" s="14"/>
      <c r="JKB160" s="16">
        <f t="shared" si="12576"/>
        <v>72.704999999999998</v>
      </c>
      <c r="JKC160" s="79">
        <f t="shared" si="19397"/>
        <v>8</v>
      </c>
      <c r="JKD160" s="80"/>
      <c r="JKE160" s="16" t="s">
        <v>236</v>
      </c>
      <c r="JKF160" s="16">
        <f t="shared" ref="JKF160" si="34721">40.82</f>
        <v>40.82</v>
      </c>
      <c r="JKG160" s="16">
        <f t="shared" ref="JKG160" si="34722">0.75*(2.7+2.7+2.1+2.7)</f>
        <v>7.6499999999999995</v>
      </c>
      <c r="JKH160" s="14">
        <f t="shared" si="12580"/>
        <v>48.47</v>
      </c>
      <c r="JKI160" s="14"/>
      <c r="JKJ160" s="16">
        <f t="shared" si="12581"/>
        <v>72.704999999999998</v>
      </c>
      <c r="JKK160" s="79">
        <f t="shared" si="19397"/>
        <v>8</v>
      </c>
      <c r="JKL160" s="80"/>
      <c r="JKM160" s="16" t="s">
        <v>236</v>
      </c>
      <c r="JKN160" s="16">
        <f t="shared" ref="JKN160" si="34723">40.82</f>
        <v>40.82</v>
      </c>
      <c r="JKO160" s="16">
        <f t="shared" ref="JKO160" si="34724">0.75*(2.7+2.7+2.1+2.7)</f>
        <v>7.6499999999999995</v>
      </c>
      <c r="JKP160" s="14">
        <f t="shared" si="12585"/>
        <v>48.47</v>
      </c>
      <c r="JKQ160" s="14"/>
      <c r="JKR160" s="16">
        <f t="shared" si="12586"/>
        <v>72.704999999999998</v>
      </c>
      <c r="JKS160" s="79">
        <f t="shared" si="19397"/>
        <v>8</v>
      </c>
      <c r="JKT160" s="80"/>
      <c r="JKU160" s="16" t="s">
        <v>236</v>
      </c>
      <c r="JKV160" s="16">
        <f t="shared" ref="JKV160" si="34725">40.82</f>
        <v>40.82</v>
      </c>
      <c r="JKW160" s="16">
        <f t="shared" ref="JKW160" si="34726">0.75*(2.7+2.7+2.1+2.7)</f>
        <v>7.6499999999999995</v>
      </c>
      <c r="JKX160" s="14">
        <f t="shared" si="12590"/>
        <v>48.47</v>
      </c>
      <c r="JKY160" s="14"/>
      <c r="JKZ160" s="16">
        <f t="shared" si="12591"/>
        <v>72.704999999999998</v>
      </c>
      <c r="JLA160" s="79">
        <f t="shared" si="19397"/>
        <v>8</v>
      </c>
      <c r="JLB160" s="80"/>
      <c r="JLC160" s="16" t="s">
        <v>236</v>
      </c>
      <c r="JLD160" s="16">
        <f t="shared" ref="JLD160" si="34727">40.82</f>
        <v>40.82</v>
      </c>
      <c r="JLE160" s="16">
        <f t="shared" ref="JLE160" si="34728">0.75*(2.7+2.7+2.1+2.7)</f>
        <v>7.6499999999999995</v>
      </c>
      <c r="JLF160" s="14">
        <f t="shared" si="12595"/>
        <v>48.47</v>
      </c>
      <c r="JLG160" s="14"/>
      <c r="JLH160" s="16">
        <f t="shared" si="12596"/>
        <v>72.704999999999998</v>
      </c>
      <c r="JLI160" s="79">
        <f t="shared" si="19397"/>
        <v>8</v>
      </c>
      <c r="JLJ160" s="80"/>
      <c r="JLK160" s="16" t="s">
        <v>236</v>
      </c>
      <c r="JLL160" s="16">
        <f t="shared" ref="JLL160" si="34729">40.82</f>
        <v>40.82</v>
      </c>
      <c r="JLM160" s="16">
        <f t="shared" ref="JLM160" si="34730">0.75*(2.7+2.7+2.1+2.7)</f>
        <v>7.6499999999999995</v>
      </c>
      <c r="JLN160" s="14">
        <f t="shared" si="12600"/>
        <v>48.47</v>
      </c>
      <c r="JLO160" s="14"/>
      <c r="JLP160" s="16">
        <f t="shared" si="12601"/>
        <v>72.704999999999998</v>
      </c>
      <c r="JLQ160" s="79">
        <f t="shared" si="19397"/>
        <v>8</v>
      </c>
      <c r="JLR160" s="80"/>
      <c r="JLS160" s="16" t="s">
        <v>236</v>
      </c>
      <c r="JLT160" s="16">
        <f t="shared" ref="JLT160" si="34731">40.82</f>
        <v>40.82</v>
      </c>
      <c r="JLU160" s="16">
        <f t="shared" ref="JLU160" si="34732">0.75*(2.7+2.7+2.1+2.7)</f>
        <v>7.6499999999999995</v>
      </c>
      <c r="JLV160" s="14">
        <f t="shared" si="12605"/>
        <v>48.47</v>
      </c>
      <c r="JLW160" s="14"/>
      <c r="JLX160" s="16">
        <f t="shared" si="12606"/>
        <v>72.704999999999998</v>
      </c>
      <c r="JLY160" s="79">
        <f t="shared" si="19397"/>
        <v>8</v>
      </c>
      <c r="JLZ160" s="80"/>
      <c r="JMA160" s="16" t="s">
        <v>236</v>
      </c>
      <c r="JMB160" s="16">
        <f t="shared" ref="JMB160" si="34733">40.82</f>
        <v>40.82</v>
      </c>
      <c r="JMC160" s="16">
        <f t="shared" ref="JMC160" si="34734">0.75*(2.7+2.7+2.1+2.7)</f>
        <v>7.6499999999999995</v>
      </c>
      <c r="JMD160" s="14">
        <f t="shared" si="12610"/>
        <v>48.47</v>
      </c>
      <c r="JME160" s="14"/>
      <c r="JMF160" s="16">
        <f t="shared" si="12611"/>
        <v>72.704999999999998</v>
      </c>
      <c r="JMG160" s="79">
        <f t="shared" si="19406"/>
        <v>8</v>
      </c>
      <c r="JMH160" s="80"/>
      <c r="JMI160" s="16" t="s">
        <v>236</v>
      </c>
      <c r="JMJ160" s="16">
        <f t="shared" ref="JMJ160" si="34735">40.82</f>
        <v>40.82</v>
      </c>
      <c r="JMK160" s="16">
        <f t="shared" ref="JMK160" si="34736">0.75*(2.7+2.7+2.1+2.7)</f>
        <v>7.6499999999999995</v>
      </c>
      <c r="JML160" s="14">
        <f t="shared" si="12615"/>
        <v>48.47</v>
      </c>
      <c r="JMM160" s="14"/>
      <c r="JMN160" s="16">
        <f t="shared" si="12616"/>
        <v>72.704999999999998</v>
      </c>
      <c r="JMO160" s="79">
        <f t="shared" si="19406"/>
        <v>8</v>
      </c>
      <c r="JMP160" s="80"/>
      <c r="JMQ160" s="16" t="s">
        <v>236</v>
      </c>
      <c r="JMR160" s="16">
        <f t="shared" ref="JMR160" si="34737">40.82</f>
        <v>40.82</v>
      </c>
      <c r="JMS160" s="16">
        <f t="shared" ref="JMS160" si="34738">0.75*(2.7+2.7+2.1+2.7)</f>
        <v>7.6499999999999995</v>
      </c>
      <c r="JMT160" s="14">
        <f t="shared" si="12620"/>
        <v>48.47</v>
      </c>
      <c r="JMU160" s="14"/>
      <c r="JMV160" s="16">
        <f t="shared" si="12621"/>
        <v>72.704999999999998</v>
      </c>
      <c r="JMW160" s="79">
        <f t="shared" si="19406"/>
        <v>8</v>
      </c>
      <c r="JMX160" s="80"/>
      <c r="JMY160" s="16" t="s">
        <v>236</v>
      </c>
      <c r="JMZ160" s="16">
        <f t="shared" ref="JMZ160" si="34739">40.82</f>
        <v>40.82</v>
      </c>
      <c r="JNA160" s="16">
        <f t="shared" ref="JNA160" si="34740">0.75*(2.7+2.7+2.1+2.7)</f>
        <v>7.6499999999999995</v>
      </c>
      <c r="JNB160" s="14">
        <f t="shared" si="12625"/>
        <v>48.47</v>
      </c>
      <c r="JNC160" s="14"/>
      <c r="JND160" s="16">
        <f t="shared" si="12626"/>
        <v>72.704999999999998</v>
      </c>
      <c r="JNE160" s="79">
        <f t="shared" si="19406"/>
        <v>8</v>
      </c>
      <c r="JNF160" s="80"/>
      <c r="JNG160" s="16" t="s">
        <v>236</v>
      </c>
      <c r="JNH160" s="16">
        <f t="shared" ref="JNH160" si="34741">40.82</f>
        <v>40.82</v>
      </c>
      <c r="JNI160" s="16">
        <f t="shared" ref="JNI160" si="34742">0.75*(2.7+2.7+2.1+2.7)</f>
        <v>7.6499999999999995</v>
      </c>
      <c r="JNJ160" s="14">
        <f t="shared" si="12630"/>
        <v>48.47</v>
      </c>
      <c r="JNK160" s="14"/>
      <c r="JNL160" s="16">
        <f t="shared" si="12631"/>
        <v>72.704999999999998</v>
      </c>
      <c r="JNM160" s="79">
        <f t="shared" si="19406"/>
        <v>8</v>
      </c>
      <c r="JNN160" s="80"/>
      <c r="JNO160" s="16" t="s">
        <v>236</v>
      </c>
      <c r="JNP160" s="16">
        <f t="shared" ref="JNP160" si="34743">40.82</f>
        <v>40.82</v>
      </c>
      <c r="JNQ160" s="16">
        <f t="shared" ref="JNQ160" si="34744">0.75*(2.7+2.7+2.1+2.7)</f>
        <v>7.6499999999999995</v>
      </c>
      <c r="JNR160" s="14">
        <f t="shared" si="12635"/>
        <v>48.47</v>
      </c>
      <c r="JNS160" s="14"/>
      <c r="JNT160" s="16">
        <f t="shared" si="12636"/>
        <v>72.704999999999998</v>
      </c>
      <c r="JNU160" s="79">
        <f t="shared" si="19406"/>
        <v>8</v>
      </c>
      <c r="JNV160" s="80"/>
      <c r="JNW160" s="16" t="s">
        <v>236</v>
      </c>
      <c r="JNX160" s="16">
        <f t="shared" ref="JNX160" si="34745">40.82</f>
        <v>40.82</v>
      </c>
      <c r="JNY160" s="16">
        <f t="shared" ref="JNY160" si="34746">0.75*(2.7+2.7+2.1+2.7)</f>
        <v>7.6499999999999995</v>
      </c>
      <c r="JNZ160" s="14">
        <f t="shared" si="12640"/>
        <v>48.47</v>
      </c>
      <c r="JOA160" s="14"/>
      <c r="JOB160" s="16">
        <f t="shared" si="12641"/>
        <v>72.704999999999998</v>
      </c>
      <c r="JOC160" s="79">
        <f t="shared" si="19406"/>
        <v>8</v>
      </c>
      <c r="JOD160" s="80"/>
      <c r="JOE160" s="16" t="s">
        <v>236</v>
      </c>
      <c r="JOF160" s="16">
        <f t="shared" ref="JOF160" si="34747">40.82</f>
        <v>40.82</v>
      </c>
      <c r="JOG160" s="16">
        <f t="shared" ref="JOG160" si="34748">0.75*(2.7+2.7+2.1+2.7)</f>
        <v>7.6499999999999995</v>
      </c>
      <c r="JOH160" s="14">
        <f t="shared" si="12645"/>
        <v>48.47</v>
      </c>
      <c r="JOI160" s="14"/>
      <c r="JOJ160" s="16">
        <f t="shared" si="12646"/>
        <v>72.704999999999998</v>
      </c>
      <c r="JOK160" s="79">
        <f t="shared" si="19406"/>
        <v>8</v>
      </c>
      <c r="JOL160" s="80"/>
      <c r="JOM160" s="16" t="s">
        <v>236</v>
      </c>
      <c r="JON160" s="16">
        <f t="shared" ref="JON160" si="34749">40.82</f>
        <v>40.82</v>
      </c>
      <c r="JOO160" s="16">
        <f t="shared" ref="JOO160" si="34750">0.75*(2.7+2.7+2.1+2.7)</f>
        <v>7.6499999999999995</v>
      </c>
      <c r="JOP160" s="14">
        <f t="shared" si="12650"/>
        <v>48.47</v>
      </c>
      <c r="JOQ160" s="14"/>
      <c r="JOR160" s="16">
        <f t="shared" si="12651"/>
        <v>72.704999999999998</v>
      </c>
      <c r="JOS160" s="79">
        <f t="shared" si="19415"/>
        <v>8</v>
      </c>
      <c r="JOT160" s="80"/>
      <c r="JOU160" s="16" t="s">
        <v>236</v>
      </c>
      <c r="JOV160" s="16">
        <f t="shared" ref="JOV160" si="34751">40.82</f>
        <v>40.82</v>
      </c>
      <c r="JOW160" s="16">
        <f t="shared" ref="JOW160" si="34752">0.75*(2.7+2.7+2.1+2.7)</f>
        <v>7.6499999999999995</v>
      </c>
      <c r="JOX160" s="14">
        <f t="shared" si="12655"/>
        <v>48.47</v>
      </c>
      <c r="JOY160" s="14"/>
      <c r="JOZ160" s="16">
        <f t="shared" si="12656"/>
        <v>72.704999999999998</v>
      </c>
      <c r="JPA160" s="79">
        <f t="shared" si="19415"/>
        <v>8</v>
      </c>
      <c r="JPB160" s="80"/>
      <c r="JPC160" s="16" t="s">
        <v>236</v>
      </c>
      <c r="JPD160" s="16">
        <f t="shared" ref="JPD160" si="34753">40.82</f>
        <v>40.82</v>
      </c>
      <c r="JPE160" s="16">
        <f t="shared" ref="JPE160" si="34754">0.75*(2.7+2.7+2.1+2.7)</f>
        <v>7.6499999999999995</v>
      </c>
      <c r="JPF160" s="14">
        <f t="shared" si="12660"/>
        <v>48.47</v>
      </c>
      <c r="JPG160" s="14"/>
      <c r="JPH160" s="16">
        <f t="shared" si="12661"/>
        <v>72.704999999999998</v>
      </c>
      <c r="JPI160" s="79">
        <f t="shared" si="19415"/>
        <v>8</v>
      </c>
      <c r="JPJ160" s="80"/>
      <c r="JPK160" s="16" t="s">
        <v>236</v>
      </c>
      <c r="JPL160" s="16">
        <f t="shared" ref="JPL160" si="34755">40.82</f>
        <v>40.82</v>
      </c>
      <c r="JPM160" s="16">
        <f t="shared" ref="JPM160" si="34756">0.75*(2.7+2.7+2.1+2.7)</f>
        <v>7.6499999999999995</v>
      </c>
      <c r="JPN160" s="14">
        <f t="shared" si="12665"/>
        <v>48.47</v>
      </c>
      <c r="JPO160" s="14"/>
      <c r="JPP160" s="16">
        <f t="shared" si="12666"/>
        <v>72.704999999999998</v>
      </c>
      <c r="JPQ160" s="79">
        <f t="shared" si="19415"/>
        <v>8</v>
      </c>
      <c r="JPR160" s="80"/>
      <c r="JPS160" s="16" t="s">
        <v>236</v>
      </c>
      <c r="JPT160" s="16">
        <f t="shared" ref="JPT160" si="34757">40.82</f>
        <v>40.82</v>
      </c>
      <c r="JPU160" s="16">
        <f t="shared" ref="JPU160" si="34758">0.75*(2.7+2.7+2.1+2.7)</f>
        <v>7.6499999999999995</v>
      </c>
      <c r="JPV160" s="14">
        <f t="shared" si="12670"/>
        <v>48.47</v>
      </c>
      <c r="JPW160" s="14"/>
      <c r="JPX160" s="16">
        <f t="shared" si="12671"/>
        <v>72.704999999999998</v>
      </c>
      <c r="JPY160" s="79">
        <f t="shared" si="19415"/>
        <v>8</v>
      </c>
      <c r="JPZ160" s="80"/>
      <c r="JQA160" s="16" t="s">
        <v>236</v>
      </c>
      <c r="JQB160" s="16">
        <f t="shared" ref="JQB160" si="34759">40.82</f>
        <v>40.82</v>
      </c>
      <c r="JQC160" s="16">
        <f t="shared" ref="JQC160" si="34760">0.75*(2.7+2.7+2.1+2.7)</f>
        <v>7.6499999999999995</v>
      </c>
      <c r="JQD160" s="14">
        <f t="shared" si="12675"/>
        <v>48.47</v>
      </c>
      <c r="JQE160" s="14"/>
      <c r="JQF160" s="16">
        <f t="shared" si="12676"/>
        <v>72.704999999999998</v>
      </c>
      <c r="JQG160" s="79">
        <f t="shared" si="19415"/>
        <v>8</v>
      </c>
      <c r="JQH160" s="80"/>
      <c r="JQI160" s="16" t="s">
        <v>236</v>
      </c>
      <c r="JQJ160" s="16">
        <f t="shared" ref="JQJ160" si="34761">40.82</f>
        <v>40.82</v>
      </c>
      <c r="JQK160" s="16">
        <f t="shared" ref="JQK160" si="34762">0.75*(2.7+2.7+2.1+2.7)</f>
        <v>7.6499999999999995</v>
      </c>
      <c r="JQL160" s="14">
        <f t="shared" si="12680"/>
        <v>48.47</v>
      </c>
      <c r="JQM160" s="14"/>
      <c r="JQN160" s="16">
        <f t="shared" si="12681"/>
        <v>72.704999999999998</v>
      </c>
      <c r="JQO160" s="79">
        <f t="shared" si="19415"/>
        <v>8</v>
      </c>
      <c r="JQP160" s="80"/>
      <c r="JQQ160" s="16" t="s">
        <v>236</v>
      </c>
      <c r="JQR160" s="16">
        <f t="shared" ref="JQR160" si="34763">40.82</f>
        <v>40.82</v>
      </c>
      <c r="JQS160" s="16">
        <f t="shared" ref="JQS160" si="34764">0.75*(2.7+2.7+2.1+2.7)</f>
        <v>7.6499999999999995</v>
      </c>
      <c r="JQT160" s="14">
        <f t="shared" si="12685"/>
        <v>48.47</v>
      </c>
      <c r="JQU160" s="14"/>
      <c r="JQV160" s="16">
        <f t="shared" si="12686"/>
        <v>72.704999999999998</v>
      </c>
      <c r="JQW160" s="79">
        <f t="shared" si="19415"/>
        <v>8</v>
      </c>
      <c r="JQX160" s="80"/>
      <c r="JQY160" s="16" t="s">
        <v>236</v>
      </c>
      <c r="JQZ160" s="16">
        <f t="shared" ref="JQZ160" si="34765">40.82</f>
        <v>40.82</v>
      </c>
      <c r="JRA160" s="16">
        <f t="shared" ref="JRA160" si="34766">0.75*(2.7+2.7+2.1+2.7)</f>
        <v>7.6499999999999995</v>
      </c>
      <c r="JRB160" s="14">
        <f t="shared" si="12690"/>
        <v>48.47</v>
      </c>
      <c r="JRC160" s="14"/>
      <c r="JRD160" s="16">
        <f t="shared" si="12691"/>
        <v>72.704999999999998</v>
      </c>
      <c r="JRE160" s="79">
        <f t="shared" si="19424"/>
        <v>8</v>
      </c>
      <c r="JRF160" s="80"/>
      <c r="JRG160" s="16" t="s">
        <v>236</v>
      </c>
      <c r="JRH160" s="16">
        <f t="shared" ref="JRH160" si="34767">40.82</f>
        <v>40.82</v>
      </c>
      <c r="JRI160" s="16">
        <f t="shared" ref="JRI160" si="34768">0.75*(2.7+2.7+2.1+2.7)</f>
        <v>7.6499999999999995</v>
      </c>
      <c r="JRJ160" s="14">
        <f t="shared" si="12695"/>
        <v>48.47</v>
      </c>
      <c r="JRK160" s="14"/>
      <c r="JRL160" s="16">
        <f t="shared" si="12696"/>
        <v>72.704999999999998</v>
      </c>
      <c r="JRM160" s="79">
        <f t="shared" si="19424"/>
        <v>8</v>
      </c>
      <c r="JRN160" s="80"/>
      <c r="JRO160" s="16" t="s">
        <v>236</v>
      </c>
      <c r="JRP160" s="16">
        <f t="shared" ref="JRP160" si="34769">40.82</f>
        <v>40.82</v>
      </c>
      <c r="JRQ160" s="16">
        <f t="shared" ref="JRQ160" si="34770">0.75*(2.7+2.7+2.1+2.7)</f>
        <v>7.6499999999999995</v>
      </c>
      <c r="JRR160" s="14">
        <f t="shared" si="12700"/>
        <v>48.47</v>
      </c>
      <c r="JRS160" s="14"/>
      <c r="JRT160" s="16">
        <f t="shared" si="12701"/>
        <v>72.704999999999998</v>
      </c>
      <c r="JRU160" s="79">
        <f t="shared" si="19424"/>
        <v>8</v>
      </c>
      <c r="JRV160" s="80"/>
      <c r="JRW160" s="16" t="s">
        <v>236</v>
      </c>
      <c r="JRX160" s="16">
        <f t="shared" ref="JRX160" si="34771">40.82</f>
        <v>40.82</v>
      </c>
      <c r="JRY160" s="16">
        <f t="shared" ref="JRY160" si="34772">0.75*(2.7+2.7+2.1+2.7)</f>
        <v>7.6499999999999995</v>
      </c>
      <c r="JRZ160" s="14">
        <f t="shared" si="12705"/>
        <v>48.47</v>
      </c>
      <c r="JSA160" s="14"/>
      <c r="JSB160" s="16">
        <f t="shared" si="12706"/>
        <v>72.704999999999998</v>
      </c>
      <c r="JSC160" s="79">
        <f t="shared" si="19424"/>
        <v>8</v>
      </c>
      <c r="JSD160" s="80"/>
      <c r="JSE160" s="16" t="s">
        <v>236</v>
      </c>
      <c r="JSF160" s="16">
        <f t="shared" ref="JSF160" si="34773">40.82</f>
        <v>40.82</v>
      </c>
      <c r="JSG160" s="16">
        <f t="shared" ref="JSG160" si="34774">0.75*(2.7+2.7+2.1+2.7)</f>
        <v>7.6499999999999995</v>
      </c>
      <c r="JSH160" s="14">
        <f t="shared" si="12710"/>
        <v>48.47</v>
      </c>
      <c r="JSI160" s="14"/>
      <c r="JSJ160" s="16">
        <f t="shared" si="12711"/>
        <v>72.704999999999998</v>
      </c>
      <c r="JSK160" s="79">
        <f t="shared" si="19424"/>
        <v>8</v>
      </c>
      <c r="JSL160" s="80"/>
      <c r="JSM160" s="16" t="s">
        <v>236</v>
      </c>
      <c r="JSN160" s="16">
        <f t="shared" ref="JSN160" si="34775">40.82</f>
        <v>40.82</v>
      </c>
      <c r="JSO160" s="16">
        <f t="shared" ref="JSO160" si="34776">0.75*(2.7+2.7+2.1+2.7)</f>
        <v>7.6499999999999995</v>
      </c>
      <c r="JSP160" s="14">
        <f t="shared" si="12715"/>
        <v>48.47</v>
      </c>
      <c r="JSQ160" s="14"/>
      <c r="JSR160" s="16">
        <f t="shared" si="12716"/>
        <v>72.704999999999998</v>
      </c>
      <c r="JSS160" s="79">
        <f t="shared" si="19424"/>
        <v>8</v>
      </c>
      <c r="JST160" s="80"/>
      <c r="JSU160" s="16" t="s">
        <v>236</v>
      </c>
      <c r="JSV160" s="16">
        <f t="shared" ref="JSV160" si="34777">40.82</f>
        <v>40.82</v>
      </c>
      <c r="JSW160" s="16">
        <f t="shared" ref="JSW160" si="34778">0.75*(2.7+2.7+2.1+2.7)</f>
        <v>7.6499999999999995</v>
      </c>
      <c r="JSX160" s="14">
        <f t="shared" si="12720"/>
        <v>48.47</v>
      </c>
      <c r="JSY160" s="14"/>
      <c r="JSZ160" s="16">
        <f t="shared" si="12721"/>
        <v>72.704999999999998</v>
      </c>
      <c r="JTA160" s="79">
        <f t="shared" si="19424"/>
        <v>8</v>
      </c>
      <c r="JTB160" s="80"/>
      <c r="JTC160" s="16" t="s">
        <v>236</v>
      </c>
      <c r="JTD160" s="16">
        <f t="shared" ref="JTD160" si="34779">40.82</f>
        <v>40.82</v>
      </c>
      <c r="JTE160" s="16">
        <f t="shared" ref="JTE160" si="34780">0.75*(2.7+2.7+2.1+2.7)</f>
        <v>7.6499999999999995</v>
      </c>
      <c r="JTF160" s="14">
        <f t="shared" si="12725"/>
        <v>48.47</v>
      </c>
      <c r="JTG160" s="14"/>
      <c r="JTH160" s="16">
        <f t="shared" si="12726"/>
        <v>72.704999999999998</v>
      </c>
      <c r="JTI160" s="79">
        <f t="shared" si="19424"/>
        <v>8</v>
      </c>
      <c r="JTJ160" s="80"/>
      <c r="JTK160" s="16" t="s">
        <v>236</v>
      </c>
      <c r="JTL160" s="16">
        <f t="shared" ref="JTL160" si="34781">40.82</f>
        <v>40.82</v>
      </c>
      <c r="JTM160" s="16">
        <f t="shared" ref="JTM160" si="34782">0.75*(2.7+2.7+2.1+2.7)</f>
        <v>7.6499999999999995</v>
      </c>
      <c r="JTN160" s="14">
        <f t="shared" si="12730"/>
        <v>48.47</v>
      </c>
      <c r="JTO160" s="14"/>
      <c r="JTP160" s="16">
        <f t="shared" si="12731"/>
        <v>72.704999999999998</v>
      </c>
      <c r="JTQ160" s="79">
        <f t="shared" si="19433"/>
        <v>8</v>
      </c>
      <c r="JTR160" s="80"/>
      <c r="JTS160" s="16" t="s">
        <v>236</v>
      </c>
      <c r="JTT160" s="16">
        <f t="shared" ref="JTT160" si="34783">40.82</f>
        <v>40.82</v>
      </c>
      <c r="JTU160" s="16">
        <f t="shared" ref="JTU160" si="34784">0.75*(2.7+2.7+2.1+2.7)</f>
        <v>7.6499999999999995</v>
      </c>
      <c r="JTV160" s="14">
        <f t="shared" si="12735"/>
        <v>48.47</v>
      </c>
      <c r="JTW160" s="14"/>
      <c r="JTX160" s="16">
        <f t="shared" si="12736"/>
        <v>72.704999999999998</v>
      </c>
      <c r="JTY160" s="79">
        <f t="shared" si="19433"/>
        <v>8</v>
      </c>
      <c r="JTZ160" s="80"/>
      <c r="JUA160" s="16" t="s">
        <v>236</v>
      </c>
      <c r="JUB160" s="16">
        <f t="shared" ref="JUB160" si="34785">40.82</f>
        <v>40.82</v>
      </c>
      <c r="JUC160" s="16">
        <f t="shared" ref="JUC160" si="34786">0.75*(2.7+2.7+2.1+2.7)</f>
        <v>7.6499999999999995</v>
      </c>
      <c r="JUD160" s="14">
        <f t="shared" si="12740"/>
        <v>48.47</v>
      </c>
      <c r="JUE160" s="14"/>
      <c r="JUF160" s="16">
        <f t="shared" si="12741"/>
        <v>72.704999999999998</v>
      </c>
      <c r="JUG160" s="79">
        <f t="shared" si="19433"/>
        <v>8</v>
      </c>
      <c r="JUH160" s="80"/>
      <c r="JUI160" s="16" t="s">
        <v>236</v>
      </c>
      <c r="JUJ160" s="16">
        <f t="shared" ref="JUJ160" si="34787">40.82</f>
        <v>40.82</v>
      </c>
      <c r="JUK160" s="16">
        <f t="shared" ref="JUK160" si="34788">0.75*(2.7+2.7+2.1+2.7)</f>
        <v>7.6499999999999995</v>
      </c>
      <c r="JUL160" s="14">
        <f t="shared" si="12745"/>
        <v>48.47</v>
      </c>
      <c r="JUM160" s="14"/>
      <c r="JUN160" s="16">
        <f t="shared" si="12746"/>
        <v>72.704999999999998</v>
      </c>
      <c r="JUO160" s="79">
        <f t="shared" si="19433"/>
        <v>8</v>
      </c>
      <c r="JUP160" s="80"/>
      <c r="JUQ160" s="16" t="s">
        <v>236</v>
      </c>
      <c r="JUR160" s="16">
        <f t="shared" ref="JUR160" si="34789">40.82</f>
        <v>40.82</v>
      </c>
      <c r="JUS160" s="16">
        <f t="shared" ref="JUS160" si="34790">0.75*(2.7+2.7+2.1+2.7)</f>
        <v>7.6499999999999995</v>
      </c>
      <c r="JUT160" s="14">
        <f t="shared" si="12750"/>
        <v>48.47</v>
      </c>
      <c r="JUU160" s="14"/>
      <c r="JUV160" s="16">
        <f t="shared" si="12751"/>
        <v>72.704999999999998</v>
      </c>
      <c r="JUW160" s="79">
        <f t="shared" si="19433"/>
        <v>8</v>
      </c>
      <c r="JUX160" s="80"/>
      <c r="JUY160" s="16" t="s">
        <v>236</v>
      </c>
      <c r="JUZ160" s="16">
        <f t="shared" ref="JUZ160" si="34791">40.82</f>
        <v>40.82</v>
      </c>
      <c r="JVA160" s="16">
        <f t="shared" ref="JVA160" si="34792">0.75*(2.7+2.7+2.1+2.7)</f>
        <v>7.6499999999999995</v>
      </c>
      <c r="JVB160" s="14">
        <f t="shared" si="12755"/>
        <v>48.47</v>
      </c>
      <c r="JVC160" s="14"/>
      <c r="JVD160" s="16">
        <f t="shared" si="12756"/>
        <v>72.704999999999998</v>
      </c>
      <c r="JVE160" s="79">
        <f t="shared" si="19433"/>
        <v>8</v>
      </c>
      <c r="JVF160" s="80"/>
      <c r="JVG160" s="16" t="s">
        <v>236</v>
      </c>
      <c r="JVH160" s="16">
        <f t="shared" ref="JVH160" si="34793">40.82</f>
        <v>40.82</v>
      </c>
      <c r="JVI160" s="16">
        <f t="shared" ref="JVI160" si="34794">0.75*(2.7+2.7+2.1+2.7)</f>
        <v>7.6499999999999995</v>
      </c>
      <c r="JVJ160" s="14">
        <f t="shared" si="12760"/>
        <v>48.47</v>
      </c>
      <c r="JVK160" s="14"/>
      <c r="JVL160" s="16">
        <f t="shared" si="12761"/>
        <v>72.704999999999998</v>
      </c>
      <c r="JVM160" s="79">
        <f t="shared" si="19433"/>
        <v>8</v>
      </c>
      <c r="JVN160" s="80"/>
      <c r="JVO160" s="16" t="s">
        <v>236</v>
      </c>
      <c r="JVP160" s="16">
        <f t="shared" ref="JVP160" si="34795">40.82</f>
        <v>40.82</v>
      </c>
      <c r="JVQ160" s="16">
        <f t="shared" ref="JVQ160" si="34796">0.75*(2.7+2.7+2.1+2.7)</f>
        <v>7.6499999999999995</v>
      </c>
      <c r="JVR160" s="14">
        <f t="shared" si="12765"/>
        <v>48.47</v>
      </c>
      <c r="JVS160" s="14"/>
      <c r="JVT160" s="16">
        <f t="shared" si="12766"/>
        <v>72.704999999999998</v>
      </c>
      <c r="JVU160" s="79">
        <f t="shared" si="19433"/>
        <v>8</v>
      </c>
      <c r="JVV160" s="80"/>
      <c r="JVW160" s="16" t="s">
        <v>236</v>
      </c>
      <c r="JVX160" s="16">
        <f t="shared" ref="JVX160" si="34797">40.82</f>
        <v>40.82</v>
      </c>
      <c r="JVY160" s="16">
        <f t="shared" ref="JVY160" si="34798">0.75*(2.7+2.7+2.1+2.7)</f>
        <v>7.6499999999999995</v>
      </c>
      <c r="JVZ160" s="14">
        <f t="shared" si="12770"/>
        <v>48.47</v>
      </c>
      <c r="JWA160" s="14"/>
      <c r="JWB160" s="16">
        <f t="shared" si="12771"/>
        <v>72.704999999999998</v>
      </c>
      <c r="JWC160" s="79">
        <f t="shared" si="19442"/>
        <v>8</v>
      </c>
      <c r="JWD160" s="80"/>
      <c r="JWE160" s="16" t="s">
        <v>236</v>
      </c>
      <c r="JWF160" s="16">
        <f t="shared" ref="JWF160" si="34799">40.82</f>
        <v>40.82</v>
      </c>
      <c r="JWG160" s="16">
        <f t="shared" ref="JWG160" si="34800">0.75*(2.7+2.7+2.1+2.7)</f>
        <v>7.6499999999999995</v>
      </c>
      <c r="JWH160" s="14">
        <f t="shared" si="12775"/>
        <v>48.47</v>
      </c>
      <c r="JWI160" s="14"/>
      <c r="JWJ160" s="16">
        <f t="shared" si="12776"/>
        <v>72.704999999999998</v>
      </c>
      <c r="JWK160" s="79">
        <f t="shared" si="19442"/>
        <v>8</v>
      </c>
      <c r="JWL160" s="80"/>
      <c r="JWM160" s="16" t="s">
        <v>236</v>
      </c>
      <c r="JWN160" s="16">
        <f t="shared" ref="JWN160" si="34801">40.82</f>
        <v>40.82</v>
      </c>
      <c r="JWO160" s="16">
        <f t="shared" ref="JWO160" si="34802">0.75*(2.7+2.7+2.1+2.7)</f>
        <v>7.6499999999999995</v>
      </c>
      <c r="JWP160" s="14">
        <f t="shared" si="12780"/>
        <v>48.47</v>
      </c>
      <c r="JWQ160" s="14"/>
      <c r="JWR160" s="16">
        <f t="shared" si="12781"/>
        <v>72.704999999999998</v>
      </c>
      <c r="JWS160" s="79">
        <f t="shared" si="19442"/>
        <v>8</v>
      </c>
      <c r="JWT160" s="80"/>
      <c r="JWU160" s="16" t="s">
        <v>236</v>
      </c>
      <c r="JWV160" s="16">
        <f t="shared" ref="JWV160" si="34803">40.82</f>
        <v>40.82</v>
      </c>
      <c r="JWW160" s="16">
        <f t="shared" ref="JWW160" si="34804">0.75*(2.7+2.7+2.1+2.7)</f>
        <v>7.6499999999999995</v>
      </c>
      <c r="JWX160" s="14">
        <f t="shared" si="12785"/>
        <v>48.47</v>
      </c>
      <c r="JWY160" s="14"/>
      <c r="JWZ160" s="16">
        <f t="shared" si="12786"/>
        <v>72.704999999999998</v>
      </c>
      <c r="JXA160" s="79">
        <f t="shared" si="19442"/>
        <v>8</v>
      </c>
      <c r="JXB160" s="80"/>
      <c r="JXC160" s="16" t="s">
        <v>236</v>
      </c>
      <c r="JXD160" s="16">
        <f t="shared" ref="JXD160" si="34805">40.82</f>
        <v>40.82</v>
      </c>
      <c r="JXE160" s="16">
        <f t="shared" ref="JXE160" si="34806">0.75*(2.7+2.7+2.1+2.7)</f>
        <v>7.6499999999999995</v>
      </c>
      <c r="JXF160" s="14">
        <f t="shared" si="12790"/>
        <v>48.47</v>
      </c>
      <c r="JXG160" s="14"/>
      <c r="JXH160" s="16">
        <f t="shared" si="12791"/>
        <v>72.704999999999998</v>
      </c>
      <c r="JXI160" s="79">
        <f t="shared" si="19442"/>
        <v>8</v>
      </c>
      <c r="JXJ160" s="80"/>
      <c r="JXK160" s="16" t="s">
        <v>236</v>
      </c>
      <c r="JXL160" s="16">
        <f t="shared" ref="JXL160" si="34807">40.82</f>
        <v>40.82</v>
      </c>
      <c r="JXM160" s="16">
        <f t="shared" ref="JXM160" si="34808">0.75*(2.7+2.7+2.1+2.7)</f>
        <v>7.6499999999999995</v>
      </c>
      <c r="JXN160" s="14">
        <f t="shared" si="12795"/>
        <v>48.47</v>
      </c>
      <c r="JXO160" s="14"/>
      <c r="JXP160" s="16">
        <f t="shared" si="12796"/>
        <v>72.704999999999998</v>
      </c>
      <c r="JXQ160" s="79">
        <f t="shared" si="19442"/>
        <v>8</v>
      </c>
      <c r="JXR160" s="80"/>
      <c r="JXS160" s="16" t="s">
        <v>236</v>
      </c>
      <c r="JXT160" s="16">
        <f t="shared" ref="JXT160" si="34809">40.82</f>
        <v>40.82</v>
      </c>
      <c r="JXU160" s="16">
        <f t="shared" ref="JXU160" si="34810">0.75*(2.7+2.7+2.1+2.7)</f>
        <v>7.6499999999999995</v>
      </c>
      <c r="JXV160" s="14">
        <f t="shared" si="12800"/>
        <v>48.47</v>
      </c>
      <c r="JXW160" s="14"/>
      <c r="JXX160" s="16">
        <f t="shared" si="12801"/>
        <v>72.704999999999998</v>
      </c>
      <c r="JXY160" s="79">
        <f t="shared" si="19442"/>
        <v>8</v>
      </c>
      <c r="JXZ160" s="80"/>
      <c r="JYA160" s="16" t="s">
        <v>236</v>
      </c>
      <c r="JYB160" s="16">
        <f t="shared" ref="JYB160" si="34811">40.82</f>
        <v>40.82</v>
      </c>
      <c r="JYC160" s="16">
        <f t="shared" ref="JYC160" si="34812">0.75*(2.7+2.7+2.1+2.7)</f>
        <v>7.6499999999999995</v>
      </c>
      <c r="JYD160" s="14">
        <f t="shared" si="12805"/>
        <v>48.47</v>
      </c>
      <c r="JYE160" s="14"/>
      <c r="JYF160" s="16">
        <f t="shared" si="12806"/>
        <v>72.704999999999998</v>
      </c>
      <c r="JYG160" s="79">
        <f t="shared" si="19442"/>
        <v>8</v>
      </c>
      <c r="JYH160" s="80"/>
      <c r="JYI160" s="16" t="s">
        <v>236</v>
      </c>
      <c r="JYJ160" s="16">
        <f t="shared" ref="JYJ160" si="34813">40.82</f>
        <v>40.82</v>
      </c>
      <c r="JYK160" s="16">
        <f t="shared" ref="JYK160" si="34814">0.75*(2.7+2.7+2.1+2.7)</f>
        <v>7.6499999999999995</v>
      </c>
      <c r="JYL160" s="14">
        <f t="shared" si="12810"/>
        <v>48.47</v>
      </c>
      <c r="JYM160" s="14"/>
      <c r="JYN160" s="16">
        <f t="shared" si="12811"/>
        <v>72.704999999999998</v>
      </c>
      <c r="JYO160" s="79">
        <f t="shared" si="19451"/>
        <v>8</v>
      </c>
      <c r="JYP160" s="80"/>
      <c r="JYQ160" s="16" t="s">
        <v>236</v>
      </c>
      <c r="JYR160" s="16">
        <f t="shared" ref="JYR160" si="34815">40.82</f>
        <v>40.82</v>
      </c>
      <c r="JYS160" s="16">
        <f t="shared" ref="JYS160" si="34816">0.75*(2.7+2.7+2.1+2.7)</f>
        <v>7.6499999999999995</v>
      </c>
      <c r="JYT160" s="14">
        <f t="shared" si="12815"/>
        <v>48.47</v>
      </c>
      <c r="JYU160" s="14"/>
      <c r="JYV160" s="16">
        <f t="shared" si="12816"/>
        <v>72.704999999999998</v>
      </c>
      <c r="JYW160" s="79">
        <f t="shared" si="19451"/>
        <v>8</v>
      </c>
      <c r="JYX160" s="80"/>
      <c r="JYY160" s="16" t="s">
        <v>236</v>
      </c>
      <c r="JYZ160" s="16">
        <f t="shared" ref="JYZ160" si="34817">40.82</f>
        <v>40.82</v>
      </c>
      <c r="JZA160" s="16">
        <f t="shared" ref="JZA160" si="34818">0.75*(2.7+2.7+2.1+2.7)</f>
        <v>7.6499999999999995</v>
      </c>
      <c r="JZB160" s="14">
        <f t="shared" si="12820"/>
        <v>48.47</v>
      </c>
      <c r="JZC160" s="14"/>
      <c r="JZD160" s="16">
        <f t="shared" si="12821"/>
        <v>72.704999999999998</v>
      </c>
      <c r="JZE160" s="79">
        <f t="shared" si="19451"/>
        <v>8</v>
      </c>
      <c r="JZF160" s="80"/>
      <c r="JZG160" s="16" t="s">
        <v>236</v>
      </c>
      <c r="JZH160" s="16">
        <f t="shared" ref="JZH160" si="34819">40.82</f>
        <v>40.82</v>
      </c>
      <c r="JZI160" s="16">
        <f t="shared" ref="JZI160" si="34820">0.75*(2.7+2.7+2.1+2.7)</f>
        <v>7.6499999999999995</v>
      </c>
      <c r="JZJ160" s="14">
        <f t="shared" si="12825"/>
        <v>48.47</v>
      </c>
      <c r="JZK160" s="14"/>
      <c r="JZL160" s="16">
        <f t="shared" si="12826"/>
        <v>72.704999999999998</v>
      </c>
      <c r="JZM160" s="79">
        <f t="shared" si="19451"/>
        <v>8</v>
      </c>
      <c r="JZN160" s="80"/>
      <c r="JZO160" s="16" t="s">
        <v>236</v>
      </c>
      <c r="JZP160" s="16">
        <f t="shared" ref="JZP160" si="34821">40.82</f>
        <v>40.82</v>
      </c>
      <c r="JZQ160" s="16">
        <f t="shared" ref="JZQ160" si="34822">0.75*(2.7+2.7+2.1+2.7)</f>
        <v>7.6499999999999995</v>
      </c>
      <c r="JZR160" s="14">
        <f t="shared" si="12830"/>
        <v>48.47</v>
      </c>
      <c r="JZS160" s="14"/>
      <c r="JZT160" s="16">
        <f t="shared" si="12831"/>
        <v>72.704999999999998</v>
      </c>
      <c r="JZU160" s="79">
        <f t="shared" si="19451"/>
        <v>8</v>
      </c>
      <c r="JZV160" s="80"/>
      <c r="JZW160" s="16" t="s">
        <v>236</v>
      </c>
      <c r="JZX160" s="16">
        <f t="shared" ref="JZX160" si="34823">40.82</f>
        <v>40.82</v>
      </c>
      <c r="JZY160" s="16">
        <f t="shared" ref="JZY160" si="34824">0.75*(2.7+2.7+2.1+2.7)</f>
        <v>7.6499999999999995</v>
      </c>
      <c r="JZZ160" s="14">
        <f t="shared" si="12835"/>
        <v>48.47</v>
      </c>
      <c r="KAA160" s="14"/>
      <c r="KAB160" s="16">
        <f t="shared" si="12836"/>
        <v>72.704999999999998</v>
      </c>
      <c r="KAC160" s="79">
        <f t="shared" si="19451"/>
        <v>8</v>
      </c>
      <c r="KAD160" s="80"/>
      <c r="KAE160" s="16" t="s">
        <v>236</v>
      </c>
      <c r="KAF160" s="16">
        <f t="shared" ref="KAF160" si="34825">40.82</f>
        <v>40.82</v>
      </c>
      <c r="KAG160" s="16">
        <f t="shared" ref="KAG160" si="34826">0.75*(2.7+2.7+2.1+2.7)</f>
        <v>7.6499999999999995</v>
      </c>
      <c r="KAH160" s="14">
        <f t="shared" si="12840"/>
        <v>48.47</v>
      </c>
      <c r="KAI160" s="14"/>
      <c r="KAJ160" s="16">
        <f t="shared" si="12841"/>
        <v>72.704999999999998</v>
      </c>
      <c r="KAK160" s="79">
        <f t="shared" si="19451"/>
        <v>8</v>
      </c>
      <c r="KAL160" s="80"/>
      <c r="KAM160" s="16" t="s">
        <v>236</v>
      </c>
      <c r="KAN160" s="16">
        <f t="shared" ref="KAN160" si="34827">40.82</f>
        <v>40.82</v>
      </c>
      <c r="KAO160" s="16">
        <f t="shared" ref="KAO160" si="34828">0.75*(2.7+2.7+2.1+2.7)</f>
        <v>7.6499999999999995</v>
      </c>
      <c r="KAP160" s="14">
        <f t="shared" si="12845"/>
        <v>48.47</v>
      </c>
      <c r="KAQ160" s="14"/>
      <c r="KAR160" s="16">
        <f t="shared" si="12846"/>
        <v>72.704999999999998</v>
      </c>
      <c r="KAS160" s="79">
        <f t="shared" si="19451"/>
        <v>8</v>
      </c>
      <c r="KAT160" s="80"/>
      <c r="KAU160" s="16" t="s">
        <v>236</v>
      </c>
      <c r="KAV160" s="16">
        <f t="shared" ref="KAV160" si="34829">40.82</f>
        <v>40.82</v>
      </c>
      <c r="KAW160" s="16">
        <f t="shared" ref="KAW160" si="34830">0.75*(2.7+2.7+2.1+2.7)</f>
        <v>7.6499999999999995</v>
      </c>
      <c r="KAX160" s="14">
        <f t="shared" si="12850"/>
        <v>48.47</v>
      </c>
      <c r="KAY160" s="14"/>
      <c r="KAZ160" s="16">
        <f t="shared" si="12851"/>
        <v>72.704999999999998</v>
      </c>
      <c r="KBA160" s="79">
        <f t="shared" si="19460"/>
        <v>8</v>
      </c>
      <c r="KBB160" s="80"/>
      <c r="KBC160" s="16" t="s">
        <v>236</v>
      </c>
      <c r="KBD160" s="16">
        <f t="shared" ref="KBD160" si="34831">40.82</f>
        <v>40.82</v>
      </c>
      <c r="KBE160" s="16">
        <f t="shared" ref="KBE160" si="34832">0.75*(2.7+2.7+2.1+2.7)</f>
        <v>7.6499999999999995</v>
      </c>
      <c r="KBF160" s="14">
        <f t="shared" si="12855"/>
        <v>48.47</v>
      </c>
      <c r="KBG160" s="14"/>
      <c r="KBH160" s="16">
        <f t="shared" si="12856"/>
        <v>72.704999999999998</v>
      </c>
      <c r="KBI160" s="79">
        <f t="shared" si="19460"/>
        <v>8</v>
      </c>
      <c r="KBJ160" s="80"/>
      <c r="KBK160" s="16" t="s">
        <v>236</v>
      </c>
      <c r="KBL160" s="16">
        <f t="shared" ref="KBL160" si="34833">40.82</f>
        <v>40.82</v>
      </c>
      <c r="KBM160" s="16">
        <f t="shared" ref="KBM160" si="34834">0.75*(2.7+2.7+2.1+2.7)</f>
        <v>7.6499999999999995</v>
      </c>
      <c r="KBN160" s="14">
        <f t="shared" si="12860"/>
        <v>48.47</v>
      </c>
      <c r="KBO160" s="14"/>
      <c r="KBP160" s="16">
        <f t="shared" si="12861"/>
        <v>72.704999999999998</v>
      </c>
      <c r="KBQ160" s="79">
        <f t="shared" si="19460"/>
        <v>8</v>
      </c>
      <c r="KBR160" s="80"/>
      <c r="KBS160" s="16" t="s">
        <v>236</v>
      </c>
      <c r="KBT160" s="16">
        <f t="shared" ref="KBT160" si="34835">40.82</f>
        <v>40.82</v>
      </c>
      <c r="KBU160" s="16">
        <f t="shared" ref="KBU160" si="34836">0.75*(2.7+2.7+2.1+2.7)</f>
        <v>7.6499999999999995</v>
      </c>
      <c r="KBV160" s="14">
        <f t="shared" si="12865"/>
        <v>48.47</v>
      </c>
      <c r="KBW160" s="14"/>
      <c r="KBX160" s="16">
        <f t="shared" si="12866"/>
        <v>72.704999999999998</v>
      </c>
      <c r="KBY160" s="79">
        <f t="shared" si="19460"/>
        <v>8</v>
      </c>
      <c r="KBZ160" s="80"/>
      <c r="KCA160" s="16" t="s">
        <v>236</v>
      </c>
      <c r="KCB160" s="16">
        <f t="shared" ref="KCB160" si="34837">40.82</f>
        <v>40.82</v>
      </c>
      <c r="KCC160" s="16">
        <f t="shared" ref="KCC160" si="34838">0.75*(2.7+2.7+2.1+2.7)</f>
        <v>7.6499999999999995</v>
      </c>
      <c r="KCD160" s="14">
        <f t="shared" si="12870"/>
        <v>48.47</v>
      </c>
      <c r="KCE160" s="14"/>
      <c r="KCF160" s="16">
        <f t="shared" si="12871"/>
        <v>72.704999999999998</v>
      </c>
      <c r="KCG160" s="79">
        <f t="shared" si="19460"/>
        <v>8</v>
      </c>
      <c r="KCH160" s="80"/>
      <c r="KCI160" s="16" t="s">
        <v>236</v>
      </c>
      <c r="KCJ160" s="16">
        <f t="shared" ref="KCJ160" si="34839">40.82</f>
        <v>40.82</v>
      </c>
      <c r="KCK160" s="16">
        <f t="shared" ref="KCK160" si="34840">0.75*(2.7+2.7+2.1+2.7)</f>
        <v>7.6499999999999995</v>
      </c>
      <c r="KCL160" s="14">
        <f t="shared" si="12875"/>
        <v>48.47</v>
      </c>
      <c r="KCM160" s="14"/>
      <c r="KCN160" s="16">
        <f t="shared" si="12876"/>
        <v>72.704999999999998</v>
      </c>
      <c r="KCO160" s="79">
        <f t="shared" si="19460"/>
        <v>8</v>
      </c>
      <c r="KCP160" s="80"/>
      <c r="KCQ160" s="16" t="s">
        <v>236</v>
      </c>
      <c r="KCR160" s="16">
        <f t="shared" ref="KCR160" si="34841">40.82</f>
        <v>40.82</v>
      </c>
      <c r="KCS160" s="16">
        <f t="shared" ref="KCS160" si="34842">0.75*(2.7+2.7+2.1+2.7)</f>
        <v>7.6499999999999995</v>
      </c>
      <c r="KCT160" s="14">
        <f t="shared" si="12880"/>
        <v>48.47</v>
      </c>
      <c r="KCU160" s="14"/>
      <c r="KCV160" s="16">
        <f t="shared" si="12881"/>
        <v>72.704999999999998</v>
      </c>
      <c r="KCW160" s="79">
        <f t="shared" si="19460"/>
        <v>8</v>
      </c>
      <c r="KCX160" s="80"/>
      <c r="KCY160" s="16" t="s">
        <v>236</v>
      </c>
      <c r="KCZ160" s="16">
        <f t="shared" ref="KCZ160" si="34843">40.82</f>
        <v>40.82</v>
      </c>
      <c r="KDA160" s="16">
        <f t="shared" ref="KDA160" si="34844">0.75*(2.7+2.7+2.1+2.7)</f>
        <v>7.6499999999999995</v>
      </c>
      <c r="KDB160" s="14">
        <f t="shared" si="12885"/>
        <v>48.47</v>
      </c>
      <c r="KDC160" s="14"/>
      <c r="KDD160" s="16">
        <f t="shared" si="12886"/>
        <v>72.704999999999998</v>
      </c>
      <c r="KDE160" s="79">
        <f t="shared" si="19460"/>
        <v>8</v>
      </c>
      <c r="KDF160" s="80"/>
      <c r="KDG160" s="16" t="s">
        <v>236</v>
      </c>
      <c r="KDH160" s="16">
        <f t="shared" ref="KDH160" si="34845">40.82</f>
        <v>40.82</v>
      </c>
      <c r="KDI160" s="16">
        <f t="shared" ref="KDI160" si="34846">0.75*(2.7+2.7+2.1+2.7)</f>
        <v>7.6499999999999995</v>
      </c>
      <c r="KDJ160" s="14">
        <f t="shared" si="12890"/>
        <v>48.47</v>
      </c>
      <c r="KDK160" s="14"/>
      <c r="KDL160" s="16">
        <f t="shared" si="12891"/>
        <v>72.704999999999998</v>
      </c>
      <c r="KDM160" s="79">
        <f t="shared" si="19469"/>
        <v>8</v>
      </c>
      <c r="KDN160" s="80"/>
      <c r="KDO160" s="16" t="s">
        <v>236</v>
      </c>
      <c r="KDP160" s="16">
        <f t="shared" ref="KDP160" si="34847">40.82</f>
        <v>40.82</v>
      </c>
      <c r="KDQ160" s="16">
        <f t="shared" ref="KDQ160" si="34848">0.75*(2.7+2.7+2.1+2.7)</f>
        <v>7.6499999999999995</v>
      </c>
      <c r="KDR160" s="14">
        <f t="shared" si="12895"/>
        <v>48.47</v>
      </c>
      <c r="KDS160" s="14"/>
      <c r="KDT160" s="16">
        <f t="shared" si="12896"/>
        <v>72.704999999999998</v>
      </c>
      <c r="KDU160" s="79">
        <f t="shared" si="19469"/>
        <v>8</v>
      </c>
      <c r="KDV160" s="80"/>
      <c r="KDW160" s="16" t="s">
        <v>236</v>
      </c>
      <c r="KDX160" s="16">
        <f t="shared" ref="KDX160" si="34849">40.82</f>
        <v>40.82</v>
      </c>
      <c r="KDY160" s="16">
        <f t="shared" ref="KDY160" si="34850">0.75*(2.7+2.7+2.1+2.7)</f>
        <v>7.6499999999999995</v>
      </c>
      <c r="KDZ160" s="14">
        <f t="shared" si="12900"/>
        <v>48.47</v>
      </c>
      <c r="KEA160" s="14"/>
      <c r="KEB160" s="16">
        <f t="shared" si="12901"/>
        <v>72.704999999999998</v>
      </c>
      <c r="KEC160" s="79">
        <f t="shared" si="19469"/>
        <v>8</v>
      </c>
      <c r="KED160" s="80"/>
      <c r="KEE160" s="16" t="s">
        <v>236</v>
      </c>
      <c r="KEF160" s="16">
        <f t="shared" ref="KEF160" si="34851">40.82</f>
        <v>40.82</v>
      </c>
      <c r="KEG160" s="16">
        <f t="shared" ref="KEG160" si="34852">0.75*(2.7+2.7+2.1+2.7)</f>
        <v>7.6499999999999995</v>
      </c>
      <c r="KEH160" s="14">
        <f t="shared" si="12905"/>
        <v>48.47</v>
      </c>
      <c r="KEI160" s="14"/>
      <c r="KEJ160" s="16">
        <f t="shared" si="12906"/>
        <v>72.704999999999998</v>
      </c>
      <c r="KEK160" s="79">
        <f t="shared" si="19469"/>
        <v>8</v>
      </c>
      <c r="KEL160" s="80"/>
      <c r="KEM160" s="16" t="s">
        <v>236</v>
      </c>
      <c r="KEN160" s="16">
        <f t="shared" ref="KEN160" si="34853">40.82</f>
        <v>40.82</v>
      </c>
      <c r="KEO160" s="16">
        <f t="shared" ref="KEO160" si="34854">0.75*(2.7+2.7+2.1+2.7)</f>
        <v>7.6499999999999995</v>
      </c>
      <c r="KEP160" s="14">
        <f t="shared" si="12910"/>
        <v>48.47</v>
      </c>
      <c r="KEQ160" s="14"/>
      <c r="KER160" s="16">
        <f t="shared" si="12911"/>
        <v>72.704999999999998</v>
      </c>
      <c r="KES160" s="79">
        <f t="shared" si="19469"/>
        <v>8</v>
      </c>
      <c r="KET160" s="80"/>
      <c r="KEU160" s="16" t="s">
        <v>236</v>
      </c>
      <c r="KEV160" s="16">
        <f t="shared" ref="KEV160" si="34855">40.82</f>
        <v>40.82</v>
      </c>
      <c r="KEW160" s="16">
        <f t="shared" ref="KEW160" si="34856">0.75*(2.7+2.7+2.1+2.7)</f>
        <v>7.6499999999999995</v>
      </c>
      <c r="KEX160" s="14">
        <f t="shared" si="12915"/>
        <v>48.47</v>
      </c>
      <c r="KEY160" s="14"/>
      <c r="KEZ160" s="16">
        <f t="shared" si="12916"/>
        <v>72.704999999999998</v>
      </c>
      <c r="KFA160" s="79">
        <f t="shared" si="19469"/>
        <v>8</v>
      </c>
      <c r="KFB160" s="80"/>
      <c r="KFC160" s="16" t="s">
        <v>236</v>
      </c>
      <c r="KFD160" s="16">
        <f t="shared" ref="KFD160" si="34857">40.82</f>
        <v>40.82</v>
      </c>
      <c r="KFE160" s="16">
        <f t="shared" ref="KFE160" si="34858">0.75*(2.7+2.7+2.1+2.7)</f>
        <v>7.6499999999999995</v>
      </c>
      <c r="KFF160" s="14">
        <f t="shared" si="12920"/>
        <v>48.47</v>
      </c>
      <c r="KFG160" s="14"/>
      <c r="KFH160" s="16">
        <f t="shared" si="12921"/>
        <v>72.704999999999998</v>
      </c>
      <c r="KFI160" s="79">
        <f t="shared" si="19469"/>
        <v>8</v>
      </c>
      <c r="KFJ160" s="80"/>
      <c r="KFK160" s="16" t="s">
        <v>236</v>
      </c>
      <c r="KFL160" s="16">
        <f t="shared" ref="KFL160" si="34859">40.82</f>
        <v>40.82</v>
      </c>
      <c r="KFM160" s="16">
        <f t="shared" ref="KFM160" si="34860">0.75*(2.7+2.7+2.1+2.7)</f>
        <v>7.6499999999999995</v>
      </c>
      <c r="KFN160" s="14">
        <f t="shared" si="12925"/>
        <v>48.47</v>
      </c>
      <c r="KFO160" s="14"/>
      <c r="KFP160" s="16">
        <f t="shared" si="12926"/>
        <v>72.704999999999998</v>
      </c>
      <c r="KFQ160" s="79">
        <f t="shared" si="19469"/>
        <v>8</v>
      </c>
      <c r="KFR160" s="80"/>
      <c r="KFS160" s="16" t="s">
        <v>236</v>
      </c>
      <c r="KFT160" s="16">
        <f t="shared" ref="KFT160" si="34861">40.82</f>
        <v>40.82</v>
      </c>
      <c r="KFU160" s="16">
        <f t="shared" ref="KFU160" si="34862">0.75*(2.7+2.7+2.1+2.7)</f>
        <v>7.6499999999999995</v>
      </c>
      <c r="KFV160" s="14">
        <f t="shared" si="12930"/>
        <v>48.47</v>
      </c>
      <c r="KFW160" s="14"/>
      <c r="KFX160" s="16">
        <f t="shared" si="12931"/>
        <v>72.704999999999998</v>
      </c>
      <c r="KFY160" s="79">
        <f t="shared" si="19478"/>
        <v>8</v>
      </c>
      <c r="KFZ160" s="80"/>
      <c r="KGA160" s="16" t="s">
        <v>236</v>
      </c>
      <c r="KGB160" s="16">
        <f t="shared" ref="KGB160" si="34863">40.82</f>
        <v>40.82</v>
      </c>
      <c r="KGC160" s="16">
        <f t="shared" ref="KGC160" si="34864">0.75*(2.7+2.7+2.1+2.7)</f>
        <v>7.6499999999999995</v>
      </c>
      <c r="KGD160" s="14">
        <f t="shared" si="12935"/>
        <v>48.47</v>
      </c>
      <c r="KGE160" s="14"/>
      <c r="KGF160" s="16">
        <f t="shared" si="12936"/>
        <v>72.704999999999998</v>
      </c>
      <c r="KGG160" s="79">
        <f t="shared" si="19478"/>
        <v>8</v>
      </c>
      <c r="KGH160" s="80"/>
      <c r="KGI160" s="16" t="s">
        <v>236</v>
      </c>
      <c r="KGJ160" s="16">
        <f t="shared" ref="KGJ160" si="34865">40.82</f>
        <v>40.82</v>
      </c>
      <c r="KGK160" s="16">
        <f t="shared" ref="KGK160" si="34866">0.75*(2.7+2.7+2.1+2.7)</f>
        <v>7.6499999999999995</v>
      </c>
      <c r="KGL160" s="14">
        <f t="shared" si="12940"/>
        <v>48.47</v>
      </c>
      <c r="KGM160" s="14"/>
      <c r="KGN160" s="16">
        <f t="shared" si="12941"/>
        <v>72.704999999999998</v>
      </c>
      <c r="KGO160" s="79">
        <f t="shared" si="19478"/>
        <v>8</v>
      </c>
      <c r="KGP160" s="80"/>
      <c r="KGQ160" s="16" t="s">
        <v>236</v>
      </c>
      <c r="KGR160" s="16">
        <f t="shared" ref="KGR160" si="34867">40.82</f>
        <v>40.82</v>
      </c>
      <c r="KGS160" s="16">
        <f t="shared" ref="KGS160" si="34868">0.75*(2.7+2.7+2.1+2.7)</f>
        <v>7.6499999999999995</v>
      </c>
      <c r="KGT160" s="14">
        <f t="shared" si="12945"/>
        <v>48.47</v>
      </c>
      <c r="KGU160" s="14"/>
      <c r="KGV160" s="16">
        <f t="shared" si="12946"/>
        <v>72.704999999999998</v>
      </c>
      <c r="KGW160" s="79">
        <f t="shared" si="19478"/>
        <v>8</v>
      </c>
      <c r="KGX160" s="80"/>
      <c r="KGY160" s="16" t="s">
        <v>236</v>
      </c>
      <c r="KGZ160" s="16">
        <f t="shared" ref="KGZ160" si="34869">40.82</f>
        <v>40.82</v>
      </c>
      <c r="KHA160" s="16">
        <f t="shared" ref="KHA160" si="34870">0.75*(2.7+2.7+2.1+2.7)</f>
        <v>7.6499999999999995</v>
      </c>
      <c r="KHB160" s="14">
        <f t="shared" si="12950"/>
        <v>48.47</v>
      </c>
      <c r="KHC160" s="14"/>
      <c r="KHD160" s="16">
        <f t="shared" si="12951"/>
        <v>72.704999999999998</v>
      </c>
      <c r="KHE160" s="79">
        <f t="shared" si="19478"/>
        <v>8</v>
      </c>
      <c r="KHF160" s="80"/>
      <c r="KHG160" s="16" t="s">
        <v>236</v>
      </c>
      <c r="KHH160" s="16">
        <f t="shared" ref="KHH160" si="34871">40.82</f>
        <v>40.82</v>
      </c>
      <c r="KHI160" s="16">
        <f t="shared" ref="KHI160" si="34872">0.75*(2.7+2.7+2.1+2.7)</f>
        <v>7.6499999999999995</v>
      </c>
      <c r="KHJ160" s="14">
        <f t="shared" si="12955"/>
        <v>48.47</v>
      </c>
      <c r="KHK160" s="14"/>
      <c r="KHL160" s="16">
        <f t="shared" si="12956"/>
        <v>72.704999999999998</v>
      </c>
      <c r="KHM160" s="79">
        <f t="shared" si="19478"/>
        <v>8</v>
      </c>
      <c r="KHN160" s="80"/>
      <c r="KHO160" s="16" t="s">
        <v>236</v>
      </c>
      <c r="KHP160" s="16">
        <f t="shared" ref="KHP160" si="34873">40.82</f>
        <v>40.82</v>
      </c>
      <c r="KHQ160" s="16">
        <f t="shared" ref="KHQ160" si="34874">0.75*(2.7+2.7+2.1+2.7)</f>
        <v>7.6499999999999995</v>
      </c>
      <c r="KHR160" s="14">
        <f t="shared" si="12960"/>
        <v>48.47</v>
      </c>
      <c r="KHS160" s="14"/>
      <c r="KHT160" s="16">
        <f t="shared" si="12961"/>
        <v>72.704999999999998</v>
      </c>
      <c r="KHU160" s="79">
        <f t="shared" si="19478"/>
        <v>8</v>
      </c>
      <c r="KHV160" s="80"/>
      <c r="KHW160" s="16" t="s">
        <v>236</v>
      </c>
      <c r="KHX160" s="16">
        <f t="shared" ref="KHX160" si="34875">40.82</f>
        <v>40.82</v>
      </c>
      <c r="KHY160" s="16">
        <f t="shared" ref="KHY160" si="34876">0.75*(2.7+2.7+2.1+2.7)</f>
        <v>7.6499999999999995</v>
      </c>
      <c r="KHZ160" s="14">
        <f t="shared" si="12965"/>
        <v>48.47</v>
      </c>
      <c r="KIA160" s="14"/>
      <c r="KIB160" s="16">
        <f t="shared" si="12966"/>
        <v>72.704999999999998</v>
      </c>
      <c r="KIC160" s="79">
        <f t="shared" si="19478"/>
        <v>8</v>
      </c>
      <c r="KID160" s="80"/>
      <c r="KIE160" s="16" t="s">
        <v>236</v>
      </c>
      <c r="KIF160" s="16">
        <f t="shared" ref="KIF160" si="34877">40.82</f>
        <v>40.82</v>
      </c>
      <c r="KIG160" s="16">
        <f t="shared" ref="KIG160" si="34878">0.75*(2.7+2.7+2.1+2.7)</f>
        <v>7.6499999999999995</v>
      </c>
      <c r="KIH160" s="14">
        <f t="shared" si="12970"/>
        <v>48.47</v>
      </c>
      <c r="KII160" s="14"/>
      <c r="KIJ160" s="16">
        <f t="shared" si="12971"/>
        <v>72.704999999999998</v>
      </c>
      <c r="KIK160" s="79">
        <f t="shared" si="19487"/>
        <v>8</v>
      </c>
      <c r="KIL160" s="80"/>
      <c r="KIM160" s="16" t="s">
        <v>236</v>
      </c>
      <c r="KIN160" s="16">
        <f t="shared" ref="KIN160" si="34879">40.82</f>
        <v>40.82</v>
      </c>
      <c r="KIO160" s="16">
        <f t="shared" ref="KIO160" si="34880">0.75*(2.7+2.7+2.1+2.7)</f>
        <v>7.6499999999999995</v>
      </c>
      <c r="KIP160" s="14">
        <f t="shared" si="12975"/>
        <v>48.47</v>
      </c>
      <c r="KIQ160" s="14"/>
      <c r="KIR160" s="16">
        <f t="shared" si="12976"/>
        <v>72.704999999999998</v>
      </c>
      <c r="KIS160" s="79">
        <f t="shared" si="19487"/>
        <v>8</v>
      </c>
      <c r="KIT160" s="80"/>
      <c r="KIU160" s="16" t="s">
        <v>236</v>
      </c>
      <c r="KIV160" s="16">
        <f t="shared" ref="KIV160" si="34881">40.82</f>
        <v>40.82</v>
      </c>
      <c r="KIW160" s="16">
        <f t="shared" ref="KIW160" si="34882">0.75*(2.7+2.7+2.1+2.7)</f>
        <v>7.6499999999999995</v>
      </c>
      <c r="KIX160" s="14">
        <f t="shared" si="12980"/>
        <v>48.47</v>
      </c>
      <c r="KIY160" s="14"/>
      <c r="KIZ160" s="16">
        <f t="shared" si="12981"/>
        <v>72.704999999999998</v>
      </c>
      <c r="KJA160" s="79">
        <f t="shared" si="19487"/>
        <v>8</v>
      </c>
      <c r="KJB160" s="80"/>
      <c r="KJC160" s="16" t="s">
        <v>236</v>
      </c>
      <c r="KJD160" s="16">
        <f t="shared" ref="KJD160" si="34883">40.82</f>
        <v>40.82</v>
      </c>
      <c r="KJE160" s="16">
        <f t="shared" ref="KJE160" si="34884">0.75*(2.7+2.7+2.1+2.7)</f>
        <v>7.6499999999999995</v>
      </c>
      <c r="KJF160" s="14">
        <f t="shared" si="12985"/>
        <v>48.47</v>
      </c>
      <c r="KJG160" s="14"/>
      <c r="KJH160" s="16">
        <f t="shared" si="12986"/>
        <v>72.704999999999998</v>
      </c>
      <c r="KJI160" s="79">
        <f t="shared" si="19487"/>
        <v>8</v>
      </c>
      <c r="KJJ160" s="80"/>
      <c r="KJK160" s="16" t="s">
        <v>236</v>
      </c>
      <c r="KJL160" s="16">
        <f t="shared" ref="KJL160" si="34885">40.82</f>
        <v>40.82</v>
      </c>
      <c r="KJM160" s="16">
        <f t="shared" ref="KJM160" si="34886">0.75*(2.7+2.7+2.1+2.7)</f>
        <v>7.6499999999999995</v>
      </c>
      <c r="KJN160" s="14">
        <f t="shared" si="12990"/>
        <v>48.47</v>
      </c>
      <c r="KJO160" s="14"/>
      <c r="KJP160" s="16">
        <f t="shared" si="12991"/>
        <v>72.704999999999998</v>
      </c>
      <c r="KJQ160" s="79">
        <f t="shared" si="19487"/>
        <v>8</v>
      </c>
      <c r="KJR160" s="80"/>
      <c r="KJS160" s="16" t="s">
        <v>236</v>
      </c>
      <c r="KJT160" s="16">
        <f t="shared" ref="KJT160" si="34887">40.82</f>
        <v>40.82</v>
      </c>
      <c r="KJU160" s="16">
        <f t="shared" ref="KJU160" si="34888">0.75*(2.7+2.7+2.1+2.7)</f>
        <v>7.6499999999999995</v>
      </c>
      <c r="KJV160" s="14">
        <f t="shared" si="12995"/>
        <v>48.47</v>
      </c>
      <c r="KJW160" s="14"/>
      <c r="KJX160" s="16">
        <f t="shared" si="12996"/>
        <v>72.704999999999998</v>
      </c>
      <c r="KJY160" s="79">
        <f t="shared" si="19487"/>
        <v>8</v>
      </c>
      <c r="KJZ160" s="80"/>
      <c r="KKA160" s="16" t="s">
        <v>236</v>
      </c>
      <c r="KKB160" s="16">
        <f t="shared" ref="KKB160" si="34889">40.82</f>
        <v>40.82</v>
      </c>
      <c r="KKC160" s="16">
        <f t="shared" ref="KKC160" si="34890">0.75*(2.7+2.7+2.1+2.7)</f>
        <v>7.6499999999999995</v>
      </c>
      <c r="KKD160" s="14">
        <f t="shared" si="13000"/>
        <v>48.47</v>
      </c>
      <c r="KKE160" s="14"/>
      <c r="KKF160" s="16">
        <f t="shared" si="13001"/>
        <v>72.704999999999998</v>
      </c>
      <c r="KKG160" s="79">
        <f t="shared" si="19487"/>
        <v>8</v>
      </c>
      <c r="KKH160" s="80"/>
      <c r="KKI160" s="16" t="s">
        <v>236</v>
      </c>
      <c r="KKJ160" s="16">
        <f t="shared" ref="KKJ160" si="34891">40.82</f>
        <v>40.82</v>
      </c>
      <c r="KKK160" s="16">
        <f t="shared" ref="KKK160" si="34892">0.75*(2.7+2.7+2.1+2.7)</f>
        <v>7.6499999999999995</v>
      </c>
      <c r="KKL160" s="14">
        <f t="shared" si="13005"/>
        <v>48.47</v>
      </c>
      <c r="KKM160" s="14"/>
      <c r="KKN160" s="16">
        <f t="shared" si="13006"/>
        <v>72.704999999999998</v>
      </c>
      <c r="KKO160" s="79">
        <f t="shared" si="19487"/>
        <v>8</v>
      </c>
      <c r="KKP160" s="80"/>
      <c r="KKQ160" s="16" t="s">
        <v>236</v>
      </c>
      <c r="KKR160" s="16">
        <f t="shared" ref="KKR160" si="34893">40.82</f>
        <v>40.82</v>
      </c>
      <c r="KKS160" s="16">
        <f t="shared" ref="KKS160" si="34894">0.75*(2.7+2.7+2.1+2.7)</f>
        <v>7.6499999999999995</v>
      </c>
      <c r="KKT160" s="14">
        <f t="shared" si="13010"/>
        <v>48.47</v>
      </c>
      <c r="KKU160" s="14"/>
      <c r="KKV160" s="16">
        <f t="shared" si="13011"/>
        <v>72.704999999999998</v>
      </c>
      <c r="KKW160" s="79">
        <f t="shared" si="19496"/>
        <v>8</v>
      </c>
      <c r="KKX160" s="80"/>
      <c r="KKY160" s="16" t="s">
        <v>236</v>
      </c>
      <c r="KKZ160" s="16">
        <f t="shared" ref="KKZ160" si="34895">40.82</f>
        <v>40.82</v>
      </c>
      <c r="KLA160" s="16">
        <f t="shared" ref="KLA160" si="34896">0.75*(2.7+2.7+2.1+2.7)</f>
        <v>7.6499999999999995</v>
      </c>
      <c r="KLB160" s="14">
        <f t="shared" si="13015"/>
        <v>48.47</v>
      </c>
      <c r="KLC160" s="14"/>
      <c r="KLD160" s="16">
        <f t="shared" si="13016"/>
        <v>72.704999999999998</v>
      </c>
      <c r="KLE160" s="79">
        <f t="shared" si="19496"/>
        <v>8</v>
      </c>
      <c r="KLF160" s="80"/>
      <c r="KLG160" s="16" t="s">
        <v>236</v>
      </c>
      <c r="KLH160" s="16">
        <f t="shared" ref="KLH160" si="34897">40.82</f>
        <v>40.82</v>
      </c>
      <c r="KLI160" s="16">
        <f t="shared" ref="KLI160" si="34898">0.75*(2.7+2.7+2.1+2.7)</f>
        <v>7.6499999999999995</v>
      </c>
      <c r="KLJ160" s="14">
        <f t="shared" si="13020"/>
        <v>48.47</v>
      </c>
      <c r="KLK160" s="14"/>
      <c r="KLL160" s="16">
        <f t="shared" si="13021"/>
        <v>72.704999999999998</v>
      </c>
      <c r="KLM160" s="79">
        <f t="shared" si="19496"/>
        <v>8</v>
      </c>
      <c r="KLN160" s="80"/>
      <c r="KLO160" s="16" t="s">
        <v>236</v>
      </c>
      <c r="KLP160" s="16">
        <f t="shared" ref="KLP160" si="34899">40.82</f>
        <v>40.82</v>
      </c>
      <c r="KLQ160" s="16">
        <f t="shared" ref="KLQ160" si="34900">0.75*(2.7+2.7+2.1+2.7)</f>
        <v>7.6499999999999995</v>
      </c>
      <c r="KLR160" s="14">
        <f t="shared" si="13025"/>
        <v>48.47</v>
      </c>
      <c r="KLS160" s="14"/>
      <c r="KLT160" s="16">
        <f t="shared" si="13026"/>
        <v>72.704999999999998</v>
      </c>
      <c r="KLU160" s="79">
        <f t="shared" si="19496"/>
        <v>8</v>
      </c>
      <c r="KLV160" s="80"/>
      <c r="KLW160" s="16" t="s">
        <v>236</v>
      </c>
      <c r="KLX160" s="16">
        <f t="shared" ref="KLX160" si="34901">40.82</f>
        <v>40.82</v>
      </c>
      <c r="KLY160" s="16">
        <f t="shared" ref="KLY160" si="34902">0.75*(2.7+2.7+2.1+2.7)</f>
        <v>7.6499999999999995</v>
      </c>
      <c r="KLZ160" s="14">
        <f t="shared" si="13030"/>
        <v>48.47</v>
      </c>
      <c r="KMA160" s="14"/>
      <c r="KMB160" s="16">
        <f t="shared" si="13031"/>
        <v>72.704999999999998</v>
      </c>
      <c r="KMC160" s="79">
        <f t="shared" si="19496"/>
        <v>8</v>
      </c>
      <c r="KMD160" s="80"/>
      <c r="KME160" s="16" t="s">
        <v>236</v>
      </c>
      <c r="KMF160" s="16">
        <f t="shared" ref="KMF160" si="34903">40.82</f>
        <v>40.82</v>
      </c>
      <c r="KMG160" s="16">
        <f t="shared" ref="KMG160" si="34904">0.75*(2.7+2.7+2.1+2.7)</f>
        <v>7.6499999999999995</v>
      </c>
      <c r="KMH160" s="14">
        <f t="shared" si="13035"/>
        <v>48.47</v>
      </c>
      <c r="KMI160" s="14"/>
      <c r="KMJ160" s="16">
        <f t="shared" si="13036"/>
        <v>72.704999999999998</v>
      </c>
      <c r="KMK160" s="79">
        <f t="shared" si="19496"/>
        <v>8</v>
      </c>
      <c r="KML160" s="80"/>
      <c r="KMM160" s="16" t="s">
        <v>236</v>
      </c>
      <c r="KMN160" s="16">
        <f t="shared" ref="KMN160" si="34905">40.82</f>
        <v>40.82</v>
      </c>
      <c r="KMO160" s="16">
        <f t="shared" ref="KMO160" si="34906">0.75*(2.7+2.7+2.1+2.7)</f>
        <v>7.6499999999999995</v>
      </c>
      <c r="KMP160" s="14">
        <f t="shared" si="13040"/>
        <v>48.47</v>
      </c>
      <c r="KMQ160" s="14"/>
      <c r="KMR160" s="16">
        <f t="shared" si="13041"/>
        <v>72.704999999999998</v>
      </c>
      <c r="KMS160" s="79">
        <f t="shared" si="19496"/>
        <v>8</v>
      </c>
      <c r="KMT160" s="80"/>
      <c r="KMU160" s="16" t="s">
        <v>236</v>
      </c>
      <c r="KMV160" s="16">
        <f t="shared" ref="KMV160" si="34907">40.82</f>
        <v>40.82</v>
      </c>
      <c r="KMW160" s="16">
        <f t="shared" ref="KMW160" si="34908">0.75*(2.7+2.7+2.1+2.7)</f>
        <v>7.6499999999999995</v>
      </c>
      <c r="KMX160" s="14">
        <f t="shared" si="13045"/>
        <v>48.47</v>
      </c>
      <c r="KMY160" s="14"/>
      <c r="KMZ160" s="16">
        <f t="shared" si="13046"/>
        <v>72.704999999999998</v>
      </c>
      <c r="KNA160" s="79">
        <f t="shared" si="19496"/>
        <v>8</v>
      </c>
      <c r="KNB160" s="80"/>
      <c r="KNC160" s="16" t="s">
        <v>236</v>
      </c>
      <c r="KND160" s="16">
        <f t="shared" ref="KND160" si="34909">40.82</f>
        <v>40.82</v>
      </c>
      <c r="KNE160" s="16">
        <f t="shared" ref="KNE160" si="34910">0.75*(2.7+2.7+2.1+2.7)</f>
        <v>7.6499999999999995</v>
      </c>
      <c r="KNF160" s="14">
        <f t="shared" si="13050"/>
        <v>48.47</v>
      </c>
      <c r="KNG160" s="14"/>
      <c r="KNH160" s="16">
        <f t="shared" si="13051"/>
        <v>72.704999999999998</v>
      </c>
      <c r="KNI160" s="79">
        <f t="shared" si="19505"/>
        <v>8</v>
      </c>
      <c r="KNJ160" s="80"/>
      <c r="KNK160" s="16" t="s">
        <v>236</v>
      </c>
      <c r="KNL160" s="16">
        <f t="shared" ref="KNL160" si="34911">40.82</f>
        <v>40.82</v>
      </c>
      <c r="KNM160" s="16">
        <f t="shared" ref="KNM160" si="34912">0.75*(2.7+2.7+2.1+2.7)</f>
        <v>7.6499999999999995</v>
      </c>
      <c r="KNN160" s="14">
        <f t="shared" si="13055"/>
        <v>48.47</v>
      </c>
      <c r="KNO160" s="14"/>
      <c r="KNP160" s="16">
        <f t="shared" si="13056"/>
        <v>72.704999999999998</v>
      </c>
      <c r="KNQ160" s="79">
        <f t="shared" si="19505"/>
        <v>8</v>
      </c>
      <c r="KNR160" s="80"/>
      <c r="KNS160" s="16" t="s">
        <v>236</v>
      </c>
      <c r="KNT160" s="16">
        <f t="shared" ref="KNT160" si="34913">40.82</f>
        <v>40.82</v>
      </c>
      <c r="KNU160" s="16">
        <f t="shared" ref="KNU160" si="34914">0.75*(2.7+2.7+2.1+2.7)</f>
        <v>7.6499999999999995</v>
      </c>
      <c r="KNV160" s="14">
        <f t="shared" si="13060"/>
        <v>48.47</v>
      </c>
      <c r="KNW160" s="14"/>
      <c r="KNX160" s="16">
        <f t="shared" si="13061"/>
        <v>72.704999999999998</v>
      </c>
      <c r="KNY160" s="79">
        <f t="shared" si="19505"/>
        <v>8</v>
      </c>
      <c r="KNZ160" s="80"/>
      <c r="KOA160" s="16" t="s">
        <v>236</v>
      </c>
      <c r="KOB160" s="16">
        <f t="shared" ref="KOB160" si="34915">40.82</f>
        <v>40.82</v>
      </c>
      <c r="KOC160" s="16">
        <f t="shared" ref="KOC160" si="34916">0.75*(2.7+2.7+2.1+2.7)</f>
        <v>7.6499999999999995</v>
      </c>
      <c r="KOD160" s="14">
        <f t="shared" si="13065"/>
        <v>48.47</v>
      </c>
      <c r="KOE160" s="14"/>
      <c r="KOF160" s="16">
        <f t="shared" si="13066"/>
        <v>72.704999999999998</v>
      </c>
      <c r="KOG160" s="79">
        <f t="shared" si="19505"/>
        <v>8</v>
      </c>
      <c r="KOH160" s="80"/>
      <c r="KOI160" s="16" t="s">
        <v>236</v>
      </c>
      <c r="KOJ160" s="16">
        <f t="shared" ref="KOJ160" si="34917">40.82</f>
        <v>40.82</v>
      </c>
      <c r="KOK160" s="16">
        <f t="shared" ref="KOK160" si="34918">0.75*(2.7+2.7+2.1+2.7)</f>
        <v>7.6499999999999995</v>
      </c>
      <c r="KOL160" s="14">
        <f t="shared" si="13070"/>
        <v>48.47</v>
      </c>
      <c r="KOM160" s="14"/>
      <c r="KON160" s="16">
        <f t="shared" si="13071"/>
        <v>72.704999999999998</v>
      </c>
      <c r="KOO160" s="79">
        <f t="shared" si="19505"/>
        <v>8</v>
      </c>
      <c r="KOP160" s="80"/>
      <c r="KOQ160" s="16" t="s">
        <v>236</v>
      </c>
      <c r="KOR160" s="16">
        <f t="shared" ref="KOR160" si="34919">40.82</f>
        <v>40.82</v>
      </c>
      <c r="KOS160" s="16">
        <f t="shared" ref="KOS160" si="34920">0.75*(2.7+2.7+2.1+2.7)</f>
        <v>7.6499999999999995</v>
      </c>
      <c r="KOT160" s="14">
        <f t="shared" si="13075"/>
        <v>48.47</v>
      </c>
      <c r="KOU160" s="14"/>
      <c r="KOV160" s="16">
        <f t="shared" si="13076"/>
        <v>72.704999999999998</v>
      </c>
      <c r="KOW160" s="79">
        <f t="shared" si="19505"/>
        <v>8</v>
      </c>
      <c r="KOX160" s="80"/>
      <c r="KOY160" s="16" t="s">
        <v>236</v>
      </c>
      <c r="KOZ160" s="16">
        <f t="shared" ref="KOZ160" si="34921">40.82</f>
        <v>40.82</v>
      </c>
      <c r="KPA160" s="16">
        <f t="shared" ref="KPA160" si="34922">0.75*(2.7+2.7+2.1+2.7)</f>
        <v>7.6499999999999995</v>
      </c>
      <c r="KPB160" s="14">
        <f t="shared" si="13080"/>
        <v>48.47</v>
      </c>
      <c r="KPC160" s="14"/>
      <c r="KPD160" s="16">
        <f t="shared" si="13081"/>
        <v>72.704999999999998</v>
      </c>
      <c r="KPE160" s="79">
        <f t="shared" si="19505"/>
        <v>8</v>
      </c>
      <c r="KPF160" s="80"/>
      <c r="KPG160" s="16" t="s">
        <v>236</v>
      </c>
      <c r="KPH160" s="16">
        <f t="shared" ref="KPH160" si="34923">40.82</f>
        <v>40.82</v>
      </c>
      <c r="KPI160" s="16">
        <f t="shared" ref="KPI160" si="34924">0.75*(2.7+2.7+2.1+2.7)</f>
        <v>7.6499999999999995</v>
      </c>
      <c r="KPJ160" s="14">
        <f t="shared" si="13085"/>
        <v>48.47</v>
      </c>
      <c r="KPK160" s="14"/>
      <c r="KPL160" s="16">
        <f t="shared" si="13086"/>
        <v>72.704999999999998</v>
      </c>
      <c r="KPM160" s="79">
        <f t="shared" si="19505"/>
        <v>8</v>
      </c>
      <c r="KPN160" s="80"/>
      <c r="KPO160" s="16" t="s">
        <v>236</v>
      </c>
      <c r="KPP160" s="16">
        <f t="shared" ref="KPP160" si="34925">40.82</f>
        <v>40.82</v>
      </c>
      <c r="KPQ160" s="16">
        <f t="shared" ref="KPQ160" si="34926">0.75*(2.7+2.7+2.1+2.7)</f>
        <v>7.6499999999999995</v>
      </c>
      <c r="KPR160" s="14">
        <f t="shared" si="13090"/>
        <v>48.47</v>
      </c>
      <c r="KPS160" s="14"/>
      <c r="KPT160" s="16">
        <f t="shared" si="13091"/>
        <v>72.704999999999998</v>
      </c>
      <c r="KPU160" s="79">
        <f t="shared" si="19514"/>
        <v>8</v>
      </c>
      <c r="KPV160" s="80"/>
      <c r="KPW160" s="16" t="s">
        <v>236</v>
      </c>
      <c r="KPX160" s="16">
        <f t="shared" ref="KPX160" si="34927">40.82</f>
        <v>40.82</v>
      </c>
      <c r="KPY160" s="16">
        <f t="shared" ref="KPY160" si="34928">0.75*(2.7+2.7+2.1+2.7)</f>
        <v>7.6499999999999995</v>
      </c>
      <c r="KPZ160" s="14">
        <f t="shared" si="13095"/>
        <v>48.47</v>
      </c>
      <c r="KQA160" s="14"/>
      <c r="KQB160" s="16">
        <f t="shared" si="13096"/>
        <v>72.704999999999998</v>
      </c>
      <c r="KQC160" s="79">
        <f t="shared" si="19514"/>
        <v>8</v>
      </c>
      <c r="KQD160" s="80"/>
      <c r="KQE160" s="16" t="s">
        <v>236</v>
      </c>
      <c r="KQF160" s="16">
        <f t="shared" ref="KQF160" si="34929">40.82</f>
        <v>40.82</v>
      </c>
      <c r="KQG160" s="16">
        <f t="shared" ref="KQG160" si="34930">0.75*(2.7+2.7+2.1+2.7)</f>
        <v>7.6499999999999995</v>
      </c>
      <c r="KQH160" s="14">
        <f t="shared" si="13100"/>
        <v>48.47</v>
      </c>
      <c r="KQI160" s="14"/>
      <c r="KQJ160" s="16">
        <f t="shared" si="13101"/>
        <v>72.704999999999998</v>
      </c>
      <c r="KQK160" s="79">
        <f t="shared" si="19514"/>
        <v>8</v>
      </c>
      <c r="KQL160" s="80"/>
      <c r="KQM160" s="16" t="s">
        <v>236</v>
      </c>
      <c r="KQN160" s="16">
        <f t="shared" ref="KQN160" si="34931">40.82</f>
        <v>40.82</v>
      </c>
      <c r="KQO160" s="16">
        <f t="shared" ref="KQO160" si="34932">0.75*(2.7+2.7+2.1+2.7)</f>
        <v>7.6499999999999995</v>
      </c>
      <c r="KQP160" s="14">
        <f t="shared" si="13105"/>
        <v>48.47</v>
      </c>
      <c r="KQQ160" s="14"/>
      <c r="KQR160" s="16">
        <f t="shared" si="13106"/>
        <v>72.704999999999998</v>
      </c>
      <c r="KQS160" s="79">
        <f t="shared" si="19514"/>
        <v>8</v>
      </c>
      <c r="KQT160" s="80"/>
      <c r="KQU160" s="16" t="s">
        <v>236</v>
      </c>
      <c r="KQV160" s="16">
        <f t="shared" ref="KQV160" si="34933">40.82</f>
        <v>40.82</v>
      </c>
      <c r="KQW160" s="16">
        <f t="shared" ref="KQW160" si="34934">0.75*(2.7+2.7+2.1+2.7)</f>
        <v>7.6499999999999995</v>
      </c>
      <c r="KQX160" s="14">
        <f t="shared" si="13110"/>
        <v>48.47</v>
      </c>
      <c r="KQY160" s="14"/>
      <c r="KQZ160" s="16">
        <f t="shared" si="13111"/>
        <v>72.704999999999998</v>
      </c>
      <c r="KRA160" s="79">
        <f t="shared" si="19514"/>
        <v>8</v>
      </c>
      <c r="KRB160" s="80"/>
      <c r="KRC160" s="16" t="s">
        <v>236</v>
      </c>
      <c r="KRD160" s="16">
        <f t="shared" ref="KRD160" si="34935">40.82</f>
        <v>40.82</v>
      </c>
      <c r="KRE160" s="16">
        <f t="shared" ref="KRE160" si="34936">0.75*(2.7+2.7+2.1+2.7)</f>
        <v>7.6499999999999995</v>
      </c>
      <c r="KRF160" s="14">
        <f t="shared" si="13115"/>
        <v>48.47</v>
      </c>
      <c r="KRG160" s="14"/>
      <c r="KRH160" s="16">
        <f t="shared" si="13116"/>
        <v>72.704999999999998</v>
      </c>
      <c r="KRI160" s="79">
        <f t="shared" si="19514"/>
        <v>8</v>
      </c>
      <c r="KRJ160" s="80"/>
      <c r="KRK160" s="16" t="s">
        <v>236</v>
      </c>
      <c r="KRL160" s="16">
        <f t="shared" ref="KRL160" si="34937">40.82</f>
        <v>40.82</v>
      </c>
      <c r="KRM160" s="16">
        <f t="shared" ref="KRM160" si="34938">0.75*(2.7+2.7+2.1+2.7)</f>
        <v>7.6499999999999995</v>
      </c>
      <c r="KRN160" s="14">
        <f t="shared" si="13120"/>
        <v>48.47</v>
      </c>
      <c r="KRO160" s="14"/>
      <c r="KRP160" s="16">
        <f t="shared" si="13121"/>
        <v>72.704999999999998</v>
      </c>
      <c r="KRQ160" s="79">
        <f t="shared" si="19514"/>
        <v>8</v>
      </c>
      <c r="KRR160" s="80"/>
      <c r="KRS160" s="16" t="s">
        <v>236</v>
      </c>
      <c r="KRT160" s="16">
        <f t="shared" ref="KRT160" si="34939">40.82</f>
        <v>40.82</v>
      </c>
      <c r="KRU160" s="16">
        <f t="shared" ref="KRU160" si="34940">0.75*(2.7+2.7+2.1+2.7)</f>
        <v>7.6499999999999995</v>
      </c>
      <c r="KRV160" s="14">
        <f t="shared" si="13125"/>
        <v>48.47</v>
      </c>
      <c r="KRW160" s="14"/>
      <c r="KRX160" s="16">
        <f t="shared" si="13126"/>
        <v>72.704999999999998</v>
      </c>
      <c r="KRY160" s="79">
        <f t="shared" si="19514"/>
        <v>8</v>
      </c>
      <c r="KRZ160" s="80"/>
      <c r="KSA160" s="16" t="s">
        <v>236</v>
      </c>
      <c r="KSB160" s="16">
        <f t="shared" ref="KSB160" si="34941">40.82</f>
        <v>40.82</v>
      </c>
      <c r="KSC160" s="16">
        <f t="shared" ref="KSC160" si="34942">0.75*(2.7+2.7+2.1+2.7)</f>
        <v>7.6499999999999995</v>
      </c>
      <c r="KSD160" s="14">
        <f t="shared" si="13130"/>
        <v>48.47</v>
      </c>
      <c r="KSE160" s="14"/>
      <c r="KSF160" s="16">
        <f t="shared" si="13131"/>
        <v>72.704999999999998</v>
      </c>
      <c r="KSG160" s="79">
        <f t="shared" si="19523"/>
        <v>8</v>
      </c>
      <c r="KSH160" s="80"/>
      <c r="KSI160" s="16" t="s">
        <v>236</v>
      </c>
      <c r="KSJ160" s="16">
        <f t="shared" ref="KSJ160" si="34943">40.82</f>
        <v>40.82</v>
      </c>
      <c r="KSK160" s="16">
        <f t="shared" ref="KSK160" si="34944">0.75*(2.7+2.7+2.1+2.7)</f>
        <v>7.6499999999999995</v>
      </c>
      <c r="KSL160" s="14">
        <f t="shared" si="13135"/>
        <v>48.47</v>
      </c>
      <c r="KSM160" s="14"/>
      <c r="KSN160" s="16">
        <f t="shared" si="13136"/>
        <v>72.704999999999998</v>
      </c>
      <c r="KSO160" s="79">
        <f t="shared" si="19523"/>
        <v>8</v>
      </c>
      <c r="KSP160" s="80"/>
      <c r="KSQ160" s="16" t="s">
        <v>236</v>
      </c>
      <c r="KSR160" s="16">
        <f t="shared" ref="KSR160" si="34945">40.82</f>
        <v>40.82</v>
      </c>
      <c r="KSS160" s="16">
        <f t="shared" ref="KSS160" si="34946">0.75*(2.7+2.7+2.1+2.7)</f>
        <v>7.6499999999999995</v>
      </c>
      <c r="KST160" s="14">
        <f t="shared" si="13140"/>
        <v>48.47</v>
      </c>
      <c r="KSU160" s="14"/>
      <c r="KSV160" s="16">
        <f t="shared" si="13141"/>
        <v>72.704999999999998</v>
      </c>
      <c r="KSW160" s="79">
        <f t="shared" si="19523"/>
        <v>8</v>
      </c>
      <c r="KSX160" s="80"/>
      <c r="KSY160" s="16" t="s">
        <v>236</v>
      </c>
      <c r="KSZ160" s="16">
        <f t="shared" ref="KSZ160" si="34947">40.82</f>
        <v>40.82</v>
      </c>
      <c r="KTA160" s="16">
        <f t="shared" ref="KTA160" si="34948">0.75*(2.7+2.7+2.1+2.7)</f>
        <v>7.6499999999999995</v>
      </c>
      <c r="KTB160" s="14">
        <f t="shared" si="13145"/>
        <v>48.47</v>
      </c>
      <c r="KTC160" s="14"/>
      <c r="KTD160" s="16">
        <f t="shared" si="13146"/>
        <v>72.704999999999998</v>
      </c>
      <c r="KTE160" s="79">
        <f t="shared" si="19523"/>
        <v>8</v>
      </c>
      <c r="KTF160" s="80"/>
      <c r="KTG160" s="16" t="s">
        <v>236</v>
      </c>
      <c r="KTH160" s="16">
        <f t="shared" ref="KTH160" si="34949">40.82</f>
        <v>40.82</v>
      </c>
      <c r="KTI160" s="16">
        <f t="shared" ref="KTI160" si="34950">0.75*(2.7+2.7+2.1+2.7)</f>
        <v>7.6499999999999995</v>
      </c>
      <c r="KTJ160" s="14">
        <f t="shared" si="13150"/>
        <v>48.47</v>
      </c>
      <c r="KTK160" s="14"/>
      <c r="KTL160" s="16">
        <f t="shared" si="13151"/>
        <v>72.704999999999998</v>
      </c>
      <c r="KTM160" s="79">
        <f t="shared" si="19523"/>
        <v>8</v>
      </c>
      <c r="KTN160" s="80"/>
      <c r="KTO160" s="16" t="s">
        <v>236</v>
      </c>
      <c r="KTP160" s="16">
        <f t="shared" ref="KTP160" si="34951">40.82</f>
        <v>40.82</v>
      </c>
      <c r="KTQ160" s="16">
        <f t="shared" ref="KTQ160" si="34952">0.75*(2.7+2.7+2.1+2.7)</f>
        <v>7.6499999999999995</v>
      </c>
      <c r="KTR160" s="14">
        <f t="shared" si="13155"/>
        <v>48.47</v>
      </c>
      <c r="KTS160" s="14"/>
      <c r="KTT160" s="16">
        <f t="shared" si="13156"/>
        <v>72.704999999999998</v>
      </c>
      <c r="KTU160" s="79">
        <f t="shared" si="19523"/>
        <v>8</v>
      </c>
      <c r="KTV160" s="80"/>
      <c r="KTW160" s="16" t="s">
        <v>236</v>
      </c>
      <c r="KTX160" s="16">
        <f t="shared" ref="KTX160" si="34953">40.82</f>
        <v>40.82</v>
      </c>
      <c r="KTY160" s="16">
        <f t="shared" ref="KTY160" si="34954">0.75*(2.7+2.7+2.1+2.7)</f>
        <v>7.6499999999999995</v>
      </c>
      <c r="KTZ160" s="14">
        <f t="shared" si="13160"/>
        <v>48.47</v>
      </c>
      <c r="KUA160" s="14"/>
      <c r="KUB160" s="16">
        <f t="shared" si="13161"/>
        <v>72.704999999999998</v>
      </c>
      <c r="KUC160" s="79">
        <f t="shared" si="19523"/>
        <v>8</v>
      </c>
      <c r="KUD160" s="80"/>
      <c r="KUE160" s="16" t="s">
        <v>236</v>
      </c>
      <c r="KUF160" s="16">
        <f t="shared" ref="KUF160" si="34955">40.82</f>
        <v>40.82</v>
      </c>
      <c r="KUG160" s="16">
        <f t="shared" ref="KUG160" si="34956">0.75*(2.7+2.7+2.1+2.7)</f>
        <v>7.6499999999999995</v>
      </c>
      <c r="KUH160" s="14">
        <f t="shared" si="13165"/>
        <v>48.47</v>
      </c>
      <c r="KUI160" s="14"/>
      <c r="KUJ160" s="16">
        <f t="shared" si="13166"/>
        <v>72.704999999999998</v>
      </c>
      <c r="KUK160" s="79">
        <f t="shared" si="19523"/>
        <v>8</v>
      </c>
      <c r="KUL160" s="80"/>
      <c r="KUM160" s="16" t="s">
        <v>236</v>
      </c>
      <c r="KUN160" s="16">
        <f t="shared" ref="KUN160" si="34957">40.82</f>
        <v>40.82</v>
      </c>
      <c r="KUO160" s="16">
        <f t="shared" ref="KUO160" si="34958">0.75*(2.7+2.7+2.1+2.7)</f>
        <v>7.6499999999999995</v>
      </c>
      <c r="KUP160" s="14">
        <f t="shared" si="13170"/>
        <v>48.47</v>
      </c>
      <c r="KUQ160" s="14"/>
      <c r="KUR160" s="16">
        <f t="shared" si="13171"/>
        <v>72.704999999999998</v>
      </c>
      <c r="KUS160" s="79">
        <f t="shared" si="19532"/>
        <v>8</v>
      </c>
      <c r="KUT160" s="80"/>
      <c r="KUU160" s="16" t="s">
        <v>236</v>
      </c>
      <c r="KUV160" s="16">
        <f t="shared" ref="KUV160" si="34959">40.82</f>
        <v>40.82</v>
      </c>
      <c r="KUW160" s="16">
        <f t="shared" ref="KUW160" si="34960">0.75*(2.7+2.7+2.1+2.7)</f>
        <v>7.6499999999999995</v>
      </c>
      <c r="KUX160" s="14">
        <f t="shared" si="13175"/>
        <v>48.47</v>
      </c>
      <c r="KUY160" s="14"/>
      <c r="KUZ160" s="16">
        <f t="shared" si="13176"/>
        <v>72.704999999999998</v>
      </c>
      <c r="KVA160" s="79">
        <f t="shared" si="19532"/>
        <v>8</v>
      </c>
      <c r="KVB160" s="80"/>
      <c r="KVC160" s="16" t="s">
        <v>236</v>
      </c>
      <c r="KVD160" s="16">
        <f t="shared" ref="KVD160" si="34961">40.82</f>
        <v>40.82</v>
      </c>
      <c r="KVE160" s="16">
        <f t="shared" ref="KVE160" si="34962">0.75*(2.7+2.7+2.1+2.7)</f>
        <v>7.6499999999999995</v>
      </c>
      <c r="KVF160" s="14">
        <f t="shared" si="13180"/>
        <v>48.47</v>
      </c>
      <c r="KVG160" s="14"/>
      <c r="KVH160" s="16">
        <f t="shared" si="13181"/>
        <v>72.704999999999998</v>
      </c>
      <c r="KVI160" s="79">
        <f t="shared" si="19532"/>
        <v>8</v>
      </c>
      <c r="KVJ160" s="80"/>
      <c r="KVK160" s="16" t="s">
        <v>236</v>
      </c>
      <c r="KVL160" s="16">
        <f t="shared" ref="KVL160" si="34963">40.82</f>
        <v>40.82</v>
      </c>
      <c r="KVM160" s="16">
        <f t="shared" ref="KVM160" si="34964">0.75*(2.7+2.7+2.1+2.7)</f>
        <v>7.6499999999999995</v>
      </c>
      <c r="KVN160" s="14">
        <f t="shared" si="13185"/>
        <v>48.47</v>
      </c>
      <c r="KVO160" s="14"/>
      <c r="KVP160" s="16">
        <f t="shared" si="13186"/>
        <v>72.704999999999998</v>
      </c>
      <c r="KVQ160" s="79">
        <f t="shared" si="19532"/>
        <v>8</v>
      </c>
      <c r="KVR160" s="80"/>
      <c r="KVS160" s="16" t="s">
        <v>236</v>
      </c>
      <c r="KVT160" s="16">
        <f t="shared" ref="KVT160" si="34965">40.82</f>
        <v>40.82</v>
      </c>
      <c r="KVU160" s="16">
        <f t="shared" ref="KVU160" si="34966">0.75*(2.7+2.7+2.1+2.7)</f>
        <v>7.6499999999999995</v>
      </c>
      <c r="KVV160" s="14">
        <f t="shared" si="13190"/>
        <v>48.47</v>
      </c>
      <c r="KVW160" s="14"/>
      <c r="KVX160" s="16">
        <f t="shared" si="13191"/>
        <v>72.704999999999998</v>
      </c>
      <c r="KVY160" s="79">
        <f t="shared" si="19532"/>
        <v>8</v>
      </c>
      <c r="KVZ160" s="80"/>
      <c r="KWA160" s="16" t="s">
        <v>236</v>
      </c>
      <c r="KWB160" s="16">
        <f t="shared" ref="KWB160" si="34967">40.82</f>
        <v>40.82</v>
      </c>
      <c r="KWC160" s="16">
        <f t="shared" ref="KWC160" si="34968">0.75*(2.7+2.7+2.1+2.7)</f>
        <v>7.6499999999999995</v>
      </c>
      <c r="KWD160" s="14">
        <f t="shared" si="13195"/>
        <v>48.47</v>
      </c>
      <c r="KWE160" s="14"/>
      <c r="KWF160" s="16">
        <f t="shared" si="13196"/>
        <v>72.704999999999998</v>
      </c>
      <c r="KWG160" s="79">
        <f t="shared" si="19532"/>
        <v>8</v>
      </c>
      <c r="KWH160" s="80"/>
      <c r="KWI160" s="16" t="s">
        <v>236</v>
      </c>
      <c r="KWJ160" s="16">
        <f t="shared" ref="KWJ160" si="34969">40.82</f>
        <v>40.82</v>
      </c>
      <c r="KWK160" s="16">
        <f t="shared" ref="KWK160" si="34970">0.75*(2.7+2.7+2.1+2.7)</f>
        <v>7.6499999999999995</v>
      </c>
      <c r="KWL160" s="14">
        <f t="shared" si="13200"/>
        <v>48.47</v>
      </c>
      <c r="KWM160" s="14"/>
      <c r="KWN160" s="16">
        <f t="shared" si="13201"/>
        <v>72.704999999999998</v>
      </c>
      <c r="KWO160" s="79">
        <f t="shared" si="19532"/>
        <v>8</v>
      </c>
      <c r="KWP160" s="80"/>
      <c r="KWQ160" s="16" t="s">
        <v>236</v>
      </c>
      <c r="KWR160" s="16">
        <f t="shared" ref="KWR160" si="34971">40.82</f>
        <v>40.82</v>
      </c>
      <c r="KWS160" s="16">
        <f t="shared" ref="KWS160" si="34972">0.75*(2.7+2.7+2.1+2.7)</f>
        <v>7.6499999999999995</v>
      </c>
      <c r="KWT160" s="14">
        <f t="shared" si="13205"/>
        <v>48.47</v>
      </c>
      <c r="KWU160" s="14"/>
      <c r="KWV160" s="16">
        <f t="shared" si="13206"/>
        <v>72.704999999999998</v>
      </c>
      <c r="KWW160" s="79">
        <f t="shared" si="19532"/>
        <v>8</v>
      </c>
      <c r="KWX160" s="80"/>
      <c r="KWY160" s="16" t="s">
        <v>236</v>
      </c>
      <c r="KWZ160" s="16">
        <f t="shared" ref="KWZ160" si="34973">40.82</f>
        <v>40.82</v>
      </c>
      <c r="KXA160" s="16">
        <f t="shared" ref="KXA160" si="34974">0.75*(2.7+2.7+2.1+2.7)</f>
        <v>7.6499999999999995</v>
      </c>
      <c r="KXB160" s="14">
        <f t="shared" si="13210"/>
        <v>48.47</v>
      </c>
      <c r="KXC160" s="14"/>
      <c r="KXD160" s="16">
        <f t="shared" si="13211"/>
        <v>72.704999999999998</v>
      </c>
      <c r="KXE160" s="79">
        <f t="shared" si="19541"/>
        <v>8</v>
      </c>
      <c r="KXF160" s="80"/>
      <c r="KXG160" s="16" t="s">
        <v>236</v>
      </c>
      <c r="KXH160" s="16">
        <f t="shared" ref="KXH160" si="34975">40.82</f>
        <v>40.82</v>
      </c>
      <c r="KXI160" s="16">
        <f t="shared" ref="KXI160" si="34976">0.75*(2.7+2.7+2.1+2.7)</f>
        <v>7.6499999999999995</v>
      </c>
      <c r="KXJ160" s="14">
        <f t="shared" si="13215"/>
        <v>48.47</v>
      </c>
      <c r="KXK160" s="14"/>
      <c r="KXL160" s="16">
        <f t="shared" si="13216"/>
        <v>72.704999999999998</v>
      </c>
      <c r="KXM160" s="79">
        <f t="shared" si="19541"/>
        <v>8</v>
      </c>
      <c r="KXN160" s="80"/>
      <c r="KXO160" s="16" t="s">
        <v>236</v>
      </c>
      <c r="KXP160" s="16">
        <f t="shared" ref="KXP160" si="34977">40.82</f>
        <v>40.82</v>
      </c>
      <c r="KXQ160" s="16">
        <f t="shared" ref="KXQ160" si="34978">0.75*(2.7+2.7+2.1+2.7)</f>
        <v>7.6499999999999995</v>
      </c>
      <c r="KXR160" s="14">
        <f t="shared" si="13220"/>
        <v>48.47</v>
      </c>
      <c r="KXS160" s="14"/>
      <c r="KXT160" s="16">
        <f t="shared" si="13221"/>
        <v>72.704999999999998</v>
      </c>
      <c r="KXU160" s="79">
        <f t="shared" si="19541"/>
        <v>8</v>
      </c>
      <c r="KXV160" s="80"/>
      <c r="KXW160" s="16" t="s">
        <v>236</v>
      </c>
      <c r="KXX160" s="16">
        <f t="shared" ref="KXX160" si="34979">40.82</f>
        <v>40.82</v>
      </c>
      <c r="KXY160" s="16">
        <f t="shared" ref="KXY160" si="34980">0.75*(2.7+2.7+2.1+2.7)</f>
        <v>7.6499999999999995</v>
      </c>
      <c r="KXZ160" s="14">
        <f t="shared" si="13225"/>
        <v>48.47</v>
      </c>
      <c r="KYA160" s="14"/>
      <c r="KYB160" s="16">
        <f t="shared" si="13226"/>
        <v>72.704999999999998</v>
      </c>
      <c r="KYC160" s="79">
        <f t="shared" si="19541"/>
        <v>8</v>
      </c>
      <c r="KYD160" s="80"/>
      <c r="KYE160" s="16" t="s">
        <v>236</v>
      </c>
      <c r="KYF160" s="16">
        <f t="shared" ref="KYF160" si="34981">40.82</f>
        <v>40.82</v>
      </c>
      <c r="KYG160" s="16">
        <f t="shared" ref="KYG160" si="34982">0.75*(2.7+2.7+2.1+2.7)</f>
        <v>7.6499999999999995</v>
      </c>
      <c r="KYH160" s="14">
        <f t="shared" si="13230"/>
        <v>48.47</v>
      </c>
      <c r="KYI160" s="14"/>
      <c r="KYJ160" s="16">
        <f t="shared" si="13231"/>
        <v>72.704999999999998</v>
      </c>
      <c r="KYK160" s="79">
        <f t="shared" si="19541"/>
        <v>8</v>
      </c>
      <c r="KYL160" s="80"/>
      <c r="KYM160" s="16" t="s">
        <v>236</v>
      </c>
      <c r="KYN160" s="16">
        <f t="shared" ref="KYN160" si="34983">40.82</f>
        <v>40.82</v>
      </c>
      <c r="KYO160" s="16">
        <f t="shared" ref="KYO160" si="34984">0.75*(2.7+2.7+2.1+2.7)</f>
        <v>7.6499999999999995</v>
      </c>
      <c r="KYP160" s="14">
        <f t="shared" si="13235"/>
        <v>48.47</v>
      </c>
      <c r="KYQ160" s="14"/>
      <c r="KYR160" s="16">
        <f t="shared" si="13236"/>
        <v>72.704999999999998</v>
      </c>
      <c r="KYS160" s="79">
        <f t="shared" si="19541"/>
        <v>8</v>
      </c>
      <c r="KYT160" s="80"/>
      <c r="KYU160" s="16" t="s">
        <v>236</v>
      </c>
      <c r="KYV160" s="16">
        <f t="shared" ref="KYV160" si="34985">40.82</f>
        <v>40.82</v>
      </c>
      <c r="KYW160" s="16">
        <f t="shared" ref="KYW160" si="34986">0.75*(2.7+2.7+2.1+2.7)</f>
        <v>7.6499999999999995</v>
      </c>
      <c r="KYX160" s="14">
        <f t="shared" si="13240"/>
        <v>48.47</v>
      </c>
      <c r="KYY160" s="14"/>
      <c r="KYZ160" s="16">
        <f t="shared" si="13241"/>
        <v>72.704999999999998</v>
      </c>
      <c r="KZA160" s="79">
        <f t="shared" si="19541"/>
        <v>8</v>
      </c>
      <c r="KZB160" s="80"/>
      <c r="KZC160" s="16" t="s">
        <v>236</v>
      </c>
      <c r="KZD160" s="16">
        <f t="shared" ref="KZD160" si="34987">40.82</f>
        <v>40.82</v>
      </c>
      <c r="KZE160" s="16">
        <f t="shared" ref="KZE160" si="34988">0.75*(2.7+2.7+2.1+2.7)</f>
        <v>7.6499999999999995</v>
      </c>
      <c r="KZF160" s="14">
        <f t="shared" si="13245"/>
        <v>48.47</v>
      </c>
      <c r="KZG160" s="14"/>
      <c r="KZH160" s="16">
        <f t="shared" si="13246"/>
        <v>72.704999999999998</v>
      </c>
      <c r="KZI160" s="79">
        <f t="shared" si="19541"/>
        <v>8</v>
      </c>
      <c r="KZJ160" s="80"/>
      <c r="KZK160" s="16" t="s">
        <v>236</v>
      </c>
      <c r="KZL160" s="16">
        <f t="shared" ref="KZL160" si="34989">40.82</f>
        <v>40.82</v>
      </c>
      <c r="KZM160" s="16">
        <f t="shared" ref="KZM160" si="34990">0.75*(2.7+2.7+2.1+2.7)</f>
        <v>7.6499999999999995</v>
      </c>
      <c r="KZN160" s="14">
        <f t="shared" si="13250"/>
        <v>48.47</v>
      </c>
      <c r="KZO160" s="14"/>
      <c r="KZP160" s="16">
        <f t="shared" si="13251"/>
        <v>72.704999999999998</v>
      </c>
      <c r="KZQ160" s="79">
        <f t="shared" si="19550"/>
        <v>8</v>
      </c>
      <c r="KZR160" s="80"/>
      <c r="KZS160" s="16" t="s">
        <v>236</v>
      </c>
      <c r="KZT160" s="16">
        <f t="shared" ref="KZT160" si="34991">40.82</f>
        <v>40.82</v>
      </c>
      <c r="KZU160" s="16">
        <f t="shared" ref="KZU160" si="34992">0.75*(2.7+2.7+2.1+2.7)</f>
        <v>7.6499999999999995</v>
      </c>
      <c r="KZV160" s="14">
        <f t="shared" si="13255"/>
        <v>48.47</v>
      </c>
      <c r="KZW160" s="14"/>
      <c r="KZX160" s="16">
        <f t="shared" si="13256"/>
        <v>72.704999999999998</v>
      </c>
      <c r="KZY160" s="79">
        <f t="shared" si="19550"/>
        <v>8</v>
      </c>
      <c r="KZZ160" s="80"/>
      <c r="LAA160" s="16" t="s">
        <v>236</v>
      </c>
      <c r="LAB160" s="16">
        <f t="shared" ref="LAB160" si="34993">40.82</f>
        <v>40.82</v>
      </c>
      <c r="LAC160" s="16">
        <f t="shared" ref="LAC160" si="34994">0.75*(2.7+2.7+2.1+2.7)</f>
        <v>7.6499999999999995</v>
      </c>
      <c r="LAD160" s="14">
        <f t="shared" si="13260"/>
        <v>48.47</v>
      </c>
      <c r="LAE160" s="14"/>
      <c r="LAF160" s="16">
        <f t="shared" si="13261"/>
        <v>72.704999999999998</v>
      </c>
      <c r="LAG160" s="79">
        <f t="shared" si="19550"/>
        <v>8</v>
      </c>
      <c r="LAH160" s="80"/>
      <c r="LAI160" s="16" t="s">
        <v>236</v>
      </c>
      <c r="LAJ160" s="16">
        <f t="shared" ref="LAJ160" si="34995">40.82</f>
        <v>40.82</v>
      </c>
      <c r="LAK160" s="16">
        <f t="shared" ref="LAK160" si="34996">0.75*(2.7+2.7+2.1+2.7)</f>
        <v>7.6499999999999995</v>
      </c>
      <c r="LAL160" s="14">
        <f t="shared" si="13265"/>
        <v>48.47</v>
      </c>
      <c r="LAM160" s="14"/>
      <c r="LAN160" s="16">
        <f t="shared" si="13266"/>
        <v>72.704999999999998</v>
      </c>
      <c r="LAO160" s="79">
        <f t="shared" si="19550"/>
        <v>8</v>
      </c>
      <c r="LAP160" s="80"/>
      <c r="LAQ160" s="16" t="s">
        <v>236</v>
      </c>
      <c r="LAR160" s="16">
        <f t="shared" ref="LAR160" si="34997">40.82</f>
        <v>40.82</v>
      </c>
      <c r="LAS160" s="16">
        <f t="shared" ref="LAS160" si="34998">0.75*(2.7+2.7+2.1+2.7)</f>
        <v>7.6499999999999995</v>
      </c>
      <c r="LAT160" s="14">
        <f t="shared" si="13270"/>
        <v>48.47</v>
      </c>
      <c r="LAU160" s="14"/>
      <c r="LAV160" s="16">
        <f t="shared" si="13271"/>
        <v>72.704999999999998</v>
      </c>
      <c r="LAW160" s="79">
        <f t="shared" si="19550"/>
        <v>8</v>
      </c>
      <c r="LAX160" s="80"/>
      <c r="LAY160" s="16" t="s">
        <v>236</v>
      </c>
      <c r="LAZ160" s="16">
        <f t="shared" ref="LAZ160" si="34999">40.82</f>
        <v>40.82</v>
      </c>
      <c r="LBA160" s="16">
        <f t="shared" ref="LBA160" si="35000">0.75*(2.7+2.7+2.1+2.7)</f>
        <v>7.6499999999999995</v>
      </c>
      <c r="LBB160" s="14">
        <f t="shared" si="13275"/>
        <v>48.47</v>
      </c>
      <c r="LBC160" s="14"/>
      <c r="LBD160" s="16">
        <f t="shared" si="13276"/>
        <v>72.704999999999998</v>
      </c>
      <c r="LBE160" s="79">
        <f t="shared" si="19550"/>
        <v>8</v>
      </c>
      <c r="LBF160" s="80"/>
      <c r="LBG160" s="16" t="s">
        <v>236</v>
      </c>
      <c r="LBH160" s="16">
        <f t="shared" ref="LBH160" si="35001">40.82</f>
        <v>40.82</v>
      </c>
      <c r="LBI160" s="16">
        <f t="shared" ref="LBI160" si="35002">0.75*(2.7+2.7+2.1+2.7)</f>
        <v>7.6499999999999995</v>
      </c>
      <c r="LBJ160" s="14">
        <f t="shared" si="13280"/>
        <v>48.47</v>
      </c>
      <c r="LBK160" s="14"/>
      <c r="LBL160" s="16">
        <f t="shared" si="13281"/>
        <v>72.704999999999998</v>
      </c>
      <c r="LBM160" s="79">
        <f t="shared" si="19550"/>
        <v>8</v>
      </c>
      <c r="LBN160" s="80"/>
      <c r="LBO160" s="16" t="s">
        <v>236</v>
      </c>
      <c r="LBP160" s="16">
        <f t="shared" ref="LBP160" si="35003">40.82</f>
        <v>40.82</v>
      </c>
      <c r="LBQ160" s="16">
        <f t="shared" ref="LBQ160" si="35004">0.75*(2.7+2.7+2.1+2.7)</f>
        <v>7.6499999999999995</v>
      </c>
      <c r="LBR160" s="14">
        <f t="shared" si="13285"/>
        <v>48.47</v>
      </c>
      <c r="LBS160" s="14"/>
      <c r="LBT160" s="16">
        <f t="shared" si="13286"/>
        <v>72.704999999999998</v>
      </c>
      <c r="LBU160" s="79">
        <f t="shared" si="19550"/>
        <v>8</v>
      </c>
      <c r="LBV160" s="80"/>
      <c r="LBW160" s="16" t="s">
        <v>236</v>
      </c>
      <c r="LBX160" s="16">
        <f t="shared" ref="LBX160" si="35005">40.82</f>
        <v>40.82</v>
      </c>
      <c r="LBY160" s="16">
        <f t="shared" ref="LBY160" si="35006">0.75*(2.7+2.7+2.1+2.7)</f>
        <v>7.6499999999999995</v>
      </c>
      <c r="LBZ160" s="14">
        <f t="shared" si="13290"/>
        <v>48.47</v>
      </c>
      <c r="LCA160" s="14"/>
      <c r="LCB160" s="16">
        <f t="shared" si="13291"/>
        <v>72.704999999999998</v>
      </c>
      <c r="LCC160" s="79">
        <f t="shared" si="19559"/>
        <v>8</v>
      </c>
      <c r="LCD160" s="80"/>
      <c r="LCE160" s="16" t="s">
        <v>236</v>
      </c>
      <c r="LCF160" s="16">
        <f t="shared" ref="LCF160" si="35007">40.82</f>
        <v>40.82</v>
      </c>
      <c r="LCG160" s="16">
        <f t="shared" ref="LCG160" si="35008">0.75*(2.7+2.7+2.1+2.7)</f>
        <v>7.6499999999999995</v>
      </c>
      <c r="LCH160" s="14">
        <f t="shared" si="13295"/>
        <v>48.47</v>
      </c>
      <c r="LCI160" s="14"/>
      <c r="LCJ160" s="16">
        <f t="shared" si="13296"/>
        <v>72.704999999999998</v>
      </c>
      <c r="LCK160" s="79">
        <f t="shared" si="19559"/>
        <v>8</v>
      </c>
      <c r="LCL160" s="80"/>
      <c r="LCM160" s="16" t="s">
        <v>236</v>
      </c>
      <c r="LCN160" s="16">
        <f t="shared" ref="LCN160" si="35009">40.82</f>
        <v>40.82</v>
      </c>
      <c r="LCO160" s="16">
        <f t="shared" ref="LCO160" si="35010">0.75*(2.7+2.7+2.1+2.7)</f>
        <v>7.6499999999999995</v>
      </c>
      <c r="LCP160" s="14">
        <f t="shared" si="13300"/>
        <v>48.47</v>
      </c>
      <c r="LCQ160" s="14"/>
      <c r="LCR160" s="16">
        <f t="shared" si="13301"/>
        <v>72.704999999999998</v>
      </c>
      <c r="LCS160" s="79">
        <f t="shared" si="19559"/>
        <v>8</v>
      </c>
      <c r="LCT160" s="80"/>
      <c r="LCU160" s="16" t="s">
        <v>236</v>
      </c>
      <c r="LCV160" s="16">
        <f t="shared" ref="LCV160" si="35011">40.82</f>
        <v>40.82</v>
      </c>
      <c r="LCW160" s="16">
        <f t="shared" ref="LCW160" si="35012">0.75*(2.7+2.7+2.1+2.7)</f>
        <v>7.6499999999999995</v>
      </c>
      <c r="LCX160" s="14">
        <f t="shared" si="13305"/>
        <v>48.47</v>
      </c>
      <c r="LCY160" s="14"/>
      <c r="LCZ160" s="16">
        <f t="shared" si="13306"/>
        <v>72.704999999999998</v>
      </c>
      <c r="LDA160" s="79">
        <f t="shared" si="19559"/>
        <v>8</v>
      </c>
      <c r="LDB160" s="80"/>
      <c r="LDC160" s="16" t="s">
        <v>236</v>
      </c>
      <c r="LDD160" s="16">
        <f t="shared" ref="LDD160" si="35013">40.82</f>
        <v>40.82</v>
      </c>
      <c r="LDE160" s="16">
        <f t="shared" ref="LDE160" si="35014">0.75*(2.7+2.7+2.1+2.7)</f>
        <v>7.6499999999999995</v>
      </c>
      <c r="LDF160" s="14">
        <f t="shared" si="13310"/>
        <v>48.47</v>
      </c>
      <c r="LDG160" s="14"/>
      <c r="LDH160" s="16">
        <f t="shared" si="13311"/>
        <v>72.704999999999998</v>
      </c>
      <c r="LDI160" s="79">
        <f t="shared" si="19559"/>
        <v>8</v>
      </c>
      <c r="LDJ160" s="80"/>
      <c r="LDK160" s="16" t="s">
        <v>236</v>
      </c>
      <c r="LDL160" s="16">
        <f t="shared" ref="LDL160" si="35015">40.82</f>
        <v>40.82</v>
      </c>
      <c r="LDM160" s="16">
        <f t="shared" ref="LDM160" si="35016">0.75*(2.7+2.7+2.1+2.7)</f>
        <v>7.6499999999999995</v>
      </c>
      <c r="LDN160" s="14">
        <f t="shared" si="13315"/>
        <v>48.47</v>
      </c>
      <c r="LDO160" s="14"/>
      <c r="LDP160" s="16">
        <f t="shared" si="13316"/>
        <v>72.704999999999998</v>
      </c>
      <c r="LDQ160" s="79">
        <f t="shared" si="19559"/>
        <v>8</v>
      </c>
      <c r="LDR160" s="80"/>
      <c r="LDS160" s="16" t="s">
        <v>236</v>
      </c>
      <c r="LDT160" s="16">
        <f t="shared" ref="LDT160" si="35017">40.82</f>
        <v>40.82</v>
      </c>
      <c r="LDU160" s="16">
        <f t="shared" ref="LDU160" si="35018">0.75*(2.7+2.7+2.1+2.7)</f>
        <v>7.6499999999999995</v>
      </c>
      <c r="LDV160" s="14">
        <f t="shared" si="13320"/>
        <v>48.47</v>
      </c>
      <c r="LDW160" s="14"/>
      <c r="LDX160" s="16">
        <f t="shared" si="13321"/>
        <v>72.704999999999998</v>
      </c>
      <c r="LDY160" s="79">
        <f t="shared" si="19559"/>
        <v>8</v>
      </c>
      <c r="LDZ160" s="80"/>
      <c r="LEA160" s="16" t="s">
        <v>236</v>
      </c>
      <c r="LEB160" s="16">
        <f t="shared" ref="LEB160" si="35019">40.82</f>
        <v>40.82</v>
      </c>
      <c r="LEC160" s="16">
        <f t="shared" ref="LEC160" si="35020">0.75*(2.7+2.7+2.1+2.7)</f>
        <v>7.6499999999999995</v>
      </c>
      <c r="LED160" s="14">
        <f t="shared" si="13325"/>
        <v>48.47</v>
      </c>
      <c r="LEE160" s="14"/>
      <c r="LEF160" s="16">
        <f t="shared" si="13326"/>
        <v>72.704999999999998</v>
      </c>
      <c r="LEG160" s="79">
        <f t="shared" si="19559"/>
        <v>8</v>
      </c>
      <c r="LEH160" s="80"/>
      <c r="LEI160" s="16" t="s">
        <v>236</v>
      </c>
      <c r="LEJ160" s="16">
        <f t="shared" ref="LEJ160" si="35021">40.82</f>
        <v>40.82</v>
      </c>
      <c r="LEK160" s="16">
        <f t="shared" ref="LEK160" si="35022">0.75*(2.7+2.7+2.1+2.7)</f>
        <v>7.6499999999999995</v>
      </c>
      <c r="LEL160" s="14">
        <f t="shared" si="13330"/>
        <v>48.47</v>
      </c>
      <c r="LEM160" s="14"/>
      <c r="LEN160" s="16">
        <f t="shared" si="13331"/>
        <v>72.704999999999998</v>
      </c>
      <c r="LEO160" s="79">
        <f t="shared" si="19568"/>
        <v>8</v>
      </c>
      <c r="LEP160" s="80"/>
      <c r="LEQ160" s="16" t="s">
        <v>236</v>
      </c>
      <c r="LER160" s="16">
        <f t="shared" ref="LER160" si="35023">40.82</f>
        <v>40.82</v>
      </c>
      <c r="LES160" s="16">
        <f t="shared" ref="LES160" si="35024">0.75*(2.7+2.7+2.1+2.7)</f>
        <v>7.6499999999999995</v>
      </c>
      <c r="LET160" s="14">
        <f t="shared" si="13335"/>
        <v>48.47</v>
      </c>
      <c r="LEU160" s="14"/>
      <c r="LEV160" s="16">
        <f t="shared" si="13336"/>
        <v>72.704999999999998</v>
      </c>
      <c r="LEW160" s="79">
        <f t="shared" si="19568"/>
        <v>8</v>
      </c>
      <c r="LEX160" s="80"/>
      <c r="LEY160" s="16" t="s">
        <v>236</v>
      </c>
      <c r="LEZ160" s="16">
        <f t="shared" ref="LEZ160" si="35025">40.82</f>
        <v>40.82</v>
      </c>
      <c r="LFA160" s="16">
        <f t="shared" ref="LFA160" si="35026">0.75*(2.7+2.7+2.1+2.7)</f>
        <v>7.6499999999999995</v>
      </c>
      <c r="LFB160" s="14">
        <f t="shared" si="13340"/>
        <v>48.47</v>
      </c>
      <c r="LFC160" s="14"/>
      <c r="LFD160" s="16">
        <f t="shared" si="13341"/>
        <v>72.704999999999998</v>
      </c>
      <c r="LFE160" s="79">
        <f t="shared" si="19568"/>
        <v>8</v>
      </c>
      <c r="LFF160" s="80"/>
      <c r="LFG160" s="16" t="s">
        <v>236</v>
      </c>
      <c r="LFH160" s="16">
        <f t="shared" ref="LFH160" si="35027">40.82</f>
        <v>40.82</v>
      </c>
      <c r="LFI160" s="16">
        <f t="shared" ref="LFI160" si="35028">0.75*(2.7+2.7+2.1+2.7)</f>
        <v>7.6499999999999995</v>
      </c>
      <c r="LFJ160" s="14">
        <f t="shared" si="13345"/>
        <v>48.47</v>
      </c>
      <c r="LFK160" s="14"/>
      <c r="LFL160" s="16">
        <f t="shared" si="13346"/>
        <v>72.704999999999998</v>
      </c>
      <c r="LFM160" s="79">
        <f t="shared" si="19568"/>
        <v>8</v>
      </c>
      <c r="LFN160" s="80"/>
      <c r="LFO160" s="16" t="s">
        <v>236</v>
      </c>
      <c r="LFP160" s="16">
        <f t="shared" ref="LFP160" si="35029">40.82</f>
        <v>40.82</v>
      </c>
      <c r="LFQ160" s="16">
        <f t="shared" ref="LFQ160" si="35030">0.75*(2.7+2.7+2.1+2.7)</f>
        <v>7.6499999999999995</v>
      </c>
      <c r="LFR160" s="14">
        <f t="shared" si="13350"/>
        <v>48.47</v>
      </c>
      <c r="LFS160" s="14"/>
      <c r="LFT160" s="16">
        <f t="shared" si="13351"/>
        <v>72.704999999999998</v>
      </c>
      <c r="LFU160" s="79">
        <f t="shared" si="19568"/>
        <v>8</v>
      </c>
      <c r="LFV160" s="80"/>
      <c r="LFW160" s="16" t="s">
        <v>236</v>
      </c>
      <c r="LFX160" s="16">
        <f t="shared" ref="LFX160" si="35031">40.82</f>
        <v>40.82</v>
      </c>
      <c r="LFY160" s="16">
        <f t="shared" ref="LFY160" si="35032">0.75*(2.7+2.7+2.1+2.7)</f>
        <v>7.6499999999999995</v>
      </c>
      <c r="LFZ160" s="14">
        <f t="shared" si="13355"/>
        <v>48.47</v>
      </c>
      <c r="LGA160" s="14"/>
      <c r="LGB160" s="16">
        <f t="shared" si="13356"/>
        <v>72.704999999999998</v>
      </c>
      <c r="LGC160" s="79">
        <f t="shared" si="19568"/>
        <v>8</v>
      </c>
      <c r="LGD160" s="80"/>
      <c r="LGE160" s="16" t="s">
        <v>236</v>
      </c>
      <c r="LGF160" s="16">
        <f t="shared" ref="LGF160" si="35033">40.82</f>
        <v>40.82</v>
      </c>
      <c r="LGG160" s="16">
        <f t="shared" ref="LGG160" si="35034">0.75*(2.7+2.7+2.1+2.7)</f>
        <v>7.6499999999999995</v>
      </c>
      <c r="LGH160" s="14">
        <f t="shared" si="13360"/>
        <v>48.47</v>
      </c>
      <c r="LGI160" s="14"/>
      <c r="LGJ160" s="16">
        <f t="shared" si="13361"/>
        <v>72.704999999999998</v>
      </c>
      <c r="LGK160" s="79">
        <f t="shared" si="19568"/>
        <v>8</v>
      </c>
      <c r="LGL160" s="80"/>
      <c r="LGM160" s="16" t="s">
        <v>236</v>
      </c>
      <c r="LGN160" s="16">
        <f t="shared" ref="LGN160" si="35035">40.82</f>
        <v>40.82</v>
      </c>
      <c r="LGO160" s="16">
        <f t="shared" ref="LGO160" si="35036">0.75*(2.7+2.7+2.1+2.7)</f>
        <v>7.6499999999999995</v>
      </c>
      <c r="LGP160" s="14">
        <f t="shared" si="13365"/>
        <v>48.47</v>
      </c>
      <c r="LGQ160" s="14"/>
      <c r="LGR160" s="16">
        <f t="shared" si="13366"/>
        <v>72.704999999999998</v>
      </c>
      <c r="LGS160" s="79">
        <f t="shared" si="19568"/>
        <v>8</v>
      </c>
      <c r="LGT160" s="80"/>
      <c r="LGU160" s="16" t="s">
        <v>236</v>
      </c>
      <c r="LGV160" s="16">
        <f t="shared" ref="LGV160" si="35037">40.82</f>
        <v>40.82</v>
      </c>
      <c r="LGW160" s="16">
        <f t="shared" ref="LGW160" si="35038">0.75*(2.7+2.7+2.1+2.7)</f>
        <v>7.6499999999999995</v>
      </c>
      <c r="LGX160" s="14">
        <f t="shared" si="13370"/>
        <v>48.47</v>
      </c>
      <c r="LGY160" s="14"/>
      <c r="LGZ160" s="16">
        <f t="shared" si="13371"/>
        <v>72.704999999999998</v>
      </c>
      <c r="LHA160" s="79">
        <f t="shared" si="19577"/>
        <v>8</v>
      </c>
      <c r="LHB160" s="80"/>
      <c r="LHC160" s="16" t="s">
        <v>236</v>
      </c>
      <c r="LHD160" s="16">
        <f t="shared" ref="LHD160" si="35039">40.82</f>
        <v>40.82</v>
      </c>
      <c r="LHE160" s="16">
        <f t="shared" ref="LHE160" si="35040">0.75*(2.7+2.7+2.1+2.7)</f>
        <v>7.6499999999999995</v>
      </c>
      <c r="LHF160" s="14">
        <f t="shared" si="13375"/>
        <v>48.47</v>
      </c>
      <c r="LHG160" s="14"/>
      <c r="LHH160" s="16">
        <f t="shared" si="13376"/>
        <v>72.704999999999998</v>
      </c>
      <c r="LHI160" s="79">
        <f t="shared" si="19577"/>
        <v>8</v>
      </c>
      <c r="LHJ160" s="80"/>
      <c r="LHK160" s="16" t="s">
        <v>236</v>
      </c>
      <c r="LHL160" s="16">
        <f t="shared" ref="LHL160" si="35041">40.82</f>
        <v>40.82</v>
      </c>
      <c r="LHM160" s="16">
        <f t="shared" ref="LHM160" si="35042">0.75*(2.7+2.7+2.1+2.7)</f>
        <v>7.6499999999999995</v>
      </c>
      <c r="LHN160" s="14">
        <f t="shared" si="13380"/>
        <v>48.47</v>
      </c>
      <c r="LHO160" s="14"/>
      <c r="LHP160" s="16">
        <f t="shared" si="13381"/>
        <v>72.704999999999998</v>
      </c>
      <c r="LHQ160" s="79">
        <f t="shared" si="19577"/>
        <v>8</v>
      </c>
      <c r="LHR160" s="80"/>
      <c r="LHS160" s="16" t="s">
        <v>236</v>
      </c>
      <c r="LHT160" s="16">
        <f t="shared" ref="LHT160" si="35043">40.82</f>
        <v>40.82</v>
      </c>
      <c r="LHU160" s="16">
        <f t="shared" ref="LHU160" si="35044">0.75*(2.7+2.7+2.1+2.7)</f>
        <v>7.6499999999999995</v>
      </c>
      <c r="LHV160" s="14">
        <f t="shared" si="13385"/>
        <v>48.47</v>
      </c>
      <c r="LHW160" s="14"/>
      <c r="LHX160" s="16">
        <f t="shared" si="13386"/>
        <v>72.704999999999998</v>
      </c>
      <c r="LHY160" s="79">
        <f t="shared" si="19577"/>
        <v>8</v>
      </c>
      <c r="LHZ160" s="80"/>
      <c r="LIA160" s="16" t="s">
        <v>236</v>
      </c>
      <c r="LIB160" s="16">
        <f t="shared" ref="LIB160" si="35045">40.82</f>
        <v>40.82</v>
      </c>
      <c r="LIC160" s="16">
        <f t="shared" ref="LIC160" si="35046">0.75*(2.7+2.7+2.1+2.7)</f>
        <v>7.6499999999999995</v>
      </c>
      <c r="LID160" s="14">
        <f t="shared" si="13390"/>
        <v>48.47</v>
      </c>
      <c r="LIE160" s="14"/>
      <c r="LIF160" s="16">
        <f t="shared" si="13391"/>
        <v>72.704999999999998</v>
      </c>
      <c r="LIG160" s="79">
        <f t="shared" si="19577"/>
        <v>8</v>
      </c>
      <c r="LIH160" s="80"/>
      <c r="LII160" s="16" t="s">
        <v>236</v>
      </c>
      <c r="LIJ160" s="16">
        <f t="shared" ref="LIJ160" si="35047">40.82</f>
        <v>40.82</v>
      </c>
      <c r="LIK160" s="16">
        <f t="shared" ref="LIK160" si="35048">0.75*(2.7+2.7+2.1+2.7)</f>
        <v>7.6499999999999995</v>
      </c>
      <c r="LIL160" s="14">
        <f t="shared" si="13395"/>
        <v>48.47</v>
      </c>
      <c r="LIM160" s="14"/>
      <c r="LIN160" s="16">
        <f t="shared" si="13396"/>
        <v>72.704999999999998</v>
      </c>
      <c r="LIO160" s="79">
        <f t="shared" si="19577"/>
        <v>8</v>
      </c>
      <c r="LIP160" s="80"/>
      <c r="LIQ160" s="16" t="s">
        <v>236</v>
      </c>
      <c r="LIR160" s="16">
        <f t="shared" ref="LIR160" si="35049">40.82</f>
        <v>40.82</v>
      </c>
      <c r="LIS160" s="16">
        <f t="shared" ref="LIS160" si="35050">0.75*(2.7+2.7+2.1+2.7)</f>
        <v>7.6499999999999995</v>
      </c>
      <c r="LIT160" s="14">
        <f t="shared" si="13400"/>
        <v>48.47</v>
      </c>
      <c r="LIU160" s="14"/>
      <c r="LIV160" s="16">
        <f t="shared" si="13401"/>
        <v>72.704999999999998</v>
      </c>
      <c r="LIW160" s="79">
        <f t="shared" si="19577"/>
        <v>8</v>
      </c>
      <c r="LIX160" s="80"/>
      <c r="LIY160" s="16" t="s">
        <v>236</v>
      </c>
      <c r="LIZ160" s="16">
        <f t="shared" ref="LIZ160" si="35051">40.82</f>
        <v>40.82</v>
      </c>
      <c r="LJA160" s="16">
        <f t="shared" ref="LJA160" si="35052">0.75*(2.7+2.7+2.1+2.7)</f>
        <v>7.6499999999999995</v>
      </c>
      <c r="LJB160" s="14">
        <f t="shared" si="13405"/>
        <v>48.47</v>
      </c>
      <c r="LJC160" s="14"/>
      <c r="LJD160" s="16">
        <f t="shared" si="13406"/>
        <v>72.704999999999998</v>
      </c>
      <c r="LJE160" s="79">
        <f t="shared" si="19577"/>
        <v>8</v>
      </c>
      <c r="LJF160" s="80"/>
      <c r="LJG160" s="16" t="s">
        <v>236</v>
      </c>
      <c r="LJH160" s="16">
        <f t="shared" ref="LJH160" si="35053">40.82</f>
        <v>40.82</v>
      </c>
      <c r="LJI160" s="16">
        <f t="shared" ref="LJI160" si="35054">0.75*(2.7+2.7+2.1+2.7)</f>
        <v>7.6499999999999995</v>
      </c>
      <c r="LJJ160" s="14">
        <f t="shared" si="13410"/>
        <v>48.47</v>
      </c>
      <c r="LJK160" s="14"/>
      <c r="LJL160" s="16">
        <f t="shared" si="13411"/>
        <v>72.704999999999998</v>
      </c>
      <c r="LJM160" s="79">
        <f t="shared" si="19586"/>
        <v>8</v>
      </c>
      <c r="LJN160" s="80"/>
      <c r="LJO160" s="16" t="s">
        <v>236</v>
      </c>
      <c r="LJP160" s="16">
        <f t="shared" ref="LJP160" si="35055">40.82</f>
        <v>40.82</v>
      </c>
      <c r="LJQ160" s="16">
        <f t="shared" ref="LJQ160" si="35056">0.75*(2.7+2.7+2.1+2.7)</f>
        <v>7.6499999999999995</v>
      </c>
      <c r="LJR160" s="14">
        <f t="shared" si="13415"/>
        <v>48.47</v>
      </c>
      <c r="LJS160" s="14"/>
      <c r="LJT160" s="16">
        <f t="shared" si="13416"/>
        <v>72.704999999999998</v>
      </c>
      <c r="LJU160" s="79">
        <f t="shared" si="19586"/>
        <v>8</v>
      </c>
      <c r="LJV160" s="80"/>
      <c r="LJW160" s="16" t="s">
        <v>236</v>
      </c>
      <c r="LJX160" s="16">
        <f t="shared" ref="LJX160" si="35057">40.82</f>
        <v>40.82</v>
      </c>
      <c r="LJY160" s="16">
        <f t="shared" ref="LJY160" si="35058">0.75*(2.7+2.7+2.1+2.7)</f>
        <v>7.6499999999999995</v>
      </c>
      <c r="LJZ160" s="14">
        <f t="shared" si="13420"/>
        <v>48.47</v>
      </c>
      <c r="LKA160" s="14"/>
      <c r="LKB160" s="16">
        <f t="shared" si="13421"/>
        <v>72.704999999999998</v>
      </c>
      <c r="LKC160" s="79">
        <f t="shared" si="19586"/>
        <v>8</v>
      </c>
      <c r="LKD160" s="80"/>
      <c r="LKE160" s="16" t="s">
        <v>236</v>
      </c>
      <c r="LKF160" s="16">
        <f t="shared" ref="LKF160" si="35059">40.82</f>
        <v>40.82</v>
      </c>
      <c r="LKG160" s="16">
        <f t="shared" ref="LKG160" si="35060">0.75*(2.7+2.7+2.1+2.7)</f>
        <v>7.6499999999999995</v>
      </c>
      <c r="LKH160" s="14">
        <f t="shared" si="13425"/>
        <v>48.47</v>
      </c>
      <c r="LKI160" s="14"/>
      <c r="LKJ160" s="16">
        <f t="shared" si="13426"/>
        <v>72.704999999999998</v>
      </c>
      <c r="LKK160" s="79">
        <f t="shared" si="19586"/>
        <v>8</v>
      </c>
      <c r="LKL160" s="80"/>
      <c r="LKM160" s="16" t="s">
        <v>236</v>
      </c>
      <c r="LKN160" s="16">
        <f t="shared" ref="LKN160" si="35061">40.82</f>
        <v>40.82</v>
      </c>
      <c r="LKO160" s="16">
        <f t="shared" ref="LKO160" si="35062">0.75*(2.7+2.7+2.1+2.7)</f>
        <v>7.6499999999999995</v>
      </c>
      <c r="LKP160" s="14">
        <f t="shared" si="13430"/>
        <v>48.47</v>
      </c>
      <c r="LKQ160" s="14"/>
      <c r="LKR160" s="16">
        <f t="shared" si="13431"/>
        <v>72.704999999999998</v>
      </c>
      <c r="LKS160" s="79">
        <f t="shared" si="19586"/>
        <v>8</v>
      </c>
      <c r="LKT160" s="80"/>
      <c r="LKU160" s="16" t="s">
        <v>236</v>
      </c>
      <c r="LKV160" s="16">
        <f t="shared" ref="LKV160" si="35063">40.82</f>
        <v>40.82</v>
      </c>
      <c r="LKW160" s="16">
        <f t="shared" ref="LKW160" si="35064">0.75*(2.7+2.7+2.1+2.7)</f>
        <v>7.6499999999999995</v>
      </c>
      <c r="LKX160" s="14">
        <f t="shared" si="13435"/>
        <v>48.47</v>
      </c>
      <c r="LKY160" s="14"/>
      <c r="LKZ160" s="16">
        <f t="shared" si="13436"/>
        <v>72.704999999999998</v>
      </c>
      <c r="LLA160" s="79">
        <f t="shared" si="19586"/>
        <v>8</v>
      </c>
      <c r="LLB160" s="80"/>
      <c r="LLC160" s="16" t="s">
        <v>236</v>
      </c>
      <c r="LLD160" s="16">
        <f t="shared" ref="LLD160" si="35065">40.82</f>
        <v>40.82</v>
      </c>
      <c r="LLE160" s="16">
        <f t="shared" ref="LLE160" si="35066">0.75*(2.7+2.7+2.1+2.7)</f>
        <v>7.6499999999999995</v>
      </c>
      <c r="LLF160" s="14">
        <f t="shared" si="13440"/>
        <v>48.47</v>
      </c>
      <c r="LLG160" s="14"/>
      <c r="LLH160" s="16">
        <f t="shared" si="13441"/>
        <v>72.704999999999998</v>
      </c>
      <c r="LLI160" s="79">
        <f t="shared" si="19586"/>
        <v>8</v>
      </c>
      <c r="LLJ160" s="80"/>
      <c r="LLK160" s="16" t="s">
        <v>236</v>
      </c>
      <c r="LLL160" s="16">
        <f t="shared" ref="LLL160" si="35067">40.82</f>
        <v>40.82</v>
      </c>
      <c r="LLM160" s="16">
        <f t="shared" ref="LLM160" si="35068">0.75*(2.7+2.7+2.1+2.7)</f>
        <v>7.6499999999999995</v>
      </c>
      <c r="LLN160" s="14">
        <f t="shared" si="13445"/>
        <v>48.47</v>
      </c>
      <c r="LLO160" s="14"/>
      <c r="LLP160" s="16">
        <f t="shared" si="13446"/>
        <v>72.704999999999998</v>
      </c>
      <c r="LLQ160" s="79">
        <f t="shared" si="19586"/>
        <v>8</v>
      </c>
      <c r="LLR160" s="80"/>
      <c r="LLS160" s="16" t="s">
        <v>236</v>
      </c>
      <c r="LLT160" s="16">
        <f t="shared" ref="LLT160" si="35069">40.82</f>
        <v>40.82</v>
      </c>
      <c r="LLU160" s="16">
        <f t="shared" ref="LLU160" si="35070">0.75*(2.7+2.7+2.1+2.7)</f>
        <v>7.6499999999999995</v>
      </c>
      <c r="LLV160" s="14">
        <f t="shared" si="13450"/>
        <v>48.47</v>
      </c>
      <c r="LLW160" s="14"/>
      <c r="LLX160" s="16">
        <f t="shared" si="13451"/>
        <v>72.704999999999998</v>
      </c>
      <c r="LLY160" s="79">
        <f t="shared" si="19595"/>
        <v>8</v>
      </c>
      <c r="LLZ160" s="80"/>
      <c r="LMA160" s="16" t="s">
        <v>236</v>
      </c>
      <c r="LMB160" s="16">
        <f t="shared" ref="LMB160" si="35071">40.82</f>
        <v>40.82</v>
      </c>
      <c r="LMC160" s="16">
        <f t="shared" ref="LMC160" si="35072">0.75*(2.7+2.7+2.1+2.7)</f>
        <v>7.6499999999999995</v>
      </c>
      <c r="LMD160" s="14">
        <f t="shared" si="13455"/>
        <v>48.47</v>
      </c>
      <c r="LME160" s="14"/>
      <c r="LMF160" s="16">
        <f t="shared" si="13456"/>
        <v>72.704999999999998</v>
      </c>
      <c r="LMG160" s="79">
        <f t="shared" si="19595"/>
        <v>8</v>
      </c>
      <c r="LMH160" s="80"/>
      <c r="LMI160" s="16" t="s">
        <v>236</v>
      </c>
      <c r="LMJ160" s="16">
        <f t="shared" ref="LMJ160" si="35073">40.82</f>
        <v>40.82</v>
      </c>
      <c r="LMK160" s="16">
        <f t="shared" ref="LMK160" si="35074">0.75*(2.7+2.7+2.1+2.7)</f>
        <v>7.6499999999999995</v>
      </c>
      <c r="LML160" s="14">
        <f t="shared" si="13460"/>
        <v>48.47</v>
      </c>
      <c r="LMM160" s="14"/>
      <c r="LMN160" s="16">
        <f t="shared" si="13461"/>
        <v>72.704999999999998</v>
      </c>
      <c r="LMO160" s="79">
        <f t="shared" si="19595"/>
        <v>8</v>
      </c>
      <c r="LMP160" s="80"/>
      <c r="LMQ160" s="16" t="s">
        <v>236</v>
      </c>
      <c r="LMR160" s="16">
        <f t="shared" ref="LMR160" si="35075">40.82</f>
        <v>40.82</v>
      </c>
      <c r="LMS160" s="16">
        <f t="shared" ref="LMS160" si="35076">0.75*(2.7+2.7+2.1+2.7)</f>
        <v>7.6499999999999995</v>
      </c>
      <c r="LMT160" s="14">
        <f t="shared" si="13465"/>
        <v>48.47</v>
      </c>
      <c r="LMU160" s="14"/>
      <c r="LMV160" s="16">
        <f t="shared" si="13466"/>
        <v>72.704999999999998</v>
      </c>
      <c r="LMW160" s="79">
        <f t="shared" si="19595"/>
        <v>8</v>
      </c>
      <c r="LMX160" s="80"/>
      <c r="LMY160" s="16" t="s">
        <v>236</v>
      </c>
      <c r="LMZ160" s="16">
        <f t="shared" ref="LMZ160" si="35077">40.82</f>
        <v>40.82</v>
      </c>
      <c r="LNA160" s="16">
        <f t="shared" ref="LNA160" si="35078">0.75*(2.7+2.7+2.1+2.7)</f>
        <v>7.6499999999999995</v>
      </c>
      <c r="LNB160" s="14">
        <f t="shared" si="13470"/>
        <v>48.47</v>
      </c>
      <c r="LNC160" s="14"/>
      <c r="LND160" s="16">
        <f t="shared" si="13471"/>
        <v>72.704999999999998</v>
      </c>
      <c r="LNE160" s="79">
        <f t="shared" si="19595"/>
        <v>8</v>
      </c>
      <c r="LNF160" s="80"/>
      <c r="LNG160" s="16" t="s">
        <v>236</v>
      </c>
      <c r="LNH160" s="16">
        <f t="shared" ref="LNH160" si="35079">40.82</f>
        <v>40.82</v>
      </c>
      <c r="LNI160" s="16">
        <f t="shared" ref="LNI160" si="35080">0.75*(2.7+2.7+2.1+2.7)</f>
        <v>7.6499999999999995</v>
      </c>
      <c r="LNJ160" s="14">
        <f t="shared" si="13475"/>
        <v>48.47</v>
      </c>
      <c r="LNK160" s="14"/>
      <c r="LNL160" s="16">
        <f t="shared" si="13476"/>
        <v>72.704999999999998</v>
      </c>
      <c r="LNM160" s="79">
        <f t="shared" si="19595"/>
        <v>8</v>
      </c>
      <c r="LNN160" s="80"/>
      <c r="LNO160" s="16" t="s">
        <v>236</v>
      </c>
      <c r="LNP160" s="16">
        <f t="shared" ref="LNP160" si="35081">40.82</f>
        <v>40.82</v>
      </c>
      <c r="LNQ160" s="16">
        <f t="shared" ref="LNQ160" si="35082">0.75*(2.7+2.7+2.1+2.7)</f>
        <v>7.6499999999999995</v>
      </c>
      <c r="LNR160" s="14">
        <f t="shared" si="13480"/>
        <v>48.47</v>
      </c>
      <c r="LNS160" s="14"/>
      <c r="LNT160" s="16">
        <f t="shared" si="13481"/>
        <v>72.704999999999998</v>
      </c>
      <c r="LNU160" s="79">
        <f t="shared" si="19595"/>
        <v>8</v>
      </c>
      <c r="LNV160" s="80"/>
      <c r="LNW160" s="16" t="s">
        <v>236</v>
      </c>
      <c r="LNX160" s="16">
        <f t="shared" ref="LNX160" si="35083">40.82</f>
        <v>40.82</v>
      </c>
      <c r="LNY160" s="16">
        <f t="shared" ref="LNY160" si="35084">0.75*(2.7+2.7+2.1+2.7)</f>
        <v>7.6499999999999995</v>
      </c>
      <c r="LNZ160" s="14">
        <f t="shared" si="13485"/>
        <v>48.47</v>
      </c>
      <c r="LOA160" s="14"/>
      <c r="LOB160" s="16">
        <f t="shared" si="13486"/>
        <v>72.704999999999998</v>
      </c>
      <c r="LOC160" s="79">
        <f t="shared" si="19595"/>
        <v>8</v>
      </c>
      <c r="LOD160" s="80"/>
      <c r="LOE160" s="16" t="s">
        <v>236</v>
      </c>
      <c r="LOF160" s="16">
        <f t="shared" ref="LOF160" si="35085">40.82</f>
        <v>40.82</v>
      </c>
      <c r="LOG160" s="16">
        <f t="shared" ref="LOG160" si="35086">0.75*(2.7+2.7+2.1+2.7)</f>
        <v>7.6499999999999995</v>
      </c>
      <c r="LOH160" s="14">
        <f t="shared" si="13490"/>
        <v>48.47</v>
      </c>
      <c r="LOI160" s="14"/>
      <c r="LOJ160" s="16">
        <f t="shared" si="13491"/>
        <v>72.704999999999998</v>
      </c>
      <c r="LOK160" s="79">
        <f t="shared" si="19604"/>
        <v>8</v>
      </c>
      <c r="LOL160" s="80"/>
      <c r="LOM160" s="16" t="s">
        <v>236</v>
      </c>
      <c r="LON160" s="16">
        <f t="shared" ref="LON160" si="35087">40.82</f>
        <v>40.82</v>
      </c>
      <c r="LOO160" s="16">
        <f t="shared" ref="LOO160" si="35088">0.75*(2.7+2.7+2.1+2.7)</f>
        <v>7.6499999999999995</v>
      </c>
      <c r="LOP160" s="14">
        <f t="shared" si="13495"/>
        <v>48.47</v>
      </c>
      <c r="LOQ160" s="14"/>
      <c r="LOR160" s="16">
        <f t="shared" si="13496"/>
        <v>72.704999999999998</v>
      </c>
      <c r="LOS160" s="79">
        <f t="shared" si="19604"/>
        <v>8</v>
      </c>
      <c r="LOT160" s="80"/>
      <c r="LOU160" s="16" t="s">
        <v>236</v>
      </c>
      <c r="LOV160" s="16">
        <f t="shared" ref="LOV160" si="35089">40.82</f>
        <v>40.82</v>
      </c>
      <c r="LOW160" s="16">
        <f t="shared" ref="LOW160" si="35090">0.75*(2.7+2.7+2.1+2.7)</f>
        <v>7.6499999999999995</v>
      </c>
      <c r="LOX160" s="14">
        <f t="shared" si="13500"/>
        <v>48.47</v>
      </c>
      <c r="LOY160" s="14"/>
      <c r="LOZ160" s="16">
        <f t="shared" si="13501"/>
        <v>72.704999999999998</v>
      </c>
      <c r="LPA160" s="79">
        <f t="shared" si="19604"/>
        <v>8</v>
      </c>
      <c r="LPB160" s="80"/>
      <c r="LPC160" s="16" t="s">
        <v>236</v>
      </c>
      <c r="LPD160" s="16">
        <f t="shared" ref="LPD160" si="35091">40.82</f>
        <v>40.82</v>
      </c>
      <c r="LPE160" s="16">
        <f t="shared" ref="LPE160" si="35092">0.75*(2.7+2.7+2.1+2.7)</f>
        <v>7.6499999999999995</v>
      </c>
      <c r="LPF160" s="14">
        <f t="shared" si="13505"/>
        <v>48.47</v>
      </c>
      <c r="LPG160" s="14"/>
      <c r="LPH160" s="16">
        <f t="shared" si="13506"/>
        <v>72.704999999999998</v>
      </c>
      <c r="LPI160" s="79">
        <f t="shared" si="19604"/>
        <v>8</v>
      </c>
      <c r="LPJ160" s="80"/>
      <c r="LPK160" s="16" t="s">
        <v>236</v>
      </c>
      <c r="LPL160" s="16">
        <f t="shared" ref="LPL160" si="35093">40.82</f>
        <v>40.82</v>
      </c>
      <c r="LPM160" s="16">
        <f t="shared" ref="LPM160" si="35094">0.75*(2.7+2.7+2.1+2.7)</f>
        <v>7.6499999999999995</v>
      </c>
      <c r="LPN160" s="14">
        <f t="shared" si="13510"/>
        <v>48.47</v>
      </c>
      <c r="LPO160" s="14"/>
      <c r="LPP160" s="16">
        <f t="shared" si="13511"/>
        <v>72.704999999999998</v>
      </c>
      <c r="LPQ160" s="79">
        <f t="shared" si="19604"/>
        <v>8</v>
      </c>
      <c r="LPR160" s="80"/>
      <c r="LPS160" s="16" t="s">
        <v>236</v>
      </c>
      <c r="LPT160" s="16">
        <f t="shared" ref="LPT160" si="35095">40.82</f>
        <v>40.82</v>
      </c>
      <c r="LPU160" s="16">
        <f t="shared" ref="LPU160" si="35096">0.75*(2.7+2.7+2.1+2.7)</f>
        <v>7.6499999999999995</v>
      </c>
      <c r="LPV160" s="14">
        <f t="shared" si="13515"/>
        <v>48.47</v>
      </c>
      <c r="LPW160" s="14"/>
      <c r="LPX160" s="16">
        <f t="shared" si="13516"/>
        <v>72.704999999999998</v>
      </c>
      <c r="LPY160" s="79">
        <f t="shared" si="19604"/>
        <v>8</v>
      </c>
      <c r="LPZ160" s="80"/>
      <c r="LQA160" s="16" t="s">
        <v>236</v>
      </c>
      <c r="LQB160" s="16">
        <f t="shared" ref="LQB160" si="35097">40.82</f>
        <v>40.82</v>
      </c>
      <c r="LQC160" s="16">
        <f t="shared" ref="LQC160" si="35098">0.75*(2.7+2.7+2.1+2.7)</f>
        <v>7.6499999999999995</v>
      </c>
      <c r="LQD160" s="14">
        <f t="shared" si="13520"/>
        <v>48.47</v>
      </c>
      <c r="LQE160" s="14"/>
      <c r="LQF160" s="16">
        <f t="shared" si="13521"/>
        <v>72.704999999999998</v>
      </c>
      <c r="LQG160" s="79">
        <f t="shared" si="19604"/>
        <v>8</v>
      </c>
      <c r="LQH160" s="80"/>
      <c r="LQI160" s="16" t="s">
        <v>236</v>
      </c>
      <c r="LQJ160" s="16">
        <f t="shared" ref="LQJ160" si="35099">40.82</f>
        <v>40.82</v>
      </c>
      <c r="LQK160" s="16">
        <f t="shared" ref="LQK160" si="35100">0.75*(2.7+2.7+2.1+2.7)</f>
        <v>7.6499999999999995</v>
      </c>
      <c r="LQL160" s="14">
        <f t="shared" si="13525"/>
        <v>48.47</v>
      </c>
      <c r="LQM160" s="14"/>
      <c r="LQN160" s="16">
        <f t="shared" si="13526"/>
        <v>72.704999999999998</v>
      </c>
      <c r="LQO160" s="79">
        <f t="shared" si="19604"/>
        <v>8</v>
      </c>
      <c r="LQP160" s="80"/>
      <c r="LQQ160" s="16" t="s">
        <v>236</v>
      </c>
      <c r="LQR160" s="16">
        <f t="shared" ref="LQR160" si="35101">40.82</f>
        <v>40.82</v>
      </c>
      <c r="LQS160" s="16">
        <f t="shared" ref="LQS160" si="35102">0.75*(2.7+2.7+2.1+2.7)</f>
        <v>7.6499999999999995</v>
      </c>
      <c r="LQT160" s="14">
        <f t="shared" si="13530"/>
        <v>48.47</v>
      </c>
      <c r="LQU160" s="14"/>
      <c r="LQV160" s="16">
        <f t="shared" si="13531"/>
        <v>72.704999999999998</v>
      </c>
      <c r="LQW160" s="79">
        <f t="shared" si="19613"/>
        <v>8</v>
      </c>
      <c r="LQX160" s="80"/>
      <c r="LQY160" s="16" t="s">
        <v>236</v>
      </c>
      <c r="LQZ160" s="16">
        <f t="shared" ref="LQZ160" si="35103">40.82</f>
        <v>40.82</v>
      </c>
      <c r="LRA160" s="16">
        <f t="shared" ref="LRA160" si="35104">0.75*(2.7+2.7+2.1+2.7)</f>
        <v>7.6499999999999995</v>
      </c>
      <c r="LRB160" s="14">
        <f t="shared" si="13535"/>
        <v>48.47</v>
      </c>
      <c r="LRC160" s="14"/>
      <c r="LRD160" s="16">
        <f t="shared" si="13536"/>
        <v>72.704999999999998</v>
      </c>
      <c r="LRE160" s="79">
        <f t="shared" si="19613"/>
        <v>8</v>
      </c>
      <c r="LRF160" s="80"/>
      <c r="LRG160" s="16" t="s">
        <v>236</v>
      </c>
      <c r="LRH160" s="16">
        <f t="shared" ref="LRH160" si="35105">40.82</f>
        <v>40.82</v>
      </c>
      <c r="LRI160" s="16">
        <f t="shared" ref="LRI160" si="35106">0.75*(2.7+2.7+2.1+2.7)</f>
        <v>7.6499999999999995</v>
      </c>
      <c r="LRJ160" s="14">
        <f t="shared" si="13540"/>
        <v>48.47</v>
      </c>
      <c r="LRK160" s="14"/>
      <c r="LRL160" s="16">
        <f t="shared" si="13541"/>
        <v>72.704999999999998</v>
      </c>
      <c r="LRM160" s="79">
        <f t="shared" si="19613"/>
        <v>8</v>
      </c>
      <c r="LRN160" s="80"/>
      <c r="LRO160" s="16" t="s">
        <v>236</v>
      </c>
      <c r="LRP160" s="16">
        <f t="shared" ref="LRP160" si="35107">40.82</f>
        <v>40.82</v>
      </c>
      <c r="LRQ160" s="16">
        <f t="shared" ref="LRQ160" si="35108">0.75*(2.7+2.7+2.1+2.7)</f>
        <v>7.6499999999999995</v>
      </c>
      <c r="LRR160" s="14">
        <f t="shared" si="13545"/>
        <v>48.47</v>
      </c>
      <c r="LRS160" s="14"/>
      <c r="LRT160" s="16">
        <f t="shared" si="13546"/>
        <v>72.704999999999998</v>
      </c>
      <c r="LRU160" s="79">
        <f t="shared" si="19613"/>
        <v>8</v>
      </c>
      <c r="LRV160" s="80"/>
      <c r="LRW160" s="16" t="s">
        <v>236</v>
      </c>
      <c r="LRX160" s="16">
        <f t="shared" ref="LRX160" si="35109">40.82</f>
        <v>40.82</v>
      </c>
      <c r="LRY160" s="16">
        <f t="shared" ref="LRY160" si="35110">0.75*(2.7+2.7+2.1+2.7)</f>
        <v>7.6499999999999995</v>
      </c>
      <c r="LRZ160" s="14">
        <f t="shared" si="13550"/>
        <v>48.47</v>
      </c>
      <c r="LSA160" s="14"/>
      <c r="LSB160" s="16">
        <f t="shared" si="13551"/>
        <v>72.704999999999998</v>
      </c>
      <c r="LSC160" s="79">
        <f t="shared" si="19613"/>
        <v>8</v>
      </c>
      <c r="LSD160" s="80"/>
      <c r="LSE160" s="16" t="s">
        <v>236</v>
      </c>
      <c r="LSF160" s="16">
        <f t="shared" ref="LSF160" si="35111">40.82</f>
        <v>40.82</v>
      </c>
      <c r="LSG160" s="16">
        <f t="shared" ref="LSG160" si="35112">0.75*(2.7+2.7+2.1+2.7)</f>
        <v>7.6499999999999995</v>
      </c>
      <c r="LSH160" s="14">
        <f t="shared" si="13555"/>
        <v>48.47</v>
      </c>
      <c r="LSI160" s="14"/>
      <c r="LSJ160" s="16">
        <f t="shared" si="13556"/>
        <v>72.704999999999998</v>
      </c>
      <c r="LSK160" s="79">
        <f t="shared" si="19613"/>
        <v>8</v>
      </c>
      <c r="LSL160" s="80"/>
      <c r="LSM160" s="16" t="s">
        <v>236</v>
      </c>
      <c r="LSN160" s="16">
        <f t="shared" ref="LSN160" si="35113">40.82</f>
        <v>40.82</v>
      </c>
      <c r="LSO160" s="16">
        <f t="shared" ref="LSO160" si="35114">0.75*(2.7+2.7+2.1+2.7)</f>
        <v>7.6499999999999995</v>
      </c>
      <c r="LSP160" s="14">
        <f t="shared" si="13560"/>
        <v>48.47</v>
      </c>
      <c r="LSQ160" s="14"/>
      <c r="LSR160" s="16">
        <f t="shared" si="13561"/>
        <v>72.704999999999998</v>
      </c>
      <c r="LSS160" s="79">
        <f t="shared" si="19613"/>
        <v>8</v>
      </c>
      <c r="LST160" s="80"/>
      <c r="LSU160" s="16" t="s">
        <v>236</v>
      </c>
      <c r="LSV160" s="16">
        <f t="shared" ref="LSV160" si="35115">40.82</f>
        <v>40.82</v>
      </c>
      <c r="LSW160" s="16">
        <f t="shared" ref="LSW160" si="35116">0.75*(2.7+2.7+2.1+2.7)</f>
        <v>7.6499999999999995</v>
      </c>
      <c r="LSX160" s="14">
        <f t="shared" si="13565"/>
        <v>48.47</v>
      </c>
      <c r="LSY160" s="14"/>
      <c r="LSZ160" s="16">
        <f t="shared" si="13566"/>
        <v>72.704999999999998</v>
      </c>
      <c r="LTA160" s="79">
        <f t="shared" si="19613"/>
        <v>8</v>
      </c>
      <c r="LTB160" s="80"/>
      <c r="LTC160" s="16" t="s">
        <v>236</v>
      </c>
      <c r="LTD160" s="16">
        <f t="shared" ref="LTD160" si="35117">40.82</f>
        <v>40.82</v>
      </c>
      <c r="LTE160" s="16">
        <f t="shared" ref="LTE160" si="35118">0.75*(2.7+2.7+2.1+2.7)</f>
        <v>7.6499999999999995</v>
      </c>
      <c r="LTF160" s="14">
        <f t="shared" si="13570"/>
        <v>48.47</v>
      </c>
      <c r="LTG160" s="14"/>
      <c r="LTH160" s="16">
        <f t="shared" si="13571"/>
        <v>72.704999999999998</v>
      </c>
      <c r="LTI160" s="79">
        <f t="shared" si="19622"/>
        <v>8</v>
      </c>
      <c r="LTJ160" s="80"/>
      <c r="LTK160" s="16" t="s">
        <v>236</v>
      </c>
      <c r="LTL160" s="16">
        <f t="shared" ref="LTL160" si="35119">40.82</f>
        <v>40.82</v>
      </c>
      <c r="LTM160" s="16">
        <f t="shared" ref="LTM160" si="35120">0.75*(2.7+2.7+2.1+2.7)</f>
        <v>7.6499999999999995</v>
      </c>
      <c r="LTN160" s="14">
        <f t="shared" si="13575"/>
        <v>48.47</v>
      </c>
      <c r="LTO160" s="14"/>
      <c r="LTP160" s="16">
        <f t="shared" si="13576"/>
        <v>72.704999999999998</v>
      </c>
      <c r="LTQ160" s="79">
        <f t="shared" si="19622"/>
        <v>8</v>
      </c>
      <c r="LTR160" s="80"/>
      <c r="LTS160" s="16" t="s">
        <v>236</v>
      </c>
      <c r="LTT160" s="16">
        <f t="shared" ref="LTT160" si="35121">40.82</f>
        <v>40.82</v>
      </c>
      <c r="LTU160" s="16">
        <f t="shared" ref="LTU160" si="35122">0.75*(2.7+2.7+2.1+2.7)</f>
        <v>7.6499999999999995</v>
      </c>
      <c r="LTV160" s="14">
        <f t="shared" si="13580"/>
        <v>48.47</v>
      </c>
      <c r="LTW160" s="14"/>
      <c r="LTX160" s="16">
        <f t="shared" si="13581"/>
        <v>72.704999999999998</v>
      </c>
      <c r="LTY160" s="79">
        <f t="shared" si="19622"/>
        <v>8</v>
      </c>
      <c r="LTZ160" s="80"/>
      <c r="LUA160" s="16" t="s">
        <v>236</v>
      </c>
      <c r="LUB160" s="16">
        <f t="shared" ref="LUB160" si="35123">40.82</f>
        <v>40.82</v>
      </c>
      <c r="LUC160" s="16">
        <f t="shared" ref="LUC160" si="35124">0.75*(2.7+2.7+2.1+2.7)</f>
        <v>7.6499999999999995</v>
      </c>
      <c r="LUD160" s="14">
        <f t="shared" si="13585"/>
        <v>48.47</v>
      </c>
      <c r="LUE160" s="14"/>
      <c r="LUF160" s="16">
        <f t="shared" si="13586"/>
        <v>72.704999999999998</v>
      </c>
      <c r="LUG160" s="79">
        <f t="shared" si="19622"/>
        <v>8</v>
      </c>
      <c r="LUH160" s="80"/>
      <c r="LUI160" s="16" t="s">
        <v>236</v>
      </c>
      <c r="LUJ160" s="16">
        <f t="shared" ref="LUJ160" si="35125">40.82</f>
        <v>40.82</v>
      </c>
      <c r="LUK160" s="16">
        <f t="shared" ref="LUK160" si="35126">0.75*(2.7+2.7+2.1+2.7)</f>
        <v>7.6499999999999995</v>
      </c>
      <c r="LUL160" s="14">
        <f t="shared" si="13590"/>
        <v>48.47</v>
      </c>
      <c r="LUM160" s="14"/>
      <c r="LUN160" s="16">
        <f t="shared" si="13591"/>
        <v>72.704999999999998</v>
      </c>
      <c r="LUO160" s="79">
        <f t="shared" si="19622"/>
        <v>8</v>
      </c>
      <c r="LUP160" s="80"/>
      <c r="LUQ160" s="16" t="s">
        <v>236</v>
      </c>
      <c r="LUR160" s="16">
        <f t="shared" ref="LUR160" si="35127">40.82</f>
        <v>40.82</v>
      </c>
      <c r="LUS160" s="16">
        <f t="shared" ref="LUS160" si="35128">0.75*(2.7+2.7+2.1+2.7)</f>
        <v>7.6499999999999995</v>
      </c>
      <c r="LUT160" s="14">
        <f t="shared" si="13595"/>
        <v>48.47</v>
      </c>
      <c r="LUU160" s="14"/>
      <c r="LUV160" s="16">
        <f t="shared" si="13596"/>
        <v>72.704999999999998</v>
      </c>
      <c r="LUW160" s="79">
        <f t="shared" si="19622"/>
        <v>8</v>
      </c>
      <c r="LUX160" s="80"/>
      <c r="LUY160" s="16" t="s">
        <v>236</v>
      </c>
      <c r="LUZ160" s="16">
        <f t="shared" ref="LUZ160" si="35129">40.82</f>
        <v>40.82</v>
      </c>
      <c r="LVA160" s="16">
        <f t="shared" ref="LVA160" si="35130">0.75*(2.7+2.7+2.1+2.7)</f>
        <v>7.6499999999999995</v>
      </c>
      <c r="LVB160" s="14">
        <f t="shared" si="13600"/>
        <v>48.47</v>
      </c>
      <c r="LVC160" s="14"/>
      <c r="LVD160" s="16">
        <f t="shared" si="13601"/>
        <v>72.704999999999998</v>
      </c>
      <c r="LVE160" s="79">
        <f t="shared" si="19622"/>
        <v>8</v>
      </c>
      <c r="LVF160" s="80"/>
      <c r="LVG160" s="16" t="s">
        <v>236</v>
      </c>
      <c r="LVH160" s="16">
        <f t="shared" ref="LVH160" si="35131">40.82</f>
        <v>40.82</v>
      </c>
      <c r="LVI160" s="16">
        <f t="shared" ref="LVI160" si="35132">0.75*(2.7+2.7+2.1+2.7)</f>
        <v>7.6499999999999995</v>
      </c>
      <c r="LVJ160" s="14">
        <f t="shared" si="13605"/>
        <v>48.47</v>
      </c>
      <c r="LVK160" s="14"/>
      <c r="LVL160" s="16">
        <f t="shared" si="13606"/>
        <v>72.704999999999998</v>
      </c>
      <c r="LVM160" s="79">
        <f t="shared" si="19622"/>
        <v>8</v>
      </c>
      <c r="LVN160" s="80"/>
      <c r="LVO160" s="16" t="s">
        <v>236</v>
      </c>
      <c r="LVP160" s="16">
        <f t="shared" ref="LVP160" si="35133">40.82</f>
        <v>40.82</v>
      </c>
      <c r="LVQ160" s="16">
        <f t="shared" ref="LVQ160" si="35134">0.75*(2.7+2.7+2.1+2.7)</f>
        <v>7.6499999999999995</v>
      </c>
      <c r="LVR160" s="14">
        <f t="shared" si="13610"/>
        <v>48.47</v>
      </c>
      <c r="LVS160" s="14"/>
      <c r="LVT160" s="16">
        <f t="shared" si="13611"/>
        <v>72.704999999999998</v>
      </c>
      <c r="LVU160" s="79">
        <f t="shared" si="19631"/>
        <v>8</v>
      </c>
      <c r="LVV160" s="80"/>
      <c r="LVW160" s="16" t="s">
        <v>236</v>
      </c>
      <c r="LVX160" s="16">
        <f t="shared" ref="LVX160" si="35135">40.82</f>
        <v>40.82</v>
      </c>
      <c r="LVY160" s="16">
        <f t="shared" ref="LVY160" si="35136">0.75*(2.7+2.7+2.1+2.7)</f>
        <v>7.6499999999999995</v>
      </c>
      <c r="LVZ160" s="14">
        <f t="shared" si="13615"/>
        <v>48.47</v>
      </c>
      <c r="LWA160" s="14"/>
      <c r="LWB160" s="16">
        <f t="shared" si="13616"/>
        <v>72.704999999999998</v>
      </c>
      <c r="LWC160" s="79">
        <f t="shared" si="19631"/>
        <v>8</v>
      </c>
      <c r="LWD160" s="80"/>
      <c r="LWE160" s="16" t="s">
        <v>236</v>
      </c>
      <c r="LWF160" s="16">
        <f t="shared" ref="LWF160" si="35137">40.82</f>
        <v>40.82</v>
      </c>
      <c r="LWG160" s="16">
        <f t="shared" ref="LWG160" si="35138">0.75*(2.7+2.7+2.1+2.7)</f>
        <v>7.6499999999999995</v>
      </c>
      <c r="LWH160" s="14">
        <f t="shared" si="13620"/>
        <v>48.47</v>
      </c>
      <c r="LWI160" s="14"/>
      <c r="LWJ160" s="16">
        <f t="shared" si="13621"/>
        <v>72.704999999999998</v>
      </c>
      <c r="LWK160" s="79">
        <f t="shared" si="19631"/>
        <v>8</v>
      </c>
      <c r="LWL160" s="80"/>
      <c r="LWM160" s="16" t="s">
        <v>236</v>
      </c>
      <c r="LWN160" s="16">
        <f t="shared" ref="LWN160" si="35139">40.82</f>
        <v>40.82</v>
      </c>
      <c r="LWO160" s="16">
        <f t="shared" ref="LWO160" si="35140">0.75*(2.7+2.7+2.1+2.7)</f>
        <v>7.6499999999999995</v>
      </c>
      <c r="LWP160" s="14">
        <f t="shared" si="13625"/>
        <v>48.47</v>
      </c>
      <c r="LWQ160" s="14"/>
      <c r="LWR160" s="16">
        <f t="shared" si="13626"/>
        <v>72.704999999999998</v>
      </c>
      <c r="LWS160" s="79">
        <f t="shared" si="19631"/>
        <v>8</v>
      </c>
      <c r="LWT160" s="80"/>
      <c r="LWU160" s="16" t="s">
        <v>236</v>
      </c>
      <c r="LWV160" s="16">
        <f t="shared" ref="LWV160" si="35141">40.82</f>
        <v>40.82</v>
      </c>
      <c r="LWW160" s="16">
        <f t="shared" ref="LWW160" si="35142">0.75*(2.7+2.7+2.1+2.7)</f>
        <v>7.6499999999999995</v>
      </c>
      <c r="LWX160" s="14">
        <f t="shared" si="13630"/>
        <v>48.47</v>
      </c>
      <c r="LWY160" s="14"/>
      <c r="LWZ160" s="16">
        <f t="shared" si="13631"/>
        <v>72.704999999999998</v>
      </c>
      <c r="LXA160" s="79">
        <f t="shared" si="19631"/>
        <v>8</v>
      </c>
      <c r="LXB160" s="80"/>
      <c r="LXC160" s="16" t="s">
        <v>236</v>
      </c>
      <c r="LXD160" s="16">
        <f t="shared" ref="LXD160" si="35143">40.82</f>
        <v>40.82</v>
      </c>
      <c r="LXE160" s="16">
        <f t="shared" ref="LXE160" si="35144">0.75*(2.7+2.7+2.1+2.7)</f>
        <v>7.6499999999999995</v>
      </c>
      <c r="LXF160" s="14">
        <f t="shared" si="13635"/>
        <v>48.47</v>
      </c>
      <c r="LXG160" s="14"/>
      <c r="LXH160" s="16">
        <f t="shared" si="13636"/>
        <v>72.704999999999998</v>
      </c>
      <c r="LXI160" s="79">
        <f t="shared" si="19631"/>
        <v>8</v>
      </c>
      <c r="LXJ160" s="80"/>
      <c r="LXK160" s="16" t="s">
        <v>236</v>
      </c>
      <c r="LXL160" s="16">
        <f t="shared" ref="LXL160" si="35145">40.82</f>
        <v>40.82</v>
      </c>
      <c r="LXM160" s="16">
        <f t="shared" ref="LXM160" si="35146">0.75*(2.7+2.7+2.1+2.7)</f>
        <v>7.6499999999999995</v>
      </c>
      <c r="LXN160" s="14">
        <f t="shared" si="13640"/>
        <v>48.47</v>
      </c>
      <c r="LXO160" s="14"/>
      <c r="LXP160" s="16">
        <f t="shared" si="13641"/>
        <v>72.704999999999998</v>
      </c>
      <c r="LXQ160" s="79">
        <f t="shared" si="19631"/>
        <v>8</v>
      </c>
      <c r="LXR160" s="80"/>
      <c r="LXS160" s="16" t="s">
        <v>236</v>
      </c>
      <c r="LXT160" s="16">
        <f t="shared" ref="LXT160" si="35147">40.82</f>
        <v>40.82</v>
      </c>
      <c r="LXU160" s="16">
        <f t="shared" ref="LXU160" si="35148">0.75*(2.7+2.7+2.1+2.7)</f>
        <v>7.6499999999999995</v>
      </c>
      <c r="LXV160" s="14">
        <f t="shared" si="13645"/>
        <v>48.47</v>
      </c>
      <c r="LXW160" s="14"/>
      <c r="LXX160" s="16">
        <f t="shared" si="13646"/>
        <v>72.704999999999998</v>
      </c>
      <c r="LXY160" s="79">
        <f t="shared" si="19631"/>
        <v>8</v>
      </c>
      <c r="LXZ160" s="80"/>
      <c r="LYA160" s="16" t="s">
        <v>236</v>
      </c>
      <c r="LYB160" s="16">
        <f t="shared" ref="LYB160" si="35149">40.82</f>
        <v>40.82</v>
      </c>
      <c r="LYC160" s="16">
        <f t="shared" ref="LYC160" si="35150">0.75*(2.7+2.7+2.1+2.7)</f>
        <v>7.6499999999999995</v>
      </c>
      <c r="LYD160" s="14">
        <f t="shared" si="13650"/>
        <v>48.47</v>
      </c>
      <c r="LYE160" s="14"/>
      <c r="LYF160" s="16">
        <f t="shared" si="13651"/>
        <v>72.704999999999998</v>
      </c>
      <c r="LYG160" s="79">
        <f t="shared" si="19640"/>
        <v>8</v>
      </c>
      <c r="LYH160" s="80"/>
      <c r="LYI160" s="16" t="s">
        <v>236</v>
      </c>
      <c r="LYJ160" s="16">
        <f t="shared" ref="LYJ160" si="35151">40.82</f>
        <v>40.82</v>
      </c>
      <c r="LYK160" s="16">
        <f t="shared" ref="LYK160" si="35152">0.75*(2.7+2.7+2.1+2.7)</f>
        <v>7.6499999999999995</v>
      </c>
      <c r="LYL160" s="14">
        <f t="shared" si="13655"/>
        <v>48.47</v>
      </c>
      <c r="LYM160" s="14"/>
      <c r="LYN160" s="16">
        <f t="shared" si="13656"/>
        <v>72.704999999999998</v>
      </c>
      <c r="LYO160" s="79">
        <f t="shared" si="19640"/>
        <v>8</v>
      </c>
      <c r="LYP160" s="80"/>
      <c r="LYQ160" s="16" t="s">
        <v>236</v>
      </c>
      <c r="LYR160" s="16">
        <f t="shared" ref="LYR160" si="35153">40.82</f>
        <v>40.82</v>
      </c>
      <c r="LYS160" s="16">
        <f t="shared" ref="LYS160" si="35154">0.75*(2.7+2.7+2.1+2.7)</f>
        <v>7.6499999999999995</v>
      </c>
      <c r="LYT160" s="14">
        <f t="shared" si="13660"/>
        <v>48.47</v>
      </c>
      <c r="LYU160" s="14"/>
      <c r="LYV160" s="16">
        <f t="shared" si="13661"/>
        <v>72.704999999999998</v>
      </c>
      <c r="LYW160" s="79">
        <f t="shared" si="19640"/>
        <v>8</v>
      </c>
      <c r="LYX160" s="80"/>
      <c r="LYY160" s="16" t="s">
        <v>236</v>
      </c>
      <c r="LYZ160" s="16">
        <f t="shared" ref="LYZ160" si="35155">40.82</f>
        <v>40.82</v>
      </c>
      <c r="LZA160" s="16">
        <f t="shared" ref="LZA160" si="35156">0.75*(2.7+2.7+2.1+2.7)</f>
        <v>7.6499999999999995</v>
      </c>
      <c r="LZB160" s="14">
        <f t="shared" si="13665"/>
        <v>48.47</v>
      </c>
      <c r="LZC160" s="14"/>
      <c r="LZD160" s="16">
        <f t="shared" si="13666"/>
        <v>72.704999999999998</v>
      </c>
      <c r="LZE160" s="79">
        <f t="shared" si="19640"/>
        <v>8</v>
      </c>
      <c r="LZF160" s="80"/>
      <c r="LZG160" s="16" t="s">
        <v>236</v>
      </c>
      <c r="LZH160" s="16">
        <f t="shared" ref="LZH160" si="35157">40.82</f>
        <v>40.82</v>
      </c>
      <c r="LZI160" s="16">
        <f t="shared" ref="LZI160" si="35158">0.75*(2.7+2.7+2.1+2.7)</f>
        <v>7.6499999999999995</v>
      </c>
      <c r="LZJ160" s="14">
        <f t="shared" si="13670"/>
        <v>48.47</v>
      </c>
      <c r="LZK160" s="14"/>
      <c r="LZL160" s="16">
        <f t="shared" si="13671"/>
        <v>72.704999999999998</v>
      </c>
      <c r="LZM160" s="79">
        <f t="shared" si="19640"/>
        <v>8</v>
      </c>
      <c r="LZN160" s="80"/>
      <c r="LZO160" s="16" t="s">
        <v>236</v>
      </c>
      <c r="LZP160" s="16">
        <f t="shared" ref="LZP160" si="35159">40.82</f>
        <v>40.82</v>
      </c>
      <c r="LZQ160" s="16">
        <f t="shared" ref="LZQ160" si="35160">0.75*(2.7+2.7+2.1+2.7)</f>
        <v>7.6499999999999995</v>
      </c>
      <c r="LZR160" s="14">
        <f t="shared" si="13675"/>
        <v>48.47</v>
      </c>
      <c r="LZS160" s="14"/>
      <c r="LZT160" s="16">
        <f t="shared" si="13676"/>
        <v>72.704999999999998</v>
      </c>
      <c r="LZU160" s="79">
        <f t="shared" si="19640"/>
        <v>8</v>
      </c>
      <c r="LZV160" s="80"/>
      <c r="LZW160" s="16" t="s">
        <v>236</v>
      </c>
      <c r="LZX160" s="16">
        <f t="shared" ref="LZX160" si="35161">40.82</f>
        <v>40.82</v>
      </c>
      <c r="LZY160" s="16">
        <f t="shared" ref="LZY160" si="35162">0.75*(2.7+2.7+2.1+2.7)</f>
        <v>7.6499999999999995</v>
      </c>
      <c r="LZZ160" s="14">
        <f t="shared" si="13680"/>
        <v>48.47</v>
      </c>
      <c r="MAA160" s="14"/>
      <c r="MAB160" s="16">
        <f t="shared" si="13681"/>
        <v>72.704999999999998</v>
      </c>
      <c r="MAC160" s="79">
        <f t="shared" si="19640"/>
        <v>8</v>
      </c>
      <c r="MAD160" s="80"/>
      <c r="MAE160" s="16" t="s">
        <v>236</v>
      </c>
      <c r="MAF160" s="16">
        <f t="shared" ref="MAF160" si="35163">40.82</f>
        <v>40.82</v>
      </c>
      <c r="MAG160" s="16">
        <f t="shared" ref="MAG160" si="35164">0.75*(2.7+2.7+2.1+2.7)</f>
        <v>7.6499999999999995</v>
      </c>
      <c r="MAH160" s="14">
        <f t="shared" si="13685"/>
        <v>48.47</v>
      </c>
      <c r="MAI160" s="14"/>
      <c r="MAJ160" s="16">
        <f t="shared" si="13686"/>
        <v>72.704999999999998</v>
      </c>
      <c r="MAK160" s="79">
        <f t="shared" si="19640"/>
        <v>8</v>
      </c>
      <c r="MAL160" s="80"/>
      <c r="MAM160" s="16" t="s">
        <v>236</v>
      </c>
      <c r="MAN160" s="16">
        <f t="shared" ref="MAN160" si="35165">40.82</f>
        <v>40.82</v>
      </c>
      <c r="MAO160" s="16">
        <f t="shared" ref="MAO160" si="35166">0.75*(2.7+2.7+2.1+2.7)</f>
        <v>7.6499999999999995</v>
      </c>
      <c r="MAP160" s="14">
        <f t="shared" si="13690"/>
        <v>48.47</v>
      </c>
      <c r="MAQ160" s="14"/>
      <c r="MAR160" s="16">
        <f t="shared" si="13691"/>
        <v>72.704999999999998</v>
      </c>
      <c r="MAS160" s="79">
        <f t="shared" si="19649"/>
        <v>8</v>
      </c>
      <c r="MAT160" s="80"/>
      <c r="MAU160" s="16" t="s">
        <v>236</v>
      </c>
      <c r="MAV160" s="16">
        <f t="shared" ref="MAV160" si="35167">40.82</f>
        <v>40.82</v>
      </c>
      <c r="MAW160" s="16">
        <f t="shared" ref="MAW160" si="35168">0.75*(2.7+2.7+2.1+2.7)</f>
        <v>7.6499999999999995</v>
      </c>
      <c r="MAX160" s="14">
        <f t="shared" si="13695"/>
        <v>48.47</v>
      </c>
      <c r="MAY160" s="14"/>
      <c r="MAZ160" s="16">
        <f t="shared" si="13696"/>
        <v>72.704999999999998</v>
      </c>
      <c r="MBA160" s="79">
        <f t="shared" si="19649"/>
        <v>8</v>
      </c>
      <c r="MBB160" s="80"/>
      <c r="MBC160" s="16" t="s">
        <v>236</v>
      </c>
      <c r="MBD160" s="16">
        <f t="shared" ref="MBD160" si="35169">40.82</f>
        <v>40.82</v>
      </c>
      <c r="MBE160" s="16">
        <f t="shared" ref="MBE160" si="35170">0.75*(2.7+2.7+2.1+2.7)</f>
        <v>7.6499999999999995</v>
      </c>
      <c r="MBF160" s="14">
        <f t="shared" si="13700"/>
        <v>48.47</v>
      </c>
      <c r="MBG160" s="14"/>
      <c r="MBH160" s="16">
        <f t="shared" si="13701"/>
        <v>72.704999999999998</v>
      </c>
      <c r="MBI160" s="79">
        <f t="shared" si="19649"/>
        <v>8</v>
      </c>
      <c r="MBJ160" s="80"/>
      <c r="MBK160" s="16" t="s">
        <v>236</v>
      </c>
      <c r="MBL160" s="16">
        <f t="shared" ref="MBL160" si="35171">40.82</f>
        <v>40.82</v>
      </c>
      <c r="MBM160" s="16">
        <f t="shared" ref="MBM160" si="35172">0.75*(2.7+2.7+2.1+2.7)</f>
        <v>7.6499999999999995</v>
      </c>
      <c r="MBN160" s="14">
        <f t="shared" si="13705"/>
        <v>48.47</v>
      </c>
      <c r="MBO160" s="14"/>
      <c r="MBP160" s="16">
        <f t="shared" si="13706"/>
        <v>72.704999999999998</v>
      </c>
      <c r="MBQ160" s="79">
        <f t="shared" si="19649"/>
        <v>8</v>
      </c>
      <c r="MBR160" s="80"/>
      <c r="MBS160" s="16" t="s">
        <v>236</v>
      </c>
      <c r="MBT160" s="16">
        <f t="shared" ref="MBT160" si="35173">40.82</f>
        <v>40.82</v>
      </c>
      <c r="MBU160" s="16">
        <f t="shared" ref="MBU160" si="35174">0.75*(2.7+2.7+2.1+2.7)</f>
        <v>7.6499999999999995</v>
      </c>
      <c r="MBV160" s="14">
        <f t="shared" si="13710"/>
        <v>48.47</v>
      </c>
      <c r="MBW160" s="14"/>
      <c r="MBX160" s="16">
        <f t="shared" si="13711"/>
        <v>72.704999999999998</v>
      </c>
      <c r="MBY160" s="79">
        <f t="shared" si="19649"/>
        <v>8</v>
      </c>
      <c r="MBZ160" s="80"/>
      <c r="MCA160" s="16" t="s">
        <v>236</v>
      </c>
      <c r="MCB160" s="16">
        <f t="shared" ref="MCB160" si="35175">40.82</f>
        <v>40.82</v>
      </c>
      <c r="MCC160" s="16">
        <f t="shared" ref="MCC160" si="35176">0.75*(2.7+2.7+2.1+2.7)</f>
        <v>7.6499999999999995</v>
      </c>
      <c r="MCD160" s="14">
        <f t="shared" si="13715"/>
        <v>48.47</v>
      </c>
      <c r="MCE160" s="14"/>
      <c r="MCF160" s="16">
        <f t="shared" si="13716"/>
        <v>72.704999999999998</v>
      </c>
      <c r="MCG160" s="79">
        <f t="shared" si="19649"/>
        <v>8</v>
      </c>
      <c r="MCH160" s="80"/>
      <c r="MCI160" s="16" t="s">
        <v>236</v>
      </c>
      <c r="MCJ160" s="16">
        <f t="shared" ref="MCJ160" si="35177">40.82</f>
        <v>40.82</v>
      </c>
      <c r="MCK160" s="16">
        <f t="shared" ref="MCK160" si="35178">0.75*(2.7+2.7+2.1+2.7)</f>
        <v>7.6499999999999995</v>
      </c>
      <c r="MCL160" s="14">
        <f t="shared" si="13720"/>
        <v>48.47</v>
      </c>
      <c r="MCM160" s="14"/>
      <c r="MCN160" s="16">
        <f t="shared" si="13721"/>
        <v>72.704999999999998</v>
      </c>
      <c r="MCO160" s="79">
        <f t="shared" si="19649"/>
        <v>8</v>
      </c>
      <c r="MCP160" s="80"/>
      <c r="MCQ160" s="16" t="s">
        <v>236</v>
      </c>
      <c r="MCR160" s="16">
        <f t="shared" ref="MCR160" si="35179">40.82</f>
        <v>40.82</v>
      </c>
      <c r="MCS160" s="16">
        <f t="shared" ref="MCS160" si="35180">0.75*(2.7+2.7+2.1+2.7)</f>
        <v>7.6499999999999995</v>
      </c>
      <c r="MCT160" s="14">
        <f t="shared" si="13725"/>
        <v>48.47</v>
      </c>
      <c r="MCU160" s="14"/>
      <c r="MCV160" s="16">
        <f t="shared" si="13726"/>
        <v>72.704999999999998</v>
      </c>
      <c r="MCW160" s="79">
        <f t="shared" si="19649"/>
        <v>8</v>
      </c>
      <c r="MCX160" s="80"/>
      <c r="MCY160" s="16" t="s">
        <v>236</v>
      </c>
      <c r="MCZ160" s="16">
        <f t="shared" ref="MCZ160" si="35181">40.82</f>
        <v>40.82</v>
      </c>
      <c r="MDA160" s="16">
        <f t="shared" ref="MDA160" si="35182">0.75*(2.7+2.7+2.1+2.7)</f>
        <v>7.6499999999999995</v>
      </c>
      <c r="MDB160" s="14">
        <f t="shared" si="13730"/>
        <v>48.47</v>
      </c>
      <c r="MDC160" s="14"/>
      <c r="MDD160" s="16">
        <f t="shared" si="13731"/>
        <v>72.704999999999998</v>
      </c>
      <c r="MDE160" s="79">
        <f t="shared" si="19658"/>
        <v>8</v>
      </c>
      <c r="MDF160" s="80"/>
      <c r="MDG160" s="16" t="s">
        <v>236</v>
      </c>
      <c r="MDH160" s="16">
        <f t="shared" ref="MDH160" si="35183">40.82</f>
        <v>40.82</v>
      </c>
      <c r="MDI160" s="16">
        <f t="shared" ref="MDI160" si="35184">0.75*(2.7+2.7+2.1+2.7)</f>
        <v>7.6499999999999995</v>
      </c>
      <c r="MDJ160" s="14">
        <f t="shared" si="13735"/>
        <v>48.47</v>
      </c>
      <c r="MDK160" s="14"/>
      <c r="MDL160" s="16">
        <f t="shared" si="13736"/>
        <v>72.704999999999998</v>
      </c>
      <c r="MDM160" s="79">
        <f t="shared" si="19658"/>
        <v>8</v>
      </c>
      <c r="MDN160" s="80"/>
      <c r="MDO160" s="16" t="s">
        <v>236</v>
      </c>
      <c r="MDP160" s="16">
        <f t="shared" ref="MDP160" si="35185">40.82</f>
        <v>40.82</v>
      </c>
      <c r="MDQ160" s="16">
        <f t="shared" ref="MDQ160" si="35186">0.75*(2.7+2.7+2.1+2.7)</f>
        <v>7.6499999999999995</v>
      </c>
      <c r="MDR160" s="14">
        <f t="shared" si="13740"/>
        <v>48.47</v>
      </c>
      <c r="MDS160" s="14"/>
      <c r="MDT160" s="16">
        <f t="shared" si="13741"/>
        <v>72.704999999999998</v>
      </c>
      <c r="MDU160" s="79">
        <f t="shared" si="19658"/>
        <v>8</v>
      </c>
      <c r="MDV160" s="80"/>
      <c r="MDW160" s="16" t="s">
        <v>236</v>
      </c>
      <c r="MDX160" s="16">
        <f t="shared" ref="MDX160" si="35187">40.82</f>
        <v>40.82</v>
      </c>
      <c r="MDY160" s="16">
        <f t="shared" ref="MDY160" si="35188">0.75*(2.7+2.7+2.1+2.7)</f>
        <v>7.6499999999999995</v>
      </c>
      <c r="MDZ160" s="14">
        <f t="shared" si="13745"/>
        <v>48.47</v>
      </c>
      <c r="MEA160" s="14"/>
      <c r="MEB160" s="16">
        <f t="shared" si="13746"/>
        <v>72.704999999999998</v>
      </c>
      <c r="MEC160" s="79">
        <f t="shared" si="19658"/>
        <v>8</v>
      </c>
      <c r="MED160" s="80"/>
      <c r="MEE160" s="16" t="s">
        <v>236</v>
      </c>
      <c r="MEF160" s="16">
        <f t="shared" ref="MEF160" si="35189">40.82</f>
        <v>40.82</v>
      </c>
      <c r="MEG160" s="16">
        <f t="shared" ref="MEG160" si="35190">0.75*(2.7+2.7+2.1+2.7)</f>
        <v>7.6499999999999995</v>
      </c>
      <c r="MEH160" s="14">
        <f t="shared" si="13750"/>
        <v>48.47</v>
      </c>
      <c r="MEI160" s="14"/>
      <c r="MEJ160" s="16">
        <f t="shared" si="13751"/>
        <v>72.704999999999998</v>
      </c>
      <c r="MEK160" s="79">
        <f t="shared" si="19658"/>
        <v>8</v>
      </c>
      <c r="MEL160" s="80"/>
      <c r="MEM160" s="16" t="s">
        <v>236</v>
      </c>
      <c r="MEN160" s="16">
        <f t="shared" ref="MEN160" si="35191">40.82</f>
        <v>40.82</v>
      </c>
      <c r="MEO160" s="16">
        <f t="shared" ref="MEO160" si="35192">0.75*(2.7+2.7+2.1+2.7)</f>
        <v>7.6499999999999995</v>
      </c>
      <c r="MEP160" s="14">
        <f t="shared" si="13755"/>
        <v>48.47</v>
      </c>
      <c r="MEQ160" s="14"/>
      <c r="MER160" s="16">
        <f t="shared" si="13756"/>
        <v>72.704999999999998</v>
      </c>
      <c r="MES160" s="79">
        <f t="shared" si="19658"/>
        <v>8</v>
      </c>
      <c r="MET160" s="80"/>
      <c r="MEU160" s="16" t="s">
        <v>236</v>
      </c>
      <c r="MEV160" s="16">
        <f t="shared" ref="MEV160" si="35193">40.82</f>
        <v>40.82</v>
      </c>
      <c r="MEW160" s="16">
        <f t="shared" ref="MEW160" si="35194">0.75*(2.7+2.7+2.1+2.7)</f>
        <v>7.6499999999999995</v>
      </c>
      <c r="MEX160" s="14">
        <f t="shared" si="13760"/>
        <v>48.47</v>
      </c>
      <c r="MEY160" s="14"/>
      <c r="MEZ160" s="16">
        <f t="shared" si="13761"/>
        <v>72.704999999999998</v>
      </c>
      <c r="MFA160" s="79">
        <f t="shared" si="19658"/>
        <v>8</v>
      </c>
      <c r="MFB160" s="80"/>
      <c r="MFC160" s="16" t="s">
        <v>236</v>
      </c>
      <c r="MFD160" s="16">
        <f t="shared" ref="MFD160" si="35195">40.82</f>
        <v>40.82</v>
      </c>
      <c r="MFE160" s="16">
        <f t="shared" ref="MFE160" si="35196">0.75*(2.7+2.7+2.1+2.7)</f>
        <v>7.6499999999999995</v>
      </c>
      <c r="MFF160" s="14">
        <f t="shared" si="13765"/>
        <v>48.47</v>
      </c>
      <c r="MFG160" s="14"/>
      <c r="MFH160" s="16">
        <f t="shared" si="13766"/>
        <v>72.704999999999998</v>
      </c>
      <c r="MFI160" s="79">
        <f t="shared" si="19658"/>
        <v>8</v>
      </c>
      <c r="MFJ160" s="80"/>
      <c r="MFK160" s="16" t="s">
        <v>236</v>
      </c>
      <c r="MFL160" s="16">
        <f t="shared" ref="MFL160" si="35197">40.82</f>
        <v>40.82</v>
      </c>
      <c r="MFM160" s="16">
        <f t="shared" ref="MFM160" si="35198">0.75*(2.7+2.7+2.1+2.7)</f>
        <v>7.6499999999999995</v>
      </c>
      <c r="MFN160" s="14">
        <f t="shared" si="13770"/>
        <v>48.47</v>
      </c>
      <c r="MFO160" s="14"/>
      <c r="MFP160" s="16">
        <f t="shared" si="13771"/>
        <v>72.704999999999998</v>
      </c>
      <c r="MFQ160" s="79">
        <f t="shared" si="19667"/>
        <v>8</v>
      </c>
      <c r="MFR160" s="80"/>
      <c r="MFS160" s="16" t="s">
        <v>236</v>
      </c>
      <c r="MFT160" s="16">
        <f t="shared" ref="MFT160" si="35199">40.82</f>
        <v>40.82</v>
      </c>
      <c r="MFU160" s="16">
        <f t="shared" ref="MFU160" si="35200">0.75*(2.7+2.7+2.1+2.7)</f>
        <v>7.6499999999999995</v>
      </c>
      <c r="MFV160" s="14">
        <f t="shared" si="13775"/>
        <v>48.47</v>
      </c>
      <c r="MFW160" s="14"/>
      <c r="MFX160" s="16">
        <f t="shared" si="13776"/>
        <v>72.704999999999998</v>
      </c>
      <c r="MFY160" s="79">
        <f t="shared" si="19667"/>
        <v>8</v>
      </c>
      <c r="MFZ160" s="80"/>
      <c r="MGA160" s="16" t="s">
        <v>236</v>
      </c>
      <c r="MGB160" s="16">
        <f t="shared" ref="MGB160" si="35201">40.82</f>
        <v>40.82</v>
      </c>
      <c r="MGC160" s="16">
        <f t="shared" ref="MGC160" si="35202">0.75*(2.7+2.7+2.1+2.7)</f>
        <v>7.6499999999999995</v>
      </c>
      <c r="MGD160" s="14">
        <f t="shared" si="13780"/>
        <v>48.47</v>
      </c>
      <c r="MGE160" s="14"/>
      <c r="MGF160" s="16">
        <f t="shared" si="13781"/>
        <v>72.704999999999998</v>
      </c>
      <c r="MGG160" s="79">
        <f t="shared" si="19667"/>
        <v>8</v>
      </c>
      <c r="MGH160" s="80"/>
      <c r="MGI160" s="16" t="s">
        <v>236</v>
      </c>
      <c r="MGJ160" s="16">
        <f t="shared" ref="MGJ160" si="35203">40.82</f>
        <v>40.82</v>
      </c>
      <c r="MGK160" s="16">
        <f t="shared" ref="MGK160" si="35204">0.75*(2.7+2.7+2.1+2.7)</f>
        <v>7.6499999999999995</v>
      </c>
      <c r="MGL160" s="14">
        <f t="shared" si="13785"/>
        <v>48.47</v>
      </c>
      <c r="MGM160" s="14"/>
      <c r="MGN160" s="16">
        <f t="shared" si="13786"/>
        <v>72.704999999999998</v>
      </c>
      <c r="MGO160" s="79">
        <f t="shared" si="19667"/>
        <v>8</v>
      </c>
      <c r="MGP160" s="80"/>
      <c r="MGQ160" s="16" t="s">
        <v>236</v>
      </c>
      <c r="MGR160" s="16">
        <f t="shared" ref="MGR160" si="35205">40.82</f>
        <v>40.82</v>
      </c>
      <c r="MGS160" s="16">
        <f t="shared" ref="MGS160" si="35206">0.75*(2.7+2.7+2.1+2.7)</f>
        <v>7.6499999999999995</v>
      </c>
      <c r="MGT160" s="14">
        <f t="shared" si="13790"/>
        <v>48.47</v>
      </c>
      <c r="MGU160" s="14"/>
      <c r="MGV160" s="16">
        <f t="shared" si="13791"/>
        <v>72.704999999999998</v>
      </c>
      <c r="MGW160" s="79">
        <f t="shared" si="19667"/>
        <v>8</v>
      </c>
      <c r="MGX160" s="80"/>
      <c r="MGY160" s="16" t="s">
        <v>236</v>
      </c>
      <c r="MGZ160" s="16">
        <f t="shared" ref="MGZ160" si="35207">40.82</f>
        <v>40.82</v>
      </c>
      <c r="MHA160" s="16">
        <f t="shared" ref="MHA160" si="35208">0.75*(2.7+2.7+2.1+2.7)</f>
        <v>7.6499999999999995</v>
      </c>
      <c r="MHB160" s="14">
        <f t="shared" si="13795"/>
        <v>48.47</v>
      </c>
      <c r="MHC160" s="14"/>
      <c r="MHD160" s="16">
        <f t="shared" si="13796"/>
        <v>72.704999999999998</v>
      </c>
      <c r="MHE160" s="79">
        <f t="shared" si="19667"/>
        <v>8</v>
      </c>
      <c r="MHF160" s="80"/>
      <c r="MHG160" s="16" t="s">
        <v>236</v>
      </c>
      <c r="MHH160" s="16">
        <f t="shared" ref="MHH160" si="35209">40.82</f>
        <v>40.82</v>
      </c>
      <c r="MHI160" s="16">
        <f t="shared" ref="MHI160" si="35210">0.75*(2.7+2.7+2.1+2.7)</f>
        <v>7.6499999999999995</v>
      </c>
      <c r="MHJ160" s="14">
        <f t="shared" si="13800"/>
        <v>48.47</v>
      </c>
      <c r="MHK160" s="14"/>
      <c r="MHL160" s="16">
        <f t="shared" si="13801"/>
        <v>72.704999999999998</v>
      </c>
      <c r="MHM160" s="79">
        <f t="shared" si="19667"/>
        <v>8</v>
      </c>
      <c r="MHN160" s="80"/>
      <c r="MHO160" s="16" t="s">
        <v>236</v>
      </c>
      <c r="MHP160" s="16">
        <f t="shared" ref="MHP160" si="35211">40.82</f>
        <v>40.82</v>
      </c>
      <c r="MHQ160" s="16">
        <f t="shared" ref="MHQ160" si="35212">0.75*(2.7+2.7+2.1+2.7)</f>
        <v>7.6499999999999995</v>
      </c>
      <c r="MHR160" s="14">
        <f t="shared" si="13805"/>
        <v>48.47</v>
      </c>
      <c r="MHS160" s="14"/>
      <c r="MHT160" s="16">
        <f t="shared" si="13806"/>
        <v>72.704999999999998</v>
      </c>
      <c r="MHU160" s="79">
        <f t="shared" si="19667"/>
        <v>8</v>
      </c>
      <c r="MHV160" s="80"/>
      <c r="MHW160" s="16" t="s">
        <v>236</v>
      </c>
      <c r="MHX160" s="16">
        <f t="shared" ref="MHX160" si="35213">40.82</f>
        <v>40.82</v>
      </c>
      <c r="MHY160" s="16">
        <f t="shared" ref="MHY160" si="35214">0.75*(2.7+2.7+2.1+2.7)</f>
        <v>7.6499999999999995</v>
      </c>
      <c r="MHZ160" s="14">
        <f t="shared" si="13810"/>
        <v>48.47</v>
      </c>
      <c r="MIA160" s="14"/>
      <c r="MIB160" s="16">
        <f t="shared" si="13811"/>
        <v>72.704999999999998</v>
      </c>
      <c r="MIC160" s="79">
        <f t="shared" si="19676"/>
        <v>8</v>
      </c>
      <c r="MID160" s="80"/>
      <c r="MIE160" s="16" t="s">
        <v>236</v>
      </c>
      <c r="MIF160" s="16">
        <f t="shared" ref="MIF160" si="35215">40.82</f>
        <v>40.82</v>
      </c>
      <c r="MIG160" s="16">
        <f t="shared" ref="MIG160" si="35216">0.75*(2.7+2.7+2.1+2.7)</f>
        <v>7.6499999999999995</v>
      </c>
      <c r="MIH160" s="14">
        <f t="shared" si="13815"/>
        <v>48.47</v>
      </c>
      <c r="MII160" s="14"/>
      <c r="MIJ160" s="16">
        <f t="shared" si="13816"/>
        <v>72.704999999999998</v>
      </c>
      <c r="MIK160" s="79">
        <f t="shared" si="19676"/>
        <v>8</v>
      </c>
      <c r="MIL160" s="80"/>
      <c r="MIM160" s="16" t="s">
        <v>236</v>
      </c>
      <c r="MIN160" s="16">
        <f t="shared" ref="MIN160" si="35217">40.82</f>
        <v>40.82</v>
      </c>
      <c r="MIO160" s="16">
        <f t="shared" ref="MIO160" si="35218">0.75*(2.7+2.7+2.1+2.7)</f>
        <v>7.6499999999999995</v>
      </c>
      <c r="MIP160" s="14">
        <f t="shared" si="13820"/>
        <v>48.47</v>
      </c>
      <c r="MIQ160" s="14"/>
      <c r="MIR160" s="16">
        <f t="shared" si="13821"/>
        <v>72.704999999999998</v>
      </c>
      <c r="MIS160" s="79">
        <f t="shared" si="19676"/>
        <v>8</v>
      </c>
      <c r="MIT160" s="80"/>
      <c r="MIU160" s="16" t="s">
        <v>236</v>
      </c>
      <c r="MIV160" s="16">
        <f t="shared" ref="MIV160" si="35219">40.82</f>
        <v>40.82</v>
      </c>
      <c r="MIW160" s="16">
        <f t="shared" ref="MIW160" si="35220">0.75*(2.7+2.7+2.1+2.7)</f>
        <v>7.6499999999999995</v>
      </c>
      <c r="MIX160" s="14">
        <f t="shared" si="13825"/>
        <v>48.47</v>
      </c>
      <c r="MIY160" s="14"/>
      <c r="MIZ160" s="16">
        <f t="shared" si="13826"/>
        <v>72.704999999999998</v>
      </c>
      <c r="MJA160" s="79">
        <f t="shared" si="19676"/>
        <v>8</v>
      </c>
      <c r="MJB160" s="80"/>
      <c r="MJC160" s="16" t="s">
        <v>236</v>
      </c>
      <c r="MJD160" s="16">
        <f t="shared" ref="MJD160" si="35221">40.82</f>
        <v>40.82</v>
      </c>
      <c r="MJE160" s="16">
        <f t="shared" ref="MJE160" si="35222">0.75*(2.7+2.7+2.1+2.7)</f>
        <v>7.6499999999999995</v>
      </c>
      <c r="MJF160" s="14">
        <f t="shared" si="13830"/>
        <v>48.47</v>
      </c>
      <c r="MJG160" s="14"/>
      <c r="MJH160" s="16">
        <f t="shared" si="13831"/>
        <v>72.704999999999998</v>
      </c>
      <c r="MJI160" s="79">
        <f t="shared" si="19676"/>
        <v>8</v>
      </c>
      <c r="MJJ160" s="80"/>
      <c r="MJK160" s="16" t="s">
        <v>236</v>
      </c>
      <c r="MJL160" s="16">
        <f t="shared" ref="MJL160" si="35223">40.82</f>
        <v>40.82</v>
      </c>
      <c r="MJM160" s="16">
        <f t="shared" ref="MJM160" si="35224">0.75*(2.7+2.7+2.1+2.7)</f>
        <v>7.6499999999999995</v>
      </c>
      <c r="MJN160" s="14">
        <f t="shared" si="13835"/>
        <v>48.47</v>
      </c>
      <c r="MJO160" s="14"/>
      <c r="MJP160" s="16">
        <f t="shared" si="13836"/>
        <v>72.704999999999998</v>
      </c>
      <c r="MJQ160" s="79">
        <f t="shared" si="19676"/>
        <v>8</v>
      </c>
      <c r="MJR160" s="80"/>
      <c r="MJS160" s="16" t="s">
        <v>236</v>
      </c>
      <c r="MJT160" s="16">
        <f t="shared" ref="MJT160" si="35225">40.82</f>
        <v>40.82</v>
      </c>
      <c r="MJU160" s="16">
        <f t="shared" ref="MJU160" si="35226">0.75*(2.7+2.7+2.1+2.7)</f>
        <v>7.6499999999999995</v>
      </c>
      <c r="MJV160" s="14">
        <f t="shared" si="13840"/>
        <v>48.47</v>
      </c>
      <c r="MJW160" s="14"/>
      <c r="MJX160" s="16">
        <f t="shared" si="13841"/>
        <v>72.704999999999998</v>
      </c>
      <c r="MJY160" s="79">
        <f t="shared" si="19676"/>
        <v>8</v>
      </c>
      <c r="MJZ160" s="80"/>
      <c r="MKA160" s="16" t="s">
        <v>236</v>
      </c>
      <c r="MKB160" s="16">
        <f t="shared" ref="MKB160" si="35227">40.82</f>
        <v>40.82</v>
      </c>
      <c r="MKC160" s="16">
        <f t="shared" ref="MKC160" si="35228">0.75*(2.7+2.7+2.1+2.7)</f>
        <v>7.6499999999999995</v>
      </c>
      <c r="MKD160" s="14">
        <f t="shared" si="13845"/>
        <v>48.47</v>
      </c>
      <c r="MKE160" s="14"/>
      <c r="MKF160" s="16">
        <f t="shared" si="13846"/>
        <v>72.704999999999998</v>
      </c>
      <c r="MKG160" s="79">
        <f t="shared" si="19676"/>
        <v>8</v>
      </c>
      <c r="MKH160" s="80"/>
      <c r="MKI160" s="16" t="s">
        <v>236</v>
      </c>
      <c r="MKJ160" s="16">
        <f t="shared" ref="MKJ160" si="35229">40.82</f>
        <v>40.82</v>
      </c>
      <c r="MKK160" s="16">
        <f t="shared" ref="MKK160" si="35230">0.75*(2.7+2.7+2.1+2.7)</f>
        <v>7.6499999999999995</v>
      </c>
      <c r="MKL160" s="14">
        <f t="shared" si="13850"/>
        <v>48.47</v>
      </c>
      <c r="MKM160" s="14"/>
      <c r="MKN160" s="16">
        <f t="shared" si="13851"/>
        <v>72.704999999999998</v>
      </c>
      <c r="MKO160" s="79">
        <f t="shared" si="19685"/>
        <v>8</v>
      </c>
      <c r="MKP160" s="80"/>
      <c r="MKQ160" s="16" t="s">
        <v>236</v>
      </c>
      <c r="MKR160" s="16">
        <f t="shared" ref="MKR160" si="35231">40.82</f>
        <v>40.82</v>
      </c>
      <c r="MKS160" s="16">
        <f t="shared" ref="MKS160" si="35232">0.75*(2.7+2.7+2.1+2.7)</f>
        <v>7.6499999999999995</v>
      </c>
      <c r="MKT160" s="14">
        <f t="shared" si="13855"/>
        <v>48.47</v>
      </c>
      <c r="MKU160" s="14"/>
      <c r="MKV160" s="16">
        <f t="shared" si="13856"/>
        <v>72.704999999999998</v>
      </c>
      <c r="MKW160" s="79">
        <f t="shared" si="19685"/>
        <v>8</v>
      </c>
      <c r="MKX160" s="80"/>
      <c r="MKY160" s="16" t="s">
        <v>236</v>
      </c>
      <c r="MKZ160" s="16">
        <f t="shared" ref="MKZ160" si="35233">40.82</f>
        <v>40.82</v>
      </c>
      <c r="MLA160" s="16">
        <f t="shared" ref="MLA160" si="35234">0.75*(2.7+2.7+2.1+2.7)</f>
        <v>7.6499999999999995</v>
      </c>
      <c r="MLB160" s="14">
        <f t="shared" si="13860"/>
        <v>48.47</v>
      </c>
      <c r="MLC160" s="14"/>
      <c r="MLD160" s="16">
        <f t="shared" si="13861"/>
        <v>72.704999999999998</v>
      </c>
      <c r="MLE160" s="79">
        <f t="shared" si="19685"/>
        <v>8</v>
      </c>
      <c r="MLF160" s="80"/>
      <c r="MLG160" s="16" t="s">
        <v>236</v>
      </c>
      <c r="MLH160" s="16">
        <f t="shared" ref="MLH160" si="35235">40.82</f>
        <v>40.82</v>
      </c>
      <c r="MLI160" s="16">
        <f t="shared" ref="MLI160" si="35236">0.75*(2.7+2.7+2.1+2.7)</f>
        <v>7.6499999999999995</v>
      </c>
      <c r="MLJ160" s="14">
        <f t="shared" si="13865"/>
        <v>48.47</v>
      </c>
      <c r="MLK160" s="14"/>
      <c r="MLL160" s="16">
        <f t="shared" si="13866"/>
        <v>72.704999999999998</v>
      </c>
      <c r="MLM160" s="79">
        <f t="shared" si="19685"/>
        <v>8</v>
      </c>
      <c r="MLN160" s="80"/>
      <c r="MLO160" s="16" t="s">
        <v>236</v>
      </c>
      <c r="MLP160" s="16">
        <f t="shared" ref="MLP160" si="35237">40.82</f>
        <v>40.82</v>
      </c>
      <c r="MLQ160" s="16">
        <f t="shared" ref="MLQ160" si="35238">0.75*(2.7+2.7+2.1+2.7)</f>
        <v>7.6499999999999995</v>
      </c>
      <c r="MLR160" s="14">
        <f t="shared" si="13870"/>
        <v>48.47</v>
      </c>
      <c r="MLS160" s="14"/>
      <c r="MLT160" s="16">
        <f t="shared" si="13871"/>
        <v>72.704999999999998</v>
      </c>
      <c r="MLU160" s="79">
        <f t="shared" si="19685"/>
        <v>8</v>
      </c>
      <c r="MLV160" s="80"/>
      <c r="MLW160" s="16" t="s">
        <v>236</v>
      </c>
      <c r="MLX160" s="16">
        <f t="shared" ref="MLX160" si="35239">40.82</f>
        <v>40.82</v>
      </c>
      <c r="MLY160" s="16">
        <f t="shared" ref="MLY160" si="35240">0.75*(2.7+2.7+2.1+2.7)</f>
        <v>7.6499999999999995</v>
      </c>
      <c r="MLZ160" s="14">
        <f t="shared" si="13875"/>
        <v>48.47</v>
      </c>
      <c r="MMA160" s="14"/>
      <c r="MMB160" s="16">
        <f t="shared" si="13876"/>
        <v>72.704999999999998</v>
      </c>
      <c r="MMC160" s="79">
        <f t="shared" si="19685"/>
        <v>8</v>
      </c>
      <c r="MMD160" s="80"/>
      <c r="MME160" s="16" t="s">
        <v>236</v>
      </c>
      <c r="MMF160" s="16">
        <f t="shared" ref="MMF160" si="35241">40.82</f>
        <v>40.82</v>
      </c>
      <c r="MMG160" s="16">
        <f t="shared" ref="MMG160" si="35242">0.75*(2.7+2.7+2.1+2.7)</f>
        <v>7.6499999999999995</v>
      </c>
      <c r="MMH160" s="14">
        <f t="shared" si="13880"/>
        <v>48.47</v>
      </c>
      <c r="MMI160" s="14"/>
      <c r="MMJ160" s="16">
        <f t="shared" si="13881"/>
        <v>72.704999999999998</v>
      </c>
      <c r="MMK160" s="79">
        <f t="shared" si="19685"/>
        <v>8</v>
      </c>
      <c r="MML160" s="80"/>
      <c r="MMM160" s="16" t="s">
        <v>236</v>
      </c>
      <c r="MMN160" s="16">
        <f t="shared" ref="MMN160" si="35243">40.82</f>
        <v>40.82</v>
      </c>
      <c r="MMO160" s="16">
        <f t="shared" ref="MMO160" si="35244">0.75*(2.7+2.7+2.1+2.7)</f>
        <v>7.6499999999999995</v>
      </c>
      <c r="MMP160" s="14">
        <f t="shared" si="13885"/>
        <v>48.47</v>
      </c>
      <c r="MMQ160" s="14"/>
      <c r="MMR160" s="16">
        <f t="shared" si="13886"/>
        <v>72.704999999999998</v>
      </c>
      <c r="MMS160" s="79">
        <f t="shared" si="19685"/>
        <v>8</v>
      </c>
      <c r="MMT160" s="80"/>
      <c r="MMU160" s="16" t="s">
        <v>236</v>
      </c>
      <c r="MMV160" s="16">
        <f t="shared" ref="MMV160" si="35245">40.82</f>
        <v>40.82</v>
      </c>
      <c r="MMW160" s="16">
        <f t="shared" ref="MMW160" si="35246">0.75*(2.7+2.7+2.1+2.7)</f>
        <v>7.6499999999999995</v>
      </c>
      <c r="MMX160" s="14">
        <f t="shared" si="13890"/>
        <v>48.47</v>
      </c>
      <c r="MMY160" s="14"/>
      <c r="MMZ160" s="16">
        <f t="shared" si="13891"/>
        <v>72.704999999999998</v>
      </c>
      <c r="MNA160" s="79">
        <f t="shared" si="19694"/>
        <v>8</v>
      </c>
      <c r="MNB160" s="80"/>
      <c r="MNC160" s="16" t="s">
        <v>236</v>
      </c>
      <c r="MND160" s="16">
        <f t="shared" ref="MND160" si="35247">40.82</f>
        <v>40.82</v>
      </c>
      <c r="MNE160" s="16">
        <f t="shared" ref="MNE160" si="35248">0.75*(2.7+2.7+2.1+2.7)</f>
        <v>7.6499999999999995</v>
      </c>
      <c r="MNF160" s="14">
        <f t="shared" si="13895"/>
        <v>48.47</v>
      </c>
      <c r="MNG160" s="14"/>
      <c r="MNH160" s="16">
        <f t="shared" si="13896"/>
        <v>72.704999999999998</v>
      </c>
      <c r="MNI160" s="79">
        <f t="shared" si="19694"/>
        <v>8</v>
      </c>
      <c r="MNJ160" s="80"/>
      <c r="MNK160" s="16" t="s">
        <v>236</v>
      </c>
      <c r="MNL160" s="16">
        <f t="shared" ref="MNL160" si="35249">40.82</f>
        <v>40.82</v>
      </c>
      <c r="MNM160" s="16">
        <f t="shared" ref="MNM160" si="35250">0.75*(2.7+2.7+2.1+2.7)</f>
        <v>7.6499999999999995</v>
      </c>
      <c r="MNN160" s="14">
        <f t="shared" si="13900"/>
        <v>48.47</v>
      </c>
      <c r="MNO160" s="14"/>
      <c r="MNP160" s="16">
        <f t="shared" si="13901"/>
        <v>72.704999999999998</v>
      </c>
      <c r="MNQ160" s="79">
        <f t="shared" si="19694"/>
        <v>8</v>
      </c>
      <c r="MNR160" s="80"/>
      <c r="MNS160" s="16" t="s">
        <v>236</v>
      </c>
      <c r="MNT160" s="16">
        <f t="shared" ref="MNT160" si="35251">40.82</f>
        <v>40.82</v>
      </c>
      <c r="MNU160" s="16">
        <f t="shared" ref="MNU160" si="35252">0.75*(2.7+2.7+2.1+2.7)</f>
        <v>7.6499999999999995</v>
      </c>
      <c r="MNV160" s="14">
        <f t="shared" si="13905"/>
        <v>48.47</v>
      </c>
      <c r="MNW160" s="14"/>
      <c r="MNX160" s="16">
        <f t="shared" si="13906"/>
        <v>72.704999999999998</v>
      </c>
      <c r="MNY160" s="79">
        <f t="shared" si="19694"/>
        <v>8</v>
      </c>
      <c r="MNZ160" s="80"/>
      <c r="MOA160" s="16" t="s">
        <v>236</v>
      </c>
      <c r="MOB160" s="16">
        <f t="shared" ref="MOB160" si="35253">40.82</f>
        <v>40.82</v>
      </c>
      <c r="MOC160" s="16">
        <f t="shared" ref="MOC160" si="35254">0.75*(2.7+2.7+2.1+2.7)</f>
        <v>7.6499999999999995</v>
      </c>
      <c r="MOD160" s="14">
        <f t="shared" si="13910"/>
        <v>48.47</v>
      </c>
      <c r="MOE160" s="14"/>
      <c r="MOF160" s="16">
        <f t="shared" si="13911"/>
        <v>72.704999999999998</v>
      </c>
      <c r="MOG160" s="79">
        <f t="shared" si="19694"/>
        <v>8</v>
      </c>
      <c r="MOH160" s="80"/>
      <c r="MOI160" s="16" t="s">
        <v>236</v>
      </c>
      <c r="MOJ160" s="16">
        <f t="shared" ref="MOJ160" si="35255">40.82</f>
        <v>40.82</v>
      </c>
      <c r="MOK160" s="16">
        <f t="shared" ref="MOK160" si="35256">0.75*(2.7+2.7+2.1+2.7)</f>
        <v>7.6499999999999995</v>
      </c>
      <c r="MOL160" s="14">
        <f t="shared" si="13915"/>
        <v>48.47</v>
      </c>
      <c r="MOM160" s="14"/>
      <c r="MON160" s="16">
        <f t="shared" si="13916"/>
        <v>72.704999999999998</v>
      </c>
      <c r="MOO160" s="79">
        <f t="shared" si="19694"/>
        <v>8</v>
      </c>
      <c r="MOP160" s="80"/>
      <c r="MOQ160" s="16" t="s">
        <v>236</v>
      </c>
      <c r="MOR160" s="16">
        <f t="shared" ref="MOR160" si="35257">40.82</f>
        <v>40.82</v>
      </c>
      <c r="MOS160" s="16">
        <f t="shared" ref="MOS160" si="35258">0.75*(2.7+2.7+2.1+2.7)</f>
        <v>7.6499999999999995</v>
      </c>
      <c r="MOT160" s="14">
        <f t="shared" si="13920"/>
        <v>48.47</v>
      </c>
      <c r="MOU160" s="14"/>
      <c r="MOV160" s="16">
        <f t="shared" si="13921"/>
        <v>72.704999999999998</v>
      </c>
      <c r="MOW160" s="79">
        <f t="shared" si="19694"/>
        <v>8</v>
      </c>
      <c r="MOX160" s="80"/>
      <c r="MOY160" s="16" t="s">
        <v>236</v>
      </c>
      <c r="MOZ160" s="16">
        <f t="shared" ref="MOZ160" si="35259">40.82</f>
        <v>40.82</v>
      </c>
      <c r="MPA160" s="16">
        <f t="shared" ref="MPA160" si="35260">0.75*(2.7+2.7+2.1+2.7)</f>
        <v>7.6499999999999995</v>
      </c>
      <c r="MPB160" s="14">
        <f t="shared" si="13925"/>
        <v>48.47</v>
      </c>
      <c r="MPC160" s="14"/>
      <c r="MPD160" s="16">
        <f t="shared" si="13926"/>
        <v>72.704999999999998</v>
      </c>
      <c r="MPE160" s="79">
        <f t="shared" si="19694"/>
        <v>8</v>
      </c>
      <c r="MPF160" s="80"/>
      <c r="MPG160" s="16" t="s">
        <v>236</v>
      </c>
      <c r="MPH160" s="16">
        <f t="shared" ref="MPH160" si="35261">40.82</f>
        <v>40.82</v>
      </c>
      <c r="MPI160" s="16">
        <f t="shared" ref="MPI160" si="35262">0.75*(2.7+2.7+2.1+2.7)</f>
        <v>7.6499999999999995</v>
      </c>
      <c r="MPJ160" s="14">
        <f t="shared" si="13930"/>
        <v>48.47</v>
      </c>
      <c r="MPK160" s="14"/>
      <c r="MPL160" s="16">
        <f t="shared" si="13931"/>
        <v>72.704999999999998</v>
      </c>
      <c r="MPM160" s="79">
        <f t="shared" si="19703"/>
        <v>8</v>
      </c>
      <c r="MPN160" s="80"/>
      <c r="MPO160" s="16" t="s">
        <v>236</v>
      </c>
      <c r="MPP160" s="16">
        <f t="shared" ref="MPP160" si="35263">40.82</f>
        <v>40.82</v>
      </c>
      <c r="MPQ160" s="16">
        <f t="shared" ref="MPQ160" si="35264">0.75*(2.7+2.7+2.1+2.7)</f>
        <v>7.6499999999999995</v>
      </c>
      <c r="MPR160" s="14">
        <f t="shared" si="13935"/>
        <v>48.47</v>
      </c>
      <c r="MPS160" s="14"/>
      <c r="MPT160" s="16">
        <f t="shared" si="13936"/>
        <v>72.704999999999998</v>
      </c>
      <c r="MPU160" s="79">
        <f t="shared" si="19703"/>
        <v>8</v>
      </c>
      <c r="MPV160" s="80"/>
      <c r="MPW160" s="16" t="s">
        <v>236</v>
      </c>
      <c r="MPX160" s="16">
        <f t="shared" ref="MPX160" si="35265">40.82</f>
        <v>40.82</v>
      </c>
      <c r="MPY160" s="16">
        <f t="shared" ref="MPY160" si="35266">0.75*(2.7+2.7+2.1+2.7)</f>
        <v>7.6499999999999995</v>
      </c>
      <c r="MPZ160" s="14">
        <f t="shared" si="13940"/>
        <v>48.47</v>
      </c>
      <c r="MQA160" s="14"/>
      <c r="MQB160" s="16">
        <f t="shared" si="13941"/>
        <v>72.704999999999998</v>
      </c>
      <c r="MQC160" s="79">
        <f t="shared" si="19703"/>
        <v>8</v>
      </c>
      <c r="MQD160" s="80"/>
      <c r="MQE160" s="16" t="s">
        <v>236</v>
      </c>
      <c r="MQF160" s="16">
        <f t="shared" ref="MQF160" si="35267">40.82</f>
        <v>40.82</v>
      </c>
      <c r="MQG160" s="16">
        <f t="shared" ref="MQG160" si="35268">0.75*(2.7+2.7+2.1+2.7)</f>
        <v>7.6499999999999995</v>
      </c>
      <c r="MQH160" s="14">
        <f t="shared" si="13945"/>
        <v>48.47</v>
      </c>
      <c r="MQI160" s="14"/>
      <c r="MQJ160" s="16">
        <f t="shared" si="13946"/>
        <v>72.704999999999998</v>
      </c>
      <c r="MQK160" s="79">
        <f t="shared" si="19703"/>
        <v>8</v>
      </c>
      <c r="MQL160" s="80"/>
      <c r="MQM160" s="16" t="s">
        <v>236</v>
      </c>
      <c r="MQN160" s="16">
        <f t="shared" ref="MQN160" si="35269">40.82</f>
        <v>40.82</v>
      </c>
      <c r="MQO160" s="16">
        <f t="shared" ref="MQO160" si="35270">0.75*(2.7+2.7+2.1+2.7)</f>
        <v>7.6499999999999995</v>
      </c>
      <c r="MQP160" s="14">
        <f t="shared" si="13950"/>
        <v>48.47</v>
      </c>
      <c r="MQQ160" s="14"/>
      <c r="MQR160" s="16">
        <f t="shared" si="13951"/>
        <v>72.704999999999998</v>
      </c>
      <c r="MQS160" s="79">
        <f t="shared" si="19703"/>
        <v>8</v>
      </c>
      <c r="MQT160" s="80"/>
      <c r="MQU160" s="16" t="s">
        <v>236</v>
      </c>
      <c r="MQV160" s="16">
        <f t="shared" ref="MQV160" si="35271">40.82</f>
        <v>40.82</v>
      </c>
      <c r="MQW160" s="16">
        <f t="shared" ref="MQW160" si="35272">0.75*(2.7+2.7+2.1+2.7)</f>
        <v>7.6499999999999995</v>
      </c>
      <c r="MQX160" s="14">
        <f t="shared" si="13955"/>
        <v>48.47</v>
      </c>
      <c r="MQY160" s="14"/>
      <c r="MQZ160" s="16">
        <f t="shared" si="13956"/>
        <v>72.704999999999998</v>
      </c>
      <c r="MRA160" s="79">
        <f t="shared" si="19703"/>
        <v>8</v>
      </c>
      <c r="MRB160" s="80"/>
      <c r="MRC160" s="16" t="s">
        <v>236</v>
      </c>
      <c r="MRD160" s="16">
        <f t="shared" ref="MRD160" si="35273">40.82</f>
        <v>40.82</v>
      </c>
      <c r="MRE160" s="16">
        <f t="shared" ref="MRE160" si="35274">0.75*(2.7+2.7+2.1+2.7)</f>
        <v>7.6499999999999995</v>
      </c>
      <c r="MRF160" s="14">
        <f t="shared" si="13960"/>
        <v>48.47</v>
      </c>
      <c r="MRG160" s="14"/>
      <c r="MRH160" s="16">
        <f t="shared" si="13961"/>
        <v>72.704999999999998</v>
      </c>
      <c r="MRI160" s="79">
        <f t="shared" si="19703"/>
        <v>8</v>
      </c>
      <c r="MRJ160" s="80"/>
      <c r="MRK160" s="16" t="s">
        <v>236</v>
      </c>
      <c r="MRL160" s="16">
        <f t="shared" ref="MRL160" si="35275">40.82</f>
        <v>40.82</v>
      </c>
      <c r="MRM160" s="16">
        <f t="shared" ref="MRM160" si="35276">0.75*(2.7+2.7+2.1+2.7)</f>
        <v>7.6499999999999995</v>
      </c>
      <c r="MRN160" s="14">
        <f t="shared" si="13965"/>
        <v>48.47</v>
      </c>
      <c r="MRO160" s="14"/>
      <c r="MRP160" s="16">
        <f t="shared" si="13966"/>
        <v>72.704999999999998</v>
      </c>
      <c r="MRQ160" s="79">
        <f t="shared" si="19703"/>
        <v>8</v>
      </c>
      <c r="MRR160" s="80"/>
      <c r="MRS160" s="16" t="s">
        <v>236</v>
      </c>
      <c r="MRT160" s="16">
        <f t="shared" ref="MRT160" si="35277">40.82</f>
        <v>40.82</v>
      </c>
      <c r="MRU160" s="16">
        <f t="shared" ref="MRU160" si="35278">0.75*(2.7+2.7+2.1+2.7)</f>
        <v>7.6499999999999995</v>
      </c>
      <c r="MRV160" s="14">
        <f t="shared" si="13970"/>
        <v>48.47</v>
      </c>
      <c r="MRW160" s="14"/>
      <c r="MRX160" s="16">
        <f t="shared" si="13971"/>
        <v>72.704999999999998</v>
      </c>
      <c r="MRY160" s="79">
        <f t="shared" si="19712"/>
        <v>8</v>
      </c>
      <c r="MRZ160" s="80"/>
      <c r="MSA160" s="16" t="s">
        <v>236</v>
      </c>
      <c r="MSB160" s="16">
        <f t="shared" ref="MSB160" si="35279">40.82</f>
        <v>40.82</v>
      </c>
      <c r="MSC160" s="16">
        <f t="shared" ref="MSC160" si="35280">0.75*(2.7+2.7+2.1+2.7)</f>
        <v>7.6499999999999995</v>
      </c>
      <c r="MSD160" s="14">
        <f t="shared" si="13975"/>
        <v>48.47</v>
      </c>
      <c r="MSE160" s="14"/>
      <c r="MSF160" s="16">
        <f t="shared" si="13976"/>
        <v>72.704999999999998</v>
      </c>
      <c r="MSG160" s="79">
        <f t="shared" si="19712"/>
        <v>8</v>
      </c>
      <c r="MSH160" s="80"/>
      <c r="MSI160" s="16" t="s">
        <v>236</v>
      </c>
      <c r="MSJ160" s="16">
        <f t="shared" ref="MSJ160" si="35281">40.82</f>
        <v>40.82</v>
      </c>
      <c r="MSK160" s="16">
        <f t="shared" ref="MSK160" si="35282">0.75*(2.7+2.7+2.1+2.7)</f>
        <v>7.6499999999999995</v>
      </c>
      <c r="MSL160" s="14">
        <f t="shared" si="13980"/>
        <v>48.47</v>
      </c>
      <c r="MSM160" s="14"/>
      <c r="MSN160" s="16">
        <f t="shared" si="13981"/>
        <v>72.704999999999998</v>
      </c>
      <c r="MSO160" s="79">
        <f t="shared" si="19712"/>
        <v>8</v>
      </c>
      <c r="MSP160" s="80"/>
      <c r="MSQ160" s="16" t="s">
        <v>236</v>
      </c>
      <c r="MSR160" s="16">
        <f t="shared" ref="MSR160" si="35283">40.82</f>
        <v>40.82</v>
      </c>
      <c r="MSS160" s="16">
        <f t="shared" ref="MSS160" si="35284">0.75*(2.7+2.7+2.1+2.7)</f>
        <v>7.6499999999999995</v>
      </c>
      <c r="MST160" s="14">
        <f t="shared" si="13985"/>
        <v>48.47</v>
      </c>
      <c r="MSU160" s="14"/>
      <c r="MSV160" s="16">
        <f t="shared" si="13986"/>
        <v>72.704999999999998</v>
      </c>
      <c r="MSW160" s="79">
        <f t="shared" si="19712"/>
        <v>8</v>
      </c>
      <c r="MSX160" s="80"/>
      <c r="MSY160" s="16" t="s">
        <v>236</v>
      </c>
      <c r="MSZ160" s="16">
        <f t="shared" ref="MSZ160" si="35285">40.82</f>
        <v>40.82</v>
      </c>
      <c r="MTA160" s="16">
        <f t="shared" ref="MTA160" si="35286">0.75*(2.7+2.7+2.1+2.7)</f>
        <v>7.6499999999999995</v>
      </c>
      <c r="MTB160" s="14">
        <f t="shared" si="13990"/>
        <v>48.47</v>
      </c>
      <c r="MTC160" s="14"/>
      <c r="MTD160" s="16">
        <f t="shared" si="13991"/>
        <v>72.704999999999998</v>
      </c>
      <c r="MTE160" s="79">
        <f t="shared" si="19712"/>
        <v>8</v>
      </c>
      <c r="MTF160" s="80"/>
      <c r="MTG160" s="16" t="s">
        <v>236</v>
      </c>
      <c r="MTH160" s="16">
        <f t="shared" ref="MTH160" si="35287">40.82</f>
        <v>40.82</v>
      </c>
      <c r="MTI160" s="16">
        <f t="shared" ref="MTI160" si="35288">0.75*(2.7+2.7+2.1+2.7)</f>
        <v>7.6499999999999995</v>
      </c>
      <c r="MTJ160" s="14">
        <f t="shared" si="13995"/>
        <v>48.47</v>
      </c>
      <c r="MTK160" s="14"/>
      <c r="MTL160" s="16">
        <f t="shared" si="13996"/>
        <v>72.704999999999998</v>
      </c>
      <c r="MTM160" s="79">
        <f t="shared" si="19712"/>
        <v>8</v>
      </c>
      <c r="MTN160" s="80"/>
      <c r="MTO160" s="16" t="s">
        <v>236</v>
      </c>
      <c r="MTP160" s="16">
        <f t="shared" ref="MTP160" si="35289">40.82</f>
        <v>40.82</v>
      </c>
      <c r="MTQ160" s="16">
        <f t="shared" ref="MTQ160" si="35290">0.75*(2.7+2.7+2.1+2.7)</f>
        <v>7.6499999999999995</v>
      </c>
      <c r="MTR160" s="14">
        <f t="shared" si="14000"/>
        <v>48.47</v>
      </c>
      <c r="MTS160" s="14"/>
      <c r="MTT160" s="16">
        <f t="shared" si="14001"/>
        <v>72.704999999999998</v>
      </c>
      <c r="MTU160" s="79">
        <f t="shared" si="19712"/>
        <v>8</v>
      </c>
      <c r="MTV160" s="80"/>
      <c r="MTW160" s="16" t="s">
        <v>236</v>
      </c>
      <c r="MTX160" s="16">
        <f t="shared" ref="MTX160" si="35291">40.82</f>
        <v>40.82</v>
      </c>
      <c r="MTY160" s="16">
        <f t="shared" ref="MTY160" si="35292">0.75*(2.7+2.7+2.1+2.7)</f>
        <v>7.6499999999999995</v>
      </c>
      <c r="MTZ160" s="14">
        <f t="shared" si="14005"/>
        <v>48.47</v>
      </c>
      <c r="MUA160" s="14"/>
      <c r="MUB160" s="16">
        <f t="shared" si="14006"/>
        <v>72.704999999999998</v>
      </c>
      <c r="MUC160" s="79">
        <f t="shared" si="19712"/>
        <v>8</v>
      </c>
      <c r="MUD160" s="80"/>
      <c r="MUE160" s="16" t="s">
        <v>236</v>
      </c>
      <c r="MUF160" s="16">
        <f t="shared" ref="MUF160" si="35293">40.82</f>
        <v>40.82</v>
      </c>
      <c r="MUG160" s="16">
        <f t="shared" ref="MUG160" si="35294">0.75*(2.7+2.7+2.1+2.7)</f>
        <v>7.6499999999999995</v>
      </c>
      <c r="MUH160" s="14">
        <f t="shared" si="14010"/>
        <v>48.47</v>
      </c>
      <c r="MUI160" s="14"/>
      <c r="MUJ160" s="16">
        <f t="shared" si="14011"/>
        <v>72.704999999999998</v>
      </c>
      <c r="MUK160" s="79">
        <f t="shared" si="19721"/>
        <v>8</v>
      </c>
      <c r="MUL160" s="80"/>
      <c r="MUM160" s="16" t="s">
        <v>236</v>
      </c>
      <c r="MUN160" s="16">
        <f t="shared" ref="MUN160" si="35295">40.82</f>
        <v>40.82</v>
      </c>
      <c r="MUO160" s="16">
        <f t="shared" ref="MUO160" si="35296">0.75*(2.7+2.7+2.1+2.7)</f>
        <v>7.6499999999999995</v>
      </c>
      <c r="MUP160" s="14">
        <f t="shared" si="14015"/>
        <v>48.47</v>
      </c>
      <c r="MUQ160" s="14"/>
      <c r="MUR160" s="16">
        <f t="shared" si="14016"/>
        <v>72.704999999999998</v>
      </c>
      <c r="MUS160" s="79">
        <f t="shared" si="19721"/>
        <v>8</v>
      </c>
      <c r="MUT160" s="80"/>
      <c r="MUU160" s="16" t="s">
        <v>236</v>
      </c>
      <c r="MUV160" s="16">
        <f t="shared" ref="MUV160" si="35297">40.82</f>
        <v>40.82</v>
      </c>
      <c r="MUW160" s="16">
        <f t="shared" ref="MUW160" si="35298">0.75*(2.7+2.7+2.1+2.7)</f>
        <v>7.6499999999999995</v>
      </c>
      <c r="MUX160" s="14">
        <f t="shared" si="14020"/>
        <v>48.47</v>
      </c>
      <c r="MUY160" s="14"/>
      <c r="MUZ160" s="16">
        <f t="shared" si="14021"/>
        <v>72.704999999999998</v>
      </c>
      <c r="MVA160" s="79">
        <f t="shared" si="19721"/>
        <v>8</v>
      </c>
      <c r="MVB160" s="80"/>
      <c r="MVC160" s="16" t="s">
        <v>236</v>
      </c>
      <c r="MVD160" s="16">
        <f t="shared" ref="MVD160" si="35299">40.82</f>
        <v>40.82</v>
      </c>
      <c r="MVE160" s="16">
        <f t="shared" ref="MVE160" si="35300">0.75*(2.7+2.7+2.1+2.7)</f>
        <v>7.6499999999999995</v>
      </c>
      <c r="MVF160" s="14">
        <f t="shared" si="14025"/>
        <v>48.47</v>
      </c>
      <c r="MVG160" s="14"/>
      <c r="MVH160" s="16">
        <f t="shared" si="14026"/>
        <v>72.704999999999998</v>
      </c>
      <c r="MVI160" s="79">
        <f t="shared" si="19721"/>
        <v>8</v>
      </c>
      <c r="MVJ160" s="80"/>
      <c r="MVK160" s="16" t="s">
        <v>236</v>
      </c>
      <c r="MVL160" s="16">
        <f t="shared" ref="MVL160" si="35301">40.82</f>
        <v>40.82</v>
      </c>
      <c r="MVM160" s="16">
        <f t="shared" ref="MVM160" si="35302">0.75*(2.7+2.7+2.1+2.7)</f>
        <v>7.6499999999999995</v>
      </c>
      <c r="MVN160" s="14">
        <f t="shared" si="14030"/>
        <v>48.47</v>
      </c>
      <c r="MVO160" s="14"/>
      <c r="MVP160" s="16">
        <f t="shared" si="14031"/>
        <v>72.704999999999998</v>
      </c>
      <c r="MVQ160" s="79">
        <f t="shared" si="19721"/>
        <v>8</v>
      </c>
      <c r="MVR160" s="80"/>
      <c r="MVS160" s="16" t="s">
        <v>236</v>
      </c>
      <c r="MVT160" s="16">
        <f t="shared" ref="MVT160" si="35303">40.82</f>
        <v>40.82</v>
      </c>
      <c r="MVU160" s="16">
        <f t="shared" ref="MVU160" si="35304">0.75*(2.7+2.7+2.1+2.7)</f>
        <v>7.6499999999999995</v>
      </c>
      <c r="MVV160" s="14">
        <f t="shared" si="14035"/>
        <v>48.47</v>
      </c>
      <c r="MVW160" s="14"/>
      <c r="MVX160" s="16">
        <f t="shared" si="14036"/>
        <v>72.704999999999998</v>
      </c>
      <c r="MVY160" s="79">
        <f t="shared" si="19721"/>
        <v>8</v>
      </c>
      <c r="MVZ160" s="80"/>
      <c r="MWA160" s="16" t="s">
        <v>236</v>
      </c>
      <c r="MWB160" s="16">
        <f t="shared" ref="MWB160" si="35305">40.82</f>
        <v>40.82</v>
      </c>
      <c r="MWC160" s="16">
        <f t="shared" ref="MWC160" si="35306">0.75*(2.7+2.7+2.1+2.7)</f>
        <v>7.6499999999999995</v>
      </c>
      <c r="MWD160" s="14">
        <f t="shared" si="14040"/>
        <v>48.47</v>
      </c>
      <c r="MWE160" s="14"/>
      <c r="MWF160" s="16">
        <f t="shared" si="14041"/>
        <v>72.704999999999998</v>
      </c>
      <c r="MWG160" s="79">
        <f t="shared" si="19721"/>
        <v>8</v>
      </c>
      <c r="MWH160" s="80"/>
      <c r="MWI160" s="16" t="s">
        <v>236</v>
      </c>
      <c r="MWJ160" s="16">
        <f t="shared" ref="MWJ160" si="35307">40.82</f>
        <v>40.82</v>
      </c>
      <c r="MWK160" s="16">
        <f t="shared" ref="MWK160" si="35308">0.75*(2.7+2.7+2.1+2.7)</f>
        <v>7.6499999999999995</v>
      </c>
      <c r="MWL160" s="14">
        <f t="shared" si="14045"/>
        <v>48.47</v>
      </c>
      <c r="MWM160" s="14"/>
      <c r="MWN160" s="16">
        <f t="shared" si="14046"/>
        <v>72.704999999999998</v>
      </c>
      <c r="MWO160" s="79">
        <f t="shared" si="19721"/>
        <v>8</v>
      </c>
      <c r="MWP160" s="80"/>
      <c r="MWQ160" s="16" t="s">
        <v>236</v>
      </c>
      <c r="MWR160" s="16">
        <f t="shared" ref="MWR160" si="35309">40.82</f>
        <v>40.82</v>
      </c>
      <c r="MWS160" s="16">
        <f t="shared" ref="MWS160" si="35310">0.75*(2.7+2.7+2.1+2.7)</f>
        <v>7.6499999999999995</v>
      </c>
      <c r="MWT160" s="14">
        <f t="shared" si="14050"/>
        <v>48.47</v>
      </c>
      <c r="MWU160" s="14"/>
      <c r="MWV160" s="16">
        <f t="shared" si="14051"/>
        <v>72.704999999999998</v>
      </c>
      <c r="MWW160" s="79">
        <f t="shared" si="19730"/>
        <v>8</v>
      </c>
      <c r="MWX160" s="80"/>
      <c r="MWY160" s="16" t="s">
        <v>236</v>
      </c>
      <c r="MWZ160" s="16">
        <f t="shared" ref="MWZ160" si="35311">40.82</f>
        <v>40.82</v>
      </c>
      <c r="MXA160" s="16">
        <f t="shared" ref="MXA160" si="35312">0.75*(2.7+2.7+2.1+2.7)</f>
        <v>7.6499999999999995</v>
      </c>
      <c r="MXB160" s="14">
        <f t="shared" si="14055"/>
        <v>48.47</v>
      </c>
      <c r="MXC160" s="14"/>
      <c r="MXD160" s="16">
        <f t="shared" si="14056"/>
        <v>72.704999999999998</v>
      </c>
      <c r="MXE160" s="79">
        <f t="shared" si="19730"/>
        <v>8</v>
      </c>
      <c r="MXF160" s="80"/>
      <c r="MXG160" s="16" t="s">
        <v>236</v>
      </c>
      <c r="MXH160" s="16">
        <f t="shared" ref="MXH160" si="35313">40.82</f>
        <v>40.82</v>
      </c>
      <c r="MXI160" s="16">
        <f t="shared" ref="MXI160" si="35314">0.75*(2.7+2.7+2.1+2.7)</f>
        <v>7.6499999999999995</v>
      </c>
      <c r="MXJ160" s="14">
        <f t="shared" si="14060"/>
        <v>48.47</v>
      </c>
      <c r="MXK160" s="14"/>
      <c r="MXL160" s="16">
        <f t="shared" si="14061"/>
        <v>72.704999999999998</v>
      </c>
      <c r="MXM160" s="79">
        <f t="shared" si="19730"/>
        <v>8</v>
      </c>
      <c r="MXN160" s="80"/>
      <c r="MXO160" s="16" t="s">
        <v>236</v>
      </c>
      <c r="MXP160" s="16">
        <f t="shared" ref="MXP160" si="35315">40.82</f>
        <v>40.82</v>
      </c>
      <c r="MXQ160" s="16">
        <f t="shared" ref="MXQ160" si="35316">0.75*(2.7+2.7+2.1+2.7)</f>
        <v>7.6499999999999995</v>
      </c>
      <c r="MXR160" s="14">
        <f t="shared" si="14065"/>
        <v>48.47</v>
      </c>
      <c r="MXS160" s="14"/>
      <c r="MXT160" s="16">
        <f t="shared" si="14066"/>
        <v>72.704999999999998</v>
      </c>
      <c r="MXU160" s="79">
        <f t="shared" si="19730"/>
        <v>8</v>
      </c>
      <c r="MXV160" s="80"/>
      <c r="MXW160" s="16" t="s">
        <v>236</v>
      </c>
      <c r="MXX160" s="16">
        <f t="shared" ref="MXX160" si="35317">40.82</f>
        <v>40.82</v>
      </c>
      <c r="MXY160" s="16">
        <f t="shared" ref="MXY160" si="35318">0.75*(2.7+2.7+2.1+2.7)</f>
        <v>7.6499999999999995</v>
      </c>
      <c r="MXZ160" s="14">
        <f t="shared" si="14070"/>
        <v>48.47</v>
      </c>
      <c r="MYA160" s="14"/>
      <c r="MYB160" s="16">
        <f t="shared" si="14071"/>
        <v>72.704999999999998</v>
      </c>
      <c r="MYC160" s="79">
        <f t="shared" si="19730"/>
        <v>8</v>
      </c>
      <c r="MYD160" s="80"/>
      <c r="MYE160" s="16" t="s">
        <v>236</v>
      </c>
      <c r="MYF160" s="16">
        <f t="shared" ref="MYF160" si="35319">40.82</f>
        <v>40.82</v>
      </c>
      <c r="MYG160" s="16">
        <f t="shared" ref="MYG160" si="35320">0.75*(2.7+2.7+2.1+2.7)</f>
        <v>7.6499999999999995</v>
      </c>
      <c r="MYH160" s="14">
        <f t="shared" si="14075"/>
        <v>48.47</v>
      </c>
      <c r="MYI160" s="14"/>
      <c r="MYJ160" s="16">
        <f t="shared" si="14076"/>
        <v>72.704999999999998</v>
      </c>
      <c r="MYK160" s="79">
        <f t="shared" si="19730"/>
        <v>8</v>
      </c>
      <c r="MYL160" s="80"/>
      <c r="MYM160" s="16" t="s">
        <v>236</v>
      </c>
      <c r="MYN160" s="16">
        <f t="shared" ref="MYN160" si="35321">40.82</f>
        <v>40.82</v>
      </c>
      <c r="MYO160" s="16">
        <f t="shared" ref="MYO160" si="35322">0.75*(2.7+2.7+2.1+2.7)</f>
        <v>7.6499999999999995</v>
      </c>
      <c r="MYP160" s="14">
        <f t="shared" si="14080"/>
        <v>48.47</v>
      </c>
      <c r="MYQ160" s="14"/>
      <c r="MYR160" s="16">
        <f t="shared" si="14081"/>
        <v>72.704999999999998</v>
      </c>
      <c r="MYS160" s="79">
        <f t="shared" si="19730"/>
        <v>8</v>
      </c>
      <c r="MYT160" s="80"/>
      <c r="MYU160" s="16" t="s">
        <v>236</v>
      </c>
      <c r="MYV160" s="16">
        <f t="shared" ref="MYV160" si="35323">40.82</f>
        <v>40.82</v>
      </c>
      <c r="MYW160" s="16">
        <f t="shared" ref="MYW160" si="35324">0.75*(2.7+2.7+2.1+2.7)</f>
        <v>7.6499999999999995</v>
      </c>
      <c r="MYX160" s="14">
        <f t="shared" si="14085"/>
        <v>48.47</v>
      </c>
      <c r="MYY160" s="14"/>
      <c r="MYZ160" s="16">
        <f t="shared" si="14086"/>
        <v>72.704999999999998</v>
      </c>
      <c r="MZA160" s="79">
        <f t="shared" si="19730"/>
        <v>8</v>
      </c>
      <c r="MZB160" s="80"/>
      <c r="MZC160" s="16" t="s">
        <v>236</v>
      </c>
      <c r="MZD160" s="16">
        <f t="shared" ref="MZD160" si="35325">40.82</f>
        <v>40.82</v>
      </c>
      <c r="MZE160" s="16">
        <f t="shared" ref="MZE160" si="35326">0.75*(2.7+2.7+2.1+2.7)</f>
        <v>7.6499999999999995</v>
      </c>
      <c r="MZF160" s="14">
        <f t="shared" si="14090"/>
        <v>48.47</v>
      </c>
      <c r="MZG160" s="14"/>
      <c r="MZH160" s="16">
        <f t="shared" si="14091"/>
        <v>72.704999999999998</v>
      </c>
      <c r="MZI160" s="79">
        <f t="shared" si="19739"/>
        <v>8</v>
      </c>
      <c r="MZJ160" s="80"/>
      <c r="MZK160" s="16" t="s">
        <v>236</v>
      </c>
      <c r="MZL160" s="16">
        <f t="shared" ref="MZL160" si="35327">40.82</f>
        <v>40.82</v>
      </c>
      <c r="MZM160" s="16">
        <f t="shared" ref="MZM160" si="35328">0.75*(2.7+2.7+2.1+2.7)</f>
        <v>7.6499999999999995</v>
      </c>
      <c r="MZN160" s="14">
        <f t="shared" si="14095"/>
        <v>48.47</v>
      </c>
      <c r="MZO160" s="14"/>
      <c r="MZP160" s="16">
        <f t="shared" si="14096"/>
        <v>72.704999999999998</v>
      </c>
      <c r="MZQ160" s="79">
        <f t="shared" si="19739"/>
        <v>8</v>
      </c>
      <c r="MZR160" s="80"/>
      <c r="MZS160" s="16" t="s">
        <v>236</v>
      </c>
      <c r="MZT160" s="16">
        <f t="shared" ref="MZT160" si="35329">40.82</f>
        <v>40.82</v>
      </c>
      <c r="MZU160" s="16">
        <f t="shared" ref="MZU160" si="35330">0.75*(2.7+2.7+2.1+2.7)</f>
        <v>7.6499999999999995</v>
      </c>
      <c r="MZV160" s="14">
        <f t="shared" si="14100"/>
        <v>48.47</v>
      </c>
      <c r="MZW160" s="14"/>
      <c r="MZX160" s="16">
        <f t="shared" si="14101"/>
        <v>72.704999999999998</v>
      </c>
      <c r="MZY160" s="79">
        <f t="shared" si="19739"/>
        <v>8</v>
      </c>
      <c r="MZZ160" s="80"/>
      <c r="NAA160" s="16" t="s">
        <v>236</v>
      </c>
      <c r="NAB160" s="16">
        <f t="shared" ref="NAB160" si="35331">40.82</f>
        <v>40.82</v>
      </c>
      <c r="NAC160" s="16">
        <f t="shared" ref="NAC160" si="35332">0.75*(2.7+2.7+2.1+2.7)</f>
        <v>7.6499999999999995</v>
      </c>
      <c r="NAD160" s="14">
        <f t="shared" si="14105"/>
        <v>48.47</v>
      </c>
      <c r="NAE160" s="14"/>
      <c r="NAF160" s="16">
        <f t="shared" si="14106"/>
        <v>72.704999999999998</v>
      </c>
      <c r="NAG160" s="79">
        <f t="shared" si="19739"/>
        <v>8</v>
      </c>
      <c r="NAH160" s="80"/>
      <c r="NAI160" s="16" t="s">
        <v>236</v>
      </c>
      <c r="NAJ160" s="16">
        <f t="shared" ref="NAJ160" si="35333">40.82</f>
        <v>40.82</v>
      </c>
      <c r="NAK160" s="16">
        <f t="shared" ref="NAK160" si="35334">0.75*(2.7+2.7+2.1+2.7)</f>
        <v>7.6499999999999995</v>
      </c>
      <c r="NAL160" s="14">
        <f t="shared" si="14110"/>
        <v>48.47</v>
      </c>
      <c r="NAM160" s="14"/>
      <c r="NAN160" s="16">
        <f t="shared" si="14111"/>
        <v>72.704999999999998</v>
      </c>
      <c r="NAO160" s="79">
        <f t="shared" si="19739"/>
        <v>8</v>
      </c>
      <c r="NAP160" s="80"/>
      <c r="NAQ160" s="16" t="s">
        <v>236</v>
      </c>
      <c r="NAR160" s="16">
        <f t="shared" ref="NAR160" si="35335">40.82</f>
        <v>40.82</v>
      </c>
      <c r="NAS160" s="16">
        <f t="shared" ref="NAS160" si="35336">0.75*(2.7+2.7+2.1+2.7)</f>
        <v>7.6499999999999995</v>
      </c>
      <c r="NAT160" s="14">
        <f t="shared" si="14115"/>
        <v>48.47</v>
      </c>
      <c r="NAU160" s="14"/>
      <c r="NAV160" s="16">
        <f t="shared" si="14116"/>
        <v>72.704999999999998</v>
      </c>
      <c r="NAW160" s="79">
        <f t="shared" si="19739"/>
        <v>8</v>
      </c>
      <c r="NAX160" s="80"/>
      <c r="NAY160" s="16" t="s">
        <v>236</v>
      </c>
      <c r="NAZ160" s="16">
        <f t="shared" ref="NAZ160" si="35337">40.82</f>
        <v>40.82</v>
      </c>
      <c r="NBA160" s="16">
        <f t="shared" ref="NBA160" si="35338">0.75*(2.7+2.7+2.1+2.7)</f>
        <v>7.6499999999999995</v>
      </c>
      <c r="NBB160" s="14">
        <f t="shared" si="14120"/>
        <v>48.47</v>
      </c>
      <c r="NBC160" s="14"/>
      <c r="NBD160" s="16">
        <f t="shared" si="14121"/>
        <v>72.704999999999998</v>
      </c>
      <c r="NBE160" s="79">
        <f t="shared" si="19739"/>
        <v>8</v>
      </c>
      <c r="NBF160" s="80"/>
      <c r="NBG160" s="16" t="s">
        <v>236</v>
      </c>
      <c r="NBH160" s="16">
        <f t="shared" ref="NBH160" si="35339">40.82</f>
        <v>40.82</v>
      </c>
      <c r="NBI160" s="16">
        <f t="shared" ref="NBI160" si="35340">0.75*(2.7+2.7+2.1+2.7)</f>
        <v>7.6499999999999995</v>
      </c>
      <c r="NBJ160" s="14">
        <f t="shared" si="14125"/>
        <v>48.47</v>
      </c>
      <c r="NBK160" s="14"/>
      <c r="NBL160" s="16">
        <f t="shared" si="14126"/>
        <v>72.704999999999998</v>
      </c>
      <c r="NBM160" s="79">
        <f t="shared" si="19739"/>
        <v>8</v>
      </c>
      <c r="NBN160" s="80"/>
      <c r="NBO160" s="16" t="s">
        <v>236</v>
      </c>
      <c r="NBP160" s="16">
        <f t="shared" ref="NBP160" si="35341">40.82</f>
        <v>40.82</v>
      </c>
      <c r="NBQ160" s="16">
        <f t="shared" ref="NBQ160" si="35342">0.75*(2.7+2.7+2.1+2.7)</f>
        <v>7.6499999999999995</v>
      </c>
      <c r="NBR160" s="14">
        <f t="shared" si="14130"/>
        <v>48.47</v>
      </c>
      <c r="NBS160" s="14"/>
      <c r="NBT160" s="16">
        <f t="shared" si="14131"/>
        <v>72.704999999999998</v>
      </c>
      <c r="NBU160" s="79">
        <f t="shared" si="19748"/>
        <v>8</v>
      </c>
      <c r="NBV160" s="80"/>
      <c r="NBW160" s="16" t="s">
        <v>236</v>
      </c>
      <c r="NBX160" s="16">
        <f t="shared" ref="NBX160" si="35343">40.82</f>
        <v>40.82</v>
      </c>
      <c r="NBY160" s="16">
        <f t="shared" ref="NBY160" si="35344">0.75*(2.7+2.7+2.1+2.7)</f>
        <v>7.6499999999999995</v>
      </c>
      <c r="NBZ160" s="14">
        <f t="shared" si="14135"/>
        <v>48.47</v>
      </c>
      <c r="NCA160" s="14"/>
      <c r="NCB160" s="16">
        <f t="shared" si="14136"/>
        <v>72.704999999999998</v>
      </c>
      <c r="NCC160" s="79">
        <f t="shared" si="19748"/>
        <v>8</v>
      </c>
      <c r="NCD160" s="80"/>
      <c r="NCE160" s="16" t="s">
        <v>236</v>
      </c>
      <c r="NCF160" s="16">
        <f t="shared" ref="NCF160" si="35345">40.82</f>
        <v>40.82</v>
      </c>
      <c r="NCG160" s="16">
        <f t="shared" ref="NCG160" si="35346">0.75*(2.7+2.7+2.1+2.7)</f>
        <v>7.6499999999999995</v>
      </c>
      <c r="NCH160" s="14">
        <f t="shared" si="14140"/>
        <v>48.47</v>
      </c>
      <c r="NCI160" s="14"/>
      <c r="NCJ160" s="16">
        <f t="shared" si="14141"/>
        <v>72.704999999999998</v>
      </c>
      <c r="NCK160" s="79">
        <f t="shared" si="19748"/>
        <v>8</v>
      </c>
      <c r="NCL160" s="80"/>
      <c r="NCM160" s="16" t="s">
        <v>236</v>
      </c>
      <c r="NCN160" s="16">
        <f t="shared" ref="NCN160" si="35347">40.82</f>
        <v>40.82</v>
      </c>
      <c r="NCO160" s="16">
        <f t="shared" ref="NCO160" si="35348">0.75*(2.7+2.7+2.1+2.7)</f>
        <v>7.6499999999999995</v>
      </c>
      <c r="NCP160" s="14">
        <f t="shared" si="14145"/>
        <v>48.47</v>
      </c>
      <c r="NCQ160" s="14"/>
      <c r="NCR160" s="16">
        <f t="shared" si="14146"/>
        <v>72.704999999999998</v>
      </c>
      <c r="NCS160" s="79">
        <f t="shared" si="19748"/>
        <v>8</v>
      </c>
      <c r="NCT160" s="80"/>
      <c r="NCU160" s="16" t="s">
        <v>236</v>
      </c>
      <c r="NCV160" s="16">
        <f t="shared" ref="NCV160" si="35349">40.82</f>
        <v>40.82</v>
      </c>
      <c r="NCW160" s="16">
        <f t="shared" ref="NCW160" si="35350">0.75*(2.7+2.7+2.1+2.7)</f>
        <v>7.6499999999999995</v>
      </c>
      <c r="NCX160" s="14">
        <f t="shared" si="14150"/>
        <v>48.47</v>
      </c>
      <c r="NCY160" s="14"/>
      <c r="NCZ160" s="16">
        <f t="shared" si="14151"/>
        <v>72.704999999999998</v>
      </c>
      <c r="NDA160" s="79">
        <f t="shared" si="19748"/>
        <v>8</v>
      </c>
      <c r="NDB160" s="80"/>
      <c r="NDC160" s="16" t="s">
        <v>236</v>
      </c>
      <c r="NDD160" s="16">
        <f t="shared" ref="NDD160" si="35351">40.82</f>
        <v>40.82</v>
      </c>
      <c r="NDE160" s="16">
        <f t="shared" ref="NDE160" si="35352">0.75*(2.7+2.7+2.1+2.7)</f>
        <v>7.6499999999999995</v>
      </c>
      <c r="NDF160" s="14">
        <f t="shared" si="14155"/>
        <v>48.47</v>
      </c>
      <c r="NDG160" s="14"/>
      <c r="NDH160" s="16">
        <f t="shared" si="14156"/>
        <v>72.704999999999998</v>
      </c>
      <c r="NDI160" s="79">
        <f t="shared" si="19748"/>
        <v>8</v>
      </c>
      <c r="NDJ160" s="80"/>
      <c r="NDK160" s="16" t="s">
        <v>236</v>
      </c>
      <c r="NDL160" s="16">
        <f t="shared" ref="NDL160" si="35353">40.82</f>
        <v>40.82</v>
      </c>
      <c r="NDM160" s="16">
        <f t="shared" ref="NDM160" si="35354">0.75*(2.7+2.7+2.1+2.7)</f>
        <v>7.6499999999999995</v>
      </c>
      <c r="NDN160" s="14">
        <f t="shared" si="14160"/>
        <v>48.47</v>
      </c>
      <c r="NDO160" s="14"/>
      <c r="NDP160" s="16">
        <f t="shared" si="14161"/>
        <v>72.704999999999998</v>
      </c>
      <c r="NDQ160" s="79">
        <f t="shared" si="19748"/>
        <v>8</v>
      </c>
      <c r="NDR160" s="80"/>
      <c r="NDS160" s="16" t="s">
        <v>236</v>
      </c>
      <c r="NDT160" s="16">
        <f t="shared" ref="NDT160" si="35355">40.82</f>
        <v>40.82</v>
      </c>
      <c r="NDU160" s="16">
        <f t="shared" ref="NDU160" si="35356">0.75*(2.7+2.7+2.1+2.7)</f>
        <v>7.6499999999999995</v>
      </c>
      <c r="NDV160" s="14">
        <f t="shared" si="14165"/>
        <v>48.47</v>
      </c>
      <c r="NDW160" s="14"/>
      <c r="NDX160" s="16">
        <f t="shared" si="14166"/>
        <v>72.704999999999998</v>
      </c>
      <c r="NDY160" s="79">
        <f t="shared" si="19748"/>
        <v>8</v>
      </c>
      <c r="NDZ160" s="80"/>
      <c r="NEA160" s="16" t="s">
        <v>236</v>
      </c>
      <c r="NEB160" s="16">
        <f t="shared" ref="NEB160" si="35357">40.82</f>
        <v>40.82</v>
      </c>
      <c r="NEC160" s="16">
        <f t="shared" ref="NEC160" si="35358">0.75*(2.7+2.7+2.1+2.7)</f>
        <v>7.6499999999999995</v>
      </c>
      <c r="NED160" s="14">
        <f t="shared" si="14170"/>
        <v>48.47</v>
      </c>
      <c r="NEE160" s="14"/>
      <c r="NEF160" s="16">
        <f t="shared" si="14171"/>
        <v>72.704999999999998</v>
      </c>
      <c r="NEG160" s="79">
        <f t="shared" si="19757"/>
        <v>8</v>
      </c>
      <c r="NEH160" s="80"/>
      <c r="NEI160" s="16" t="s">
        <v>236</v>
      </c>
      <c r="NEJ160" s="16">
        <f t="shared" ref="NEJ160" si="35359">40.82</f>
        <v>40.82</v>
      </c>
      <c r="NEK160" s="16">
        <f t="shared" ref="NEK160" si="35360">0.75*(2.7+2.7+2.1+2.7)</f>
        <v>7.6499999999999995</v>
      </c>
      <c r="NEL160" s="14">
        <f t="shared" si="14175"/>
        <v>48.47</v>
      </c>
      <c r="NEM160" s="14"/>
      <c r="NEN160" s="16">
        <f t="shared" si="14176"/>
        <v>72.704999999999998</v>
      </c>
      <c r="NEO160" s="79">
        <f t="shared" si="19757"/>
        <v>8</v>
      </c>
      <c r="NEP160" s="80"/>
      <c r="NEQ160" s="16" t="s">
        <v>236</v>
      </c>
      <c r="NER160" s="16">
        <f t="shared" ref="NER160" si="35361">40.82</f>
        <v>40.82</v>
      </c>
      <c r="NES160" s="16">
        <f t="shared" ref="NES160" si="35362">0.75*(2.7+2.7+2.1+2.7)</f>
        <v>7.6499999999999995</v>
      </c>
      <c r="NET160" s="14">
        <f t="shared" si="14180"/>
        <v>48.47</v>
      </c>
      <c r="NEU160" s="14"/>
      <c r="NEV160" s="16">
        <f t="shared" si="14181"/>
        <v>72.704999999999998</v>
      </c>
      <c r="NEW160" s="79">
        <f t="shared" si="19757"/>
        <v>8</v>
      </c>
      <c r="NEX160" s="80"/>
      <c r="NEY160" s="16" t="s">
        <v>236</v>
      </c>
      <c r="NEZ160" s="16">
        <f t="shared" ref="NEZ160" si="35363">40.82</f>
        <v>40.82</v>
      </c>
      <c r="NFA160" s="16">
        <f t="shared" ref="NFA160" si="35364">0.75*(2.7+2.7+2.1+2.7)</f>
        <v>7.6499999999999995</v>
      </c>
      <c r="NFB160" s="14">
        <f t="shared" si="14185"/>
        <v>48.47</v>
      </c>
      <c r="NFC160" s="14"/>
      <c r="NFD160" s="16">
        <f t="shared" si="14186"/>
        <v>72.704999999999998</v>
      </c>
      <c r="NFE160" s="79">
        <f t="shared" si="19757"/>
        <v>8</v>
      </c>
      <c r="NFF160" s="80"/>
      <c r="NFG160" s="16" t="s">
        <v>236</v>
      </c>
      <c r="NFH160" s="16">
        <f t="shared" ref="NFH160" si="35365">40.82</f>
        <v>40.82</v>
      </c>
      <c r="NFI160" s="16">
        <f t="shared" ref="NFI160" si="35366">0.75*(2.7+2.7+2.1+2.7)</f>
        <v>7.6499999999999995</v>
      </c>
      <c r="NFJ160" s="14">
        <f t="shared" si="14190"/>
        <v>48.47</v>
      </c>
      <c r="NFK160" s="14"/>
      <c r="NFL160" s="16">
        <f t="shared" si="14191"/>
        <v>72.704999999999998</v>
      </c>
      <c r="NFM160" s="79">
        <f t="shared" si="19757"/>
        <v>8</v>
      </c>
      <c r="NFN160" s="80"/>
      <c r="NFO160" s="16" t="s">
        <v>236</v>
      </c>
      <c r="NFP160" s="16">
        <f t="shared" ref="NFP160" si="35367">40.82</f>
        <v>40.82</v>
      </c>
      <c r="NFQ160" s="16">
        <f t="shared" ref="NFQ160" si="35368">0.75*(2.7+2.7+2.1+2.7)</f>
        <v>7.6499999999999995</v>
      </c>
      <c r="NFR160" s="14">
        <f t="shared" si="14195"/>
        <v>48.47</v>
      </c>
      <c r="NFS160" s="14"/>
      <c r="NFT160" s="16">
        <f t="shared" si="14196"/>
        <v>72.704999999999998</v>
      </c>
      <c r="NFU160" s="79">
        <f t="shared" si="19757"/>
        <v>8</v>
      </c>
      <c r="NFV160" s="80"/>
      <c r="NFW160" s="16" t="s">
        <v>236</v>
      </c>
      <c r="NFX160" s="16">
        <f t="shared" ref="NFX160" si="35369">40.82</f>
        <v>40.82</v>
      </c>
      <c r="NFY160" s="16">
        <f t="shared" ref="NFY160" si="35370">0.75*(2.7+2.7+2.1+2.7)</f>
        <v>7.6499999999999995</v>
      </c>
      <c r="NFZ160" s="14">
        <f t="shared" si="14200"/>
        <v>48.47</v>
      </c>
      <c r="NGA160" s="14"/>
      <c r="NGB160" s="16">
        <f t="shared" si="14201"/>
        <v>72.704999999999998</v>
      </c>
      <c r="NGC160" s="79">
        <f t="shared" si="19757"/>
        <v>8</v>
      </c>
      <c r="NGD160" s="80"/>
      <c r="NGE160" s="16" t="s">
        <v>236</v>
      </c>
      <c r="NGF160" s="16">
        <f t="shared" ref="NGF160" si="35371">40.82</f>
        <v>40.82</v>
      </c>
      <c r="NGG160" s="16">
        <f t="shared" ref="NGG160" si="35372">0.75*(2.7+2.7+2.1+2.7)</f>
        <v>7.6499999999999995</v>
      </c>
      <c r="NGH160" s="14">
        <f t="shared" si="14205"/>
        <v>48.47</v>
      </c>
      <c r="NGI160" s="14"/>
      <c r="NGJ160" s="16">
        <f t="shared" si="14206"/>
        <v>72.704999999999998</v>
      </c>
      <c r="NGK160" s="79">
        <f t="shared" si="19757"/>
        <v>8</v>
      </c>
      <c r="NGL160" s="80"/>
      <c r="NGM160" s="16" t="s">
        <v>236</v>
      </c>
      <c r="NGN160" s="16">
        <f t="shared" ref="NGN160" si="35373">40.82</f>
        <v>40.82</v>
      </c>
      <c r="NGO160" s="16">
        <f t="shared" ref="NGO160" si="35374">0.75*(2.7+2.7+2.1+2.7)</f>
        <v>7.6499999999999995</v>
      </c>
      <c r="NGP160" s="14">
        <f t="shared" si="14210"/>
        <v>48.47</v>
      </c>
      <c r="NGQ160" s="14"/>
      <c r="NGR160" s="16">
        <f t="shared" si="14211"/>
        <v>72.704999999999998</v>
      </c>
      <c r="NGS160" s="79">
        <f t="shared" si="19766"/>
        <v>8</v>
      </c>
      <c r="NGT160" s="80"/>
      <c r="NGU160" s="16" t="s">
        <v>236</v>
      </c>
      <c r="NGV160" s="16">
        <f t="shared" ref="NGV160" si="35375">40.82</f>
        <v>40.82</v>
      </c>
      <c r="NGW160" s="16">
        <f t="shared" ref="NGW160" si="35376">0.75*(2.7+2.7+2.1+2.7)</f>
        <v>7.6499999999999995</v>
      </c>
      <c r="NGX160" s="14">
        <f t="shared" si="14215"/>
        <v>48.47</v>
      </c>
      <c r="NGY160" s="14"/>
      <c r="NGZ160" s="16">
        <f t="shared" si="14216"/>
        <v>72.704999999999998</v>
      </c>
      <c r="NHA160" s="79">
        <f t="shared" si="19766"/>
        <v>8</v>
      </c>
      <c r="NHB160" s="80"/>
      <c r="NHC160" s="16" t="s">
        <v>236</v>
      </c>
      <c r="NHD160" s="16">
        <f t="shared" ref="NHD160" si="35377">40.82</f>
        <v>40.82</v>
      </c>
      <c r="NHE160" s="16">
        <f t="shared" ref="NHE160" si="35378">0.75*(2.7+2.7+2.1+2.7)</f>
        <v>7.6499999999999995</v>
      </c>
      <c r="NHF160" s="14">
        <f t="shared" si="14220"/>
        <v>48.47</v>
      </c>
      <c r="NHG160" s="14"/>
      <c r="NHH160" s="16">
        <f t="shared" si="14221"/>
        <v>72.704999999999998</v>
      </c>
      <c r="NHI160" s="79">
        <f t="shared" si="19766"/>
        <v>8</v>
      </c>
      <c r="NHJ160" s="80"/>
      <c r="NHK160" s="16" t="s">
        <v>236</v>
      </c>
      <c r="NHL160" s="16">
        <f t="shared" ref="NHL160" si="35379">40.82</f>
        <v>40.82</v>
      </c>
      <c r="NHM160" s="16">
        <f t="shared" ref="NHM160" si="35380">0.75*(2.7+2.7+2.1+2.7)</f>
        <v>7.6499999999999995</v>
      </c>
      <c r="NHN160" s="14">
        <f t="shared" si="14225"/>
        <v>48.47</v>
      </c>
      <c r="NHO160" s="14"/>
      <c r="NHP160" s="16">
        <f t="shared" si="14226"/>
        <v>72.704999999999998</v>
      </c>
      <c r="NHQ160" s="79">
        <f t="shared" si="19766"/>
        <v>8</v>
      </c>
      <c r="NHR160" s="80"/>
      <c r="NHS160" s="16" t="s">
        <v>236</v>
      </c>
      <c r="NHT160" s="16">
        <f t="shared" ref="NHT160" si="35381">40.82</f>
        <v>40.82</v>
      </c>
      <c r="NHU160" s="16">
        <f t="shared" ref="NHU160" si="35382">0.75*(2.7+2.7+2.1+2.7)</f>
        <v>7.6499999999999995</v>
      </c>
      <c r="NHV160" s="14">
        <f t="shared" si="14230"/>
        <v>48.47</v>
      </c>
      <c r="NHW160" s="14"/>
      <c r="NHX160" s="16">
        <f t="shared" si="14231"/>
        <v>72.704999999999998</v>
      </c>
      <c r="NHY160" s="79">
        <f t="shared" si="19766"/>
        <v>8</v>
      </c>
      <c r="NHZ160" s="80"/>
      <c r="NIA160" s="16" t="s">
        <v>236</v>
      </c>
      <c r="NIB160" s="16">
        <f t="shared" ref="NIB160" si="35383">40.82</f>
        <v>40.82</v>
      </c>
      <c r="NIC160" s="16">
        <f t="shared" ref="NIC160" si="35384">0.75*(2.7+2.7+2.1+2.7)</f>
        <v>7.6499999999999995</v>
      </c>
      <c r="NID160" s="14">
        <f t="shared" si="14235"/>
        <v>48.47</v>
      </c>
      <c r="NIE160" s="14"/>
      <c r="NIF160" s="16">
        <f t="shared" si="14236"/>
        <v>72.704999999999998</v>
      </c>
      <c r="NIG160" s="79">
        <f t="shared" si="19766"/>
        <v>8</v>
      </c>
      <c r="NIH160" s="80"/>
      <c r="NII160" s="16" t="s">
        <v>236</v>
      </c>
      <c r="NIJ160" s="16">
        <f t="shared" ref="NIJ160" si="35385">40.82</f>
        <v>40.82</v>
      </c>
      <c r="NIK160" s="16">
        <f t="shared" ref="NIK160" si="35386">0.75*(2.7+2.7+2.1+2.7)</f>
        <v>7.6499999999999995</v>
      </c>
      <c r="NIL160" s="14">
        <f t="shared" si="14240"/>
        <v>48.47</v>
      </c>
      <c r="NIM160" s="14"/>
      <c r="NIN160" s="16">
        <f t="shared" si="14241"/>
        <v>72.704999999999998</v>
      </c>
      <c r="NIO160" s="79">
        <f t="shared" si="19766"/>
        <v>8</v>
      </c>
      <c r="NIP160" s="80"/>
      <c r="NIQ160" s="16" t="s">
        <v>236</v>
      </c>
      <c r="NIR160" s="16">
        <f t="shared" ref="NIR160" si="35387">40.82</f>
        <v>40.82</v>
      </c>
      <c r="NIS160" s="16">
        <f t="shared" ref="NIS160" si="35388">0.75*(2.7+2.7+2.1+2.7)</f>
        <v>7.6499999999999995</v>
      </c>
      <c r="NIT160" s="14">
        <f t="shared" si="14245"/>
        <v>48.47</v>
      </c>
      <c r="NIU160" s="14"/>
      <c r="NIV160" s="16">
        <f t="shared" si="14246"/>
        <v>72.704999999999998</v>
      </c>
      <c r="NIW160" s="79">
        <f t="shared" si="19766"/>
        <v>8</v>
      </c>
      <c r="NIX160" s="80"/>
      <c r="NIY160" s="16" t="s">
        <v>236</v>
      </c>
      <c r="NIZ160" s="16">
        <f t="shared" ref="NIZ160" si="35389">40.82</f>
        <v>40.82</v>
      </c>
      <c r="NJA160" s="16">
        <f t="shared" ref="NJA160" si="35390">0.75*(2.7+2.7+2.1+2.7)</f>
        <v>7.6499999999999995</v>
      </c>
      <c r="NJB160" s="14">
        <f t="shared" si="14250"/>
        <v>48.47</v>
      </c>
      <c r="NJC160" s="14"/>
      <c r="NJD160" s="16">
        <f t="shared" si="14251"/>
        <v>72.704999999999998</v>
      </c>
      <c r="NJE160" s="79">
        <f t="shared" si="19775"/>
        <v>8</v>
      </c>
      <c r="NJF160" s="80"/>
      <c r="NJG160" s="16" t="s">
        <v>236</v>
      </c>
      <c r="NJH160" s="16">
        <f t="shared" ref="NJH160" si="35391">40.82</f>
        <v>40.82</v>
      </c>
      <c r="NJI160" s="16">
        <f t="shared" ref="NJI160" si="35392">0.75*(2.7+2.7+2.1+2.7)</f>
        <v>7.6499999999999995</v>
      </c>
      <c r="NJJ160" s="14">
        <f t="shared" si="14255"/>
        <v>48.47</v>
      </c>
      <c r="NJK160" s="14"/>
      <c r="NJL160" s="16">
        <f t="shared" si="14256"/>
        <v>72.704999999999998</v>
      </c>
      <c r="NJM160" s="79">
        <f t="shared" si="19775"/>
        <v>8</v>
      </c>
      <c r="NJN160" s="80"/>
      <c r="NJO160" s="16" t="s">
        <v>236</v>
      </c>
      <c r="NJP160" s="16">
        <f t="shared" ref="NJP160" si="35393">40.82</f>
        <v>40.82</v>
      </c>
      <c r="NJQ160" s="16">
        <f t="shared" ref="NJQ160" si="35394">0.75*(2.7+2.7+2.1+2.7)</f>
        <v>7.6499999999999995</v>
      </c>
      <c r="NJR160" s="14">
        <f t="shared" si="14260"/>
        <v>48.47</v>
      </c>
      <c r="NJS160" s="14"/>
      <c r="NJT160" s="16">
        <f t="shared" si="14261"/>
        <v>72.704999999999998</v>
      </c>
      <c r="NJU160" s="79">
        <f t="shared" si="19775"/>
        <v>8</v>
      </c>
      <c r="NJV160" s="80"/>
      <c r="NJW160" s="16" t="s">
        <v>236</v>
      </c>
      <c r="NJX160" s="16">
        <f t="shared" ref="NJX160" si="35395">40.82</f>
        <v>40.82</v>
      </c>
      <c r="NJY160" s="16">
        <f t="shared" ref="NJY160" si="35396">0.75*(2.7+2.7+2.1+2.7)</f>
        <v>7.6499999999999995</v>
      </c>
      <c r="NJZ160" s="14">
        <f t="shared" si="14265"/>
        <v>48.47</v>
      </c>
      <c r="NKA160" s="14"/>
      <c r="NKB160" s="16">
        <f t="shared" si="14266"/>
        <v>72.704999999999998</v>
      </c>
      <c r="NKC160" s="79">
        <f t="shared" si="19775"/>
        <v>8</v>
      </c>
      <c r="NKD160" s="80"/>
      <c r="NKE160" s="16" t="s">
        <v>236</v>
      </c>
      <c r="NKF160" s="16">
        <f t="shared" ref="NKF160" si="35397">40.82</f>
        <v>40.82</v>
      </c>
      <c r="NKG160" s="16">
        <f t="shared" ref="NKG160" si="35398">0.75*(2.7+2.7+2.1+2.7)</f>
        <v>7.6499999999999995</v>
      </c>
      <c r="NKH160" s="14">
        <f t="shared" si="14270"/>
        <v>48.47</v>
      </c>
      <c r="NKI160" s="14"/>
      <c r="NKJ160" s="16">
        <f t="shared" si="14271"/>
        <v>72.704999999999998</v>
      </c>
      <c r="NKK160" s="79">
        <f t="shared" si="19775"/>
        <v>8</v>
      </c>
      <c r="NKL160" s="80"/>
      <c r="NKM160" s="16" t="s">
        <v>236</v>
      </c>
      <c r="NKN160" s="16">
        <f t="shared" ref="NKN160" si="35399">40.82</f>
        <v>40.82</v>
      </c>
      <c r="NKO160" s="16">
        <f t="shared" ref="NKO160" si="35400">0.75*(2.7+2.7+2.1+2.7)</f>
        <v>7.6499999999999995</v>
      </c>
      <c r="NKP160" s="14">
        <f t="shared" si="14275"/>
        <v>48.47</v>
      </c>
      <c r="NKQ160" s="14"/>
      <c r="NKR160" s="16">
        <f t="shared" si="14276"/>
        <v>72.704999999999998</v>
      </c>
      <c r="NKS160" s="79">
        <f t="shared" si="19775"/>
        <v>8</v>
      </c>
      <c r="NKT160" s="80"/>
      <c r="NKU160" s="16" t="s">
        <v>236</v>
      </c>
      <c r="NKV160" s="16">
        <f t="shared" ref="NKV160" si="35401">40.82</f>
        <v>40.82</v>
      </c>
      <c r="NKW160" s="16">
        <f t="shared" ref="NKW160" si="35402">0.75*(2.7+2.7+2.1+2.7)</f>
        <v>7.6499999999999995</v>
      </c>
      <c r="NKX160" s="14">
        <f t="shared" si="14280"/>
        <v>48.47</v>
      </c>
      <c r="NKY160" s="14"/>
      <c r="NKZ160" s="16">
        <f t="shared" si="14281"/>
        <v>72.704999999999998</v>
      </c>
      <c r="NLA160" s="79">
        <f t="shared" si="19775"/>
        <v>8</v>
      </c>
      <c r="NLB160" s="80"/>
      <c r="NLC160" s="16" t="s">
        <v>236</v>
      </c>
      <c r="NLD160" s="16">
        <f t="shared" ref="NLD160" si="35403">40.82</f>
        <v>40.82</v>
      </c>
      <c r="NLE160" s="16">
        <f t="shared" ref="NLE160" si="35404">0.75*(2.7+2.7+2.1+2.7)</f>
        <v>7.6499999999999995</v>
      </c>
      <c r="NLF160" s="14">
        <f t="shared" si="14285"/>
        <v>48.47</v>
      </c>
      <c r="NLG160" s="14"/>
      <c r="NLH160" s="16">
        <f t="shared" si="14286"/>
        <v>72.704999999999998</v>
      </c>
      <c r="NLI160" s="79">
        <f t="shared" si="19775"/>
        <v>8</v>
      </c>
      <c r="NLJ160" s="80"/>
      <c r="NLK160" s="16" t="s">
        <v>236</v>
      </c>
      <c r="NLL160" s="16">
        <f t="shared" ref="NLL160" si="35405">40.82</f>
        <v>40.82</v>
      </c>
      <c r="NLM160" s="16">
        <f t="shared" ref="NLM160" si="35406">0.75*(2.7+2.7+2.1+2.7)</f>
        <v>7.6499999999999995</v>
      </c>
      <c r="NLN160" s="14">
        <f t="shared" si="14290"/>
        <v>48.47</v>
      </c>
      <c r="NLO160" s="14"/>
      <c r="NLP160" s="16">
        <f t="shared" si="14291"/>
        <v>72.704999999999998</v>
      </c>
      <c r="NLQ160" s="79">
        <f t="shared" si="19784"/>
        <v>8</v>
      </c>
      <c r="NLR160" s="80"/>
      <c r="NLS160" s="16" t="s">
        <v>236</v>
      </c>
      <c r="NLT160" s="16">
        <f t="shared" ref="NLT160" si="35407">40.82</f>
        <v>40.82</v>
      </c>
      <c r="NLU160" s="16">
        <f t="shared" ref="NLU160" si="35408">0.75*(2.7+2.7+2.1+2.7)</f>
        <v>7.6499999999999995</v>
      </c>
      <c r="NLV160" s="14">
        <f t="shared" si="14295"/>
        <v>48.47</v>
      </c>
      <c r="NLW160" s="14"/>
      <c r="NLX160" s="16">
        <f t="shared" si="14296"/>
        <v>72.704999999999998</v>
      </c>
      <c r="NLY160" s="79">
        <f t="shared" si="19784"/>
        <v>8</v>
      </c>
      <c r="NLZ160" s="80"/>
      <c r="NMA160" s="16" t="s">
        <v>236</v>
      </c>
      <c r="NMB160" s="16">
        <f t="shared" ref="NMB160" si="35409">40.82</f>
        <v>40.82</v>
      </c>
      <c r="NMC160" s="16">
        <f t="shared" ref="NMC160" si="35410">0.75*(2.7+2.7+2.1+2.7)</f>
        <v>7.6499999999999995</v>
      </c>
      <c r="NMD160" s="14">
        <f t="shared" si="14300"/>
        <v>48.47</v>
      </c>
      <c r="NME160" s="14"/>
      <c r="NMF160" s="16">
        <f t="shared" si="14301"/>
        <v>72.704999999999998</v>
      </c>
      <c r="NMG160" s="79">
        <f t="shared" si="19784"/>
        <v>8</v>
      </c>
      <c r="NMH160" s="80"/>
      <c r="NMI160" s="16" t="s">
        <v>236</v>
      </c>
      <c r="NMJ160" s="16">
        <f t="shared" ref="NMJ160" si="35411">40.82</f>
        <v>40.82</v>
      </c>
      <c r="NMK160" s="16">
        <f t="shared" ref="NMK160" si="35412">0.75*(2.7+2.7+2.1+2.7)</f>
        <v>7.6499999999999995</v>
      </c>
      <c r="NML160" s="14">
        <f t="shared" si="14305"/>
        <v>48.47</v>
      </c>
      <c r="NMM160" s="14"/>
      <c r="NMN160" s="16">
        <f t="shared" si="14306"/>
        <v>72.704999999999998</v>
      </c>
      <c r="NMO160" s="79">
        <f t="shared" si="19784"/>
        <v>8</v>
      </c>
      <c r="NMP160" s="80"/>
      <c r="NMQ160" s="16" t="s">
        <v>236</v>
      </c>
      <c r="NMR160" s="16">
        <f t="shared" ref="NMR160" si="35413">40.82</f>
        <v>40.82</v>
      </c>
      <c r="NMS160" s="16">
        <f t="shared" ref="NMS160" si="35414">0.75*(2.7+2.7+2.1+2.7)</f>
        <v>7.6499999999999995</v>
      </c>
      <c r="NMT160" s="14">
        <f t="shared" si="14310"/>
        <v>48.47</v>
      </c>
      <c r="NMU160" s="14"/>
      <c r="NMV160" s="16">
        <f t="shared" si="14311"/>
        <v>72.704999999999998</v>
      </c>
      <c r="NMW160" s="79">
        <f t="shared" si="19784"/>
        <v>8</v>
      </c>
      <c r="NMX160" s="80"/>
      <c r="NMY160" s="16" t="s">
        <v>236</v>
      </c>
      <c r="NMZ160" s="16">
        <f t="shared" ref="NMZ160" si="35415">40.82</f>
        <v>40.82</v>
      </c>
      <c r="NNA160" s="16">
        <f t="shared" ref="NNA160" si="35416">0.75*(2.7+2.7+2.1+2.7)</f>
        <v>7.6499999999999995</v>
      </c>
      <c r="NNB160" s="14">
        <f t="shared" si="14315"/>
        <v>48.47</v>
      </c>
      <c r="NNC160" s="14"/>
      <c r="NND160" s="16">
        <f t="shared" si="14316"/>
        <v>72.704999999999998</v>
      </c>
      <c r="NNE160" s="79">
        <f t="shared" si="19784"/>
        <v>8</v>
      </c>
      <c r="NNF160" s="80"/>
      <c r="NNG160" s="16" t="s">
        <v>236</v>
      </c>
      <c r="NNH160" s="16">
        <f t="shared" ref="NNH160" si="35417">40.82</f>
        <v>40.82</v>
      </c>
      <c r="NNI160" s="16">
        <f t="shared" ref="NNI160" si="35418">0.75*(2.7+2.7+2.1+2.7)</f>
        <v>7.6499999999999995</v>
      </c>
      <c r="NNJ160" s="14">
        <f t="shared" si="14320"/>
        <v>48.47</v>
      </c>
      <c r="NNK160" s="14"/>
      <c r="NNL160" s="16">
        <f t="shared" si="14321"/>
        <v>72.704999999999998</v>
      </c>
      <c r="NNM160" s="79">
        <f t="shared" si="19784"/>
        <v>8</v>
      </c>
      <c r="NNN160" s="80"/>
      <c r="NNO160" s="16" t="s">
        <v>236</v>
      </c>
      <c r="NNP160" s="16">
        <f t="shared" ref="NNP160" si="35419">40.82</f>
        <v>40.82</v>
      </c>
      <c r="NNQ160" s="16">
        <f t="shared" ref="NNQ160" si="35420">0.75*(2.7+2.7+2.1+2.7)</f>
        <v>7.6499999999999995</v>
      </c>
      <c r="NNR160" s="14">
        <f t="shared" si="14325"/>
        <v>48.47</v>
      </c>
      <c r="NNS160" s="14"/>
      <c r="NNT160" s="16">
        <f t="shared" si="14326"/>
        <v>72.704999999999998</v>
      </c>
      <c r="NNU160" s="79">
        <f t="shared" si="19784"/>
        <v>8</v>
      </c>
      <c r="NNV160" s="80"/>
      <c r="NNW160" s="16" t="s">
        <v>236</v>
      </c>
      <c r="NNX160" s="16">
        <f t="shared" ref="NNX160" si="35421">40.82</f>
        <v>40.82</v>
      </c>
      <c r="NNY160" s="16">
        <f t="shared" ref="NNY160" si="35422">0.75*(2.7+2.7+2.1+2.7)</f>
        <v>7.6499999999999995</v>
      </c>
      <c r="NNZ160" s="14">
        <f t="shared" si="14330"/>
        <v>48.47</v>
      </c>
      <c r="NOA160" s="14"/>
      <c r="NOB160" s="16">
        <f t="shared" si="14331"/>
        <v>72.704999999999998</v>
      </c>
      <c r="NOC160" s="79">
        <f t="shared" si="19793"/>
        <v>8</v>
      </c>
      <c r="NOD160" s="80"/>
      <c r="NOE160" s="16" t="s">
        <v>236</v>
      </c>
      <c r="NOF160" s="16">
        <f t="shared" ref="NOF160" si="35423">40.82</f>
        <v>40.82</v>
      </c>
      <c r="NOG160" s="16">
        <f t="shared" ref="NOG160" si="35424">0.75*(2.7+2.7+2.1+2.7)</f>
        <v>7.6499999999999995</v>
      </c>
      <c r="NOH160" s="14">
        <f t="shared" si="14335"/>
        <v>48.47</v>
      </c>
      <c r="NOI160" s="14"/>
      <c r="NOJ160" s="16">
        <f t="shared" si="14336"/>
        <v>72.704999999999998</v>
      </c>
      <c r="NOK160" s="79">
        <f t="shared" si="19793"/>
        <v>8</v>
      </c>
      <c r="NOL160" s="80"/>
      <c r="NOM160" s="16" t="s">
        <v>236</v>
      </c>
      <c r="NON160" s="16">
        <f t="shared" ref="NON160" si="35425">40.82</f>
        <v>40.82</v>
      </c>
      <c r="NOO160" s="16">
        <f t="shared" ref="NOO160" si="35426">0.75*(2.7+2.7+2.1+2.7)</f>
        <v>7.6499999999999995</v>
      </c>
      <c r="NOP160" s="14">
        <f t="shared" si="14340"/>
        <v>48.47</v>
      </c>
      <c r="NOQ160" s="14"/>
      <c r="NOR160" s="16">
        <f t="shared" si="14341"/>
        <v>72.704999999999998</v>
      </c>
      <c r="NOS160" s="79">
        <f t="shared" si="19793"/>
        <v>8</v>
      </c>
      <c r="NOT160" s="80"/>
      <c r="NOU160" s="16" t="s">
        <v>236</v>
      </c>
      <c r="NOV160" s="16">
        <f t="shared" ref="NOV160" si="35427">40.82</f>
        <v>40.82</v>
      </c>
      <c r="NOW160" s="16">
        <f t="shared" ref="NOW160" si="35428">0.75*(2.7+2.7+2.1+2.7)</f>
        <v>7.6499999999999995</v>
      </c>
      <c r="NOX160" s="14">
        <f t="shared" si="14345"/>
        <v>48.47</v>
      </c>
      <c r="NOY160" s="14"/>
      <c r="NOZ160" s="16">
        <f t="shared" si="14346"/>
        <v>72.704999999999998</v>
      </c>
      <c r="NPA160" s="79">
        <f t="shared" si="19793"/>
        <v>8</v>
      </c>
      <c r="NPB160" s="80"/>
      <c r="NPC160" s="16" t="s">
        <v>236</v>
      </c>
      <c r="NPD160" s="16">
        <f t="shared" ref="NPD160" si="35429">40.82</f>
        <v>40.82</v>
      </c>
      <c r="NPE160" s="16">
        <f t="shared" ref="NPE160" si="35430">0.75*(2.7+2.7+2.1+2.7)</f>
        <v>7.6499999999999995</v>
      </c>
      <c r="NPF160" s="14">
        <f t="shared" si="14350"/>
        <v>48.47</v>
      </c>
      <c r="NPG160" s="14"/>
      <c r="NPH160" s="16">
        <f t="shared" si="14351"/>
        <v>72.704999999999998</v>
      </c>
      <c r="NPI160" s="79">
        <f t="shared" si="19793"/>
        <v>8</v>
      </c>
      <c r="NPJ160" s="80"/>
      <c r="NPK160" s="16" t="s">
        <v>236</v>
      </c>
      <c r="NPL160" s="16">
        <f t="shared" ref="NPL160" si="35431">40.82</f>
        <v>40.82</v>
      </c>
      <c r="NPM160" s="16">
        <f t="shared" ref="NPM160" si="35432">0.75*(2.7+2.7+2.1+2.7)</f>
        <v>7.6499999999999995</v>
      </c>
      <c r="NPN160" s="14">
        <f t="shared" si="14355"/>
        <v>48.47</v>
      </c>
      <c r="NPO160" s="14"/>
      <c r="NPP160" s="16">
        <f t="shared" si="14356"/>
        <v>72.704999999999998</v>
      </c>
      <c r="NPQ160" s="79">
        <f t="shared" si="19793"/>
        <v>8</v>
      </c>
      <c r="NPR160" s="80"/>
      <c r="NPS160" s="16" t="s">
        <v>236</v>
      </c>
      <c r="NPT160" s="16">
        <f t="shared" ref="NPT160" si="35433">40.82</f>
        <v>40.82</v>
      </c>
      <c r="NPU160" s="16">
        <f t="shared" ref="NPU160" si="35434">0.75*(2.7+2.7+2.1+2.7)</f>
        <v>7.6499999999999995</v>
      </c>
      <c r="NPV160" s="14">
        <f t="shared" si="14360"/>
        <v>48.47</v>
      </c>
      <c r="NPW160" s="14"/>
      <c r="NPX160" s="16">
        <f t="shared" si="14361"/>
        <v>72.704999999999998</v>
      </c>
      <c r="NPY160" s="79">
        <f t="shared" si="19793"/>
        <v>8</v>
      </c>
      <c r="NPZ160" s="80"/>
      <c r="NQA160" s="16" t="s">
        <v>236</v>
      </c>
      <c r="NQB160" s="16">
        <f t="shared" ref="NQB160" si="35435">40.82</f>
        <v>40.82</v>
      </c>
      <c r="NQC160" s="16">
        <f t="shared" ref="NQC160" si="35436">0.75*(2.7+2.7+2.1+2.7)</f>
        <v>7.6499999999999995</v>
      </c>
      <c r="NQD160" s="14">
        <f t="shared" si="14365"/>
        <v>48.47</v>
      </c>
      <c r="NQE160" s="14"/>
      <c r="NQF160" s="16">
        <f t="shared" si="14366"/>
        <v>72.704999999999998</v>
      </c>
      <c r="NQG160" s="79">
        <f t="shared" si="19793"/>
        <v>8</v>
      </c>
      <c r="NQH160" s="80"/>
      <c r="NQI160" s="16" t="s">
        <v>236</v>
      </c>
      <c r="NQJ160" s="16">
        <f t="shared" ref="NQJ160" si="35437">40.82</f>
        <v>40.82</v>
      </c>
      <c r="NQK160" s="16">
        <f t="shared" ref="NQK160" si="35438">0.75*(2.7+2.7+2.1+2.7)</f>
        <v>7.6499999999999995</v>
      </c>
      <c r="NQL160" s="14">
        <f t="shared" si="14370"/>
        <v>48.47</v>
      </c>
      <c r="NQM160" s="14"/>
      <c r="NQN160" s="16">
        <f t="shared" si="14371"/>
        <v>72.704999999999998</v>
      </c>
      <c r="NQO160" s="79">
        <f t="shared" si="19802"/>
        <v>8</v>
      </c>
      <c r="NQP160" s="80"/>
      <c r="NQQ160" s="16" t="s">
        <v>236</v>
      </c>
      <c r="NQR160" s="16">
        <f t="shared" ref="NQR160" si="35439">40.82</f>
        <v>40.82</v>
      </c>
      <c r="NQS160" s="16">
        <f t="shared" ref="NQS160" si="35440">0.75*(2.7+2.7+2.1+2.7)</f>
        <v>7.6499999999999995</v>
      </c>
      <c r="NQT160" s="14">
        <f t="shared" si="14375"/>
        <v>48.47</v>
      </c>
      <c r="NQU160" s="14"/>
      <c r="NQV160" s="16">
        <f t="shared" si="14376"/>
        <v>72.704999999999998</v>
      </c>
      <c r="NQW160" s="79">
        <f t="shared" si="19802"/>
        <v>8</v>
      </c>
      <c r="NQX160" s="80"/>
      <c r="NQY160" s="16" t="s">
        <v>236</v>
      </c>
      <c r="NQZ160" s="16">
        <f t="shared" ref="NQZ160" si="35441">40.82</f>
        <v>40.82</v>
      </c>
      <c r="NRA160" s="16">
        <f t="shared" ref="NRA160" si="35442">0.75*(2.7+2.7+2.1+2.7)</f>
        <v>7.6499999999999995</v>
      </c>
      <c r="NRB160" s="14">
        <f t="shared" si="14380"/>
        <v>48.47</v>
      </c>
      <c r="NRC160" s="14"/>
      <c r="NRD160" s="16">
        <f t="shared" si="14381"/>
        <v>72.704999999999998</v>
      </c>
      <c r="NRE160" s="79">
        <f t="shared" si="19802"/>
        <v>8</v>
      </c>
      <c r="NRF160" s="80"/>
      <c r="NRG160" s="16" t="s">
        <v>236</v>
      </c>
      <c r="NRH160" s="16">
        <f t="shared" ref="NRH160" si="35443">40.82</f>
        <v>40.82</v>
      </c>
      <c r="NRI160" s="16">
        <f t="shared" ref="NRI160" si="35444">0.75*(2.7+2.7+2.1+2.7)</f>
        <v>7.6499999999999995</v>
      </c>
      <c r="NRJ160" s="14">
        <f t="shared" si="14385"/>
        <v>48.47</v>
      </c>
      <c r="NRK160" s="14"/>
      <c r="NRL160" s="16">
        <f t="shared" si="14386"/>
        <v>72.704999999999998</v>
      </c>
      <c r="NRM160" s="79">
        <f t="shared" si="19802"/>
        <v>8</v>
      </c>
      <c r="NRN160" s="80"/>
      <c r="NRO160" s="16" t="s">
        <v>236</v>
      </c>
      <c r="NRP160" s="16">
        <f t="shared" ref="NRP160" si="35445">40.82</f>
        <v>40.82</v>
      </c>
      <c r="NRQ160" s="16">
        <f t="shared" ref="NRQ160" si="35446">0.75*(2.7+2.7+2.1+2.7)</f>
        <v>7.6499999999999995</v>
      </c>
      <c r="NRR160" s="14">
        <f t="shared" si="14390"/>
        <v>48.47</v>
      </c>
      <c r="NRS160" s="14"/>
      <c r="NRT160" s="16">
        <f t="shared" si="14391"/>
        <v>72.704999999999998</v>
      </c>
      <c r="NRU160" s="79">
        <f t="shared" si="19802"/>
        <v>8</v>
      </c>
      <c r="NRV160" s="80"/>
      <c r="NRW160" s="16" t="s">
        <v>236</v>
      </c>
      <c r="NRX160" s="16">
        <f t="shared" ref="NRX160" si="35447">40.82</f>
        <v>40.82</v>
      </c>
      <c r="NRY160" s="16">
        <f t="shared" ref="NRY160" si="35448">0.75*(2.7+2.7+2.1+2.7)</f>
        <v>7.6499999999999995</v>
      </c>
      <c r="NRZ160" s="14">
        <f t="shared" si="14395"/>
        <v>48.47</v>
      </c>
      <c r="NSA160" s="14"/>
      <c r="NSB160" s="16">
        <f t="shared" si="14396"/>
        <v>72.704999999999998</v>
      </c>
      <c r="NSC160" s="79">
        <f t="shared" si="19802"/>
        <v>8</v>
      </c>
      <c r="NSD160" s="80"/>
      <c r="NSE160" s="16" t="s">
        <v>236</v>
      </c>
      <c r="NSF160" s="16">
        <f t="shared" ref="NSF160" si="35449">40.82</f>
        <v>40.82</v>
      </c>
      <c r="NSG160" s="16">
        <f t="shared" ref="NSG160" si="35450">0.75*(2.7+2.7+2.1+2.7)</f>
        <v>7.6499999999999995</v>
      </c>
      <c r="NSH160" s="14">
        <f t="shared" si="14400"/>
        <v>48.47</v>
      </c>
      <c r="NSI160" s="14"/>
      <c r="NSJ160" s="16">
        <f t="shared" si="14401"/>
        <v>72.704999999999998</v>
      </c>
      <c r="NSK160" s="79">
        <f t="shared" si="19802"/>
        <v>8</v>
      </c>
      <c r="NSL160" s="80"/>
      <c r="NSM160" s="16" t="s">
        <v>236</v>
      </c>
      <c r="NSN160" s="16">
        <f t="shared" ref="NSN160" si="35451">40.82</f>
        <v>40.82</v>
      </c>
      <c r="NSO160" s="16">
        <f t="shared" ref="NSO160" si="35452">0.75*(2.7+2.7+2.1+2.7)</f>
        <v>7.6499999999999995</v>
      </c>
      <c r="NSP160" s="14">
        <f t="shared" si="14405"/>
        <v>48.47</v>
      </c>
      <c r="NSQ160" s="14"/>
      <c r="NSR160" s="16">
        <f t="shared" si="14406"/>
        <v>72.704999999999998</v>
      </c>
      <c r="NSS160" s="79">
        <f t="shared" si="19802"/>
        <v>8</v>
      </c>
      <c r="NST160" s="80"/>
      <c r="NSU160" s="16" t="s">
        <v>236</v>
      </c>
      <c r="NSV160" s="16">
        <f t="shared" ref="NSV160" si="35453">40.82</f>
        <v>40.82</v>
      </c>
      <c r="NSW160" s="16">
        <f t="shared" ref="NSW160" si="35454">0.75*(2.7+2.7+2.1+2.7)</f>
        <v>7.6499999999999995</v>
      </c>
      <c r="NSX160" s="14">
        <f t="shared" si="14410"/>
        <v>48.47</v>
      </c>
      <c r="NSY160" s="14"/>
      <c r="NSZ160" s="16">
        <f t="shared" si="14411"/>
        <v>72.704999999999998</v>
      </c>
      <c r="NTA160" s="79">
        <f t="shared" si="19811"/>
        <v>8</v>
      </c>
      <c r="NTB160" s="80"/>
      <c r="NTC160" s="16" t="s">
        <v>236</v>
      </c>
      <c r="NTD160" s="16">
        <f t="shared" ref="NTD160" si="35455">40.82</f>
        <v>40.82</v>
      </c>
      <c r="NTE160" s="16">
        <f t="shared" ref="NTE160" si="35456">0.75*(2.7+2.7+2.1+2.7)</f>
        <v>7.6499999999999995</v>
      </c>
      <c r="NTF160" s="14">
        <f t="shared" si="14415"/>
        <v>48.47</v>
      </c>
      <c r="NTG160" s="14"/>
      <c r="NTH160" s="16">
        <f t="shared" si="14416"/>
        <v>72.704999999999998</v>
      </c>
      <c r="NTI160" s="79">
        <f t="shared" si="19811"/>
        <v>8</v>
      </c>
      <c r="NTJ160" s="80"/>
      <c r="NTK160" s="16" t="s">
        <v>236</v>
      </c>
      <c r="NTL160" s="16">
        <f t="shared" ref="NTL160" si="35457">40.82</f>
        <v>40.82</v>
      </c>
      <c r="NTM160" s="16">
        <f t="shared" ref="NTM160" si="35458">0.75*(2.7+2.7+2.1+2.7)</f>
        <v>7.6499999999999995</v>
      </c>
      <c r="NTN160" s="14">
        <f t="shared" si="14420"/>
        <v>48.47</v>
      </c>
      <c r="NTO160" s="14"/>
      <c r="NTP160" s="16">
        <f t="shared" si="14421"/>
        <v>72.704999999999998</v>
      </c>
      <c r="NTQ160" s="79">
        <f t="shared" si="19811"/>
        <v>8</v>
      </c>
      <c r="NTR160" s="80"/>
      <c r="NTS160" s="16" t="s">
        <v>236</v>
      </c>
      <c r="NTT160" s="16">
        <f t="shared" ref="NTT160" si="35459">40.82</f>
        <v>40.82</v>
      </c>
      <c r="NTU160" s="16">
        <f t="shared" ref="NTU160" si="35460">0.75*(2.7+2.7+2.1+2.7)</f>
        <v>7.6499999999999995</v>
      </c>
      <c r="NTV160" s="14">
        <f t="shared" si="14425"/>
        <v>48.47</v>
      </c>
      <c r="NTW160" s="14"/>
      <c r="NTX160" s="16">
        <f t="shared" si="14426"/>
        <v>72.704999999999998</v>
      </c>
      <c r="NTY160" s="79">
        <f t="shared" si="19811"/>
        <v>8</v>
      </c>
      <c r="NTZ160" s="80"/>
      <c r="NUA160" s="16" t="s">
        <v>236</v>
      </c>
      <c r="NUB160" s="16">
        <f t="shared" ref="NUB160" si="35461">40.82</f>
        <v>40.82</v>
      </c>
      <c r="NUC160" s="16">
        <f t="shared" ref="NUC160" si="35462">0.75*(2.7+2.7+2.1+2.7)</f>
        <v>7.6499999999999995</v>
      </c>
      <c r="NUD160" s="14">
        <f t="shared" si="14430"/>
        <v>48.47</v>
      </c>
      <c r="NUE160" s="14"/>
      <c r="NUF160" s="16">
        <f t="shared" si="14431"/>
        <v>72.704999999999998</v>
      </c>
      <c r="NUG160" s="79">
        <f t="shared" si="19811"/>
        <v>8</v>
      </c>
      <c r="NUH160" s="80"/>
      <c r="NUI160" s="16" t="s">
        <v>236</v>
      </c>
      <c r="NUJ160" s="16">
        <f t="shared" ref="NUJ160" si="35463">40.82</f>
        <v>40.82</v>
      </c>
      <c r="NUK160" s="16">
        <f t="shared" ref="NUK160" si="35464">0.75*(2.7+2.7+2.1+2.7)</f>
        <v>7.6499999999999995</v>
      </c>
      <c r="NUL160" s="14">
        <f t="shared" si="14435"/>
        <v>48.47</v>
      </c>
      <c r="NUM160" s="14"/>
      <c r="NUN160" s="16">
        <f t="shared" si="14436"/>
        <v>72.704999999999998</v>
      </c>
      <c r="NUO160" s="79">
        <f t="shared" si="19811"/>
        <v>8</v>
      </c>
      <c r="NUP160" s="80"/>
      <c r="NUQ160" s="16" t="s">
        <v>236</v>
      </c>
      <c r="NUR160" s="16">
        <f t="shared" ref="NUR160" si="35465">40.82</f>
        <v>40.82</v>
      </c>
      <c r="NUS160" s="16">
        <f t="shared" ref="NUS160" si="35466">0.75*(2.7+2.7+2.1+2.7)</f>
        <v>7.6499999999999995</v>
      </c>
      <c r="NUT160" s="14">
        <f t="shared" si="14440"/>
        <v>48.47</v>
      </c>
      <c r="NUU160" s="14"/>
      <c r="NUV160" s="16">
        <f t="shared" si="14441"/>
        <v>72.704999999999998</v>
      </c>
      <c r="NUW160" s="79">
        <f t="shared" si="19811"/>
        <v>8</v>
      </c>
      <c r="NUX160" s="80"/>
      <c r="NUY160" s="16" t="s">
        <v>236</v>
      </c>
      <c r="NUZ160" s="16">
        <f t="shared" ref="NUZ160" si="35467">40.82</f>
        <v>40.82</v>
      </c>
      <c r="NVA160" s="16">
        <f t="shared" ref="NVA160" si="35468">0.75*(2.7+2.7+2.1+2.7)</f>
        <v>7.6499999999999995</v>
      </c>
      <c r="NVB160" s="14">
        <f t="shared" si="14445"/>
        <v>48.47</v>
      </c>
      <c r="NVC160" s="14"/>
      <c r="NVD160" s="16">
        <f t="shared" si="14446"/>
        <v>72.704999999999998</v>
      </c>
      <c r="NVE160" s="79">
        <f t="shared" si="19811"/>
        <v>8</v>
      </c>
      <c r="NVF160" s="80"/>
      <c r="NVG160" s="16" t="s">
        <v>236</v>
      </c>
      <c r="NVH160" s="16">
        <f t="shared" ref="NVH160" si="35469">40.82</f>
        <v>40.82</v>
      </c>
      <c r="NVI160" s="16">
        <f t="shared" ref="NVI160" si="35470">0.75*(2.7+2.7+2.1+2.7)</f>
        <v>7.6499999999999995</v>
      </c>
      <c r="NVJ160" s="14">
        <f t="shared" si="14450"/>
        <v>48.47</v>
      </c>
      <c r="NVK160" s="14"/>
      <c r="NVL160" s="16">
        <f t="shared" si="14451"/>
        <v>72.704999999999998</v>
      </c>
      <c r="NVM160" s="79">
        <f t="shared" si="19820"/>
        <v>8</v>
      </c>
      <c r="NVN160" s="80"/>
      <c r="NVO160" s="16" t="s">
        <v>236</v>
      </c>
      <c r="NVP160" s="16">
        <f t="shared" ref="NVP160" si="35471">40.82</f>
        <v>40.82</v>
      </c>
      <c r="NVQ160" s="16">
        <f t="shared" ref="NVQ160" si="35472">0.75*(2.7+2.7+2.1+2.7)</f>
        <v>7.6499999999999995</v>
      </c>
      <c r="NVR160" s="14">
        <f t="shared" si="14455"/>
        <v>48.47</v>
      </c>
      <c r="NVS160" s="14"/>
      <c r="NVT160" s="16">
        <f t="shared" si="14456"/>
        <v>72.704999999999998</v>
      </c>
      <c r="NVU160" s="79">
        <f t="shared" si="19820"/>
        <v>8</v>
      </c>
      <c r="NVV160" s="80"/>
      <c r="NVW160" s="16" t="s">
        <v>236</v>
      </c>
      <c r="NVX160" s="16">
        <f t="shared" ref="NVX160" si="35473">40.82</f>
        <v>40.82</v>
      </c>
      <c r="NVY160" s="16">
        <f t="shared" ref="NVY160" si="35474">0.75*(2.7+2.7+2.1+2.7)</f>
        <v>7.6499999999999995</v>
      </c>
      <c r="NVZ160" s="14">
        <f t="shared" si="14460"/>
        <v>48.47</v>
      </c>
      <c r="NWA160" s="14"/>
      <c r="NWB160" s="16">
        <f t="shared" si="14461"/>
        <v>72.704999999999998</v>
      </c>
      <c r="NWC160" s="79">
        <f t="shared" si="19820"/>
        <v>8</v>
      </c>
      <c r="NWD160" s="80"/>
      <c r="NWE160" s="16" t="s">
        <v>236</v>
      </c>
      <c r="NWF160" s="16">
        <f t="shared" ref="NWF160" si="35475">40.82</f>
        <v>40.82</v>
      </c>
      <c r="NWG160" s="16">
        <f t="shared" ref="NWG160" si="35476">0.75*(2.7+2.7+2.1+2.7)</f>
        <v>7.6499999999999995</v>
      </c>
      <c r="NWH160" s="14">
        <f t="shared" si="14465"/>
        <v>48.47</v>
      </c>
      <c r="NWI160" s="14"/>
      <c r="NWJ160" s="16">
        <f t="shared" si="14466"/>
        <v>72.704999999999998</v>
      </c>
      <c r="NWK160" s="79">
        <f t="shared" si="19820"/>
        <v>8</v>
      </c>
      <c r="NWL160" s="80"/>
      <c r="NWM160" s="16" t="s">
        <v>236</v>
      </c>
      <c r="NWN160" s="16">
        <f t="shared" ref="NWN160" si="35477">40.82</f>
        <v>40.82</v>
      </c>
      <c r="NWO160" s="16">
        <f t="shared" ref="NWO160" si="35478">0.75*(2.7+2.7+2.1+2.7)</f>
        <v>7.6499999999999995</v>
      </c>
      <c r="NWP160" s="14">
        <f t="shared" si="14470"/>
        <v>48.47</v>
      </c>
      <c r="NWQ160" s="14"/>
      <c r="NWR160" s="16">
        <f t="shared" si="14471"/>
        <v>72.704999999999998</v>
      </c>
      <c r="NWS160" s="79">
        <f t="shared" si="19820"/>
        <v>8</v>
      </c>
      <c r="NWT160" s="80"/>
      <c r="NWU160" s="16" t="s">
        <v>236</v>
      </c>
      <c r="NWV160" s="16">
        <f t="shared" ref="NWV160" si="35479">40.82</f>
        <v>40.82</v>
      </c>
      <c r="NWW160" s="16">
        <f t="shared" ref="NWW160" si="35480">0.75*(2.7+2.7+2.1+2.7)</f>
        <v>7.6499999999999995</v>
      </c>
      <c r="NWX160" s="14">
        <f t="shared" si="14475"/>
        <v>48.47</v>
      </c>
      <c r="NWY160" s="14"/>
      <c r="NWZ160" s="16">
        <f t="shared" si="14476"/>
        <v>72.704999999999998</v>
      </c>
      <c r="NXA160" s="79">
        <f t="shared" si="19820"/>
        <v>8</v>
      </c>
      <c r="NXB160" s="80"/>
      <c r="NXC160" s="16" t="s">
        <v>236</v>
      </c>
      <c r="NXD160" s="16">
        <f t="shared" ref="NXD160" si="35481">40.82</f>
        <v>40.82</v>
      </c>
      <c r="NXE160" s="16">
        <f t="shared" ref="NXE160" si="35482">0.75*(2.7+2.7+2.1+2.7)</f>
        <v>7.6499999999999995</v>
      </c>
      <c r="NXF160" s="14">
        <f t="shared" si="14480"/>
        <v>48.47</v>
      </c>
      <c r="NXG160" s="14"/>
      <c r="NXH160" s="16">
        <f t="shared" si="14481"/>
        <v>72.704999999999998</v>
      </c>
      <c r="NXI160" s="79">
        <f t="shared" si="19820"/>
        <v>8</v>
      </c>
      <c r="NXJ160" s="80"/>
      <c r="NXK160" s="16" t="s">
        <v>236</v>
      </c>
      <c r="NXL160" s="16">
        <f t="shared" ref="NXL160" si="35483">40.82</f>
        <v>40.82</v>
      </c>
      <c r="NXM160" s="16">
        <f t="shared" ref="NXM160" si="35484">0.75*(2.7+2.7+2.1+2.7)</f>
        <v>7.6499999999999995</v>
      </c>
      <c r="NXN160" s="14">
        <f t="shared" si="14485"/>
        <v>48.47</v>
      </c>
      <c r="NXO160" s="14"/>
      <c r="NXP160" s="16">
        <f t="shared" si="14486"/>
        <v>72.704999999999998</v>
      </c>
      <c r="NXQ160" s="79">
        <f t="shared" si="19820"/>
        <v>8</v>
      </c>
      <c r="NXR160" s="80"/>
      <c r="NXS160" s="16" t="s">
        <v>236</v>
      </c>
      <c r="NXT160" s="16">
        <f t="shared" ref="NXT160" si="35485">40.82</f>
        <v>40.82</v>
      </c>
      <c r="NXU160" s="16">
        <f t="shared" ref="NXU160" si="35486">0.75*(2.7+2.7+2.1+2.7)</f>
        <v>7.6499999999999995</v>
      </c>
      <c r="NXV160" s="14">
        <f t="shared" si="14490"/>
        <v>48.47</v>
      </c>
      <c r="NXW160" s="14"/>
      <c r="NXX160" s="16">
        <f t="shared" si="14491"/>
        <v>72.704999999999998</v>
      </c>
      <c r="NXY160" s="79">
        <f t="shared" si="19829"/>
        <v>8</v>
      </c>
      <c r="NXZ160" s="80"/>
      <c r="NYA160" s="16" t="s">
        <v>236</v>
      </c>
      <c r="NYB160" s="16">
        <f t="shared" ref="NYB160" si="35487">40.82</f>
        <v>40.82</v>
      </c>
      <c r="NYC160" s="16">
        <f t="shared" ref="NYC160" si="35488">0.75*(2.7+2.7+2.1+2.7)</f>
        <v>7.6499999999999995</v>
      </c>
      <c r="NYD160" s="14">
        <f t="shared" si="14495"/>
        <v>48.47</v>
      </c>
      <c r="NYE160" s="14"/>
      <c r="NYF160" s="16">
        <f t="shared" si="14496"/>
        <v>72.704999999999998</v>
      </c>
      <c r="NYG160" s="79">
        <f t="shared" si="19829"/>
        <v>8</v>
      </c>
      <c r="NYH160" s="80"/>
      <c r="NYI160" s="16" t="s">
        <v>236</v>
      </c>
      <c r="NYJ160" s="16">
        <f t="shared" ref="NYJ160" si="35489">40.82</f>
        <v>40.82</v>
      </c>
      <c r="NYK160" s="16">
        <f t="shared" ref="NYK160" si="35490">0.75*(2.7+2.7+2.1+2.7)</f>
        <v>7.6499999999999995</v>
      </c>
      <c r="NYL160" s="14">
        <f t="shared" si="14500"/>
        <v>48.47</v>
      </c>
      <c r="NYM160" s="14"/>
      <c r="NYN160" s="16">
        <f t="shared" si="14501"/>
        <v>72.704999999999998</v>
      </c>
      <c r="NYO160" s="79">
        <f t="shared" si="19829"/>
        <v>8</v>
      </c>
      <c r="NYP160" s="80"/>
      <c r="NYQ160" s="16" t="s">
        <v>236</v>
      </c>
      <c r="NYR160" s="16">
        <f t="shared" ref="NYR160" si="35491">40.82</f>
        <v>40.82</v>
      </c>
      <c r="NYS160" s="16">
        <f t="shared" ref="NYS160" si="35492">0.75*(2.7+2.7+2.1+2.7)</f>
        <v>7.6499999999999995</v>
      </c>
      <c r="NYT160" s="14">
        <f t="shared" si="14505"/>
        <v>48.47</v>
      </c>
      <c r="NYU160" s="14"/>
      <c r="NYV160" s="16">
        <f t="shared" si="14506"/>
        <v>72.704999999999998</v>
      </c>
      <c r="NYW160" s="79">
        <f t="shared" si="19829"/>
        <v>8</v>
      </c>
      <c r="NYX160" s="80"/>
      <c r="NYY160" s="16" t="s">
        <v>236</v>
      </c>
      <c r="NYZ160" s="16">
        <f t="shared" ref="NYZ160" si="35493">40.82</f>
        <v>40.82</v>
      </c>
      <c r="NZA160" s="16">
        <f t="shared" ref="NZA160" si="35494">0.75*(2.7+2.7+2.1+2.7)</f>
        <v>7.6499999999999995</v>
      </c>
      <c r="NZB160" s="14">
        <f t="shared" si="14510"/>
        <v>48.47</v>
      </c>
      <c r="NZC160" s="14"/>
      <c r="NZD160" s="16">
        <f t="shared" si="14511"/>
        <v>72.704999999999998</v>
      </c>
      <c r="NZE160" s="79">
        <f t="shared" si="19829"/>
        <v>8</v>
      </c>
      <c r="NZF160" s="80"/>
      <c r="NZG160" s="16" t="s">
        <v>236</v>
      </c>
      <c r="NZH160" s="16">
        <f t="shared" ref="NZH160" si="35495">40.82</f>
        <v>40.82</v>
      </c>
      <c r="NZI160" s="16">
        <f t="shared" ref="NZI160" si="35496">0.75*(2.7+2.7+2.1+2.7)</f>
        <v>7.6499999999999995</v>
      </c>
      <c r="NZJ160" s="14">
        <f t="shared" si="14515"/>
        <v>48.47</v>
      </c>
      <c r="NZK160" s="14"/>
      <c r="NZL160" s="16">
        <f t="shared" si="14516"/>
        <v>72.704999999999998</v>
      </c>
      <c r="NZM160" s="79">
        <f t="shared" si="19829"/>
        <v>8</v>
      </c>
      <c r="NZN160" s="80"/>
      <c r="NZO160" s="16" t="s">
        <v>236</v>
      </c>
      <c r="NZP160" s="16">
        <f t="shared" ref="NZP160" si="35497">40.82</f>
        <v>40.82</v>
      </c>
      <c r="NZQ160" s="16">
        <f t="shared" ref="NZQ160" si="35498">0.75*(2.7+2.7+2.1+2.7)</f>
        <v>7.6499999999999995</v>
      </c>
      <c r="NZR160" s="14">
        <f t="shared" si="14520"/>
        <v>48.47</v>
      </c>
      <c r="NZS160" s="14"/>
      <c r="NZT160" s="16">
        <f t="shared" si="14521"/>
        <v>72.704999999999998</v>
      </c>
      <c r="NZU160" s="79">
        <f t="shared" si="19829"/>
        <v>8</v>
      </c>
      <c r="NZV160" s="80"/>
      <c r="NZW160" s="16" t="s">
        <v>236</v>
      </c>
      <c r="NZX160" s="16">
        <f t="shared" ref="NZX160" si="35499">40.82</f>
        <v>40.82</v>
      </c>
      <c r="NZY160" s="16">
        <f t="shared" ref="NZY160" si="35500">0.75*(2.7+2.7+2.1+2.7)</f>
        <v>7.6499999999999995</v>
      </c>
      <c r="NZZ160" s="14">
        <f t="shared" si="14525"/>
        <v>48.47</v>
      </c>
      <c r="OAA160" s="14"/>
      <c r="OAB160" s="16">
        <f t="shared" si="14526"/>
        <v>72.704999999999998</v>
      </c>
      <c r="OAC160" s="79">
        <f t="shared" si="19829"/>
        <v>8</v>
      </c>
      <c r="OAD160" s="80"/>
      <c r="OAE160" s="16" t="s">
        <v>236</v>
      </c>
      <c r="OAF160" s="16">
        <f t="shared" ref="OAF160" si="35501">40.82</f>
        <v>40.82</v>
      </c>
      <c r="OAG160" s="16">
        <f t="shared" ref="OAG160" si="35502">0.75*(2.7+2.7+2.1+2.7)</f>
        <v>7.6499999999999995</v>
      </c>
      <c r="OAH160" s="14">
        <f t="shared" si="14530"/>
        <v>48.47</v>
      </c>
      <c r="OAI160" s="14"/>
      <c r="OAJ160" s="16">
        <f t="shared" si="14531"/>
        <v>72.704999999999998</v>
      </c>
      <c r="OAK160" s="79">
        <f t="shared" si="19838"/>
        <v>8</v>
      </c>
      <c r="OAL160" s="80"/>
      <c r="OAM160" s="16" t="s">
        <v>236</v>
      </c>
      <c r="OAN160" s="16">
        <f t="shared" ref="OAN160" si="35503">40.82</f>
        <v>40.82</v>
      </c>
      <c r="OAO160" s="16">
        <f t="shared" ref="OAO160" si="35504">0.75*(2.7+2.7+2.1+2.7)</f>
        <v>7.6499999999999995</v>
      </c>
      <c r="OAP160" s="14">
        <f t="shared" si="14535"/>
        <v>48.47</v>
      </c>
      <c r="OAQ160" s="14"/>
      <c r="OAR160" s="16">
        <f t="shared" si="14536"/>
        <v>72.704999999999998</v>
      </c>
      <c r="OAS160" s="79">
        <f t="shared" si="19838"/>
        <v>8</v>
      </c>
      <c r="OAT160" s="80"/>
      <c r="OAU160" s="16" t="s">
        <v>236</v>
      </c>
      <c r="OAV160" s="16">
        <f t="shared" ref="OAV160" si="35505">40.82</f>
        <v>40.82</v>
      </c>
      <c r="OAW160" s="16">
        <f t="shared" ref="OAW160" si="35506">0.75*(2.7+2.7+2.1+2.7)</f>
        <v>7.6499999999999995</v>
      </c>
      <c r="OAX160" s="14">
        <f t="shared" si="14540"/>
        <v>48.47</v>
      </c>
      <c r="OAY160" s="14"/>
      <c r="OAZ160" s="16">
        <f t="shared" si="14541"/>
        <v>72.704999999999998</v>
      </c>
      <c r="OBA160" s="79">
        <f t="shared" si="19838"/>
        <v>8</v>
      </c>
      <c r="OBB160" s="80"/>
      <c r="OBC160" s="16" t="s">
        <v>236</v>
      </c>
      <c r="OBD160" s="16">
        <f t="shared" ref="OBD160" si="35507">40.82</f>
        <v>40.82</v>
      </c>
      <c r="OBE160" s="16">
        <f t="shared" ref="OBE160" si="35508">0.75*(2.7+2.7+2.1+2.7)</f>
        <v>7.6499999999999995</v>
      </c>
      <c r="OBF160" s="14">
        <f t="shared" si="14545"/>
        <v>48.47</v>
      </c>
      <c r="OBG160" s="14"/>
      <c r="OBH160" s="16">
        <f t="shared" si="14546"/>
        <v>72.704999999999998</v>
      </c>
      <c r="OBI160" s="79">
        <f t="shared" si="19838"/>
        <v>8</v>
      </c>
      <c r="OBJ160" s="80"/>
      <c r="OBK160" s="16" t="s">
        <v>236</v>
      </c>
      <c r="OBL160" s="16">
        <f t="shared" ref="OBL160" si="35509">40.82</f>
        <v>40.82</v>
      </c>
      <c r="OBM160" s="16">
        <f t="shared" ref="OBM160" si="35510">0.75*(2.7+2.7+2.1+2.7)</f>
        <v>7.6499999999999995</v>
      </c>
      <c r="OBN160" s="14">
        <f t="shared" si="14550"/>
        <v>48.47</v>
      </c>
      <c r="OBO160" s="14"/>
      <c r="OBP160" s="16">
        <f t="shared" si="14551"/>
        <v>72.704999999999998</v>
      </c>
      <c r="OBQ160" s="79">
        <f t="shared" si="19838"/>
        <v>8</v>
      </c>
      <c r="OBR160" s="80"/>
      <c r="OBS160" s="16" t="s">
        <v>236</v>
      </c>
      <c r="OBT160" s="16">
        <f t="shared" ref="OBT160" si="35511">40.82</f>
        <v>40.82</v>
      </c>
      <c r="OBU160" s="16">
        <f t="shared" ref="OBU160" si="35512">0.75*(2.7+2.7+2.1+2.7)</f>
        <v>7.6499999999999995</v>
      </c>
      <c r="OBV160" s="14">
        <f t="shared" si="14555"/>
        <v>48.47</v>
      </c>
      <c r="OBW160" s="14"/>
      <c r="OBX160" s="16">
        <f t="shared" si="14556"/>
        <v>72.704999999999998</v>
      </c>
      <c r="OBY160" s="79">
        <f t="shared" si="19838"/>
        <v>8</v>
      </c>
      <c r="OBZ160" s="80"/>
      <c r="OCA160" s="16" t="s">
        <v>236</v>
      </c>
      <c r="OCB160" s="16">
        <f t="shared" ref="OCB160" si="35513">40.82</f>
        <v>40.82</v>
      </c>
      <c r="OCC160" s="16">
        <f t="shared" ref="OCC160" si="35514">0.75*(2.7+2.7+2.1+2.7)</f>
        <v>7.6499999999999995</v>
      </c>
      <c r="OCD160" s="14">
        <f t="shared" si="14560"/>
        <v>48.47</v>
      </c>
      <c r="OCE160" s="14"/>
      <c r="OCF160" s="16">
        <f t="shared" si="14561"/>
        <v>72.704999999999998</v>
      </c>
      <c r="OCG160" s="79">
        <f t="shared" si="19838"/>
        <v>8</v>
      </c>
      <c r="OCH160" s="80"/>
      <c r="OCI160" s="16" t="s">
        <v>236</v>
      </c>
      <c r="OCJ160" s="16">
        <f t="shared" ref="OCJ160" si="35515">40.82</f>
        <v>40.82</v>
      </c>
      <c r="OCK160" s="16">
        <f t="shared" ref="OCK160" si="35516">0.75*(2.7+2.7+2.1+2.7)</f>
        <v>7.6499999999999995</v>
      </c>
      <c r="OCL160" s="14">
        <f t="shared" si="14565"/>
        <v>48.47</v>
      </c>
      <c r="OCM160" s="14"/>
      <c r="OCN160" s="16">
        <f t="shared" si="14566"/>
        <v>72.704999999999998</v>
      </c>
      <c r="OCO160" s="79">
        <f t="shared" si="19838"/>
        <v>8</v>
      </c>
      <c r="OCP160" s="80"/>
      <c r="OCQ160" s="16" t="s">
        <v>236</v>
      </c>
      <c r="OCR160" s="16">
        <f t="shared" ref="OCR160" si="35517">40.82</f>
        <v>40.82</v>
      </c>
      <c r="OCS160" s="16">
        <f t="shared" ref="OCS160" si="35518">0.75*(2.7+2.7+2.1+2.7)</f>
        <v>7.6499999999999995</v>
      </c>
      <c r="OCT160" s="14">
        <f t="shared" si="14570"/>
        <v>48.47</v>
      </c>
      <c r="OCU160" s="14"/>
      <c r="OCV160" s="16">
        <f t="shared" si="14571"/>
        <v>72.704999999999998</v>
      </c>
      <c r="OCW160" s="79">
        <f t="shared" si="19847"/>
        <v>8</v>
      </c>
      <c r="OCX160" s="80"/>
      <c r="OCY160" s="16" t="s">
        <v>236</v>
      </c>
      <c r="OCZ160" s="16">
        <f t="shared" ref="OCZ160" si="35519">40.82</f>
        <v>40.82</v>
      </c>
      <c r="ODA160" s="16">
        <f t="shared" ref="ODA160" si="35520">0.75*(2.7+2.7+2.1+2.7)</f>
        <v>7.6499999999999995</v>
      </c>
      <c r="ODB160" s="14">
        <f t="shared" si="14575"/>
        <v>48.47</v>
      </c>
      <c r="ODC160" s="14"/>
      <c r="ODD160" s="16">
        <f t="shared" si="14576"/>
        <v>72.704999999999998</v>
      </c>
      <c r="ODE160" s="79">
        <f t="shared" si="19847"/>
        <v>8</v>
      </c>
      <c r="ODF160" s="80"/>
      <c r="ODG160" s="16" t="s">
        <v>236</v>
      </c>
      <c r="ODH160" s="16">
        <f t="shared" ref="ODH160" si="35521">40.82</f>
        <v>40.82</v>
      </c>
      <c r="ODI160" s="16">
        <f t="shared" ref="ODI160" si="35522">0.75*(2.7+2.7+2.1+2.7)</f>
        <v>7.6499999999999995</v>
      </c>
      <c r="ODJ160" s="14">
        <f t="shared" si="14580"/>
        <v>48.47</v>
      </c>
      <c r="ODK160" s="14"/>
      <c r="ODL160" s="16">
        <f t="shared" si="14581"/>
        <v>72.704999999999998</v>
      </c>
      <c r="ODM160" s="79">
        <f t="shared" si="19847"/>
        <v>8</v>
      </c>
      <c r="ODN160" s="80"/>
      <c r="ODO160" s="16" t="s">
        <v>236</v>
      </c>
      <c r="ODP160" s="16">
        <f t="shared" ref="ODP160" si="35523">40.82</f>
        <v>40.82</v>
      </c>
      <c r="ODQ160" s="16">
        <f t="shared" ref="ODQ160" si="35524">0.75*(2.7+2.7+2.1+2.7)</f>
        <v>7.6499999999999995</v>
      </c>
      <c r="ODR160" s="14">
        <f t="shared" si="14585"/>
        <v>48.47</v>
      </c>
      <c r="ODS160" s="14"/>
      <c r="ODT160" s="16">
        <f t="shared" si="14586"/>
        <v>72.704999999999998</v>
      </c>
      <c r="ODU160" s="79">
        <f t="shared" si="19847"/>
        <v>8</v>
      </c>
      <c r="ODV160" s="80"/>
      <c r="ODW160" s="16" t="s">
        <v>236</v>
      </c>
      <c r="ODX160" s="16">
        <f t="shared" ref="ODX160" si="35525">40.82</f>
        <v>40.82</v>
      </c>
      <c r="ODY160" s="16">
        <f t="shared" ref="ODY160" si="35526">0.75*(2.7+2.7+2.1+2.7)</f>
        <v>7.6499999999999995</v>
      </c>
      <c r="ODZ160" s="14">
        <f t="shared" si="14590"/>
        <v>48.47</v>
      </c>
      <c r="OEA160" s="14"/>
      <c r="OEB160" s="16">
        <f t="shared" si="14591"/>
        <v>72.704999999999998</v>
      </c>
      <c r="OEC160" s="79">
        <f t="shared" si="19847"/>
        <v>8</v>
      </c>
      <c r="OED160" s="80"/>
      <c r="OEE160" s="16" t="s">
        <v>236</v>
      </c>
      <c r="OEF160" s="16">
        <f t="shared" ref="OEF160" si="35527">40.82</f>
        <v>40.82</v>
      </c>
      <c r="OEG160" s="16">
        <f t="shared" ref="OEG160" si="35528">0.75*(2.7+2.7+2.1+2.7)</f>
        <v>7.6499999999999995</v>
      </c>
      <c r="OEH160" s="14">
        <f t="shared" si="14595"/>
        <v>48.47</v>
      </c>
      <c r="OEI160" s="14"/>
      <c r="OEJ160" s="16">
        <f t="shared" si="14596"/>
        <v>72.704999999999998</v>
      </c>
      <c r="OEK160" s="79">
        <f t="shared" si="19847"/>
        <v>8</v>
      </c>
      <c r="OEL160" s="80"/>
      <c r="OEM160" s="16" t="s">
        <v>236</v>
      </c>
      <c r="OEN160" s="16">
        <f t="shared" ref="OEN160" si="35529">40.82</f>
        <v>40.82</v>
      </c>
      <c r="OEO160" s="16">
        <f t="shared" ref="OEO160" si="35530">0.75*(2.7+2.7+2.1+2.7)</f>
        <v>7.6499999999999995</v>
      </c>
      <c r="OEP160" s="14">
        <f t="shared" si="14600"/>
        <v>48.47</v>
      </c>
      <c r="OEQ160" s="14"/>
      <c r="OER160" s="16">
        <f t="shared" si="14601"/>
        <v>72.704999999999998</v>
      </c>
      <c r="OES160" s="79">
        <f t="shared" si="19847"/>
        <v>8</v>
      </c>
      <c r="OET160" s="80"/>
      <c r="OEU160" s="16" t="s">
        <v>236</v>
      </c>
      <c r="OEV160" s="16">
        <f t="shared" ref="OEV160" si="35531">40.82</f>
        <v>40.82</v>
      </c>
      <c r="OEW160" s="16">
        <f t="shared" ref="OEW160" si="35532">0.75*(2.7+2.7+2.1+2.7)</f>
        <v>7.6499999999999995</v>
      </c>
      <c r="OEX160" s="14">
        <f t="shared" si="14605"/>
        <v>48.47</v>
      </c>
      <c r="OEY160" s="14"/>
      <c r="OEZ160" s="16">
        <f t="shared" si="14606"/>
        <v>72.704999999999998</v>
      </c>
      <c r="OFA160" s="79">
        <f t="shared" si="19847"/>
        <v>8</v>
      </c>
      <c r="OFB160" s="80"/>
      <c r="OFC160" s="16" t="s">
        <v>236</v>
      </c>
      <c r="OFD160" s="16">
        <f t="shared" ref="OFD160" si="35533">40.82</f>
        <v>40.82</v>
      </c>
      <c r="OFE160" s="16">
        <f t="shared" ref="OFE160" si="35534">0.75*(2.7+2.7+2.1+2.7)</f>
        <v>7.6499999999999995</v>
      </c>
      <c r="OFF160" s="14">
        <f t="shared" si="14610"/>
        <v>48.47</v>
      </c>
      <c r="OFG160" s="14"/>
      <c r="OFH160" s="16">
        <f t="shared" si="14611"/>
        <v>72.704999999999998</v>
      </c>
      <c r="OFI160" s="79">
        <f t="shared" si="19856"/>
        <v>8</v>
      </c>
      <c r="OFJ160" s="80"/>
      <c r="OFK160" s="16" t="s">
        <v>236</v>
      </c>
      <c r="OFL160" s="16">
        <f t="shared" ref="OFL160" si="35535">40.82</f>
        <v>40.82</v>
      </c>
      <c r="OFM160" s="16">
        <f t="shared" ref="OFM160" si="35536">0.75*(2.7+2.7+2.1+2.7)</f>
        <v>7.6499999999999995</v>
      </c>
      <c r="OFN160" s="14">
        <f t="shared" si="14615"/>
        <v>48.47</v>
      </c>
      <c r="OFO160" s="14"/>
      <c r="OFP160" s="16">
        <f t="shared" si="14616"/>
        <v>72.704999999999998</v>
      </c>
      <c r="OFQ160" s="79">
        <f t="shared" si="19856"/>
        <v>8</v>
      </c>
      <c r="OFR160" s="80"/>
      <c r="OFS160" s="16" t="s">
        <v>236</v>
      </c>
      <c r="OFT160" s="16">
        <f t="shared" ref="OFT160" si="35537">40.82</f>
        <v>40.82</v>
      </c>
      <c r="OFU160" s="16">
        <f t="shared" ref="OFU160" si="35538">0.75*(2.7+2.7+2.1+2.7)</f>
        <v>7.6499999999999995</v>
      </c>
      <c r="OFV160" s="14">
        <f t="shared" si="14620"/>
        <v>48.47</v>
      </c>
      <c r="OFW160" s="14"/>
      <c r="OFX160" s="16">
        <f t="shared" si="14621"/>
        <v>72.704999999999998</v>
      </c>
      <c r="OFY160" s="79">
        <f t="shared" si="19856"/>
        <v>8</v>
      </c>
      <c r="OFZ160" s="80"/>
      <c r="OGA160" s="16" t="s">
        <v>236</v>
      </c>
      <c r="OGB160" s="16">
        <f t="shared" ref="OGB160" si="35539">40.82</f>
        <v>40.82</v>
      </c>
      <c r="OGC160" s="16">
        <f t="shared" ref="OGC160" si="35540">0.75*(2.7+2.7+2.1+2.7)</f>
        <v>7.6499999999999995</v>
      </c>
      <c r="OGD160" s="14">
        <f t="shared" si="14625"/>
        <v>48.47</v>
      </c>
      <c r="OGE160" s="14"/>
      <c r="OGF160" s="16">
        <f t="shared" si="14626"/>
        <v>72.704999999999998</v>
      </c>
      <c r="OGG160" s="79">
        <f t="shared" si="19856"/>
        <v>8</v>
      </c>
      <c r="OGH160" s="80"/>
      <c r="OGI160" s="16" t="s">
        <v>236</v>
      </c>
      <c r="OGJ160" s="16">
        <f t="shared" ref="OGJ160" si="35541">40.82</f>
        <v>40.82</v>
      </c>
      <c r="OGK160" s="16">
        <f t="shared" ref="OGK160" si="35542">0.75*(2.7+2.7+2.1+2.7)</f>
        <v>7.6499999999999995</v>
      </c>
      <c r="OGL160" s="14">
        <f t="shared" si="14630"/>
        <v>48.47</v>
      </c>
      <c r="OGM160" s="14"/>
      <c r="OGN160" s="16">
        <f t="shared" si="14631"/>
        <v>72.704999999999998</v>
      </c>
      <c r="OGO160" s="79">
        <f t="shared" si="19856"/>
        <v>8</v>
      </c>
      <c r="OGP160" s="80"/>
      <c r="OGQ160" s="16" t="s">
        <v>236</v>
      </c>
      <c r="OGR160" s="16">
        <f t="shared" ref="OGR160" si="35543">40.82</f>
        <v>40.82</v>
      </c>
      <c r="OGS160" s="16">
        <f t="shared" ref="OGS160" si="35544">0.75*(2.7+2.7+2.1+2.7)</f>
        <v>7.6499999999999995</v>
      </c>
      <c r="OGT160" s="14">
        <f t="shared" si="14635"/>
        <v>48.47</v>
      </c>
      <c r="OGU160" s="14"/>
      <c r="OGV160" s="16">
        <f t="shared" si="14636"/>
        <v>72.704999999999998</v>
      </c>
      <c r="OGW160" s="79">
        <f t="shared" si="19856"/>
        <v>8</v>
      </c>
      <c r="OGX160" s="80"/>
      <c r="OGY160" s="16" t="s">
        <v>236</v>
      </c>
      <c r="OGZ160" s="16">
        <f t="shared" ref="OGZ160" si="35545">40.82</f>
        <v>40.82</v>
      </c>
      <c r="OHA160" s="16">
        <f t="shared" ref="OHA160" si="35546">0.75*(2.7+2.7+2.1+2.7)</f>
        <v>7.6499999999999995</v>
      </c>
      <c r="OHB160" s="14">
        <f t="shared" si="14640"/>
        <v>48.47</v>
      </c>
      <c r="OHC160" s="14"/>
      <c r="OHD160" s="16">
        <f t="shared" si="14641"/>
        <v>72.704999999999998</v>
      </c>
      <c r="OHE160" s="79">
        <f t="shared" si="19856"/>
        <v>8</v>
      </c>
      <c r="OHF160" s="80"/>
      <c r="OHG160" s="16" t="s">
        <v>236</v>
      </c>
      <c r="OHH160" s="16">
        <f t="shared" ref="OHH160" si="35547">40.82</f>
        <v>40.82</v>
      </c>
      <c r="OHI160" s="16">
        <f t="shared" ref="OHI160" si="35548">0.75*(2.7+2.7+2.1+2.7)</f>
        <v>7.6499999999999995</v>
      </c>
      <c r="OHJ160" s="14">
        <f t="shared" si="14645"/>
        <v>48.47</v>
      </c>
      <c r="OHK160" s="14"/>
      <c r="OHL160" s="16">
        <f t="shared" si="14646"/>
        <v>72.704999999999998</v>
      </c>
      <c r="OHM160" s="79">
        <f t="shared" si="19856"/>
        <v>8</v>
      </c>
      <c r="OHN160" s="80"/>
      <c r="OHO160" s="16" t="s">
        <v>236</v>
      </c>
      <c r="OHP160" s="16">
        <f t="shared" ref="OHP160" si="35549">40.82</f>
        <v>40.82</v>
      </c>
      <c r="OHQ160" s="16">
        <f t="shared" ref="OHQ160" si="35550">0.75*(2.7+2.7+2.1+2.7)</f>
        <v>7.6499999999999995</v>
      </c>
      <c r="OHR160" s="14">
        <f t="shared" si="14650"/>
        <v>48.47</v>
      </c>
      <c r="OHS160" s="14"/>
      <c r="OHT160" s="16">
        <f t="shared" si="14651"/>
        <v>72.704999999999998</v>
      </c>
      <c r="OHU160" s="79">
        <f t="shared" si="19865"/>
        <v>8</v>
      </c>
      <c r="OHV160" s="80"/>
      <c r="OHW160" s="16" t="s">
        <v>236</v>
      </c>
      <c r="OHX160" s="16">
        <f t="shared" ref="OHX160" si="35551">40.82</f>
        <v>40.82</v>
      </c>
      <c r="OHY160" s="16">
        <f t="shared" ref="OHY160" si="35552">0.75*(2.7+2.7+2.1+2.7)</f>
        <v>7.6499999999999995</v>
      </c>
      <c r="OHZ160" s="14">
        <f t="shared" si="14655"/>
        <v>48.47</v>
      </c>
      <c r="OIA160" s="14"/>
      <c r="OIB160" s="16">
        <f t="shared" si="14656"/>
        <v>72.704999999999998</v>
      </c>
      <c r="OIC160" s="79">
        <f t="shared" si="19865"/>
        <v>8</v>
      </c>
      <c r="OID160" s="80"/>
      <c r="OIE160" s="16" t="s">
        <v>236</v>
      </c>
      <c r="OIF160" s="16">
        <f t="shared" ref="OIF160" si="35553">40.82</f>
        <v>40.82</v>
      </c>
      <c r="OIG160" s="16">
        <f t="shared" ref="OIG160" si="35554">0.75*(2.7+2.7+2.1+2.7)</f>
        <v>7.6499999999999995</v>
      </c>
      <c r="OIH160" s="14">
        <f t="shared" si="14660"/>
        <v>48.47</v>
      </c>
      <c r="OII160" s="14"/>
      <c r="OIJ160" s="16">
        <f t="shared" si="14661"/>
        <v>72.704999999999998</v>
      </c>
      <c r="OIK160" s="79">
        <f t="shared" si="19865"/>
        <v>8</v>
      </c>
      <c r="OIL160" s="80"/>
      <c r="OIM160" s="16" t="s">
        <v>236</v>
      </c>
      <c r="OIN160" s="16">
        <f t="shared" ref="OIN160" si="35555">40.82</f>
        <v>40.82</v>
      </c>
      <c r="OIO160" s="16">
        <f t="shared" ref="OIO160" si="35556">0.75*(2.7+2.7+2.1+2.7)</f>
        <v>7.6499999999999995</v>
      </c>
      <c r="OIP160" s="14">
        <f t="shared" si="14665"/>
        <v>48.47</v>
      </c>
      <c r="OIQ160" s="14"/>
      <c r="OIR160" s="16">
        <f t="shared" si="14666"/>
        <v>72.704999999999998</v>
      </c>
      <c r="OIS160" s="79">
        <f t="shared" si="19865"/>
        <v>8</v>
      </c>
      <c r="OIT160" s="80"/>
      <c r="OIU160" s="16" t="s">
        <v>236</v>
      </c>
      <c r="OIV160" s="16">
        <f t="shared" ref="OIV160" si="35557">40.82</f>
        <v>40.82</v>
      </c>
      <c r="OIW160" s="16">
        <f t="shared" ref="OIW160" si="35558">0.75*(2.7+2.7+2.1+2.7)</f>
        <v>7.6499999999999995</v>
      </c>
      <c r="OIX160" s="14">
        <f t="shared" si="14670"/>
        <v>48.47</v>
      </c>
      <c r="OIY160" s="14"/>
      <c r="OIZ160" s="16">
        <f t="shared" si="14671"/>
        <v>72.704999999999998</v>
      </c>
      <c r="OJA160" s="79">
        <f t="shared" si="19865"/>
        <v>8</v>
      </c>
      <c r="OJB160" s="80"/>
      <c r="OJC160" s="16" t="s">
        <v>236</v>
      </c>
      <c r="OJD160" s="16">
        <f t="shared" ref="OJD160" si="35559">40.82</f>
        <v>40.82</v>
      </c>
      <c r="OJE160" s="16">
        <f t="shared" ref="OJE160" si="35560">0.75*(2.7+2.7+2.1+2.7)</f>
        <v>7.6499999999999995</v>
      </c>
      <c r="OJF160" s="14">
        <f t="shared" si="14675"/>
        <v>48.47</v>
      </c>
      <c r="OJG160" s="14"/>
      <c r="OJH160" s="16">
        <f t="shared" si="14676"/>
        <v>72.704999999999998</v>
      </c>
      <c r="OJI160" s="79">
        <f t="shared" si="19865"/>
        <v>8</v>
      </c>
      <c r="OJJ160" s="80"/>
      <c r="OJK160" s="16" t="s">
        <v>236</v>
      </c>
      <c r="OJL160" s="16">
        <f t="shared" ref="OJL160" si="35561">40.82</f>
        <v>40.82</v>
      </c>
      <c r="OJM160" s="16">
        <f t="shared" ref="OJM160" si="35562">0.75*(2.7+2.7+2.1+2.7)</f>
        <v>7.6499999999999995</v>
      </c>
      <c r="OJN160" s="14">
        <f t="shared" si="14680"/>
        <v>48.47</v>
      </c>
      <c r="OJO160" s="14"/>
      <c r="OJP160" s="16">
        <f t="shared" si="14681"/>
        <v>72.704999999999998</v>
      </c>
      <c r="OJQ160" s="79">
        <f t="shared" si="19865"/>
        <v>8</v>
      </c>
      <c r="OJR160" s="80"/>
      <c r="OJS160" s="16" t="s">
        <v>236</v>
      </c>
      <c r="OJT160" s="16">
        <f t="shared" ref="OJT160" si="35563">40.82</f>
        <v>40.82</v>
      </c>
      <c r="OJU160" s="16">
        <f t="shared" ref="OJU160" si="35564">0.75*(2.7+2.7+2.1+2.7)</f>
        <v>7.6499999999999995</v>
      </c>
      <c r="OJV160" s="14">
        <f t="shared" si="14685"/>
        <v>48.47</v>
      </c>
      <c r="OJW160" s="14"/>
      <c r="OJX160" s="16">
        <f t="shared" si="14686"/>
        <v>72.704999999999998</v>
      </c>
      <c r="OJY160" s="79">
        <f t="shared" si="19865"/>
        <v>8</v>
      </c>
      <c r="OJZ160" s="80"/>
      <c r="OKA160" s="16" t="s">
        <v>236</v>
      </c>
      <c r="OKB160" s="16">
        <f t="shared" ref="OKB160" si="35565">40.82</f>
        <v>40.82</v>
      </c>
      <c r="OKC160" s="16">
        <f t="shared" ref="OKC160" si="35566">0.75*(2.7+2.7+2.1+2.7)</f>
        <v>7.6499999999999995</v>
      </c>
      <c r="OKD160" s="14">
        <f t="shared" si="14690"/>
        <v>48.47</v>
      </c>
      <c r="OKE160" s="14"/>
      <c r="OKF160" s="16">
        <f t="shared" si="14691"/>
        <v>72.704999999999998</v>
      </c>
      <c r="OKG160" s="79">
        <f t="shared" si="19874"/>
        <v>8</v>
      </c>
      <c r="OKH160" s="80"/>
      <c r="OKI160" s="16" t="s">
        <v>236</v>
      </c>
      <c r="OKJ160" s="16">
        <f t="shared" ref="OKJ160" si="35567">40.82</f>
        <v>40.82</v>
      </c>
      <c r="OKK160" s="16">
        <f t="shared" ref="OKK160" si="35568">0.75*(2.7+2.7+2.1+2.7)</f>
        <v>7.6499999999999995</v>
      </c>
      <c r="OKL160" s="14">
        <f t="shared" si="14695"/>
        <v>48.47</v>
      </c>
      <c r="OKM160" s="14"/>
      <c r="OKN160" s="16">
        <f t="shared" si="14696"/>
        <v>72.704999999999998</v>
      </c>
      <c r="OKO160" s="79">
        <f t="shared" si="19874"/>
        <v>8</v>
      </c>
      <c r="OKP160" s="80"/>
      <c r="OKQ160" s="16" t="s">
        <v>236</v>
      </c>
      <c r="OKR160" s="16">
        <f t="shared" ref="OKR160" si="35569">40.82</f>
        <v>40.82</v>
      </c>
      <c r="OKS160" s="16">
        <f t="shared" ref="OKS160" si="35570">0.75*(2.7+2.7+2.1+2.7)</f>
        <v>7.6499999999999995</v>
      </c>
      <c r="OKT160" s="14">
        <f t="shared" si="14700"/>
        <v>48.47</v>
      </c>
      <c r="OKU160" s="14"/>
      <c r="OKV160" s="16">
        <f t="shared" si="14701"/>
        <v>72.704999999999998</v>
      </c>
      <c r="OKW160" s="79">
        <f t="shared" si="19874"/>
        <v>8</v>
      </c>
      <c r="OKX160" s="80"/>
      <c r="OKY160" s="16" t="s">
        <v>236</v>
      </c>
      <c r="OKZ160" s="16">
        <f t="shared" ref="OKZ160" si="35571">40.82</f>
        <v>40.82</v>
      </c>
      <c r="OLA160" s="16">
        <f t="shared" ref="OLA160" si="35572">0.75*(2.7+2.7+2.1+2.7)</f>
        <v>7.6499999999999995</v>
      </c>
      <c r="OLB160" s="14">
        <f t="shared" si="14705"/>
        <v>48.47</v>
      </c>
      <c r="OLC160" s="14"/>
      <c r="OLD160" s="16">
        <f t="shared" si="14706"/>
        <v>72.704999999999998</v>
      </c>
      <c r="OLE160" s="79">
        <f t="shared" si="19874"/>
        <v>8</v>
      </c>
      <c r="OLF160" s="80"/>
      <c r="OLG160" s="16" t="s">
        <v>236</v>
      </c>
      <c r="OLH160" s="16">
        <f t="shared" ref="OLH160" si="35573">40.82</f>
        <v>40.82</v>
      </c>
      <c r="OLI160" s="16">
        <f t="shared" ref="OLI160" si="35574">0.75*(2.7+2.7+2.1+2.7)</f>
        <v>7.6499999999999995</v>
      </c>
      <c r="OLJ160" s="14">
        <f t="shared" si="14710"/>
        <v>48.47</v>
      </c>
      <c r="OLK160" s="14"/>
      <c r="OLL160" s="16">
        <f t="shared" si="14711"/>
        <v>72.704999999999998</v>
      </c>
      <c r="OLM160" s="79">
        <f t="shared" si="19874"/>
        <v>8</v>
      </c>
      <c r="OLN160" s="80"/>
      <c r="OLO160" s="16" t="s">
        <v>236</v>
      </c>
      <c r="OLP160" s="16">
        <f t="shared" ref="OLP160" si="35575">40.82</f>
        <v>40.82</v>
      </c>
      <c r="OLQ160" s="16">
        <f t="shared" ref="OLQ160" si="35576">0.75*(2.7+2.7+2.1+2.7)</f>
        <v>7.6499999999999995</v>
      </c>
      <c r="OLR160" s="14">
        <f t="shared" si="14715"/>
        <v>48.47</v>
      </c>
      <c r="OLS160" s="14"/>
      <c r="OLT160" s="16">
        <f t="shared" si="14716"/>
        <v>72.704999999999998</v>
      </c>
      <c r="OLU160" s="79">
        <f t="shared" si="19874"/>
        <v>8</v>
      </c>
      <c r="OLV160" s="80"/>
      <c r="OLW160" s="16" t="s">
        <v>236</v>
      </c>
      <c r="OLX160" s="16">
        <f t="shared" ref="OLX160" si="35577">40.82</f>
        <v>40.82</v>
      </c>
      <c r="OLY160" s="16">
        <f t="shared" ref="OLY160" si="35578">0.75*(2.7+2.7+2.1+2.7)</f>
        <v>7.6499999999999995</v>
      </c>
      <c r="OLZ160" s="14">
        <f t="shared" si="14720"/>
        <v>48.47</v>
      </c>
      <c r="OMA160" s="14"/>
      <c r="OMB160" s="16">
        <f t="shared" si="14721"/>
        <v>72.704999999999998</v>
      </c>
      <c r="OMC160" s="79">
        <f t="shared" si="19874"/>
        <v>8</v>
      </c>
      <c r="OMD160" s="80"/>
      <c r="OME160" s="16" t="s">
        <v>236</v>
      </c>
      <c r="OMF160" s="16">
        <f t="shared" ref="OMF160" si="35579">40.82</f>
        <v>40.82</v>
      </c>
      <c r="OMG160" s="16">
        <f t="shared" ref="OMG160" si="35580">0.75*(2.7+2.7+2.1+2.7)</f>
        <v>7.6499999999999995</v>
      </c>
      <c r="OMH160" s="14">
        <f t="shared" si="14725"/>
        <v>48.47</v>
      </c>
      <c r="OMI160" s="14"/>
      <c r="OMJ160" s="16">
        <f t="shared" si="14726"/>
        <v>72.704999999999998</v>
      </c>
      <c r="OMK160" s="79">
        <f t="shared" si="19874"/>
        <v>8</v>
      </c>
      <c r="OML160" s="80"/>
      <c r="OMM160" s="16" t="s">
        <v>236</v>
      </c>
      <c r="OMN160" s="16">
        <f t="shared" ref="OMN160" si="35581">40.82</f>
        <v>40.82</v>
      </c>
      <c r="OMO160" s="16">
        <f t="shared" ref="OMO160" si="35582">0.75*(2.7+2.7+2.1+2.7)</f>
        <v>7.6499999999999995</v>
      </c>
      <c r="OMP160" s="14">
        <f t="shared" si="14730"/>
        <v>48.47</v>
      </c>
      <c r="OMQ160" s="14"/>
      <c r="OMR160" s="16">
        <f t="shared" si="14731"/>
        <v>72.704999999999998</v>
      </c>
      <c r="OMS160" s="79">
        <f t="shared" si="19883"/>
        <v>8</v>
      </c>
      <c r="OMT160" s="80"/>
      <c r="OMU160" s="16" t="s">
        <v>236</v>
      </c>
      <c r="OMV160" s="16">
        <f t="shared" ref="OMV160" si="35583">40.82</f>
        <v>40.82</v>
      </c>
      <c r="OMW160" s="16">
        <f t="shared" ref="OMW160" si="35584">0.75*(2.7+2.7+2.1+2.7)</f>
        <v>7.6499999999999995</v>
      </c>
      <c r="OMX160" s="14">
        <f t="shared" si="14735"/>
        <v>48.47</v>
      </c>
      <c r="OMY160" s="14"/>
      <c r="OMZ160" s="16">
        <f t="shared" si="14736"/>
        <v>72.704999999999998</v>
      </c>
      <c r="ONA160" s="79">
        <f t="shared" si="19883"/>
        <v>8</v>
      </c>
      <c r="ONB160" s="80"/>
      <c r="ONC160" s="16" t="s">
        <v>236</v>
      </c>
      <c r="OND160" s="16">
        <f t="shared" ref="OND160" si="35585">40.82</f>
        <v>40.82</v>
      </c>
      <c r="ONE160" s="16">
        <f t="shared" ref="ONE160" si="35586">0.75*(2.7+2.7+2.1+2.7)</f>
        <v>7.6499999999999995</v>
      </c>
      <c r="ONF160" s="14">
        <f t="shared" si="14740"/>
        <v>48.47</v>
      </c>
      <c r="ONG160" s="14"/>
      <c r="ONH160" s="16">
        <f t="shared" si="14741"/>
        <v>72.704999999999998</v>
      </c>
      <c r="ONI160" s="79">
        <f t="shared" si="19883"/>
        <v>8</v>
      </c>
      <c r="ONJ160" s="80"/>
      <c r="ONK160" s="16" t="s">
        <v>236</v>
      </c>
      <c r="ONL160" s="16">
        <f t="shared" ref="ONL160" si="35587">40.82</f>
        <v>40.82</v>
      </c>
      <c r="ONM160" s="16">
        <f t="shared" ref="ONM160" si="35588">0.75*(2.7+2.7+2.1+2.7)</f>
        <v>7.6499999999999995</v>
      </c>
      <c r="ONN160" s="14">
        <f t="shared" si="14745"/>
        <v>48.47</v>
      </c>
      <c r="ONO160" s="14"/>
      <c r="ONP160" s="16">
        <f t="shared" si="14746"/>
        <v>72.704999999999998</v>
      </c>
      <c r="ONQ160" s="79">
        <f t="shared" si="19883"/>
        <v>8</v>
      </c>
      <c r="ONR160" s="80"/>
      <c r="ONS160" s="16" t="s">
        <v>236</v>
      </c>
      <c r="ONT160" s="16">
        <f t="shared" ref="ONT160" si="35589">40.82</f>
        <v>40.82</v>
      </c>
      <c r="ONU160" s="16">
        <f t="shared" ref="ONU160" si="35590">0.75*(2.7+2.7+2.1+2.7)</f>
        <v>7.6499999999999995</v>
      </c>
      <c r="ONV160" s="14">
        <f t="shared" si="14750"/>
        <v>48.47</v>
      </c>
      <c r="ONW160" s="14"/>
      <c r="ONX160" s="16">
        <f t="shared" si="14751"/>
        <v>72.704999999999998</v>
      </c>
      <c r="ONY160" s="79">
        <f t="shared" si="19883"/>
        <v>8</v>
      </c>
      <c r="ONZ160" s="80"/>
      <c r="OOA160" s="16" t="s">
        <v>236</v>
      </c>
      <c r="OOB160" s="16">
        <f t="shared" ref="OOB160" si="35591">40.82</f>
        <v>40.82</v>
      </c>
      <c r="OOC160" s="16">
        <f t="shared" ref="OOC160" si="35592">0.75*(2.7+2.7+2.1+2.7)</f>
        <v>7.6499999999999995</v>
      </c>
      <c r="OOD160" s="14">
        <f t="shared" si="14755"/>
        <v>48.47</v>
      </c>
      <c r="OOE160" s="14"/>
      <c r="OOF160" s="16">
        <f t="shared" si="14756"/>
        <v>72.704999999999998</v>
      </c>
      <c r="OOG160" s="79">
        <f t="shared" si="19883"/>
        <v>8</v>
      </c>
      <c r="OOH160" s="80"/>
      <c r="OOI160" s="16" t="s">
        <v>236</v>
      </c>
      <c r="OOJ160" s="16">
        <f t="shared" ref="OOJ160" si="35593">40.82</f>
        <v>40.82</v>
      </c>
      <c r="OOK160" s="16">
        <f t="shared" ref="OOK160" si="35594">0.75*(2.7+2.7+2.1+2.7)</f>
        <v>7.6499999999999995</v>
      </c>
      <c r="OOL160" s="14">
        <f t="shared" si="14760"/>
        <v>48.47</v>
      </c>
      <c r="OOM160" s="14"/>
      <c r="OON160" s="16">
        <f t="shared" si="14761"/>
        <v>72.704999999999998</v>
      </c>
      <c r="OOO160" s="79">
        <f t="shared" si="19883"/>
        <v>8</v>
      </c>
      <c r="OOP160" s="80"/>
      <c r="OOQ160" s="16" t="s">
        <v>236</v>
      </c>
      <c r="OOR160" s="16">
        <f t="shared" ref="OOR160" si="35595">40.82</f>
        <v>40.82</v>
      </c>
      <c r="OOS160" s="16">
        <f t="shared" ref="OOS160" si="35596">0.75*(2.7+2.7+2.1+2.7)</f>
        <v>7.6499999999999995</v>
      </c>
      <c r="OOT160" s="14">
        <f t="shared" si="14765"/>
        <v>48.47</v>
      </c>
      <c r="OOU160" s="14"/>
      <c r="OOV160" s="16">
        <f t="shared" si="14766"/>
        <v>72.704999999999998</v>
      </c>
      <c r="OOW160" s="79">
        <f t="shared" si="19883"/>
        <v>8</v>
      </c>
      <c r="OOX160" s="80"/>
      <c r="OOY160" s="16" t="s">
        <v>236</v>
      </c>
      <c r="OOZ160" s="16">
        <f t="shared" ref="OOZ160" si="35597">40.82</f>
        <v>40.82</v>
      </c>
      <c r="OPA160" s="16">
        <f t="shared" ref="OPA160" si="35598">0.75*(2.7+2.7+2.1+2.7)</f>
        <v>7.6499999999999995</v>
      </c>
      <c r="OPB160" s="14">
        <f t="shared" si="14770"/>
        <v>48.47</v>
      </c>
      <c r="OPC160" s="14"/>
      <c r="OPD160" s="16">
        <f t="shared" si="14771"/>
        <v>72.704999999999998</v>
      </c>
      <c r="OPE160" s="79">
        <f t="shared" si="19892"/>
        <v>8</v>
      </c>
      <c r="OPF160" s="80"/>
      <c r="OPG160" s="16" t="s">
        <v>236</v>
      </c>
      <c r="OPH160" s="16">
        <f t="shared" ref="OPH160" si="35599">40.82</f>
        <v>40.82</v>
      </c>
      <c r="OPI160" s="16">
        <f t="shared" ref="OPI160" si="35600">0.75*(2.7+2.7+2.1+2.7)</f>
        <v>7.6499999999999995</v>
      </c>
      <c r="OPJ160" s="14">
        <f t="shared" si="14775"/>
        <v>48.47</v>
      </c>
      <c r="OPK160" s="14"/>
      <c r="OPL160" s="16">
        <f t="shared" si="14776"/>
        <v>72.704999999999998</v>
      </c>
      <c r="OPM160" s="79">
        <f t="shared" si="19892"/>
        <v>8</v>
      </c>
      <c r="OPN160" s="80"/>
      <c r="OPO160" s="16" t="s">
        <v>236</v>
      </c>
      <c r="OPP160" s="16">
        <f t="shared" ref="OPP160" si="35601">40.82</f>
        <v>40.82</v>
      </c>
      <c r="OPQ160" s="16">
        <f t="shared" ref="OPQ160" si="35602">0.75*(2.7+2.7+2.1+2.7)</f>
        <v>7.6499999999999995</v>
      </c>
      <c r="OPR160" s="14">
        <f t="shared" si="14780"/>
        <v>48.47</v>
      </c>
      <c r="OPS160" s="14"/>
      <c r="OPT160" s="16">
        <f t="shared" si="14781"/>
        <v>72.704999999999998</v>
      </c>
      <c r="OPU160" s="79">
        <f t="shared" si="19892"/>
        <v>8</v>
      </c>
      <c r="OPV160" s="80"/>
      <c r="OPW160" s="16" t="s">
        <v>236</v>
      </c>
      <c r="OPX160" s="16">
        <f t="shared" ref="OPX160" si="35603">40.82</f>
        <v>40.82</v>
      </c>
      <c r="OPY160" s="16">
        <f t="shared" ref="OPY160" si="35604">0.75*(2.7+2.7+2.1+2.7)</f>
        <v>7.6499999999999995</v>
      </c>
      <c r="OPZ160" s="14">
        <f t="shared" si="14785"/>
        <v>48.47</v>
      </c>
      <c r="OQA160" s="14"/>
      <c r="OQB160" s="16">
        <f t="shared" si="14786"/>
        <v>72.704999999999998</v>
      </c>
      <c r="OQC160" s="79">
        <f t="shared" si="19892"/>
        <v>8</v>
      </c>
      <c r="OQD160" s="80"/>
      <c r="OQE160" s="16" t="s">
        <v>236</v>
      </c>
      <c r="OQF160" s="16">
        <f t="shared" ref="OQF160" si="35605">40.82</f>
        <v>40.82</v>
      </c>
      <c r="OQG160" s="16">
        <f t="shared" ref="OQG160" si="35606">0.75*(2.7+2.7+2.1+2.7)</f>
        <v>7.6499999999999995</v>
      </c>
      <c r="OQH160" s="14">
        <f t="shared" si="14790"/>
        <v>48.47</v>
      </c>
      <c r="OQI160" s="14"/>
      <c r="OQJ160" s="16">
        <f t="shared" si="14791"/>
        <v>72.704999999999998</v>
      </c>
      <c r="OQK160" s="79">
        <f t="shared" si="19892"/>
        <v>8</v>
      </c>
      <c r="OQL160" s="80"/>
      <c r="OQM160" s="16" t="s">
        <v>236</v>
      </c>
      <c r="OQN160" s="16">
        <f t="shared" ref="OQN160" si="35607">40.82</f>
        <v>40.82</v>
      </c>
      <c r="OQO160" s="16">
        <f t="shared" ref="OQO160" si="35608">0.75*(2.7+2.7+2.1+2.7)</f>
        <v>7.6499999999999995</v>
      </c>
      <c r="OQP160" s="14">
        <f t="shared" si="14795"/>
        <v>48.47</v>
      </c>
      <c r="OQQ160" s="14"/>
      <c r="OQR160" s="16">
        <f t="shared" si="14796"/>
        <v>72.704999999999998</v>
      </c>
      <c r="OQS160" s="79">
        <f t="shared" si="19892"/>
        <v>8</v>
      </c>
      <c r="OQT160" s="80"/>
      <c r="OQU160" s="16" t="s">
        <v>236</v>
      </c>
      <c r="OQV160" s="16">
        <f t="shared" ref="OQV160" si="35609">40.82</f>
        <v>40.82</v>
      </c>
      <c r="OQW160" s="16">
        <f t="shared" ref="OQW160" si="35610">0.75*(2.7+2.7+2.1+2.7)</f>
        <v>7.6499999999999995</v>
      </c>
      <c r="OQX160" s="14">
        <f t="shared" si="14800"/>
        <v>48.47</v>
      </c>
      <c r="OQY160" s="14"/>
      <c r="OQZ160" s="16">
        <f t="shared" si="14801"/>
        <v>72.704999999999998</v>
      </c>
      <c r="ORA160" s="79">
        <f t="shared" si="19892"/>
        <v>8</v>
      </c>
      <c r="ORB160" s="80"/>
      <c r="ORC160" s="16" t="s">
        <v>236</v>
      </c>
      <c r="ORD160" s="16">
        <f t="shared" ref="ORD160" si="35611">40.82</f>
        <v>40.82</v>
      </c>
      <c r="ORE160" s="16">
        <f t="shared" ref="ORE160" si="35612">0.75*(2.7+2.7+2.1+2.7)</f>
        <v>7.6499999999999995</v>
      </c>
      <c r="ORF160" s="14">
        <f t="shared" si="14805"/>
        <v>48.47</v>
      </c>
      <c r="ORG160" s="14"/>
      <c r="ORH160" s="16">
        <f t="shared" si="14806"/>
        <v>72.704999999999998</v>
      </c>
      <c r="ORI160" s="79">
        <f t="shared" si="19892"/>
        <v>8</v>
      </c>
      <c r="ORJ160" s="80"/>
      <c r="ORK160" s="16" t="s">
        <v>236</v>
      </c>
      <c r="ORL160" s="16">
        <f t="shared" ref="ORL160" si="35613">40.82</f>
        <v>40.82</v>
      </c>
      <c r="ORM160" s="16">
        <f t="shared" ref="ORM160" si="35614">0.75*(2.7+2.7+2.1+2.7)</f>
        <v>7.6499999999999995</v>
      </c>
      <c r="ORN160" s="14">
        <f t="shared" si="14810"/>
        <v>48.47</v>
      </c>
      <c r="ORO160" s="14"/>
      <c r="ORP160" s="16">
        <f t="shared" si="14811"/>
        <v>72.704999999999998</v>
      </c>
      <c r="ORQ160" s="79">
        <f t="shared" si="19901"/>
        <v>8</v>
      </c>
      <c r="ORR160" s="80"/>
      <c r="ORS160" s="16" t="s">
        <v>236</v>
      </c>
      <c r="ORT160" s="16">
        <f t="shared" ref="ORT160" si="35615">40.82</f>
        <v>40.82</v>
      </c>
      <c r="ORU160" s="16">
        <f t="shared" ref="ORU160" si="35616">0.75*(2.7+2.7+2.1+2.7)</f>
        <v>7.6499999999999995</v>
      </c>
      <c r="ORV160" s="14">
        <f t="shared" si="14815"/>
        <v>48.47</v>
      </c>
      <c r="ORW160" s="14"/>
      <c r="ORX160" s="16">
        <f t="shared" si="14816"/>
        <v>72.704999999999998</v>
      </c>
      <c r="ORY160" s="79">
        <f t="shared" si="19901"/>
        <v>8</v>
      </c>
      <c r="ORZ160" s="80"/>
      <c r="OSA160" s="16" t="s">
        <v>236</v>
      </c>
      <c r="OSB160" s="16">
        <f t="shared" ref="OSB160" si="35617">40.82</f>
        <v>40.82</v>
      </c>
      <c r="OSC160" s="16">
        <f t="shared" ref="OSC160" si="35618">0.75*(2.7+2.7+2.1+2.7)</f>
        <v>7.6499999999999995</v>
      </c>
      <c r="OSD160" s="14">
        <f t="shared" si="14820"/>
        <v>48.47</v>
      </c>
      <c r="OSE160" s="14"/>
      <c r="OSF160" s="16">
        <f t="shared" si="14821"/>
        <v>72.704999999999998</v>
      </c>
      <c r="OSG160" s="79">
        <f t="shared" si="19901"/>
        <v>8</v>
      </c>
      <c r="OSH160" s="80"/>
      <c r="OSI160" s="16" t="s">
        <v>236</v>
      </c>
      <c r="OSJ160" s="16">
        <f t="shared" ref="OSJ160" si="35619">40.82</f>
        <v>40.82</v>
      </c>
      <c r="OSK160" s="16">
        <f t="shared" ref="OSK160" si="35620">0.75*(2.7+2.7+2.1+2.7)</f>
        <v>7.6499999999999995</v>
      </c>
      <c r="OSL160" s="14">
        <f t="shared" si="14825"/>
        <v>48.47</v>
      </c>
      <c r="OSM160" s="14"/>
      <c r="OSN160" s="16">
        <f t="shared" si="14826"/>
        <v>72.704999999999998</v>
      </c>
      <c r="OSO160" s="79">
        <f t="shared" si="19901"/>
        <v>8</v>
      </c>
      <c r="OSP160" s="80"/>
      <c r="OSQ160" s="16" t="s">
        <v>236</v>
      </c>
      <c r="OSR160" s="16">
        <f t="shared" ref="OSR160" si="35621">40.82</f>
        <v>40.82</v>
      </c>
      <c r="OSS160" s="16">
        <f t="shared" ref="OSS160" si="35622">0.75*(2.7+2.7+2.1+2.7)</f>
        <v>7.6499999999999995</v>
      </c>
      <c r="OST160" s="14">
        <f t="shared" si="14830"/>
        <v>48.47</v>
      </c>
      <c r="OSU160" s="14"/>
      <c r="OSV160" s="16">
        <f t="shared" si="14831"/>
        <v>72.704999999999998</v>
      </c>
      <c r="OSW160" s="79">
        <f t="shared" si="19901"/>
        <v>8</v>
      </c>
      <c r="OSX160" s="80"/>
      <c r="OSY160" s="16" t="s">
        <v>236</v>
      </c>
      <c r="OSZ160" s="16">
        <f t="shared" ref="OSZ160" si="35623">40.82</f>
        <v>40.82</v>
      </c>
      <c r="OTA160" s="16">
        <f t="shared" ref="OTA160" si="35624">0.75*(2.7+2.7+2.1+2.7)</f>
        <v>7.6499999999999995</v>
      </c>
      <c r="OTB160" s="14">
        <f t="shared" si="14835"/>
        <v>48.47</v>
      </c>
      <c r="OTC160" s="14"/>
      <c r="OTD160" s="16">
        <f t="shared" si="14836"/>
        <v>72.704999999999998</v>
      </c>
      <c r="OTE160" s="79">
        <f t="shared" si="19901"/>
        <v>8</v>
      </c>
      <c r="OTF160" s="80"/>
      <c r="OTG160" s="16" t="s">
        <v>236</v>
      </c>
      <c r="OTH160" s="16">
        <f t="shared" ref="OTH160" si="35625">40.82</f>
        <v>40.82</v>
      </c>
      <c r="OTI160" s="16">
        <f t="shared" ref="OTI160" si="35626">0.75*(2.7+2.7+2.1+2.7)</f>
        <v>7.6499999999999995</v>
      </c>
      <c r="OTJ160" s="14">
        <f t="shared" si="14840"/>
        <v>48.47</v>
      </c>
      <c r="OTK160" s="14"/>
      <c r="OTL160" s="16">
        <f t="shared" si="14841"/>
        <v>72.704999999999998</v>
      </c>
      <c r="OTM160" s="79">
        <f t="shared" si="19901"/>
        <v>8</v>
      </c>
      <c r="OTN160" s="80"/>
      <c r="OTO160" s="16" t="s">
        <v>236</v>
      </c>
      <c r="OTP160" s="16">
        <f t="shared" ref="OTP160" si="35627">40.82</f>
        <v>40.82</v>
      </c>
      <c r="OTQ160" s="16">
        <f t="shared" ref="OTQ160" si="35628">0.75*(2.7+2.7+2.1+2.7)</f>
        <v>7.6499999999999995</v>
      </c>
      <c r="OTR160" s="14">
        <f t="shared" si="14845"/>
        <v>48.47</v>
      </c>
      <c r="OTS160" s="14"/>
      <c r="OTT160" s="16">
        <f t="shared" si="14846"/>
        <v>72.704999999999998</v>
      </c>
      <c r="OTU160" s="79">
        <f t="shared" si="19901"/>
        <v>8</v>
      </c>
      <c r="OTV160" s="80"/>
      <c r="OTW160" s="16" t="s">
        <v>236</v>
      </c>
      <c r="OTX160" s="16">
        <f t="shared" ref="OTX160" si="35629">40.82</f>
        <v>40.82</v>
      </c>
      <c r="OTY160" s="16">
        <f t="shared" ref="OTY160" si="35630">0.75*(2.7+2.7+2.1+2.7)</f>
        <v>7.6499999999999995</v>
      </c>
      <c r="OTZ160" s="14">
        <f t="shared" si="14850"/>
        <v>48.47</v>
      </c>
      <c r="OUA160" s="14"/>
      <c r="OUB160" s="16">
        <f t="shared" si="14851"/>
        <v>72.704999999999998</v>
      </c>
      <c r="OUC160" s="79">
        <f t="shared" si="19910"/>
        <v>8</v>
      </c>
      <c r="OUD160" s="80"/>
      <c r="OUE160" s="16" t="s">
        <v>236</v>
      </c>
      <c r="OUF160" s="16">
        <f t="shared" ref="OUF160" si="35631">40.82</f>
        <v>40.82</v>
      </c>
      <c r="OUG160" s="16">
        <f t="shared" ref="OUG160" si="35632">0.75*(2.7+2.7+2.1+2.7)</f>
        <v>7.6499999999999995</v>
      </c>
      <c r="OUH160" s="14">
        <f t="shared" si="14855"/>
        <v>48.47</v>
      </c>
      <c r="OUI160" s="14"/>
      <c r="OUJ160" s="16">
        <f t="shared" si="14856"/>
        <v>72.704999999999998</v>
      </c>
      <c r="OUK160" s="79">
        <f t="shared" si="19910"/>
        <v>8</v>
      </c>
      <c r="OUL160" s="80"/>
      <c r="OUM160" s="16" t="s">
        <v>236</v>
      </c>
      <c r="OUN160" s="16">
        <f t="shared" ref="OUN160" si="35633">40.82</f>
        <v>40.82</v>
      </c>
      <c r="OUO160" s="16">
        <f t="shared" ref="OUO160" si="35634">0.75*(2.7+2.7+2.1+2.7)</f>
        <v>7.6499999999999995</v>
      </c>
      <c r="OUP160" s="14">
        <f t="shared" si="14860"/>
        <v>48.47</v>
      </c>
      <c r="OUQ160" s="14"/>
      <c r="OUR160" s="16">
        <f t="shared" si="14861"/>
        <v>72.704999999999998</v>
      </c>
      <c r="OUS160" s="79">
        <f t="shared" si="19910"/>
        <v>8</v>
      </c>
      <c r="OUT160" s="80"/>
      <c r="OUU160" s="16" t="s">
        <v>236</v>
      </c>
      <c r="OUV160" s="16">
        <f t="shared" ref="OUV160" si="35635">40.82</f>
        <v>40.82</v>
      </c>
      <c r="OUW160" s="16">
        <f t="shared" ref="OUW160" si="35636">0.75*(2.7+2.7+2.1+2.7)</f>
        <v>7.6499999999999995</v>
      </c>
      <c r="OUX160" s="14">
        <f t="shared" si="14865"/>
        <v>48.47</v>
      </c>
      <c r="OUY160" s="14"/>
      <c r="OUZ160" s="16">
        <f t="shared" si="14866"/>
        <v>72.704999999999998</v>
      </c>
      <c r="OVA160" s="79">
        <f t="shared" si="19910"/>
        <v>8</v>
      </c>
      <c r="OVB160" s="80"/>
      <c r="OVC160" s="16" t="s">
        <v>236</v>
      </c>
      <c r="OVD160" s="16">
        <f t="shared" ref="OVD160" si="35637">40.82</f>
        <v>40.82</v>
      </c>
      <c r="OVE160" s="16">
        <f t="shared" ref="OVE160" si="35638">0.75*(2.7+2.7+2.1+2.7)</f>
        <v>7.6499999999999995</v>
      </c>
      <c r="OVF160" s="14">
        <f t="shared" si="14870"/>
        <v>48.47</v>
      </c>
      <c r="OVG160" s="14"/>
      <c r="OVH160" s="16">
        <f t="shared" si="14871"/>
        <v>72.704999999999998</v>
      </c>
      <c r="OVI160" s="79">
        <f t="shared" si="19910"/>
        <v>8</v>
      </c>
      <c r="OVJ160" s="80"/>
      <c r="OVK160" s="16" t="s">
        <v>236</v>
      </c>
      <c r="OVL160" s="16">
        <f t="shared" ref="OVL160" si="35639">40.82</f>
        <v>40.82</v>
      </c>
      <c r="OVM160" s="16">
        <f t="shared" ref="OVM160" si="35640">0.75*(2.7+2.7+2.1+2.7)</f>
        <v>7.6499999999999995</v>
      </c>
      <c r="OVN160" s="14">
        <f t="shared" si="14875"/>
        <v>48.47</v>
      </c>
      <c r="OVO160" s="14"/>
      <c r="OVP160" s="16">
        <f t="shared" si="14876"/>
        <v>72.704999999999998</v>
      </c>
      <c r="OVQ160" s="79">
        <f t="shared" si="19910"/>
        <v>8</v>
      </c>
      <c r="OVR160" s="80"/>
      <c r="OVS160" s="16" t="s">
        <v>236</v>
      </c>
      <c r="OVT160" s="16">
        <f t="shared" ref="OVT160" si="35641">40.82</f>
        <v>40.82</v>
      </c>
      <c r="OVU160" s="16">
        <f t="shared" ref="OVU160" si="35642">0.75*(2.7+2.7+2.1+2.7)</f>
        <v>7.6499999999999995</v>
      </c>
      <c r="OVV160" s="14">
        <f t="shared" si="14880"/>
        <v>48.47</v>
      </c>
      <c r="OVW160" s="14"/>
      <c r="OVX160" s="16">
        <f t="shared" si="14881"/>
        <v>72.704999999999998</v>
      </c>
      <c r="OVY160" s="79">
        <f t="shared" si="19910"/>
        <v>8</v>
      </c>
      <c r="OVZ160" s="80"/>
      <c r="OWA160" s="16" t="s">
        <v>236</v>
      </c>
      <c r="OWB160" s="16">
        <f t="shared" ref="OWB160" si="35643">40.82</f>
        <v>40.82</v>
      </c>
      <c r="OWC160" s="16">
        <f t="shared" ref="OWC160" si="35644">0.75*(2.7+2.7+2.1+2.7)</f>
        <v>7.6499999999999995</v>
      </c>
      <c r="OWD160" s="14">
        <f t="shared" si="14885"/>
        <v>48.47</v>
      </c>
      <c r="OWE160" s="14"/>
      <c r="OWF160" s="16">
        <f t="shared" si="14886"/>
        <v>72.704999999999998</v>
      </c>
      <c r="OWG160" s="79">
        <f t="shared" si="19910"/>
        <v>8</v>
      </c>
      <c r="OWH160" s="80"/>
      <c r="OWI160" s="16" t="s">
        <v>236</v>
      </c>
      <c r="OWJ160" s="16">
        <f t="shared" ref="OWJ160" si="35645">40.82</f>
        <v>40.82</v>
      </c>
      <c r="OWK160" s="16">
        <f t="shared" ref="OWK160" si="35646">0.75*(2.7+2.7+2.1+2.7)</f>
        <v>7.6499999999999995</v>
      </c>
      <c r="OWL160" s="14">
        <f t="shared" si="14890"/>
        <v>48.47</v>
      </c>
      <c r="OWM160" s="14"/>
      <c r="OWN160" s="16">
        <f t="shared" si="14891"/>
        <v>72.704999999999998</v>
      </c>
      <c r="OWO160" s="79">
        <f t="shared" si="19919"/>
        <v>8</v>
      </c>
      <c r="OWP160" s="80"/>
      <c r="OWQ160" s="16" t="s">
        <v>236</v>
      </c>
      <c r="OWR160" s="16">
        <f t="shared" ref="OWR160" si="35647">40.82</f>
        <v>40.82</v>
      </c>
      <c r="OWS160" s="16">
        <f t="shared" ref="OWS160" si="35648">0.75*(2.7+2.7+2.1+2.7)</f>
        <v>7.6499999999999995</v>
      </c>
      <c r="OWT160" s="14">
        <f t="shared" si="14895"/>
        <v>48.47</v>
      </c>
      <c r="OWU160" s="14"/>
      <c r="OWV160" s="16">
        <f t="shared" si="14896"/>
        <v>72.704999999999998</v>
      </c>
      <c r="OWW160" s="79">
        <f t="shared" si="19919"/>
        <v>8</v>
      </c>
      <c r="OWX160" s="80"/>
      <c r="OWY160" s="16" t="s">
        <v>236</v>
      </c>
      <c r="OWZ160" s="16">
        <f t="shared" ref="OWZ160" si="35649">40.82</f>
        <v>40.82</v>
      </c>
      <c r="OXA160" s="16">
        <f t="shared" ref="OXA160" si="35650">0.75*(2.7+2.7+2.1+2.7)</f>
        <v>7.6499999999999995</v>
      </c>
      <c r="OXB160" s="14">
        <f t="shared" si="14900"/>
        <v>48.47</v>
      </c>
      <c r="OXC160" s="14"/>
      <c r="OXD160" s="16">
        <f t="shared" si="14901"/>
        <v>72.704999999999998</v>
      </c>
      <c r="OXE160" s="79">
        <f t="shared" si="19919"/>
        <v>8</v>
      </c>
      <c r="OXF160" s="80"/>
      <c r="OXG160" s="16" t="s">
        <v>236</v>
      </c>
      <c r="OXH160" s="16">
        <f t="shared" ref="OXH160" si="35651">40.82</f>
        <v>40.82</v>
      </c>
      <c r="OXI160" s="16">
        <f t="shared" ref="OXI160" si="35652">0.75*(2.7+2.7+2.1+2.7)</f>
        <v>7.6499999999999995</v>
      </c>
      <c r="OXJ160" s="14">
        <f t="shared" si="14905"/>
        <v>48.47</v>
      </c>
      <c r="OXK160" s="14"/>
      <c r="OXL160" s="16">
        <f t="shared" si="14906"/>
        <v>72.704999999999998</v>
      </c>
      <c r="OXM160" s="79">
        <f t="shared" si="19919"/>
        <v>8</v>
      </c>
      <c r="OXN160" s="80"/>
      <c r="OXO160" s="16" t="s">
        <v>236</v>
      </c>
      <c r="OXP160" s="16">
        <f t="shared" ref="OXP160" si="35653">40.82</f>
        <v>40.82</v>
      </c>
      <c r="OXQ160" s="16">
        <f t="shared" ref="OXQ160" si="35654">0.75*(2.7+2.7+2.1+2.7)</f>
        <v>7.6499999999999995</v>
      </c>
      <c r="OXR160" s="14">
        <f t="shared" si="14910"/>
        <v>48.47</v>
      </c>
      <c r="OXS160" s="14"/>
      <c r="OXT160" s="16">
        <f t="shared" si="14911"/>
        <v>72.704999999999998</v>
      </c>
      <c r="OXU160" s="79">
        <f t="shared" si="19919"/>
        <v>8</v>
      </c>
      <c r="OXV160" s="80"/>
      <c r="OXW160" s="16" t="s">
        <v>236</v>
      </c>
      <c r="OXX160" s="16">
        <f t="shared" ref="OXX160" si="35655">40.82</f>
        <v>40.82</v>
      </c>
      <c r="OXY160" s="16">
        <f t="shared" ref="OXY160" si="35656">0.75*(2.7+2.7+2.1+2.7)</f>
        <v>7.6499999999999995</v>
      </c>
      <c r="OXZ160" s="14">
        <f t="shared" si="14915"/>
        <v>48.47</v>
      </c>
      <c r="OYA160" s="14"/>
      <c r="OYB160" s="16">
        <f t="shared" si="14916"/>
        <v>72.704999999999998</v>
      </c>
      <c r="OYC160" s="79">
        <f t="shared" si="19919"/>
        <v>8</v>
      </c>
      <c r="OYD160" s="80"/>
      <c r="OYE160" s="16" t="s">
        <v>236</v>
      </c>
      <c r="OYF160" s="16">
        <f t="shared" ref="OYF160" si="35657">40.82</f>
        <v>40.82</v>
      </c>
      <c r="OYG160" s="16">
        <f t="shared" ref="OYG160" si="35658">0.75*(2.7+2.7+2.1+2.7)</f>
        <v>7.6499999999999995</v>
      </c>
      <c r="OYH160" s="14">
        <f t="shared" si="14920"/>
        <v>48.47</v>
      </c>
      <c r="OYI160" s="14"/>
      <c r="OYJ160" s="16">
        <f t="shared" si="14921"/>
        <v>72.704999999999998</v>
      </c>
      <c r="OYK160" s="79">
        <f t="shared" si="19919"/>
        <v>8</v>
      </c>
      <c r="OYL160" s="80"/>
      <c r="OYM160" s="16" t="s">
        <v>236</v>
      </c>
      <c r="OYN160" s="16">
        <f t="shared" ref="OYN160" si="35659">40.82</f>
        <v>40.82</v>
      </c>
      <c r="OYO160" s="16">
        <f t="shared" ref="OYO160" si="35660">0.75*(2.7+2.7+2.1+2.7)</f>
        <v>7.6499999999999995</v>
      </c>
      <c r="OYP160" s="14">
        <f t="shared" si="14925"/>
        <v>48.47</v>
      </c>
      <c r="OYQ160" s="14"/>
      <c r="OYR160" s="16">
        <f t="shared" si="14926"/>
        <v>72.704999999999998</v>
      </c>
      <c r="OYS160" s="79">
        <f t="shared" si="19919"/>
        <v>8</v>
      </c>
      <c r="OYT160" s="80"/>
      <c r="OYU160" s="16" t="s">
        <v>236</v>
      </c>
      <c r="OYV160" s="16">
        <f t="shared" ref="OYV160" si="35661">40.82</f>
        <v>40.82</v>
      </c>
      <c r="OYW160" s="16">
        <f t="shared" ref="OYW160" si="35662">0.75*(2.7+2.7+2.1+2.7)</f>
        <v>7.6499999999999995</v>
      </c>
      <c r="OYX160" s="14">
        <f t="shared" si="14930"/>
        <v>48.47</v>
      </c>
      <c r="OYY160" s="14"/>
      <c r="OYZ160" s="16">
        <f t="shared" si="14931"/>
        <v>72.704999999999998</v>
      </c>
      <c r="OZA160" s="79">
        <f t="shared" si="19928"/>
        <v>8</v>
      </c>
      <c r="OZB160" s="80"/>
      <c r="OZC160" s="16" t="s">
        <v>236</v>
      </c>
      <c r="OZD160" s="16">
        <f t="shared" ref="OZD160" si="35663">40.82</f>
        <v>40.82</v>
      </c>
      <c r="OZE160" s="16">
        <f t="shared" ref="OZE160" si="35664">0.75*(2.7+2.7+2.1+2.7)</f>
        <v>7.6499999999999995</v>
      </c>
      <c r="OZF160" s="14">
        <f t="shared" si="14935"/>
        <v>48.47</v>
      </c>
      <c r="OZG160" s="14"/>
      <c r="OZH160" s="16">
        <f t="shared" si="14936"/>
        <v>72.704999999999998</v>
      </c>
      <c r="OZI160" s="79">
        <f t="shared" si="19928"/>
        <v>8</v>
      </c>
      <c r="OZJ160" s="80"/>
      <c r="OZK160" s="16" t="s">
        <v>236</v>
      </c>
      <c r="OZL160" s="16">
        <f t="shared" ref="OZL160" si="35665">40.82</f>
        <v>40.82</v>
      </c>
      <c r="OZM160" s="16">
        <f t="shared" ref="OZM160" si="35666">0.75*(2.7+2.7+2.1+2.7)</f>
        <v>7.6499999999999995</v>
      </c>
      <c r="OZN160" s="14">
        <f t="shared" si="14940"/>
        <v>48.47</v>
      </c>
      <c r="OZO160" s="14"/>
      <c r="OZP160" s="16">
        <f t="shared" si="14941"/>
        <v>72.704999999999998</v>
      </c>
      <c r="OZQ160" s="79">
        <f t="shared" si="19928"/>
        <v>8</v>
      </c>
      <c r="OZR160" s="80"/>
      <c r="OZS160" s="16" t="s">
        <v>236</v>
      </c>
      <c r="OZT160" s="16">
        <f t="shared" ref="OZT160" si="35667">40.82</f>
        <v>40.82</v>
      </c>
      <c r="OZU160" s="16">
        <f t="shared" ref="OZU160" si="35668">0.75*(2.7+2.7+2.1+2.7)</f>
        <v>7.6499999999999995</v>
      </c>
      <c r="OZV160" s="14">
        <f t="shared" si="14945"/>
        <v>48.47</v>
      </c>
      <c r="OZW160" s="14"/>
      <c r="OZX160" s="16">
        <f t="shared" si="14946"/>
        <v>72.704999999999998</v>
      </c>
      <c r="OZY160" s="79">
        <f t="shared" si="19928"/>
        <v>8</v>
      </c>
      <c r="OZZ160" s="80"/>
      <c r="PAA160" s="16" t="s">
        <v>236</v>
      </c>
      <c r="PAB160" s="16">
        <f t="shared" ref="PAB160" si="35669">40.82</f>
        <v>40.82</v>
      </c>
      <c r="PAC160" s="16">
        <f t="shared" ref="PAC160" si="35670">0.75*(2.7+2.7+2.1+2.7)</f>
        <v>7.6499999999999995</v>
      </c>
      <c r="PAD160" s="14">
        <f t="shared" si="14950"/>
        <v>48.47</v>
      </c>
      <c r="PAE160" s="14"/>
      <c r="PAF160" s="16">
        <f t="shared" si="14951"/>
        <v>72.704999999999998</v>
      </c>
      <c r="PAG160" s="79">
        <f t="shared" si="19928"/>
        <v>8</v>
      </c>
      <c r="PAH160" s="80"/>
      <c r="PAI160" s="16" t="s">
        <v>236</v>
      </c>
      <c r="PAJ160" s="16">
        <f t="shared" ref="PAJ160" si="35671">40.82</f>
        <v>40.82</v>
      </c>
      <c r="PAK160" s="16">
        <f t="shared" ref="PAK160" si="35672">0.75*(2.7+2.7+2.1+2.7)</f>
        <v>7.6499999999999995</v>
      </c>
      <c r="PAL160" s="14">
        <f t="shared" si="14955"/>
        <v>48.47</v>
      </c>
      <c r="PAM160" s="14"/>
      <c r="PAN160" s="16">
        <f t="shared" si="14956"/>
        <v>72.704999999999998</v>
      </c>
      <c r="PAO160" s="79">
        <f t="shared" si="19928"/>
        <v>8</v>
      </c>
      <c r="PAP160" s="80"/>
      <c r="PAQ160" s="16" t="s">
        <v>236</v>
      </c>
      <c r="PAR160" s="16">
        <f t="shared" ref="PAR160" si="35673">40.82</f>
        <v>40.82</v>
      </c>
      <c r="PAS160" s="16">
        <f t="shared" ref="PAS160" si="35674">0.75*(2.7+2.7+2.1+2.7)</f>
        <v>7.6499999999999995</v>
      </c>
      <c r="PAT160" s="14">
        <f t="shared" si="14960"/>
        <v>48.47</v>
      </c>
      <c r="PAU160" s="14"/>
      <c r="PAV160" s="16">
        <f t="shared" si="14961"/>
        <v>72.704999999999998</v>
      </c>
      <c r="PAW160" s="79">
        <f t="shared" si="19928"/>
        <v>8</v>
      </c>
      <c r="PAX160" s="80"/>
      <c r="PAY160" s="16" t="s">
        <v>236</v>
      </c>
      <c r="PAZ160" s="16">
        <f t="shared" ref="PAZ160" si="35675">40.82</f>
        <v>40.82</v>
      </c>
      <c r="PBA160" s="16">
        <f t="shared" ref="PBA160" si="35676">0.75*(2.7+2.7+2.1+2.7)</f>
        <v>7.6499999999999995</v>
      </c>
      <c r="PBB160" s="14">
        <f t="shared" si="14965"/>
        <v>48.47</v>
      </c>
      <c r="PBC160" s="14"/>
      <c r="PBD160" s="16">
        <f t="shared" si="14966"/>
        <v>72.704999999999998</v>
      </c>
      <c r="PBE160" s="79">
        <f t="shared" si="19928"/>
        <v>8</v>
      </c>
      <c r="PBF160" s="80"/>
      <c r="PBG160" s="16" t="s">
        <v>236</v>
      </c>
      <c r="PBH160" s="16">
        <f t="shared" ref="PBH160" si="35677">40.82</f>
        <v>40.82</v>
      </c>
      <c r="PBI160" s="16">
        <f t="shared" ref="PBI160" si="35678">0.75*(2.7+2.7+2.1+2.7)</f>
        <v>7.6499999999999995</v>
      </c>
      <c r="PBJ160" s="14">
        <f t="shared" si="14970"/>
        <v>48.47</v>
      </c>
      <c r="PBK160" s="14"/>
      <c r="PBL160" s="16">
        <f t="shared" si="14971"/>
        <v>72.704999999999998</v>
      </c>
      <c r="PBM160" s="79">
        <f t="shared" si="19937"/>
        <v>8</v>
      </c>
      <c r="PBN160" s="80"/>
      <c r="PBO160" s="16" t="s">
        <v>236</v>
      </c>
      <c r="PBP160" s="16">
        <f t="shared" ref="PBP160" si="35679">40.82</f>
        <v>40.82</v>
      </c>
      <c r="PBQ160" s="16">
        <f t="shared" ref="PBQ160" si="35680">0.75*(2.7+2.7+2.1+2.7)</f>
        <v>7.6499999999999995</v>
      </c>
      <c r="PBR160" s="14">
        <f t="shared" si="14975"/>
        <v>48.47</v>
      </c>
      <c r="PBS160" s="14"/>
      <c r="PBT160" s="16">
        <f t="shared" si="14976"/>
        <v>72.704999999999998</v>
      </c>
      <c r="PBU160" s="79">
        <f t="shared" si="19937"/>
        <v>8</v>
      </c>
      <c r="PBV160" s="80"/>
      <c r="PBW160" s="16" t="s">
        <v>236</v>
      </c>
      <c r="PBX160" s="16">
        <f t="shared" ref="PBX160" si="35681">40.82</f>
        <v>40.82</v>
      </c>
      <c r="PBY160" s="16">
        <f t="shared" ref="PBY160" si="35682">0.75*(2.7+2.7+2.1+2.7)</f>
        <v>7.6499999999999995</v>
      </c>
      <c r="PBZ160" s="14">
        <f t="shared" si="14980"/>
        <v>48.47</v>
      </c>
      <c r="PCA160" s="14"/>
      <c r="PCB160" s="16">
        <f t="shared" si="14981"/>
        <v>72.704999999999998</v>
      </c>
      <c r="PCC160" s="79">
        <f t="shared" si="19937"/>
        <v>8</v>
      </c>
      <c r="PCD160" s="80"/>
      <c r="PCE160" s="16" t="s">
        <v>236</v>
      </c>
      <c r="PCF160" s="16">
        <f t="shared" ref="PCF160" si="35683">40.82</f>
        <v>40.82</v>
      </c>
      <c r="PCG160" s="16">
        <f t="shared" ref="PCG160" si="35684">0.75*(2.7+2.7+2.1+2.7)</f>
        <v>7.6499999999999995</v>
      </c>
      <c r="PCH160" s="14">
        <f t="shared" si="14985"/>
        <v>48.47</v>
      </c>
      <c r="PCI160" s="14"/>
      <c r="PCJ160" s="16">
        <f t="shared" si="14986"/>
        <v>72.704999999999998</v>
      </c>
      <c r="PCK160" s="79">
        <f t="shared" si="19937"/>
        <v>8</v>
      </c>
      <c r="PCL160" s="80"/>
      <c r="PCM160" s="16" t="s">
        <v>236</v>
      </c>
      <c r="PCN160" s="16">
        <f t="shared" ref="PCN160" si="35685">40.82</f>
        <v>40.82</v>
      </c>
      <c r="PCO160" s="16">
        <f t="shared" ref="PCO160" si="35686">0.75*(2.7+2.7+2.1+2.7)</f>
        <v>7.6499999999999995</v>
      </c>
      <c r="PCP160" s="14">
        <f t="shared" si="14990"/>
        <v>48.47</v>
      </c>
      <c r="PCQ160" s="14"/>
      <c r="PCR160" s="16">
        <f t="shared" si="14991"/>
        <v>72.704999999999998</v>
      </c>
      <c r="PCS160" s="79">
        <f t="shared" si="19937"/>
        <v>8</v>
      </c>
      <c r="PCT160" s="80"/>
      <c r="PCU160" s="16" t="s">
        <v>236</v>
      </c>
      <c r="PCV160" s="16">
        <f t="shared" ref="PCV160" si="35687">40.82</f>
        <v>40.82</v>
      </c>
      <c r="PCW160" s="16">
        <f t="shared" ref="PCW160" si="35688">0.75*(2.7+2.7+2.1+2.7)</f>
        <v>7.6499999999999995</v>
      </c>
      <c r="PCX160" s="14">
        <f t="shared" si="14995"/>
        <v>48.47</v>
      </c>
      <c r="PCY160" s="14"/>
      <c r="PCZ160" s="16">
        <f t="shared" si="14996"/>
        <v>72.704999999999998</v>
      </c>
      <c r="PDA160" s="79">
        <f t="shared" si="19937"/>
        <v>8</v>
      </c>
      <c r="PDB160" s="80"/>
      <c r="PDC160" s="16" t="s">
        <v>236</v>
      </c>
      <c r="PDD160" s="16">
        <f t="shared" ref="PDD160" si="35689">40.82</f>
        <v>40.82</v>
      </c>
      <c r="PDE160" s="16">
        <f t="shared" ref="PDE160" si="35690">0.75*(2.7+2.7+2.1+2.7)</f>
        <v>7.6499999999999995</v>
      </c>
      <c r="PDF160" s="14">
        <f t="shared" si="15000"/>
        <v>48.47</v>
      </c>
      <c r="PDG160" s="14"/>
      <c r="PDH160" s="16">
        <f t="shared" si="15001"/>
        <v>72.704999999999998</v>
      </c>
      <c r="PDI160" s="79">
        <f t="shared" si="19937"/>
        <v>8</v>
      </c>
      <c r="PDJ160" s="80"/>
      <c r="PDK160" s="16" t="s">
        <v>236</v>
      </c>
      <c r="PDL160" s="16">
        <f t="shared" ref="PDL160" si="35691">40.82</f>
        <v>40.82</v>
      </c>
      <c r="PDM160" s="16">
        <f t="shared" ref="PDM160" si="35692">0.75*(2.7+2.7+2.1+2.7)</f>
        <v>7.6499999999999995</v>
      </c>
      <c r="PDN160" s="14">
        <f t="shared" si="15005"/>
        <v>48.47</v>
      </c>
      <c r="PDO160" s="14"/>
      <c r="PDP160" s="16">
        <f t="shared" si="15006"/>
        <v>72.704999999999998</v>
      </c>
      <c r="PDQ160" s="79">
        <f t="shared" si="19937"/>
        <v>8</v>
      </c>
      <c r="PDR160" s="80"/>
      <c r="PDS160" s="16" t="s">
        <v>236</v>
      </c>
      <c r="PDT160" s="16">
        <f t="shared" ref="PDT160" si="35693">40.82</f>
        <v>40.82</v>
      </c>
      <c r="PDU160" s="16">
        <f t="shared" ref="PDU160" si="35694">0.75*(2.7+2.7+2.1+2.7)</f>
        <v>7.6499999999999995</v>
      </c>
      <c r="PDV160" s="14">
        <f t="shared" si="15010"/>
        <v>48.47</v>
      </c>
      <c r="PDW160" s="14"/>
      <c r="PDX160" s="16">
        <f t="shared" si="15011"/>
        <v>72.704999999999998</v>
      </c>
      <c r="PDY160" s="79">
        <f t="shared" si="19946"/>
        <v>8</v>
      </c>
      <c r="PDZ160" s="80"/>
      <c r="PEA160" s="16" t="s">
        <v>236</v>
      </c>
      <c r="PEB160" s="16">
        <f t="shared" ref="PEB160" si="35695">40.82</f>
        <v>40.82</v>
      </c>
      <c r="PEC160" s="16">
        <f t="shared" ref="PEC160" si="35696">0.75*(2.7+2.7+2.1+2.7)</f>
        <v>7.6499999999999995</v>
      </c>
      <c r="PED160" s="14">
        <f t="shared" si="15015"/>
        <v>48.47</v>
      </c>
      <c r="PEE160" s="14"/>
      <c r="PEF160" s="16">
        <f t="shared" si="15016"/>
        <v>72.704999999999998</v>
      </c>
      <c r="PEG160" s="79">
        <f t="shared" si="19946"/>
        <v>8</v>
      </c>
      <c r="PEH160" s="80"/>
      <c r="PEI160" s="16" t="s">
        <v>236</v>
      </c>
      <c r="PEJ160" s="16">
        <f t="shared" ref="PEJ160" si="35697">40.82</f>
        <v>40.82</v>
      </c>
      <c r="PEK160" s="16">
        <f t="shared" ref="PEK160" si="35698">0.75*(2.7+2.7+2.1+2.7)</f>
        <v>7.6499999999999995</v>
      </c>
      <c r="PEL160" s="14">
        <f t="shared" si="15020"/>
        <v>48.47</v>
      </c>
      <c r="PEM160" s="14"/>
      <c r="PEN160" s="16">
        <f t="shared" si="15021"/>
        <v>72.704999999999998</v>
      </c>
      <c r="PEO160" s="79">
        <f t="shared" si="19946"/>
        <v>8</v>
      </c>
      <c r="PEP160" s="80"/>
      <c r="PEQ160" s="16" t="s">
        <v>236</v>
      </c>
      <c r="PER160" s="16">
        <f t="shared" ref="PER160" si="35699">40.82</f>
        <v>40.82</v>
      </c>
      <c r="PES160" s="16">
        <f t="shared" ref="PES160" si="35700">0.75*(2.7+2.7+2.1+2.7)</f>
        <v>7.6499999999999995</v>
      </c>
      <c r="PET160" s="14">
        <f t="shared" si="15025"/>
        <v>48.47</v>
      </c>
      <c r="PEU160" s="14"/>
      <c r="PEV160" s="16">
        <f t="shared" si="15026"/>
        <v>72.704999999999998</v>
      </c>
      <c r="PEW160" s="79">
        <f t="shared" si="19946"/>
        <v>8</v>
      </c>
      <c r="PEX160" s="80"/>
      <c r="PEY160" s="16" t="s">
        <v>236</v>
      </c>
      <c r="PEZ160" s="16">
        <f t="shared" ref="PEZ160" si="35701">40.82</f>
        <v>40.82</v>
      </c>
      <c r="PFA160" s="16">
        <f t="shared" ref="PFA160" si="35702">0.75*(2.7+2.7+2.1+2.7)</f>
        <v>7.6499999999999995</v>
      </c>
      <c r="PFB160" s="14">
        <f t="shared" si="15030"/>
        <v>48.47</v>
      </c>
      <c r="PFC160" s="14"/>
      <c r="PFD160" s="16">
        <f t="shared" si="15031"/>
        <v>72.704999999999998</v>
      </c>
      <c r="PFE160" s="79">
        <f t="shared" si="19946"/>
        <v>8</v>
      </c>
      <c r="PFF160" s="80"/>
      <c r="PFG160" s="16" t="s">
        <v>236</v>
      </c>
      <c r="PFH160" s="16">
        <f t="shared" ref="PFH160" si="35703">40.82</f>
        <v>40.82</v>
      </c>
      <c r="PFI160" s="16">
        <f t="shared" ref="PFI160" si="35704">0.75*(2.7+2.7+2.1+2.7)</f>
        <v>7.6499999999999995</v>
      </c>
      <c r="PFJ160" s="14">
        <f t="shared" si="15035"/>
        <v>48.47</v>
      </c>
      <c r="PFK160" s="14"/>
      <c r="PFL160" s="16">
        <f t="shared" si="15036"/>
        <v>72.704999999999998</v>
      </c>
      <c r="PFM160" s="79">
        <f t="shared" si="19946"/>
        <v>8</v>
      </c>
      <c r="PFN160" s="80"/>
      <c r="PFO160" s="16" t="s">
        <v>236</v>
      </c>
      <c r="PFP160" s="16">
        <f t="shared" ref="PFP160" si="35705">40.82</f>
        <v>40.82</v>
      </c>
      <c r="PFQ160" s="16">
        <f t="shared" ref="PFQ160" si="35706">0.75*(2.7+2.7+2.1+2.7)</f>
        <v>7.6499999999999995</v>
      </c>
      <c r="PFR160" s="14">
        <f t="shared" si="15040"/>
        <v>48.47</v>
      </c>
      <c r="PFS160" s="14"/>
      <c r="PFT160" s="16">
        <f t="shared" si="15041"/>
        <v>72.704999999999998</v>
      </c>
      <c r="PFU160" s="79">
        <f t="shared" si="19946"/>
        <v>8</v>
      </c>
      <c r="PFV160" s="80"/>
      <c r="PFW160" s="16" t="s">
        <v>236</v>
      </c>
      <c r="PFX160" s="16">
        <f t="shared" ref="PFX160" si="35707">40.82</f>
        <v>40.82</v>
      </c>
      <c r="PFY160" s="16">
        <f t="shared" ref="PFY160" si="35708">0.75*(2.7+2.7+2.1+2.7)</f>
        <v>7.6499999999999995</v>
      </c>
      <c r="PFZ160" s="14">
        <f t="shared" si="15045"/>
        <v>48.47</v>
      </c>
      <c r="PGA160" s="14"/>
      <c r="PGB160" s="16">
        <f t="shared" si="15046"/>
        <v>72.704999999999998</v>
      </c>
      <c r="PGC160" s="79">
        <f t="shared" si="19946"/>
        <v>8</v>
      </c>
      <c r="PGD160" s="80"/>
      <c r="PGE160" s="16" t="s">
        <v>236</v>
      </c>
      <c r="PGF160" s="16">
        <f t="shared" ref="PGF160" si="35709">40.82</f>
        <v>40.82</v>
      </c>
      <c r="PGG160" s="16">
        <f t="shared" ref="PGG160" si="35710">0.75*(2.7+2.7+2.1+2.7)</f>
        <v>7.6499999999999995</v>
      </c>
      <c r="PGH160" s="14">
        <f t="shared" si="15050"/>
        <v>48.47</v>
      </c>
      <c r="PGI160" s="14"/>
      <c r="PGJ160" s="16">
        <f t="shared" si="15051"/>
        <v>72.704999999999998</v>
      </c>
      <c r="PGK160" s="79">
        <f t="shared" si="19955"/>
        <v>8</v>
      </c>
      <c r="PGL160" s="80"/>
      <c r="PGM160" s="16" t="s">
        <v>236</v>
      </c>
      <c r="PGN160" s="16">
        <f t="shared" ref="PGN160" si="35711">40.82</f>
        <v>40.82</v>
      </c>
      <c r="PGO160" s="16">
        <f t="shared" ref="PGO160" si="35712">0.75*(2.7+2.7+2.1+2.7)</f>
        <v>7.6499999999999995</v>
      </c>
      <c r="PGP160" s="14">
        <f t="shared" si="15055"/>
        <v>48.47</v>
      </c>
      <c r="PGQ160" s="14"/>
      <c r="PGR160" s="16">
        <f t="shared" si="15056"/>
        <v>72.704999999999998</v>
      </c>
      <c r="PGS160" s="79">
        <f t="shared" si="19955"/>
        <v>8</v>
      </c>
      <c r="PGT160" s="80"/>
      <c r="PGU160" s="16" t="s">
        <v>236</v>
      </c>
      <c r="PGV160" s="16">
        <f t="shared" ref="PGV160" si="35713">40.82</f>
        <v>40.82</v>
      </c>
      <c r="PGW160" s="16">
        <f t="shared" ref="PGW160" si="35714">0.75*(2.7+2.7+2.1+2.7)</f>
        <v>7.6499999999999995</v>
      </c>
      <c r="PGX160" s="14">
        <f t="shared" si="15060"/>
        <v>48.47</v>
      </c>
      <c r="PGY160" s="14"/>
      <c r="PGZ160" s="16">
        <f t="shared" si="15061"/>
        <v>72.704999999999998</v>
      </c>
      <c r="PHA160" s="79">
        <f t="shared" si="19955"/>
        <v>8</v>
      </c>
      <c r="PHB160" s="80"/>
      <c r="PHC160" s="16" t="s">
        <v>236</v>
      </c>
      <c r="PHD160" s="16">
        <f t="shared" ref="PHD160" si="35715">40.82</f>
        <v>40.82</v>
      </c>
      <c r="PHE160" s="16">
        <f t="shared" ref="PHE160" si="35716">0.75*(2.7+2.7+2.1+2.7)</f>
        <v>7.6499999999999995</v>
      </c>
      <c r="PHF160" s="14">
        <f t="shared" si="15065"/>
        <v>48.47</v>
      </c>
      <c r="PHG160" s="14"/>
      <c r="PHH160" s="16">
        <f t="shared" si="15066"/>
        <v>72.704999999999998</v>
      </c>
      <c r="PHI160" s="79">
        <f t="shared" si="19955"/>
        <v>8</v>
      </c>
      <c r="PHJ160" s="80"/>
      <c r="PHK160" s="16" t="s">
        <v>236</v>
      </c>
      <c r="PHL160" s="16">
        <f t="shared" ref="PHL160" si="35717">40.82</f>
        <v>40.82</v>
      </c>
      <c r="PHM160" s="16">
        <f t="shared" ref="PHM160" si="35718">0.75*(2.7+2.7+2.1+2.7)</f>
        <v>7.6499999999999995</v>
      </c>
      <c r="PHN160" s="14">
        <f t="shared" si="15070"/>
        <v>48.47</v>
      </c>
      <c r="PHO160" s="14"/>
      <c r="PHP160" s="16">
        <f t="shared" si="15071"/>
        <v>72.704999999999998</v>
      </c>
      <c r="PHQ160" s="79">
        <f t="shared" si="19955"/>
        <v>8</v>
      </c>
      <c r="PHR160" s="80"/>
      <c r="PHS160" s="16" t="s">
        <v>236</v>
      </c>
      <c r="PHT160" s="16">
        <f t="shared" ref="PHT160" si="35719">40.82</f>
        <v>40.82</v>
      </c>
      <c r="PHU160" s="16">
        <f t="shared" ref="PHU160" si="35720">0.75*(2.7+2.7+2.1+2.7)</f>
        <v>7.6499999999999995</v>
      </c>
      <c r="PHV160" s="14">
        <f t="shared" si="15075"/>
        <v>48.47</v>
      </c>
      <c r="PHW160" s="14"/>
      <c r="PHX160" s="16">
        <f t="shared" si="15076"/>
        <v>72.704999999999998</v>
      </c>
      <c r="PHY160" s="79">
        <f t="shared" si="19955"/>
        <v>8</v>
      </c>
      <c r="PHZ160" s="80"/>
      <c r="PIA160" s="16" t="s">
        <v>236</v>
      </c>
      <c r="PIB160" s="16">
        <f t="shared" ref="PIB160" si="35721">40.82</f>
        <v>40.82</v>
      </c>
      <c r="PIC160" s="16">
        <f t="shared" ref="PIC160" si="35722">0.75*(2.7+2.7+2.1+2.7)</f>
        <v>7.6499999999999995</v>
      </c>
      <c r="PID160" s="14">
        <f t="shared" si="15080"/>
        <v>48.47</v>
      </c>
      <c r="PIE160" s="14"/>
      <c r="PIF160" s="16">
        <f t="shared" si="15081"/>
        <v>72.704999999999998</v>
      </c>
      <c r="PIG160" s="79">
        <f t="shared" si="19955"/>
        <v>8</v>
      </c>
      <c r="PIH160" s="80"/>
      <c r="PII160" s="16" t="s">
        <v>236</v>
      </c>
      <c r="PIJ160" s="16">
        <f t="shared" ref="PIJ160" si="35723">40.82</f>
        <v>40.82</v>
      </c>
      <c r="PIK160" s="16">
        <f t="shared" ref="PIK160" si="35724">0.75*(2.7+2.7+2.1+2.7)</f>
        <v>7.6499999999999995</v>
      </c>
      <c r="PIL160" s="14">
        <f t="shared" si="15085"/>
        <v>48.47</v>
      </c>
      <c r="PIM160" s="14"/>
      <c r="PIN160" s="16">
        <f t="shared" si="15086"/>
        <v>72.704999999999998</v>
      </c>
      <c r="PIO160" s="79">
        <f t="shared" si="19955"/>
        <v>8</v>
      </c>
      <c r="PIP160" s="80"/>
      <c r="PIQ160" s="16" t="s">
        <v>236</v>
      </c>
      <c r="PIR160" s="16">
        <f t="shared" ref="PIR160" si="35725">40.82</f>
        <v>40.82</v>
      </c>
      <c r="PIS160" s="16">
        <f t="shared" ref="PIS160" si="35726">0.75*(2.7+2.7+2.1+2.7)</f>
        <v>7.6499999999999995</v>
      </c>
      <c r="PIT160" s="14">
        <f t="shared" si="15090"/>
        <v>48.47</v>
      </c>
      <c r="PIU160" s="14"/>
      <c r="PIV160" s="16">
        <f t="shared" si="15091"/>
        <v>72.704999999999998</v>
      </c>
      <c r="PIW160" s="79">
        <f t="shared" si="19964"/>
        <v>8</v>
      </c>
      <c r="PIX160" s="80"/>
      <c r="PIY160" s="16" t="s">
        <v>236</v>
      </c>
      <c r="PIZ160" s="16">
        <f t="shared" ref="PIZ160" si="35727">40.82</f>
        <v>40.82</v>
      </c>
      <c r="PJA160" s="16">
        <f t="shared" ref="PJA160" si="35728">0.75*(2.7+2.7+2.1+2.7)</f>
        <v>7.6499999999999995</v>
      </c>
      <c r="PJB160" s="14">
        <f t="shared" si="15095"/>
        <v>48.47</v>
      </c>
      <c r="PJC160" s="14"/>
      <c r="PJD160" s="16">
        <f t="shared" si="15096"/>
        <v>72.704999999999998</v>
      </c>
      <c r="PJE160" s="79">
        <f t="shared" si="19964"/>
        <v>8</v>
      </c>
      <c r="PJF160" s="80"/>
      <c r="PJG160" s="16" t="s">
        <v>236</v>
      </c>
      <c r="PJH160" s="16">
        <f t="shared" ref="PJH160" si="35729">40.82</f>
        <v>40.82</v>
      </c>
      <c r="PJI160" s="16">
        <f t="shared" ref="PJI160" si="35730">0.75*(2.7+2.7+2.1+2.7)</f>
        <v>7.6499999999999995</v>
      </c>
      <c r="PJJ160" s="14">
        <f t="shared" si="15100"/>
        <v>48.47</v>
      </c>
      <c r="PJK160" s="14"/>
      <c r="PJL160" s="16">
        <f t="shared" si="15101"/>
        <v>72.704999999999998</v>
      </c>
      <c r="PJM160" s="79">
        <f t="shared" si="19964"/>
        <v>8</v>
      </c>
      <c r="PJN160" s="80"/>
      <c r="PJO160" s="16" t="s">
        <v>236</v>
      </c>
      <c r="PJP160" s="16">
        <f t="shared" ref="PJP160" si="35731">40.82</f>
        <v>40.82</v>
      </c>
      <c r="PJQ160" s="16">
        <f t="shared" ref="PJQ160" si="35732">0.75*(2.7+2.7+2.1+2.7)</f>
        <v>7.6499999999999995</v>
      </c>
      <c r="PJR160" s="14">
        <f t="shared" si="15105"/>
        <v>48.47</v>
      </c>
      <c r="PJS160" s="14"/>
      <c r="PJT160" s="16">
        <f t="shared" si="15106"/>
        <v>72.704999999999998</v>
      </c>
      <c r="PJU160" s="79">
        <f t="shared" si="19964"/>
        <v>8</v>
      </c>
      <c r="PJV160" s="80"/>
      <c r="PJW160" s="16" t="s">
        <v>236</v>
      </c>
      <c r="PJX160" s="16">
        <f t="shared" ref="PJX160" si="35733">40.82</f>
        <v>40.82</v>
      </c>
      <c r="PJY160" s="16">
        <f t="shared" ref="PJY160" si="35734">0.75*(2.7+2.7+2.1+2.7)</f>
        <v>7.6499999999999995</v>
      </c>
      <c r="PJZ160" s="14">
        <f t="shared" si="15110"/>
        <v>48.47</v>
      </c>
      <c r="PKA160" s="14"/>
      <c r="PKB160" s="16">
        <f t="shared" si="15111"/>
        <v>72.704999999999998</v>
      </c>
      <c r="PKC160" s="79">
        <f t="shared" si="19964"/>
        <v>8</v>
      </c>
      <c r="PKD160" s="80"/>
      <c r="PKE160" s="16" t="s">
        <v>236</v>
      </c>
      <c r="PKF160" s="16">
        <f t="shared" ref="PKF160" si="35735">40.82</f>
        <v>40.82</v>
      </c>
      <c r="PKG160" s="16">
        <f t="shared" ref="PKG160" si="35736">0.75*(2.7+2.7+2.1+2.7)</f>
        <v>7.6499999999999995</v>
      </c>
      <c r="PKH160" s="14">
        <f t="shared" si="15115"/>
        <v>48.47</v>
      </c>
      <c r="PKI160" s="14"/>
      <c r="PKJ160" s="16">
        <f t="shared" si="15116"/>
        <v>72.704999999999998</v>
      </c>
      <c r="PKK160" s="79">
        <f t="shared" si="19964"/>
        <v>8</v>
      </c>
      <c r="PKL160" s="80"/>
      <c r="PKM160" s="16" t="s">
        <v>236</v>
      </c>
      <c r="PKN160" s="16">
        <f t="shared" ref="PKN160" si="35737">40.82</f>
        <v>40.82</v>
      </c>
      <c r="PKO160" s="16">
        <f t="shared" ref="PKO160" si="35738">0.75*(2.7+2.7+2.1+2.7)</f>
        <v>7.6499999999999995</v>
      </c>
      <c r="PKP160" s="14">
        <f t="shared" si="15120"/>
        <v>48.47</v>
      </c>
      <c r="PKQ160" s="14"/>
      <c r="PKR160" s="16">
        <f t="shared" si="15121"/>
        <v>72.704999999999998</v>
      </c>
      <c r="PKS160" s="79">
        <f t="shared" si="19964"/>
        <v>8</v>
      </c>
      <c r="PKT160" s="80"/>
      <c r="PKU160" s="16" t="s">
        <v>236</v>
      </c>
      <c r="PKV160" s="16">
        <f t="shared" ref="PKV160" si="35739">40.82</f>
        <v>40.82</v>
      </c>
      <c r="PKW160" s="16">
        <f t="shared" ref="PKW160" si="35740">0.75*(2.7+2.7+2.1+2.7)</f>
        <v>7.6499999999999995</v>
      </c>
      <c r="PKX160" s="14">
        <f t="shared" si="15125"/>
        <v>48.47</v>
      </c>
      <c r="PKY160" s="14"/>
      <c r="PKZ160" s="16">
        <f t="shared" si="15126"/>
        <v>72.704999999999998</v>
      </c>
      <c r="PLA160" s="79">
        <f t="shared" si="19964"/>
        <v>8</v>
      </c>
      <c r="PLB160" s="80"/>
      <c r="PLC160" s="16" t="s">
        <v>236</v>
      </c>
      <c r="PLD160" s="16">
        <f t="shared" ref="PLD160" si="35741">40.82</f>
        <v>40.82</v>
      </c>
      <c r="PLE160" s="16">
        <f t="shared" ref="PLE160" si="35742">0.75*(2.7+2.7+2.1+2.7)</f>
        <v>7.6499999999999995</v>
      </c>
      <c r="PLF160" s="14">
        <f t="shared" si="15130"/>
        <v>48.47</v>
      </c>
      <c r="PLG160" s="14"/>
      <c r="PLH160" s="16">
        <f t="shared" si="15131"/>
        <v>72.704999999999998</v>
      </c>
      <c r="PLI160" s="79">
        <f t="shared" si="19973"/>
        <v>8</v>
      </c>
      <c r="PLJ160" s="80"/>
      <c r="PLK160" s="16" t="s">
        <v>236</v>
      </c>
      <c r="PLL160" s="16">
        <f t="shared" ref="PLL160" si="35743">40.82</f>
        <v>40.82</v>
      </c>
      <c r="PLM160" s="16">
        <f t="shared" ref="PLM160" si="35744">0.75*(2.7+2.7+2.1+2.7)</f>
        <v>7.6499999999999995</v>
      </c>
      <c r="PLN160" s="14">
        <f t="shared" si="15135"/>
        <v>48.47</v>
      </c>
      <c r="PLO160" s="14"/>
      <c r="PLP160" s="16">
        <f t="shared" si="15136"/>
        <v>72.704999999999998</v>
      </c>
      <c r="PLQ160" s="79">
        <f t="shared" si="19973"/>
        <v>8</v>
      </c>
      <c r="PLR160" s="80"/>
      <c r="PLS160" s="16" t="s">
        <v>236</v>
      </c>
      <c r="PLT160" s="16">
        <f t="shared" ref="PLT160" si="35745">40.82</f>
        <v>40.82</v>
      </c>
      <c r="PLU160" s="16">
        <f t="shared" ref="PLU160" si="35746">0.75*(2.7+2.7+2.1+2.7)</f>
        <v>7.6499999999999995</v>
      </c>
      <c r="PLV160" s="14">
        <f t="shared" si="15140"/>
        <v>48.47</v>
      </c>
      <c r="PLW160" s="14"/>
      <c r="PLX160" s="16">
        <f t="shared" si="15141"/>
        <v>72.704999999999998</v>
      </c>
      <c r="PLY160" s="79">
        <f t="shared" si="19973"/>
        <v>8</v>
      </c>
      <c r="PLZ160" s="80"/>
      <c r="PMA160" s="16" t="s">
        <v>236</v>
      </c>
      <c r="PMB160" s="16">
        <f t="shared" ref="PMB160" si="35747">40.82</f>
        <v>40.82</v>
      </c>
      <c r="PMC160" s="16">
        <f t="shared" ref="PMC160" si="35748">0.75*(2.7+2.7+2.1+2.7)</f>
        <v>7.6499999999999995</v>
      </c>
      <c r="PMD160" s="14">
        <f t="shared" si="15145"/>
        <v>48.47</v>
      </c>
      <c r="PME160" s="14"/>
      <c r="PMF160" s="16">
        <f t="shared" si="15146"/>
        <v>72.704999999999998</v>
      </c>
      <c r="PMG160" s="79">
        <f t="shared" si="19973"/>
        <v>8</v>
      </c>
      <c r="PMH160" s="80"/>
      <c r="PMI160" s="16" t="s">
        <v>236</v>
      </c>
      <c r="PMJ160" s="16">
        <f t="shared" ref="PMJ160" si="35749">40.82</f>
        <v>40.82</v>
      </c>
      <c r="PMK160" s="16">
        <f t="shared" ref="PMK160" si="35750">0.75*(2.7+2.7+2.1+2.7)</f>
        <v>7.6499999999999995</v>
      </c>
      <c r="PML160" s="14">
        <f t="shared" si="15150"/>
        <v>48.47</v>
      </c>
      <c r="PMM160" s="14"/>
      <c r="PMN160" s="16">
        <f t="shared" si="15151"/>
        <v>72.704999999999998</v>
      </c>
      <c r="PMO160" s="79">
        <f t="shared" si="19973"/>
        <v>8</v>
      </c>
      <c r="PMP160" s="80"/>
      <c r="PMQ160" s="16" t="s">
        <v>236</v>
      </c>
      <c r="PMR160" s="16">
        <f t="shared" ref="PMR160" si="35751">40.82</f>
        <v>40.82</v>
      </c>
      <c r="PMS160" s="16">
        <f t="shared" ref="PMS160" si="35752">0.75*(2.7+2.7+2.1+2.7)</f>
        <v>7.6499999999999995</v>
      </c>
      <c r="PMT160" s="14">
        <f t="shared" si="15155"/>
        <v>48.47</v>
      </c>
      <c r="PMU160" s="14"/>
      <c r="PMV160" s="16">
        <f t="shared" si="15156"/>
        <v>72.704999999999998</v>
      </c>
      <c r="PMW160" s="79">
        <f t="shared" si="19973"/>
        <v>8</v>
      </c>
      <c r="PMX160" s="80"/>
      <c r="PMY160" s="16" t="s">
        <v>236</v>
      </c>
      <c r="PMZ160" s="16">
        <f t="shared" ref="PMZ160" si="35753">40.82</f>
        <v>40.82</v>
      </c>
      <c r="PNA160" s="16">
        <f t="shared" ref="PNA160" si="35754">0.75*(2.7+2.7+2.1+2.7)</f>
        <v>7.6499999999999995</v>
      </c>
      <c r="PNB160" s="14">
        <f t="shared" si="15160"/>
        <v>48.47</v>
      </c>
      <c r="PNC160" s="14"/>
      <c r="PND160" s="16">
        <f t="shared" si="15161"/>
        <v>72.704999999999998</v>
      </c>
      <c r="PNE160" s="79">
        <f t="shared" si="19973"/>
        <v>8</v>
      </c>
      <c r="PNF160" s="80"/>
      <c r="PNG160" s="16" t="s">
        <v>236</v>
      </c>
      <c r="PNH160" s="16">
        <f t="shared" ref="PNH160" si="35755">40.82</f>
        <v>40.82</v>
      </c>
      <c r="PNI160" s="16">
        <f t="shared" ref="PNI160" si="35756">0.75*(2.7+2.7+2.1+2.7)</f>
        <v>7.6499999999999995</v>
      </c>
      <c r="PNJ160" s="14">
        <f t="shared" si="15165"/>
        <v>48.47</v>
      </c>
      <c r="PNK160" s="14"/>
      <c r="PNL160" s="16">
        <f t="shared" si="15166"/>
        <v>72.704999999999998</v>
      </c>
      <c r="PNM160" s="79">
        <f t="shared" si="19973"/>
        <v>8</v>
      </c>
      <c r="PNN160" s="80"/>
      <c r="PNO160" s="16" t="s">
        <v>236</v>
      </c>
      <c r="PNP160" s="16">
        <f t="shared" ref="PNP160" si="35757">40.82</f>
        <v>40.82</v>
      </c>
      <c r="PNQ160" s="16">
        <f t="shared" ref="PNQ160" si="35758">0.75*(2.7+2.7+2.1+2.7)</f>
        <v>7.6499999999999995</v>
      </c>
      <c r="PNR160" s="14">
        <f t="shared" si="15170"/>
        <v>48.47</v>
      </c>
      <c r="PNS160" s="14"/>
      <c r="PNT160" s="16">
        <f t="shared" si="15171"/>
        <v>72.704999999999998</v>
      </c>
      <c r="PNU160" s="79">
        <f t="shared" si="19982"/>
        <v>8</v>
      </c>
      <c r="PNV160" s="80"/>
      <c r="PNW160" s="16" t="s">
        <v>236</v>
      </c>
      <c r="PNX160" s="16">
        <f t="shared" ref="PNX160" si="35759">40.82</f>
        <v>40.82</v>
      </c>
      <c r="PNY160" s="16">
        <f t="shared" ref="PNY160" si="35760">0.75*(2.7+2.7+2.1+2.7)</f>
        <v>7.6499999999999995</v>
      </c>
      <c r="PNZ160" s="14">
        <f t="shared" si="15175"/>
        <v>48.47</v>
      </c>
      <c r="POA160" s="14"/>
      <c r="POB160" s="16">
        <f t="shared" si="15176"/>
        <v>72.704999999999998</v>
      </c>
      <c r="POC160" s="79">
        <f t="shared" si="19982"/>
        <v>8</v>
      </c>
      <c r="POD160" s="80"/>
      <c r="POE160" s="16" t="s">
        <v>236</v>
      </c>
      <c r="POF160" s="16">
        <f t="shared" ref="POF160" si="35761">40.82</f>
        <v>40.82</v>
      </c>
      <c r="POG160" s="16">
        <f t="shared" ref="POG160" si="35762">0.75*(2.7+2.7+2.1+2.7)</f>
        <v>7.6499999999999995</v>
      </c>
      <c r="POH160" s="14">
        <f t="shared" si="15180"/>
        <v>48.47</v>
      </c>
      <c r="POI160" s="14"/>
      <c r="POJ160" s="16">
        <f t="shared" si="15181"/>
        <v>72.704999999999998</v>
      </c>
      <c r="POK160" s="79">
        <f t="shared" si="19982"/>
        <v>8</v>
      </c>
      <c r="POL160" s="80"/>
      <c r="POM160" s="16" t="s">
        <v>236</v>
      </c>
      <c r="PON160" s="16">
        <f t="shared" ref="PON160" si="35763">40.82</f>
        <v>40.82</v>
      </c>
      <c r="POO160" s="16">
        <f t="shared" ref="POO160" si="35764">0.75*(2.7+2.7+2.1+2.7)</f>
        <v>7.6499999999999995</v>
      </c>
      <c r="POP160" s="14">
        <f t="shared" si="15185"/>
        <v>48.47</v>
      </c>
      <c r="POQ160" s="14"/>
      <c r="POR160" s="16">
        <f t="shared" si="15186"/>
        <v>72.704999999999998</v>
      </c>
      <c r="POS160" s="79">
        <f t="shared" si="19982"/>
        <v>8</v>
      </c>
      <c r="POT160" s="80"/>
      <c r="POU160" s="16" t="s">
        <v>236</v>
      </c>
      <c r="POV160" s="16">
        <f t="shared" ref="POV160" si="35765">40.82</f>
        <v>40.82</v>
      </c>
      <c r="POW160" s="16">
        <f t="shared" ref="POW160" si="35766">0.75*(2.7+2.7+2.1+2.7)</f>
        <v>7.6499999999999995</v>
      </c>
      <c r="POX160" s="14">
        <f t="shared" si="15190"/>
        <v>48.47</v>
      </c>
      <c r="POY160" s="14"/>
      <c r="POZ160" s="16">
        <f t="shared" si="15191"/>
        <v>72.704999999999998</v>
      </c>
      <c r="PPA160" s="79">
        <f t="shared" si="19982"/>
        <v>8</v>
      </c>
      <c r="PPB160" s="80"/>
      <c r="PPC160" s="16" t="s">
        <v>236</v>
      </c>
      <c r="PPD160" s="16">
        <f t="shared" ref="PPD160" si="35767">40.82</f>
        <v>40.82</v>
      </c>
      <c r="PPE160" s="16">
        <f t="shared" ref="PPE160" si="35768">0.75*(2.7+2.7+2.1+2.7)</f>
        <v>7.6499999999999995</v>
      </c>
      <c r="PPF160" s="14">
        <f t="shared" si="15195"/>
        <v>48.47</v>
      </c>
      <c r="PPG160" s="14"/>
      <c r="PPH160" s="16">
        <f t="shared" si="15196"/>
        <v>72.704999999999998</v>
      </c>
      <c r="PPI160" s="79">
        <f t="shared" si="19982"/>
        <v>8</v>
      </c>
      <c r="PPJ160" s="80"/>
      <c r="PPK160" s="16" t="s">
        <v>236</v>
      </c>
      <c r="PPL160" s="16">
        <f t="shared" ref="PPL160" si="35769">40.82</f>
        <v>40.82</v>
      </c>
      <c r="PPM160" s="16">
        <f t="shared" ref="PPM160" si="35770">0.75*(2.7+2.7+2.1+2.7)</f>
        <v>7.6499999999999995</v>
      </c>
      <c r="PPN160" s="14">
        <f t="shared" si="15200"/>
        <v>48.47</v>
      </c>
      <c r="PPO160" s="14"/>
      <c r="PPP160" s="16">
        <f t="shared" si="15201"/>
        <v>72.704999999999998</v>
      </c>
      <c r="PPQ160" s="79">
        <f t="shared" si="19982"/>
        <v>8</v>
      </c>
      <c r="PPR160" s="80"/>
      <c r="PPS160" s="16" t="s">
        <v>236</v>
      </c>
      <c r="PPT160" s="16">
        <f t="shared" ref="PPT160" si="35771">40.82</f>
        <v>40.82</v>
      </c>
      <c r="PPU160" s="16">
        <f t="shared" ref="PPU160" si="35772">0.75*(2.7+2.7+2.1+2.7)</f>
        <v>7.6499999999999995</v>
      </c>
      <c r="PPV160" s="14">
        <f t="shared" si="15205"/>
        <v>48.47</v>
      </c>
      <c r="PPW160" s="14"/>
      <c r="PPX160" s="16">
        <f t="shared" si="15206"/>
        <v>72.704999999999998</v>
      </c>
      <c r="PPY160" s="79">
        <f t="shared" si="19982"/>
        <v>8</v>
      </c>
      <c r="PPZ160" s="80"/>
      <c r="PQA160" s="16" t="s">
        <v>236</v>
      </c>
      <c r="PQB160" s="16">
        <f t="shared" ref="PQB160" si="35773">40.82</f>
        <v>40.82</v>
      </c>
      <c r="PQC160" s="16">
        <f t="shared" ref="PQC160" si="35774">0.75*(2.7+2.7+2.1+2.7)</f>
        <v>7.6499999999999995</v>
      </c>
      <c r="PQD160" s="14">
        <f t="shared" si="15210"/>
        <v>48.47</v>
      </c>
      <c r="PQE160" s="14"/>
      <c r="PQF160" s="16">
        <f t="shared" si="15211"/>
        <v>72.704999999999998</v>
      </c>
      <c r="PQG160" s="79">
        <f t="shared" si="19991"/>
        <v>8</v>
      </c>
      <c r="PQH160" s="80"/>
      <c r="PQI160" s="16" t="s">
        <v>236</v>
      </c>
      <c r="PQJ160" s="16">
        <f t="shared" ref="PQJ160" si="35775">40.82</f>
        <v>40.82</v>
      </c>
      <c r="PQK160" s="16">
        <f t="shared" ref="PQK160" si="35776">0.75*(2.7+2.7+2.1+2.7)</f>
        <v>7.6499999999999995</v>
      </c>
      <c r="PQL160" s="14">
        <f t="shared" si="15215"/>
        <v>48.47</v>
      </c>
      <c r="PQM160" s="14"/>
      <c r="PQN160" s="16">
        <f t="shared" si="15216"/>
        <v>72.704999999999998</v>
      </c>
      <c r="PQO160" s="79">
        <f t="shared" si="19991"/>
        <v>8</v>
      </c>
      <c r="PQP160" s="80"/>
      <c r="PQQ160" s="16" t="s">
        <v>236</v>
      </c>
      <c r="PQR160" s="16">
        <f t="shared" ref="PQR160" si="35777">40.82</f>
        <v>40.82</v>
      </c>
      <c r="PQS160" s="16">
        <f t="shared" ref="PQS160" si="35778">0.75*(2.7+2.7+2.1+2.7)</f>
        <v>7.6499999999999995</v>
      </c>
      <c r="PQT160" s="14">
        <f t="shared" si="15220"/>
        <v>48.47</v>
      </c>
      <c r="PQU160" s="14"/>
      <c r="PQV160" s="16">
        <f t="shared" si="15221"/>
        <v>72.704999999999998</v>
      </c>
      <c r="PQW160" s="79">
        <f t="shared" si="19991"/>
        <v>8</v>
      </c>
      <c r="PQX160" s="80"/>
      <c r="PQY160" s="16" t="s">
        <v>236</v>
      </c>
      <c r="PQZ160" s="16">
        <f t="shared" ref="PQZ160" si="35779">40.82</f>
        <v>40.82</v>
      </c>
      <c r="PRA160" s="16">
        <f t="shared" ref="PRA160" si="35780">0.75*(2.7+2.7+2.1+2.7)</f>
        <v>7.6499999999999995</v>
      </c>
      <c r="PRB160" s="14">
        <f t="shared" si="15225"/>
        <v>48.47</v>
      </c>
      <c r="PRC160" s="14"/>
      <c r="PRD160" s="16">
        <f t="shared" si="15226"/>
        <v>72.704999999999998</v>
      </c>
      <c r="PRE160" s="79">
        <f t="shared" si="19991"/>
        <v>8</v>
      </c>
      <c r="PRF160" s="80"/>
      <c r="PRG160" s="16" t="s">
        <v>236</v>
      </c>
      <c r="PRH160" s="16">
        <f t="shared" ref="PRH160" si="35781">40.82</f>
        <v>40.82</v>
      </c>
      <c r="PRI160" s="16">
        <f t="shared" ref="PRI160" si="35782">0.75*(2.7+2.7+2.1+2.7)</f>
        <v>7.6499999999999995</v>
      </c>
      <c r="PRJ160" s="14">
        <f t="shared" si="15230"/>
        <v>48.47</v>
      </c>
      <c r="PRK160" s="14"/>
      <c r="PRL160" s="16">
        <f t="shared" si="15231"/>
        <v>72.704999999999998</v>
      </c>
      <c r="PRM160" s="79">
        <f t="shared" si="19991"/>
        <v>8</v>
      </c>
      <c r="PRN160" s="80"/>
      <c r="PRO160" s="16" t="s">
        <v>236</v>
      </c>
      <c r="PRP160" s="16">
        <f t="shared" ref="PRP160" si="35783">40.82</f>
        <v>40.82</v>
      </c>
      <c r="PRQ160" s="16">
        <f t="shared" ref="PRQ160" si="35784">0.75*(2.7+2.7+2.1+2.7)</f>
        <v>7.6499999999999995</v>
      </c>
      <c r="PRR160" s="14">
        <f t="shared" si="15235"/>
        <v>48.47</v>
      </c>
      <c r="PRS160" s="14"/>
      <c r="PRT160" s="16">
        <f t="shared" si="15236"/>
        <v>72.704999999999998</v>
      </c>
      <c r="PRU160" s="79">
        <f t="shared" si="19991"/>
        <v>8</v>
      </c>
      <c r="PRV160" s="80"/>
      <c r="PRW160" s="16" t="s">
        <v>236</v>
      </c>
      <c r="PRX160" s="16">
        <f t="shared" ref="PRX160" si="35785">40.82</f>
        <v>40.82</v>
      </c>
      <c r="PRY160" s="16">
        <f t="shared" ref="PRY160" si="35786">0.75*(2.7+2.7+2.1+2.7)</f>
        <v>7.6499999999999995</v>
      </c>
      <c r="PRZ160" s="14">
        <f t="shared" si="15240"/>
        <v>48.47</v>
      </c>
      <c r="PSA160" s="14"/>
      <c r="PSB160" s="16">
        <f t="shared" si="15241"/>
        <v>72.704999999999998</v>
      </c>
      <c r="PSC160" s="79">
        <f t="shared" si="19991"/>
        <v>8</v>
      </c>
      <c r="PSD160" s="80"/>
      <c r="PSE160" s="16" t="s">
        <v>236</v>
      </c>
      <c r="PSF160" s="16">
        <f t="shared" ref="PSF160" si="35787">40.82</f>
        <v>40.82</v>
      </c>
      <c r="PSG160" s="16">
        <f t="shared" ref="PSG160" si="35788">0.75*(2.7+2.7+2.1+2.7)</f>
        <v>7.6499999999999995</v>
      </c>
      <c r="PSH160" s="14">
        <f t="shared" si="15245"/>
        <v>48.47</v>
      </c>
      <c r="PSI160" s="14"/>
      <c r="PSJ160" s="16">
        <f t="shared" si="15246"/>
        <v>72.704999999999998</v>
      </c>
      <c r="PSK160" s="79">
        <f t="shared" si="19991"/>
        <v>8</v>
      </c>
      <c r="PSL160" s="80"/>
      <c r="PSM160" s="16" t="s">
        <v>236</v>
      </c>
      <c r="PSN160" s="16">
        <f t="shared" ref="PSN160" si="35789">40.82</f>
        <v>40.82</v>
      </c>
      <c r="PSO160" s="16">
        <f t="shared" ref="PSO160" si="35790">0.75*(2.7+2.7+2.1+2.7)</f>
        <v>7.6499999999999995</v>
      </c>
      <c r="PSP160" s="14">
        <f t="shared" si="15250"/>
        <v>48.47</v>
      </c>
      <c r="PSQ160" s="14"/>
      <c r="PSR160" s="16">
        <f t="shared" si="15251"/>
        <v>72.704999999999998</v>
      </c>
      <c r="PSS160" s="79">
        <f t="shared" si="20000"/>
        <v>8</v>
      </c>
      <c r="PST160" s="80"/>
      <c r="PSU160" s="16" t="s">
        <v>236</v>
      </c>
      <c r="PSV160" s="16">
        <f t="shared" ref="PSV160" si="35791">40.82</f>
        <v>40.82</v>
      </c>
      <c r="PSW160" s="16">
        <f t="shared" ref="PSW160" si="35792">0.75*(2.7+2.7+2.1+2.7)</f>
        <v>7.6499999999999995</v>
      </c>
      <c r="PSX160" s="14">
        <f t="shared" si="15255"/>
        <v>48.47</v>
      </c>
      <c r="PSY160" s="14"/>
      <c r="PSZ160" s="16">
        <f t="shared" si="15256"/>
        <v>72.704999999999998</v>
      </c>
      <c r="PTA160" s="79">
        <f t="shared" si="20000"/>
        <v>8</v>
      </c>
      <c r="PTB160" s="80"/>
      <c r="PTC160" s="16" t="s">
        <v>236</v>
      </c>
      <c r="PTD160" s="16">
        <f t="shared" ref="PTD160" si="35793">40.82</f>
        <v>40.82</v>
      </c>
      <c r="PTE160" s="16">
        <f t="shared" ref="PTE160" si="35794">0.75*(2.7+2.7+2.1+2.7)</f>
        <v>7.6499999999999995</v>
      </c>
      <c r="PTF160" s="14">
        <f t="shared" si="15260"/>
        <v>48.47</v>
      </c>
      <c r="PTG160" s="14"/>
      <c r="PTH160" s="16">
        <f t="shared" si="15261"/>
        <v>72.704999999999998</v>
      </c>
      <c r="PTI160" s="79">
        <f t="shared" si="20000"/>
        <v>8</v>
      </c>
      <c r="PTJ160" s="80"/>
      <c r="PTK160" s="16" t="s">
        <v>236</v>
      </c>
      <c r="PTL160" s="16">
        <f t="shared" ref="PTL160" si="35795">40.82</f>
        <v>40.82</v>
      </c>
      <c r="PTM160" s="16">
        <f t="shared" ref="PTM160" si="35796">0.75*(2.7+2.7+2.1+2.7)</f>
        <v>7.6499999999999995</v>
      </c>
      <c r="PTN160" s="14">
        <f t="shared" si="15265"/>
        <v>48.47</v>
      </c>
      <c r="PTO160" s="14"/>
      <c r="PTP160" s="16">
        <f t="shared" si="15266"/>
        <v>72.704999999999998</v>
      </c>
      <c r="PTQ160" s="79">
        <f t="shared" si="20000"/>
        <v>8</v>
      </c>
      <c r="PTR160" s="80"/>
      <c r="PTS160" s="16" t="s">
        <v>236</v>
      </c>
      <c r="PTT160" s="16">
        <f t="shared" ref="PTT160" si="35797">40.82</f>
        <v>40.82</v>
      </c>
      <c r="PTU160" s="16">
        <f t="shared" ref="PTU160" si="35798">0.75*(2.7+2.7+2.1+2.7)</f>
        <v>7.6499999999999995</v>
      </c>
      <c r="PTV160" s="14">
        <f t="shared" si="15270"/>
        <v>48.47</v>
      </c>
      <c r="PTW160" s="14"/>
      <c r="PTX160" s="16">
        <f t="shared" si="15271"/>
        <v>72.704999999999998</v>
      </c>
      <c r="PTY160" s="79">
        <f t="shared" si="20000"/>
        <v>8</v>
      </c>
      <c r="PTZ160" s="80"/>
      <c r="PUA160" s="16" t="s">
        <v>236</v>
      </c>
      <c r="PUB160" s="16">
        <f t="shared" ref="PUB160" si="35799">40.82</f>
        <v>40.82</v>
      </c>
      <c r="PUC160" s="16">
        <f t="shared" ref="PUC160" si="35800">0.75*(2.7+2.7+2.1+2.7)</f>
        <v>7.6499999999999995</v>
      </c>
      <c r="PUD160" s="14">
        <f t="shared" si="15275"/>
        <v>48.47</v>
      </c>
      <c r="PUE160" s="14"/>
      <c r="PUF160" s="16">
        <f t="shared" si="15276"/>
        <v>72.704999999999998</v>
      </c>
      <c r="PUG160" s="79">
        <f t="shared" si="20000"/>
        <v>8</v>
      </c>
      <c r="PUH160" s="80"/>
      <c r="PUI160" s="16" t="s">
        <v>236</v>
      </c>
      <c r="PUJ160" s="16">
        <f t="shared" ref="PUJ160" si="35801">40.82</f>
        <v>40.82</v>
      </c>
      <c r="PUK160" s="16">
        <f t="shared" ref="PUK160" si="35802">0.75*(2.7+2.7+2.1+2.7)</f>
        <v>7.6499999999999995</v>
      </c>
      <c r="PUL160" s="14">
        <f t="shared" si="15280"/>
        <v>48.47</v>
      </c>
      <c r="PUM160" s="14"/>
      <c r="PUN160" s="16">
        <f t="shared" si="15281"/>
        <v>72.704999999999998</v>
      </c>
      <c r="PUO160" s="79">
        <f t="shared" si="20000"/>
        <v>8</v>
      </c>
      <c r="PUP160" s="80"/>
      <c r="PUQ160" s="16" t="s">
        <v>236</v>
      </c>
      <c r="PUR160" s="16">
        <f t="shared" ref="PUR160" si="35803">40.82</f>
        <v>40.82</v>
      </c>
      <c r="PUS160" s="16">
        <f t="shared" ref="PUS160" si="35804">0.75*(2.7+2.7+2.1+2.7)</f>
        <v>7.6499999999999995</v>
      </c>
      <c r="PUT160" s="14">
        <f t="shared" si="15285"/>
        <v>48.47</v>
      </c>
      <c r="PUU160" s="14"/>
      <c r="PUV160" s="16">
        <f t="shared" si="15286"/>
        <v>72.704999999999998</v>
      </c>
      <c r="PUW160" s="79">
        <f t="shared" si="20000"/>
        <v>8</v>
      </c>
      <c r="PUX160" s="80"/>
      <c r="PUY160" s="16" t="s">
        <v>236</v>
      </c>
      <c r="PUZ160" s="16">
        <f t="shared" ref="PUZ160" si="35805">40.82</f>
        <v>40.82</v>
      </c>
      <c r="PVA160" s="16">
        <f t="shared" ref="PVA160" si="35806">0.75*(2.7+2.7+2.1+2.7)</f>
        <v>7.6499999999999995</v>
      </c>
      <c r="PVB160" s="14">
        <f t="shared" si="15290"/>
        <v>48.47</v>
      </c>
      <c r="PVC160" s="14"/>
      <c r="PVD160" s="16">
        <f t="shared" si="15291"/>
        <v>72.704999999999998</v>
      </c>
      <c r="PVE160" s="79">
        <f t="shared" si="20009"/>
        <v>8</v>
      </c>
      <c r="PVF160" s="80"/>
      <c r="PVG160" s="16" t="s">
        <v>236</v>
      </c>
      <c r="PVH160" s="16">
        <f t="shared" ref="PVH160" si="35807">40.82</f>
        <v>40.82</v>
      </c>
      <c r="PVI160" s="16">
        <f t="shared" ref="PVI160" si="35808">0.75*(2.7+2.7+2.1+2.7)</f>
        <v>7.6499999999999995</v>
      </c>
      <c r="PVJ160" s="14">
        <f t="shared" si="15295"/>
        <v>48.47</v>
      </c>
      <c r="PVK160" s="14"/>
      <c r="PVL160" s="16">
        <f t="shared" si="15296"/>
        <v>72.704999999999998</v>
      </c>
      <c r="PVM160" s="79">
        <f t="shared" si="20009"/>
        <v>8</v>
      </c>
      <c r="PVN160" s="80"/>
      <c r="PVO160" s="16" t="s">
        <v>236</v>
      </c>
      <c r="PVP160" s="16">
        <f t="shared" ref="PVP160" si="35809">40.82</f>
        <v>40.82</v>
      </c>
      <c r="PVQ160" s="16">
        <f t="shared" ref="PVQ160" si="35810">0.75*(2.7+2.7+2.1+2.7)</f>
        <v>7.6499999999999995</v>
      </c>
      <c r="PVR160" s="14">
        <f t="shared" si="15300"/>
        <v>48.47</v>
      </c>
      <c r="PVS160" s="14"/>
      <c r="PVT160" s="16">
        <f t="shared" si="15301"/>
        <v>72.704999999999998</v>
      </c>
      <c r="PVU160" s="79">
        <f t="shared" si="20009"/>
        <v>8</v>
      </c>
      <c r="PVV160" s="80"/>
      <c r="PVW160" s="16" t="s">
        <v>236</v>
      </c>
      <c r="PVX160" s="16">
        <f t="shared" ref="PVX160" si="35811">40.82</f>
        <v>40.82</v>
      </c>
      <c r="PVY160" s="16">
        <f t="shared" ref="PVY160" si="35812">0.75*(2.7+2.7+2.1+2.7)</f>
        <v>7.6499999999999995</v>
      </c>
      <c r="PVZ160" s="14">
        <f t="shared" si="15305"/>
        <v>48.47</v>
      </c>
      <c r="PWA160" s="14"/>
      <c r="PWB160" s="16">
        <f t="shared" si="15306"/>
        <v>72.704999999999998</v>
      </c>
      <c r="PWC160" s="79">
        <f t="shared" si="20009"/>
        <v>8</v>
      </c>
      <c r="PWD160" s="80"/>
      <c r="PWE160" s="16" t="s">
        <v>236</v>
      </c>
      <c r="PWF160" s="16">
        <f t="shared" ref="PWF160" si="35813">40.82</f>
        <v>40.82</v>
      </c>
      <c r="PWG160" s="16">
        <f t="shared" ref="PWG160" si="35814">0.75*(2.7+2.7+2.1+2.7)</f>
        <v>7.6499999999999995</v>
      </c>
      <c r="PWH160" s="14">
        <f t="shared" si="15310"/>
        <v>48.47</v>
      </c>
      <c r="PWI160" s="14"/>
      <c r="PWJ160" s="16">
        <f t="shared" si="15311"/>
        <v>72.704999999999998</v>
      </c>
      <c r="PWK160" s="79">
        <f t="shared" si="20009"/>
        <v>8</v>
      </c>
      <c r="PWL160" s="80"/>
      <c r="PWM160" s="16" t="s">
        <v>236</v>
      </c>
      <c r="PWN160" s="16">
        <f t="shared" ref="PWN160" si="35815">40.82</f>
        <v>40.82</v>
      </c>
      <c r="PWO160" s="16">
        <f t="shared" ref="PWO160" si="35816">0.75*(2.7+2.7+2.1+2.7)</f>
        <v>7.6499999999999995</v>
      </c>
      <c r="PWP160" s="14">
        <f t="shared" si="15315"/>
        <v>48.47</v>
      </c>
      <c r="PWQ160" s="14"/>
      <c r="PWR160" s="16">
        <f t="shared" si="15316"/>
        <v>72.704999999999998</v>
      </c>
      <c r="PWS160" s="79">
        <f t="shared" si="20009"/>
        <v>8</v>
      </c>
      <c r="PWT160" s="80"/>
      <c r="PWU160" s="16" t="s">
        <v>236</v>
      </c>
      <c r="PWV160" s="16">
        <f t="shared" ref="PWV160" si="35817">40.82</f>
        <v>40.82</v>
      </c>
      <c r="PWW160" s="16">
        <f t="shared" ref="PWW160" si="35818">0.75*(2.7+2.7+2.1+2.7)</f>
        <v>7.6499999999999995</v>
      </c>
      <c r="PWX160" s="14">
        <f t="shared" si="15320"/>
        <v>48.47</v>
      </c>
      <c r="PWY160" s="14"/>
      <c r="PWZ160" s="16">
        <f t="shared" si="15321"/>
        <v>72.704999999999998</v>
      </c>
      <c r="PXA160" s="79">
        <f t="shared" si="20009"/>
        <v>8</v>
      </c>
      <c r="PXB160" s="80"/>
      <c r="PXC160" s="16" t="s">
        <v>236</v>
      </c>
      <c r="PXD160" s="16">
        <f t="shared" ref="PXD160" si="35819">40.82</f>
        <v>40.82</v>
      </c>
      <c r="PXE160" s="16">
        <f t="shared" ref="PXE160" si="35820">0.75*(2.7+2.7+2.1+2.7)</f>
        <v>7.6499999999999995</v>
      </c>
      <c r="PXF160" s="14">
        <f t="shared" si="15325"/>
        <v>48.47</v>
      </c>
      <c r="PXG160" s="14"/>
      <c r="PXH160" s="16">
        <f t="shared" si="15326"/>
        <v>72.704999999999998</v>
      </c>
      <c r="PXI160" s="79">
        <f t="shared" si="20009"/>
        <v>8</v>
      </c>
      <c r="PXJ160" s="80"/>
      <c r="PXK160" s="16" t="s">
        <v>236</v>
      </c>
      <c r="PXL160" s="16">
        <f t="shared" ref="PXL160" si="35821">40.82</f>
        <v>40.82</v>
      </c>
      <c r="PXM160" s="16">
        <f t="shared" ref="PXM160" si="35822">0.75*(2.7+2.7+2.1+2.7)</f>
        <v>7.6499999999999995</v>
      </c>
      <c r="PXN160" s="14">
        <f t="shared" si="15330"/>
        <v>48.47</v>
      </c>
      <c r="PXO160" s="14"/>
      <c r="PXP160" s="16">
        <f t="shared" si="15331"/>
        <v>72.704999999999998</v>
      </c>
      <c r="PXQ160" s="79">
        <f t="shared" si="20018"/>
        <v>8</v>
      </c>
      <c r="PXR160" s="80"/>
      <c r="PXS160" s="16" t="s">
        <v>236</v>
      </c>
      <c r="PXT160" s="16">
        <f t="shared" ref="PXT160" si="35823">40.82</f>
        <v>40.82</v>
      </c>
      <c r="PXU160" s="16">
        <f t="shared" ref="PXU160" si="35824">0.75*(2.7+2.7+2.1+2.7)</f>
        <v>7.6499999999999995</v>
      </c>
      <c r="PXV160" s="14">
        <f t="shared" si="15335"/>
        <v>48.47</v>
      </c>
      <c r="PXW160" s="14"/>
      <c r="PXX160" s="16">
        <f t="shared" si="15336"/>
        <v>72.704999999999998</v>
      </c>
      <c r="PXY160" s="79">
        <f t="shared" si="20018"/>
        <v>8</v>
      </c>
      <c r="PXZ160" s="80"/>
      <c r="PYA160" s="16" t="s">
        <v>236</v>
      </c>
      <c r="PYB160" s="16">
        <f t="shared" ref="PYB160" si="35825">40.82</f>
        <v>40.82</v>
      </c>
      <c r="PYC160" s="16">
        <f t="shared" ref="PYC160" si="35826">0.75*(2.7+2.7+2.1+2.7)</f>
        <v>7.6499999999999995</v>
      </c>
      <c r="PYD160" s="14">
        <f t="shared" si="15340"/>
        <v>48.47</v>
      </c>
      <c r="PYE160" s="14"/>
      <c r="PYF160" s="16">
        <f t="shared" si="15341"/>
        <v>72.704999999999998</v>
      </c>
      <c r="PYG160" s="79">
        <f t="shared" si="20018"/>
        <v>8</v>
      </c>
      <c r="PYH160" s="80"/>
      <c r="PYI160" s="16" t="s">
        <v>236</v>
      </c>
      <c r="PYJ160" s="16">
        <f t="shared" ref="PYJ160" si="35827">40.82</f>
        <v>40.82</v>
      </c>
      <c r="PYK160" s="16">
        <f t="shared" ref="PYK160" si="35828">0.75*(2.7+2.7+2.1+2.7)</f>
        <v>7.6499999999999995</v>
      </c>
      <c r="PYL160" s="14">
        <f t="shared" si="15345"/>
        <v>48.47</v>
      </c>
      <c r="PYM160" s="14"/>
      <c r="PYN160" s="16">
        <f t="shared" si="15346"/>
        <v>72.704999999999998</v>
      </c>
      <c r="PYO160" s="79">
        <f t="shared" si="20018"/>
        <v>8</v>
      </c>
      <c r="PYP160" s="80"/>
      <c r="PYQ160" s="16" t="s">
        <v>236</v>
      </c>
      <c r="PYR160" s="16">
        <f t="shared" ref="PYR160" si="35829">40.82</f>
        <v>40.82</v>
      </c>
      <c r="PYS160" s="16">
        <f t="shared" ref="PYS160" si="35830">0.75*(2.7+2.7+2.1+2.7)</f>
        <v>7.6499999999999995</v>
      </c>
      <c r="PYT160" s="14">
        <f t="shared" si="15350"/>
        <v>48.47</v>
      </c>
      <c r="PYU160" s="14"/>
      <c r="PYV160" s="16">
        <f t="shared" si="15351"/>
        <v>72.704999999999998</v>
      </c>
      <c r="PYW160" s="79">
        <f t="shared" si="20018"/>
        <v>8</v>
      </c>
      <c r="PYX160" s="80"/>
      <c r="PYY160" s="16" t="s">
        <v>236</v>
      </c>
      <c r="PYZ160" s="16">
        <f t="shared" ref="PYZ160" si="35831">40.82</f>
        <v>40.82</v>
      </c>
      <c r="PZA160" s="16">
        <f t="shared" ref="PZA160" si="35832">0.75*(2.7+2.7+2.1+2.7)</f>
        <v>7.6499999999999995</v>
      </c>
      <c r="PZB160" s="14">
        <f t="shared" si="15355"/>
        <v>48.47</v>
      </c>
      <c r="PZC160" s="14"/>
      <c r="PZD160" s="16">
        <f t="shared" si="15356"/>
        <v>72.704999999999998</v>
      </c>
      <c r="PZE160" s="79">
        <f t="shared" si="20018"/>
        <v>8</v>
      </c>
      <c r="PZF160" s="80"/>
      <c r="PZG160" s="16" t="s">
        <v>236</v>
      </c>
      <c r="PZH160" s="16">
        <f t="shared" ref="PZH160" si="35833">40.82</f>
        <v>40.82</v>
      </c>
      <c r="PZI160" s="16">
        <f t="shared" ref="PZI160" si="35834">0.75*(2.7+2.7+2.1+2.7)</f>
        <v>7.6499999999999995</v>
      </c>
      <c r="PZJ160" s="14">
        <f t="shared" si="15360"/>
        <v>48.47</v>
      </c>
      <c r="PZK160" s="14"/>
      <c r="PZL160" s="16">
        <f t="shared" si="15361"/>
        <v>72.704999999999998</v>
      </c>
      <c r="PZM160" s="79">
        <f t="shared" si="20018"/>
        <v>8</v>
      </c>
      <c r="PZN160" s="80"/>
      <c r="PZO160" s="16" t="s">
        <v>236</v>
      </c>
      <c r="PZP160" s="16">
        <f t="shared" ref="PZP160" si="35835">40.82</f>
        <v>40.82</v>
      </c>
      <c r="PZQ160" s="16">
        <f t="shared" ref="PZQ160" si="35836">0.75*(2.7+2.7+2.1+2.7)</f>
        <v>7.6499999999999995</v>
      </c>
      <c r="PZR160" s="14">
        <f t="shared" si="15365"/>
        <v>48.47</v>
      </c>
      <c r="PZS160" s="14"/>
      <c r="PZT160" s="16">
        <f t="shared" si="15366"/>
        <v>72.704999999999998</v>
      </c>
      <c r="PZU160" s="79">
        <f t="shared" si="20018"/>
        <v>8</v>
      </c>
      <c r="PZV160" s="80"/>
      <c r="PZW160" s="16" t="s">
        <v>236</v>
      </c>
      <c r="PZX160" s="16">
        <f t="shared" ref="PZX160" si="35837">40.82</f>
        <v>40.82</v>
      </c>
      <c r="PZY160" s="16">
        <f t="shared" ref="PZY160" si="35838">0.75*(2.7+2.7+2.1+2.7)</f>
        <v>7.6499999999999995</v>
      </c>
      <c r="PZZ160" s="14">
        <f t="shared" si="15370"/>
        <v>48.47</v>
      </c>
      <c r="QAA160" s="14"/>
      <c r="QAB160" s="16">
        <f t="shared" si="15371"/>
        <v>72.704999999999998</v>
      </c>
      <c r="QAC160" s="79">
        <f t="shared" si="20027"/>
        <v>8</v>
      </c>
      <c r="QAD160" s="80"/>
      <c r="QAE160" s="16" t="s">
        <v>236</v>
      </c>
      <c r="QAF160" s="16">
        <f t="shared" ref="QAF160" si="35839">40.82</f>
        <v>40.82</v>
      </c>
      <c r="QAG160" s="16">
        <f t="shared" ref="QAG160" si="35840">0.75*(2.7+2.7+2.1+2.7)</f>
        <v>7.6499999999999995</v>
      </c>
      <c r="QAH160" s="14">
        <f t="shared" si="15375"/>
        <v>48.47</v>
      </c>
      <c r="QAI160" s="14"/>
      <c r="QAJ160" s="16">
        <f t="shared" si="15376"/>
        <v>72.704999999999998</v>
      </c>
      <c r="QAK160" s="79">
        <f t="shared" si="20027"/>
        <v>8</v>
      </c>
      <c r="QAL160" s="80"/>
      <c r="QAM160" s="16" t="s">
        <v>236</v>
      </c>
      <c r="QAN160" s="16">
        <f t="shared" ref="QAN160" si="35841">40.82</f>
        <v>40.82</v>
      </c>
      <c r="QAO160" s="16">
        <f t="shared" ref="QAO160" si="35842">0.75*(2.7+2.7+2.1+2.7)</f>
        <v>7.6499999999999995</v>
      </c>
      <c r="QAP160" s="14">
        <f t="shared" si="15380"/>
        <v>48.47</v>
      </c>
      <c r="QAQ160" s="14"/>
      <c r="QAR160" s="16">
        <f t="shared" si="15381"/>
        <v>72.704999999999998</v>
      </c>
      <c r="QAS160" s="79">
        <f t="shared" si="20027"/>
        <v>8</v>
      </c>
      <c r="QAT160" s="80"/>
      <c r="QAU160" s="16" t="s">
        <v>236</v>
      </c>
      <c r="QAV160" s="16">
        <f t="shared" ref="QAV160" si="35843">40.82</f>
        <v>40.82</v>
      </c>
      <c r="QAW160" s="16">
        <f t="shared" ref="QAW160" si="35844">0.75*(2.7+2.7+2.1+2.7)</f>
        <v>7.6499999999999995</v>
      </c>
      <c r="QAX160" s="14">
        <f t="shared" si="15385"/>
        <v>48.47</v>
      </c>
      <c r="QAY160" s="14"/>
      <c r="QAZ160" s="16">
        <f t="shared" si="15386"/>
        <v>72.704999999999998</v>
      </c>
      <c r="QBA160" s="79">
        <f t="shared" si="20027"/>
        <v>8</v>
      </c>
      <c r="QBB160" s="80"/>
      <c r="QBC160" s="16" t="s">
        <v>236</v>
      </c>
      <c r="QBD160" s="16">
        <f t="shared" ref="QBD160" si="35845">40.82</f>
        <v>40.82</v>
      </c>
      <c r="QBE160" s="16">
        <f t="shared" ref="QBE160" si="35846">0.75*(2.7+2.7+2.1+2.7)</f>
        <v>7.6499999999999995</v>
      </c>
      <c r="QBF160" s="14">
        <f t="shared" si="15390"/>
        <v>48.47</v>
      </c>
      <c r="QBG160" s="14"/>
      <c r="QBH160" s="16">
        <f t="shared" si="15391"/>
        <v>72.704999999999998</v>
      </c>
      <c r="QBI160" s="79">
        <f t="shared" si="20027"/>
        <v>8</v>
      </c>
      <c r="QBJ160" s="80"/>
      <c r="QBK160" s="16" t="s">
        <v>236</v>
      </c>
      <c r="QBL160" s="16">
        <f t="shared" ref="QBL160" si="35847">40.82</f>
        <v>40.82</v>
      </c>
      <c r="QBM160" s="16">
        <f t="shared" ref="QBM160" si="35848">0.75*(2.7+2.7+2.1+2.7)</f>
        <v>7.6499999999999995</v>
      </c>
      <c r="QBN160" s="14">
        <f t="shared" si="15395"/>
        <v>48.47</v>
      </c>
      <c r="QBO160" s="14"/>
      <c r="QBP160" s="16">
        <f t="shared" si="15396"/>
        <v>72.704999999999998</v>
      </c>
      <c r="QBQ160" s="79">
        <f t="shared" si="20027"/>
        <v>8</v>
      </c>
      <c r="QBR160" s="80"/>
      <c r="QBS160" s="16" t="s">
        <v>236</v>
      </c>
      <c r="QBT160" s="16">
        <f t="shared" ref="QBT160" si="35849">40.82</f>
        <v>40.82</v>
      </c>
      <c r="QBU160" s="16">
        <f t="shared" ref="QBU160" si="35850">0.75*(2.7+2.7+2.1+2.7)</f>
        <v>7.6499999999999995</v>
      </c>
      <c r="QBV160" s="14">
        <f t="shared" si="15400"/>
        <v>48.47</v>
      </c>
      <c r="QBW160" s="14"/>
      <c r="QBX160" s="16">
        <f t="shared" si="15401"/>
        <v>72.704999999999998</v>
      </c>
      <c r="QBY160" s="79">
        <f t="shared" si="20027"/>
        <v>8</v>
      </c>
      <c r="QBZ160" s="80"/>
      <c r="QCA160" s="16" t="s">
        <v>236</v>
      </c>
      <c r="QCB160" s="16">
        <f t="shared" ref="QCB160" si="35851">40.82</f>
        <v>40.82</v>
      </c>
      <c r="QCC160" s="16">
        <f t="shared" ref="QCC160" si="35852">0.75*(2.7+2.7+2.1+2.7)</f>
        <v>7.6499999999999995</v>
      </c>
      <c r="QCD160" s="14">
        <f t="shared" si="15405"/>
        <v>48.47</v>
      </c>
      <c r="QCE160" s="14"/>
      <c r="QCF160" s="16">
        <f t="shared" si="15406"/>
        <v>72.704999999999998</v>
      </c>
      <c r="QCG160" s="79">
        <f t="shared" si="20027"/>
        <v>8</v>
      </c>
      <c r="QCH160" s="80"/>
      <c r="QCI160" s="16" t="s">
        <v>236</v>
      </c>
      <c r="QCJ160" s="16">
        <f t="shared" ref="QCJ160" si="35853">40.82</f>
        <v>40.82</v>
      </c>
      <c r="QCK160" s="16">
        <f t="shared" ref="QCK160" si="35854">0.75*(2.7+2.7+2.1+2.7)</f>
        <v>7.6499999999999995</v>
      </c>
      <c r="QCL160" s="14">
        <f t="shared" si="15410"/>
        <v>48.47</v>
      </c>
      <c r="QCM160" s="14"/>
      <c r="QCN160" s="16">
        <f t="shared" si="15411"/>
        <v>72.704999999999998</v>
      </c>
      <c r="QCO160" s="79">
        <f t="shared" si="20036"/>
        <v>8</v>
      </c>
      <c r="QCP160" s="80"/>
      <c r="QCQ160" s="16" t="s">
        <v>236</v>
      </c>
      <c r="QCR160" s="16">
        <f t="shared" ref="QCR160" si="35855">40.82</f>
        <v>40.82</v>
      </c>
      <c r="QCS160" s="16">
        <f t="shared" ref="QCS160" si="35856">0.75*(2.7+2.7+2.1+2.7)</f>
        <v>7.6499999999999995</v>
      </c>
      <c r="QCT160" s="14">
        <f t="shared" si="15415"/>
        <v>48.47</v>
      </c>
      <c r="QCU160" s="14"/>
      <c r="QCV160" s="16">
        <f t="shared" si="15416"/>
        <v>72.704999999999998</v>
      </c>
      <c r="QCW160" s="79">
        <f t="shared" si="20036"/>
        <v>8</v>
      </c>
      <c r="QCX160" s="80"/>
      <c r="QCY160" s="16" t="s">
        <v>236</v>
      </c>
      <c r="QCZ160" s="16">
        <f t="shared" ref="QCZ160" si="35857">40.82</f>
        <v>40.82</v>
      </c>
      <c r="QDA160" s="16">
        <f t="shared" ref="QDA160" si="35858">0.75*(2.7+2.7+2.1+2.7)</f>
        <v>7.6499999999999995</v>
      </c>
      <c r="QDB160" s="14">
        <f t="shared" si="15420"/>
        <v>48.47</v>
      </c>
      <c r="QDC160" s="14"/>
      <c r="QDD160" s="16">
        <f t="shared" si="15421"/>
        <v>72.704999999999998</v>
      </c>
      <c r="QDE160" s="79">
        <f t="shared" si="20036"/>
        <v>8</v>
      </c>
      <c r="QDF160" s="80"/>
      <c r="QDG160" s="16" t="s">
        <v>236</v>
      </c>
      <c r="QDH160" s="16">
        <f t="shared" ref="QDH160" si="35859">40.82</f>
        <v>40.82</v>
      </c>
      <c r="QDI160" s="16">
        <f t="shared" ref="QDI160" si="35860">0.75*(2.7+2.7+2.1+2.7)</f>
        <v>7.6499999999999995</v>
      </c>
      <c r="QDJ160" s="14">
        <f t="shared" si="15425"/>
        <v>48.47</v>
      </c>
      <c r="QDK160" s="14"/>
      <c r="QDL160" s="16">
        <f t="shared" si="15426"/>
        <v>72.704999999999998</v>
      </c>
      <c r="QDM160" s="79">
        <f t="shared" si="20036"/>
        <v>8</v>
      </c>
      <c r="QDN160" s="80"/>
      <c r="QDO160" s="16" t="s">
        <v>236</v>
      </c>
      <c r="QDP160" s="16">
        <f t="shared" ref="QDP160" si="35861">40.82</f>
        <v>40.82</v>
      </c>
      <c r="QDQ160" s="16">
        <f t="shared" ref="QDQ160" si="35862">0.75*(2.7+2.7+2.1+2.7)</f>
        <v>7.6499999999999995</v>
      </c>
      <c r="QDR160" s="14">
        <f t="shared" si="15430"/>
        <v>48.47</v>
      </c>
      <c r="QDS160" s="14"/>
      <c r="QDT160" s="16">
        <f t="shared" si="15431"/>
        <v>72.704999999999998</v>
      </c>
      <c r="QDU160" s="79">
        <f t="shared" si="20036"/>
        <v>8</v>
      </c>
      <c r="QDV160" s="80"/>
      <c r="QDW160" s="16" t="s">
        <v>236</v>
      </c>
      <c r="QDX160" s="16">
        <f t="shared" ref="QDX160" si="35863">40.82</f>
        <v>40.82</v>
      </c>
      <c r="QDY160" s="16">
        <f t="shared" ref="QDY160" si="35864">0.75*(2.7+2.7+2.1+2.7)</f>
        <v>7.6499999999999995</v>
      </c>
      <c r="QDZ160" s="14">
        <f t="shared" si="15435"/>
        <v>48.47</v>
      </c>
      <c r="QEA160" s="14"/>
      <c r="QEB160" s="16">
        <f t="shared" si="15436"/>
        <v>72.704999999999998</v>
      </c>
      <c r="QEC160" s="79">
        <f t="shared" si="20036"/>
        <v>8</v>
      </c>
      <c r="QED160" s="80"/>
      <c r="QEE160" s="16" t="s">
        <v>236</v>
      </c>
      <c r="QEF160" s="16">
        <f t="shared" ref="QEF160" si="35865">40.82</f>
        <v>40.82</v>
      </c>
      <c r="QEG160" s="16">
        <f t="shared" ref="QEG160" si="35866">0.75*(2.7+2.7+2.1+2.7)</f>
        <v>7.6499999999999995</v>
      </c>
      <c r="QEH160" s="14">
        <f t="shared" si="15440"/>
        <v>48.47</v>
      </c>
      <c r="QEI160" s="14"/>
      <c r="QEJ160" s="16">
        <f t="shared" si="15441"/>
        <v>72.704999999999998</v>
      </c>
      <c r="QEK160" s="79">
        <f t="shared" si="20036"/>
        <v>8</v>
      </c>
      <c r="QEL160" s="80"/>
      <c r="QEM160" s="16" t="s">
        <v>236</v>
      </c>
      <c r="QEN160" s="16">
        <f t="shared" ref="QEN160" si="35867">40.82</f>
        <v>40.82</v>
      </c>
      <c r="QEO160" s="16">
        <f t="shared" ref="QEO160" si="35868">0.75*(2.7+2.7+2.1+2.7)</f>
        <v>7.6499999999999995</v>
      </c>
      <c r="QEP160" s="14">
        <f t="shared" si="15445"/>
        <v>48.47</v>
      </c>
      <c r="QEQ160" s="14"/>
      <c r="QER160" s="16">
        <f t="shared" si="15446"/>
        <v>72.704999999999998</v>
      </c>
      <c r="QES160" s="79">
        <f t="shared" si="20036"/>
        <v>8</v>
      </c>
      <c r="QET160" s="80"/>
      <c r="QEU160" s="16" t="s">
        <v>236</v>
      </c>
      <c r="QEV160" s="16">
        <f t="shared" ref="QEV160" si="35869">40.82</f>
        <v>40.82</v>
      </c>
      <c r="QEW160" s="16">
        <f t="shared" ref="QEW160" si="35870">0.75*(2.7+2.7+2.1+2.7)</f>
        <v>7.6499999999999995</v>
      </c>
      <c r="QEX160" s="14">
        <f t="shared" si="15450"/>
        <v>48.47</v>
      </c>
      <c r="QEY160" s="14"/>
      <c r="QEZ160" s="16">
        <f t="shared" si="15451"/>
        <v>72.704999999999998</v>
      </c>
      <c r="QFA160" s="79">
        <f t="shared" si="20045"/>
        <v>8</v>
      </c>
      <c r="QFB160" s="80"/>
      <c r="QFC160" s="16" t="s">
        <v>236</v>
      </c>
      <c r="QFD160" s="16">
        <f t="shared" ref="QFD160" si="35871">40.82</f>
        <v>40.82</v>
      </c>
      <c r="QFE160" s="16">
        <f t="shared" ref="QFE160" si="35872">0.75*(2.7+2.7+2.1+2.7)</f>
        <v>7.6499999999999995</v>
      </c>
      <c r="QFF160" s="14">
        <f t="shared" si="15455"/>
        <v>48.47</v>
      </c>
      <c r="QFG160" s="14"/>
      <c r="QFH160" s="16">
        <f t="shared" si="15456"/>
        <v>72.704999999999998</v>
      </c>
      <c r="QFI160" s="79">
        <f t="shared" si="20045"/>
        <v>8</v>
      </c>
      <c r="QFJ160" s="80"/>
      <c r="QFK160" s="16" t="s">
        <v>236</v>
      </c>
      <c r="QFL160" s="16">
        <f t="shared" ref="QFL160" si="35873">40.82</f>
        <v>40.82</v>
      </c>
      <c r="QFM160" s="16">
        <f t="shared" ref="QFM160" si="35874">0.75*(2.7+2.7+2.1+2.7)</f>
        <v>7.6499999999999995</v>
      </c>
      <c r="QFN160" s="14">
        <f t="shared" si="15460"/>
        <v>48.47</v>
      </c>
      <c r="QFO160" s="14"/>
      <c r="QFP160" s="16">
        <f t="shared" si="15461"/>
        <v>72.704999999999998</v>
      </c>
      <c r="QFQ160" s="79">
        <f t="shared" si="20045"/>
        <v>8</v>
      </c>
      <c r="QFR160" s="80"/>
      <c r="QFS160" s="16" t="s">
        <v>236</v>
      </c>
      <c r="QFT160" s="16">
        <f t="shared" ref="QFT160" si="35875">40.82</f>
        <v>40.82</v>
      </c>
      <c r="QFU160" s="16">
        <f t="shared" ref="QFU160" si="35876">0.75*(2.7+2.7+2.1+2.7)</f>
        <v>7.6499999999999995</v>
      </c>
      <c r="QFV160" s="14">
        <f t="shared" si="15465"/>
        <v>48.47</v>
      </c>
      <c r="QFW160" s="14"/>
      <c r="QFX160" s="16">
        <f t="shared" si="15466"/>
        <v>72.704999999999998</v>
      </c>
      <c r="QFY160" s="79">
        <f t="shared" si="20045"/>
        <v>8</v>
      </c>
      <c r="QFZ160" s="80"/>
      <c r="QGA160" s="16" t="s">
        <v>236</v>
      </c>
      <c r="QGB160" s="16">
        <f t="shared" ref="QGB160" si="35877">40.82</f>
        <v>40.82</v>
      </c>
      <c r="QGC160" s="16">
        <f t="shared" ref="QGC160" si="35878">0.75*(2.7+2.7+2.1+2.7)</f>
        <v>7.6499999999999995</v>
      </c>
      <c r="QGD160" s="14">
        <f t="shared" si="15470"/>
        <v>48.47</v>
      </c>
      <c r="QGE160" s="14"/>
      <c r="QGF160" s="16">
        <f t="shared" si="15471"/>
        <v>72.704999999999998</v>
      </c>
      <c r="QGG160" s="79">
        <f t="shared" si="20045"/>
        <v>8</v>
      </c>
      <c r="QGH160" s="80"/>
      <c r="QGI160" s="16" t="s">
        <v>236</v>
      </c>
      <c r="QGJ160" s="16">
        <f t="shared" ref="QGJ160" si="35879">40.82</f>
        <v>40.82</v>
      </c>
      <c r="QGK160" s="16">
        <f t="shared" ref="QGK160" si="35880">0.75*(2.7+2.7+2.1+2.7)</f>
        <v>7.6499999999999995</v>
      </c>
      <c r="QGL160" s="14">
        <f t="shared" si="15475"/>
        <v>48.47</v>
      </c>
      <c r="QGM160" s="14"/>
      <c r="QGN160" s="16">
        <f t="shared" si="15476"/>
        <v>72.704999999999998</v>
      </c>
      <c r="QGO160" s="79">
        <f t="shared" si="20045"/>
        <v>8</v>
      </c>
      <c r="QGP160" s="80"/>
      <c r="QGQ160" s="16" t="s">
        <v>236</v>
      </c>
      <c r="QGR160" s="16">
        <f t="shared" ref="QGR160" si="35881">40.82</f>
        <v>40.82</v>
      </c>
      <c r="QGS160" s="16">
        <f t="shared" ref="QGS160" si="35882">0.75*(2.7+2.7+2.1+2.7)</f>
        <v>7.6499999999999995</v>
      </c>
      <c r="QGT160" s="14">
        <f t="shared" si="15480"/>
        <v>48.47</v>
      </c>
      <c r="QGU160" s="14"/>
      <c r="QGV160" s="16">
        <f t="shared" si="15481"/>
        <v>72.704999999999998</v>
      </c>
      <c r="QGW160" s="79">
        <f t="shared" si="20045"/>
        <v>8</v>
      </c>
      <c r="QGX160" s="80"/>
      <c r="QGY160" s="16" t="s">
        <v>236</v>
      </c>
      <c r="QGZ160" s="16">
        <f t="shared" ref="QGZ160" si="35883">40.82</f>
        <v>40.82</v>
      </c>
      <c r="QHA160" s="16">
        <f t="shared" ref="QHA160" si="35884">0.75*(2.7+2.7+2.1+2.7)</f>
        <v>7.6499999999999995</v>
      </c>
      <c r="QHB160" s="14">
        <f t="shared" si="15485"/>
        <v>48.47</v>
      </c>
      <c r="QHC160" s="14"/>
      <c r="QHD160" s="16">
        <f t="shared" si="15486"/>
        <v>72.704999999999998</v>
      </c>
      <c r="QHE160" s="79">
        <f t="shared" si="20045"/>
        <v>8</v>
      </c>
      <c r="QHF160" s="80"/>
      <c r="QHG160" s="16" t="s">
        <v>236</v>
      </c>
      <c r="QHH160" s="16">
        <f t="shared" ref="QHH160" si="35885">40.82</f>
        <v>40.82</v>
      </c>
      <c r="QHI160" s="16">
        <f t="shared" ref="QHI160" si="35886">0.75*(2.7+2.7+2.1+2.7)</f>
        <v>7.6499999999999995</v>
      </c>
      <c r="QHJ160" s="14">
        <f t="shared" si="15490"/>
        <v>48.47</v>
      </c>
      <c r="QHK160" s="14"/>
      <c r="QHL160" s="16">
        <f t="shared" si="15491"/>
        <v>72.704999999999998</v>
      </c>
      <c r="QHM160" s="79">
        <f t="shared" si="20054"/>
        <v>8</v>
      </c>
      <c r="QHN160" s="80"/>
      <c r="QHO160" s="16" t="s">
        <v>236</v>
      </c>
      <c r="QHP160" s="16">
        <f t="shared" ref="QHP160" si="35887">40.82</f>
        <v>40.82</v>
      </c>
      <c r="QHQ160" s="16">
        <f t="shared" ref="QHQ160" si="35888">0.75*(2.7+2.7+2.1+2.7)</f>
        <v>7.6499999999999995</v>
      </c>
      <c r="QHR160" s="14">
        <f t="shared" si="15495"/>
        <v>48.47</v>
      </c>
      <c r="QHS160" s="14"/>
      <c r="QHT160" s="16">
        <f t="shared" si="15496"/>
        <v>72.704999999999998</v>
      </c>
      <c r="QHU160" s="79">
        <f t="shared" si="20054"/>
        <v>8</v>
      </c>
      <c r="QHV160" s="80"/>
      <c r="QHW160" s="16" t="s">
        <v>236</v>
      </c>
      <c r="QHX160" s="16">
        <f t="shared" ref="QHX160" si="35889">40.82</f>
        <v>40.82</v>
      </c>
      <c r="QHY160" s="16">
        <f t="shared" ref="QHY160" si="35890">0.75*(2.7+2.7+2.1+2.7)</f>
        <v>7.6499999999999995</v>
      </c>
      <c r="QHZ160" s="14">
        <f t="shared" si="15500"/>
        <v>48.47</v>
      </c>
      <c r="QIA160" s="14"/>
      <c r="QIB160" s="16">
        <f t="shared" si="15501"/>
        <v>72.704999999999998</v>
      </c>
      <c r="QIC160" s="79">
        <f t="shared" si="20054"/>
        <v>8</v>
      </c>
      <c r="QID160" s="80"/>
      <c r="QIE160" s="16" t="s">
        <v>236</v>
      </c>
      <c r="QIF160" s="16">
        <f t="shared" ref="QIF160" si="35891">40.82</f>
        <v>40.82</v>
      </c>
      <c r="QIG160" s="16">
        <f t="shared" ref="QIG160" si="35892">0.75*(2.7+2.7+2.1+2.7)</f>
        <v>7.6499999999999995</v>
      </c>
      <c r="QIH160" s="14">
        <f t="shared" si="15505"/>
        <v>48.47</v>
      </c>
      <c r="QII160" s="14"/>
      <c r="QIJ160" s="16">
        <f t="shared" si="15506"/>
        <v>72.704999999999998</v>
      </c>
      <c r="QIK160" s="79">
        <f t="shared" si="20054"/>
        <v>8</v>
      </c>
      <c r="QIL160" s="80"/>
      <c r="QIM160" s="16" t="s">
        <v>236</v>
      </c>
      <c r="QIN160" s="16">
        <f t="shared" ref="QIN160" si="35893">40.82</f>
        <v>40.82</v>
      </c>
      <c r="QIO160" s="16">
        <f t="shared" ref="QIO160" si="35894">0.75*(2.7+2.7+2.1+2.7)</f>
        <v>7.6499999999999995</v>
      </c>
      <c r="QIP160" s="14">
        <f t="shared" si="15510"/>
        <v>48.47</v>
      </c>
      <c r="QIQ160" s="14"/>
      <c r="QIR160" s="16">
        <f t="shared" si="15511"/>
        <v>72.704999999999998</v>
      </c>
      <c r="QIS160" s="79">
        <f t="shared" si="20054"/>
        <v>8</v>
      </c>
      <c r="QIT160" s="80"/>
      <c r="QIU160" s="16" t="s">
        <v>236</v>
      </c>
      <c r="QIV160" s="16">
        <f t="shared" ref="QIV160" si="35895">40.82</f>
        <v>40.82</v>
      </c>
      <c r="QIW160" s="16">
        <f t="shared" ref="QIW160" si="35896">0.75*(2.7+2.7+2.1+2.7)</f>
        <v>7.6499999999999995</v>
      </c>
      <c r="QIX160" s="14">
        <f t="shared" si="15515"/>
        <v>48.47</v>
      </c>
      <c r="QIY160" s="14"/>
      <c r="QIZ160" s="16">
        <f t="shared" si="15516"/>
        <v>72.704999999999998</v>
      </c>
      <c r="QJA160" s="79">
        <f t="shared" si="20054"/>
        <v>8</v>
      </c>
      <c r="QJB160" s="80"/>
      <c r="QJC160" s="16" t="s">
        <v>236</v>
      </c>
      <c r="QJD160" s="16">
        <f t="shared" ref="QJD160" si="35897">40.82</f>
        <v>40.82</v>
      </c>
      <c r="QJE160" s="16">
        <f t="shared" ref="QJE160" si="35898">0.75*(2.7+2.7+2.1+2.7)</f>
        <v>7.6499999999999995</v>
      </c>
      <c r="QJF160" s="14">
        <f t="shared" si="15520"/>
        <v>48.47</v>
      </c>
      <c r="QJG160" s="14"/>
      <c r="QJH160" s="16">
        <f t="shared" si="15521"/>
        <v>72.704999999999998</v>
      </c>
      <c r="QJI160" s="79">
        <f t="shared" si="20054"/>
        <v>8</v>
      </c>
      <c r="QJJ160" s="80"/>
      <c r="QJK160" s="16" t="s">
        <v>236</v>
      </c>
      <c r="QJL160" s="16">
        <f t="shared" ref="QJL160" si="35899">40.82</f>
        <v>40.82</v>
      </c>
      <c r="QJM160" s="16">
        <f t="shared" ref="QJM160" si="35900">0.75*(2.7+2.7+2.1+2.7)</f>
        <v>7.6499999999999995</v>
      </c>
      <c r="QJN160" s="14">
        <f t="shared" si="15525"/>
        <v>48.47</v>
      </c>
      <c r="QJO160" s="14"/>
      <c r="QJP160" s="16">
        <f t="shared" si="15526"/>
        <v>72.704999999999998</v>
      </c>
      <c r="QJQ160" s="79">
        <f t="shared" si="20054"/>
        <v>8</v>
      </c>
      <c r="QJR160" s="80"/>
      <c r="QJS160" s="16" t="s">
        <v>236</v>
      </c>
      <c r="QJT160" s="16">
        <f t="shared" ref="QJT160" si="35901">40.82</f>
        <v>40.82</v>
      </c>
      <c r="QJU160" s="16">
        <f t="shared" ref="QJU160" si="35902">0.75*(2.7+2.7+2.1+2.7)</f>
        <v>7.6499999999999995</v>
      </c>
      <c r="QJV160" s="14">
        <f t="shared" si="15530"/>
        <v>48.47</v>
      </c>
      <c r="QJW160" s="14"/>
      <c r="QJX160" s="16">
        <f t="shared" si="15531"/>
        <v>72.704999999999998</v>
      </c>
      <c r="QJY160" s="79">
        <f t="shared" si="20063"/>
        <v>8</v>
      </c>
      <c r="QJZ160" s="80"/>
      <c r="QKA160" s="16" t="s">
        <v>236</v>
      </c>
      <c r="QKB160" s="16">
        <f t="shared" ref="QKB160" si="35903">40.82</f>
        <v>40.82</v>
      </c>
      <c r="QKC160" s="16">
        <f t="shared" ref="QKC160" si="35904">0.75*(2.7+2.7+2.1+2.7)</f>
        <v>7.6499999999999995</v>
      </c>
      <c r="QKD160" s="14">
        <f t="shared" si="15535"/>
        <v>48.47</v>
      </c>
      <c r="QKE160" s="14"/>
      <c r="QKF160" s="16">
        <f t="shared" si="15536"/>
        <v>72.704999999999998</v>
      </c>
      <c r="QKG160" s="79">
        <f t="shared" si="20063"/>
        <v>8</v>
      </c>
      <c r="QKH160" s="80"/>
      <c r="QKI160" s="16" t="s">
        <v>236</v>
      </c>
      <c r="QKJ160" s="16">
        <f t="shared" ref="QKJ160" si="35905">40.82</f>
        <v>40.82</v>
      </c>
      <c r="QKK160" s="16">
        <f t="shared" ref="QKK160" si="35906">0.75*(2.7+2.7+2.1+2.7)</f>
        <v>7.6499999999999995</v>
      </c>
      <c r="QKL160" s="14">
        <f t="shared" si="15540"/>
        <v>48.47</v>
      </c>
      <c r="QKM160" s="14"/>
      <c r="QKN160" s="16">
        <f t="shared" si="15541"/>
        <v>72.704999999999998</v>
      </c>
      <c r="QKO160" s="79">
        <f t="shared" si="20063"/>
        <v>8</v>
      </c>
      <c r="QKP160" s="80"/>
      <c r="QKQ160" s="16" t="s">
        <v>236</v>
      </c>
      <c r="QKR160" s="16">
        <f t="shared" ref="QKR160" si="35907">40.82</f>
        <v>40.82</v>
      </c>
      <c r="QKS160" s="16">
        <f t="shared" ref="QKS160" si="35908">0.75*(2.7+2.7+2.1+2.7)</f>
        <v>7.6499999999999995</v>
      </c>
      <c r="QKT160" s="14">
        <f t="shared" si="15545"/>
        <v>48.47</v>
      </c>
      <c r="QKU160" s="14"/>
      <c r="QKV160" s="16">
        <f t="shared" si="15546"/>
        <v>72.704999999999998</v>
      </c>
      <c r="QKW160" s="79">
        <f t="shared" si="20063"/>
        <v>8</v>
      </c>
      <c r="QKX160" s="80"/>
      <c r="QKY160" s="16" t="s">
        <v>236</v>
      </c>
      <c r="QKZ160" s="16">
        <f t="shared" ref="QKZ160" si="35909">40.82</f>
        <v>40.82</v>
      </c>
      <c r="QLA160" s="16">
        <f t="shared" ref="QLA160" si="35910">0.75*(2.7+2.7+2.1+2.7)</f>
        <v>7.6499999999999995</v>
      </c>
      <c r="QLB160" s="14">
        <f t="shared" si="15550"/>
        <v>48.47</v>
      </c>
      <c r="QLC160" s="14"/>
      <c r="QLD160" s="16">
        <f t="shared" si="15551"/>
        <v>72.704999999999998</v>
      </c>
      <c r="QLE160" s="79">
        <f t="shared" si="20063"/>
        <v>8</v>
      </c>
      <c r="QLF160" s="80"/>
      <c r="QLG160" s="16" t="s">
        <v>236</v>
      </c>
      <c r="QLH160" s="16">
        <f t="shared" ref="QLH160" si="35911">40.82</f>
        <v>40.82</v>
      </c>
      <c r="QLI160" s="16">
        <f t="shared" ref="QLI160" si="35912">0.75*(2.7+2.7+2.1+2.7)</f>
        <v>7.6499999999999995</v>
      </c>
      <c r="QLJ160" s="14">
        <f t="shared" si="15555"/>
        <v>48.47</v>
      </c>
      <c r="QLK160" s="14"/>
      <c r="QLL160" s="16">
        <f t="shared" si="15556"/>
        <v>72.704999999999998</v>
      </c>
      <c r="QLM160" s="79">
        <f t="shared" si="20063"/>
        <v>8</v>
      </c>
      <c r="QLN160" s="80"/>
      <c r="QLO160" s="16" t="s">
        <v>236</v>
      </c>
      <c r="QLP160" s="16">
        <f t="shared" ref="QLP160" si="35913">40.82</f>
        <v>40.82</v>
      </c>
      <c r="QLQ160" s="16">
        <f t="shared" ref="QLQ160" si="35914">0.75*(2.7+2.7+2.1+2.7)</f>
        <v>7.6499999999999995</v>
      </c>
      <c r="QLR160" s="14">
        <f t="shared" si="15560"/>
        <v>48.47</v>
      </c>
      <c r="QLS160" s="14"/>
      <c r="QLT160" s="16">
        <f t="shared" si="15561"/>
        <v>72.704999999999998</v>
      </c>
      <c r="QLU160" s="79">
        <f t="shared" si="20063"/>
        <v>8</v>
      </c>
      <c r="QLV160" s="80"/>
      <c r="QLW160" s="16" t="s">
        <v>236</v>
      </c>
      <c r="QLX160" s="16">
        <f t="shared" ref="QLX160" si="35915">40.82</f>
        <v>40.82</v>
      </c>
      <c r="QLY160" s="16">
        <f t="shared" ref="QLY160" si="35916">0.75*(2.7+2.7+2.1+2.7)</f>
        <v>7.6499999999999995</v>
      </c>
      <c r="QLZ160" s="14">
        <f t="shared" si="15565"/>
        <v>48.47</v>
      </c>
      <c r="QMA160" s="14"/>
      <c r="QMB160" s="16">
        <f t="shared" si="15566"/>
        <v>72.704999999999998</v>
      </c>
      <c r="QMC160" s="79">
        <f t="shared" si="20063"/>
        <v>8</v>
      </c>
      <c r="QMD160" s="80"/>
      <c r="QME160" s="16" t="s">
        <v>236</v>
      </c>
      <c r="QMF160" s="16">
        <f t="shared" ref="QMF160" si="35917">40.82</f>
        <v>40.82</v>
      </c>
      <c r="QMG160" s="16">
        <f t="shared" ref="QMG160" si="35918">0.75*(2.7+2.7+2.1+2.7)</f>
        <v>7.6499999999999995</v>
      </c>
      <c r="QMH160" s="14">
        <f t="shared" si="15570"/>
        <v>48.47</v>
      </c>
      <c r="QMI160" s="14"/>
      <c r="QMJ160" s="16">
        <f t="shared" si="15571"/>
        <v>72.704999999999998</v>
      </c>
      <c r="QMK160" s="79">
        <f t="shared" si="20072"/>
        <v>8</v>
      </c>
      <c r="QML160" s="80"/>
      <c r="QMM160" s="16" t="s">
        <v>236</v>
      </c>
      <c r="QMN160" s="16">
        <f t="shared" ref="QMN160" si="35919">40.82</f>
        <v>40.82</v>
      </c>
      <c r="QMO160" s="16">
        <f t="shared" ref="QMO160" si="35920">0.75*(2.7+2.7+2.1+2.7)</f>
        <v>7.6499999999999995</v>
      </c>
      <c r="QMP160" s="14">
        <f t="shared" si="15575"/>
        <v>48.47</v>
      </c>
      <c r="QMQ160" s="14"/>
      <c r="QMR160" s="16">
        <f t="shared" si="15576"/>
        <v>72.704999999999998</v>
      </c>
      <c r="QMS160" s="79">
        <f t="shared" si="20072"/>
        <v>8</v>
      </c>
      <c r="QMT160" s="80"/>
      <c r="QMU160" s="16" t="s">
        <v>236</v>
      </c>
      <c r="QMV160" s="16">
        <f t="shared" ref="QMV160" si="35921">40.82</f>
        <v>40.82</v>
      </c>
      <c r="QMW160" s="16">
        <f t="shared" ref="QMW160" si="35922">0.75*(2.7+2.7+2.1+2.7)</f>
        <v>7.6499999999999995</v>
      </c>
      <c r="QMX160" s="14">
        <f t="shared" si="15580"/>
        <v>48.47</v>
      </c>
      <c r="QMY160" s="14"/>
      <c r="QMZ160" s="16">
        <f t="shared" si="15581"/>
        <v>72.704999999999998</v>
      </c>
      <c r="QNA160" s="79">
        <f t="shared" si="20072"/>
        <v>8</v>
      </c>
      <c r="QNB160" s="80"/>
      <c r="QNC160" s="16" t="s">
        <v>236</v>
      </c>
      <c r="QND160" s="16">
        <f t="shared" ref="QND160" si="35923">40.82</f>
        <v>40.82</v>
      </c>
      <c r="QNE160" s="16">
        <f t="shared" ref="QNE160" si="35924">0.75*(2.7+2.7+2.1+2.7)</f>
        <v>7.6499999999999995</v>
      </c>
      <c r="QNF160" s="14">
        <f t="shared" si="15585"/>
        <v>48.47</v>
      </c>
      <c r="QNG160" s="14"/>
      <c r="QNH160" s="16">
        <f t="shared" si="15586"/>
        <v>72.704999999999998</v>
      </c>
      <c r="QNI160" s="79">
        <f t="shared" si="20072"/>
        <v>8</v>
      </c>
      <c r="QNJ160" s="80"/>
      <c r="QNK160" s="16" t="s">
        <v>236</v>
      </c>
      <c r="QNL160" s="16">
        <f t="shared" ref="QNL160" si="35925">40.82</f>
        <v>40.82</v>
      </c>
      <c r="QNM160" s="16">
        <f t="shared" ref="QNM160" si="35926">0.75*(2.7+2.7+2.1+2.7)</f>
        <v>7.6499999999999995</v>
      </c>
      <c r="QNN160" s="14">
        <f t="shared" si="15590"/>
        <v>48.47</v>
      </c>
      <c r="QNO160" s="14"/>
      <c r="QNP160" s="16">
        <f t="shared" si="15591"/>
        <v>72.704999999999998</v>
      </c>
      <c r="QNQ160" s="79">
        <f t="shared" si="20072"/>
        <v>8</v>
      </c>
      <c r="QNR160" s="80"/>
      <c r="QNS160" s="16" t="s">
        <v>236</v>
      </c>
      <c r="QNT160" s="16">
        <f t="shared" ref="QNT160" si="35927">40.82</f>
        <v>40.82</v>
      </c>
      <c r="QNU160" s="16">
        <f t="shared" ref="QNU160" si="35928">0.75*(2.7+2.7+2.1+2.7)</f>
        <v>7.6499999999999995</v>
      </c>
      <c r="QNV160" s="14">
        <f t="shared" si="15595"/>
        <v>48.47</v>
      </c>
      <c r="QNW160" s="14"/>
      <c r="QNX160" s="16">
        <f t="shared" si="15596"/>
        <v>72.704999999999998</v>
      </c>
      <c r="QNY160" s="79">
        <f t="shared" si="20072"/>
        <v>8</v>
      </c>
      <c r="QNZ160" s="80"/>
      <c r="QOA160" s="16" t="s">
        <v>236</v>
      </c>
      <c r="QOB160" s="16">
        <f t="shared" ref="QOB160" si="35929">40.82</f>
        <v>40.82</v>
      </c>
      <c r="QOC160" s="16">
        <f t="shared" ref="QOC160" si="35930">0.75*(2.7+2.7+2.1+2.7)</f>
        <v>7.6499999999999995</v>
      </c>
      <c r="QOD160" s="14">
        <f t="shared" si="15600"/>
        <v>48.47</v>
      </c>
      <c r="QOE160" s="14"/>
      <c r="QOF160" s="16">
        <f t="shared" si="15601"/>
        <v>72.704999999999998</v>
      </c>
      <c r="QOG160" s="79">
        <f t="shared" si="20072"/>
        <v>8</v>
      </c>
      <c r="QOH160" s="80"/>
      <c r="QOI160" s="16" t="s">
        <v>236</v>
      </c>
      <c r="QOJ160" s="16">
        <f t="shared" ref="QOJ160" si="35931">40.82</f>
        <v>40.82</v>
      </c>
      <c r="QOK160" s="16">
        <f t="shared" ref="QOK160" si="35932">0.75*(2.7+2.7+2.1+2.7)</f>
        <v>7.6499999999999995</v>
      </c>
      <c r="QOL160" s="14">
        <f t="shared" si="15605"/>
        <v>48.47</v>
      </c>
      <c r="QOM160" s="14"/>
      <c r="QON160" s="16">
        <f t="shared" si="15606"/>
        <v>72.704999999999998</v>
      </c>
      <c r="QOO160" s="79">
        <f t="shared" si="20072"/>
        <v>8</v>
      </c>
      <c r="QOP160" s="80"/>
      <c r="QOQ160" s="16" t="s">
        <v>236</v>
      </c>
      <c r="QOR160" s="16">
        <f t="shared" ref="QOR160" si="35933">40.82</f>
        <v>40.82</v>
      </c>
      <c r="QOS160" s="16">
        <f t="shared" ref="QOS160" si="35934">0.75*(2.7+2.7+2.1+2.7)</f>
        <v>7.6499999999999995</v>
      </c>
      <c r="QOT160" s="14">
        <f t="shared" si="15610"/>
        <v>48.47</v>
      </c>
      <c r="QOU160" s="14"/>
      <c r="QOV160" s="16">
        <f t="shared" si="15611"/>
        <v>72.704999999999998</v>
      </c>
      <c r="QOW160" s="79">
        <f t="shared" si="20081"/>
        <v>8</v>
      </c>
      <c r="QOX160" s="80"/>
      <c r="QOY160" s="16" t="s">
        <v>236</v>
      </c>
      <c r="QOZ160" s="16">
        <f t="shared" ref="QOZ160" si="35935">40.82</f>
        <v>40.82</v>
      </c>
      <c r="QPA160" s="16">
        <f t="shared" ref="QPA160" si="35936">0.75*(2.7+2.7+2.1+2.7)</f>
        <v>7.6499999999999995</v>
      </c>
      <c r="QPB160" s="14">
        <f t="shared" si="15615"/>
        <v>48.47</v>
      </c>
      <c r="QPC160" s="14"/>
      <c r="QPD160" s="16">
        <f t="shared" si="15616"/>
        <v>72.704999999999998</v>
      </c>
      <c r="QPE160" s="79">
        <f t="shared" si="20081"/>
        <v>8</v>
      </c>
      <c r="QPF160" s="80"/>
      <c r="QPG160" s="16" t="s">
        <v>236</v>
      </c>
      <c r="QPH160" s="16">
        <f t="shared" ref="QPH160" si="35937">40.82</f>
        <v>40.82</v>
      </c>
      <c r="QPI160" s="16">
        <f t="shared" ref="QPI160" si="35938">0.75*(2.7+2.7+2.1+2.7)</f>
        <v>7.6499999999999995</v>
      </c>
      <c r="QPJ160" s="14">
        <f t="shared" si="15620"/>
        <v>48.47</v>
      </c>
      <c r="QPK160" s="14"/>
      <c r="QPL160" s="16">
        <f t="shared" si="15621"/>
        <v>72.704999999999998</v>
      </c>
      <c r="QPM160" s="79">
        <f t="shared" si="20081"/>
        <v>8</v>
      </c>
      <c r="QPN160" s="80"/>
      <c r="QPO160" s="16" t="s">
        <v>236</v>
      </c>
      <c r="QPP160" s="16">
        <f t="shared" ref="QPP160" si="35939">40.82</f>
        <v>40.82</v>
      </c>
      <c r="QPQ160" s="16">
        <f t="shared" ref="QPQ160" si="35940">0.75*(2.7+2.7+2.1+2.7)</f>
        <v>7.6499999999999995</v>
      </c>
      <c r="QPR160" s="14">
        <f t="shared" si="15625"/>
        <v>48.47</v>
      </c>
      <c r="QPS160" s="14"/>
      <c r="QPT160" s="16">
        <f t="shared" si="15626"/>
        <v>72.704999999999998</v>
      </c>
      <c r="QPU160" s="79">
        <f t="shared" si="20081"/>
        <v>8</v>
      </c>
      <c r="QPV160" s="80"/>
      <c r="QPW160" s="16" t="s">
        <v>236</v>
      </c>
      <c r="QPX160" s="16">
        <f t="shared" ref="QPX160" si="35941">40.82</f>
        <v>40.82</v>
      </c>
      <c r="QPY160" s="16">
        <f t="shared" ref="QPY160" si="35942">0.75*(2.7+2.7+2.1+2.7)</f>
        <v>7.6499999999999995</v>
      </c>
      <c r="QPZ160" s="14">
        <f t="shared" si="15630"/>
        <v>48.47</v>
      </c>
      <c r="QQA160" s="14"/>
      <c r="QQB160" s="16">
        <f t="shared" si="15631"/>
        <v>72.704999999999998</v>
      </c>
      <c r="QQC160" s="79">
        <f t="shared" si="20081"/>
        <v>8</v>
      </c>
      <c r="QQD160" s="80"/>
      <c r="QQE160" s="16" t="s">
        <v>236</v>
      </c>
      <c r="QQF160" s="16">
        <f t="shared" ref="QQF160" si="35943">40.82</f>
        <v>40.82</v>
      </c>
      <c r="QQG160" s="16">
        <f t="shared" ref="QQG160" si="35944">0.75*(2.7+2.7+2.1+2.7)</f>
        <v>7.6499999999999995</v>
      </c>
      <c r="QQH160" s="14">
        <f t="shared" si="15635"/>
        <v>48.47</v>
      </c>
      <c r="QQI160" s="14"/>
      <c r="QQJ160" s="16">
        <f t="shared" si="15636"/>
        <v>72.704999999999998</v>
      </c>
      <c r="QQK160" s="79">
        <f t="shared" si="20081"/>
        <v>8</v>
      </c>
      <c r="QQL160" s="80"/>
      <c r="QQM160" s="16" t="s">
        <v>236</v>
      </c>
      <c r="QQN160" s="16">
        <f t="shared" ref="QQN160" si="35945">40.82</f>
        <v>40.82</v>
      </c>
      <c r="QQO160" s="16">
        <f t="shared" ref="QQO160" si="35946">0.75*(2.7+2.7+2.1+2.7)</f>
        <v>7.6499999999999995</v>
      </c>
      <c r="QQP160" s="14">
        <f t="shared" si="15640"/>
        <v>48.47</v>
      </c>
      <c r="QQQ160" s="14"/>
      <c r="QQR160" s="16">
        <f t="shared" si="15641"/>
        <v>72.704999999999998</v>
      </c>
      <c r="QQS160" s="79">
        <f t="shared" si="20081"/>
        <v>8</v>
      </c>
      <c r="QQT160" s="80"/>
      <c r="QQU160" s="16" t="s">
        <v>236</v>
      </c>
      <c r="QQV160" s="16">
        <f t="shared" ref="QQV160" si="35947">40.82</f>
        <v>40.82</v>
      </c>
      <c r="QQW160" s="16">
        <f t="shared" ref="QQW160" si="35948">0.75*(2.7+2.7+2.1+2.7)</f>
        <v>7.6499999999999995</v>
      </c>
      <c r="QQX160" s="14">
        <f t="shared" si="15645"/>
        <v>48.47</v>
      </c>
      <c r="QQY160" s="14"/>
      <c r="QQZ160" s="16">
        <f t="shared" si="15646"/>
        <v>72.704999999999998</v>
      </c>
      <c r="QRA160" s="79">
        <f t="shared" si="20081"/>
        <v>8</v>
      </c>
      <c r="QRB160" s="80"/>
      <c r="QRC160" s="16" t="s">
        <v>236</v>
      </c>
      <c r="QRD160" s="16">
        <f t="shared" ref="QRD160" si="35949">40.82</f>
        <v>40.82</v>
      </c>
      <c r="QRE160" s="16">
        <f t="shared" ref="QRE160" si="35950">0.75*(2.7+2.7+2.1+2.7)</f>
        <v>7.6499999999999995</v>
      </c>
      <c r="QRF160" s="14">
        <f t="shared" si="15650"/>
        <v>48.47</v>
      </c>
      <c r="QRG160" s="14"/>
      <c r="QRH160" s="16">
        <f t="shared" si="15651"/>
        <v>72.704999999999998</v>
      </c>
      <c r="QRI160" s="79">
        <f t="shared" si="20090"/>
        <v>8</v>
      </c>
      <c r="QRJ160" s="80"/>
      <c r="QRK160" s="16" t="s">
        <v>236</v>
      </c>
      <c r="QRL160" s="16">
        <f t="shared" ref="QRL160" si="35951">40.82</f>
        <v>40.82</v>
      </c>
      <c r="QRM160" s="16">
        <f t="shared" ref="QRM160" si="35952">0.75*(2.7+2.7+2.1+2.7)</f>
        <v>7.6499999999999995</v>
      </c>
      <c r="QRN160" s="14">
        <f t="shared" si="15655"/>
        <v>48.47</v>
      </c>
      <c r="QRO160" s="14"/>
      <c r="QRP160" s="16">
        <f t="shared" si="15656"/>
        <v>72.704999999999998</v>
      </c>
      <c r="QRQ160" s="79">
        <f t="shared" si="20090"/>
        <v>8</v>
      </c>
      <c r="QRR160" s="80"/>
      <c r="QRS160" s="16" t="s">
        <v>236</v>
      </c>
      <c r="QRT160" s="16">
        <f t="shared" ref="QRT160" si="35953">40.82</f>
        <v>40.82</v>
      </c>
      <c r="QRU160" s="16">
        <f t="shared" ref="QRU160" si="35954">0.75*(2.7+2.7+2.1+2.7)</f>
        <v>7.6499999999999995</v>
      </c>
      <c r="QRV160" s="14">
        <f t="shared" si="15660"/>
        <v>48.47</v>
      </c>
      <c r="QRW160" s="14"/>
      <c r="QRX160" s="16">
        <f t="shared" si="15661"/>
        <v>72.704999999999998</v>
      </c>
      <c r="QRY160" s="79">
        <f t="shared" si="20090"/>
        <v>8</v>
      </c>
      <c r="QRZ160" s="80"/>
      <c r="QSA160" s="16" t="s">
        <v>236</v>
      </c>
      <c r="QSB160" s="16">
        <f t="shared" ref="QSB160" si="35955">40.82</f>
        <v>40.82</v>
      </c>
      <c r="QSC160" s="16">
        <f t="shared" ref="QSC160" si="35956">0.75*(2.7+2.7+2.1+2.7)</f>
        <v>7.6499999999999995</v>
      </c>
      <c r="QSD160" s="14">
        <f t="shared" si="15665"/>
        <v>48.47</v>
      </c>
      <c r="QSE160" s="14"/>
      <c r="QSF160" s="16">
        <f t="shared" si="15666"/>
        <v>72.704999999999998</v>
      </c>
      <c r="QSG160" s="79">
        <f t="shared" si="20090"/>
        <v>8</v>
      </c>
      <c r="QSH160" s="80"/>
      <c r="QSI160" s="16" t="s">
        <v>236</v>
      </c>
      <c r="QSJ160" s="16">
        <f t="shared" ref="QSJ160" si="35957">40.82</f>
        <v>40.82</v>
      </c>
      <c r="QSK160" s="16">
        <f t="shared" ref="QSK160" si="35958">0.75*(2.7+2.7+2.1+2.7)</f>
        <v>7.6499999999999995</v>
      </c>
      <c r="QSL160" s="14">
        <f t="shared" si="15670"/>
        <v>48.47</v>
      </c>
      <c r="QSM160" s="14"/>
      <c r="QSN160" s="16">
        <f t="shared" si="15671"/>
        <v>72.704999999999998</v>
      </c>
      <c r="QSO160" s="79">
        <f t="shared" si="20090"/>
        <v>8</v>
      </c>
      <c r="QSP160" s="80"/>
      <c r="QSQ160" s="16" t="s">
        <v>236</v>
      </c>
      <c r="QSR160" s="16">
        <f t="shared" ref="QSR160" si="35959">40.82</f>
        <v>40.82</v>
      </c>
      <c r="QSS160" s="16">
        <f t="shared" ref="QSS160" si="35960">0.75*(2.7+2.7+2.1+2.7)</f>
        <v>7.6499999999999995</v>
      </c>
      <c r="QST160" s="14">
        <f t="shared" si="15675"/>
        <v>48.47</v>
      </c>
      <c r="QSU160" s="14"/>
      <c r="QSV160" s="16">
        <f t="shared" si="15676"/>
        <v>72.704999999999998</v>
      </c>
      <c r="QSW160" s="79">
        <f t="shared" si="20090"/>
        <v>8</v>
      </c>
      <c r="QSX160" s="80"/>
      <c r="QSY160" s="16" t="s">
        <v>236</v>
      </c>
      <c r="QSZ160" s="16">
        <f t="shared" ref="QSZ160" si="35961">40.82</f>
        <v>40.82</v>
      </c>
      <c r="QTA160" s="16">
        <f t="shared" ref="QTA160" si="35962">0.75*(2.7+2.7+2.1+2.7)</f>
        <v>7.6499999999999995</v>
      </c>
      <c r="QTB160" s="14">
        <f t="shared" si="15680"/>
        <v>48.47</v>
      </c>
      <c r="QTC160" s="14"/>
      <c r="QTD160" s="16">
        <f t="shared" si="15681"/>
        <v>72.704999999999998</v>
      </c>
      <c r="QTE160" s="79">
        <f t="shared" si="20090"/>
        <v>8</v>
      </c>
      <c r="QTF160" s="80"/>
      <c r="QTG160" s="16" t="s">
        <v>236</v>
      </c>
      <c r="QTH160" s="16">
        <f t="shared" ref="QTH160" si="35963">40.82</f>
        <v>40.82</v>
      </c>
      <c r="QTI160" s="16">
        <f t="shared" ref="QTI160" si="35964">0.75*(2.7+2.7+2.1+2.7)</f>
        <v>7.6499999999999995</v>
      </c>
      <c r="QTJ160" s="14">
        <f t="shared" si="15685"/>
        <v>48.47</v>
      </c>
      <c r="QTK160" s="14"/>
      <c r="QTL160" s="16">
        <f t="shared" si="15686"/>
        <v>72.704999999999998</v>
      </c>
      <c r="QTM160" s="79">
        <f t="shared" si="20090"/>
        <v>8</v>
      </c>
      <c r="QTN160" s="80"/>
      <c r="QTO160" s="16" t="s">
        <v>236</v>
      </c>
      <c r="QTP160" s="16">
        <f t="shared" ref="QTP160" si="35965">40.82</f>
        <v>40.82</v>
      </c>
      <c r="QTQ160" s="16">
        <f t="shared" ref="QTQ160" si="35966">0.75*(2.7+2.7+2.1+2.7)</f>
        <v>7.6499999999999995</v>
      </c>
      <c r="QTR160" s="14">
        <f t="shared" si="15690"/>
        <v>48.47</v>
      </c>
      <c r="QTS160" s="14"/>
      <c r="QTT160" s="16">
        <f t="shared" si="15691"/>
        <v>72.704999999999998</v>
      </c>
      <c r="QTU160" s="79">
        <f t="shared" si="20099"/>
        <v>8</v>
      </c>
      <c r="QTV160" s="80"/>
      <c r="QTW160" s="16" t="s">
        <v>236</v>
      </c>
      <c r="QTX160" s="16">
        <f t="shared" ref="QTX160" si="35967">40.82</f>
        <v>40.82</v>
      </c>
      <c r="QTY160" s="16">
        <f t="shared" ref="QTY160" si="35968">0.75*(2.7+2.7+2.1+2.7)</f>
        <v>7.6499999999999995</v>
      </c>
      <c r="QTZ160" s="14">
        <f t="shared" si="15695"/>
        <v>48.47</v>
      </c>
      <c r="QUA160" s="14"/>
      <c r="QUB160" s="16">
        <f t="shared" si="15696"/>
        <v>72.704999999999998</v>
      </c>
      <c r="QUC160" s="79">
        <f t="shared" si="20099"/>
        <v>8</v>
      </c>
      <c r="QUD160" s="80"/>
      <c r="QUE160" s="16" t="s">
        <v>236</v>
      </c>
      <c r="QUF160" s="16">
        <f t="shared" ref="QUF160" si="35969">40.82</f>
        <v>40.82</v>
      </c>
      <c r="QUG160" s="16">
        <f t="shared" ref="QUG160" si="35970">0.75*(2.7+2.7+2.1+2.7)</f>
        <v>7.6499999999999995</v>
      </c>
      <c r="QUH160" s="14">
        <f t="shared" si="15700"/>
        <v>48.47</v>
      </c>
      <c r="QUI160" s="14"/>
      <c r="QUJ160" s="16">
        <f t="shared" si="15701"/>
        <v>72.704999999999998</v>
      </c>
      <c r="QUK160" s="79">
        <f t="shared" si="20099"/>
        <v>8</v>
      </c>
      <c r="QUL160" s="80"/>
      <c r="QUM160" s="16" t="s">
        <v>236</v>
      </c>
      <c r="QUN160" s="16">
        <f t="shared" ref="QUN160" si="35971">40.82</f>
        <v>40.82</v>
      </c>
      <c r="QUO160" s="16">
        <f t="shared" ref="QUO160" si="35972">0.75*(2.7+2.7+2.1+2.7)</f>
        <v>7.6499999999999995</v>
      </c>
      <c r="QUP160" s="14">
        <f t="shared" si="15705"/>
        <v>48.47</v>
      </c>
      <c r="QUQ160" s="14"/>
      <c r="QUR160" s="16">
        <f t="shared" si="15706"/>
        <v>72.704999999999998</v>
      </c>
      <c r="QUS160" s="79">
        <f t="shared" si="20099"/>
        <v>8</v>
      </c>
      <c r="QUT160" s="80"/>
      <c r="QUU160" s="16" t="s">
        <v>236</v>
      </c>
      <c r="QUV160" s="16">
        <f t="shared" ref="QUV160" si="35973">40.82</f>
        <v>40.82</v>
      </c>
      <c r="QUW160" s="16">
        <f t="shared" ref="QUW160" si="35974">0.75*(2.7+2.7+2.1+2.7)</f>
        <v>7.6499999999999995</v>
      </c>
      <c r="QUX160" s="14">
        <f t="shared" si="15710"/>
        <v>48.47</v>
      </c>
      <c r="QUY160" s="14"/>
      <c r="QUZ160" s="16">
        <f t="shared" si="15711"/>
        <v>72.704999999999998</v>
      </c>
      <c r="QVA160" s="79">
        <f t="shared" si="20099"/>
        <v>8</v>
      </c>
      <c r="QVB160" s="80"/>
      <c r="QVC160" s="16" t="s">
        <v>236</v>
      </c>
      <c r="QVD160" s="16">
        <f t="shared" ref="QVD160" si="35975">40.82</f>
        <v>40.82</v>
      </c>
      <c r="QVE160" s="16">
        <f t="shared" ref="QVE160" si="35976">0.75*(2.7+2.7+2.1+2.7)</f>
        <v>7.6499999999999995</v>
      </c>
      <c r="QVF160" s="14">
        <f t="shared" si="15715"/>
        <v>48.47</v>
      </c>
      <c r="QVG160" s="14"/>
      <c r="QVH160" s="16">
        <f t="shared" si="15716"/>
        <v>72.704999999999998</v>
      </c>
      <c r="QVI160" s="79">
        <f t="shared" si="20099"/>
        <v>8</v>
      </c>
      <c r="QVJ160" s="80"/>
      <c r="QVK160" s="16" t="s">
        <v>236</v>
      </c>
      <c r="QVL160" s="16">
        <f t="shared" ref="QVL160" si="35977">40.82</f>
        <v>40.82</v>
      </c>
      <c r="QVM160" s="16">
        <f t="shared" ref="QVM160" si="35978">0.75*(2.7+2.7+2.1+2.7)</f>
        <v>7.6499999999999995</v>
      </c>
      <c r="QVN160" s="14">
        <f t="shared" si="15720"/>
        <v>48.47</v>
      </c>
      <c r="QVO160" s="14"/>
      <c r="QVP160" s="16">
        <f t="shared" si="15721"/>
        <v>72.704999999999998</v>
      </c>
      <c r="QVQ160" s="79">
        <f t="shared" si="20099"/>
        <v>8</v>
      </c>
      <c r="QVR160" s="80"/>
      <c r="QVS160" s="16" t="s">
        <v>236</v>
      </c>
      <c r="QVT160" s="16">
        <f t="shared" ref="QVT160" si="35979">40.82</f>
        <v>40.82</v>
      </c>
      <c r="QVU160" s="16">
        <f t="shared" ref="QVU160" si="35980">0.75*(2.7+2.7+2.1+2.7)</f>
        <v>7.6499999999999995</v>
      </c>
      <c r="QVV160" s="14">
        <f t="shared" si="15725"/>
        <v>48.47</v>
      </c>
      <c r="QVW160" s="14"/>
      <c r="QVX160" s="16">
        <f t="shared" si="15726"/>
        <v>72.704999999999998</v>
      </c>
      <c r="QVY160" s="79">
        <f t="shared" si="20099"/>
        <v>8</v>
      </c>
      <c r="QVZ160" s="80"/>
      <c r="QWA160" s="16" t="s">
        <v>236</v>
      </c>
      <c r="QWB160" s="16">
        <f t="shared" ref="QWB160" si="35981">40.82</f>
        <v>40.82</v>
      </c>
      <c r="QWC160" s="16">
        <f t="shared" ref="QWC160" si="35982">0.75*(2.7+2.7+2.1+2.7)</f>
        <v>7.6499999999999995</v>
      </c>
      <c r="QWD160" s="14">
        <f t="shared" si="15730"/>
        <v>48.47</v>
      </c>
      <c r="QWE160" s="14"/>
      <c r="QWF160" s="16">
        <f t="shared" si="15731"/>
        <v>72.704999999999998</v>
      </c>
      <c r="QWG160" s="79">
        <f t="shared" si="20108"/>
        <v>8</v>
      </c>
      <c r="QWH160" s="80"/>
      <c r="QWI160" s="16" t="s">
        <v>236</v>
      </c>
      <c r="QWJ160" s="16">
        <f t="shared" ref="QWJ160" si="35983">40.82</f>
        <v>40.82</v>
      </c>
      <c r="QWK160" s="16">
        <f t="shared" ref="QWK160" si="35984">0.75*(2.7+2.7+2.1+2.7)</f>
        <v>7.6499999999999995</v>
      </c>
      <c r="QWL160" s="14">
        <f t="shared" si="15735"/>
        <v>48.47</v>
      </c>
      <c r="QWM160" s="14"/>
      <c r="QWN160" s="16">
        <f t="shared" si="15736"/>
        <v>72.704999999999998</v>
      </c>
      <c r="QWO160" s="79">
        <f t="shared" si="20108"/>
        <v>8</v>
      </c>
      <c r="QWP160" s="80"/>
      <c r="QWQ160" s="16" t="s">
        <v>236</v>
      </c>
      <c r="QWR160" s="16">
        <f t="shared" ref="QWR160" si="35985">40.82</f>
        <v>40.82</v>
      </c>
      <c r="QWS160" s="16">
        <f t="shared" ref="QWS160" si="35986">0.75*(2.7+2.7+2.1+2.7)</f>
        <v>7.6499999999999995</v>
      </c>
      <c r="QWT160" s="14">
        <f t="shared" si="15740"/>
        <v>48.47</v>
      </c>
      <c r="QWU160" s="14"/>
      <c r="QWV160" s="16">
        <f t="shared" si="15741"/>
        <v>72.704999999999998</v>
      </c>
      <c r="QWW160" s="79">
        <f t="shared" si="20108"/>
        <v>8</v>
      </c>
      <c r="QWX160" s="80"/>
      <c r="QWY160" s="16" t="s">
        <v>236</v>
      </c>
      <c r="QWZ160" s="16">
        <f t="shared" ref="QWZ160" si="35987">40.82</f>
        <v>40.82</v>
      </c>
      <c r="QXA160" s="16">
        <f t="shared" ref="QXA160" si="35988">0.75*(2.7+2.7+2.1+2.7)</f>
        <v>7.6499999999999995</v>
      </c>
      <c r="QXB160" s="14">
        <f t="shared" si="15745"/>
        <v>48.47</v>
      </c>
      <c r="QXC160" s="14"/>
      <c r="QXD160" s="16">
        <f t="shared" si="15746"/>
        <v>72.704999999999998</v>
      </c>
      <c r="QXE160" s="79">
        <f t="shared" si="20108"/>
        <v>8</v>
      </c>
      <c r="QXF160" s="80"/>
      <c r="QXG160" s="16" t="s">
        <v>236</v>
      </c>
      <c r="QXH160" s="16">
        <f t="shared" ref="QXH160" si="35989">40.82</f>
        <v>40.82</v>
      </c>
      <c r="QXI160" s="16">
        <f t="shared" ref="QXI160" si="35990">0.75*(2.7+2.7+2.1+2.7)</f>
        <v>7.6499999999999995</v>
      </c>
      <c r="QXJ160" s="14">
        <f t="shared" si="15750"/>
        <v>48.47</v>
      </c>
      <c r="QXK160" s="14"/>
      <c r="QXL160" s="16">
        <f t="shared" si="15751"/>
        <v>72.704999999999998</v>
      </c>
      <c r="QXM160" s="79">
        <f t="shared" si="20108"/>
        <v>8</v>
      </c>
      <c r="QXN160" s="80"/>
      <c r="QXO160" s="16" t="s">
        <v>236</v>
      </c>
      <c r="QXP160" s="16">
        <f t="shared" ref="QXP160" si="35991">40.82</f>
        <v>40.82</v>
      </c>
      <c r="QXQ160" s="16">
        <f t="shared" ref="QXQ160" si="35992">0.75*(2.7+2.7+2.1+2.7)</f>
        <v>7.6499999999999995</v>
      </c>
      <c r="QXR160" s="14">
        <f t="shared" si="15755"/>
        <v>48.47</v>
      </c>
      <c r="QXS160" s="14"/>
      <c r="QXT160" s="16">
        <f t="shared" si="15756"/>
        <v>72.704999999999998</v>
      </c>
      <c r="QXU160" s="79">
        <f t="shared" si="20108"/>
        <v>8</v>
      </c>
      <c r="QXV160" s="80"/>
      <c r="QXW160" s="16" t="s">
        <v>236</v>
      </c>
      <c r="QXX160" s="16">
        <f t="shared" ref="QXX160" si="35993">40.82</f>
        <v>40.82</v>
      </c>
      <c r="QXY160" s="16">
        <f t="shared" ref="QXY160" si="35994">0.75*(2.7+2.7+2.1+2.7)</f>
        <v>7.6499999999999995</v>
      </c>
      <c r="QXZ160" s="14">
        <f t="shared" si="15760"/>
        <v>48.47</v>
      </c>
      <c r="QYA160" s="14"/>
      <c r="QYB160" s="16">
        <f t="shared" si="15761"/>
        <v>72.704999999999998</v>
      </c>
      <c r="QYC160" s="79">
        <f t="shared" si="20108"/>
        <v>8</v>
      </c>
      <c r="QYD160" s="80"/>
      <c r="QYE160" s="16" t="s">
        <v>236</v>
      </c>
      <c r="QYF160" s="16">
        <f t="shared" ref="QYF160" si="35995">40.82</f>
        <v>40.82</v>
      </c>
      <c r="QYG160" s="16">
        <f t="shared" ref="QYG160" si="35996">0.75*(2.7+2.7+2.1+2.7)</f>
        <v>7.6499999999999995</v>
      </c>
      <c r="QYH160" s="14">
        <f t="shared" si="15765"/>
        <v>48.47</v>
      </c>
      <c r="QYI160" s="14"/>
      <c r="QYJ160" s="16">
        <f t="shared" si="15766"/>
        <v>72.704999999999998</v>
      </c>
      <c r="QYK160" s="79">
        <f t="shared" si="20108"/>
        <v>8</v>
      </c>
      <c r="QYL160" s="80"/>
      <c r="QYM160" s="16" t="s">
        <v>236</v>
      </c>
      <c r="QYN160" s="16">
        <f t="shared" ref="QYN160" si="35997">40.82</f>
        <v>40.82</v>
      </c>
      <c r="QYO160" s="16">
        <f t="shared" ref="QYO160" si="35998">0.75*(2.7+2.7+2.1+2.7)</f>
        <v>7.6499999999999995</v>
      </c>
      <c r="QYP160" s="14">
        <f t="shared" si="15770"/>
        <v>48.47</v>
      </c>
      <c r="QYQ160" s="14"/>
      <c r="QYR160" s="16">
        <f t="shared" si="15771"/>
        <v>72.704999999999998</v>
      </c>
      <c r="QYS160" s="79">
        <f t="shared" si="20117"/>
        <v>8</v>
      </c>
      <c r="QYT160" s="80"/>
      <c r="QYU160" s="16" t="s">
        <v>236</v>
      </c>
      <c r="QYV160" s="16">
        <f t="shared" ref="QYV160" si="35999">40.82</f>
        <v>40.82</v>
      </c>
      <c r="QYW160" s="16">
        <f t="shared" ref="QYW160" si="36000">0.75*(2.7+2.7+2.1+2.7)</f>
        <v>7.6499999999999995</v>
      </c>
      <c r="QYX160" s="14">
        <f t="shared" si="15775"/>
        <v>48.47</v>
      </c>
      <c r="QYY160" s="14"/>
      <c r="QYZ160" s="16">
        <f t="shared" si="15776"/>
        <v>72.704999999999998</v>
      </c>
      <c r="QZA160" s="79">
        <f t="shared" si="20117"/>
        <v>8</v>
      </c>
      <c r="QZB160" s="80"/>
      <c r="QZC160" s="16" t="s">
        <v>236</v>
      </c>
      <c r="QZD160" s="16">
        <f t="shared" ref="QZD160" si="36001">40.82</f>
        <v>40.82</v>
      </c>
      <c r="QZE160" s="16">
        <f t="shared" ref="QZE160" si="36002">0.75*(2.7+2.7+2.1+2.7)</f>
        <v>7.6499999999999995</v>
      </c>
      <c r="QZF160" s="14">
        <f t="shared" si="15780"/>
        <v>48.47</v>
      </c>
      <c r="QZG160" s="14"/>
      <c r="QZH160" s="16">
        <f t="shared" si="15781"/>
        <v>72.704999999999998</v>
      </c>
      <c r="QZI160" s="79">
        <f t="shared" si="20117"/>
        <v>8</v>
      </c>
      <c r="QZJ160" s="80"/>
      <c r="QZK160" s="16" t="s">
        <v>236</v>
      </c>
      <c r="QZL160" s="16">
        <f t="shared" ref="QZL160" si="36003">40.82</f>
        <v>40.82</v>
      </c>
      <c r="QZM160" s="16">
        <f t="shared" ref="QZM160" si="36004">0.75*(2.7+2.7+2.1+2.7)</f>
        <v>7.6499999999999995</v>
      </c>
      <c r="QZN160" s="14">
        <f t="shared" si="15785"/>
        <v>48.47</v>
      </c>
      <c r="QZO160" s="14"/>
      <c r="QZP160" s="16">
        <f t="shared" si="15786"/>
        <v>72.704999999999998</v>
      </c>
      <c r="QZQ160" s="79">
        <f t="shared" si="20117"/>
        <v>8</v>
      </c>
      <c r="QZR160" s="80"/>
      <c r="QZS160" s="16" t="s">
        <v>236</v>
      </c>
      <c r="QZT160" s="16">
        <f t="shared" ref="QZT160" si="36005">40.82</f>
        <v>40.82</v>
      </c>
      <c r="QZU160" s="16">
        <f t="shared" ref="QZU160" si="36006">0.75*(2.7+2.7+2.1+2.7)</f>
        <v>7.6499999999999995</v>
      </c>
      <c r="QZV160" s="14">
        <f t="shared" si="15790"/>
        <v>48.47</v>
      </c>
      <c r="QZW160" s="14"/>
      <c r="QZX160" s="16">
        <f t="shared" si="15791"/>
        <v>72.704999999999998</v>
      </c>
      <c r="QZY160" s="79">
        <f t="shared" si="20117"/>
        <v>8</v>
      </c>
      <c r="QZZ160" s="80"/>
      <c r="RAA160" s="16" t="s">
        <v>236</v>
      </c>
      <c r="RAB160" s="16">
        <f t="shared" ref="RAB160" si="36007">40.82</f>
        <v>40.82</v>
      </c>
      <c r="RAC160" s="16">
        <f t="shared" ref="RAC160" si="36008">0.75*(2.7+2.7+2.1+2.7)</f>
        <v>7.6499999999999995</v>
      </c>
      <c r="RAD160" s="14">
        <f t="shared" si="15795"/>
        <v>48.47</v>
      </c>
      <c r="RAE160" s="14"/>
      <c r="RAF160" s="16">
        <f t="shared" si="15796"/>
        <v>72.704999999999998</v>
      </c>
      <c r="RAG160" s="79">
        <f t="shared" si="20117"/>
        <v>8</v>
      </c>
      <c r="RAH160" s="80"/>
      <c r="RAI160" s="16" t="s">
        <v>236</v>
      </c>
      <c r="RAJ160" s="16">
        <f t="shared" ref="RAJ160" si="36009">40.82</f>
        <v>40.82</v>
      </c>
      <c r="RAK160" s="16">
        <f t="shared" ref="RAK160" si="36010">0.75*(2.7+2.7+2.1+2.7)</f>
        <v>7.6499999999999995</v>
      </c>
      <c r="RAL160" s="14">
        <f t="shared" si="15800"/>
        <v>48.47</v>
      </c>
      <c r="RAM160" s="14"/>
      <c r="RAN160" s="16">
        <f t="shared" si="15801"/>
        <v>72.704999999999998</v>
      </c>
      <c r="RAO160" s="79">
        <f t="shared" si="20117"/>
        <v>8</v>
      </c>
      <c r="RAP160" s="80"/>
      <c r="RAQ160" s="16" t="s">
        <v>236</v>
      </c>
      <c r="RAR160" s="16">
        <f t="shared" ref="RAR160" si="36011">40.82</f>
        <v>40.82</v>
      </c>
      <c r="RAS160" s="16">
        <f t="shared" ref="RAS160" si="36012">0.75*(2.7+2.7+2.1+2.7)</f>
        <v>7.6499999999999995</v>
      </c>
      <c r="RAT160" s="14">
        <f t="shared" si="15805"/>
        <v>48.47</v>
      </c>
      <c r="RAU160" s="14"/>
      <c r="RAV160" s="16">
        <f t="shared" si="15806"/>
        <v>72.704999999999998</v>
      </c>
      <c r="RAW160" s="79">
        <f t="shared" si="20117"/>
        <v>8</v>
      </c>
      <c r="RAX160" s="80"/>
      <c r="RAY160" s="16" t="s">
        <v>236</v>
      </c>
      <c r="RAZ160" s="16">
        <f t="shared" ref="RAZ160" si="36013">40.82</f>
        <v>40.82</v>
      </c>
      <c r="RBA160" s="16">
        <f t="shared" ref="RBA160" si="36014">0.75*(2.7+2.7+2.1+2.7)</f>
        <v>7.6499999999999995</v>
      </c>
      <c r="RBB160" s="14">
        <f t="shared" si="15810"/>
        <v>48.47</v>
      </c>
      <c r="RBC160" s="14"/>
      <c r="RBD160" s="16">
        <f t="shared" si="15811"/>
        <v>72.704999999999998</v>
      </c>
      <c r="RBE160" s="79">
        <f t="shared" si="20126"/>
        <v>8</v>
      </c>
      <c r="RBF160" s="80"/>
      <c r="RBG160" s="16" t="s">
        <v>236</v>
      </c>
      <c r="RBH160" s="16">
        <f t="shared" ref="RBH160" si="36015">40.82</f>
        <v>40.82</v>
      </c>
      <c r="RBI160" s="16">
        <f t="shared" ref="RBI160" si="36016">0.75*(2.7+2.7+2.1+2.7)</f>
        <v>7.6499999999999995</v>
      </c>
      <c r="RBJ160" s="14">
        <f t="shared" si="15815"/>
        <v>48.47</v>
      </c>
      <c r="RBK160" s="14"/>
      <c r="RBL160" s="16">
        <f t="shared" si="15816"/>
        <v>72.704999999999998</v>
      </c>
      <c r="RBM160" s="79">
        <f t="shared" si="20126"/>
        <v>8</v>
      </c>
      <c r="RBN160" s="80"/>
      <c r="RBO160" s="16" t="s">
        <v>236</v>
      </c>
      <c r="RBP160" s="16">
        <f t="shared" ref="RBP160" si="36017">40.82</f>
        <v>40.82</v>
      </c>
      <c r="RBQ160" s="16">
        <f t="shared" ref="RBQ160" si="36018">0.75*(2.7+2.7+2.1+2.7)</f>
        <v>7.6499999999999995</v>
      </c>
      <c r="RBR160" s="14">
        <f t="shared" si="15820"/>
        <v>48.47</v>
      </c>
      <c r="RBS160" s="14"/>
      <c r="RBT160" s="16">
        <f t="shared" si="15821"/>
        <v>72.704999999999998</v>
      </c>
      <c r="RBU160" s="79">
        <f t="shared" si="20126"/>
        <v>8</v>
      </c>
      <c r="RBV160" s="80"/>
      <c r="RBW160" s="16" t="s">
        <v>236</v>
      </c>
      <c r="RBX160" s="16">
        <f t="shared" ref="RBX160" si="36019">40.82</f>
        <v>40.82</v>
      </c>
      <c r="RBY160" s="16">
        <f t="shared" ref="RBY160" si="36020">0.75*(2.7+2.7+2.1+2.7)</f>
        <v>7.6499999999999995</v>
      </c>
      <c r="RBZ160" s="14">
        <f t="shared" si="15825"/>
        <v>48.47</v>
      </c>
      <c r="RCA160" s="14"/>
      <c r="RCB160" s="16">
        <f t="shared" si="15826"/>
        <v>72.704999999999998</v>
      </c>
      <c r="RCC160" s="79">
        <f t="shared" si="20126"/>
        <v>8</v>
      </c>
      <c r="RCD160" s="80"/>
      <c r="RCE160" s="16" t="s">
        <v>236</v>
      </c>
      <c r="RCF160" s="16">
        <f t="shared" ref="RCF160" si="36021">40.82</f>
        <v>40.82</v>
      </c>
      <c r="RCG160" s="16">
        <f t="shared" ref="RCG160" si="36022">0.75*(2.7+2.7+2.1+2.7)</f>
        <v>7.6499999999999995</v>
      </c>
      <c r="RCH160" s="14">
        <f t="shared" si="15830"/>
        <v>48.47</v>
      </c>
      <c r="RCI160" s="14"/>
      <c r="RCJ160" s="16">
        <f t="shared" si="15831"/>
        <v>72.704999999999998</v>
      </c>
      <c r="RCK160" s="79">
        <f t="shared" si="20126"/>
        <v>8</v>
      </c>
      <c r="RCL160" s="80"/>
      <c r="RCM160" s="16" t="s">
        <v>236</v>
      </c>
      <c r="RCN160" s="16">
        <f t="shared" ref="RCN160" si="36023">40.82</f>
        <v>40.82</v>
      </c>
      <c r="RCO160" s="16">
        <f t="shared" ref="RCO160" si="36024">0.75*(2.7+2.7+2.1+2.7)</f>
        <v>7.6499999999999995</v>
      </c>
      <c r="RCP160" s="14">
        <f t="shared" si="15835"/>
        <v>48.47</v>
      </c>
      <c r="RCQ160" s="14"/>
      <c r="RCR160" s="16">
        <f t="shared" si="15836"/>
        <v>72.704999999999998</v>
      </c>
      <c r="RCS160" s="79">
        <f t="shared" si="20126"/>
        <v>8</v>
      </c>
      <c r="RCT160" s="80"/>
      <c r="RCU160" s="16" t="s">
        <v>236</v>
      </c>
      <c r="RCV160" s="16">
        <f t="shared" ref="RCV160" si="36025">40.82</f>
        <v>40.82</v>
      </c>
      <c r="RCW160" s="16">
        <f t="shared" ref="RCW160" si="36026">0.75*(2.7+2.7+2.1+2.7)</f>
        <v>7.6499999999999995</v>
      </c>
      <c r="RCX160" s="14">
        <f t="shared" si="15840"/>
        <v>48.47</v>
      </c>
      <c r="RCY160" s="14"/>
      <c r="RCZ160" s="16">
        <f t="shared" si="15841"/>
        <v>72.704999999999998</v>
      </c>
      <c r="RDA160" s="79">
        <f t="shared" si="20126"/>
        <v>8</v>
      </c>
      <c r="RDB160" s="80"/>
      <c r="RDC160" s="16" t="s">
        <v>236</v>
      </c>
      <c r="RDD160" s="16">
        <f t="shared" ref="RDD160" si="36027">40.82</f>
        <v>40.82</v>
      </c>
      <c r="RDE160" s="16">
        <f t="shared" ref="RDE160" si="36028">0.75*(2.7+2.7+2.1+2.7)</f>
        <v>7.6499999999999995</v>
      </c>
      <c r="RDF160" s="14">
        <f t="shared" si="15845"/>
        <v>48.47</v>
      </c>
      <c r="RDG160" s="14"/>
      <c r="RDH160" s="16">
        <f t="shared" si="15846"/>
        <v>72.704999999999998</v>
      </c>
      <c r="RDI160" s="79">
        <f t="shared" si="20126"/>
        <v>8</v>
      </c>
      <c r="RDJ160" s="80"/>
      <c r="RDK160" s="16" t="s">
        <v>236</v>
      </c>
      <c r="RDL160" s="16">
        <f t="shared" ref="RDL160" si="36029">40.82</f>
        <v>40.82</v>
      </c>
      <c r="RDM160" s="16">
        <f t="shared" ref="RDM160" si="36030">0.75*(2.7+2.7+2.1+2.7)</f>
        <v>7.6499999999999995</v>
      </c>
      <c r="RDN160" s="14">
        <f t="shared" si="15850"/>
        <v>48.47</v>
      </c>
      <c r="RDO160" s="14"/>
      <c r="RDP160" s="16">
        <f t="shared" si="15851"/>
        <v>72.704999999999998</v>
      </c>
      <c r="RDQ160" s="79">
        <f t="shared" si="20135"/>
        <v>8</v>
      </c>
      <c r="RDR160" s="80"/>
      <c r="RDS160" s="16" t="s">
        <v>236</v>
      </c>
      <c r="RDT160" s="16">
        <f t="shared" ref="RDT160" si="36031">40.82</f>
        <v>40.82</v>
      </c>
      <c r="RDU160" s="16">
        <f t="shared" ref="RDU160" si="36032">0.75*(2.7+2.7+2.1+2.7)</f>
        <v>7.6499999999999995</v>
      </c>
      <c r="RDV160" s="14">
        <f t="shared" si="15855"/>
        <v>48.47</v>
      </c>
      <c r="RDW160" s="14"/>
      <c r="RDX160" s="16">
        <f t="shared" si="15856"/>
        <v>72.704999999999998</v>
      </c>
      <c r="RDY160" s="79">
        <f t="shared" si="20135"/>
        <v>8</v>
      </c>
      <c r="RDZ160" s="80"/>
      <c r="REA160" s="16" t="s">
        <v>236</v>
      </c>
      <c r="REB160" s="16">
        <f t="shared" ref="REB160" si="36033">40.82</f>
        <v>40.82</v>
      </c>
      <c r="REC160" s="16">
        <f t="shared" ref="REC160" si="36034">0.75*(2.7+2.7+2.1+2.7)</f>
        <v>7.6499999999999995</v>
      </c>
      <c r="RED160" s="14">
        <f t="shared" si="15860"/>
        <v>48.47</v>
      </c>
      <c r="REE160" s="14"/>
      <c r="REF160" s="16">
        <f t="shared" si="15861"/>
        <v>72.704999999999998</v>
      </c>
      <c r="REG160" s="79">
        <f t="shared" si="20135"/>
        <v>8</v>
      </c>
      <c r="REH160" s="80"/>
      <c r="REI160" s="16" t="s">
        <v>236</v>
      </c>
      <c r="REJ160" s="16">
        <f t="shared" ref="REJ160" si="36035">40.82</f>
        <v>40.82</v>
      </c>
      <c r="REK160" s="16">
        <f t="shared" ref="REK160" si="36036">0.75*(2.7+2.7+2.1+2.7)</f>
        <v>7.6499999999999995</v>
      </c>
      <c r="REL160" s="14">
        <f t="shared" si="15865"/>
        <v>48.47</v>
      </c>
      <c r="REM160" s="14"/>
      <c r="REN160" s="16">
        <f t="shared" si="15866"/>
        <v>72.704999999999998</v>
      </c>
      <c r="REO160" s="79">
        <f t="shared" si="20135"/>
        <v>8</v>
      </c>
      <c r="REP160" s="80"/>
      <c r="REQ160" s="16" t="s">
        <v>236</v>
      </c>
      <c r="RER160" s="16">
        <f t="shared" ref="RER160" si="36037">40.82</f>
        <v>40.82</v>
      </c>
      <c r="RES160" s="16">
        <f t="shared" ref="RES160" si="36038">0.75*(2.7+2.7+2.1+2.7)</f>
        <v>7.6499999999999995</v>
      </c>
      <c r="RET160" s="14">
        <f t="shared" si="15870"/>
        <v>48.47</v>
      </c>
      <c r="REU160" s="14"/>
      <c r="REV160" s="16">
        <f t="shared" si="15871"/>
        <v>72.704999999999998</v>
      </c>
      <c r="REW160" s="79">
        <f t="shared" si="20135"/>
        <v>8</v>
      </c>
      <c r="REX160" s="80"/>
      <c r="REY160" s="16" t="s">
        <v>236</v>
      </c>
      <c r="REZ160" s="16">
        <f t="shared" ref="REZ160" si="36039">40.82</f>
        <v>40.82</v>
      </c>
      <c r="RFA160" s="16">
        <f t="shared" ref="RFA160" si="36040">0.75*(2.7+2.7+2.1+2.7)</f>
        <v>7.6499999999999995</v>
      </c>
      <c r="RFB160" s="14">
        <f t="shared" si="15875"/>
        <v>48.47</v>
      </c>
      <c r="RFC160" s="14"/>
      <c r="RFD160" s="16">
        <f t="shared" si="15876"/>
        <v>72.704999999999998</v>
      </c>
      <c r="RFE160" s="79">
        <f t="shared" si="20135"/>
        <v>8</v>
      </c>
      <c r="RFF160" s="80"/>
      <c r="RFG160" s="16" t="s">
        <v>236</v>
      </c>
      <c r="RFH160" s="16">
        <f t="shared" ref="RFH160" si="36041">40.82</f>
        <v>40.82</v>
      </c>
      <c r="RFI160" s="16">
        <f t="shared" ref="RFI160" si="36042">0.75*(2.7+2.7+2.1+2.7)</f>
        <v>7.6499999999999995</v>
      </c>
      <c r="RFJ160" s="14">
        <f t="shared" si="15880"/>
        <v>48.47</v>
      </c>
      <c r="RFK160" s="14"/>
      <c r="RFL160" s="16">
        <f t="shared" si="15881"/>
        <v>72.704999999999998</v>
      </c>
      <c r="RFM160" s="79">
        <f t="shared" si="20135"/>
        <v>8</v>
      </c>
      <c r="RFN160" s="80"/>
      <c r="RFO160" s="16" t="s">
        <v>236</v>
      </c>
      <c r="RFP160" s="16">
        <f t="shared" ref="RFP160" si="36043">40.82</f>
        <v>40.82</v>
      </c>
      <c r="RFQ160" s="16">
        <f t="shared" ref="RFQ160" si="36044">0.75*(2.7+2.7+2.1+2.7)</f>
        <v>7.6499999999999995</v>
      </c>
      <c r="RFR160" s="14">
        <f t="shared" si="15885"/>
        <v>48.47</v>
      </c>
      <c r="RFS160" s="14"/>
      <c r="RFT160" s="16">
        <f t="shared" si="15886"/>
        <v>72.704999999999998</v>
      </c>
      <c r="RFU160" s="79">
        <f t="shared" si="20135"/>
        <v>8</v>
      </c>
      <c r="RFV160" s="80"/>
      <c r="RFW160" s="16" t="s">
        <v>236</v>
      </c>
      <c r="RFX160" s="16">
        <f t="shared" ref="RFX160" si="36045">40.82</f>
        <v>40.82</v>
      </c>
      <c r="RFY160" s="16">
        <f t="shared" ref="RFY160" si="36046">0.75*(2.7+2.7+2.1+2.7)</f>
        <v>7.6499999999999995</v>
      </c>
      <c r="RFZ160" s="14">
        <f t="shared" si="15890"/>
        <v>48.47</v>
      </c>
      <c r="RGA160" s="14"/>
      <c r="RGB160" s="16">
        <f t="shared" si="15891"/>
        <v>72.704999999999998</v>
      </c>
      <c r="RGC160" s="79">
        <f t="shared" si="20144"/>
        <v>8</v>
      </c>
      <c r="RGD160" s="80"/>
      <c r="RGE160" s="16" t="s">
        <v>236</v>
      </c>
      <c r="RGF160" s="16">
        <f t="shared" ref="RGF160" si="36047">40.82</f>
        <v>40.82</v>
      </c>
      <c r="RGG160" s="16">
        <f t="shared" ref="RGG160" si="36048">0.75*(2.7+2.7+2.1+2.7)</f>
        <v>7.6499999999999995</v>
      </c>
      <c r="RGH160" s="14">
        <f t="shared" si="15895"/>
        <v>48.47</v>
      </c>
      <c r="RGI160" s="14"/>
      <c r="RGJ160" s="16">
        <f t="shared" si="15896"/>
        <v>72.704999999999998</v>
      </c>
      <c r="RGK160" s="79">
        <f t="shared" si="20144"/>
        <v>8</v>
      </c>
      <c r="RGL160" s="80"/>
      <c r="RGM160" s="16" t="s">
        <v>236</v>
      </c>
      <c r="RGN160" s="16">
        <f t="shared" ref="RGN160" si="36049">40.82</f>
        <v>40.82</v>
      </c>
      <c r="RGO160" s="16">
        <f t="shared" ref="RGO160" si="36050">0.75*(2.7+2.7+2.1+2.7)</f>
        <v>7.6499999999999995</v>
      </c>
      <c r="RGP160" s="14">
        <f t="shared" si="15900"/>
        <v>48.47</v>
      </c>
      <c r="RGQ160" s="14"/>
      <c r="RGR160" s="16">
        <f t="shared" si="15901"/>
        <v>72.704999999999998</v>
      </c>
      <c r="RGS160" s="79">
        <f t="shared" si="20144"/>
        <v>8</v>
      </c>
      <c r="RGT160" s="80"/>
      <c r="RGU160" s="16" t="s">
        <v>236</v>
      </c>
      <c r="RGV160" s="16">
        <f t="shared" ref="RGV160" si="36051">40.82</f>
        <v>40.82</v>
      </c>
      <c r="RGW160" s="16">
        <f t="shared" ref="RGW160" si="36052">0.75*(2.7+2.7+2.1+2.7)</f>
        <v>7.6499999999999995</v>
      </c>
      <c r="RGX160" s="14">
        <f t="shared" si="15905"/>
        <v>48.47</v>
      </c>
      <c r="RGY160" s="14"/>
      <c r="RGZ160" s="16">
        <f t="shared" si="15906"/>
        <v>72.704999999999998</v>
      </c>
      <c r="RHA160" s="79">
        <f t="shared" si="20144"/>
        <v>8</v>
      </c>
      <c r="RHB160" s="80"/>
      <c r="RHC160" s="16" t="s">
        <v>236</v>
      </c>
      <c r="RHD160" s="16">
        <f t="shared" ref="RHD160" si="36053">40.82</f>
        <v>40.82</v>
      </c>
      <c r="RHE160" s="16">
        <f t="shared" ref="RHE160" si="36054">0.75*(2.7+2.7+2.1+2.7)</f>
        <v>7.6499999999999995</v>
      </c>
      <c r="RHF160" s="14">
        <f t="shared" si="15910"/>
        <v>48.47</v>
      </c>
      <c r="RHG160" s="14"/>
      <c r="RHH160" s="16">
        <f t="shared" si="15911"/>
        <v>72.704999999999998</v>
      </c>
      <c r="RHI160" s="79">
        <f t="shared" si="20144"/>
        <v>8</v>
      </c>
      <c r="RHJ160" s="80"/>
      <c r="RHK160" s="16" t="s">
        <v>236</v>
      </c>
      <c r="RHL160" s="16">
        <f t="shared" ref="RHL160" si="36055">40.82</f>
        <v>40.82</v>
      </c>
      <c r="RHM160" s="16">
        <f t="shared" ref="RHM160" si="36056">0.75*(2.7+2.7+2.1+2.7)</f>
        <v>7.6499999999999995</v>
      </c>
      <c r="RHN160" s="14">
        <f t="shared" si="15915"/>
        <v>48.47</v>
      </c>
      <c r="RHO160" s="14"/>
      <c r="RHP160" s="16">
        <f t="shared" si="15916"/>
        <v>72.704999999999998</v>
      </c>
      <c r="RHQ160" s="79">
        <f t="shared" si="20144"/>
        <v>8</v>
      </c>
      <c r="RHR160" s="80"/>
      <c r="RHS160" s="16" t="s">
        <v>236</v>
      </c>
      <c r="RHT160" s="16">
        <f t="shared" ref="RHT160" si="36057">40.82</f>
        <v>40.82</v>
      </c>
      <c r="RHU160" s="16">
        <f t="shared" ref="RHU160" si="36058">0.75*(2.7+2.7+2.1+2.7)</f>
        <v>7.6499999999999995</v>
      </c>
      <c r="RHV160" s="14">
        <f t="shared" si="15920"/>
        <v>48.47</v>
      </c>
      <c r="RHW160" s="14"/>
      <c r="RHX160" s="16">
        <f t="shared" si="15921"/>
        <v>72.704999999999998</v>
      </c>
      <c r="RHY160" s="79">
        <f t="shared" si="20144"/>
        <v>8</v>
      </c>
      <c r="RHZ160" s="80"/>
      <c r="RIA160" s="16" t="s">
        <v>236</v>
      </c>
      <c r="RIB160" s="16">
        <f t="shared" ref="RIB160" si="36059">40.82</f>
        <v>40.82</v>
      </c>
      <c r="RIC160" s="16">
        <f t="shared" ref="RIC160" si="36060">0.75*(2.7+2.7+2.1+2.7)</f>
        <v>7.6499999999999995</v>
      </c>
      <c r="RID160" s="14">
        <f t="shared" si="15925"/>
        <v>48.47</v>
      </c>
      <c r="RIE160" s="14"/>
      <c r="RIF160" s="16">
        <f t="shared" si="15926"/>
        <v>72.704999999999998</v>
      </c>
      <c r="RIG160" s="79">
        <f t="shared" si="20144"/>
        <v>8</v>
      </c>
      <c r="RIH160" s="80"/>
      <c r="RII160" s="16" t="s">
        <v>236</v>
      </c>
      <c r="RIJ160" s="16">
        <f t="shared" ref="RIJ160" si="36061">40.82</f>
        <v>40.82</v>
      </c>
      <c r="RIK160" s="16">
        <f t="shared" ref="RIK160" si="36062">0.75*(2.7+2.7+2.1+2.7)</f>
        <v>7.6499999999999995</v>
      </c>
      <c r="RIL160" s="14">
        <f t="shared" si="15930"/>
        <v>48.47</v>
      </c>
      <c r="RIM160" s="14"/>
      <c r="RIN160" s="16">
        <f t="shared" si="15931"/>
        <v>72.704999999999998</v>
      </c>
      <c r="RIO160" s="79">
        <f t="shared" si="20153"/>
        <v>8</v>
      </c>
      <c r="RIP160" s="80"/>
      <c r="RIQ160" s="16" t="s">
        <v>236</v>
      </c>
      <c r="RIR160" s="16">
        <f t="shared" ref="RIR160" si="36063">40.82</f>
        <v>40.82</v>
      </c>
      <c r="RIS160" s="16">
        <f t="shared" ref="RIS160" si="36064">0.75*(2.7+2.7+2.1+2.7)</f>
        <v>7.6499999999999995</v>
      </c>
      <c r="RIT160" s="14">
        <f t="shared" si="15935"/>
        <v>48.47</v>
      </c>
      <c r="RIU160" s="14"/>
      <c r="RIV160" s="16">
        <f t="shared" si="15936"/>
        <v>72.704999999999998</v>
      </c>
      <c r="RIW160" s="79">
        <f t="shared" si="20153"/>
        <v>8</v>
      </c>
      <c r="RIX160" s="80"/>
      <c r="RIY160" s="16" t="s">
        <v>236</v>
      </c>
      <c r="RIZ160" s="16">
        <f t="shared" ref="RIZ160" si="36065">40.82</f>
        <v>40.82</v>
      </c>
      <c r="RJA160" s="16">
        <f t="shared" ref="RJA160" si="36066">0.75*(2.7+2.7+2.1+2.7)</f>
        <v>7.6499999999999995</v>
      </c>
      <c r="RJB160" s="14">
        <f t="shared" si="15940"/>
        <v>48.47</v>
      </c>
      <c r="RJC160" s="14"/>
      <c r="RJD160" s="16">
        <f t="shared" si="15941"/>
        <v>72.704999999999998</v>
      </c>
      <c r="RJE160" s="79">
        <f t="shared" si="20153"/>
        <v>8</v>
      </c>
      <c r="RJF160" s="80"/>
      <c r="RJG160" s="16" t="s">
        <v>236</v>
      </c>
      <c r="RJH160" s="16">
        <f t="shared" ref="RJH160" si="36067">40.82</f>
        <v>40.82</v>
      </c>
      <c r="RJI160" s="16">
        <f t="shared" ref="RJI160" si="36068">0.75*(2.7+2.7+2.1+2.7)</f>
        <v>7.6499999999999995</v>
      </c>
      <c r="RJJ160" s="14">
        <f t="shared" si="15945"/>
        <v>48.47</v>
      </c>
      <c r="RJK160" s="14"/>
      <c r="RJL160" s="16">
        <f t="shared" si="15946"/>
        <v>72.704999999999998</v>
      </c>
      <c r="RJM160" s="79">
        <f t="shared" si="20153"/>
        <v>8</v>
      </c>
      <c r="RJN160" s="80"/>
      <c r="RJO160" s="16" t="s">
        <v>236</v>
      </c>
      <c r="RJP160" s="16">
        <f t="shared" ref="RJP160" si="36069">40.82</f>
        <v>40.82</v>
      </c>
      <c r="RJQ160" s="16">
        <f t="shared" ref="RJQ160" si="36070">0.75*(2.7+2.7+2.1+2.7)</f>
        <v>7.6499999999999995</v>
      </c>
      <c r="RJR160" s="14">
        <f t="shared" si="15950"/>
        <v>48.47</v>
      </c>
      <c r="RJS160" s="14"/>
      <c r="RJT160" s="16">
        <f t="shared" si="15951"/>
        <v>72.704999999999998</v>
      </c>
      <c r="RJU160" s="79">
        <f t="shared" si="20153"/>
        <v>8</v>
      </c>
      <c r="RJV160" s="80"/>
      <c r="RJW160" s="16" t="s">
        <v>236</v>
      </c>
      <c r="RJX160" s="16">
        <f t="shared" ref="RJX160" si="36071">40.82</f>
        <v>40.82</v>
      </c>
      <c r="RJY160" s="16">
        <f t="shared" ref="RJY160" si="36072">0.75*(2.7+2.7+2.1+2.7)</f>
        <v>7.6499999999999995</v>
      </c>
      <c r="RJZ160" s="14">
        <f t="shared" si="15955"/>
        <v>48.47</v>
      </c>
      <c r="RKA160" s="14"/>
      <c r="RKB160" s="16">
        <f t="shared" si="15956"/>
        <v>72.704999999999998</v>
      </c>
      <c r="RKC160" s="79">
        <f t="shared" si="20153"/>
        <v>8</v>
      </c>
      <c r="RKD160" s="80"/>
      <c r="RKE160" s="16" t="s">
        <v>236</v>
      </c>
      <c r="RKF160" s="16">
        <f t="shared" ref="RKF160" si="36073">40.82</f>
        <v>40.82</v>
      </c>
      <c r="RKG160" s="16">
        <f t="shared" ref="RKG160" si="36074">0.75*(2.7+2.7+2.1+2.7)</f>
        <v>7.6499999999999995</v>
      </c>
      <c r="RKH160" s="14">
        <f t="shared" si="15960"/>
        <v>48.47</v>
      </c>
      <c r="RKI160" s="14"/>
      <c r="RKJ160" s="16">
        <f t="shared" si="15961"/>
        <v>72.704999999999998</v>
      </c>
      <c r="RKK160" s="79">
        <f t="shared" si="20153"/>
        <v>8</v>
      </c>
      <c r="RKL160" s="80"/>
      <c r="RKM160" s="16" t="s">
        <v>236</v>
      </c>
      <c r="RKN160" s="16">
        <f t="shared" ref="RKN160" si="36075">40.82</f>
        <v>40.82</v>
      </c>
      <c r="RKO160" s="16">
        <f t="shared" ref="RKO160" si="36076">0.75*(2.7+2.7+2.1+2.7)</f>
        <v>7.6499999999999995</v>
      </c>
      <c r="RKP160" s="14">
        <f t="shared" si="15965"/>
        <v>48.47</v>
      </c>
      <c r="RKQ160" s="14"/>
      <c r="RKR160" s="16">
        <f t="shared" si="15966"/>
        <v>72.704999999999998</v>
      </c>
      <c r="RKS160" s="79">
        <f t="shared" si="20153"/>
        <v>8</v>
      </c>
      <c r="RKT160" s="80"/>
      <c r="RKU160" s="16" t="s">
        <v>236</v>
      </c>
      <c r="RKV160" s="16">
        <f t="shared" ref="RKV160" si="36077">40.82</f>
        <v>40.82</v>
      </c>
      <c r="RKW160" s="16">
        <f t="shared" ref="RKW160" si="36078">0.75*(2.7+2.7+2.1+2.7)</f>
        <v>7.6499999999999995</v>
      </c>
      <c r="RKX160" s="14">
        <f t="shared" si="15970"/>
        <v>48.47</v>
      </c>
      <c r="RKY160" s="14"/>
      <c r="RKZ160" s="16">
        <f t="shared" si="15971"/>
        <v>72.704999999999998</v>
      </c>
      <c r="RLA160" s="79">
        <f t="shared" si="20162"/>
        <v>8</v>
      </c>
      <c r="RLB160" s="80"/>
      <c r="RLC160" s="16" t="s">
        <v>236</v>
      </c>
      <c r="RLD160" s="16">
        <f t="shared" ref="RLD160" si="36079">40.82</f>
        <v>40.82</v>
      </c>
      <c r="RLE160" s="16">
        <f t="shared" ref="RLE160" si="36080">0.75*(2.7+2.7+2.1+2.7)</f>
        <v>7.6499999999999995</v>
      </c>
      <c r="RLF160" s="14">
        <f t="shared" si="15975"/>
        <v>48.47</v>
      </c>
      <c r="RLG160" s="14"/>
      <c r="RLH160" s="16">
        <f t="shared" si="15976"/>
        <v>72.704999999999998</v>
      </c>
      <c r="RLI160" s="79">
        <f t="shared" si="20162"/>
        <v>8</v>
      </c>
      <c r="RLJ160" s="80"/>
      <c r="RLK160" s="16" t="s">
        <v>236</v>
      </c>
      <c r="RLL160" s="16">
        <f t="shared" ref="RLL160" si="36081">40.82</f>
        <v>40.82</v>
      </c>
      <c r="RLM160" s="16">
        <f t="shared" ref="RLM160" si="36082">0.75*(2.7+2.7+2.1+2.7)</f>
        <v>7.6499999999999995</v>
      </c>
      <c r="RLN160" s="14">
        <f t="shared" si="15980"/>
        <v>48.47</v>
      </c>
      <c r="RLO160" s="14"/>
      <c r="RLP160" s="16">
        <f t="shared" si="15981"/>
        <v>72.704999999999998</v>
      </c>
      <c r="RLQ160" s="79">
        <f t="shared" si="20162"/>
        <v>8</v>
      </c>
      <c r="RLR160" s="80"/>
      <c r="RLS160" s="16" t="s">
        <v>236</v>
      </c>
      <c r="RLT160" s="16">
        <f t="shared" ref="RLT160" si="36083">40.82</f>
        <v>40.82</v>
      </c>
      <c r="RLU160" s="16">
        <f t="shared" ref="RLU160" si="36084">0.75*(2.7+2.7+2.1+2.7)</f>
        <v>7.6499999999999995</v>
      </c>
      <c r="RLV160" s="14">
        <f t="shared" si="15985"/>
        <v>48.47</v>
      </c>
      <c r="RLW160" s="14"/>
      <c r="RLX160" s="16">
        <f t="shared" si="15986"/>
        <v>72.704999999999998</v>
      </c>
      <c r="RLY160" s="79">
        <f t="shared" si="20162"/>
        <v>8</v>
      </c>
      <c r="RLZ160" s="80"/>
      <c r="RMA160" s="16" t="s">
        <v>236</v>
      </c>
      <c r="RMB160" s="16">
        <f t="shared" ref="RMB160" si="36085">40.82</f>
        <v>40.82</v>
      </c>
      <c r="RMC160" s="16">
        <f t="shared" ref="RMC160" si="36086">0.75*(2.7+2.7+2.1+2.7)</f>
        <v>7.6499999999999995</v>
      </c>
      <c r="RMD160" s="14">
        <f t="shared" si="15990"/>
        <v>48.47</v>
      </c>
      <c r="RME160" s="14"/>
      <c r="RMF160" s="16">
        <f t="shared" si="15991"/>
        <v>72.704999999999998</v>
      </c>
      <c r="RMG160" s="79">
        <f t="shared" si="20162"/>
        <v>8</v>
      </c>
      <c r="RMH160" s="80"/>
      <c r="RMI160" s="16" t="s">
        <v>236</v>
      </c>
      <c r="RMJ160" s="16">
        <f t="shared" ref="RMJ160" si="36087">40.82</f>
        <v>40.82</v>
      </c>
      <c r="RMK160" s="16">
        <f t="shared" ref="RMK160" si="36088">0.75*(2.7+2.7+2.1+2.7)</f>
        <v>7.6499999999999995</v>
      </c>
      <c r="RML160" s="14">
        <f t="shared" si="15995"/>
        <v>48.47</v>
      </c>
      <c r="RMM160" s="14"/>
      <c r="RMN160" s="16">
        <f t="shared" si="15996"/>
        <v>72.704999999999998</v>
      </c>
      <c r="RMO160" s="79">
        <f t="shared" si="20162"/>
        <v>8</v>
      </c>
      <c r="RMP160" s="80"/>
      <c r="RMQ160" s="16" t="s">
        <v>236</v>
      </c>
      <c r="RMR160" s="16">
        <f t="shared" ref="RMR160" si="36089">40.82</f>
        <v>40.82</v>
      </c>
      <c r="RMS160" s="16">
        <f t="shared" ref="RMS160" si="36090">0.75*(2.7+2.7+2.1+2.7)</f>
        <v>7.6499999999999995</v>
      </c>
      <c r="RMT160" s="14">
        <f t="shared" si="16000"/>
        <v>48.47</v>
      </c>
      <c r="RMU160" s="14"/>
      <c r="RMV160" s="16">
        <f t="shared" si="16001"/>
        <v>72.704999999999998</v>
      </c>
      <c r="RMW160" s="79">
        <f t="shared" si="20162"/>
        <v>8</v>
      </c>
      <c r="RMX160" s="80"/>
      <c r="RMY160" s="16" t="s">
        <v>236</v>
      </c>
      <c r="RMZ160" s="16">
        <f t="shared" ref="RMZ160" si="36091">40.82</f>
        <v>40.82</v>
      </c>
      <c r="RNA160" s="16">
        <f t="shared" ref="RNA160" si="36092">0.75*(2.7+2.7+2.1+2.7)</f>
        <v>7.6499999999999995</v>
      </c>
      <c r="RNB160" s="14">
        <f t="shared" si="16005"/>
        <v>48.47</v>
      </c>
      <c r="RNC160" s="14"/>
      <c r="RND160" s="16">
        <f t="shared" si="16006"/>
        <v>72.704999999999998</v>
      </c>
      <c r="RNE160" s="79">
        <f t="shared" si="20162"/>
        <v>8</v>
      </c>
      <c r="RNF160" s="80"/>
      <c r="RNG160" s="16" t="s">
        <v>236</v>
      </c>
      <c r="RNH160" s="16">
        <f t="shared" ref="RNH160" si="36093">40.82</f>
        <v>40.82</v>
      </c>
      <c r="RNI160" s="16">
        <f t="shared" ref="RNI160" si="36094">0.75*(2.7+2.7+2.1+2.7)</f>
        <v>7.6499999999999995</v>
      </c>
      <c r="RNJ160" s="14">
        <f t="shared" si="16010"/>
        <v>48.47</v>
      </c>
      <c r="RNK160" s="14"/>
      <c r="RNL160" s="16">
        <f t="shared" si="16011"/>
        <v>72.704999999999998</v>
      </c>
      <c r="RNM160" s="79">
        <f t="shared" si="20171"/>
        <v>8</v>
      </c>
      <c r="RNN160" s="80"/>
      <c r="RNO160" s="16" t="s">
        <v>236</v>
      </c>
      <c r="RNP160" s="16">
        <f t="shared" ref="RNP160" si="36095">40.82</f>
        <v>40.82</v>
      </c>
      <c r="RNQ160" s="16">
        <f t="shared" ref="RNQ160" si="36096">0.75*(2.7+2.7+2.1+2.7)</f>
        <v>7.6499999999999995</v>
      </c>
      <c r="RNR160" s="14">
        <f t="shared" si="16015"/>
        <v>48.47</v>
      </c>
      <c r="RNS160" s="14"/>
      <c r="RNT160" s="16">
        <f t="shared" si="16016"/>
        <v>72.704999999999998</v>
      </c>
      <c r="RNU160" s="79">
        <f t="shared" si="20171"/>
        <v>8</v>
      </c>
      <c r="RNV160" s="80"/>
      <c r="RNW160" s="16" t="s">
        <v>236</v>
      </c>
      <c r="RNX160" s="16">
        <f t="shared" ref="RNX160" si="36097">40.82</f>
        <v>40.82</v>
      </c>
      <c r="RNY160" s="16">
        <f t="shared" ref="RNY160" si="36098">0.75*(2.7+2.7+2.1+2.7)</f>
        <v>7.6499999999999995</v>
      </c>
      <c r="RNZ160" s="14">
        <f t="shared" si="16020"/>
        <v>48.47</v>
      </c>
      <c r="ROA160" s="14"/>
      <c r="ROB160" s="16">
        <f t="shared" si="16021"/>
        <v>72.704999999999998</v>
      </c>
      <c r="ROC160" s="79">
        <f t="shared" si="20171"/>
        <v>8</v>
      </c>
      <c r="ROD160" s="80"/>
      <c r="ROE160" s="16" t="s">
        <v>236</v>
      </c>
      <c r="ROF160" s="16">
        <f t="shared" ref="ROF160" si="36099">40.82</f>
        <v>40.82</v>
      </c>
      <c r="ROG160" s="16">
        <f t="shared" ref="ROG160" si="36100">0.75*(2.7+2.7+2.1+2.7)</f>
        <v>7.6499999999999995</v>
      </c>
      <c r="ROH160" s="14">
        <f t="shared" si="16025"/>
        <v>48.47</v>
      </c>
      <c r="ROI160" s="14"/>
      <c r="ROJ160" s="16">
        <f t="shared" si="16026"/>
        <v>72.704999999999998</v>
      </c>
      <c r="ROK160" s="79">
        <f t="shared" si="20171"/>
        <v>8</v>
      </c>
      <c r="ROL160" s="80"/>
      <c r="ROM160" s="16" t="s">
        <v>236</v>
      </c>
      <c r="RON160" s="16">
        <f t="shared" ref="RON160" si="36101">40.82</f>
        <v>40.82</v>
      </c>
      <c r="ROO160" s="16">
        <f t="shared" ref="ROO160" si="36102">0.75*(2.7+2.7+2.1+2.7)</f>
        <v>7.6499999999999995</v>
      </c>
      <c r="ROP160" s="14">
        <f t="shared" si="16030"/>
        <v>48.47</v>
      </c>
      <c r="ROQ160" s="14"/>
      <c r="ROR160" s="16">
        <f t="shared" si="16031"/>
        <v>72.704999999999998</v>
      </c>
      <c r="ROS160" s="79">
        <f t="shared" si="20171"/>
        <v>8</v>
      </c>
      <c r="ROT160" s="80"/>
      <c r="ROU160" s="16" t="s">
        <v>236</v>
      </c>
      <c r="ROV160" s="16">
        <f t="shared" ref="ROV160" si="36103">40.82</f>
        <v>40.82</v>
      </c>
      <c r="ROW160" s="16">
        <f t="shared" ref="ROW160" si="36104">0.75*(2.7+2.7+2.1+2.7)</f>
        <v>7.6499999999999995</v>
      </c>
      <c r="ROX160" s="14">
        <f t="shared" si="16035"/>
        <v>48.47</v>
      </c>
      <c r="ROY160" s="14"/>
      <c r="ROZ160" s="16">
        <f t="shared" si="16036"/>
        <v>72.704999999999998</v>
      </c>
      <c r="RPA160" s="79">
        <f t="shared" si="20171"/>
        <v>8</v>
      </c>
      <c r="RPB160" s="80"/>
      <c r="RPC160" s="16" t="s">
        <v>236</v>
      </c>
      <c r="RPD160" s="16">
        <f t="shared" ref="RPD160" si="36105">40.82</f>
        <v>40.82</v>
      </c>
      <c r="RPE160" s="16">
        <f t="shared" ref="RPE160" si="36106">0.75*(2.7+2.7+2.1+2.7)</f>
        <v>7.6499999999999995</v>
      </c>
      <c r="RPF160" s="14">
        <f t="shared" si="16040"/>
        <v>48.47</v>
      </c>
      <c r="RPG160" s="14"/>
      <c r="RPH160" s="16">
        <f t="shared" si="16041"/>
        <v>72.704999999999998</v>
      </c>
      <c r="RPI160" s="79">
        <f t="shared" si="20171"/>
        <v>8</v>
      </c>
      <c r="RPJ160" s="80"/>
      <c r="RPK160" s="16" t="s">
        <v>236</v>
      </c>
      <c r="RPL160" s="16">
        <f t="shared" ref="RPL160" si="36107">40.82</f>
        <v>40.82</v>
      </c>
      <c r="RPM160" s="16">
        <f t="shared" ref="RPM160" si="36108">0.75*(2.7+2.7+2.1+2.7)</f>
        <v>7.6499999999999995</v>
      </c>
      <c r="RPN160" s="14">
        <f t="shared" si="16045"/>
        <v>48.47</v>
      </c>
      <c r="RPO160" s="14"/>
      <c r="RPP160" s="16">
        <f t="shared" si="16046"/>
        <v>72.704999999999998</v>
      </c>
      <c r="RPQ160" s="79">
        <f t="shared" si="20171"/>
        <v>8</v>
      </c>
      <c r="RPR160" s="80"/>
      <c r="RPS160" s="16" t="s">
        <v>236</v>
      </c>
      <c r="RPT160" s="16">
        <f t="shared" ref="RPT160" si="36109">40.82</f>
        <v>40.82</v>
      </c>
      <c r="RPU160" s="16">
        <f t="shared" ref="RPU160" si="36110">0.75*(2.7+2.7+2.1+2.7)</f>
        <v>7.6499999999999995</v>
      </c>
      <c r="RPV160" s="14">
        <f t="shared" si="16050"/>
        <v>48.47</v>
      </c>
      <c r="RPW160" s="14"/>
      <c r="RPX160" s="16">
        <f t="shared" si="16051"/>
        <v>72.704999999999998</v>
      </c>
      <c r="RPY160" s="79">
        <f t="shared" si="20180"/>
        <v>8</v>
      </c>
      <c r="RPZ160" s="80"/>
      <c r="RQA160" s="16" t="s">
        <v>236</v>
      </c>
      <c r="RQB160" s="16">
        <f t="shared" ref="RQB160" si="36111">40.82</f>
        <v>40.82</v>
      </c>
      <c r="RQC160" s="16">
        <f t="shared" ref="RQC160" si="36112">0.75*(2.7+2.7+2.1+2.7)</f>
        <v>7.6499999999999995</v>
      </c>
      <c r="RQD160" s="14">
        <f t="shared" si="16055"/>
        <v>48.47</v>
      </c>
      <c r="RQE160" s="14"/>
      <c r="RQF160" s="16">
        <f t="shared" si="16056"/>
        <v>72.704999999999998</v>
      </c>
      <c r="RQG160" s="79">
        <f t="shared" si="20180"/>
        <v>8</v>
      </c>
      <c r="RQH160" s="80"/>
      <c r="RQI160" s="16" t="s">
        <v>236</v>
      </c>
      <c r="RQJ160" s="16">
        <f t="shared" ref="RQJ160" si="36113">40.82</f>
        <v>40.82</v>
      </c>
      <c r="RQK160" s="16">
        <f t="shared" ref="RQK160" si="36114">0.75*(2.7+2.7+2.1+2.7)</f>
        <v>7.6499999999999995</v>
      </c>
      <c r="RQL160" s="14">
        <f t="shared" si="16060"/>
        <v>48.47</v>
      </c>
      <c r="RQM160" s="14"/>
      <c r="RQN160" s="16">
        <f t="shared" si="16061"/>
        <v>72.704999999999998</v>
      </c>
      <c r="RQO160" s="79">
        <f t="shared" si="20180"/>
        <v>8</v>
      </c>
      <c r="RQP160" s="80"/>
      <c r="RQQ160" s="16" t="s">
        <v>236</v>
      </c>
      <c r="RQR160" s="16">
        <f t="shared" ref="RQR160" si="36115">40.82</f>
        <v>40.82</v>
      </c>
      <c r="RQS160" s="16">
        <f t="shared" ref="RQS160" si="36116">0.75*(2.7+2.7+2.1+2.7)</f>
        <v>7.6499999999999995</v>
      </c>
      <c r="RQT160" s="14">
        <f t="shared" si="16065"/>
        <v>48.47</v>
      </c>
      <c r="RQU160" s="14"/>
      <c r="RQV160" s="16">
        <f t="shared" si="16066"/>
        <v>72.704999999999998</v>
      </c>
      <c r="RQW160" s="79">
        <f t="shared" si="20180"/>
        <v>8</v>
      </c>
      <c r="RQX160" s="80"/>
      <c r="RQY160" s="16" t="s">
        <v>236</v>
      </c>
      <c r="RQZ160" s="16">
        <f t="shared" ref="RQZ160" si="36117">40.82</f>
        <v>40.82</v>
      </c>
      <c r="RRA160" s="16">
        <f t="shared" ref="RRA160" si="36118">0.75*(2.7+2.7+2.1+2.7)</f>
        <v>7.6499999999999995</v>
      </c>
      <c r="RRB160" s="14">
        <f t="shared" si="16070"/>
        <v>48.47</v>
      </c>
      <c r="RRC160" s="14"/>
      <c r="RRD160" s="16">
        <f t="shared" si="16071"/>
        <v>72.704999999999998</v>
      </c>
      <c r="RRE160" s="79">
        <f t="shared" si="20180"/>
        <v>8</v>
      </c>
      <c r="RRF160" s="80"/>
      <c r="RRG160" s="16" t="s">
        <v>236</v>
      </c>
      <c r="RRH160" s="16">
        <f t="shared" ref="RRH160" si="36119">40.82</f>
        <v>40.82</v>
      </c>
      <c r="RRI160" s="16">
        <f t="shared" ref="RRI160" si="36120">0.75*(2.7+2.7+2.1+2.7)</f>
        <v>7.6499999999999995</v>
      </c>
      <c r="RRJ160" s="14">
        <f t="shared" si="16075"/>
        <v>48.47</v>
      </c>
      <c r="RRK160" s="14"/>
      <c r="RRL160" s="16">
        <f t="shared" si="16076"/>
        <v>72.704999999999998</v>
      </c>
      <c r="RRM160" s="79">
        <f t="shared" si="20180"/>
        <v>8</v>
      </c>
      <c r="RRN160" s="80"/>
      <c r="RRO160" s="16" t="s">
        <v>236</v>
      </c>
      <c r="RRP160" s="16">
        <f t="shared" ref="RRP160" si="36121">40.82</f>
        <v>40.82</v>
      </c>
      <c r="RRQ160" s="16">
        <f t="shared" ref="RRQ160" si="36122">0.75*(2.7+2.7+2.1+2.7)</f>
        <v>7.6499999999999995</v>
      </c>
      <c r="RRR160" s="14">
        <f t="shared" si="16080"/>
        <v>48.47</v>
      </c>
      <c r="RRS160" s="14"/>
      <c r="RRT160" s="16">
        <f t="shared" si="16081"/>
        <v>72.704999999999998</v>
      </c>
      <c r="RRU160" s="79">
        <f t="shared" si="20180"/>
        <v>8</v>
      </c>
      <c r="RRV160" s="80"/>
      <c r="RRW160" s="16" t="s">
        <v>236</v>
      </c>
      <c r="RRX160" s="16">
        <f t="shared" ref="RRX160" si="36123">40.82</f>
        <v>40.82</v>
      </c>
      <c r="RRY160" s="16">
        <f t="shared" ref="RRY160" si="36124">0.75*(2.7+2.7+2.1+2.7)</f>
        <v>7.6499999999999995</v>
      </c>
      <c r="RRZ160" s="14">
        <f t="shared" si="16085"/>
        <v>48.47</v>
      </c>
      <c r="RSA160" s="14"/>
      <c r="RSB160" s="16">
        <f t="shared" si="16086"/>
        <v>72.704999999999998</v>
      </c>
      <c r="RSC160" s="79">
        <f t="shared" si="20180"/>
        <v>8</v>
      </c>
      <c r="RSD160" s="80"/>
      <c r="RSE160" s="16" t="s">
        <v>236</v>
      </c>
      <c r="RSF160" s="16">
        <f t="shared" ref="RSF160" si="36125">40.82</f>
        <v>40.82</v>
      </c>
      <c r="RSG160" s="16">
        <f t="shared" ref="RSG160" si="36126">0.75*(2.7+2.7+2.1+2.7)</f>
        <v>7.6499999999999995</v>
      </c>
      <c r="RSH160" s="14">
        <f t="shared" si="16090"/>
        <v>48.47</v>
      </c>
      <c r="RSI160" s="14"/>
      <c r="RSJ160" s="16">
        <f t="shared" si="16091"/>
        <v>72.704999999999998</v>
      </c>
      <c r="RSK160" s="79">
        <f t="shared" si="20189"/>
        <v>8</v>
      </c>
      <c r="RSL160" s="80"/>
      <c r="RSM160" s="16" t="s">
        <v>236</v>
      </c>
      <c r="RSN160" s="16">
        <f t="shared" ref="RSN160" si="36127">40.82</f>
        <v>40.82</v>
      </c>
      <c r="RSO160" s="16">
        <f t="shared" ref="RSO160" si="36128">0.75*(2.7+2.7+2.1+2.7)</f>
        <v>7.6499999999999995</v>
      </c>
      <c r="RSP160" s="14">
        <f t="shared" si="16095"/>
        <v>48.47</v>
      </c>
      <c r="RSQ160" s="14"/>
      <c r="RSR160" s="16">
        <f t="shared" si="16096"/>
        <v>72.704999999999998</v>
      </c>
      <c r="RSS160" s="79">
        <f t="shared" si="20189"/>
        <v>8</v>
      </c>
      <c r="RST160" s="80"/>
      <c r="RSU160" s="16" t="s">
        <v>236</v>
      </c>
      <c r="RSV160" s="16">
        <f t="shared" ref="RSV160" si="36129">40.82</f>
        <v>40.82</v>
      </c>
      <c r="RSW160" s="16">
        <f t="shared" ref="RSW160" si="36130">0.75*(2.7+2.7+2.1+2.7)</f>
        <v>7.6499999999999995</v>
      </c>
      <c r="RSX160" s="14">
        <f t="shared" si="16100"/>
        <v>48.47</v>
      </c>
      <c r="RSY160" s="14"/>
      <c r="RSZ160" s="16">
        <f t="shared" si="16101"/>
        <v>72.704999999999998</v>
      </c>
      <c r="RTA160" s="79">
        <f t="shared" si="20189"/>
        <v>8</v>
      </c>
      <c r="RTB160" s="80"/>
      <c r="RTC160" s="16" t="s">
        <v>236</v>
      </c>
      <c r="RTD160" s="16">
        <f t="shared" ref="RTD160" si="36131">40.82</f>
        <v>40.82</v>
      </c>
      <c r="RTE160" s="16">
        <f t="shared" ref="RTE160" si="36132">0.75*(2.7+2.7+2.1+2.7)</f>
        <v>7.6499999999999995</v>
      </c>
      <c r="RTF160" s="14">
        <f t="shared" si="16105"/>
        <v>48.47</v>
      </c>
      <c r="RTG160" s="14"/>
      <c r="RTH160" s="16">
        <f t="shared" si="16106"/>
        <v>72.704999999999998</v>
      </c>
      <c r="RTI160" s="79">
        <f t="shared" si="20189"/>
        <v>8</v>
      </c>
      <c r="RTJ160" s="80"/>
      <c r="RTK160" s="16" t="s">
        <v>236</v>
      </c>
      <c r="RTL160" s="16">
        <f t="shared" ref="RTL160" si="36133">40.82</f>
        <v>40.82</v>
      </c>
      <c r="RTM160" s="16">
        <f t="shared" ref="RTM160" si="36134">0.75*(2.7+2.7+2.1+2.7)</f>
        <v>7.6499999999999995</v>
      </c>
      <c r="RTN160" s="14">
        <f t="shared" si="16110"/>
        <v>48.47</v>
      </c>
      <c r="RTO160" s="14"/>
      <c r="RTP160" s="16">
        <f t="shared" si="16111"/>
        <v>72.704999999999998</v>
      </c>
      <c r="RTQ160" s="79">
        <f t="shared" si="20189"/>
        <v>8</v>
      </c>
      <c r="RTR160" s="80"/>
      <c r="RTS160" s="16" t="s">
        <v>236</v>
      </c>
      <c r="RTT160" s="16">
        <f t="shared" ref="RTT160" si="36135">40.82</f>
        <v>40.82</v>
      </c>
      <c r="RTU160" s="16">
        <f t="shared" ref="RTU160" si="36136">0.75*(2.7+2.7+2.1+2.7)</f>
        <v>7.6499999999999995</v>
      </c>
      <c r="RTV160" s="14">
        <f t="shared" si="16115"/>
        <v>48.47</v>
      </c>
      <c r="RTW160" s="14"/>
      <c r="RTX160" s="16">
        <f t="shared" si="16116"/>
        <v>72.704999999999998</v>
      </c>
      <c r="RTY160" s="79">
        <f t="shared" si="20189"/>
        <v>8</v>
      </c>
      <c r="RTZ160" s="80"/>
      <c r="RUA160" s="16" t="s">
        <v>236</v>
      </c>
      <c r="RUB160" s="16">
        <f t="shared" ref="RUB160" si="36137">40.82</f>
        <v>40.82</v>
      </c>
      <c r="RUC160" s="16">
        <f t="shared" ref="RUC160" si="36138">0.75*(2.7+2.7+2.1+2.7)</f>
        <v>7.6499999999999995</v>
      </c>
      <c r="RUD160" s="14">
        <f t="shared" si="16120"/>
        <v>48.47</v>
      </c>
      <c r="RUE160" s="14"/>
      <c r="RUF160" s="16">
        <f t="shared" si="16121"/>
        <v>72.704999999999998</v>
      </c>
      <c r="RUG160" s="79">
        <f t="shared" si="20189"/>
        <v>8</v>
      </c>
      <c r="RUH160" s="80"/>
      <c r="RUI160" s="16" t="s">
        <v>236</v>
      </c>
      <c r="RUJ160" s="16">
        <f t="shared" ref="RUJ160" si="36139">40.82</f>
        <v>40.82</v>
      </c>
      <c r="RUK160" s="16">
        <f t="shared" ref="RUK160" si="36140">0.75*(2.7+2.7+2.1+2.7)</f>
        <v>7.6499999999999995</v>
      </c>
      <c r="RUL160" s="14">
        <f t="shared" si="16125"/>
        <v>48.47</v>
      </c>
      <c r="RUM160" s="14"/>
      <c r="RUN160" s="16">
        <f t="shared" si="16126"/>
        <v>72.704999999999998</v>
      </c>
      <c r="RUO160" s="79">
        <f t="shared" si="20189"/>
        <v>8</v>
      </c>
      <c r="RUP160" s="80"/>
      <c r="RUQ160" s="16" t="s">
        <v>236</v>
      </c>
      <c r="RUR160" s="16">
        <f t="shared" ref="RUR160" si="36141">40.82</f>
        <v>40.82</v>
      </c>
      <c r="RUS160" s="16">
        <f t="shared" ref="RUS160" si="36142">0.75*(2.7+2.7+2.1+2.7)</f>
        <v>7.6499999999999995</v>
      </c>
      <c r="RUT160" s="14">
        <f t="shared" si="16130"/>
        <v>48.47</v>
      </c>
      <c r="RUU160" s="14"/>
      <c r="RUV160" s="16">
        <f t="shared" si="16131"/>
        <v>72.704999999999998</v>
      </c>
      <c r="RUW160" s="79">
        <f t="shared" si="20198"/>
        <v>8</v>
      </c>
      <c r="RUX160" s="80"/>
      <c r="RUY160" s="16" t="s">
        <v>236</v>
      </c>
      <c r="RUZ160" s="16">
        <f t="shared" ref="RUZ160" si="36143">40.82</f>
        <v>40.82</v>
      </c>
      <c r="RVA160" s="16">
        <f t="shared" ref="RVA160" si="36144">0.75*(2.7+2.7+2.1+2.7)</f>
        <v>7.6499999999999995</v>
      </c>
      <c r="RVB160" s="14">
        <f t="shared" si="16135"/>
        <v>48.47</v>
      </c>
      <c r="RVC160" s="14"/>
      <c r="RVD160" s="16">
        <f t="shared" si="16136"/>
        <v>72.704999999999998</v>
      </c>
      <c r="RVE160" s="79">
        <f t="shared" si="20198"/>
        <v>8</v>
      </c>
      <c r="RVF160" s="80"/>
      <c r="RVG160" s="16" t="s">
        <v>236</v>
      </c>
      <c r="RVH160" s="16">
        <f t="shared" ref="RVH160" si="36145">40.82</f>
        <v>40.82</v>
      </c>
      <c r="RVI160" s="16">
        <f t="shared" ref="RVI160" si="36146">0.75*(2.7+2.7+2.1+2.7)</f>
        <v>7.6499999999999995</v>
      </c>
      <c r="RVJ160" s="14">
        <f t="shared" si="16140"/>
        <v>48.47</v>
      </c>
      <c r="RVK160" s="14"/>
      <c r="RVL160" s="16">
        <f t="shared" si="16141"/>
        <v>72.704999999999998</v>
      </c>
      <c r="RVM160" s="79">
        <f t="shared" si="20198"/>
        <v>8</v>
      </c>
      <c r="RVN160" s="80"/>
      <c r="RVO160" s="16" t="s">
        <v>236</v>
      </c>
      <c r="RVP160" s="16">
        <f t="shared" ref="RVP160" si="36147">40.82</f>
        <v>40.82</v>
      </c>
      <c r="RVQ160" s="16">
        <f t="shared" ref="RVQ160" si="36148">0.75*(2.7+2.7+2.1+2.7)</f>
        <v>7.6499999999999995</v>
      </c>
      <c r="RVR160" s="14">
        <f t="shared" si="16145"/>
        <v>48.47</v>
      </c>
      <c r="RVS160" s="14"/>
      <c r="RVT160" s="16">
        <f t="shared" si="16146"/>
        <v>72.704999999999998</v>
      </c>
      <c r="RVU160" s="79">
        <f t="shared" si="20198"/>
        <v>8</v>
      </c>
      <c r="RVV160" s="80"/>
      <c r="RVW160" s="16" t="s">
        <v>236</v>
      </c>
      <c r="RVX160" s="16">
        <f t="shared" ref="RVX160" si="36149">40.82</f>
        <v>40.82</v>
      </c>
      <c r="RVY160" s="16">
        <f t="shared" ref="RVY160" si="36150">0.75*(2.7+2.7+2.1+2.7)</f>
        <v>7.6499999999999995</v>
      </c>
      <c r="RVZ160" s="14">
        <f t="shared" si="16150"/>
        <v>48.47</v>
      </c>
      <c r="RWA160" s="14"/>
      <c r="RWB160" s="16">
        <f t="shared" si="16151"/>
        <v>72.704999999999998</v>
      </c>
      <c r="RWC160" s="79">
        <f t="shared" si="20198"/>
        <v>8</v>
      </c>
      <c r="RWD160" s="80"/>
      <c r="RWE160" s="16" t="s">
        <v>236</v>
      </c>
      <c r="RWF160" s="16">
        <f t="shared" ref="RWF160" si="36151">40.82</f>
        <v>40.82</v>
      </c>
      <c r="RWG160" s="16">
        <f t="shared" ref="RWG160" si="36152">0.75*(2.7+2.7+2.1+2.7)</f>
        <v>7.6499999999999995</v>
      </c>
      <c r="RWH160" s="14">
        <f t="shared" si="16155"/>
        <v>48.47</v>
      </c>
      <c r="RWI160" s="14"/>
      <c r="RWJ160" s="16">
        <f t="shared" si="16156"/>
        <v>72.704999999999998</v>
      </c>
      <c r="RWK160" s="79">
        <f t="shared" si="20198"/>
        <v>8</v>
      </c>
      <c r="RWL160" s="80"/>
      <c r="RWM160" s="16" t="s">
        <v>236</v>
      </c>
      <c r="RWN160" s="16">
        <f t="shared" ref="RWN160" si="36153">40.82</f>
        <v>40.82</v>
      </c>
      <c r="RWO160" s="16">
        <f t="shared" ref="RWO160" si="36154">0.75*(2.7+2.7+2.1+2.7)</f>
        <v>7.6499999999999995</v>
      </c>
      <c r="RWP160" s="14">
        <f t="shared" si="16160"/>
        <v>48.47</v>
      </c>
      <c r="RWQ160" s="14"/>
      <c r="RWR160" s="16">
        <f t="shared" si="16161"/>
        <v>72.704999999999998</v>
      </c>
      <c r="RWS160" s="79">
        <f t="shared" si="20198"/>
        <v>8</v>
      </c>
      <c r="RWT160" s="80"/>
      <c r="RWU160" s="16" t="s">
        <v>236</v>
      </c>
      <c r="RWV160" s="16">
        <f t="shared" ref="RWV160" si="36155">40.82</f>
        <v>40.82</v>
      </c>
      <c r="RWW160" s="16">
        <f t="shared" ref="RWW160" si="36156">0.75*(2.7+2.7+2.1+2.7)</f>
        <v>7.6499999999999995</v>
      </c>
      <c r="RWX160" s="14">
        <f t="shared" si="16165"/>
        <v>48.47</v>
      </c>
      <c r="RWY160" s="14"/>
      <c r="RWZ160" s="16">
        <f t="shared" si="16166"/>
        <v>72.704999999999998</v>
      </c>
      <c r="RXA160" s="79">
        <f t="shared" si="20198"/>
        <v>8</v>
      </c>
      <c r="RXB160" s="80"/>
      <c r="RXC160" s="16" t="s">
        <v>236</v>
      </c>
      <c r="RXD160" s="16">
        <f t="shared" ref="RXD160" si="36157">40.82</f>
        <v>40.82</v>
      </c>
      <c r="RXE160" s="16">
        <f t="shared" ref="RXE160" si="36158">0.75*(2.7+2.7+2.1+2.7)</f>
        <v>7.6499999999999995</v>
      </c>
      <c r="RXF160" s="14">
        <f t="shared" si="16170"/>
        <v>48.47</v>
      </c>
      <c r="RXG160" s="14"/>
      <c r="RXH160" s="16">
        <f t="shared" si="16171"/>
        <v>72.704999999999998</v>
      </c>
      <c r="RXI160" s="79">
        <f t="shared" si="20207"/>
        <v>8</v>
      </c>
      <c r="RXJ160" s="80"/>
      <c r="RXK160" s="16" t="s">
        <v>236</v>
      </c>
      <c r="RXL160" s="16">
        <f t="shared" ref="RXL160" si="36159">40.82</f>
        <v>40.82</v>
      </c>
      <c r="RXM160" s="16">
        <f t="shared" ref="RXM160" si="36160">0.75*(2.7+2.7+2.1+2.7)</f>
        <v>7.6499999999999995</v>
      </c>
      <c r="RXN160" s="14">
        <f t="shared" si="16175"/>
        <v>48.47</v>
      </c>
      <c r="RXO160" s="14"/>
      <c r="RXP160" s="16">
        <f t="shared" si="16176"/>
        <v>72.704999999999998</v>
      </c>
      <c r="RXQ160" s="79">
        <f t="shared" si="20207"/>
        <v>8</v>
      </c>
      <c r="RXR160" s="80"/>
      <c r="RXS160" s="16" t="s">
        <v>236</v>
      </c>
      <c r="RXT160" s="16">
        <f t="shared" ref="RXT160" si="36161">40.82</f>
        <v>40.82</v>
      </c>
      <c r="RXU160" s="16">
        <f t="shared" ref="RXU160" si="36162">0.75*(2.7+2.7+2.1+2.7)</f>
        <v>7.6499999999999995</v>
      </c>
      <c r="RXV160" s="14">
        <f t="shared" si="16180"/>
        <v>48.47</v>
      </c>
      <c r="RXW160" s="14"/>
      <c r="RXX160" s="16">
        <f t="shared" si="16181"/>
        <v>72.704999999999998</v>
      </c>
      <c r="RXY160" s="79">
        <f t="shared" si="20207"/>
        <v>8</v>
      </c>
      <c r="RXZ160" s="80"/>
      <c r="RYA160" s="16" t="s">
        <v>236</v>
      </c>
      <c r="RYB160" s="16">
        <f t="shared" ref="RYB160" si="36163">40.82</f>
        <v>40.82</v>
      </c>
      <c r="RYC160" s="16">
        <f t="shared" ref="RYC160" si="36164">0.75*(2.7+2.7+2.1+2.7)</f>
        <v>7.6499999999999995</v>
      </c>
      <c r="RYD160" s="14">
        <f t="shared" si="16185"/>
        <v>48.47</v>
      </c>
      <c r="RYE160" s="14"/>
      <c r="RYF160" s="16">
        <f t="shared" si="16186"/>
        <v>72.704999999999998</v>
      </c>
      <c r="RYG160" s="79">
        <f t="shared" si="20207"/>
        <v>8</v>
      </c>
      <c r="RYH160" s="80"/>
      <c r="RYI160" s="16" t="s">
        <v>236</v>
      </c>
      <c r="RYJ160" s="16">
        <f t="shared" ref="RYJ160" si="36165">40.82</f>
        <v>40.82</v>
      </c>
      <c r="RYK160" s="16">
        <f t="shared" ref="RYK160" si="36166">0.75*(2.7+2.7+2.1+2.7)</f>
        <v>7.6499999999999995</v>
      </c>
      <c r="RYL160" s="14">
        <f t="shared" si="16190"/>
        <v>48.47</v>
      </c>
      <c r="RYM160" s="14"/>
      <c r="RYN160" s="16">
        <f t="shared" si="16191"/>
        <v>72.704999999999998</v>
      </c>
      <c r="RYO160" s="79">
        <f t="shared" si="20207"/>
        <v>8</v>
      </c>
      <c r="RYP160" s="80"/>
      <c r="RYQ160" s="16" t="s">
        <v>236</v>
      </c>
      <c r="RYR160" s="16">
        <f t="shared" ref="RYR160" si="36167">40.82</f>
        <v>40.82</v>
      </c>
      <c r="RYS160" s="16">
        <f t="shared" ref="RYS160" si="36168">0.75*(2.7+2.7+2.1+2.7)</f>
        <v>7.6499999999999995</v>
      </c>
      <c r="RYT160" s="14">
        <f t="shared" si="16195"/>
        <v>48.47</v>
      </c>
      <c r="RYU160" s="14"/>
      <c r="RYV160" s="16">
        <f t="shared" si="16196"/>
        <v>72.704999999999998</v>
      </c>
      <c r="RYW160" s="79">
        <f t="shared" si="20207"/>
        <v>8</v>
      </c>
      <c r="RYX160" s="80"/>
      <c r="RYY160" s="16" t="s">
        <v>236</v>
      </c>
      <c r="RYZ160" s="16">
        <f t="shared" ref="RYZ160" si="36169">40.82</f>
        <v>40.82</v>
      </c>
      <c r="RZA160" s="16">
        <f t="shared" ref="RZA160" si="36170">0.75*(2.7+2.7+2.1+2.7)</f>
        <v>7.6499999999999995</v>
      </c>
      <c r="RZB160" s="14">
        <f t="shared" si="16200"/>
        <v>48.47</v>
      </c>
      <c r="RZC160" s="14"/>
      <c r="RZD160" s="16">
        <f t="shared" si="16201"/>
        <v>72.704999999999998</v>
      </c>
      <c r="RZE160" s="79">
        <f t="shared" si="20207"/>
        <v>8</v>
      </c>
      <c r="RZF160" s="80"/>
      <c r="RZG160" s="16" t="s">
        <v>236</v>
      </c>
      <c r="RZH160" s="16">
        <f t="shared" ref="RZH160" si="36171">40.82</f>
        <v>40.82</v>
      </c>
      <c r="RZI160" s="16">
        <f t="shared" ref="RZI160" si="36172">0.75*(2.7+2.7+2.1+2.7)</f>
        <v>7.6499999999999995</v>
      </c>
      <c r="RZJ160" s="14">
        <f t="shared" si="16205"/>
        <v>48.47</v>
      </c>
      <c r="RZK160" s="14"/>
      <c r="RZL160" s="16">
        <f t="shared" si="16206"/>
        <v>72.704999999999998</v>
      </c>
      <c r="RZM160" s="79">
        <f t="shared" si="20207"/>
        <v>8</v>
      </c>
      <c r="RZN160" s="80"/>
      <c r="RZO160" s="16" t="s">
        <v>236</v>
      </c>
      <c r="RZP160" s="16">
        <f t="shared" ref="RZP160" si="36173">40.82</f>
        <v>40.82</v>
      </c>
      <c r="RZQ160" s="16">
        <f t="shared" ref="RZQ160" si="36174">0.75*(2.7+2.7+2.1+2.7)</f>
        <v>7.6499999999999995</v>
      </c>
      <c r="RZR160" s="14">
        <f t="shared" si="16210"/>
        <v>48.47</v>
      </c>
      <c r="RZS160" s="14"/>
      <c r="RZT160" s="16">
        <f t="shared" si="16211"/>
        <v>72.704999999999998</v>
      </c>
      <c r="RZU160" s="79">
        <f t="shared" si="20216"/>
        <v>8</v>
      </c>
      <c r="RZV160" s="80"/>
      <c r="RZW160" s="16" t="s">
        <v>236</v>
      </c>
      <c r="RZX160" s="16">
        <f t="shared" ref="RZX160" si="36175">40.82</f>
        <v>40.82</v>
      </c>
      <c r="RZY160" s="16">
        <f t="shared" ref="RZY160" si="36176">0.75*(2.7+2.7+2.1+2.7)</f>
        <v>7.6499999999999995</v>
      </c>
      <c r="RZZ160" s="14">
        <f t="shared" si="16215"/>
        <v>48.47</v>
      </c>
      <c r="SAA160" s="14"/>
      <c r="SAB160" s="16">
        <f t="shared" si="16216"/>
        <v>72.704999999999998</v>
      </c>
      <c r="SAC160" s="79">
        <f t="shared" si="20216"/>
        <v>8</v>
      </c>
      <c r="SAD160" s="80"/>
      <c r="SAE160" s="16" t="s">
        <v>236</v>
      </c>
      <c r="SAF160" s="16">
        <f t="shared" ref="SAF160" si="36177">40.82</f>
        <v>40.82</v>
      </c>
      <c r="SAG160" s="16">
        <f t="shared" ref="SAG160" si="36178">0.75*(2.7+2.7+2.1+2.7)</f>
        <v>7.6499999999999995</v>
      </c>
      <c r="SAH160" s="14">
        <f t="shared" si="16220"/>
        <v>48.47</v>
      </c>
      <c r="SAI160" s="14"/>
      <c r="SAJ160" s="16">
        <f t="shared" si="16221"/>
        <v>72.704999999999998</v>
      </c>
      <c r="SAK160" s="79">
        <f t="shared" si="20216"/>
        <v>8</v>
      </c>
      <c r="SAL160" s="80"/>
      <c r="SAM160" s="16" t="s">
        <v>236</v>
      </c>
      <c r="SAN160" s="16">
        <f t="shared" ref="SAN160" si="36179">40.82</f>
        <v>40.82</v>
      </c>
      <c r="SAO160" s="16">
        <f t="shared" ref="SAO160" si="36180">0.75*(2.7+2.7+2.1+2.7)</f>
        <v>7.6499999999999995</v>
      </c>
      <c r="SAP160" s="14">
        <f t="shared" si="16225"/>
        <v>48.47</v>
      </c>
      <c r="SAQ160" s="14"/>
      <c r="SAR160" s="16">
        <f t="shared" si="16226"/>
        <v>72.704999999999998</v>
      </c>
      <c r="SAS160" s="79">
        <f t="shared" si="20216"/>
        <v>8</v>
      </c>
      <c r="SAT160" s="80"/>
      <c r="SAU160" s="16" t="s">
        <v>236</v>
      </c>
      <c r="SAV160" s="16">
        <f t="shared" ref="SAV160" si="36181">40.82</f>
        <v>40.82</v>
      </c>
      <c r="SAW160" s="16">
        <f t="shared" ref="SAW160" si="36182">0.75*(2.7+2.7+2.1+2.7)</f>
        <v>7.6499999999999995</v>
      </c>
      <c r="SAX160" s="14">
        <f t="shared" si="16230"/>
        <v>48.47</v>
      </c>
      <c r="SAY160" s="14"/>
      <c r="SAZ160" s="16">
        <f t="shared" si="16231"/>
        <v>72.704999999999998</v>
      </c>
      <c r="SBA160" s="79">
        <f t="shared" si="20216"/>
        <v>8</v>
      </c>
      <c r="SBB160" s="80"/>
      <c r="SBC160" s="16" t="s">
        <v>236</v>
      </c>
      <c r="SBD160" s="16">
        <f t="shared" ref="SBD160" si="36183">40.82</f>
        <v>40.82</v>
      </c>
      <c r="SBE160" s="16">
        <f t="shared" ref="SBE160" si="36184">0.75*(2.7+2.7+2.1+2.7)</f>
        <v>7.6499999999999995</v>
      </c>
      <c r="SBF160" s="14">
        <f t="shared" si="16235"/>
        <v>48.47</v>
      </c>
      <c r="SBG160" s="14"/>
      <c r="SBH160" s="16">
        <f t="shared" si="16236"/>
        <v>72.704999999999998</v>
      </c>
      <c r="SBI160" s="79">
        <f t="shared" si="20216"/>
        <v>8</v>
      </c>
      <c r="SBJ160" s="80"/>
      <c r="SBK160" s="16" t="s">
        <v>236</v>
      </c>
      <c r="SBL160" s="16">
        <f t="shared" ref="SBL160" si="36185">40.82</f>
        <v>40.82</v>
      </c>
      <c r="SBM160" s="16">
        <f t="shared" ref="SBM160" si="36186">0.75*(2.7+2.7+2.1+2.7)</f>
        <v>7.6499999999999995</v>
      </c>
      <c r="SBN160" s="14">
        <f t="shared" si="16240"/>
        <v>48.47</v>
      </c>
      <c r="SBO160" s="14"/>
      <c r="SBP160" s="16">
        <f t="shared" si="16241"/>
        <v>72.704999999999998</v>
      </c>
      <c r="SBQ160" s="79">
        <f t="shared" si="20216"/>
        <v>8</v>
      </c>
      <c r="SBR160" s="80"/>
      <c r="SBS160" s="16" t="s">
        <v>236</v>
      </c>
      <c r="SBT160" s="16">
        <f t="shared" ref="SBT160" si="36187">40.82</f>
        <v>40.82</v>
      </c>
      <c r="SBU160" s="16">
        <f t="shared" ref="SBU160" si="36188">0.75*(2.7+2.7+2.1+2.7)</f>
        <v>7.6499999999999995</v>
      </c>
      <c r="SBV160" s="14">
        <f t="shared" si="16245"/>
        <v>48.47</v>
      </c>
      <c r="SBW160" s="14"/>
      <c r="SBX160" s="16">
        <f t="shared" si="16246"/>
        <v>72.704999999999998</v>
      </c>
      <c r="SBY160" s="79">
        <f t="shared" si="20216"/>
        <v>8</v>
      </c>
      <c r="SBZ160" s="80"/>
      <c r="SCA160" s="16" t="s">
        <v>236</v>
      </c>
      <c r="SCB160" s="16">
        <f t="shared" ref="SCB160" si="36189">40.82</f>
        <v>40.82</v>
      </c>
      <c r="SCC160" s="16">
        <f t="shared" ref="SCC160" si="36190">0.75*(2.7+2.7+2.1+2.7)</f>
        <v>7.6499999999999995</v>
      </c>
      <c r="SCD160" s="14">
        <f t="shared" si="16250"/>
        <v>48.47</v>
      </c>
      <c r="SCE160" s="14"/>
      <c r="SCF160" s="16">
        <f t="shared" si="16251"/>
        <v>72.704999999999998</v>
      </c>
      <c r="SCG160" s="79">
        <f t="shared" si="20225"/>
        <v>8</v>
      </c>
      <c r="SCH160" s="80"/>
      <c r="SCI160" s="16" t="s">
        <v>236</v>
      </c>
      <c r="SCJ160" s="16">
        <f t="shared" ref="SCJ160" si="36191">40.82</f>
        <v>40.82</v>
      </c>
      <c r="SCK160" s="16">
        <f t="shared" ref="SCK160" si="36192">0.75*(2.7+2.7+2.1+2.7)</f>
        <v>7.6499999999999995</v>
      </c>
      <c r="SCL160" s="14">
        <f t="shared" si="16255"/>
        <v>48.47</v>
      </c>
      <c r="SCM160" s="14"/>
      <c r="SCN160" s="16">
        <f t="shared" si="16256"/>
        <v>72.704999999999998</v>
      </c>
      <c r="SCO160" s="79">
        <f t="shared" si="20225"/>
        <v>8</v>
      </c>
      <c r="SCP160" s="80"/>
      <c r="SCQ160" s="16" t="s">
        <v>236</v>
      </c>
      <c r="SCR160" s="16">
        <f t="shared" ref="SCR160" si="36193">40.82</f>
        <v>40.82</v>
      </c>
      <c r="SCS160" s="16">
        <f t="shared" ref="SCS160" si="36194">0.75*(2.7+2.7+2.1+2.7)</f>
        <v>7.6499999999999995</v>
      </c>
      <c r="SCT160" s="14">
        <f t="shared" si="16260"/>
        <v>48.47</v>
      </c>
      <c r="SCU160" s="14"/>
      <c r="SCV160" s="16">
        <f t="shared" si="16261"/>
        <v>72.704999999999998</v>
      </c>
      <c r="SCW160" s="79">
        <f t="shared" si="20225"/>
        <v>8</v>
      </c>
      <c r="SCX160" s="80"/>
      <c r="SCY160" s="16" t="s">
        <v>236</v>
      </c>
      <c r="SCZ160" s="16">
        <f t="shared" ref="SCZ160" si="36195">40.82</f>
        <v>40.82</v>
      </c>
      <c r="SDA160" s="16">
        <f t="shared" ref="SDA160" si="36196">0.75*(2.7+2.7+2.1+2.7)</f>
        <v>7.6499999999999995</v>
      </c>
      <c r="SDB160" s="14">
        <f t="shared" si="16265"/>
        <v>48.47</v>
      </c>
      <c r="SDC160" s="14"/>
      <c r="SDD160" s="16">
        <f t="shared" si="16266"/>
        <v>72.704999999999998</v>
      </c>
      <c r="SDE160" s="79">
        <f t="shared" si="20225"/>
        <v>8</v>
      </c>
      <c r="SDF160" s="80"/>
      <c r="SDG160" s="16" t="s">
        <v>236</v>
      </c>
      <c r="SDH160" s="16">
        <f t="shared" ref="SDH160" si="36197">40.82</f>
        <v>40.82</v>
      </c>
      <c r="SDI160" s="16">
        <f t="shared" ref="SDI160" si="36198">0.75*(2.7+2.7+2.1+2.7)</f>
        <v>7.6499999999999995</v>
      </c>
      <c r="SDJ160" s="14">
        <f t="shared" si="16270"/>
        <v>48.47</v>
      </c>
      <c r="SDK160" s="14"/>
      <c r="SDL160" s="16">
        <f t="shared" si="16271"/>
        <v>72.704999999999998</v>
      </c>
      <c r="SDM160" s="79">
        <f t="shared" si="20225"/>
        <v>8</v>
      </c>
      <c r="SDN160" s="80"/>
      <c r="SDO160" s="16" t="s">
        <v>236</v>
      </c>
      <c r="SDP160" s="16">
        <f t="shared" ref="SDP160" si="36199">40.82</f>
        <v>40.82</v>
      </c>
      <c r="SDQ160" s="16">
        <f t="shared" ref="SDQ160" si="36200">0.75*(2.7+2.7+2.1+2.7)</f>
        <v>7.6499999999999995</v>
      </c>
      <c r="SDR160" s="14">
        <f t="shared" si="16275"/>
        <v>48.47</v>
      </c>
      <c r="SDS160" s="14"/>
      <c r="SDT160" s="16">
        <f t="shared" si="16276"/>
        <v>72.704999999999998</v>
      </c>
      <c r="SDU160" s="79">
        <f t="shared" si="20225"/>
        <v>8</v>
      </c>
      <c r="SDV160" s="80"/>
      <c r="SDW160" s="16" t="s">
        <v>236</v>
      </c>
      <c r="SDX160" s="16">
        <f t="shared" ref="SDX160" si="36201">40.82</f>
        <v>40.82</v>
      </c>
      <c r="SDY160" s="16">
        <f t="shared" ref="SDY160" si="36202">0.75*(2.7+2.7+2.1+2.7)</f>
        <v>7.6499999999999995</v>
      </c>
      <c r="SDZ160" s="14">
        <f t="shared" si="16280"/>
        <v>48.47</v>
      </c>
      <c r="SEA160" s="14"/>
      <c r="SEB160" s="16">
        <f t="shared" si="16281"/>
        <v>72.704999999999998</v>
      </c>
      <c r="SEC160" s="79">
        <f t="shared" si="20225"/>
        <v>8</v>
      </c>
      <c r="SED160" s="80"/>
      <c r="SEE160" s="16" t="s">
        <v>236</v>
      </c>
      <c r="SEF160" s="16">
        <f t="shared" ref="SEF160" si="36203">40.82</f>
        <v>40.82</v>
      </c>
      <c r="SEG160" s="16">
        <f t="shared" ref="SEG160" si="36204">0.75*(2.7+2.7+2.1+2.7)</f>
        <v>7.6499999999999995</v>
      </c>
      <c r="SEH160" s="14">
        <f t="shared" si="16285"/>
        <v>48.47</v>
      </c>
      <c r="SEI160" s="14"/>
      <c r="SEJ160" s="16">
        <f t="shared" si="16286"/>
        <v>72.704999999999998</v>
      </c>
      <c r="SEK160" s="79">
        <f t="shared" si="20225"/>
        <v>8</v>
      </c>
      <c r="SEL160" s="80"/>
      <c r="SEM160" s="16" t="s">
        <v>236</v>
      </c>
      <c r="SEN160" s="16">
        <f t="shared" ref="SEN160" si="36205">40.82</f>
        <v>40.82</v>
      </c>
      <c r="SEO160" s="16">
        <f t="shared" ref="SEO160" si="36206">0.75*(2.7+2.7+2.1+2.7)</f>
        <v>7.6499999999999995</v>
      </c>
      <c r="SEP160" s="14">
        <f t="shared" si="16290"/>
        <v>48.47</v>
      </c>
      <c r="SEQ160" s="14"/>
      <c r="SER160" s="16">
        <f t="shared" si="16291"/>
        <v>72.704999999999998</v>
      </c>
      <c r="SES160" s="79">
        <f t="shared" si="20234"/>
        <v>8</v>
      </c>
      <c r="SET160" s="80"/>
      <c r="SEU160" s="16" t="s">
        <v>236</v>
      </c>
      <c r="SEV160" s="16">
        <f t="shared" ref="SEV160" si="36207">40.82</f>
        <v>40.82</v>
      </c>
      <c r="SEW160" s="16">
        <f t="shared" ref="SEW160" si="36208">0.75*(2.7+2.7+2.1+2.7)</f>
        <v>7.6499999999999995</v>
      </c>
      <c r="SEX160" s="14">
        <f t="shared" si="16295"/>
        <v>48.47</v>
      </c>
      <c r="SEY160" s="14"/>
      <c r="SEZ160" s="16">
        <f t="shared" si="16296"/>
        <v>72.704999999999998</v>
      </c>
      <c r="SFA160" s="79">
        <f t="shared" si="20234"/>
        <v>8</v>
      </c>
      <c r="SFB160" s="80"/>
      <c r="SFC160" s="16" t="s">
        <v>236</v>
      </c>
      <c r="SFD160" s="16">
        <f t="shared" ref="SFD160" si="36209">40.82</f>
        <v>40.82</v>
      </c>
      <c r="SFE160" s="16">
        <f t="shared" ref="SFE160" si="36210">0.75*(2.7+2.7+2.1+2.7)</f>
        <v>7.6499999999999995</v>
      </c>
      <c r="SFF160" s="14">
        <f t="shared" si="16300"/>
        <v>48.47</v>
      </c>
      <c r="SFG160" s="14"/>
      <c r="SFH160" s="16">
        <f t="shared" si="16301"/>
        <v>72.704999999999998</v>
      </c>
      <c r="SFI160" s="79">
        <f t="shared" si="20234"/>
        <v>8</v>
      </c>
      <c r="SFJ160" s="80"/>
      <c r="SFK160" s="16" t="s">
        <v>236</v>
      </c>
      <c r="SFL160" s="16">
        <f t="shared" ref="SFL160" si="36211">40.82</f>
        <v>40.82</v>
      </c>
      <c r="SFM160" s="16">
        <f t="shared" ref="SFM160" si="36212">0.75*(2.7+2.7+2.1+2.7)</f>
        <v>7.6499999999999995</v>
      </c>
      <c r="SFN160" s="14">
        <f t="shared" si="16305"/>
        <v>48.47</v>
      </c>
      <c r="SFO160" s="14"/>
      <c r="SFP160" s="16">
        <f t="shared" si="16306"/>
        <v>72.704999999999998</v>
      </c>
      <c r="SFQ160" s="79">
        <f t="shared" si="20234"/>
        <v>8</v>
      </c>
      <c r="SFR160" s="80"/>
      <c r="SFS160" s="16" t="s">
        <v>236</v>
      </c>
      <c r="SFT160" s="16">
        <f t="shared" ref="SFT160" si="36213">40.82</f>
        <v>40.82</v>
      </c>
      <c r="SFU160" s="16">
        <f t="shared" ref="SFU160" si="36214">0.75*(2.7+2.7+2.1+2.7)</f>
        <v>7.6499999999999995</v>
      </c>
      <c r="SFV160" s="14">
        <f t="shared" si="16310"/>
        <v>48.47</v>
      </c>
      <c r="SFW160" s="14"/>
      <c r="SFX160" s="16">
        <f t="shared" si="16311"/>
        <v>72.704999999999998</v>
      </c>
      <c r="SFY160" s="79">
        <f t="shared" si="20234"/>
        <v>8</v>
      </c>
      <c r="SFZ160" s="80"/>
      <c r="SGA160" s="16" t="s">
        <v>236</v>
      </c>
      <c r="SGB160" s="16">
        <f t="shared" ref="SGB160" si="36215">40.82</f>
        <v>40.82</v>
      </c>
      <c r="SGC160" s="16">
        <f t="shared" ref="SGC160" si="36216">0.75*(2.7+2.7+2.1+2.7)</f>
        <v>7.6499999999999995</v>
      </c>
      <c r="SGD160" s="14">
        <f t="shared" si="16315"/>
        <v>48.47</v>
      </c>
      <c r="SGE160" s="14"/>
      <c r="SGF160" s="16">
        <f t="shared" si="16316"/>
        <v>72.704999999999998</v>
      </c>
      <c r="SGG160" s="79">
        <f t="shared" si="20234"/>
        <v>8</v>
      </c>
      <c r="SGH160" s="80"/>
      <c r="SGI160" s="16" t="s">
        <v>236</v>
      </c>
      <c r="SGJ160" s="16">
        <f t="shared" ref="SGJ160" si="36217">40.82</f>
        <v>40.82</v>
      </c>
      <c r="SGK160" s="16">
        <f t="shared" ref="SGK160" si="36218">0.75*(2.7+2.7+2.1+2.7)</f>
        <v>7.6499999999999995</v>
      </c>
      <c r="SGL160" s="14">
        <f t="shared" si="16320"/>
        <v>48.47</v>
      </c>
      <c r="SGM160" s="14"/>
      <c r="SGN160" s="16">
        <f t="shared" si="16321"/>
        <v>72.704999999999998</v>
      </c>
      <c r="SGO160" s="79">
        <f t="shared" si="20234"/>
        <v>8</v>
      </c>
      <c r="SGP160" s="80"/>
      <c r="SGQ160" s="16" t="s">
        <v>236</v>
      </c>
      <c r="SGR160" s="16">
        <f t="shared" ref="SGR160" si="36219">40.82</f>
        <v>40.82</v>
      </c>
      <c r="SGS160" s="16">
        <f t="shared" ref="SGS160" si="36220">0.75*(2.7+2.7+2.1+2.7)</f>
        <v>7.6499999999999995</v>
      </c>
      <c r="SGT160" s="14">
        <f t="shared" si="16325"/>
        <v>48.47</v>
      </c>
      <c r="SGU160" s="14"/>
      <c r="SGV160" s="16">
        <f t="shared" si="16326"/>
        <v>72.704999999999998</v>
      </c>
      <c r="SGW160" s="79">
        <f t="shared" si="20234"/>
        <v>8</v>
      </c>
      <c r="SGX160" s="80"/>
      <c r="SGY160" s="16" t="s">
        <v>236</v>
      </c>
      <c r="SGZ160" s="16">
        <f t="shared" ref="SGZ160" si="36221">40.82</f>
        <v>40.82</v>
      </c>
      <c r="SHA160" s="16">
        <f t="shared" ref="SHA160" si="36222">0.75*(2.7+2.7+2.1+2.7)</f>
        <v>7.6499999999999995</v>
      </c>
      <c r="SHB160" s="14">
        <f t="shared" si="16330"/>
        <v>48.47</v>
      </c>
      <c r="SHC160" s="14"/>
      <c r="SHD160" s="16">
        <f t="shared" si="16331"/>
        <v>72.704999999999998</v>
      </c>
      <c r="SHE160" s="79">
        <f t="shared" si="20243"/>
        <v>8</v>
      </c>
      <c r="SHF160" s="80"/>
      <c r="SHG160" s="16" t="s">
        <v>236</v>
      </c>
      <c r="SHH160" s="16">
        <f t="shared" ref="SHH160" si="36223">40.82</f>
        <v>40.82</v>
      </c>
      <c r="SHI160" s="16">
        <f t="shared" ref="SHI160" si="36224">0.75*(2.7+2.7+2.1+2.7)</f>
        <v>7.6499999999999995</v>
      </c>
      <c r="SHJ160" s="14">
        <f t="shared" si="16335"/>
        <v>48.47</v>
      </c>
      <c r="SHK160" s="14"/>
      <c r="SHL160" s="16">
        <f t="shared" si="16336"/>
        <v>72.704999999999998</v>
      </c>
      <c r="SHM160" s="79">
        <f t="shared" si="20243"/>
        <v>8</v>
      </c>
      <c r="SHN160" s="80"/>
      <c r="SHO160" s="16" t="s">
        <v>236</v>
      </c>
      <c r="SHP160" s="16">
        <f t="shared" ref="SHP160" si="36225">40.82</f>
        <v>40.82</v>
      </c>
      <c r="SHQ160" s="16">
        <f t="shared" ref="SHQ160" si="36226">0.75*(2.7+2.7+2.1+2.7)</f>
        <v>7.6499999999999995</v>
      </c>
      <c r="SHR160" s="14">
        <f t="shared" si="16340"/>
        <v>48.47</v>
      </c>
      <c r="SHS160" s="14"/>
      <c r="SHT160" s="16">
        <f t="shared" si="16341"/>
        <v>72.704999999999998</v>
      </c>
      <c r="SHU160" s="79">
        <f t="shared" si="20243"/>
        <v>8</v>
      </c>
      <c r="SHV160" s="80"/>
      <c r="SHW160" s="16" t="s">
        <v>236</v>
      </c>
      <c r="SHX160" s="16">
        <f t="shared" ref="SHX160" si="36227">40.82</f>
        <v>40.82</v>
      </c>
      <c r="SHY160" s="16">
        <f t="shared" ref="SHY160" si="36228">0.75*(2.7+2.7+2.1+2.7)</f>
        <v>7.6499999999999995</v>
      </c>
      <c r="SHZ160" s="14">
        <f t="shared" si="16345"/>
        <v>48.47</v>
      </c>
      <c r="SIA160" s="14"/>
      <c r="SIB160" s="16">
        <f t="shared" si="16346"/>
        <v>72.704999999999998</v>
      </c>
      <c r="SIC160" s="79">
        <f t="shared" si="20243"/>
        <v>8</v>
      </c>
      <c r="SID160" s="80"/>
      <c r="SIE160" s="16" t="s">
        <v>236</v>
      </c>
      <c r="SIF160" s="16">
        <f t="shared" ref="SIF160" si="36229">40.82</f>
        <v>40.82</v>
      </c>
      <c r="SIG160" s="16">
        <f t="shared" ref="SIG160" si="36230">0.75*(2.7+2.7+2.1+2.7)</f>
        <v>7.6499999999999995</v>
      </c>
      <c r="SIH160" s="14">
        <f t="shared" si="16350"/>
        <v>48.47</v>
      </c>
      <c r="SII160" s="14"/>
      <c r="SIJ160" s="16">
        <f t="shared" si="16351"/>
        <v>72.704999999999998</v>
      </c>
      <c r="SIK160" s="79">
        <f t="shared" si="20243"/>
        <v>8</v>
      </c>
      <c r="SIL160" s="80"/>
      <c r="SIM160" s="16" t="s">
        <v>236</v>
      </c>
      <c r="SIN160" s="16">
        <f t="shared" ref="SIN160" si="36231">40.82</f>
        <v>40.82</v>
      </c>
      <c r="SIO160" s="16">
        <f t="shared" ref="SIO160" si="36232">0.75*(2.7+2.7+2.1+2.7)</f>
        <v>7.6499999999999995</v>
      </c>
      <c r="SIP160" s="14">
        <f t="shared" si="16355"/>
        <v>48.47</v>
      </c>
      <c r="SIQ160" s="14"/>
      <c r="SIR160" s="16">
        <f t="shared" si="16356"/>
        <v>72.704999999999998</v>
      </c>
      <c r="SIS160" s="79">
        <f t="shared" si="20243"/>
        <v>8</v>
      </c>
      <c r="SIT160" s="80"/>
      <c r="SIU160" s="16" t="s">
        <v>236</v>
      </c>
      <c r="SIV160" s="16">
        <f t="shared" ref="SIV160" si="36233">40.82</f>
        <v>40.82</v>
      </c>
      <c r="SIW160" s="16">
        <f t="shared" ref="SIW160" si="36234">0.75*(2.7+2.7+2.1+2.7)</f>
        <v>7.6499999999999995</v>
      </c>
      <c r="SIX160" s="14">
        <f t="shared" si="16360"/>
        <v>48.47</v>
      </c>
      <c r="SIY160" s="14"/>
      <c r="SIZ160" s="16">
        <f t="shared" si="16361"/>
        <v>72.704999999999998</v>
      </c>
      <c r="SJA160" s="79">
        <f t="shared" si="20243"/>
        <v>8</v>
      </c>
      <c r="SJB160" s="80"/>
      <c r="SJC160" s="16" t="s">
        <v>236</v>
      </c>
      <c r="SJD160" s="16">
        <f t="shared" ref="SJD160" si="36235">40.82</f>
        <v>40.82</v>
      </c>
      <c r="SJE160" s="16">
        <f t="shared" ref="SJE160" si="36236">0.75*(2.7+2.7+2.1+2.7)</f>
        <v>7.6499999999999995</v>
      </c>
      <c r="SJF160" s="14">
        <f t="shared" si="16365"/>
        <v>48.47</v>
      </c>
      <c r="SJG160" s="14"/>
      <c r="SJH160" s="16">
        <f t="shared" si="16366"/>
        <v>72.704999999999998</v>
      </c>
      <c r="SJI160" s="79">
        <f t="shared" si="20243"/>
        <v>8</v>
      </c>
      <c r="SJJ160" s="80"/>
      <c r="SJK160" s="16" t="s">
        <v>236</v>
      </c>
      <c r="SJL160" s="16">
        <f t="shared" ref="SJL160" si="36237">40.82</f>
        <v>40.82</v>
      </c>
      <c r="SJM160" s="16">
        <f t="shared" ref="SJM160" si="36238">0.75*(2.7+2.7+2.1+2.7)</f>
        <v>7.6499999999999995</v>
      </c>
      <c r="SJN160" s="14">
        <f t="shared" si="16370"/>
        <v>48.47</v>
      </c>
      <c r="SJO160" s="14"/>
      <c r="SJP160" s="16">
        <f t="shared" si="16371"/>
        <v>72.704999999999998</v>
      </c>
      <c r="SJQ160" s="79">
        <f t="shared" si="20252"/>
        <v>8</v>
      </c>
      <c r="SJR160" s="80"/>
      <c r="SJS160" s="16" t="s">
        <v>236</v>
      </c>
      <c r="SJT160" s="16">
        <f t="shared" ref="SJT160" si="36239">40.82</f>
        <v>40.82</v>
      </c>
      <c r="SJU160" s="16">
        <f t="shared" ref="SJU160" si="36240">0.75*(2.7+2.7+2.1+2.7)</f>
        <v>7.6499999999999995</v>
      </c>
      <c r="SJV160" s="14">
        <f t="shared" si="16375"/>
        <v>48.47</v>
      </c>
      <c r="SJW160" s="14"/>
      <c r="SJX160" s="16">
        <f t="shared" si="16376"/>
        <v>72.704999999999998</v>
      </c>
      <c r="SJY160" s="79">
        <f t="shared" si="20252"/>
        <v>8</v>
      </c>
      <c r="SJZ160" s="80"/>
      <c r="SKA160" s="16" t="s">
        <v>236</v>
      </c>
      <c r="SKB160" s="16">
        <f t="shared" ref="SKB160" si="36241">40.82</f>
        <v>40.82</v>
      </c>
      <c r="SKC160" s="16">
        <f t="shared" ref="SKC160" si="36242">0.75*(2.7+2.7+2.1+2.7)</f>
        <v>7.6499999999999995</v>
      </c>
      <c r="SKD160" s="14">
        <f t="shared" si="16380"/>
        <v>48.47</v>
      </c>
      <c r="SKE160" s="14"/>
      <c r="SKF160" s="16">
        <f t="shared" si="16381"/>
        <v>72.704999999999998</v>
      </c>
      <c r="SKG160" s="79">
        <f t="shared" si="20252"/>
        <v>8</v>
      </c>
      <c r="SKH160" s="80"/>
      <c r="SKI160" s="16" t="s">
        <v>236</v>
      </c>
      <c r="SKJ160" s="16">
        <f t="shared" ref="SKJ160" si="36243">40.82</f>
        <v>40.82</v>
      </c>
      <c r="SKK160" s="16">
        <f t="shared" ref="SKK160" si="36244">0.75*(2.7+2.7+2.1+2.7)</f>
        <v>7.6499999999999995</v>
      </c>
      <c r="SKL160" s="14">
        <f t="shared" si="16385"/>
        <v>48.47</v>
      </c>
      <c r="SKM160" s="14"/>
      <c r="SKN160" s="16">
        <f t="shared" si="16386"/>
        <v>72.704999999999998</v>
      </c>
      <c r="SKO160" s="79">
        <f t="shared" si="20252"/>
        <v>8</v>
      </c>
      <c r="SKP160" s="80"/>
      <c r="SKQ160" s="16" t="s">
        <v>236</v>
      </c>
      <c r="SKR160" s="16">
        <f t="shared" ref="SKR160" si="36245">40.82</f>
        <v>40.82</v>
      </c>
      <c r="SKS160" s="16">
        <f t="shared" ref="SKS160" si="36246">0.75*(2.7+2.7+2.1+2.7)</f>
        <v>7.6499999999999995</v>
      </c>
      <c r="SKT160" s="14">
        <f t="shared" si="16390"/>
        <v>48.47</v>
      </c>
      <c r="SKU160" s="14"/>
      <c r="SKV160" s="16">
        <f t="shared" si="16391"/>
        <v>72.704999999999998</v>
      </c>
      <c r="SKW160" s="79">
        <f t="shared" si="20252"/>
        <v>8</v>
      </c>
      <c r="SKX160" s="80"/>
      <c r="SKY160" s="16" t="s">
        <v>236</v>
      </c>
      <c r="SKZ160" s="16">
        <f t="shared" ref="SKZ160" si="36247">40.82</f>
        <v>40.82</v>
      </c>
      <c r="SLA160" s="16">
        <f t="shared" ref="SLA160" si="36248">0.75*(2.7+2.7+2.1+2.7)</f>
        <v>7.6499999999999995</v>
      </c>
      <c r="SLB160" s="14">
        <f t="shared" si="16395"/>
        <v>48.47</v>
      </c>
      <c r="SLC160" s="14"/>
      <c r="SLD160" s="16">
        <f t="shared" si="16396"/>
        <v>72.704999999999998</v>
      </c>
      <c r="SLE160" s="79">
        <f t="shared" si="20252"/>
        <v>8</v>
      </c>
      <c r="SLF160" s="80"/>
      <c r="SLG160" s="16" t="s">
        <v>236</v>
      </c>
      <c r="SLH160" s="16">
        <f t="shared" ref="SLH160" si="36249">40.82</f>
        <v>40.82</v>
      </c>
      <c r="SLI160" s="16">
        <f t="shared" ref="SLI160" si="36250">0.75*(2.7+2.7+2.1+2.7)</f>
        <v>7.6499999999999995</v>
      </c>
      <c r="SLJ160" s="14">
        <f t="shared" si="16400"/>
        <v>48.47</v>
      </c>
      <c r="SLK160" s="14"/>
      <c r="SLL160" s="16">
        <f t="shared" si="16401"/>
        <v>72.704999999999998</v>
      </c>
      <c r="SLM160" s="79">
        <f t="shared" si="20252"/>
        <v>8</v>
      </c>
      <c r="SLN160" s="80"/>
      <c r="SLO160" s="16" t="s">
        <v>236</v>
      </c>
      <c r="SLP160" s="16">
        <f t="shared" ref="SLP160" si="36251">40.82</f>
        <v>40.82</v>
      </c>
      <c r="SLQ160" s="16">
        <f t="shared" ref="SLQ160" si="36252">0.75*(2.7+2.7+2.1+2.7)</f>
        <v>7.6499999999999995</v>
      </c>
      <c r="SLR160" s="14">
        <f t="shared" si="16405"/>
        <v>48.47</v>
      </c>
      <c r="SLS160" s="14"/>
      <c r="SLT160" s="16">
        <f t="shared" si="16406"/>
        <v>72.704999999999998</v>
      </c>
      <c r="SLU160" s="79">
        <f t="shared" si="20252"/>
        <v>8</v>
      </c>
      <c r="SLV160" s="80"/>
      <c r="SLW160" s="16" t="s">
        <v>236</v>
      </c>
      <c r="SLX160" s="16">
        <f t="shared" ref="SLX160" si="36253">40.82</f>
        <v>40.82</v>
      </c>
      <c r="SLY160" s="16">
        <f t="shared" ref="SLY160" si="36254">0.75*(2.7+2.7+2.1+2.7)</f>
        <v>7.6499999999999995</v>
      </c>
      <c r="SLZ160" s="14">
        <f t="shared" si="16410"/>
        <v>48.47</v>
      </c>
      <c r="SMA160" s="14"/>
      <c r="SMB160" s="16">
        <f t="shared" si="16411"/>
        <v>72.704999999999998</v>
      </c>
      <c r="SMC160" s="79">
        <f t="shared" si="20261"/>
        <v>8</v>
      </c>
      <c r="SMD160" s="80"/>
      <c r="SME160" s="16" t="s">
        <v>236</v>
      </c>
      <c r="SMF160" s="16">
        <f t="shared" ref="SMF160" si="36255">40.82</f>
        <v>40.82</v>
      </c>
      <c r="SMG160" s="16">
        <f t="shared" ref="SMG160" si="36256">0.75*(2.7+2.7+2.1+2.7)</f>
        <v>7.6499999999999995</v>
      </c>
      <c r="SMH160" s="14">
        <f t="shared" si="16415"/>
        <v>48.47</v>
      </c>
      <c r="SMI160" s="14"/>
      <c r="SMJ160" s="16">
        <f t="shared" si="16416"/>
        <v>72.704999999999998</v>
      </c>
      <c r="SMK160" s="79">
        <f t="shared" si="20261"/>
        <v>8</v>
      </c>
      <c r="SML160" s="80"/>
      <c r="SMM160" s="16" t="s">
        <v>236</v>
      </c>
      <c r="SMN160" s="16">
        <f t="shared" ref="SMN160" si="36257">40.82</f>
        <v>40.82</v>
      </c>
      <c r="SMO160" s="16">
        <f t="shared" ref="SMO160" si="36258">0.75*(2.7+2.7+2.1+2.7)</f>
        <v>7.6499999999999995</v>
      </c>
      <c r="SMP160" s="14">
        <f t="shared" si="16420"/>
        <v>48.47</v>
      </c>
      <c r="SMQ160" s="14"/>
      <c r="SMR160" s="16">
        <f t="shared" si="16421"/>
        <v>72.704999999999998</v>
      </c>
      <c r="SMS160" s="79">
        <f t="shared" si="20261"/>
        <v>8</v>
      </c>
      <c r="SMT160" s="80"/>
      <c r="SMU160" s="16" t="s">
        <v>236</v>
      </c>
      <c r="SMV160" s="16">
        <f t="shared" ref="SMV160" si="36259">40.82</f>
        <v>40.82</v>
      </c>
      <c r="SMW160" s="16">
        <f t="shared" ref="SMW160" si="36260">0.75*(2.7+2.7+2.1+2.7)</f>
        <v>7.6499999999999995</v>
      </c>
      <c r="SMX160" s="14">
        <f t="shared" si="16425"/>
        <v>48.47</v>
      </c>
      <c r="SMY160" s="14"/>
      <c r="SMZ160" s="16">
        <f t="shared" si="16426"/>
        <v>72.704999999999998</v>
      </c>
      <c r="SNA160" s="79">
        <f t="shared" si="20261"/>
        <v>8</v>
      </c>
      <c r="SNB160" s="80"/>
      <c r="SNC160" s="16" t="s">
        <v>236</v>
      </c>
      <c r="SND160" s="16">
        <f t="shared" ref="SND160" si="36261">40.82</f>
        <v>40.82</v>
      </c>
      <c r="SNE160" s="16">
        <f t="shared" ref="SNE160" si="36262">0.75*(2.7+2.7+2.1+2.7)</f>
        <v>7.6499999999999995</v>
      </c>
      <c r="SNF160" s="14">
        <f t="shared" si="16430"/>
        <v>48.47</v>
      </c>
      <c r="SNG160" s="14"/>
      <c r="SNH160" s="16">
        <f t="shared" si="16431"/>
        <v>72.704999999999998</v>
      </c>
      <c r="SNI160" s="79">
        <f t="shared" si="20261"/>
        <v>8</v>
      </c>
      <c r="SNJ160" s="80"/>
      <c r="SNK160" s="16" t="s">
        <v>236</v>
      </c>
      <c r="SNL160" s="16">
        <f t="shared" ref="SNL160" si="36263">40.82</f>
        <v>40.82</v>
      </c>
      <c r="SNM160" s="16">
        <f t="shared" ref="SNM160" si="36264">0.75*(2.7+2.7+2.1+2.7)</f>
        <v>7.6499999999999995</v>
      </c>
      <c r="SNN160" s="14">
        <f t="shared" si="16435"/>
        <v>48.47</v>
      </c>
      <c r="SNO160" s="14"/>
      <c r="SNP160" s="16">
        <f t="shared" si="16436"/>
        <v>72.704999999999998</v>
      </c>
      <c r="SNQ160" s="79">
        <f t="shared" si="20261"/>
        <v>8</v>
      </c>
      <c r="SNR160" s="80"/>
      <c r="SNS160" s="16" t="s">
        <v>236</v>
      </c>
      <c r="SNT160" s="16">
        <f t="shared" ref="SNT160" si="36265">40.82</f>
        <v>40.82</v>
      </c>
      <c r="SNU160" s="16">
        <f t="shared" ref="SNU160" si="36266">0.75*(2.7+2.7+2.1+2.7)</f>
        <v>7.6499999999999995</v>
      </c>
      <c r="SNV160" s="14">
        <f t="shared" si="16440"/>
        <v>48.47</v>
      </c>
      <c r="SNW160" s="14"/>
      <c r="SNX160" s="16">
        <f t="shared" si="16441"/>
        <v>72.704999999999998</v>
      </c>
      <c r="SNY160" s="79">
        <f t="shared" si="20261"/>
        <v>8</v>
      </c>
      <c r="SNZ160" s="80"/>
      <c r="SOA160" s="16" t="s">
        <v>236</v>
      </c>
      <c r="SOB160" s="16">
        <f t="shared" ref="SOB160" si="36267">40.82</f>
        <v>40.82</v>
      </c>
      <c r="SOC160" s="16">
        <f t="shared" ref="SOC160" si="36268">0.75*(2.7+2.7+2.1+2.7)</f>
        <v>7.6499999999999995</v>
      </c>
      <c r="SOD160" s="14">
        <f t="shared" si="16445"/>
        <v>48.47</v>
      </c>
      <c r="SOE160" s="14"/>
      <c r="SOF160" s="16">
        <f t="shared" si="16446"/>
        <v>72.704999999999998</v>
      </c>
      <c r="SOG160" s="79">
        <f t="shared" si="20261"/>
        <v>8</v>
      </c>
      <c r="SOH160" s="80"/>
      <c r="SOI160" s="16" t="s">
        <v>236</v>
      </c>
      <c r="SOJ160" s="16">
        <f t="shared" ref="SOJ160" si="36269">40.82</f>
        <v>40.82</v>
      </c>
      <c r="SOK160" s="16">
        <f t="shared" ref="SOK160" si="36270">0.75*(2.7+2.7+2.1+2.7)</f>
        <v>7.6499999999999995</v>
      </c>
      <c r="SOL160" s="14">
        <f t="shared" si="16450"/>
        <v>48.47</v>
      </c>
      <c r="SOM160" s="14"/>
      <c r="SON160" s="16">
        <f t="shared" si="16451"/>
        <v>72.704999999999998</v>
      </c>
      <c r="SOO160" s="79">
        <f t="shared" si="20270"/>
        <v>8</v>
      </c>
      <c r="SOP160" s="80"/>
      <c r="SOQ160" s="16" t="s">
        <v>236</v>
      </c>
      <c r="SOR160" s="16">
        <f t="shared" ref="SOR160" si="36271">40.82</f>
        <v>40.82</v>
      </c>
      <c r="SOS160" s="16">
        <f t="shared" ref="SOS160" si="36272">0.75*(2.7+2.7+2.1+2.7)</f>
        <v>7.6499999999999995</v>
      </c>
      <c r="SOT160" s="14">
        <f t="shared" si="16455"/>
        <v>48.47</v>
      </c>
      <c r="SOU160" s="14"/>
      <c r="SOV160" s="16">
        <f t="shared" si="16456"/>
        <v>72.704999999999998</v>
      </c>
      <c r="SOW160" s="79">
        <f t="shared" si="20270"/>
        <v>8</v>
      </c>
      <c r="SOX160" s="80"/>
      <c r="SOY160" s="16" t="s">
        <v>236</v>
      </c>
      <c r="SOZ160" s="16">
        <f t="shared" ref="SOZ160" si="36273">40.82</f>
        <v>40.82</v>
      </c>
      <c r="SPA160" s="16">
        <f t="shared" ref="SPA160" si="36274">0.75*(2.7+2.7+2.1+2.7)</f>
        <v>7.6499999999999995</v>
      </c>
      <c r="SPB160" s="14">
        <f t="shared" si="16460"/>
        <v>48.47</v>
      </c>
      <c r="SPC160" s="14"/>
      <c r="SPD160" s="16">
        <f t="shared" si="16461"/>
        <v>72.704999999999998</v>
      </c>
      <c r="SPE160" s="79">
        <f t="shared" si="20270"/>
        <v>8</v>
      </c>
      <c r="SPF160" s="80"/>
      <c r="SPG160" s="16" t="s">
        <v>236</v>
      </c>
      <c r="SPH160" s="16">
        <f t="shared" ref="SPH160" si="36275">40.82</f>
        <v>40.82</v>
      </c>
      <c r="SPI160" s="16">
        <f t="shared" ref="SPI160" si="36276">0.75*(2.7+2.7+2.1+2.7)</f>
        <v>7.6499999999999995</v>
      </c>
      <c r="SPJ160" s="14">
        <f t="shared" si="16465"/>
        <v>48.47</v>
      </c>
      <c r="SPK160" s="14"/>
      <c r="SPL160" s="16">
        <f t="shared" si="16466"/>
        <v>72.704999999999998</v>
      </c>
      <c r="SPM160" s="79">
        <f t="shared" si="20270"/>
        <v>8</v>
      </c>
      <c r="SPN160" s="80"/>
      <c r="SPO160" s="16" t="s">
        <v>236</v>
      </c>
      <c r="SPP160" s="16">
        <f t="shared" ref="SPP160" si="36277">40.82</f>
        <v>40.82</v>
      </c>
      <c r="SPQ160" s="16">
        <f t="shared" ref="SPQ160" si="36278">0.75*(2.7+2.7+2.1+2.7)</f>
        <v>7.6499999999999995</v>
      </c>
      <c r="SPR160" s="14">
        <f t="shared" si="16470"/>
        <v>48.47</v>
      </c>
      <c r="SPS160" s="14"/>
      <c r="SPT160" s="16">
        <f t="shared" si="16471"/>
        <v>72.704999999999998</v>
      </c>
      <c r="SPU160" s="79">
        <f t="shared" si="20270"/>
        <v>8</v>
      </c>
      <c r="SPV160" s="80"/>
      <c r="SPW160" s="16" t="s">
        <v>236</v>
      </c>
      <c r="SPX160" s="16">
        <f t="shared" ref="SPX160" si="36279">40.82</f>
        <v>40.82</v>
      </c>
      <c r="SPY160" s="16">
        <f t="shared" ref="SPY160" si="36280">0.75*(2.7+2.7+2.1+2.7)</f>
        <v>7.6499999999999995</v>
      </c>
      <c r="SPZ160" s="14">
        <f t="shared" si="16475"/>
        <v>48.47</v>
      </c>
      <c r="SQA160" s="14"/>
      <c r="SQB160" s="16">
        <f t="shared" si="16476"/>
        <v>72.704999999999998</v>
      </c>
      <c r="SQC160" s="79">
        <f t="shared" si="20270"/>
        <v>8</v>
      </c>
      <c r="SQD160" s="80"/>
      <c r="SQE160" s="16" t="s">
        <v>236</v>
      </c>
      <c r="SQF160" s="16">
        <f t="shared" ref="SQF160" si="36281">40.82</f>
        <v>40.82</v>
      </c>
      <c r="SQG160" s="16">
        <f t="shared" ref="SQG160" si="36282">0.75*(2.7+2.7+2.1+2.7)</f>
        <v>7.6499999999999995</v>
      </c>
      <c r="SQH160" s="14">
        <f t="shared" si="16480"/>
        <v>48.47</v>
      </c>
      <c r="SQI160" s="14"/>
      <c r="SQJ160" s="16">
        <f t="shared" si="16481"/>
        <v>72.704999999999998</v>
      </c>
      <c r="SQK160" s="79">
        <f t="shared" si="20270"/>
        <v>8</v>
      </c>
      <c r="SQL160" s="80"/>
      <c r="SQM160" s="16" t="s">
        <v>236</v>
      </c>
      <c r="SQN160" s="16">
        <f t="shared" ref="SQN160" si="36283">40.82</f>
        <v>40.82</v>
      </c>
      <c r="SQO160" s="16">
        <f t="shared" ref="SQO160" si="36284">0.75*(2.7+2.7+2.1+2.7)</f>
        <v>7.6499999999999995</v>
      </c>
      <c r="SQP160" s="14">
        <f t="shared" si="16485"/>
        <v>48.47</v>
      </c>
      <c r="SQQ160" s="14"/>
      <c r="SQR160" s="16">
        <f t="shared" si="16486"/>
        <v>72.704999999999998</v>
      </c>
      <c r="SQS160" s="79">
        <f t="shared" si="20270"/>
        <v>8</v>
      </c>
      <c r="SQT160" s="80"/>
      <c r="SQU160" s="16" t="s">
        <v>236</v>
      </c>
      <c r="SQV160" s="16">
        <f t="shared" ref="SQV160" si="36285">40.82</f>
        <v>40.82</v>
      </c>
      <c r="SQW160" s="16">
        <f t="shared" ref="SQW160" si="36286">0.75*(2.7+2.7+2.1+2.7)</f>
        <v>7.6499999999999995</v>
      </c>
      <c r="SQX160" s="14">
        <f t="shared" si="16490"/>
        <v>48.47</v>
      </c>
      <c r="SQY160" s="14"/>
      <c r="SQZ160" s="16">
        <f t="shared" si="16491"/>
        <v>72.704999999999998</v>
      </c>
      <c r="SRA160" s="79">
        <f t="shared" si="20279"/>
        <v>8</v>
      </c>
      <c r="SRB160" s="80"/>
      <c r="SRC160" s="16" t="s">
        <v>236</v>
      </c>
      <c r="SRD160" s="16">
        <f t="shared" ref="SRD160" si="36287">40.82</f>
        <v>40.82</v>
      </c>
      <c r="SRE160" s="16">
        <f t="shared" ref="SRE160" si="36288">0.75*(2.7+2.7+2.1+2.7)</f>
        <v>7.6499999999999995</v>
      </c>
      <c r="SRF160" s="14">
        <f t="shared" si="16495"/>
        <v>48.47</v>
      </c>
      <c r="SRG160" s="14"/>
      <c r="SRH160" s="16">
        <f t="shared" si="16496"/>
        <v>72.704999999999998</v>
      </c>
      <c r="SRI160" s="79">
        <f t="shared" si="20279"/>
        <v>8</v>
      </c>
      <c r="SRJ160" s="80"/>
      <c r="SRK160" s="16" t="s">
        <v>236</v>
      </c>
      <c r="SRL160" s="16">
        <f t="shared" ref="SRL160" si="36289">40.82</f>
        <v>40.82</v>
      </c>
      <c r="SRM160" s="16">
        <f t="shared" ref="SRM160" si="36290">0.75*(2.7+2.7+2.1+2.7)</f>
        <v>7.6499999999999995</v>
      </c>
      <c r="SRN160" s="14">
        <f t="shared" si="16500"/>
        <v>48.47</v>
      </c>
      <c r="SRO160" s="14"/>
      <c r="SRP160" s="16">
        <f t="shared" si="16501"/>
        <v>72.704999999999998</v>
      </c>
      <c r="SRQ160" s="79">
        <f t="shared" si="20279"/>
        <v>8</v>
      </c>
      <c r="SRR160" s="80"/>
      <c r="SRS160" s="16" t="s">
        <v>236</v>
      </c>
      <c r="SRT160" s="16">
        <f t="shared" ref="SRT160" si="36291">40.82</f>
        <v>40.82</v>
      </c>
      <c r="SRU160" s="16">
        <f t="shared" ref="SRU160" si="36292">0.75*(2.7+2.7+2.1+2.7)</f>
        <v>7.6499999999999995</v>
      </c>
      <c r="SRV160" s="14">
        <f t="shared" si="16505"/>
        <v>48.47</v>
      </c>
      <c r="SRW160" s="14"/>
      <c r="SRX160" s="16">
        <f t="shared" si="16506"/>
        <v>72.704999999999998</v>
      </c>
      <c r="SRY160" s="79">
        <f t="shared" si="20279"/>
        <v>8</v>
      </c>
      <c r="SRZ160" s="80"/>
      <c r="SSA160" s="16" t="s">
        <v>236</v>
      </c>
      <c r="SSB160" s="16">
        <f t="shared" ref="SSB160" si="36293">40.82</f>
        <v>40.82</v>
      </c>
      <c r="SSC160" s="16">
        <f t="shared" ref="SSC160" si="36294">0.75*(2.7+2.7+2.1+2.7)</f>
        <v>7.6499999999999995</v>
      </c>
      <c r="SSD160" s="14">
        <f t="shared" si="16510"/>
        <v>48.47</v>
      </c>
      <c r="SSE160" s="14"/>
      <c r="SSF160" s="16">
        <f t="shared" si="16511"/>
        <v>72.704999999999998</v>
      </c>
      <c r="SSG160" s="79">
        <f t="shared" si="20279"/>
        <v>8</v>
      </c>
      <c r="SSH160" s="80"/>
      <c r="SSI160" s="16" t="s">
        <v>236</v>
      </c>
      <c r="SSJ160" s="16">
        <f t="shared" ref="SSJ160" si="36295">40.82</f>
        <v>40.82</v>
      </c>
      <c r="SSK160" s="16">
        <f t="shared" ref="SSK160" si="36296">0.75*(2.7+2.7+2.1+2.7)</f>
        <v>7.6499999999999995</v>
      </c>
      <c r="SSL160" s="14">
        <f t="shared" si="16515"/>
        <v>48.47</v>
      </c>
      <c r="SSM160" s="14"/>
      <c r="SSN160" s="16">
        <f t="shared" si="16516"/>
        <v>72.704999999999998</v>
      </c>
      <c r="SSO160" s="79">
        <f t="shared" si="20279"/>
        <v>8</v>
      </c>
      <c r="SSP160" s="80"/>
      <c r="SSQ160" s="16" t="s">
        <v>236</v>
      </c>
      <c r="SSR160" s="16">
        <f t="shared" ref="SSR160" si="36297">40.82</f>
        <v>40.82</v>
      </c>
      <c r="SSS160" s="16">
        <f t="shared" ref="SSS160" si="36298">0.75*(2.7+2.7+2.1+2.7)</f>
        <v>7.6499999999999995</v>
      </c>
      <c r="SST160" s="14">
        <f t="shared" si="16520"/>
        <v>48.47</v>
      </c>
      <c r="SSU160" s="14"/>
      <c r="SSV160" s="16">
        <f t="shared" si="16521"/>
        <v>72.704999999999998</v>
      </c>
      <c r="SSW160" s="79">
        <f t="shared" si="20279"/>
        <v>8</v>
      </c>
      <c r="SSX160" s="80"/>
      <c r="SSY160" s="16" t="s">
        <v>236</v>
      </c>
      <c r="SSZ160" s="16">
        <f t="shared" ref="SSZ160" si="36299">40.82</f>
        <v>40.82</v>
      </c>
      <c r="STA160" s="16">
        <f t="shared" ref="STA160" si="36300">0.75*(2.7+2.7+2.1+2.7)</f>
        <v>7.6499999999999995</v>
      </c>
      <c r="STB160" s="14">
        <f t="shared" si="16525"/>
        <v>48.47</v>
      </c>
      <c r="STC160" s="14"/>
      <c r="STD160" s="16">
        <f t="shared" si="16526"/>
        <v>72.704999999999998</v>
      </c>
      <c r="STE160" s="79">
        <f t="shared" si="20279"/>
        <v>8</v>
      </c>
      <c r="STF160" s="80"/>
      <c r="STG160" s="16" t="s">
        <v>236</v>
      </c>
      <c r="STH160" s="16">
        <f t="shared" ref="STH160" si="36301">40.82</f>
        <v>40.82</v>
      </c>
      <c r="STI160" s="16">
        <f t="shared" ref="STI160" si="36302">0.75*(2.7+2.7+2.1+2.7)</f>
        <v>7.6499999999999995</v>
      </c>
      <c r="STJ160" s="14">
        <f t="shared" si="16530"/>
        <v>48.47</v>
      </c>
      <c r="STK160" s="14"/>
      <c r="STL160" s="16">
        <f t="shared" si="16531"/>
        <v>72.704999999999998</v>
      </c>
      <c r="STM160" s="79">
        <f t="shared" si="20288"/>
        <v>8</v>
      </c>
      <c r="STN160" s="80"/>
      <c r="STO160" s="16" t="s">
        <v>236</v>
      </c>
      <c r="STP160" s="16">
        <f t="shared" ref="STP160" si="36303">40.82</f>
        <v>40.82</v>
      </c>
      <c r="STQ160" s="16">
        <f t="shared" ref="STQ160" si="36304">0.75*(2.7+2.7+2.1+2.7)</f>
        <v>7.6499999999999995</v>
      </c>
      <c r="STR160" s="14">
        <f t="shared" si="16535"/>
        <v>48.47</v>
      </c>
      <c r="STS160" s="14"/>
      <c r="STT160" s="16">
        <f t="shared" si="16536"/>
        <v>72.704999999999998</v>
      </c>
      <c r="STU160" s="79">
        <f t="shared" si="20288"/>
        <v>8</v>
      </c>
      <c r="STV160" s="80"/>
      <c r="STW160" s="16" t="s">
        <v>236</v>
      </c>
      <c r="STX160" s="16">
        <f t="shared" ref="STX160" si="36305">40.82</f>
        <v>40.82</v>
      </c>
      <c r="STY160" s="16">
        <f t="shared" ref="STY160" si="36306">0.75*(2.7+2.7+2.1+2.7)</f>
        <v>7.6499999999999995</v>
      </c>
      <c r="STZ160" s="14">
        <f t="shared" si="16540"/>
        <v>48.47</v>
      </c>
      <c r="SUA160" s="14"/>
      <c r="SUB160" s="16">
        <f t="shared" si="16541"/>
        <v>72.704999999999998</v>
      </c>
      <c r="SUC160" s="79">
        <f t="shared" si="20288"/>
        <v>8</v>
      </c>
      <c r="SUD160" s="80"/>
      <c r="SUE160" s="16" t="s">
        <v>236</v>
      </c>
      <c r="SUF160" s="16">
        <f t="shared" ref="SUF160" si="36307">40.82</f>
        <v>40.82</v>
      </c>
      <c r="SUG160" s="16">
        <f t="shared" ref="SUG160" si="36308">0.75*(2.7+2.7+2.1+2.7)</f>
        <v>7.6499999999999995</v>
      </c>
      <c r="SUH160" s="14">
        <f t="shared" si="16545"/>
        <v>48.47</v>
      </c>
      <c r="SUI160" s="14"/>
      <c r="SUJ160" s="16">
        <f t="shared" si="16546"/>
        <v>72.704999999999998</v>
      </c>
      <c r="SUK160" s="79">
        <f t="shared" si="20288"/>
        <v>8</v>
      </c>
      <c r="SUL160" s="80"/>
      <c r="SUM160" s="16" t="s">
        <v>236</v>
      </c>
      <c r="SUN160" s="16">
        <f t="shared" ref="SUN160" si="36309">40.82</f>
        <v>40.82</v>
      </c>
      <c r="SUO160" s="16">
        <f t="shared" ref="SUO160" si="36310">0.75*(2.7+2.7+2.1+2.7)</f>
        <v>7.6499999999999995</v>
      </c>
      <c r="SUP160" s="14">
        <f t="shared" si="16550"/>
        <v>48.47</v>
      </c>
      <c r="SUQ160" s="14"/>
      <c r="SUR160" s="16">
        <f t="shared" si="16551"/>
        <v>72.704999999999998</v>
      </c>
      <c r="SUS160" s="79">
        <f t="shared" si="20288"/>
        <v>8</v>
      </c>
      <c r="SUT160" s="80"/>
      <c r="SUU160" s="16" t="s">
        <v>236</v>
      </c>
      <c r="SUV160" s="16">
        <f t="shared" ref="SUV160" si="36311">40.82</f>
        <v>40.82</v>
      </c>
      <c r="SUW160" s="16">
        <f t="shared" ref="SUW160" si="36312">0.75*(2.7+2.7+2.1+2.7)</f>
        <v>7.6499999999999995</v>
      </c>
      <c r="SUX160" s="14">
        <f t="shared" si="16555"/>
        <v>48.47</v>
      </c>
      <c r="SUY160" s="14"/>
      <c r="SUZ160" s="16">
        <f t="shared" si="16556"/>
        <v>72.704999999999998</v>
      </c>
      <c r="SVA160" s="79">
        <f t="shared" si="20288"/>
        <v>8</v>
      </c>
      <c r="SVB160" s="80"/>
      <c r="SVC160" s="16" t="s">
        <v>236</v>
      </c>
      <c r="SVD160" s="16">
        <f t="shared" ref="SVD160" si="36313">40.82</f>
        <v>40.82</v>
      </c>
      <c r="SVE160" s="16">
        <f t="shared" ref="SVE160" si="36314">0.75*(2.7+2.7+2.1+2.7)</f>
        <v>7.6499999999999995</v>
      </c>
      <c r="SVF160" s="14">
        <f t="shared" si="16560"/>
        <v>48.47</v>
      </c>
      <c r="SVG160" s="14"/>
      <c r="SVH160" s="16">
        <f t="shared" si="16561"/>
        <v>72.704999999999998</v>
      </c>
      <c r="SVI160" s="79">
        <f t="shared" si="20288"/>
        <v>8</v>
      </c>
      <c r="SVJ160" s="80"/>
      <c r="SVK160" s="16" t="s">
        <v>236</v>
      </c>
      <c r="SVL160" s="16">
        <f t="shared" ref="SVL160" si="36315">40.82</f>
        <v>40.82</v>
      </c>
      <c r="SVM160" s="16">
        <f t="shared" ref="SVM160" si="36316">0.75*(2.7+2.7+2.1+2.7)</f>
        <v>7.6499999999999995</v>
      </c>
      <c r="SVN160" s="14">
        <f t="shared" si="16565"/>
        <v>48.47</v>
      </c>
      <c r="SVO160" s="14"/>
      <c r="SVP160" s="16">
        <f t="shared" si="16566"/>
        <v>72.704999999999998</v>
      </c>
      <c r="SVQ160" s="79">
        <f t="shared" si="20288"/>
        <v>8</v>
      </c>
      <c r="SVR160" s="80"/>
      <c r="SVS160" s="16" t="s">
        <v>236</v>
      </c>
      <c r="SVT160" s="16">
        <f t="shared" ref="SVT160" si="36317">40.82</f>
        <v>40.82</v>
      </c>
      <c r="SVU160" s="16">
        <f t="shared" ref="SVU160" si="36318">0.75*(2.7+2.7+2.1+2.7)</f>
        <v>7.6499999999999995</v>
      </c>
      <c r="SVV160" s="14">
        <f t="shared" si="16570"/>
        <v>48.47</v>
      </c>
      <c r="SVW160" s="14"/>
      <c r="SVX160" s="16">
        <f t="shared" si="16571"/>
        <v>72.704999999999998</v>
      </c>
      <c r="SVY160" s="79">
        <f t="shared" si="20297"/>
        <v>8</v>
      </c>
      <c r="SVZ160" s="80"/>
      <c r="SWA160" s="16" t="s">
        <v>236</v>
      </c>
      <c r="SWB160" s="16">
        <f t="shared" ref="SWB160" si="36319">40.82</f>
        <v>40.82</v>
      </c>
      <c r="SWC160" s="16">
        <f t="shared" ref="SWC160" si="36320">0.75*(2.7+2.7+2.1+2.7)</f>
        <v>7.6499999999999995</v>
      </c>
      <c r="SWD160" s="14">
        <f t="shared" si="16575"/>
        <v>48.47</v>
      </c>
      <c r="SWE160" s="14"/>
      <c r="SWF160" s="16">
        <f t="shared" si="16576"/>
        <v>72.704999999999998</v>
      </c>
      <c r="SWG160" s="79">
        <f t="shared" si="20297"/>
        <v>8</v>
      </c>
      <c r="SWH160" s="80"/>
      <c r="SWI160" s="16" t="s">
        <v>236</v>
      </c>
      <c r="SWJ160" s="16">
        <f t="shared" ref="SWJ160" si="36321">40.82</f>
        <v>40.82</v>
      </c>
      <c r="SWK160" s="16">
        <f t="shared" ref="SWK160" si="36322">0.75*(2.7+2.7+2.1+2.7)</f>
        <v>7.6499999999999995</v>
      </c>
      <c r="SWL160" s="14">
        <f t="shared" si="16580"/>
        <v>48.47</v>
      </c>
      <c r="SWM160" s="14"/>
      <c r="SWN160" s="16">
        <f t="shared" si="16581"/>
        <v>72.704999999999998</v>
      </c>
      <c r="SWO160" s="79">
        <f t="shared" si="20297"/>
        <v>8</v>
      </c>
      <c r="SWP160" s="80"/>
      <c r="SWQ160" s="16" t="s">
        <v>236</v>
      </c>
      <c r="SWR160" s="16">
        <f t="shared" ref="SWR160" si="36323">40.82</f>
        <v>40.82</v>
      </c>
      <c r="SWS160" s="16">
        <f t="shared" ref="SWS160" si="36324">0.75*(2.7+2.7+2.1+2.7)</f>
        <v>7.6499999999999995</v>
      </c>
      <c r="SWT160" s="14">
        <f t="shared" si="16585"/>
        <v>48.47</v>
      </c>
      <c r="SWU160" s="14"/>
      <c r="SWV160" s="16">
        <f t="shared" si="16586"/>
        <v>72.704999999999998</v>
      </c>
      <c r="SWW160" s="79">
        <f t="shared" si="20297"/>
        <v>8</v>
      </c>
      <c r="SWX160" s="80"/>
      <c r="SWY160" s="16" t="s">
        <v>236</v>
      </c>
      <c r="SWZ160" s="16">
        <f t="shared" ref="SWZ160" si="36325">40.82</f>
        <v>40.82</v>
      </c>
      <c r="SXA160" s="16">
        <f t="shared" ref="SXA160" si="36326">0.75*(2.7+2.7+2.1+2.7)</f>
        <v>7.6499999999999995</v>
      </c>
      <c r="SXB160" s="14">
        <f t="shared" si="16590"/>
        <v>48.47</v>
      </c>
      <c r="SXC160" s="14"/>
      <c r="SXD160" s="16">
        <f t="shared" si="16591"/>
        <v>72.704999999999998</v>
      </c>
      <c r="SXE160" s="79">
        <f t="shared" si="20297"/>
        <v>8</v>
      </c>
      <c r="SXF160" s="80"/>
      <c r="SXG160" s="16" t="s">
        <v>236</v>
      </c>
      <c r="SXH160" s="16">
        <f t="shared" ref="SXH160" si="36327">40.82</f>
        <v>40.82</v>
      </c>
      <c r="SXI160" s="16">
        <f t="shared" ref="SXI160" si="36328">0.75*(2.7+2.7+2.1+2.7)</f>
        <v>7.6499999999999995</v>
      </c>
      <c r="SXJ160" s="14">
        <f t="shared" si="16595"/>
        <v>48.47</v>
      </c>
      <c r="SXK160" s="14"/>
      <c r="SXL160" s="16">
        <f t="shared" si="16596"/>
        <v>72.704999999999998</v>
      </c>
      <c r="SXM160" s="79">
        <f t="shared" si="20297"/>
        <v>8</v>
      </c>
      <c r="SXN160" s="80"/>
      <c r="SXO160" s="16" t="s">
        <v>236</v>
      </c>
      <c r="SXP160" s="16">
        <f t="shared" ref="SXP160" si="36329">40.82</f>
        <v>40.82</v>
      </c>
      <c r="SXQ160" s="16">
        <f t="shared" ref="SXQ160" si="36330">0.75*(2.7+2.7+2.1+2.7)</f>
        <v>7.6499999999999995</v>
      </c>
      <c r="SXR160" s="14">
        <f t="shared" si="16600"/>
        <v>48.47</v>
      </c>
      <c r="SXS160" s="14"/>
      <c r="SXT160" s="16">
        <f t="shared" si="16601"/>
        <v>72.704999999999998</v>
      </c>
      <c r="SXU160" s="79">
        <f t="shared" si="20297"/>
        <v>8</v>
      </c>
      <c r="SXV160" s="80"/>
      <c r="SXW160" s="16" t="s">
        <v>236</v>
      </c>
      <c r="SXX160" s="16">
        <f t="shared" ref="SXX160" si="36331">40.82</f>
        <v>40.82</v>
      </c>
      <c r="SXY160" s="16">
        <f t="shared" ref="SXY160" si="36332">0.75*(2.7+2.7+2.1+2.7)</f>
        <v>7.6499999999999995</v>
      </c>
      <c r="SXZ160" s="14">
        <f t="shared" si="16605"/>
        <v>48.47</v>
      </c>
      <c r="SYA160" s="14"/>
      <c r="SYB160" s="16">
        <f t="shared" si="16606"/>
        <v>72.704999999999998</v>
      </c>
      <c r="SYC160" s="79">
        <f t="shared" si="20297"/>
        <v>8</v>
      </c>
      <c r="SYD160" s="80"/>
      <c r="SYE160" s="16" t="s">
        <v>236</v>
      </c>
      <c r="SYF160" s="16">
        <f t="shared" ref="SYF160" si="36333">40.82</f>
        <v>40.82</v>
      </c>
      <c r="SYG160" s="16">
        <f t="shared" ref="SYG160" si="36334">0.75*(2.7+2.7+2.1+2.7)</f>
        <v>7.6499999999999995</v>
      </c>
      <c r="SYH160" s="14">
        <f t="shared" si="16610"/>
        <v>48.47</v>
      </c>
      <c r="SYI160" s="14"/>
      <c r="SYJ160" s="16">
        <f t="shared" si="16611"/>
        <v>72.704999999999998</v>
      </c>
      <c r="SYK160" s="79">
        <f t="shared" si="20306"/>
        <v>8</v>
      </c>
      <c r="SYL160" s="80"/>
      <c r="SYM160" s="16" t="s">
        <v>236</v>
      </c>
      <c r="SYN160" s="16">
        <f t="shared" ref="SYN160" si="36335">40.82</f>
        <v>40.82</v>
      </c>
      <c r="SYO160" s="16">
        <f t="shared" ref="SYO160" si="36336">0.75*(2.7+2.7+2.1+2.7)</f>
        <v>7.6499999999999995</v>
      </c>
      <c r="SYP160" s="14">
        <f t="shared" si="16615"/>
        <v>48.47</v>
      </c>
      <c r="SYQ160" s="14"/>
      <c r="SYR160" s="16">
        <f t="shared" si="16616"/>
        <v>72.704999999999998</v>
      </c>
      <c r="SYS160" s="79">
        <f t="shared" si="20306"/>
        <v>8</v>
      </c>
      <c r="SYT160" s="80"/>
      <c r="SYU160" s="16" t="s">
        <v>236</v>
      </c>
      <c r="SYV160" s="16">
        <f t="shared" ref="SYV160" si="36337">40.82</f>
        <v>40.82</v>
      </c>
      <c r="SYW160" s="16">
        <f t="shared" ref="SYW160" si="36338">0.75*(2.7+2.7+2.1+2.7)</f>
        <v>7.6499999999999995</v>
      </c>
      <c r="SYX160" s="14">
        <f t="shared" si="16620"/>
        <v>48.47</v>
      </c>
      <c r="SYY160" s="14"/>
      <c r="SYZ160" s="16">
        <f t="shared" si="16621"/>
        <v>72.704999999999998</v>
      </c>
      <c r="SZA160" s="79">
        <f t="shared" si="20306"/>
        <v>8</v>
      </c>
      <c r="SZB160" s="80"/>
      <c r="SZC160" s="16" t="s">
        <v>236</v>
      </c>
      <c r="SZD160" s="16">
        <f t="shared" ref="SZD160" si="36339">40.82</f>
        <v>40.82</v>
      </c>
      <c r="SZE160" s="16">
        <f t="shared" ref="SZE160" si="36340">0.75*(2.7+2.7+2.1+2.7)</f>
        <v>7.6499999999999995</v>
      </c>
      <c r="SZF160" s="14">
        <f t="shared" si="16625"/>
        <v>48.47</v>
      </c>
      <c r="SZG160" s="14"/>
      <c r="SZH160" s="16">
        <f t="shared" si="16626"/>
        <v>72.704999999999998</v>
      </c>
      <c r="SZI160" s="79">
        <f t="shared" si="20306"/>
        <v>8</v>
      </c>
      <c r="SZJ160" s="80"/>
      <c r="SZK160" s="16" t="s">
        <v>236</v>
      </c>
      <c r="SZL160" s="16">
        <f t="shared" ref="SZL160" si="36341">40.82</f>
        <v>40.82</v>
      </c>
      <c r="SZM160" s="16">
        <f t="shared" ref="SZM160" si="36342">0.75*(2.7+2.7+2.1+2.7)</f>
        <v>7.6499999999999995</v>
      </c>
      <c r="SZN160" s="14">
        <f t="shared" si="16630"/>
        <v>48.47</v>
      </c>
      <c r="SZO160" s="14"/>
      <c r="SZP160" s="16">
        <f t="shared" si="16631"/>
        <v>72.704999999999998</v>
      </c>
      <c r="SZQ160" s="79">
        <f t="shared" si="20306"/>
        <v>8</v>
      </c>
      <c r="SZR160" s="80"/>
      <c r="SZS160" s="16" t="s">
        <v>236</v>
      </c>
      <c r="SZT160" s="16">
        <f t="shared" ref="SZT160" si="36343">40.82</f>
        <v>40.82</v>
      </c>
      <c r="SZU160" s="16">
        <f t="shared" ref="SZU160" si="36344">0.75*(2.7+2.7+2.1+2.7)</f>
        <v>7.6499999999999995</v>
      </c>
      <c r="SZV160" s="14">
        <f t="shared" si="16635"/>
        <v>48.47</v>
      </c>
      <c r="SZW160" s="14"/>
      <c r="SZX160" s="16">
        <f t="shared" si="16636"/>
        <v>72.704999999999998</v>
      </c>
      <c r="SZY160" s="79">
        <f t="shared" si="20306"/>
        <v>8</v>
      </c>
      <c r="SZZ160" s="80"/>
      <c r="TAA160" s="16" t="s">
        <v>236</v>
      </c>
      <c r="TAB160" s="16">
        <f t="shared" ref="TAB160" si="36345">40.82</f>
        <v>40.82</v>
      </c>
      <c r="TAC160" s="16">
        <f t="shared" ref="TAC160" si="36346">0.75*(2.7+2.7+2.1+2.7)</f>
        <v>7.6499999999999995</v>
      </c>
      <c r="TAD160" s="14">
        <f t="shared" si="16640"/>
        <v>48.47</v>
      </c>
      <c r="TAE160" s="14"/>
      <c r="TAF160" s="16">
        <f t="shared" si="16641"/>
        <v>72.704999999999998</v>
      </c>
      <c r="TAG160" s="79">
        <f t="shared" si="20306"/>
        <v>8</v>
      </c>
      <c r="TAH160" s="80"/>
      <c r="TAI160" s="16" t="s">
        <v>236</v>
      </c>
      <c r="TAJ160" s="16">
        <f t="shared" ref="TAJ160" si="36347">40.82</f>
        <v>40.82</v>
      </c>
      <c r="TAK160" s="16">
        <f t="shared" ref="TAK160" si="36348">0.75*(2.7+2.7+2.1+2.7)</f>
        <v>7.6499999999999995</v>
      </c>
      <c r="TAL160" s="14">
        <f t="shared" si="16645"/>
        <v>48.47</v>
      </c>
      <c r="TAM160" s="14"/>
      <c r="TAN160" s="16">
        <f t="shared" si="16646"/>
        <v>72.704999999999998</v>
      </c>
      <c r="TAO160" s="79">
        <f t="shared" si="20306"/>
        <v>8</v>
      </c>
      <c r="TAP160" s="80"/>
      <c r="TAQ160" s="16" t="s">
        <v>236</v>
      </c>
      <c r="TAR160" s="16">
        <f t="shared" ref="TAR160" si="36349">40.82</f>
        <v>40.82</v>
      </c>
      <c r="TAS160" s="16">
        <f t="shared" ref="TAS160" si="36350">0.75*(2.7+2.7+2.1+2.7)</f>
        <v>7.6499999999999995</v>
      </c>
      <c r="TAT160" s="14">
        <f t="shared" si="16650"/>
        <v>48.47</v>
      </c>
      <c r="TAU160" s="14"/>
      <c r="TAV160" s="16">
        <f t="shared" si="16651"/>
        <v>72.704999999999998</v>
      </c>
      <c r="TAW160" s="79">
        <f t="shared" si="20315"/>
        <v>8</v>
      </c>
      <c r="TAX160" s="80"/>
      <c r="TAY160" s="16" t="s">
        <v>236</v>
      </c>
      <c r="TAZ160" s="16">
        <f t="shared" ref="TAZ160" si="36351">40.82</f>
        <v>40.82</v>
      </c>
      <c r="TBA160" s="16">
        <f t="shared" ref="TBA160" si="36352">0.75*(2.7+2.7+2.1+2.7)</f>
        <v>7.6499999999999995</v>
      </c>
      <c r="TBB160" s="14">
        <f t="shared" si="16655"/>
        <v>48.47</v>
      </c>
      <c r="TBC160" s="14"/>
      <c r="TBD160" s="16">
        <f t="shared" si="16656"/>
        <v>72.704999999999998</v>
      </c>
      <c r="TBE160" s="79">
        <f t="shared" si="20315"/>
        <v>8</v>
      </c>
      <c r="TBF160" s="80"/>
      <c r="TBG160" s="16" t="s">
        <v>236</v>
      </c>
      <c r="TBH160" s="16">
        <f t="shared" ref="TBH160" si="36353">40.82</f>
        <v>40.82</v>
      </c>
      <c r="TBI160" s="16">
        <f t="shared" ref="TBI160" si="36354">0.75*(2.7+2.7+2.1+2.7)</f>
        <v>7.6499999999999995</v>
      </c>
      <c r="TBJ160" s="14">
        <f t="shared" si="16660"/>
        <v>48.47</v>
      </c>
      <c r="TBK160" s="14"/>
      <c r="TBL160" s="16">
        <f t="shared" si="16661"/>
        <v>72.704999999999998</v>
      </c>
      <c r="TBM160" s="79">
        <f t="shared" si="20315"/>
        <v>8</v>
      </c>
      <c r="TBN160" s="80"/>
      <c r="TBO160" s="16" t="s">
        <v>236</v>
      </c>
      <c r="TBP160" s="16">
        <f t="shared" ref="TBP160" si="36355">40.82</f>
        <v>40.82</v>
      </c>
      <c r="TBQ160" s="16">
        <f t="shared" ref="TBQ160" si="36356">0.75*(2.7+2.7+2.1+2.7)</f>
        <v>7.6499999999999995</v>
      </c>
      <c r="TBR160" s="14">
        <f t="shared" si="16665"/>
        <v>48.47</v>
      </c>
      <c r="TBS160" s="14"/>
      <c r="TBT160" s="16">
        <f t="shared" si="16666"/>
        <v>72.704999999999998</v>
      </c>
      <c r="TBU160" s="79">
        <f t="shared" si="20315"/>
        <v>8</v>
      </c>
      <c r="TBV160" s="80"/>
      <c r="TBW160" s="16" t="s">
        <v>236</v>
      </c>
      <c r="TBX160" s="16">
        <f t="shared" ref="TBX160" si="36357">40.82</f>
        <v>40.82</v>
      </c>
      <c r="TBY160" s="16">
        <f t="shared" ref="TBY160" si="36358">0.75*(2.7+2.7+2.1+2.7)</f>
        <v>7.6499999999999995</v>
      </c>
      <c r="TBZ160" s="14">
        <f t="shared" si="16670"/>
        <v>48.47</v>
      </c>
      <c r="TCA160" s="14"/>
      <c r="TCB160" s="16">
        <f t="shared" si="16671"/>
        <v>72.704999999999998</v>
      </c>
      <c r="TCC160" s="79">
        <f t="shared" si="20315"/>
        <v>8</v>
      </c>
      <c r="TCD160" s="80"/>
      <c r="TCE160" s="16" t="s">
        <v>236</v>
      </c>
      <c r="TCF160" s="16">
        <f t="shared" ref="TCF160" si="36359">40.82</f>
        <v>40.82</v>
      </c>
      <c r="TCG160" s="16">
        <f t="shared" ref="TCG160" si="36360">0.75*(2.7+2.7+2.1+2.7)</f>
        <v>7.6499999999999995</v>
      </c>
      <c r="TCH160" s="14">
        <f t="shared" si="16675"/>
        <v>48.47</v>
      </c>
      <c r="TCI160" s="14"/>
      <c r="TCJ160" s="16">
        <f t="shared" si="16676"/>
        <v>72.704999999999998</v>
      </c>
      <c r="TCK160" s="79">
        <f t="shared" si="20315"/>
        <v>8</v>
      </c>
      <c r="TCL160" s="80"/>
      <c r="TCM160" s="16" t="s">
        <v>236</v>
      </c>
      <c r="TCN160" s="16">
        <f t="shared" ref="TCN160" si="36361">40.82</f>
        <v>40.82</v>
      </c>
      <c r="TCO160" s="16">
        <f t="shared" ref="TCO160" si="36362">0.75*(2.7+2.7+2.1+2.7)</f>
        <v>7.6499999999999995</v>
      </c>
      <c r="TCP160" s="14">
        <f t="shared" si="16680"/>
        <v>48.47</v>
      </c>
      <c r="TCQ160" s="14"/>
      <c r="TCR160" s="16">
        <f t="shared" si="16681"/>
        <v>72.704999999999998</v>
      </c>
      <c r="TCS160" s="79">
        <f t="shared" si="20315"/>
        <v>8</v>
      </c>
      <c r="TCT160" s="80"/>
      <c r="TCU160" s="16" t="s">
        <v>236</v>
      </c>
      <c r="TCV160" s="16">
        <f t="shared" ref="TCV160" si="36363">40.82</f>
        <v>40.82</v>
      </c>
      <c r="TCW160" s="16">
        <f t="shared" ref="TCW160" si="36364">0.75*(2.7+2.7+2.1+2.7)</f>
        <v>7.6499999999999995</v>
      </c>
      <c r="TCX160" s="14">
        <f t="shared" si="16685"/>
        <v>48.47</v>
      </c>
      <c r="TCY160" s="14"/>
      <c r="TCZ160" s="16">
        <f t="shared" si="16686"/>
        <v>72.704999999999998</v>
      </c>
      <c r="TDA160" s="79">
        <f t="shared" si="20315"/>
        <v>8</v>
      </c>
      <c r="TDB160" s="80"/>
      <c r="TDC160" s="16" t="s">
        <v>236</v>
      </c>
      <c r="TDD160" s="16">
        <f t="shared" ref="TDD160" si="36365">40.82</f>
        <v>40.82</v>
      </c>
      <c r="TDE160" s="16">
        <f t="shared" ref="TDE160" si="36366">0.75*(2.7+2.7+2.1+2.7)</f>
        <v>7.6499999999999995</v>
      </c>
      <c r="TDF160" s="14">
        <f t="shared" si="16690"/>
        <v>48.47</v>
      </c>
      <c r="TDG160" s="14"/>
      <c r="TDH160" s="16">
        <f t="shared" si="16691"/>
        <v>72.704999999999998</v>
      </c>
      <c r="TDI160" s="79">
        <f t="shared" si="20324"/>
        <v>8</v>
      </c>
      <c r="TDJ160" s="80"/>
      <c r="TDK160" s="16" t="s">
        <v>236</v>
      </c>
      <c r="TDL160" s="16">
        <f t="shared" ref="TDL160" si="36367">40.82</f>
        <v>40.82</v>
      </c>
      <c r="TDM160" s="16">
        <f t="shared" ref="TDM160" si="36368">0.75*(2.7+2.7+2.1+2.7)</f>
        <v>7.6499999999999995</v>
      </c>
      <c r="TDN160" s="14">
        <f t="shared" si="16695"/>
        <v>48.47</v>
      </c>
      <c r="TDO160" s="14"/>
      <c r="TDP160" s="16">
        <f t="shared" si="16696"/>
        <v>72.704999999999998</v>
      </c>
      <c r="TDQ160" s="79">
        <f t="shared" si="20324"/>
        <v>8</v>
      </c>
      <c r="TDR160" s="80"/>
      <c r="TDS160" s="16" t="s">
        <v>236</v>
      </c>
      <c r="TDT160" s="16">
        <f t="shared" ref="TDT160" si="36369">40.82</f>
        <v>40.82</v>
      </c>
      <c r="TDU160" s="16">
        <f t="shared" ref="TDU160" si="36370">0.75*(2.7+2.7+2.1+2.7)</f>
        <v>7.6499999999999995</v>
      </c>
      <c r="TDV160" s="14">
        <f t="shared" si="16700"/>
        <v>48.47</v>
      </c>
      <c r="TDW160" s="14"/>
      <c r="TDX160" s="16">
        <f t="shared" si="16701"/>
        <v>72.704999999999998</v>
      </c>
      <c r="TDY160" s="79">
        <f t="shared" si="20324"/>
        <v>8</v>
      </c>
      <c r="TDZ160" s="80"/>
      <c r="TEA160" s="16" t="s">
        <v>236</v>
      </c>
      <c r="TEB160" s="16">
        <f t="shared" ref="TEB160" si="36371">40.82</f>
        <v>40.82</v>
      </c>
      <c r="TEC160" s="16">
        <f t="shared" ref="TEC160" si="36372">0.75*(2.7+2.7+2.1+2.7)</f>
        <v>7.6499999999999995</v>
      </c>
      <c r="TED160" s="14">
        <f t="shared" si="16705"/>
        <v>48.47</v>
      </c>
      <c r="TEE160" s="14"/>
      <c r="TEF160" s="16">
        <f t="shared" si="16706"/>
        <v>72.704999999999998</v>
      </c>
      <c r="TEG160" s="79">
        <f t="shared" si="20324"/>
        <v>8</v>
      </c>
      <c r="TEH160" s="80"/>
      <c r="TEI160" s="16" t="s">
        <v>236</v>
      </c>
      <c r="TEJ160" s="16">
        <f t="shared" ref="TEJ160" si="36373">40.82</f>
        <v>40.82</v>
      </c>
      <c r="TEK160" s="16">
        <f t="shared" ref="TEK160" si="36374">0.75*(2.7+2.7+2.1+2.7)</f>
        <v>7.6499999999999995</v>
      </c>
      <c r="TEL160" s="14">
        <f t="shared" si="16710"/>
        <v>48.47</v>
      </c>
      <c r="TEM160" s="14"/>
      <c r="TEN160" s="16">
        <f t="shared" si="16711"/>
        <v>72.704999999999998</v>
      </c>
      <c r="TEO160" s="79">
        <f t="shared" si="20324"/>
        <v>8</v>
      </c>
      <c r="TEP160" s="80"/>
      <c r="TEQ160" s="16" t="s">
        <v>236</v>
      </c>
      <c r="TER160" s="16">
        <f t="shared" ref="TER160" si="36375">40.82</f>
        <v>40.82</v>
      </c>
      <c r="TES160" s="16">
        <f t="shared" ref="TES160" si="36376">0.75*(2.7+2.7+2.1+2.7)</f>
        <v>7.6499999999999995</v>
      </c>
      <c r="TET160" s="14">
        <f t="shared" si="16715"/>
        <v>48.47</v>
      </c>
      <c r="TEU160" s="14"/>
      <c r="TEV160" s="16">
        <f t="shared" si="16716"/>
        <v>72.704999999999998</v>
      </c>
      <c r="TEW160" s="79">
        <f t="shared" si="20324"/>
        <v>8</v>
      </c>
      <c r="TEX160" s="80"/>
      <c r="TEY160" s="16" t="s">
        <v>236</v>
      </c>
      <c r="TEZ160" s="16">
        <f t="shared" ref="TEZ160" si="36377">40.82</f>
        <v>40.82</v>
      </c>
      <c r="TFA160" s="16">
        <f t="shared" ref="TFA160" si="36378">0.75*(2.7+2.7+2.1+2.7)</f>
        <v>7.6499999999999995</v>
      </c>
      <c r="TFB160" s="14">
        <f t="shared" si="16720"/>
        <v>48.47</v>
      </c>
      <c r="TFC160" s="14"/>
      <c r="TFD160" s="16">
        <f t="shared" si="16721"/>
        <v>72.704999999999998</v>
      </c>
      <c r="TFE160" s="79">
        <f t="shared" si="20324"/>
        <v>8</v>
      </c>
      <c r="TFF160" s="80"/>
      <c r="TFG160" s="16" t="s">
        <v>236</v>
      </c>
      <c r="TFH160" s="16">
        <f t="shared" ref="TFH160" si="36379">40.82</f>
        <v>40.82</v>
      </c>
      <c r="TFI160" s="16">
        <f t="shared" ref="TFI160" si="36380">0.75*(2.7+2.7+2.1+2.7)</f>
        <v>7.6499999999999995</v>
      </c>
      <c r="TFJ160" s="14">
        <f t="shared" si="16725"/>
        <v>48.47</v>
      </c>
      <c r="TFK160" s="14"/>
      <c r="TFL160" s="16">
        <f t="shared" si="16726"/>
        <v>72.704999999999998</v>
      </c>
      <c r="TFM160" s="79">
        <f t="shared" si="20324"/>
        <v>8</v>
      </c>
      <c r="TFN160" s="80"/>
      <c r="TFO160" s="16" t="s">
        <v>236</v>
      </c>
      <c r="TFP160" s="16">
        <f t="shared" ref="TFP160" si="36381">40.82</f>
        <v>40.82</v>
      </c>
      <c r="TFQ160" s="16">
        <f t="shared" ref="TFQ160" si="36382">0.75*(2.7+2.7+2.1+2.7)</f>
        <v>7.6499999999999995</v>
      </c>
      <c r="TFR160" s="14">
        <f t="shared" si="16730"/>
        <v>48.47</v>
      </c>
      <c r="TFS160" s="14"/>
      <c r="TFT160" s="16">
        <f t="shared" si="16731"/>
        <v>72.704999999999998</v>
      </c>
      <c r="TFU160" s="79">
        <f t="shared" si="20333"/>
        <v>8</v>
      </c>
      <c r="TFV160" s="80"/>
      <c r="TFW160" s="16" t="s">
        <v>236</v>
      </c>
      <c r="TFX160" s="16">
        <f t="shared" ref="TFX160" si="36383">40.82</f>
        <v>40.82</v>
      </c>
      <c r="TFY160" s="16">
        <f t="shared" ref="TFY160" si="36384">0.75*(2.7+2.7+2.1+2.7)</f>
        <v>7.6499999999999995</v>
      </c>
      <c r="TFZ160" s="14">
        <f t="shared" si="16735"/>
        <v>48.47</v>
      </c>
      <c r="TGA160" s="14"/>
      <c r="TGB160" s="16">
        <f t="shared" si="16736"/>
        <v>72.704999999999998</v>
      </c>
      <c r="TGC160" s="79">
        <f t="shared" si="20333"/>
        <v>8</v>
      </c>
      <c r="TGD160" s="80"/>
      <c r="TGE160" s="16" t="s">
        <v>236</v>
      </c>
      <c r="TGF160" s="16">
        <f t="shared" ref="TGF160" si="36385">40.82</f>
        <v>40.82</v>
      </c>
      <c r="TGG160" s="16">
        <f t="shared" ref="TGG160" si="36386">0.75*(2.7+2.7+2.1+2.7)</f>
        <v>7.6499999999999995</v>
      </c>
      <c r="TGH160" s="14">
        <f t="shared" si="16740"/>
        <v>48.47</v>
      </c>
      <c r="TGI160" s="14"/>
      <c r="TGJ160" s="16">
        <f t="shared" si="16741"/>
        <v>72.704999999999998</v>
      </c>
      <c r="TGK160" s="79">
        <f t="shared" si="20333"/>
        <v>8</v>
      </c>
      <c r="TGL160" s="80"/>
      <c r="TGM160" s="16" t="s">
        <v>236</v>
      </c>
      <c r="TGN160" s="16">
        <f t="shared" ref="TGN160" si="36387">40.82</f>
        <v>40.82</v>
      </c>
      <c r="TGO160" s="16">
        <f t="shared" ref="TGO160" si="36388">0.75*(2.7+2.7+2.1+2.7)</f>
        <v>7.6499999999999995</v>
      </c>
      <c r="TGP160" s="14">
        <f t="shared" si="16745"/>
        <v>48.47</v>
      </c>
      <c r="TGQ160" s="14"/>
      <c r="TGR160" s="16">
        <f t="shared" si="16746"/>
        <v>72.704999999999998</v>
      </c>
      <c r="TGS160" s="79">
        <f t="shared" si="20333"/>
        <v>8</v>
      </c>
      <c r="TGT160" s="80"/>
      <c r="TGU160" s="16" t="s">
        <v>236</v>
      </c>
      <c r="TGV160" s="16">
        <f t="shared" ref="TGV160" si="36389">40.82</f>
        <v>40.82</v>
      </c>
      <c r="TGW160" s="16">
        <f t="shared" ref="TGW160" si="36390">0.75*(2.7+2.7+2.1+2.7)</f>
        <v>7.6499999999999995</v>
      </c>
      <c r="TGX160" s="14">
        <f t="shared" si="16750"/>
        <v>48.47</v>
      </c>
      <c r="TGY160" s="14"/>
      <c r="TGZ160" s="16">
        <f t="shared" si="16751"/>
        <v>72.704999999999998</v>
      </c>
      <c r="THA160" s="79">
        <f t="shared" si="20333"/>
        <v>8</v>
      </c>
      <c r="THB160" s="80"/>
      <c r="THC160" s="16" t="s">
        <v>236</v>
      </c>
      <c r="THD160" s="16">
        <f t="shared" ref="THD160" si="36391">40.82</f>
        <v>40.82</v>
      </c>
      <c r="THE160" s="16">
        <f t="shared" ref="THE160" si="36392">0.75*(2.7+2.7+2.1+2.7)</f>
        <v>7.6499999999999995</v>
      </c>
      <c r="THF160" s="14">
        <f t="shared" si="16755"/>
        <v>48.47</v>
      </c>
      <c r="THG160" s="14"/>
      <c r="THH160" s="16">
        <f t="shared" si="16756"/>
        <v>72.704999999999998</v>
      </c>
      <c r="THI160" s="79">
        <f t="shared" si="20333"/>
        <v>8</v>
      </c>
      <c r="THJ160" s="80"/>
      <c r="THK160" s="16" t="s">
        <v>236</v>
      </c>
      <c r="THL160" s="16">
        <f t="shared" ref="THL160" si="36393">40.82</f>
        <v>40.82</v>
      </c>
      <c r="THM160" s="16">
        <f t="shared" ref="THM160" si="36394">0.75*(2.7+2.7+2.1+2.7)</f>
        <v>7.6499999999999995</v>
      </c>
      <c r="THN160" s="14">
        <f t="shared" si="16760"/>
        <v>48.47</v>
      </c>
      <c r="THO160" s="14"/>
      <c r="THP160" s="16">
        <f t="shared" si="16761"/>
        <v>72.704999999999998</v>
      </c>
      <c r="THQ160" s="79">
        <f t="shared" si="20333"/>
        <v>8</v>
      </c>
      <c r="THR160" s="80"/>
      <c r="THS160" s="16" t="s">
        <v>236</v>
      </c>
      <c r="THT160" s="16">
        <f t="shared" ref="THT160" si="36395">40.82</f>
        <v>40.82</v>
      </c>
      <c r="THU160" s="16">
        <f t="shared" ref="THU160" si="36396">0.75*(2.7+2.7+2.1+2.7)</f>
        <v>7.6499999999999995</v>
      </c>
      <c r="THV160" s="14">
        <f t="shared" si="16765"/>
        <v>48.47</v>
      </c>
      <c r="THW160" s="14"/>
      <c r="THX160" s="16">
        <f t="shared" si="16766"/>
        <v>72.704999999999998</v>
      </c>
      <c r="THY160" s="79">
        <f t="shared" si="20333"/>
        <v>8</v>
      </c>
      <c r="THZ160" s="80"/>
      <c r="TIA160" s="16" t="s">
        <v>236</v>
      </c>
      <c r="TIB160" s="16">
        <f t="shared" ref="TIB160" si="36397">40.82</f>
        <v>40.82</v>
      </c>
      <c r="TIC160" s="16">
        <f t="shared" ref="TIC160" si="36398">0.75*(2.7+2.7+2.1+2.7)</f>
        <v>7.6499999999999995</v>
      </c>
      <c r="TID160" s="14">
        <f t="shared" si="16770"/>
        <v>48.47</v>
      </c>
      <c r="TIE160" s="14"/>
      <c r="TIF160" s="16">
        <f t="shared" si="16771"/>
        <v>72.704999999999998</v>
      </c>
      <c r="TIG160" s="79">
        <f t="shared" si="20342"/>
        <v>8</v>
      </c>
      <c r="TIH160" s="80"/>
      <c r="TII160" s="16" t="s">
        <v>236</v>
      </c>
      <c r="TIJ160" s="16">
        <f t="shared" ref="TIJ160" si="36399">40.82</f>
        <v>40.82</v>
      </c>
      <c r="TIK160" s="16">
        <f t="shared" ref="TIK160" si="36400">0.75*(2.7+2.7+2.1+2.7)</f>
        <v>7.6499999999999995</v>
      </c>
      <c r="TIL160" s="14">
        <f t="shared" si="16775"/>
        <v>48.47</v>
      </c>
      <c r="TIM160" s="14"/>
      <c r="TIN160" s="16">
        <f t="shared" si="16776"/>
        <v>72.704999999999998</v>
      </c>
      <c r="TIO160" s="79">
        <f t="shared" si="20342"/>
        <v>8</v>
      </c>
      <c r="TIP160" s="80"/>
      <c r="TIQ160" s="16" t="s">
        <v>236</v>
      </c>
      <c r="TIR160" s="16">
        <f t="shared" ref="TIR160" si="36401">40.82</f>
        <v>40.82</v>
      </c>
      <c r="TIS160" s="16">
        <f t="shared" ref="TIS160" si="36402">0.75*(2.7+2.7+2.1+2.7)</f>
        <v>7.6499999999999995</v>
      </c>
      <c r="TIT160" s="14">
        <f t="shared" si="16780"/>
        <v>48.47</v>
      </c>
      <c r="TIU160" s="14"/>
      <c r="TIV160" s="16">
        <f t="shared" si="16781"/>
        <v>72.704999999999998</v>
      </c>
      <c r="TIW160" s="79">
        <f t="shared" si="20342"/>
        <v>8</v>
      </c>
      <c r="TIX160" s="80"/>
      <c r="TIY160" s="16" t="s">
        <v>236</v>
      </c>
      <c r="TIZ160" s="16">
        <f t="shared" ref="TIZ160" si="36403">40.82</f>
        <v>40.82</v>
      </c>
      <c r="TJA160" s="16">
        <f t="shared" ref="TJA160" si="36404">0.75*(2.7+2.7+2.1+2.7)</f>
        <v>7.6499999999999995</v>
      </c>
      <c r="TJB160" s="14">
        <f t="shared" si="16785"/>
        <v>48.47</v>
      </c>
      <c r="TJC160" s="14"/>
      <c r="TJD160" s="16">
        <f t="shared" si="16786"/>
        <v>72.704999999999998</v>
      </c>
      <c r="TJE160" s="79">
        <f t="shared" si="20342"/>
        <v>8</v>
      </c>
      <c r="TJF160" s="80"/>
      <c r="TJG160" s="16" t="s">
        <v>236</v>
      </c>
      <c r="TJH160" s="16">
        <f t="shared" ref="TJH160" si="36405">40.82</f>
        <v>40.82</v>
      </c>
      <c r="TJI160" s="16">
        <f t="shared" ref="TJI160" si="36406">0.75*(2.7+2.7+2.1+2.7)</f>
        <v>7.6499999999999995</v>
      </c>
      <c r="TJJ160" s="14">
        <f t="shared" si="16790"/>
        <v>48.47</v>
      </c>
      <c r="TJK160" s="14"/>
      <c r="TJL160" s="16">
        <f t="shared" si="16791"/>
        <v>72.704999999999998</v>
      </c>
      <c r="TJM160" s="79">
        <f t="shared" si="20342"/>
        <v>8</v>
      </c>
      <c r="TJN160" s="80"/>
      <c r="TJO160" s="16" t="s">
        <v>236</v>
      </c>
      <c r="TJP160" s="16">
        <f t="shared" ref="TJP160" si="36407">40.82</f>
        <v>40.82</v>
      </c>
      <c r="TJQ160" s="16">
        <f t="shared" ref="TJQ160" si="36408">0.75*(2.7+2.7+2.1+2.7)</f>
        <v>7.6499999999999995</v>
      </c>
      <c r="TJR160" s="14">
        <f t="shared" si="16795"/>
        <v>48.47</v>
      </c>
      <c r="TJS160" s="14"/>
      <c r="TJT160" s="16">
        <f t="shared" si="16796"/>
        <v>72.704999999999998</v>
      </c>
      <c r="TJU160" s="79">
        <f t="shared" si="20342"/>
        <v>8</v>
      </c>
      <c r="TJV160" s="80"/>
      <c r="TJW160" s="16" t="s">
        <v>236</v>
      </c>
      <c r="TJX160" s="16">
        <f t="shared" ref="TJX160" si="36409">40.82</f>
        <v>40.82</v>
      </c>
      <c r="TJY160" s="16">
        <f t="shared" ref="TJY160" si="36410">0.75*(2.7+2.7+2.1+2.7)</f>
        <v>7.6499999999999995</v>
      </c>
      <c r="TJZ160" s="14">
        <f t="shared" si="16800"/>
        <v>48.47</v>
      </c>
      <c r="TKA160" s="14"/>
      <c r="TKB160" s="16">
        <f t="shared" si="16801"/>
        <v>72.704999999999998</v>
      </c>
      <c r="TKC160" s="79">
        <f t="shared" si="20342"/>
        <v>8</v>
      </c>
      <c r="TKD160" s="80"/>
      <c r="TKE160" s="16" t="s">
        <v>236</v>
      </c>
      <c r="TKF160" s="16">
        <f t="shared" ref="TKF160" si="36411">40.82</f>
        <v>40.82</v>
      </c>
      <c r="TKG160" s="16">
        <f t="shared" ref="TKG160" si="36412">0.75*(2.7+2.7+2.1+2.7)</f>
        <v>7.6499999999999995</v>
      </c>
      <c r="TKH160" s="14">
        <f t="shared" si="16805"/>
        <v>48.47</v>
      </c>
      <c r="TKI160" s="14"/>
      <c r="TKJ160" s="16">
        <f t="shared" si="16806"/>
        <v>72.704999999999998</v>
      </c>
      <c r="TKK160" s="79">
        <f t="shared" si="20342"/>
        <v>8</v>
      </c>
      <c r="TKL160" s="80"/>
      <c r="TKM160" s="16" t="s">
        <v>236</v>
      </c>
      <c r="TKN160" s="16">
        <f t="shared" ref="TKN160" si="36413">40.82</f>
        <v>40.82</v>
      </c>
      <c r="TKO160" s="16">
        <f t="shared" ref="TKO160" si="36414">0.75*(2.7+2.7+2.1+2.7)</f>
        <v>7.6499999999999995</v>
      </c>
      <c r="TKP160" s="14">
        <f t="shared" si="16810"/>
        <v>48.47</v>
      </c>
      <c r="TKQ160" s="14"/>
      <c r="TKR160" s="16">
        <f t="shared" si="16811"/>
        <v>72.704999999999998</v>
      </c>
      <c r="TKS160" s="79">
        <f t="shared" si="20351"/>
        <v>8</v>
      </c>
      <c r="TKT160" s="80"/>
      <c r="TKU160" s="16" t="s">
        <v>236</v>
      </c>
      <c r="TKV160" s="16">
        <f t="shared" ref="TKV160" si="36415">40.82</f>
        <v>40.82</v>
      </c>
      <c r="TKW160" s="16">
        <f t="shared" ref="TKW160" si="36416">0.75*(2.7+2.7+2.1+2.7)</f>
        <v>7.6499999999999995</v>
      </c>
      <c r="TKX160" s="14">
        <f t="shared" si="16815"/>
        <v>48.47</v>
      </c>
      <c r="TKY160" s="14"/>
      <c r="TKZ160" s="16">
        <f t="shared" si="16816"/>
        <v>72.704999999999998</v>
      </c>
      <c r="TLA160" s="79">
        <f t="shared" si="20351"/>
        <v>8</v>
      </c>
      <c r="TLB160" s="80"/>
      <c r="TLC160" s="16" t="s">
        <v>236</v>
      </c>
      <c r="TLD160" s="16">
        <f t="shared" ref="TLD160" si="36417">40.82</f>
        <v>40.82</v>
      </c>
      <c r="TLE160" s="16">
        <f t="shared" ref="TLE160" si="36418">0.75*(2.7+2.7+2.1+2.7)</f>
        <v>7.6499999999999995</v>
      </c>
      <c r="TLF160" s="14">
        <f t="shared" si="16820"/>
        <v>48.47</v>
      </c>
      <c r="TLG160" s="14"/>
      <c r="TLH160" s="16">
        <f t="shared" si="16821"/>
        <v>72.704999999999998</v>
      </c>
      <c r="TLI160" s="79">
        <f t="shared" si="20351"/>
        <v>8</v>
      </c>
      <c r="TLJ160" s="80"/>
      <c r="TLK160" s="16" t="s">
        <v>236</v>
      </c>
      <c r="TLL160" s="16">
        <f t="shared" ref="TLL160" si="36419">40.82</f>
        <v>40.82</v>
      </c>
      <c r="TLM160" s="16">
        <f t="shared" ref="TLM160" si="36420">0.75*(2.7+2.7+2.1+2.7)</f>
        <v>7.6499999999999995</v>
      </c>
      <c r="TLN160" s="14">
        <f t="shared" si="16825"/>
        <v>48.47</v>
      </c>
      <c r="TLO160" s="14"/>
      <c r="TLP160" s="16">
        <f t="shared" si="16826"/>
        <v>72.704999999999998</v>
      </c>
      <c r="TLQ160" s="79">
        <f t="shared" si="20351"/>
        <v>8</v>
      </c>
      <c r="TLR160" s="80"/>
      <c r="TLS160" s="16" t="s">
        <v>236</v>
      </c>
      <c r="TLT160" s="16">
        <f t="shared" ref="TLT160" si="36421">40.82</f>
        <v>40.82</v>
      </c>
      <c r="TLU160" s="16">
        <f t="shared" ref="TLU160" si="36422">0.75*(2.7+2.7+2.1+2.7)</f>
        <v>7.6499999999999995</v>
      </c>
      <c r="TLV160" s="14">
        <f t="shared" si="16830"/>
        <v>48.47</v>
      </c>
      <c r="TLW160" s="14"/>
      <c r="TLX160" s="16">
        <f t="shared" si="16831"/>
        <v>72.704999999999998</v>
      </c>
      <c r="TLY160" s="79">
        <f t="shared" si="20351"/>
        <v>8</v>
      </c>
      <c r="TLZ160" s="80"/>
      <c r="TMA160" s="16" t="s">
        <v>236</v>
      </c>
      <c r="TMB160" s="16">
        <f t="shared" ref="TMB160" si="36423">40.82</f>
        <v>40.82</v>
      </c>
      <c r="TMC160" s="16">
        <f t="shared" ref="TMC160" si="36424">0.75*(2.7+2.7+2.1+2.7)</f>
        <v>7.6499999999999995</v>
      </c>
      <c r="TMD160" s="14">
        <f t="shared" si="16835"/>
        <v>48.47</v>
      </c>
      <c r="TME160" s="14"/>
      <c r="TMF160" s="16">
        <f t="shared" si="16836"/>
        <v>72.704999999999998</v>
      </c>
      <c r="TMG160" s="79">
        <f t="shared" si="20351"/>
        <v>8</v>
      </c>
      <c r="TMH160" s="80"/>
      <c r="TMI160" s="16" t="s">
        <v>236</v>
      </c>
      <c r="TMJ160" s="16">
        <f t="shared" ref="TMJ160" si="36425">40.82</f>
        <v>40.82</v>
      </c>
      <c r="TMK160" s="16">
        <f t="shared" ref="TMK160" si="36426">0.75*(2.7+2.7+2.1+2.7)</f>
        <v>7.6499999999999995</v>
      </c>
      <c r="TML160" s="14">
        <f t="shared" si="16840"/>
        <v>48.47</v>
      </c>
      <c r="TMM160" s="14"/>
      <c r="TMN160" s="16">
        <f t="shared" si="16841"/>
        <v>72.704999999999998</v>
      </c>
      <c r="TMO160" s="79">
        <f t="shared" si="20351"/>
        <v>8</v>
      </c>
      <c r="TMP160" s="80"/>
      <c r="TMQ160" s="16" t="s">
        <v>236</v>
      </c>
      <c r="TMR160" s="16">
        <f t="shared" ref="TMR160" si="36427">40.82</f>
        <v>40.82</v>
      </c>
      <c r="TMS160" s="16">
        <f t="shared" ref="TMS160" si="36428">0.75*(2.7+2.7+2.1+2.7)</f>
        <v>7.6499999999999995</v>
      </c>
      <c r="TMT160" s="14">
        <f t="shared" si="16845"/>
        <v>48.47</v>
      </c>
      <c r="TMU160" s="14"/>
      <c r="TMV160" s="16">
        <f t="shared" si="16846"/>
        <v>72.704999999999998</v>
      </c>
      <c r="TMW160" s="79">
        <f t="shared" si="20351"/>
        <v>8</v>
      </c>
      <c r="TMX160" s="80"/>
      <c r="TMY160" s="16" t="s">
        <v>236</v>
      </c>
      <c r="TMZ160" s="16">
        <f t="shared" ref="TMZ160" si="36429">40.82</f>
        <v>40.82</v>
      </c>
      <c r="TNA160" s="16">
        <f t="shared" ref="TNA160" si="36430">0.75*(2.7+2.7+2.1+2.7)</f>
        <v>7.6499999999999995</v>
      </c>
      <c r="TNB160" s="14">
        <f t="shared" si="16850"/>
        <v>48.47</v>
      </c>
      <c r="TNC160" s="14"/>
      <c r="TND160" s="16">
        <f t="shared" si="16851"/>
        <v>72.704999999999998</v>
      </c>
      <c r="TNE160" s="79">
        <f t="shared" si="20360"/>
        <v>8</v>
      </c>
      <c r="TNF160" s="80"/>
      <c r="TNG160" s="16" t="s">
        <v>236</v>
      </c>
      <c r="TNH160" s="16">
        <f t="shared" ref="TNH160" si="36431">40.82</f>
        <v>40.82</v>
      </c>
      <c r="TNI160" s="16">
        <f t="shared" ref="TNI160" si="36432">0.75*(2.7+2.7+2.1+2.7)</f>
        <v>7.6499999999999995</v>
      </c>
      <c r="TNJ160" s="14">
        <f t="shared" si="16855"/>
        <v>48.47</v>
      </c>
      <c r="TNK160" s="14"/>
      <c r="TNL160" s="16">
        <f t="shared" si="16856"/>
        <v>72.704999999999998</v>
      </c>
      <c r="TNM160" s="79">
        <f t="shared" si="20360"/>
        <v>8</v>
      </c>
      <c r="TNN160" s="80"/>
      <c r="TNO160" s="16" t="s">
        <v>236</v>
      </c>
      <c r="TNP160" s="16">
        <f t="shared" ref="TNP160" si="36433">40.82</f>
        <v>40.82</v>
      </c>
      <c r="TNQ160" s="16">
        <f t="shared" ref="TNQ160" si="36434">0.75*(2.7+2.7+2.1+2.7)</f>
        <v>7.6499999999999995</v>
      </c>
      <c r="TNR160" s="14">
        <f t="shared" si="16860"/>
        <v>48.47</v>
      </c>
      <c r="TNS160" s="14"/>
      <c r="TNT160" s="16">
        <f t="shared" si="16861"/>
        <v>72.704999999999998</v>
      </c>
      <c r="TNU160" s="79">
        <f t="shared" si="20360"/>
        <v>8</v>
      </c>
      <c r="TNV160" s="80"/>
      <c r="TNW160" s="16" t="s">
        <v>236</v>
      </c>
      <c r="TNX160" s="16">
        <f t="shared" ref="TNX160" si="36435">40.82</f>
        <v>40.82</v>
      </c>
      <c r="TNY160" s="16">
        <f t="shared" ref="TNY160" si="36436">0.75*(2.7+2.7+2.1+2.7)</f>
        <v>7.6499999999999995</v>
      </c>
      <c r="TNZ160" s="14">
        <f t="shared" si="16865"/>
        <v>48.47</v>
      </c>
      <c r="TOA160" s="14"/>
      <c r="TOB160" s="16">
        <f t="shared" si="16866"/>
        <v>72.704999999999998</v>
      </c>
      <c r="TOC160" s="79">
        <f t="shared" si="20360"/>
        <v>8</v>
      </c>
      <c r="TOD160" s="80"/>
      <c r="TOE160" s="16" t="s">
        <v>236</v>
      </c>
      <c r="TOF160" s="16">
        <f t="shared" ref="TOF160" si="36437">40.82</f>
        <v>40.82</v>
      </c>
      <c r="TOG160" s="16">
        <f t="shared" ref="TOG160" si="36438">0.75*(2.7+2.7+2.1+2.7)</f>
        <v>7.6499999999999995</v>
      </c>
      <c r="TOH160" s="14">
        <f t="shared" si="16870"/>
        <v>48.47</v>
      </c>
      <c r="TOI160" s="14"/>
      <c r="TOJ160" s="16">
        <f t="shared" si="16871"/>
        <v>72.704999999999998</v>
      </c>
      <c r="TOK160" s="79">
        <f t="shared" si="20360"/>
        <v>8</v>
      </c>
      <c r="TOL160" s="80"/>
      <c r="TOM160" s="16" t="s">
        <v>236</v>
      </c>
      <c r="TON160" s="16">
        <f t="shared" ref="TON160" si="36439">40.82</f>
        <v>40.82</v>
      </c>
      <c r="TOO160" s="16">
        <f t="shared" ref="TOO160" si="36440">0.75*(2.7+2.7+2.1+2.7)</f>
        <v>7.6499999999999995</v>
      </c>
      <c r="TOP160" s="14">
        <f t="shared" si="16875"/>
        <v>48.47</v>
      </c>
      <c r="TOQ160" s="14"/>
      <c r="TOR160" s="16">
        <f t="shared" si="16876"/>
        <v>72.704999999999998</v>
      </c>
      <c r="TOS160" s="79">
        <f t="shared" si="20360"/>
        <v>8</v>
      </c>
      <c r="TOT160" s="80"/>
      <c r="TOU160" s="16" t="s">
        <v>236</v>
      </c>
      <c r="TOV160" s="16">
        <f t="shared" ref="TOV160" si="36441">40.82</f>
        <v>40.82</v>
      </c>
      <c r="TOW160" s="16">
        <f t="shared" ref="TOW160" si="36442">0.75*(2.7+2.7+2.1+2.7)</f>
        <v>7.6499999999999995</v>
      </c>
      <c r="TOX160" s="14">
        <f t="shared" si="16880"/>
        <v>48.47</v>
      </c>
      <c r="TOY160" s="14"/>
      <c r="TOZ160" s="16">
        <f t="shared" si="16881"/>
        <v>72.704999999999998</v>
      </c>
      <c r="TPA160" s="79">
        <f t="shared" si="20360"/>
        <v>8</v>
      </c>
      <c r="TPB160" s="80"/>
      <c r="TPC160" s="16" t="s">
        <v>236</v>
      </c>
      <c r="TPD160" s="16">
        <f t="shared" ref="TPD160" si="36443">40.82</f>
        <v>40.82</v>
      </c>
      <c r="TPE160" s="16">
        <f t="shared" ref="TPE160" si="36444">0.75*(2.7+2.7+2.1+2.7)</f>
        <v>7.6499999999999995</v>
      </c>
      <c r="TPF160" s="14">
        <f t="shared" si="16885"/>
        <v>48.47</v>
      </c>
      <c r="TPG160" s="14"/>
      <c r="TPH160" s="16">
        <f t="shared" si="16886"/>
        <v>72.704999999999998</v>
      </c>
      <c r="TPI160" s="79">
        <f t="shared" si="20360"/>
        <v>8</v>
      </c>
      <c r="TPJ160" s="80"/>
      <c r="TPK160" s="16" t="s">
        <v>236</v>
      </c>
      <c r="TPL160" s="16">
        <f t="shared" ref="TPL160" si="36445">40.82</f>
        <v>40.82</v>
      </c>
      <c r="TPM160" s="16">
        <f t="shared" ref="TPM160" si="36446">0.75*(2.7+2.7+2.1+2.7)</f>
        <v>7.6499999999999995</v>
      </c>
      <c r="TPN160" s="14">
        <f t="shared" si="16890"/>
        <v>48.47</v>
      </c>
      <c r="TPO160" s="14"/>
      <c r="TPP160" s="16">
        <f t="shared" si="16891"/>
        <v>72.704999999999998</v>
      </c>
      <c r="TPQ160" s="79">
        <f t="shared" si="20369"/>
        <v>8</v>
      </c>
      <c r="TPR160" s="80"/>
      <c r="TPS160" s="16" t="s">
        <v>236</v>
      </c>
      <c r="TPT160" s="16">
        <f t="shared" ref="TPT160" si="36447">40.82</f>
        <v>40.82</v>
      </c>
      <c r="TPU160" s="16">
        <f t="shared" ref="TPU160" si="36448">0.75*(2.7+2.7+2.1+2.7)</f>
        <v>7.6499999999999995</v>
      </c>
      <c r="TPV160" s="14">
        <f t="shared" si="16895"/>
        <v>48.47</v>
      </c>
      <c r="TPW160" s="14"/>
      <c r="TPX160" s="16">
        <f t="shared" si="16896"/>
        <v>72.704999999999998</v>
      </c>
      <c r="TPY160" s="79">
        <f t="shared" si="20369"/>
        <v>8</v>
      </c>
      <c r="TPZ160" s="80"/>
      <c r="TQA160" s="16" t="s">
        <v>236</v>
      </c>
      <c r="TQB160" s="16">
        <f t="shared" ref="TQB160" si="36449">40.82</f>
        <v>40.82</v>
      </c>
      <c r="TQC160" s="16">
        <f t="shared" ref="TQC160" si="36450">0.75*(2.7+2.7+2.1+2.7)</f>
        <v>7.6499999999999995</v>
      </c>
      <c r="TQD160" s="14">
        <f t="shared" si="16900"/>
        <v>48.47</v>
      </c>
      <c r="TQE160" s="14"/>
      <c r="TQF160" s="16">
        <f t="shared" si="16901"/>
        <v>72.704999999999998</v>
      </c>
      <c r="TQG160" s="79">
        <f t="shared" si="20369"/>
        <v>8</v>
      </c>
      <c r="TQH160" s="80"/>
      <c r="TQI160" s="16" t="s">
        <v>236</v>
      </c>
      <c r="TQJ160" s="16">
        <f t="shared" ref="TQJ160" si="36451">40.82</f>
        <v>40.82</v>
      </c>
      <c r="TQK160" s="16">
        <f t="shared" ref="TQK160" si="36452">0.75*(2.7+2.7+2.1+2.7)</f>
        <v>7.6499999999999995</v>
      </c>
      <c r="TQL160" s="14">
        <f t="shared" si="16905"/>
        <v>48.47</v>
      </c>
      <c r="TQM160" s="14"/>
      <c r="TQN160" s="16">
        <f t="shared" si="16906"/>
        <v>72.704999999999998</v>
      </c>
      <c r="TQO160" s="79">
        <f t="shared" si="20369"/>
        <v>8</v>
      </c>
      <c r="TQP160" s="80"/>
      <c r="TQQ160" s="16" t="s">
        <v>236</v>
      </c>
      <c r="TQR160" s="16">
        <f t="shared" ref="TQR160" si="36453">40.82</f>
        <v>40.82</v>
      </c>
      <c r="TQS160" s="16">
        <f t="shared" ref="TQS160" si="36454">0.75*(2.7+2.7+2.1+2.7)</f>
        <v>7.6499999999999995</v>
      </c>
      <c r="TQT160" s="14">
        <f t="shared" si="16910"/>
        <v>48.47</v>
      </c>
      <c r="TQU160" s="14"/>
      <c r="TQV160" s="16">
        <f t="shared" si="16911"/>
        <v>72.704999999999998</v>
      </c>
      <c r="TQW160" s="79">
        <f t="shared" si="20369"/>
        <v>8</v>
      </c>
      <c r="TQX160" s="80"/>
      <c r="TQY160" s="16" t="s">
        <v>236</v>
      </c>
      <c r="TQZ160" s="16">
        <f t="shared" ref="TQZ160" si="36455">40.82</f>
        <v>40.82</v>
      </c>
      <c r="TRA160" s="16">
        <f t="shared" ref="TRA160" si="36456">0.75*(2.7+2.7+2.1+2.7)</f>
        <v>7.6499999999999995</v>
      </c>
      <c r="TRB160" s="14">
        <f t="shared" si="16915"/>
        <v>48.47</v>
      </c>
      <c r="TRC160" s="14"/>
      <c r="TRD160" s="16">
        <f t="shared" si="16916"/>
        <v>72.704999999999998</v>
      </c>
      <c r="TRE160" s="79">
        <f t="shared" si="20369"/>
        <v>8</v>
      </c>
      <c r="TRF160" s="80"/>
      <c r="TRG160" s="16" t="s">
        <v>236</v>
      </c>
      <c r="TRH160" s="16">
        <f t="shared" ref="TRH160" si="36457">40.82</f>
        <v>40.82</v>
      </c>
      <c r="TRI160" s="16">
        <f t="shared" ref="TRI160" si="36458">0.75*(2.7+2.7+2.1+2.7)</f>
        <v>7.6499999999999995</v>
      </c>
      <c r="TRJ160" s="14">
        <f t="shared" si="16920"/>
        <v>48.47</v>
      </c>
      <c r="TRK160" s="14"/>
      <c r="TRL160" s="16">
        <f t="shared" si="16921"/>
        <v>72.704999999999998</v>
      </c>
      <c r="TRM160" s="79">
        <f t="shared" si="20369"/>
        <v>8</v>
      </c>
      <c r="TRN160" s="80"/>
      <c r="TRO160" s="16" t="s">
        <v>236</v>
      </c>
      <c r="TRP160" s="16">
        <f t="shared" ref="TRP160" si="36459">40.82</f>
        <v>40.82</v>
      </c>
      <c r="TRQ160" s="16">
        <f t="shared" ref="TRQ160" si="36460">0.75*(2.7+2.7+2.1+2.7)</f>
        <v>7.6499999999999995</v>
      </c>
      <c r="TRR160" s="14">
        <f t="shared" si="16925"/>
        <v>48.47</v>
      </c>
      <c r="TRS160" s="14"/>
      <c r="TRT160" s="16">
        <f t="shared" si="16926"/>
        <v>72.704999999999998</v>
      </c>
      <c r="TRU160" s="79">
        <f t="shared" si="20369"/>
        <v>8</v>
      </c>
      <c r="TRV160" s="80"/>
      <c r="TRW160" s="16" t="s">
        <v>236</v>
      </c>
      <c r="TRX160" s="16">
        <f t="shared" ref="TRX160" si="36461">40.82</f>
        <v>40.82</v>
      </c>
      <c r="TRY160" s="16">
        <f t="shared" ref="TRY160" si="36462">0.75*(2.7+2.7+2.1+2.7)</f>
        <v>7.6499999999999995</v>
      </c>
      <c r="TRZ160" s="14">
        <f t="shared" si="16930"/>
        <v>48.47</v>
      </c>
      <c r="TSA160" s="14"/>
      <c r="TSB160" s="16">
        <f t="shared" si="16931"/>
        <v>72.704999999999998</v>
      </c>
      <c r="TSC160" s="79">
        <f t="shared" si="20378"/>
        <v>8</v>
      </c>
      <c r="TSD160" s="80"/>
      <c r="TSE160" s="16" t="s">
        <v>236</v>
      </c>
      <c r="TSF160" s="16">
        <f t="shared" ref="TSF160" si="36463">40.82</f>
        <v>40.82</v>
      </c>
      <c r="TSG160" s="16">
        <f t="shared" ref="TSG160" si="36464">0.75*(2.7+2.7+2.1+2.7)</f>
        <v>7.6499999999999995</v>
      </c>
      <c r="TSH160" s="14">
        <f t="shared" si="16935"/>
        <v>48.47</v>
      </c>
      <c r="TSI160" s="14"/>
      <c r="TSJ160" s="16">
        <f t="shared" si="16936"/>
        <v>72.704999999999998</v>
      </c>
      <c r="TSK160" s="79">
        <f t="shared" si="20378"/>
        <v>8</v>
      </c>
      <c r="TSL160" s="80"/>
      <c r="TSM160" s="16" t="s">
        <v>236</v>
      </c>
      <c r="TSN160" s="16">
        <f t="shared" ref="TSN160" si="36465">40.82</f>
        <v>40.82</v>
      </c>
      <c r="TSO160" s="16">
        <f t="shared" ref="TSO160" si="36466">0.75*(2.7+2.7+2.1+2.7)</f>
        <v>7.6499999999999995</v>
      </c>
      <c r="TSP160" s="14">
        <f t="shared" si="16940"/>
        <v>48.47</v>
      </c>
      <c r="TSQ160" s="14"/>
      <c r="TSR160" s="16">
        <f t="shared" si="16941"/>
        <v>72.704999999999998</v>
      </c>
      <c r="TSS160" s="79">
        <f t="shared" si="20378"/>
        <v>8</v>
      </c>
      <c r="TST160" s="80"/>
      <c r="TSU160" s="16" t="s">
        <v>236</v>
      </c>
      <c r="TSV160" s="16">
        <f t="shared" ref="TSV160" si="36467">40.82</f>
        <v>40.82</v>
      </c>
      <c r="TSW160" s="16">
        <f t="shared" ref="TSW160" si="36468">0.75*(2.7+2.7+2.1+2.7)</f>
        <v>7.6499999999999995</v>
      </c>
      <c r="TSX160" s="14">
        <f t="shared" si="16945"/>
        <v>48.47</v>
      </c>
      <c r="TSY160" s="14"/>
      <c r="TSZ160" s="16">
        <f t="shared" si="16946"/>
        <v>72.704999999999998</v>
      </c>
      <c r="TTA160" s="79">
        <f t="shared" si="20378"/>
        <v>8</v>
      </c>
      <c r="TTB160" s="80"/>
      <c r="TTC160" s="16" t="s">
        <v>236</v>
      </c>
      <c r="TTD160" s="16">
        <f t="shared" ref="TTD160" si="36469">40.82</f>
        <v>40.82</v>
      </c>
      <c r="TTE160" s="16">
        <f t="shared" ref="TTE160" si="36470">0.75*(2.7+2.7+2.1+2.7)</f>
        <v>7.6499999999999995</v>
      </c>
      <c r="TTF160" s="14">
        <f t="shared" si="16950"/>
        <v>48.47</v>
      </c>
      <c r="TTG160" s="14"/>
      <c r="TTH160" s="16">
        <f t="shared" si="16951"/>
        <v>72.704999999999998</v>
      </c>
      <c r="TTI160" s="79">
        <f t="shared" si="20378"/>
        <v>8</v>
      </c>
      <c r="TTJ160" s="80"/>
      <c r="TTK160" s="16" t="s">
        <v>236</v>
      </c>
      <c r="TTL160" s="16">
        <f t="shared" ref="TTL160" si="36471">40.82</f>
        <v>40.82</v>
      </c>
      <c r="TTM160" s="16">
        <f t="shared" ref="TTM160" si="36472">0.75*(2.7+2.7+2.1+2.7)</f>
        <v>7.6499999999999995</v>
      </c>
      <c r="TTN160" s="14">
        <f t="shared" si="16955"/>
        <v>48.47</v>
      </c>
      <c r="TTO160" s="14"/>
      <c r="TTP160" s="16">
        <f t="shared" si="16956"/>
        <v>72.704999999999998</v>
      </c>
      <c r="TTQ160" s="79">
        <f t="shared" si="20378"/>
        <v>8</v>
      </c>
      <c r="TTR160" s="80"/>
      <c r="TTS160" s="16" t="s">
        <v>236</v>
      </c>
      <c r="TTT160" s="16">
        <f t="shared" ref="TTT160" si="36473">40.82</f>
        <v>40.82</v>
      </c>
      <c r="TTU160" s="16">
        <f t="shared" ref="TTU160" si="36474">0.75*(2.7+2.7+2.1+2.7)</f>
        <v>7.6499999999999995</v>
      </c>
      <c r="TTV160" s="14">
        <f t="shared" si="16960"/>
        <v>48.47</v>
      </c>
      <c r="TTW160" s="14"/>
      <c r="TTX160" s="16">
        <f t="shared" si="16961"/>
        <v>72.704999999999998</v>
      </c>
      <c r="TTY160" s="79">
        <f t="shared" si="20378"/>
        <v>8</v>
      </c>
      <c r="TTZ160" s="80"/>
      <c r="TUA160" s="16" t="s">
        <v>236</v>
      </c>
      <c r="TUB160" s="16">
        <f t="shared" ref="TUB160" si="36475">40.82</f>
        <v>40.82</v>
      </c>
      <c r="TUC160" s="16">
        <f t="shared" ref="TUC160" si="36476">0.75*(2.7+2.7+2.1+2.7)</f>
        <v>7.6499999999999995</v>
      </c>
      <c r="TUD160" s="14">
        <f t="shared" si="16965"/>
        <v>48.47</v>
      </c>
      <c r="TUE160" s="14"/>
      <c r="TUF160" s="16">
        <f t="shared" si="16966"/>
        <v>72.704999999999998</v>
      </c>
      <c r="TUG160" s="79">
        <f t="shared" si="20378"/>
        <v>8</v>
      </c>
      <c r="TUH160" s="80"/>
      <c r="TUI160" s="16" t="s">
        <v>236</v>
      </c>
      <c r="TUJ160" s="16">
        <f t="shared" ref="TUJ160" si="36477">40.82</f>
        <v>40.82</v>
      </c>
      <c r="TUK160" s="16">
        <f t="shared" ref="TUK160" si="36478">0.75*(2.7+2.7+2.1+2.7)</f>
        <v>7.6499999999999995</v>
      </c>
      <c r="TUL160" s="14">
        <f t="shared" si="16970"/>
        <v>48.47</v>
      </c>
      <c r="TUM160" s="14"/>
      <c r="TUN160" s="16">
        <f t="shared" si="16971"/>
        <v>72.704999999999998</v>
      </c>
      <c r="TUO160" s="79">
        <f t="shared" si="20387"/>
        <v>8</v>
      </c>
      <c r="TUP160" s="80"/>
      <c r="TUQ160" s="16" t="s">
        <v>236</v>
      </c>
      <c r="TUR160" s="16">
        <f t="shared" ref="TUR160" si="36479">40.82</f>
        <v>40.82</v>
      </c>
      <c r="TUS160" s="16">
        <f t="shared" ref="TUS160" si="36480">0.75*(2.7+2.7+2.1+2.7)</f>
        <v>7.6499999999999995</v>
      </c>
      <c r="TUT160" s="14">
        <f t="shared" si="16975"/>
        <v>48.47</v>
      </c>
      <c r="TUU160" s="14"/>
      <c r="TUV160" s="16">
        <f t="shared" si="16976"/>
        <v>72.704999999999998</v>
      </c>
      <c r="TUW160" s="79">
        <f t="shared" si="20387"/>
        <v>8</v>
      </c>
      <c r="TUX160" s="80"/>
      <c r="TUY160" s="16" t="s">
        <v>236</v>
      </c>
      <c r="TUZ160" s="16">
        <f t="shared" ref="TUZ160" si="36481">40.82</f>
        <v>40.82</v>
      </c>
      <c r="TVA160" s="16">
        <f t="shared" ref="TVA160" si="36482">0.75*(2.7+2.7+2.1+2.7)</f>
        <v>7.6499999999999995</v>
      </c>
      <c r="TVB160" s="14">
        <f t="shared" si="16980"/>
        <v>48.47</v>
      </c>
      <c r="TVC160" s="14"/>
      <c r="TVD160" s="16">
        <f t="shared" si="16981"/>
        <v>72.704999999999998</v>
      </c>
      <c r="TVE160" s="79">
        <f t="shared" si="20387"/>
        <v>8</v>
      </c>
      <c r="TVF160" s="80"/>
      <c r="TVG160" s="16" t="s">
        <v>236</v>
      </c>
      <c r="TVH160" s="16">
        <f t="shared" ref="TVH160" si="36483">40.82</f>
        <v>40.82</v>
      </c>
      <c r="TVI160" s="16">
        <f t="shared" ref="TVI160" si="36484">0.75*(2.7+2.7+2.1+2.7)</f>
        <v>7.6499999999999995</v>
      </c>
      <c r="TVJ160" s="14">
        <f t="shared" si="16985"/>
        <v>48.47</v>
      </c>
      <c r="TVK160" s="14"/>
      <c r="TVL160" s="16">
        <f t="shared" si="16986"/>
        <v>72.704999999999998</v>
      </c>
      <c r="TVM160" s="79">
        <f t="shared" si="20387"/>
        <v>8</v>
      </c>
      <c r="TVN160" s="80"/>
      <c r="TVO160" s="16" t="s">
        <v>236</v>
      </c>
      <c r="TVP160" s="16">
        <f t="shared" ref="TVP160" si="36485">40.82</f>
        <v>40.82</v>
      </c>
      <c r="TVQ160" s="16">
        <f t="shared" ref="TVQ160" si="36486">0.75*(2.7+2.7+2.1+2.7)</f>
        <v>7.6499999999999995</v>
      </c>
      <c r="TVR160" s="14">
        <f t="shared" si="16990"/>
        <v>48.47</v>
      </c>
      <c r="TVS160" s="14"/>
      <c r="TVT160" s="16">
        <f t="shared" si="16991"/>
        <v>72.704999999999998</v>
      </c>
      <c r="TVU160" s="79">
        <f t="shared" si="20387"/>
        <v>8</v>
      </c>
      <c r="TVV160" s="80"/>
      <c r="TVW160" s="16" t="s">
        <v>236</v>
      </c>
      <c r="TVX160" s="16">
        <f t="shared" ref="TVX160" si="36487">40.82</f>
        <v>40.82</v>
      </c>
      <c r="TVY160" s="16">
        <f t="shared" ref="TVY160" si="36488">0.75*(2.7+2.7+2.1+2.7)</f>
        <v>7.6499999999999995</v>
      </c>
      <c r="TVZ160" s="14">
        <f t="shared" si="16995"/>
        <v>48.47</v>
      </c>
      <c r="TWA160" s="14"/>
      <c r="TWB160" s="16">
        <f t="shared" si="16996"/>
        <v>72.704999999999998</v>
      </c>
      <c r="TWC160" s="79">
        <f t="shared" si="20387"/>
        <v>8</v>
      </c>
      <c r="TWD160" s="80"/>
      <c r="TWE160" s="16" t="s">
        <v>236</v>
      </c>
      <c r="TWF160" s="16">
        <f t="shared" ref="TWF160" si="36489">40.82</f>
        <v>40.82</v>
      </c>
      <c r="TWG160" s="16">
        <f t="shared" ref="TWG160" si="36490">0.75*(2.7+2.7+2.1+2.7)</f>
        <v>7.6499999999999995</v>
      </c>
      <c r="TWH160" s="14">
        <f t="shared" si="17000"/>
        <v>48.47</v>
      </c>
      <c r="TWI160" s="14"/>
      <c r="TWJ160" s="16">
        <f t="shared" si="17001"/>
        <v>72.704999999999998</v>
      </c>
      <c r="TWK160" s="79">
        <f t="shared" si="20387"/>
        <v>8</v>
      </c>
      <c r="TWL160" s="80"/>
      <c r="TWM160" s="16" t="s">
        <v>236</v>
      </c>
      <c r="TWN160" s="16">
        <f t="shared" ref="TWN160" si="36491">40.82</f>
        <v>40.82</v>
      </c>
      <c r="TWO160" s="16">
        <f t="shared" ref="TWO160" si="36492">0.75*(2.7+2.7+2.1+2.7)</f>
        <v>7.6499999999999995</v>
      </c>
      <c r="TWP160" s="14">
        <f t="shared" si="17005"/>
        <v>48.47</v>
      </c>
      <c r="TWQ160" s="14"/>
      <c r="TWR160" s="16">
        <f t="shared" si="17006"/>
        <v>72.704999999999998</v>
      </c>
      <c r="TWS160" s="79">
        <f t="shared" si="20387"/>
        <v>8</v>
      </c>
      <c r="TWT160" s="80"/>
      <c r="TWU160" s="16" t="s">
        <v>236</v>
      </c>
      <c r="TWV160" s="16">
        <f t="shared" ref="TWV160" si="36493">40.82</f>
        <v>40.82</v>
      </c>
      <c r="TWW160" s="16">
        <f t="shared" ref="TWW160" si="36494">0.75*(2.7+2.7+2.1+2.7)</f>
        <v>7.6499999999999995</v>
      </c>
      <c r="TWX160" s="14">
        <f t="shared" si="17010"/>
        <v>48.47</v>
      </c>
      <c r="TWY160" s="14"/>
      <c r="TWZ160" s="16">
        <f t="shared" si="17011"/>
        <v>72.704999999999998</v>
      </c>
      <c r="TXA160" s="79">
        <f t="shared" si="20396"/>
        <v>8</v>
      </c>
      <c r="TXB160" s="80"/>
      <c r="TXC160" s="16" t="s">
        <v>236</v>
      </c>
      <c r="TXD160" s="16">
        <f t="shared" ref="TXD160" si="36495">40.82</f>
        <v>40.82</v>
      </c>
      <c r="TXE160" s="16">
        <f t="shared" ref="TXE160" si="36496">0.75*(2.7+2.7+2.1+2.7)</f>
        <v>7.6499999999999995</v>
      </c>
      <c r="TXF160" s="14">
        <f t="shared" si="17015"/>
        <v>48.47</v>
      </c>
      <c r="TXG160" s="14"/>
      <c r="TXH160" s="16">
        <f t="shared" si="17016"/>
        <v>72.704999999999998</v>
      </c>
      <c r="TXI160" s="79">
        <f t="shared" si="20396"/>
        <v>8</v>
      </c>
      <c r="TXJ160" s="80"/>
      <c r="TXK160" s="16" t="s">
        <v>236</v>
      </c>
      <c r="TXL160" s="16">
        <f t="shared" ref="TXL160" si="36497">40.82</f>
        <v>40.82</v>
      </c>
      <c r="TXM160" s="16">
        <f t="shared" ref="TXM160" si="36498">0.75*(2.7+2.7+2.1+2.7)</f>
        <v>7.6499999999999995</v>
      </c>
      <c r="TXN160" s="14">
        <f t="shared" si="17020"/>
        <v>48.47</v>
      </c>
      <c r="TXO160" s="14"/>
      <c r="TXP160" s="16">
        <f t="shared" si="17021"/>
        <v>72.704999999999998</v>
      </c>
      <c r="TXQ160" s="79">
        <f t="shared" si="20396"/>
        <v>8</v>
      </c>
      <c r="TXR160" s="80"/>
      <c r="TXS160" s="16" t="s">
        <v>236</v>
      </c>
      <c r="TXT160" s="16">
        <f t="shared" ref="TXT160" si="36499">40.82</f>
        <v>40.82</v>
      </c>
      <c r="TXU160" s="16">
        <f t="shared" ref="TXU160" si="36500">0.75*(2.7+2.7+2.1+2.7)</f>
        <v>7.6499999999999995</v>
      </c>
      <c r="TXV160" s="14">
        <f t="shared" si="17025"/>
        <v>48.47</v>
      </c>
      <c r="TXW160" s="14"/>
      <c r="TXX160" s="16">
        <f t="shared" si="17026"/>
        <v>72.704999999999998</v>
      </c>
      <c r="TXY160" s="79">
        <f t="shared" si="20396"/>
        <v>8</v>
      </c>
      <c r="TXZ160" s="80"/>
      <c r="TYA160" s="16" t="s">
        <v>236</v>
      </c>
      <c r="TYB160" s="16">
        <f t="shared" ref="TYB160" si="36501">40.82</f>
        <v>40.82</v>
      </c>
      <c r="TYC160" s="16">
        <f t="shared" ref="TYC160" si="36502">0.75*(2.7+2.7+2.1+2.7)</f>
        <v>7.6499999999999995</v>
      </c>
      <c r="TYD160" s="14">
        <f t="shared" si="17030"/>
        <v>48.47</v>
      </c>
      <c r="TYE160" s="14"/>
      <c r="TYF160" s="16">
        <f t="shared" si="17031"/>
        <v>72.704999999999998</v>
      </c>
      <c r="TYG160" s="79">
        <f t="shared" si="20396"/>
        <v>8</v>
      </c>
      <c r="TYH160" s="80"/>
      <c r="TYI160" s="16" t="s">
        <v>236</v>
      </c>
      <c r="TYJ160" s="16">
        <f t="shared" ref="TYJ160" si="36503">40.82</f>
        <v>40.82</v>
      </c>
      <c r="TYK160" s="16">
        <f t="shared" ref="TYK160" si="36504">0.75*(2.7+2.7+2.1+2.7)</f>
        <v>7.6499999999999995</v>
      </c>
      <c r="TYL160" s="14">
        <f t="shared" si="17035"/>
        <v>48.47</v>
      </c>
      <c r="TYM160" s="14"/>
      <c r="TYN160" s="16">
        <f t="shared" si="17036"/>
        <v>72.704999999999998</v>
      </c>
      <c r="TYO160" s="79">
        <f t="shared" si="20396"/>
        <v>8</v>
      </c>
      <c r="TYP160" s="80"/>
      <c r="TYQ160" s="16" t="s">
        <v>236</v>
      </c>
      <c r="TYR160" s="16">
        <f t="shared" ref="TYR160" si="36505">40.82</f>
        <v>40.82</v>
      </c>
      <c r="TYS160" s="16">
        <f t="shared" ref="TYS160" si="36506">0.75*(2.7+2.7+2.1+2.7)</f>
        <v>7.6499999999999995</v>
      </c>
      <c r="TYT160" s="14">
        <f t="shared" si="17040"/>
        <v>48.47</v>
      </c>
      <c r="TYU160" s="14"/>
      <c r="TYV160" s="16">
        <f t="shared" si="17041"/>
        <v>72.704999999999998</v>
      </c>
      <c r="TYW160" s="79">
        <f t="shared" si="20396"/>
        <v>8</v>
      </c>
      <c r="TYX160" s="80"/>
      <c r="TYY160" s="16" t="s">
        <v>236</v>
      </c>
      <c r="TYZ160" s="16">
        <f t="shared" ref="TYZ160" si="36507">40.82</f>
        <v>40.82</v>
      </c>
      <c r="TZA160" s="16">
        <f t="shared" ref="TZA160" si="36508">0.75*(2.7+2.7+2.1+2.7)</f>
        <v>7.6499999999999995</v>
      </c>
      <c r="TZB160" s="14">
        <f t="shared" si="17045"/>
        <v>48.47</v>
      </c>
      <c r="TZC160" s="14"/>
      <c r="TZD160" s="16">
        <f t="shared" si="17046"/>
        <v>72.704999999999998</v>
      </c>
      <c r="TZE160" s="79">
        <f t="shared" si="20396"/>
        <v>8</v>
      </c>
      <c r="TZF160" s="80"/>
      <c r="TZG160" s="16" t="s">
        <v>236</v>
      </c>
      <c r="TZH160" s="16">
        <f t="shared" ref="TZH160" si="36509">40.82</f>
        <v>40.82</v>
      </c>
      <c r="TZI160" s="16">
        <f t="shared" ref="TZI160" si="36510">0.75*(2.7+2.7+2.1+2.7)</f>
        <v>7.6499999999999995</v>
      </c>
      <c r="TZJ160" s="14">
        <f t="shared" si="17050"/>
        <v>48.47</v>
      </c>
      <c r="TZK160" s="14"/>
      <c r="TZL160" s="16">
        <f t="shared" si="17051"/>
        <v>72.704999999999998</v>
      </c>
      <c r="TZM160" s="79">
        <f t="shared" si="20405"/>
        <v>8</v>
      </c>
      <c r="TZN160" s="80"/>
      <c r="TZO160" s="16" t="s">
        <v>236</v>
      </c>
      <c r="TZP160" s="16">
        <f t="shared" ref="TZP160" si="36511">40.82</f>
        <v>40.82</v>
      </c>
      <c r="TZQ160" s="16">
        <f t="shared" ref="TZQ160" si="36512">0.75*(2.7+2.7+2.1+2.7)</f>
        <v>7.6499999999999995</v>
      </c>
      <c r="TZR160" s="14">
        <f t="shared" si="17055"/>
        <v>48.47</v>
      </c>
      <c r="TZS160" s="14"/>
      <c r="TZT160" s="16">
        <f t="shared" si="17056"/>
        <v>72.704999999999998</v>
      </c>
      <c r="TZU160" s="79">
        <f t="shared" si="20405"/>
        <v>8</v>
      </c>
      <c r="TZV160" s="80"/>
      <c r="TZW160" s="16" t="s">
        <v>236</v>
      </c>
      <c r="TZX160" s="16">
        <f t="shared" ref="TZX160" si="36513">40.82</f>
        <v>40.82</v>
      </c>
      <c r="TZY160" s="16">
        <f t="shared" ref="TZY160" si="36514">0.75*(2.7+2.7+2.1+2.7)</f>
        <v>7.6499999999999995</v>
      </c>
      <c r="TZZ160" s="14">
        <f t="shared" si="17060"/>
        <v>48.47</v>
      </c>
      <c r="UAA160" s="14"/>
      <c r="UAB160" s="16">
        <f t="shared" si="17061"/>
        <v>72.704999999999998</v>
      </c>
      <c r="UAC160" s="79">
        <f t="shared" si="20405"/>
        <v>8</v>
      </c>
      <c r="UAD160" s="80"/>
      <c r="UAE160" s="16" t="s">
        <v>236</v>
      </c>
      <c r="UAF160" s="16">
        <f t="shared" ref="UAF160" si="36515">40.82</f>
        <v>40.82</v>
      </c>
      <c r="UAG160" s="16">
        <f t="shared" ref="UAG160" si="36516">0.75*(2.7+2.7+2.1+2.7)</f>
        <v>7.6499999999999995</v>
      </c>
      <c r="UAH160" s="14">
        <f t="shared" si="17065"/>
        <v>48.47</v>
      </c>
      <c r="UAI160" s="14"/>
      <c r="UAJ160" s="16">
        <f t="shared" si="17066"/>
        <v>72.704999999999998</v>
      </c>
      <c r="UAK160" s="79">
        <f t="shared" si="20405"/>
        <v>8</v>
      </c>
      <c r="UAL160" s="80"/>
      <c r="UAM160" s="16" t="s">
        <v>236</v>
      </c>
      <c r="UAN160" s="16">
        <f t="shared" ref="UAN160" si="36517">40.82</f>
        <v>40.82</v>
      </c>
      <c r="UAO160" s="16">
        <f t="shared" ref="UAO160" si="36518">0.75*(2.7+2.7+2.1+2.7)</f>
        <v>7.6499999999999995</v>
      </c>
      <c r="UAP160" s="14">
        <f t="shared" si="17070"/>
        <v>48.47</v>
      </c>
      <c r="UAQ160" s="14"/>
      <c r="UAR160" s="16">
        <f t="shared" si="17071"/>
        <v>72.704999999999998</v>
      </c>
      <c r="UAS160" s="79">
        <f t="shared" si="20405"/>
        <v>8</v>
      </c>
      <c r="UAT160" s="80"/>
      <c r="UAU160" s="16" t="s">
        <v>236</v>
      </c>
      <c r="UAV160" s="16">
        <f t="shared" ref="UAV160" si="36519">40.82</f>
        <v>40.82</v>
      </c>
      <c r="UAW160" s="16">
        <f t="shared" ref="UAW160" si="36520">0.75*(2.7+2.7+2.1+2.7)</f>
        <v>7.6499999999999995</v>
      </c>
      <c r="UAX160" s="14">
        <f t="shared" si="17075"/>
        <v>48.47</v>
      </c>
      <c r="UAY160" s="14"/>
      <c r="UAZ160" s="16">
        <f t="shared" si="17076"/>
        <v>72.704999999999998</v>
      </c>
      <c r="UBA160" s="79">
        <f t="shared" si="20405"/>
        <v>8</v>
      </c>
      <c r="UBB160" s="80"/>
      <c r="UBC160" s="16" t="s">
        <v>236</v>
      </c>
      <c r="UBD160" s="16">
        <f t="shared" ref="UBD160" si="36521">40.82</f>
        <v>40.82</v>
      </c>
      <c r="UBE160" s="16">
        <f t="shared" ref="UBE160" si="36522">0.75*(2.7+2.7+2.1+2.7)</f>
        <v>7.6499999999999995</v>
      </c>
      <c r="UBF160" s="14">
        <f t="shared" si="17080"/>
        <v>48.47</v>
      </c>
      <c r="UBG160" s="14"/>
      <c r="UBH160" s="16">
        <f t="shared" si="17081"/>
        <v>72.704999999999998</v>
      </c>
      <c r="UBI160" s="79">
        <f t="shared" si="20405"/>
        <v>8</v>
      </c>
      <c r="UBJ160" s="80"/>
      <c r="UBK160" s="16" t="s">
        <v>236</v>
      </c>
      <c r="UBL160" s="16">
        <f t="shared" ref="UBL160" si="36523">40.82</f>
        <v>40.82</v>
      </c>
      <c r="UBM160" s="16">
        <f t="shared" ref="UBM160" si="36524">0.75*(2.7+2.7+2.1+2.7)</f>
        <v>7.6499999999999995</v>
      </c>
      <c r="UBN160" s="14">
        <f t="shared" si="17085"/>
        <v>48.47</v>
      </c>
      <c r="UBO160" s="14"/>
      <c r="UBP160" s="16">
        <f t="shared" si="17086"/>
        <v>72.704999999999998</v>
      </c>
      <c r="UBQ160" s="79">
        <f t="shared" si="20405"/>
        <v>8</v>
      </c>
      <c r="UBR160" s="80"/>
      <c r="UBS160" s="16" t="s">
        <v>236</v>
      </c>
      <c r="UBT160" s="16">
        <f t="shared" ref="UBT160" si="36525">40.82</f>
        <v>40.82</v>
      </c>
      <c r="UBU160" s="16">
        <f t="shared" ref="UBU160" si="36526">0.75*(2.7+2.7+2.1+2.7)</f>
        <v>7.6499999999999995</v>
      </c>
      <c r="UBV160" s="14">
        <f t="shared" si="17090"/>
        <v>48.47</v>
      </c>
      <c r="UBW160" s="14"/>
      <c r="UBX160" s="16">
        <f t="shared" si="17091"/>
        <v>72.704999999999998</v>
      </c>
      <c r="UBY160" s="79">
        <f t="shared" si="20414"/>
        <v>8</v>
      </c>
      <c r="UBZ160" s="80"/>
      <c r="UCA160" s="16" t="s">
        <v>236</v>
      </c>
      <c r="UCB160" s="16">
        <f t="shared" ref="UCB160" si="36527">40.82</f>
        <v>40.82</v>
      </c>
      <c r="UCC160" s="16">
        <f t="shared" ref="UCC160" si="36528">0.75*(2.7+2.7+2.1+2.7)</f>
        <v>7.6499999999999995</v>
      </c>
      <c r="UCD160" s="14">
        <f t="shared" si="17095"/>
        <v>48.47</v>
      </c>
      <c r="UCE160" s="14"/>
      <c r="UCF160" s="16">
        <f t="shared" si="17096"/>
        <v>72.704999999999998</v>
      </c>
      <c r="UCG160" s="79">
        <f t="shared" si="20414"/>
        <v>8</v>
      </c>
      <c r="UCH160" s="80"/>
      <c r="UCI160" s="16" t="s">
        <v>236</v>
      </c>
      <c r="UCJ160" s="16">
        <f t="shared" ref="UCJ160" si="36529">40.82</f>
        <v>40.82</v>
      </c>
      <c r="UCK160" s="16">
        <f t="shared" ref="UCK160" si="36530">0.75*(2.7+2.7+2.1+2.7)</f>
        <v>7.6499999999999995</v>
      </c>
      <c r="UCL160" s="14">
        <f t="shared" si="17100"/>
        <v>48.47</v>
      </c>
      <c r="UCM160" s="14"/>
      <c r="UCN160" s="16">
        <f t="shared" si="17101"/>
        <v>72.704999999999998</v>
      </c>
      <c r="UCO160" s="79">
        <f t="shared" si="20414"/>
        <v>8</v>
      </c>
      <c r="UCP160" s="80"/>
      <c r="UCQ160" s="16" t="s">
        <v>236</v>
      </c>
      <c r="UCR160" s="16">
        <f t="shared" ref="UCR160" si="36531">40.82</f>
        <v>40.82</v>
      </c>
      <c r="UCS160" s="16">
        <f t="shared" ref="UCS160" si="36532">0.75*(2.7+2.7+2.1+2.7)</f>
        <v>7.6499999999999995</v>
      </c>
      <c r="UCT160" s="14">
        <f t="shared" si="17105"/>
        <v>48.47</v>
      </c>
      <c r="UCU160" s="14"/>
      <c r="UCV160" s="16">
        <f t="shared" si="17106"/>
        <v>72.704999999999998</v>
      </c>
      <c r="UCW160" s="79">
        <f t="shared" si="20414"/>
        <v>8</v>
      </c>
      <c r="UCX160" s="80"/>
      <c r="UCY160" s="16" t="s">
        <v>236</v>
      </c>
      <c r="UCZ160" s="16">
        <f t="shared" ref="UCZ160" si="36533">40.82</f>
        <v>40.82</v>
      </c>
      <c r="UDA160" s="16">
        <f t="shared" ref="UDA160" si="36534">0.75*(2.7+2.7+2.1+2.7)</f>
        <v>7.6499999999999995</v>
      </c>
      <c r="UDB160" s="14">
        <f t="shared" si="17110"/>
        <v>48.47</v>
      </c>
      <c r="UDC160" s="14"/>
      <c r="UDD160" s="16">
        <f t="shared" si="17111"/>
        <v>72.704999999999998</v>
      </c>
      <c r="UDE160" s="79">
        <f t="shared" si="20414"/>
        <v>8</v>
      </c>
      <c r="UDF160" s="80"/>
      <c r="UDG160" s="16" t="s">
        <v>236</v>
      </c>
      <c r="UDH160" s="16">
        <f t="shared" ref="UDH160" si="36535">40.82</f>
        <v>40.82</v>
      </c>
      <c r="UDI160" s="16">
        <f t="shared" ref="UDI160" si="36536">0.75*(2.7+2.7+2.1+2.7)</f>
        <v>7.6499999999999995</v>
      </c>
      <c r="UDJ160" s="14">
        <f t="shared" si="17115"/>
        <v>48.47</v>
      </c>
      <c r="UDK160" s="14"/>
      <c r="UDL160" s="16">
        <f t="shared" si="17116"/>
        <v>72.704999999999998</v>
      </c>
      <c r="UDM160" s="79">
        <f t="shared" si="20414"/>
        <v>8</v>
      </c>
      <c r="UDN160" s="80"/>
      <c r="UDO160" s="16" t="s">
        <v>236</v>
      </c>
      <c r="UDP160" s="16">
        <f t="shared" ref="UDP160" si="36537">40.82</f>
        <v>40.82</v>
      </c>
      <c r="UDQ160" s="16">
        <f t="shared" ref="UDQ160" si="36538">0.75*(2.7+2.7+2.1+2.7)</f>
        <v>7.6499999999999995</v>
      </c>
      <c r="UDR160" s="14">
        <f t="shared" si="17120"/>
        <v>48.47</v>
      </c>
      <c r="UDS160" s="14"/>
      <c r="UDT160" s="16">
        <f t="shared" si="17121"/>
        <v>72.704999999999998</v>
      </c>
      <c r="UDU160" s="79">
        <f t="shared" si="20414"/>
        <v>8</v>
      </c>
      <c r="UDV160" s="80"/>
      <c r="UDW160" s="16" t="s">
        <v>236</v>
      </c>
      <c r="UDX160" s="16">
        <f t="shared" ref="UDX160" si="36539">40.82</f>
        <v>40.82</v>
      </c>
      <c r="UDY160" s="16">
        <f t="shared" ref="UDY160" si="36540">0.75*(2.7+2.7+2.1+2.7)</f>
        <v>7.6499999999999995</v>
      </c>
      <c r="UDZ160" s="14">
        <f t="shared" si="17125"/>
        <v>48.47</v>
      </c>
      <c r="UEA160" s="14"/>
      <c r="UEB160" s="16">
        <f t="shared" si="17126"/>
        <v>72.704999999999998</v>
      </c>
      <c r="UEC160" s="79">
        <f t="shared" si="20414"/>
        <v>8</v>
      </c>
      <c r="UED160" s="80"/>
      <c r="UEE160" s="16" t="s">
        <v>236</v>
      </c>
      <c r="UEF160" s="16">
        <f t="shared" ref="UEF160" si="36541">40.82</f>
        <v>40.82</v>
      </c>
      <c r="UEG160" s="16">
        <f t="shared" ref="UEG160" si="36542">0.75*(2.7+2.7+2.1+2.7)</f>
        <v>7.6499999999999995</v>
      </c>
      <c r="UEH160" s="14">
        <f t="shared" si="17130"/>
        <v>48.47</v>
      </c>
      <c r="UEI160" s="14"/>
      <c r="UEJ160" s="16">
        <f t="shared" si="17131"/>
        <v>72.704999999999998</v>
      </c>
      <c r="UEK160" s="79">
        <f t="shared" si="20423"/>
        <v>8</v>
      </c>
      <c r="UEL160" s="80"/>
      <c r="UEM160" s="16" t="s">
        <v>236</v>
      </c>
      <c r="UEN160" s="16">
        <f t="shared" ref="UEN160" si="36543">40.82</f>
        <v>40.82</v>
      </c>
      <c r="UEO160" s="16">
        <f t="shared" ref="UEO160" si="36544">0.75*(2.7+2.7+2.1+2.7)</f>
        <v>7.6499999999999995</v>
      </c>
      <c r="UEP160" s="14">
        <f t="shared" si="17135"/>
        <v>48.47</v>
      </c>
      <c r="UEQ160" s="14"/>
      <c r="UER160" s="16">
        <f t="shared" si="17136"/>
        <v>72.704999999999998</v>
      </c>
      <c r="UES160" s="79">
        <f t="shared" si="20423"/>
        <v>8</v>
      </c>
      <c r="UET160" s="80"/>
      <c r="UEU160" s="16" t="s">
        <v>236</v>
      </c>
      <c r="UEV160" s="16">
        <f t="shared" ref="UEV160" si="36545">40.82</f>
        <v>40.82</v>
      </c>
      <c r="UEW160" s="16">
        <f t="shared" ref="UEW160" si="36546">0.75*(2.7+2.7+2.1+2.7)</f>
        <v>7.6499999999999995</v>
      </c>
      <c r="UEX160" s="14">
        <f t="shared" si="17140"/>
        <v>48.47</v>
      </c>
      <c r="UEY160" s="14"/>
      <c r="UEZ160" s="16">
        <f t="shared" si="17141"/>
        <v>72.704999999999998</v>
      </c>
      <c r="UFA160" s="79">
        <f t="shared" si="20423"/>
        <v>8</v>
      </c>
      <c r="UFB160" s="80"/>
      <c r="UFC160" s="16" t="s">
        <v>236</v>
      </c>
      <c r="UFD160" s="16">
        <f t="shared" ref="UFD160" si="36547">40.82</f>
        <v>40.82</v>
      </c>
      <c r="UFE160" s="16">
        <f t="shared" ref="UFE160" si="36548">0.75*(2.7+2.7+2.1+2.7)</f>
        <v>7.6499999999999995</v>
      </c>
      <c r="UFF160" s="14">
        <f t="shared" si="17145"/>
        <v>48.47</v>
      </c>
      <c r="UFG160" s="14"/>
      <c r="UFH160" s="16">
        <f t="shared" si="17146"/>
        <v>72.704999999999998</v>
      </c>
      <c r="UFI160" s="79">
        <f t="shared" si="20423"/>
        <v>8</v>
      </c>
      <c r="UFJ160" s="80"/>
      <c r="UFK160" s="16" t="s">
        <v>236</v>
      </c>
      <c r="UFL160" s="16">
        <f t="shared" ref="UFL160" si="36549">40.82</f>
        <v>40.82</v>
      </c>
      <c r="UFM160" s="16">
        <f t="shared" ref="UFM160" si="36550">0.75*(2.7+2.7+2.1+2.7)</f>
        <v>7.6499999999999995</v>
      </c>
      <c r="UFN160" s="14">
        <f t="shared" si="17150"/>
        <v>48.47</v>
      </c>
      <c r="UFO160" s="14"/>
      <c r="UFP160" s="16">
        <f t="shared" si="17151"/>
        <v>72.704999999999998</v>
      </c>
      <c r="UFQ160" s="79">
        <f t="shared" si="20423"/>
        <v>8</v>
      </c>
      <c r="UFR160" s="80"/>
      <c r="UFS160" s="16" t="s">
        <v>236</v>
      </c>
      <c r="UFT160" s="16">
        <f t="shared" ref="UFT160" si="36551">40.82</f>
        <v>40.82</v>
      </c>
      <c r="UFU160" s="16">
        <f t="shared" ref="UFU160" si="36552">0.75*(2.7+2.7+2.1+2.7)</f>
        <v>7.6499999999999995</v>
      </c>
      <c r="UFV160" s="14">
        <f t="shared" si="17155"/>
        <v>48.47</v>
      </c>
      <c r="UFW160" s="14"/>
      <c r="UFX160" s="16">
        <f t="shared" si="17156"/>
        <v>72.704999999999998</v>
      </c>
      <c r="UFY160" s="79">
        <f t="shared" si="20423"/>
        <v>8</v>
      </c>
      <c r="UFZ160" s="80"/>
      <c r="UGA160" s="16" t="s">
        <v>236</v>
      </c>
      <c r="UGB160" s="16">
        <f t="shared" ref="UGB160" si="36553">40.82</f>
        <v>40.82</v>
      </c>
      <c r="UGC160" s="16">
        <f t="shared" ref="UGC160" si="36554">0.75*(2.7+2.7+2.1+2.7)</f>
        <v>7.6499999999999995</v>
      </c>
      <c r="UGD160" s="14">
        <f t="shared" si="17160"/>
        <v>48.47</v>
      </c>
      <c r="UGE160" s="14"/>
      <c r="UGF160" s="16">
        <f t="shared" si="17161"/>
        <v>72.704999999999998</v>
      </c>
      <c r="UGG160" s="79">
        <f t="shared" si="20423"/>
        <v>8</v>
      </c>
      <c r="UGH160" s="80"/>
      <c r="UGI160" s="16" t="s">
        <v>236</v>
      </c>
      <c r="UGJ160" s="16">
        <f t="shared" ref="UGJ160" si="36555">40.82</f>
        <v>40.82</v>
      </c>
      <c r="UGK160" s="16">
        <f t="shared" ref="UGK160" si="36556">0.75*(2.7+2.7+2.1+2.7)</f>
        <v>7.6499999999999995</v>
      </c>
      <c r="UGL160" s="14">
        <f t="shared" si="17165"/>
        <v>48.47</v>
      </c>
      <c r="UGM160" s="14"/>
      <c r="UGN160" s="16">
        <f t="shared" si="17166"/>
        <v>72.704999999999998</v>
      </c>
      <c r="UGO160" s="79">
        <f t="shared" si="20423"/>
        <v>8</v>
      </c>
      <c r="UGP160" s="80"/>
      <c r="UGQ160" s="16" t="s">
        <v>236</v>
      </c>
      <c r="UGR160" s="16">
        <f t="shared" ref="UGR160" si="36557">40.82</f>
        <v>40.82</v>
      </c>
      <c r="UGS160" s="16">
        <f t="shared" ref="UGS160" si="36558">0.75*(2.7+2.7+2.1+2.7)</f>
        <v>7.6499999999999995</v>
      </c>
      <c r="UGT160" s="14">
        <f t="shared" si="17170"/>
        <v>48.47</v>
      </c>
      <c r="UGU160" s="14"/>
      <c r="UGV160" s="16">
        <f t="shared" si="17171"/>
        <v>72.704999999999998</v>
      </c>
      <c r="UGW160" s="79">
        <f t="shared" si="20432"/>
        <v>8</v>
      </c>
      <c r="UGX160" s="80"/>
      <c r="UGY160" s="16" t="s">
        <v>236</v>
      </c>
      <c r="UGZ160" s="16">
        <f t="shared" ref="UGZ160" si="36559">40.82</f>
        <v>40.82</v>
      </c>
      <c r="UHA160" s="16">
        <f t="shared" ref="UHA160" si="36560">0.75*(2.7+2.7+2.1+2.7)</f>
        <v>7.6499999999999995</v>
      </c>
      <c r="UHB160" s="14">
        <f t="shared" si="17175"/>
        <v>48.47</v>
      </c>
      <c r="UHC160" s="14"/>
      <c r="UHD160" s="16">
        <f t="shared" si="17176"/>
        <v>72.704999999999998</v>
      </c>
      <c r="UHE160" s="79">
        <f t="shared" si="20432"/>
        <v>8</v>
      </c>
      <c r="UHF160" s="80"/>
      <c r="UHG160" s="16" t="s">
        <v>236</v>
      </c>
      <c r="UHH160" s="16">
        <f t="shared" ref="UHH160" si="36561">40.82</f>
        <v>40.82</v>
      </c>
      <c r="UHI160" s="16">
        <f t="shared" ref="UHI160" si="36562">0.75*(2.7+2.7+2.1+2.7)</f>
        <v>7.6499999999999995</v>
      </c>
      <c r="UHJ160" s="14">
        <f t="shared" si="17180"/>
        <v>48.47</v>
      </c>
      <c r="UHK160" s="14"/>
      <c r="UHL160" s="16">
        <f t="shared" si="17181"/>
        <v>72.704999999999998</v>
      </c>
      <c r="UHM160" s="79">
        <f t="shared" si="20432"/>
        <v>8</v>
      </c>
      <c r="UHN160" s="80"/>
      <c r="UHO160" s="16" t="s">
        <v>236</v>
      </c>
      <c r="UHP160" s="16">
        <f t="shared" ref="UHP160" si="36563">40.82</f>
        <v>40.82</v>
      </c>
      <c r="UHQ160" s="16">
        <f t="shared" ref="UHQ160" si="36564">0.75*(2.7+2.7+2.1+2.7)</f>
        <v>7.6499999999999995</v>
      </c>
      <c r="UHR160" s="14">
        <f t="shared" si="17185"/>
        <v>48.47</v>
      </c>
      <c r="UHS160" s="14"/>
      <c r="UHT160" s="16">
        <f t="shared" si="17186"/>
        <v>72.704999999999998</v>
      </c>
      <c r="UHU160" s="79">
        <f t="shared" si="20432"/>
        <v>8</v>
      </c>
      <c r="UHV160" s="80"/>
      <c r="UHW160" s="16" t="s">
        <v>236</v>
      </c>
      <c r="UHX160" s="16">
        <f t="shared" ref="UHX160" si="36565">40.82</f>
        <v>40.82</v>
      </c>
      <c r="UHY160" s="16">
        <f t="shared" ref="UHY160" si="36566">0.75*(2.7+2.7+2.1+2.7)</f>
        <v>7.6499999999999995</v>
      </c>
      <c r="UHZ160" s="14">
        <f t="shared" si="17190"/>
        <v>48.47</v>
      </c>
      <c r="UIA160" s="14"/>
      <c r="UIB160" s="16">
        <f t="shared" si="17191"/>
        <v>72.704999999999998</v>
      </c>
      <c r="UIC160" s="79">
        <f t="shared" si="20432"/>
        <v>8</v>
      </c>
      <c r="UID160" s="80"/>
      <c r="UIE160" s="16" t="s">
        <v>236</v>
      </c>
      <c r="UIF160" s="16">
        <f t="shared" ref="UIF160" si="36567">40.82</f>
        <v>40.82</v>
      </c>
      <c r="UIG160" s="16">
        <f t="shared" ref="UIG160" si="36568">0.75*(2.7+2.7+2.1+2.7)</f>
        <v>7.6499999999999995</v>
      </c>
      <c r="UIH160" s="14">
        <f t="shared" si="17195"/>
        <v>48.47</v>
      </c>
      <c r="UII160" s="14"/>
      <c r="UIJ160" s="16">
        <f t="shared" si="17196"/>
        <v>72.704999999999998</v>
      </c>
      <c r="UIK160" s="79">
        <f t="shared" si="20432"/>
        <v>8</v>
      </c>
      <c r="UIL160" s="80"/>
      <c r="UIM160" s="16" t="s">
        <v>236</v>
      </c>
      <c r="UIN160" s="16">
        <f t="shared" ref="UIN160" si="36569">40.82</f>
        <v>40.82</v>
      </c>
      <c r="UIO160" s="16">
        <f t="shared" ref="UIO160" si="36570">0.75*(2.7+2.7+2.1+2.7)</f>
        <v>7.6499999999999995</v>
      </c>
      <c r="UIP160" s="14">
        <f t="shared" si="17200"/>
        <v>48.47</v>
      </c>
      <c r="UIQ160" s="14"/>
      <c r="UIR160" s="16">
        <f t="shared" si="17201"/>
        <v>72.704999999999998</v>
      </c>
      <c r="UIS160" s="79">
        <f t="shared" si="20432"/>
        <v>8</v>
      </c>
      <c r="UIT160" s="80"/>
      <c r="UIU160" s="16" t="s">
        <v>236</v>
      </c>
      <c r="UIV160" s="16">
        <f t="shared" ref="UIV160" si="36571">40.82</f>
        <v>40.82</v>
      </c>
      <c r="UIW160" s="16">
        <f t="shared" ref="UIW160" si="36572">0.75*(2.7+2.7+2.1+2.7)</f>
        <v>7.6499999999999995</v>
      </c>
      <c r="UIX160" s="14">
        <f t="shared" si="17205"/>
        <v>48.47</v>
      </c>
      <c r="UIY160" s="14"/>
      <c r="UIZ160" s="16">
        <f t="shared" si="17206"/>
        <v>72.704999999999998</v>
      </c>
      <c r="UJA160" s="79">
        <f t="shared" si="20432"/>
        <v>8</v>
      </c>
      <c r="UJB160" s="80"/>
      <c r="UJC160" s="16" t="s">
        <v>236</v>
      </c>
      <c r="UJD160" s="16">
        <f t="shared" ref="UJD160" si="36573">40.82</f>
        <v>40.82</v>
      </c>
      <c r="UJE160" s="16">
        <f t="shared" ref="UJE160" si="36574">0.75*(2.7+2.7+2.1+2.7)</f>
        <v>7.6499999999999995</v>
      </c>
      <c r="UJF160" s="14">
        <f t="shared" si="17210"/>
        <v>48.47</v>
      </c>
      <c r="UJG160" s="14"/>
      <c r="UJH160" s="16">
        <f t="shared" si="17211"/>
        <v>72.704999999999998</v>
      </c>
      <c r="UJI160" s="79">
        <f t="shared" si="20441"/>
        <v>8</v>
      </c>
      <c r="UJJ160" s="80"/>
      <c r="UJK160" s="16" t="s">
        <v>236</v>
      </c>
      <c r="UJL160" s="16">
        <f t="shared" ref="UJL160" si="36575">40.82</f>
        <v>40.82</v>
      </c>
      <c r="UJM160" s="16">
        <f t="shared" ref="UJM160" si="36576">0.75*(2.7+2.7+2.1+2.7)</f>
        <v>7.6499999999999995</v>
      </c>
      <c r="UJN160" s="14">
        <f t="shared" si="17215"/>
        <v>48.47</v>
      </c>
      <c r="UJO160" s="14"/>
      <c r="UJP160" s="16">
        <f t="shared" si="17216"/>
        <v>72.704999999999998</v>
      </c>
      <c r="UJQ160" s="79">
        <f t="shared" si="20441"/>
        <v>8</v>
      </c>
      <c r="UJR160" s="80"/>
      <c r="UJS160" s="16" t="s">
        <v>236</v>
      </c>
      <c r="UJT160" s="16">
        <f t="shared" ref="UJT160" si="36577">40.82</f>
        <v>40.82</v>
      </c>
      <c r="UJU160" s="16">
        <f t="shared" ref="UJU160" si="36578">0.75*(2.7+2.7+2.1+2.7)</f>
        <v>7.6499999999999995</v>
      </c>
      <c r="UJV160" s="14">
        <f t="shared" si="17220"/>
        <v>48.47</v>
      </c>
      <c r="UJW160" s="14"/>
      <c r="UJX160" s="16">
        <f t="shared" si="17221"/>
        <v>72.704999999999998</v>
      </c>
      <c r="UJY160" s="79">
        <f t="shared" si="20441"/>
        <v>8</v>
      </c>
      <c r="UJZ160" s="80"/>
      <c r="UKA160" s="16" t="s">
        <v>236</v>
      </c>
      <c r="UKB160" s="16">
        <f t="shared" ref="UKB160" si="36579">40.82</f>
        <v>40.82</v>
      </c>
      <c r="UKC160" s="16">
        <f t="shared" ref="UKC160" si="36580">0.75*(2.7+2.7+2.1+2.7)</f>
        <v>7.6499999999999995</v>
      </c>
      <c r="UKD160" s="14">
        <f t="shared" si="17225"/>
        <v>48.47</v>
      </c>
      <c r="UKE160" s="14"/>
      <c r="UKF160" s="16">
        <f t="shared" si="17226"/>
        <v>72.704999999999998</v>
      </c>
      <c r="UKG160" s="79">
        <f t="shared" si="20441"/>
        <v>8</v>
      </c>
      <c r="UKH160" s="80"/>
      <c r="UKI160" s="16" t="s">
        <v>236</v>
      </c>
      <c r="UKJ160" s="16">
        <f t="shared" ref="UKJ160" si="36581">40.82</f>
        <v>40.82</v>
      </c>
      <c r="UKK160" s="16">
        <f t="shared" ref="UKK160" si="36582">0.75*(2.7+2.7+2.1+2.7)</f>
        <v>7.6499999999999995</v>
      </c>
      <c r="UKL160" s="14">
        <f t="shared" si="17230"/>
        <v>48.47</v>
      </c>
      <c r="UKM160" s="14"/>
      <c r="UKN160" s="16">
        <f t="shared" si="17231"/>
        <v>72.704999999999998</v>
      </c>
      <c r="UKO160" s="79">
        <f t="shared" si="20441"/>
        <v>8</v>
      </c>
      <c r="UKP160" s="80"/>
      <c r="UKQ160" s="16" t="s">
        <v>236</v>
      </c>
      <c r="UKR160" s="16">
        <f t="shared" ref="UKR160" si="36583">40.82</f>
        <v>40.82</v>
      </c>
      <c r="UKS160" s="16">
        <f t="shared" ref="UKS160" si="36584">0.75*(2.7+2.7+2.1+2.7)</f>
        <v>7.6499999999999995</v>
      </c>
      <c r="UKT160" s="14">
        <f t="shared" si="17235"/>
        <v>48.47</v>
      </c>
      <c r="UKU160" s="14"/>
      <c r="UKV160" s="16">
        <f t="shared" si="17236"/>
        <v>72.704999999999998</v>
      </c>
      <c r="UKW160" s="79">
        <f t="shared" si="20441"/>
        <v>8</v>
      </c>
      <c r="UKX160" s="80"/>
      <c r="UKY160" s="16" t="s">
        <v>236</v>
      </c>
      <c r="UKZ160" s="16">
        <f t="shared" ref="UKZ160" si="36585">40.82</f>
        <v>40.82</v>
      </c>
      <c r="ULA160" s="16">
        <f t="shared" ref="ULA160" si="36586">0.75*(2.7+2.7+2.1+2.7)</f>
        <v>7.6499999999999995</v>
      </c>
      <c r="ULB160" s="14">
        <f t="shared" si="17240"/>
        <v>48.47</v>
      </c>
      <c r="ULC160" s="14"/>
      <c r="ULD160" s="16">
        <f t="shared" si="17241"/>
        <v>72.704999999999998</v>
      </c>
      <c r="ULE160" s="79">
        <f t="shared" si="20441"/>
        <v>8</v>
      </c>
      <c r="ULF160" s="80"/>
      <c r="ULG160" s="16" t="s">
        <v>236</v>
      </c>
      <c r="ULH160" s="16">
        <f t="shared" ref="ULH160" si="36587">40.82</f>
        <v>40.82</v>
      </c>
      <c r="ULI160" s="16">
        <f t="shared" ref="ULI160" si="36588">0.75*(2.7+2.7+2.1+2.7)</f>
        <v>7.6499999999999995</v>
      </c>
      <c r="ULJ160" s="14">
        <f t="shared" si="17245"/>
        <v>48.47</v>
      </c>
      <c r="ULK160" s="14"/>
      <c r="ULL160" s="16">
        <f t="shared" si="17246"/>
        <v>72.704999999999998</v>
      </c>
      <c r="ULM160" s="79">
        <f t="shared" si="20441"/>
        <v>8</v>
      </c>
      <c r="ULN160" s="80"/>
      <c r="ULO160" s="16" t="s">
        <v>236</v>
      </c>
      <c r="ULP160" s="16">
        <f t="shared" ref="ULP160" si="36589">40.82</f>
        <v>40.82</v>
      </c>
      <c r="ULQ160" s="16">
        <f t="shared" ref="ULQ160" si="36590">0.75*(2.7+2.7+2.1+2.7)</f>
        <v>7.6499999999999995</v>
      </c>
      <c r="ULR160" s="14">
        <f t="shared" si="17250"/>
        <v>48.47</v>
      </c>
      <c r="ULS160" s="14"/>
      <c r="ULT160" s="16">
        <f t="shared" si="17251"/>
        <v>72.704999999999998</v>
      </c>
      <c r="ULU160" s="79">
        <f t="shared" si="20450"/>
        <v>8</v>
      </c>
      <c r="ULV160" s="80"/>
      <c r="ULW160" s="16" t="s">
        <v>236</v>
      </c>
      <c r="ULX160" s="16">
        <f t="shared" ref="ULX160" si="36591">40.82</f>
        <v>40.82</v>
      </c>
      <c r="ULY160" s="16">
        <f t="shared" ref="ULY160" si="36592">0.75*(2.7+2.7+2.1+2.7)</f>
        <v>7.6499999999999995</v>
      </c>
      <c r="ULZ160" s="14">
        <f t="shared" si="17255"/>
        <v>48.47</v>
      </c>
      <c r="UMA160" s="14"/>
      <c r="UMB160" s="16">
        <f t="shared" si="17256"/>
        <v>72.704999999999998</v>
      </c>
      <c r="UMC160" s="79">
        <f t="shared" si="20450"/>
        <v>8</v>
      </c>
      <c r="UMD160" s="80"/>
      <c r="UME160" s="16" t="s">
        <v>236</v>
      </c>
      <c r="UMF160" s="16">
        <f t="shared" ref="UMF160" si="36593">40.82</f>
        <v>40.82</v>
      </c>
      <c r="UMG160" s="16">
        <f t="shared" ref="UMG160" si="36594">0.75*(2.7+2.7+2.1+2.7)</f>
        <v>7.6499999999999995</v>
      </c>
      <c r="UMH160" s="14">
        <f t="shared" si="17260"/>
        <v>48.47</v>
      </c>
      <c r="UMI160" s="14"/>
      <c r="UMJ160" s="16">
        <f t="shared" si="17261"/>
        <v>72.704999999999998</v>
      </c>
      <c r="UMK160" s="79">
        <f t="shared" si="20450"/>
        <v>8</v>
      </c>
      <c r="UML160" s="80"/>
      <c r="UMM160" s="16" t="s">
        <v>236</v>
      </c>
      <c r="UMN160" s="16">
        <f t="shared" ref="UMN160" si="36595">40.82</f>
        <v>40.82</v>
      </c>
      <c r="UMO160" s="16">
        <f t="shared" ref="UMO160" si="36596">0.75*(2.7+2.7+2.1+2.7)</f>
        <v>7.6499999999999995</v>
      </c>
      <c r="UMP160" s="14">
        <f t="shared" si="17265"/>
        <v>48.47</v>
      </c>
      <c r="UMQ160" s="14"/>
      <c r="UMR160" s="16">
        <f t="shared" si="17266"/>
        <v>72.704999999999998</v>
      </c>
      <c r="UMS160" s="79">
        <f t="shared" si="20450"/>
        <v>8</v>
      </c>
      <c r="UMT160" s="80"/>
      <c r="UMU160" s="16" t="s">
        <v>236</v>
      </c>
      <c r="UMV160" s="16">
        <f t="shared" ref="UMV160" si="36597">40.82</f>
        <v>40.82</v>
      </c>
      <c r="UMW160" s="16">
        <f t="shared" ref="UMW160" si="36598">0.75*(2.7+2.7+2.1+2.7)</f>
        <v>7.6499999999999995</v>
      </c>
      <c r="UMX160" s="14">
        <f t="shared" si="17270"/>
        <v>48.47</v>
      </c>
      <c r="UMY160" s="14"/>
      <c r="UMZ160" s="16">
        <f t="shared" si="17271"/>
        <v>72.704999999999998</v>
      </c>
      <c r="UNA160" s="79">
        <f t="shared" si="20450"/>
        <v>8</v>
      </c>
      <c r="UNB160" s="80"/>
      <c r="UNC160" s="16" t="s">
        <v>236</v>
      </c>
      <c r="UND160" s="16">
        <f t="shared" ref="UND160" si="36599">40.82</f>
        <v>40.82</v>
      </c>
      <c r="UNE160" s="16">
        <f t="shared" ref="UNE160" si="36600">0.75*(2.7+2.7+2.1+2.7)</f>
        <v>7.6499999999999995</v>
      </c>
      <c r="UNF160" s="14">
        <f t="shared" si="17275"/>
        <v>48.47</v>
      </c>
      <c r="UNG160" s="14"/>
      <c r="UNH160" s="16">
        <f t="shared" si="17276"/>
        <v>72.704999999999998</v>
      </c>
      <c r="UNI160" s="79">
        <f t="shared" si="20450"/>
        <v>8</v>
      </c>
      <c r="UNJ160" s="80"/>
      <c r="UNK160" s="16" t="s">
        <v>236</v>
      </c>
      <c r="UNL160" s="16">
        <f t="shared" ref="UNL160" si="36601">40.82</f>
        <v>40.82</v>
      </c>
      <c r="UNM160" s="16">
        <f t="shared" ref="UNM160" si="36602">0.75*(2.7+2.7+2.1+2.7)</f>
        <v>7.6499999999999995</v>
      </c>
      <c r="UNN160" s="14">
        <f t="shared" si="17280"/>
        <v>48.47</v>
      </c>
      <c r="UNO160" s="14"/>
      <c r="UNP160" s="16">
        <f t="shared" si="17281"/>
        <v>72.704999999999998</v>
      </c>
      <c r="UNQ160" s="79">
        <f t="shared" si="20450"/>
        <v>8</v>
      </c>
      <c r="UNR160" s="80"/>
      <c r="UNS160" s="16" t="s">
        <v>236</v>
      </c>
      <c r="UNT160" s="16">
        <f t="shared" ref="UNT160" si="36603">40.82</f>
        <v>40.82</v>
      </c>
      <c r="UNU160" s="16">
        <f t="shared" ref="UNU160" si="36604">0.75*(2.7+2.7+2.1+2.7)</f>
        <v>7.6499999999999995</v>
      </c>
      <c r="UNV160" s="14">
        <f t="shared" si="17285"/>
        <v>48.47</v>
      </c>
      <c r="UNW160" s="14"/>
      <c r="UNX160" s="16">
        <f t="shared" si="17286"/>
        <v>72.704999999999998</v>
      </c>
      <c r="UNY160" s="79">
        <f t="shared" si="20450"/>
        <v>8</v>
      </c>
      <c r="UNZ160" s="80"/>
      <c r="UOA160" s="16" t="s">
        <v>236</v>
      </c>
      <c r="UOB160" s="16">
        <f t="shared" ref="UOB160" si="36605">40.82</f>
        <v>40.82</v>
      </c>
      <c r="UOC160" s="16">
        <f t="shared" ref="UOC160" si="36606">0.75*(2.7+2.7+2.1+2.7)</f>
        <v>7.6499999999999995</v>
      </c>
      <c r="UOD160" s="14">
        <f t="shared" si="17290"/>
        <v>48.47</v>
      </c>
      <c r="UOE160" s="14"/>
      <c r="UOF160" s="16">
        <f t="shared" si="17291"/>
        <v>72.704999999999998</v>
      </c>
      <c r="UOG160" s="79">
        <f t="shared" si="20459"/>
        <v>8</v>
      </c>
      <c r="UOH160" s="80"/>
      <c r="UOI160" s="16" t="s">
        <v>236</v>
      </c>
      <c r="UOJ160" s="16">
        <f t="shared" ref="UOJ160" si="36607">40.82</f>
        <v>40.82</v>
      </c>
      <c r="UOK160" s="16">
        <f t="shared" ref="UOK160" si="36608">0.75*(2.7+2.7+2.1+2.7)</f>
        <v>7.6499999999999995</v>
      </c>
      <c r="UOL160" s="14">
        <f t="shared" si="17295"/>
        <v>48.47</v>
      </c>
      <c r="UOM160" s="14"/>
      <c r="UON160" s="16">
        <f t="shared" si="17296"/>
        <v>72.704999999999998</v>
      </c>
      <c r="UOO160" s="79">
        <f t="shared" si="20459"/>
        <v>8</v>
      </c>
      <c r="UOP160" s="80"/>
      <c r="UOQ160" s="16" t="s">
        <v>236</v>
      </c>
      <c r="UOR160" s="16">
        <f t="shared" ref="UOR160" si="36609">40.82</f>
        <v>40.82</v>
      </c>
      <c r="UOS160" s="16">
        <f t="shared" ref="UOS160" si="36610">0.75*(2.7+2.7+2.1+2.7)</f>
        <v>7.6499999999999995</v>
      </c>
      <c r="UOT160" s="14">
        <f t="shared" si="17300"/>
        <v>48.47</v>
      </c>
      <c r="UOU160" s="14"/>
      <c r="UOV160" s="16">
        <f t="shared" si="17301"/>
        <v>72.704999999999998</v>
      </c>
      <c r="UOW160" s="79">
        <f t="shared" si="20459"/>
        <v>8</v>
      </c>
      <c r="UOX160" s="80"/>
      <c r="UOY160" s="16" t="s">
        <v>236</v>
      </c>
      <c r="UOZ160" s="16">
        <f t="shared" ref="UOZ160" si="36611">40.82</f>
        <v>40.82</v>
      </c>
      <c r="UPA160" s="16">
        <f t="shared" ref="UPA160" si="36612">0.75*(2.7+2.7+2.1+2.7)</f>
        <v>7.6499999999999995</v>
      </c>
      <c r="UPB160" s="14">
        <f t="shared" si="17305"/>
        <v>48.47</v>
      </c>
      <c r="UPC160" s="14"/>
      <c r="UPD160" s="16">
        <f t="shared" si="17306"/>
        <v>72.704999999999998</v>
      </c>
      <c r="UPE160" s="79">
        <f t="shared" si="20459"/>
        <v>8</v>
      </c>
      <c r="UPF160" s="80"/>
      <c r="UPG160" s="16" t="s">
        <v>236</v>
      </c>
      <c r="UPH160" s="16">
        <f t="shared" ref="UPH160" si="36613">40.82</f>
        <v>40.82</v>
      </c>
      <c r="UPI160" s="16">
        <f t="shared" ref="UPI160" si="36614">0.75*(2.7+2.7+2.1+2.7)</f>
        <v>7.6499999999999995</v>
      </c>
      <c r="UPJ160" s="14">
        <f t="shared" si="17310"/>
        <v>48.47</v>
      </c>
      <c r="UPK160" s="14"/>
      <c r="UPL160" s="16">
        <f t="shared" si="17311"/>
        <v>72.704999999999998</v>
      </c>
      <c r="UPM160" s="79">
        <f t="shared" si="20459"/>
        <v>8</v>
      </c>
      <c r="UPN160" s="80"/>
      <c r="UPO160" s="16" t="s">
        <v>236</v>
      </c>
      <c r="UPP160" s="16">
        <f t="shared" ref="UPP160" si="36615">40.82</f>
        <v>40.82</v>
      </c>
      <c r="UPQ160" s="16">
        <f t="shared" ref="UPQ160" si="36616">0.75*(2.7+2.7+2.1+2.7)</f>
        <v>7.6499999999999995</v>
      </c>
      <c r="UPR160" s="14">
        <f t="shared" si="17315"/>
        <v>48.47</v>
      </c>
      <c r="UPS160" s="14"/>
      <c r="UPT160" s="16">
        <f t="shared" si="17316"/>
        <v>72.704999999999998</v>
      </c>
      <c r="UPU160" s="79">
        <f t="shared" si="20459"/>
        <v>8</v>
      </c>
      <c r="UPV160" s="80"/>
      <c r="UPW160" s="16" t="s">
        <v>236</v>
      </c>
      <c r="UPX160" s="16">
        <f t="shared" ref="UPX160" si="36617">40.82</f>
        <v>40.82</v>
      </c>
      <c r="UPY160" s="16">
        <f t="shared" ref="UPY160" si="36618">0.75*(2.7+2.7+2.1+2.7)</f>
        <v>7.6499999999999995</v>
      </c>
      <c r="UPZ160" s="14">
        <f t="shared" si="17320"/>
        <v>48.47</v>
      </c>
      <c r="UQA160" s="14"/>
      <c r="UQB160" s="16">
        <f t="shared" si="17321"/>
        <v>72.704999999999998</v>
      </c>
      <c r="UQC160" s="79">
        <f t="shared" si="20459"/>
        <v>8</v>
      </c>
      <c r="UQD160" s="80"/>
      <c r="UQE160" s="16" t="s">
        <v>236</v>
      </c>
      <c r="UQF160" s="16">
        <f t="shared" ref="UQF160" si="36619">40.82</f>
        <v>40.82</v>
      </c>
      <c r="UQG160" s="16">
        <f t="shared" ref="UQG160" si="36620">0.75*(2.7+2.7+2.1+2.7)</f>
        <v>7.6499999999999995</v>
      </c>
      <c r="UQH160" s="14">
        <f t="shared" si="17325"/>
        <v>48.47</v>
      </c>
      <c r="UQI160" s="14"/>
      <c r="UQJ160" s="16">
        <f t="shared" si="17326"/>
        <v>72.704999999999998</v>
      </c>
      <c r="UQK160" s="79">
        <f t="shared" si="20459"/>
        <v>8</v>
      </c>
      <c r="UQL160" s="80"/>
      <c r="UQM160" s="16" t="s">
        <v>236</v>
      </c>
      <c r="UQN160" s="16">
        <f t="shared" ref="UQN160" si="36621">40.82</f>
        <v>40.82</v>
      </c>
      <c r="UQO160" s="16">
        <f t="shared" ref="UQO160" si="36622">0.75*(2.7+2.7+2.1+2.7)</f>
        <v>7.6499999999999995</v>
      </c>
      <c r="UQP160" s="14">
        <f t="shared" si="17330"/>
        <v>48.47</v>
      </c>
      <c r="UQQ160" s="14"/>
      <c r="UQR160" s="16">
        <f t="shared" si="17331"/>
        <v>72.704999999999998</v>
      </c>
      <c r="UQS160" s="79">
        <f t="shared" si="20468"/>
        <v>8</v>
      </c>
      <c r="UQT160" s="80"/>
      <c r="UQU160" s="16" t="s">
        <v>236</v>
      </c>
      <c r="UQV160" s="16">
        <f t="shared" ref="UQV160" si="36623">40.82</f>
        <v>40.82</v>
      </c>
      <c r="UQW160" s="16">
        <f t="shared" ref="UQW160" si="36624">0.75*(2.7+2.7+2.1+2.7)</f>
        <v>7.6499999999999995</v>
      </c>
      <c r="UQX160" s="14">
        <f t="shared" si="17335"/>
        <v>48.47</v>
      </c>
      <c r="UQY160" s="14"/>
      <c r="UQZ160" s="16">
        <f t="shared" si="17336"/>
        <v>72.704999999999998</v>
      </c>
      <c r="URA160" s="79">
        <f t="shared" si="20468"/>
        <v>8</v>
      </c>
      <c r="URB160" s="80"/>
      <c r="URC160" s="16" t="s">
        <v>236</v>
      </c>
      <c r="URD160" s="16">
        <f t="shared" ref="URD160" si="36625">40.82</f>
        <v>40.82</v>
      </c>
      <c r="URE160" s="16">
        <f t="shared" ref="URE160" si="36626">0.75*(2.7+2.7+2.1+2.7)</f>
        <v>7.6499999999999995</v>
      </c>
      <c r="URF160" s="14">
        <f t="shared" si="17340"/>
        <v>48.47</v>
      </c>
      <c r="URG160" s="14"/>
      <c r="URH160" s="16">
        <f t="shared" si="17341"/>
        <v>72.704999999999998</v>
      </c>
      <c r="URI160" s="79">
        <f t="shared" si="20468"/>
        <v>8</v>
      </c>
      <c r="URJ160" s="80"/>
      <c r="URK160" s="16" t="s">
        <v>236</v>
      </c>
      <c r="URL160" s="16">
        <f t="shared" ref="URL160" si="36627">40.82</f>
        <v>40.82</v>
      </c>
      <c r="URM160" s="16">
        <f t="shared" ref="URM160" si="36628">0.75*(2.7+2.7+2.1+2.7)</f>
        <v>7.6499999999999995</v>
      </c>
      <c r="URN160" s="14">
        <f t="shared" si="17345"/>
        <v>48.47</v>
      </c>
      <c r="URO160" s="14"/>
      <c r="URP160" s="16">
        <f t="shared" si="17346"/>
        <v>72.704999999999998</v>
      </c>
      <c r="URQ160" s="79">
        <f t="shared" si="20468"/>
        <v>8</v>
      </c>
      <c r="URR160" s="80"/>
      <c r="URS160" s="16" t="s">
        <v>236</v>
      </c>
      <c r="URT160" s="16">
        <f t="shared" ref="URT160" si="36629">40.82</f>
        <v>40.82</v>
      </c>
      <c r="URU160" s="16">
        <f t="shared" ref="URU160" si="36630">0.75*(2.7+2.7+2.1+2.7)</f>
        <v>7.6499999999999995</v>
      </c>
      <c r="URV160" s="14">
        <f t="shared" si="17350"/>
        <v>48.47</v>
      </c>
      <c r="URW160" s="14"/>
      <c r="URX160" s="16">
        <f t="shared" si="17351"/>
        <v>72.704999999999998</v>
      </c>
      <c r="URY160" s="79">
        <f t="shared" si="20468"/>
        <v>8</v>
      </c>
      <c r="URZ160" s="80"/>
      <c r="USA160" s="16" t="s">
        <v>236</v>
      </c>
      <c r="USB160" s="16">
        <f t="shared" ref="USB160" si="36631">40.82</f>
        <v>40.82</v>
      </c>
      <c r="USC160" s="16">
        <f t="shared" ref="USC160" si="36632">0.75*(2.7+2.7+2.1+2.7)</f>
        <v>7.6499999999999995</v>
      </c>
      <c r="USD160" s="14">
        <f t="shared" si="17355"/>
        <v>48.47</v>
      </c>
      <c r="USE160" s="14"/>
      <c r="USF160" s="16">
        <f t="shared" si="17356"/>
        <v>72.704999999999998</v>
      </c>
      <c r="USG160" s="79">
        <f t="shared" si="20468"/>
        <v>8</v>
      </c>
      <c r="USH160" s="80"/>
      <c r="USI160" s="16" t="s">
        <v>236</v>
      </c>
      <c r="USJ160" s="16">
        <f t="shared" ref="USJ160" si="36633">40.82</f>
        <v>40.82</v>
      </c>
      <c r="USK160" s="16">
        <f t="shared" ref="USK160" si="36634">0.75*(2.7+2.7+2.1+2.7)</f>
        <v>7.6499999999999995</v>
      </c>
      <c r="USL160" s="14">
        <f t="shared" si="17360"/>
        <v>48.47</v>
      </c>
      <c r="USM160" s="14"/>
      <c r="USN160" s="16">
        <f t="shared" si="17361"/>
        <v>72.704999999999998</v>
      </c>
      <c r="USO160" s="79">
        <f t="shared" si="20468"/>
        <v>8</v>
      </c>
      <c r="USP160" s="80"/>
      <c r="USQ160" s="16" t="s">
        <v>236</v>
      </c>
      <c r="USR160" s="16">
        <f t="shared" ref="USR160" si="36635">40.82</f>
        <v>40.82</v>
      </c>
      <c r="USS160" s="16">
        <f t="shared" ref="USS160" si="36636">0.75*(2.7+2.7+2.1+2.7)</f>
        <v>7.6499999999999995</v>
      </c>
      <c r="UST160" s="14">
        <f t="shared" si="17365"/>
        <v>48.47</v>
      </c>
      <c r="USU160" s="14"/>
      <c r="USV160" s="16">
        <f t="shared" si="17366"/>
        <v>72.704999999999998</v>
      </c>
      <c r="USW160" s="79">
        <f t="shared" si="20468"/>
        <v>8</v>
      </c>
      <c r="USX160" s="80"/>
      <c r="USY160" s="16" t="s">
        <v>236</v>
      </c>
      <c r="USZ160" s="16">
        <f t="shared" ref="USZ160" si="36637">40.82</f>
        <v>40.82</v>
      </c>
      <c r="UTA160" s="16">
        <f t="shared" ref="UTA160" si="36638">0.75*(2.7+2.7+2.1+2.7)</f>
        <v>7.6499999999999995</v>
      </c>
      <c r="UTB160" s="14">
        <f t="shared" si="17370"/>
        <v>48.47</v>
      </c>
      <c r="UTC160" s="14"/>
      <c r="UTD160" s="16">
        <f t="shared" si="17371"/>
        <v>72.704999999999998</v>
      </c>
      <c r="UTE160" s="79">
        <f t="shared" si="20477"/>
        <v>8</v>
      </c>
      <c r="UTF160" s="80"/>
      <c r="UTG160" s="16" t="s">
        <v>236</v>
      </c>
      <c r="UTH160" s="16">
        <f t="shared" ref="UTH160" si="36639">40.82</f>
        <v>40.82</v>
      </c>
      <c r="UTI160" s="16">
        <f t="shared" ref="UTI160" si="36640">0.75*(2.7+2.7+2.1+2.7)</f>
        <v>7.6499999999999995</v>
      </c>
      <c r="UTJ160" s="14">
        <f t="shared" si="17375"/>
        <v>48.47</v>
      </c>
      <c r="UTK160" s="14"/>
      <c r="UTL160" s="16">
        <f t="shared" si="17376"/>
        <v>72.704999999999998</v>
      </c>
      <c r="UTM160" s="79">
        <f t="shared" si="20477"/>
        <v>8</v>
      </c>
      <c r="UTN160" s="80"/>
      <c r="UTO160" s="16" t="s">
        <v>236</v>
      </c>
      <c r="UTP160" s="16">
        <f t="shared" ref="UTP160" si="36641">40.82</f>
        <v>40.82</v>
      </c>
      <c r="UTQ160" s="16">
        <f t="shared" ref="UTQ160" si="36642">0.75*(2.7+2.7+2.1+2.7)</f>
        <v>7.6499999999999995</v>
      </c>
      <c r="UTR160" s="14">
        <f t="shared" si="17380"/>
        <v>48.47</v>
      </c>
      <c r="UTS160" s="14"/>
      <c r="UTT160" s="16">
        <f t="shared" si="17381"/>
        <v>72.704999999999998</v>
      </c>
      <c r="UTU160" s="79">
        <f t="shared" si="20477"/>
        <v>8</v>
      </c>
      <c r="UTV160" s="80"/>
      <c r="UTW160" s="16" t="s">
        <v>236</v>
      </c>
      <c r="UTX160" s="16">
        <f t="shared" ref="UTX160" si="36643">40.82</f>
        <v>40.82</v>
      </c>
      <c r="UTY160" s="16">
        <f t="shared" ref="UTY160" si="36644">0.75*(2.7+2.7+2.1+2.7)</f>
        <v>7.6499999999999995</v>
      </c>
      <c r="UTZ160" s="14">
        <f t="shared" si="17385"/>
        <v>48.47</v>
      </c>
      <c r="UUA160" s="14"/>
      <c r="UUB160" s="16">
        <f t="shared" si="17386"/>
        <v>72.704999999999998</v>
      </c>
      <c r="UUC160" s="79">
        <f t="shared" si="20477"/>
        <v>8</v>
      </c>
      <c r="UUD160" s="80"/>
      <c r="UUE160" s="16" t="s">
        <v>236</v>
      </c>
      <c r="UUF160" s="16">
        <f t="shared" ref="UUF160" si="36645">40.82</f>
        <v>40.82</v>
      </c>
      <c r="UUG160" s="16">
        <f t="shared" ref="UUG160" si="36646">0.75*(2.7+2.7+2.1+2.7)</f>
        <v>7.6499999999999995</v>
      </c>
      <c r="UUH160" s="14">
        <f t="shared" si="17390"/>
        <v>48.47</v>
      </c>
      <c r="UUI160" s="14"/>
      <c r="UUJ160" s="16">
        <f t="shared" si="17391"/>
        <v>72.704999999999998</v>
      </c>
      <c r="UUK160" s="79">
        <f t="shared" si="20477"/>
        <v>8</v>
      </c>
      <c r="UUL160" s="80"/>
      <c r="UUM160" s="16" t="s">
        <v>236</v>
      </c>
      <c r="UUN160" s="16">
        <f t="shared" ref="UUN160" si="36647">40.82</f>
        <v>40.82</v>
      </c>
      <c r="UUO160" s="16">
        <f t="shared" ref="UUO160" si="36648">0.75*(2.7+2.7+2.1+2.7)</f>
        <v>7.6499999999999995</v>
      </c>
      <c r="UUP160" s="14">
        <f t="shared" si="17395"/>
        <v>48.47</v>
      </c>
      <c r="UUQ160" s="14"/>
      <c r="UUR160" s="16">
        <f t="shared" si="17396"/>
        <v>72.704999999999998</v>
      </c>
      <c r="UUS160" s="79">
        <f t="shared" si="20477"/>
        <v>8</v>
      </c>
      <c r="UUT160" s="80"/>
      <c r="UUU160" s="16" t="s">
        <v>236</v>
      </c>
      <c r="UUV160" s="16">
        <f t="shared" ref="UUV160" si="36649">40.82</f>
        <v>40.82</v>
      </c>
      <c r="UUW160" s="16">
        <f t="shared" ref="UUW160" si="36650">0.75*(2.7+2.7+2.1+2.7)</f>
        <v>7.6499999999999995</v>
      </c>
      <c r="UUX160" s="14">
        <f t="shared" si="17400"/>
        <v>48.47</v>
      </c>
      <c r="UUY160" s="14"/>
      <c r="UUZ160" s="16">
        <f t="shared" si="17401"/>
        <v>72.704999999999998</v>
      </c>
      <c r="UVA160" s="79">
        <f t="shared" si="20477"/>
        <v>8</v>
      </c>
      <c r="UVB160" s="80"/>
      <c r="UVC160" s="16" t="s">
        <v>236</v>
      </c>
      <c r="UVD160" s="16">
        <f t="shared" ref="UVD160" si="36651">40.82</f>
        <v>40.82</v>
      </c>
      <c r="UVE160" s="16">
        <f t="shared" ref="UVE160" si="36652">0.75*(2.7+2.7+2.1+2.7)</f>
        <v>7.6499999999999995</v>
      </c>
      <c r="UVF160" s="14">
        <f t="shared" si="17405"/>
        <v>48.47</v>
      </c>
      <c r="UVG160" s="14"/>
      <c r="UVH160" s="16">
        <f t="shared" si="17406"/>
        <v>72.704999999999998</v>
      </c>
      <c r="UVI160" s="79">
        <f t="shared" si="20477"/>
        <v>8</v>
      </c>
      <c r="UVJ160" s="80"/>
      <c r="UVK160" s="16" t="s">
        <v>236</v>
      </c>
      <c r="UVL160" s="16">
        <f t="shared" ref="UVL160" si="36653">40.82</f>
        <v>40.82</v>
      </c>
      <c r="UVM160" s="16">
        <f t="shared" ref="UVM160" si="36654">0.75*(2.7+2.7+2.1+2.7)</f>
        <v>7.6499999999999995</v>
      </c>
      <c r="UVN160" s="14">
        <f t="shared" si="17410"/>
        <v>48.47</v>
      </c>
      <c r="UVO160" s="14"/>
      <c r="UVP160" s="16">
        <f t="shared" si="17411"/>
        <v>72.704999999999998</v>
      </c>
      <c r="UVQ160" s="79">
        <f t="shared" si="20486"/>
        <v>8</v>
      </c>
      <c r="UVR160" s="80"/>
      <c r="UVS160" s="16" t="s">
        <v>236</v>
      </c>
      <c r="UVT160" s="16">
        <f t="shared" ref="UVT160" si="36655">40.82</f>
        <v>40.82</v>
      </c>
      <c r="UVU160" s="16">
        <f t="shared" ref="UVU160" si="36656">0.75*(2.7+2.7+2.1+2.7)</f>
        <v>7.6499999999999995</v>
      </c>
      <c r="UVV160" s="14">
        <f t="shared" si="17415"/>
        <v>48.47</v>
      </c>
      <c r="UVW160" s="14"/>
      <c r="UVX160" s="16">
        <f t="shared" si="17416"/>
        <v>72.704999999999998</v>
      </c>
      <c r="UVY160" s="79">
        <f t="shared" si="20486"/>
        <v>8</v>
      </c>
      <c r="UVZ160" s="80"/>
      <c r="UWA160" s="16" t="s">
        <v>236</v>
      </c>
      <c r="UWB160" s="16">
        <f t="shared" ref="UWB160" si="36657">40.82</f>
        <v>40.82</v>
      </c>
      <c r="UWC160" s="16">
        <f t="shared" ref="UWC160" si="36658">0.75*(2.7+2.7+2.1+2.7)</f>
        <v>7.6499999999999995</v>
      </c>
      <c r="UWD160" s="14">
        <f t="shared" si="17420"/>
        <v>48.47</v>
      </c>
      <c r="UWE160" s="14"/>
      <c r="UWF160" s="16">
        <f t="shared" si="17421"/>
        <v>72.704999999999998</v>
      </c>
      <c r="UWG160" s="79">
        <f t="shared" si="20486"/>
        <v>8</v>
      </c>
      <c r="UWH160" s="80"/>
      <c r="UWI160" s="16" t="s">
        <v>236</v>
      </c>
      <c r="UWJ160" s="16">
        <f t="shared" ref="UWJ160" si="36659">40.82</f>
        <v>40.82</v>
      </c>
      <c r="UWK160" s="16">
        <f t="shared" ref="UWK160" si="36660">0.75*(2.7+2.7+2.1+2.7)</f>
        <v>7.6499999999999995</v>
      </c>
      <c r="UWL160" s="14">
        <f t="shared" si="17425"/>
        <v>48.47</v>
      </c>
      <c r="UWM160" s="14"/>
      <c r="UWN160" s="16">
        <f t="shared" si="17426"/>
        <v>72.704999999999998</v>
      </c>
      <c r="UWO160" s="79">
        <f t="shared" si="20486"/>
        <v>8</v>
      </c>
      <c r="UWP160" s="80"/>
      <c r="UWQ160" s="16" t="s">
        <v>236</v>
      </c>
      <c r="UWR160" s="16">
        <f t="shared" ref="UWR160" si="36661">40.82</f>
        <v>40.82</v>
      </c>
      <c r="UWS160" s="16">
        <f t="shared" ref="UWS160" si="36662">0.75*(2.7+2.7+2.1+2.7)</f>
        <v>7.6499999999999995</v>
      </c>
      <c r="UWT160" s="14">
        <f t="shared" si="17430"/>
        <v>48.47</v>
      </c>
      <c r="UWU160" s="14"/>
      <c r="UWV160" s="16">
        <f t="shared" si="17431"/>
        <v>72.704999999999998</v>
      </c>
      <c r="UWW160" s="79">
        <f t="shared" si="20486"/>
        <v>8</v>
      </c>
      <c r="UWX160" s="80"/>
      <c r="UWY160" s="16" t="s">
        <v>236</v>
      </c>
      <c r="UWZ160" s="16">
        <f t="shared" ref="UWZ160" si="36663">40.82</f>
        <v>40.82</v>
      </c>
      <c r="UXA160" s="16">
        <f t="shared" ref="UXA160" si="36664">0.75*(2.7+2.7+2.1+2.7)</f>
        <v>7.6499999999999995</v>
      </c>
      <c r="UXB160" s="14">
        <f t="shared" si="17435"/>
        <v>48.47</v>
      </c>
      <c r="UXC160" s="14"/>
      <c r="UXD160" s="16">
        <f t="shared" si="17436"/>
        <v>72.704999999999998</v>
      </c>
      <c r="UXE160" s="79">
        <f t="shared" si="20486"/>
        <v>8</v>
      </c>
      <c r="UXF160" s="80"/>
      <c r="UXG160" s="16" t="s">
        <v>236</v>
      </c>
      <c r="UXH160" s="16">
        <f t="shared" ref="UXH160" si="36665">40.82</f>
        <v>40.82</v>
      </c>
      <c r="UXI160" s="16">
        <f t="shared" ref="UXI160" si="36666">0.75*(2.7+2.7+2.1+2.7)</f>
        <v>7.6499999999999995</v>
      </c>
      <c r="UXJ160" s="14">
        <f t="shared" si="17440"/>
        <v>48.47</v>
      </c>
      <c r="UXK160" s="14"/>
      <c r="UXL160" s="16">
        <f t="shared" si="17441"/>
        <v>72.704999999999998</v>
      </c>
      <c r="UXM160" s="79">
        <f t="shared" si="20486"/>
        <v>8</v>
      </c>
      <c r="UXN160" s="80"/>
      <c r="UXO160" s="16" t="s">
        <v>236</v>
      </c>
      <c r="UXP160" s="16">
        <f t="shared" ref="UXP160" si="36667">40.82</f>
        <v>40.82</v>
      </c>
      <c r="UXQ160" s="16">
        <f t="shared" ref="UXQ160" si="36668">0.75*(2.7+2.7+2.1+2.7)</f>
        <v>7.6499999999999995</v>
      </c>
      <c r="UXR160" s="14">
        <f t="shared" si="17445"/>
        <v>48.47</v>
      </c>
      <c r="UXS160" s="14"/>
      <c r="UXT160" s="16">
        <f t="shared" si="17446"/>
        <v>72.704999999999998</v>
      </c>
      <c r="UXU160" s="79">
        <f t="shared" si="20486"/>
        <v>8</v>
      </c>
      <c r="UXV160" s="80"/>
      <c r="UXW160" s="16" t="s">
        <v>236</v>
      </c>
      <c r="UXX160" s="16">
        <f t="shared" ref="UXX160" si="36669">40.82</f>
        <v>40.82</v>
      </c>
      <c r="UXY160" s="16">
        <f t="shared" ref="UXY160" si="36670">0.75*(2.7+2.7+2.1+2.7)</f>
        <v>7.6499999999999995</v>
      </c>
      <c r="UXZ160" s="14">
        <f t="shared" si="17450"/>
        <v>48.47</v>
      </c>
      <c r="UYA160" s="14"/>
      <c r="UYB160" s="16">
        <f t="shared" si="17451"/>
        <v>72.704999999999998</v>
      </c>
      <c r="UYC160" s="79">
        <f t="shared" si="20495"/>
        <v>8</v>
      </c>
      <c r="UYD160" s="80"/>
      <c r="UYE160" s="16" t="s">
        <v>236</v>
      </c>
      <c r="UYF160" s="16">
        <f t="shared" ref="UYF160" si="36671">40.82</f>
        <v>40.82</v>
      </c>
      <c r="UYG160" s="16">
        <f t="shared" ref="UYG160" si="36672">0.75*(2.7+2.7+2.1+2.7)</f>
        <v>7.6499999999999995</v>
      </c>
      <c r="UYH160" s="14">
        <f t="shared" si="17455"/>
        <v>48.47</v>
      </c>
      <c r="UYI160" s="14"/>
      <c r="UYJ160" s="16">
        <f t="shared" si="17456"/>
        <v>72.704999999999998</v>
      </c>
      <c r="UYK160" s="79">
        <f t="shared" si="20495"/>
        <v>8</v>
      </c>
      <c r="UYL160" s="80"/>
      <c r="UYM160" s="16" t="s">
        <v>236</v>
      </c>
      <c r="UYN160" s="16">
        <f t="shared" ref="UYN160" si="36673">40.82</f>
        <v>40.82</v>
      </c>
      <c r="UYO160" s="16">
        <f t="shared" ref="UYO160" si="36674">0.75*(2.7+2.7+2.1+2.7)</f>
        <v>7.6499999999999995</v>
      </c>
      <c r="UYP160" s="14">
        <f t="shared" si="17460"/>
        <v>48.47</v>
      </c>
      <c r="UYQ160" s="14"/>
      <c r="UYR160" s="16">
        <f t="shared" si="17461"/>
        <v>72.704999999999998</v>
      </c>
      <c r="UYS160" s="79">
        <f t="shared" si="20495"/>
        <v>8</v>
      </c>
      <c r="UYT160" s="80"/>
      <c r="UYU160" s="16" t="s">
        <v>236</v>
      </c>
      <c r="UYV160" s="16">
        <f t="shared" ref="UYV160" si="36675">40.82</f>
        <v>40.82</v>
      </c>
      <c r="UYW160" s="16">
        <f t="shared" ref="UYW160" si="36676">0.75*(2.7+2.7+2.1+2.7)</f>
        <v>7.6499999999999995</v>
      </c>
      <c r="UYX160" s="14">
        <f t="shared" si="17465"/>
        <v>48.47</v>
      </c>
      <c r="UYY160" s="14"/>
      <c r="UYZ160" s="16">
        <f t="shared" si="17466"/>
        <v>72.704999999999998</v>
      </c>
      <c r="UZA160" s="79">
        <f t="shared" si="20495"/>
        <v>8</v>
      </c>
      <c r="UZB160" s="80"/>
      <c r="UZC160" s="16" t="s">
        <v>236</v>
      </c>
      <c r="UZD160" s="16">
        <f t="shared" ref="UZD160" si="36677">40.82</f>
        <v>40.82</v>
      </c>
      <c r="UZE160" s="16">
        <f t="shared" ref="UZE160" si="36678">0.75*(2.7+2.7+2.1+2.7)</f>
        <v>7.6499999999999995</v>
      </c>
      <c r="UZF160" s="14">
        <f t="shared" si="17470"/>
        <v>48.47</v>
      </c>
      <c r="UZG160" s="14"/>
      <c r="UZH160" s="16">
        <f t="shared" si="17471"/>
        <v>72.704999999999998</v>
      </c>
      <c r="UZI160" s="79">
        <f t="shared" si="20495"/>
        <v>8</v>
      </c>
      <c r="UZJ160" s="80"/>
      <c r="UZK160" s="16" t="s">
        <v>236</v>
      </c>
      <c r="UZL160" s="16">
        <f t="shared" ref="UZL160" si="36679">40.82</f>
        <v>40.82</v>
      </c>
      <c r="UZM160" s="16">
        <f t="shared" ref="UZM160" si="36680">0.75*(2.7+2.7+2.1+2.7)</f>
        <v>7.6499999999999995</v>
      </c>
      <c r="UZN160" s="14">
        <f t="shared" si="17475"/>
        <v>48.47</v>
      </c>
      <c r="UZO160" s="14"/>
      <c r="UZP160" s="16">
        <f t="shared" si="17476"/>
        <v>72.704999999999998</v>
      </c>
      <c r="UZQ160" s="79">
        <f t="shared" si="20495"/>
        <v>8</v>
      </c>
      <c r="UZR160" s="80"/>
      <c r="UZS160" s="16" t="s">
        <v>236</v>
      </c>
      <c r="UZT160" s="16">
        <f t="shared" ref="UZT160" si="36681">40.82</f>
        <v>40.82</v>
      </c>
      <c r="UZU160" s="16">
        <f t="shared" ref="UZU160" si="36682">0.75*(2.7+2.7+2.1+2.7)</f>
        <v>7.6499999999999995</v>
      </c>
      <c r="UZV160" s="14">
        <f t="shared" si="17480"/>
        <v>48.47</v>
      </c>
      <c r="UZW160" s="14"/>
      <c r="UZX160" s="16">
        <f t="shared" si="17481"/>
        <v>72.704999999999998</v>
      </c>
      <c r="UZY160" s="79">
        <f t="shared" si="20495"/>
        <v>8</v>
      </c>
      <c r="UZZ160" s="80"/>
      <c r="VAA160" s="16" t="s">
        <v>236</v>
      </c>
      <c r="VAB160" s="16">
        <f t="shared" ref="VAB160" si="36683">40.82</f>
        <v>40.82</v>
      </c>
      <c r="VAC160" s="16">
        <f t="shared" ref="VAC160" si="36684">0.75*(2.7+2.7+2.1+2.7)</f>
        <v>7.6499999999999995</v>
      </c>
      <c r="VAD160" s="14">
        <f t="shared" si="17485"/>
        <v>48.47</v>
      </c>
      <c r="VAE160" s="14"/>
      <c r="VAF160" s="16">
        <f t="shared" si="17486"/>
        <v>72.704999999999998</v>
      </c>
      <c r="VAG160" s="79">
        <f t="shared" si="20495"/>
        <v>8</v>
      </c>
      <c r="VAH160" s="80"/>
      <c r="VAI160" s="16" t="s">
        <v>236</v>
      </c>
      <c r="VAJ160" s="16">
        <f t="shared" ref="VAJ160" si="36685">40.82</f>
        <v>40.82</v>
      </c>
      <c r="VAK160" s="16">
        <f t="shared" ref="VAK160" si="36686">0.75*(2.7+2.7+2.1+2.7)</f>
        <v>7.6499999999999995</v>
      </c>
      <c r="VAL160" s="14">
        <f t="shared" si="17490"/>
        <v>48.47</v>
      </c>
      <c r="VAM160" s="14"/>
      <c r="VAN160" s="16">
        <f t="shared" si="17491"/>
        <v>72.704999999999998</v>
      </c>
      <c r="VAO160" s="79">
        <f t="shared" si="20504"/>
        <v>8</v>
      </c>
      <c r="VAP160" s="80"/>
      <c r="VAQ160" s="16" t="s">
        <v>236</v>
      </c>
      <c r="VAR160" s="16">
        <f t="shared" ref="VAR160" si="36687">40.82</f>
        <v>40.82</v>
      </c>
      <c r="VAS160" s="16">
        <f t="shared" ref="VAS160" si="36688">0.75*(2.7+2.7+2.1+2.7)</f>
        <v>7.6499999999999995</v>
      </c>
      <c r="VAT160" s="14">
        <f t="shared" si="17495"/>
        <v>48.47</v>
      </c>
      <c r="VAU160" s="14"/>
      <c r="VAV160" s="16">
        <f t="shared" si="17496"/>
        <v>72.704999999999998</v>
      </c>
      <c r="VAW160" s="79">
        <f t="shared" si="20504"/>
        <v>8</v>
      </c>
      <c r="VAX160" s="80"/>
      <c r="VAY160" s="16" t="s">
        <v>236</v>
      </c>
      <c r="VAZ160" s="16">
        <f t="shared" ref="VAZ160" si="36689">40.82</f>
        <v>40.82</v>
      </c>
      <c r="VBA160" s="16">
        <f t="shared" ref="VBA160" si="36690">0.75*(2.7+2.7+2.1+2.7)</f>
        <v>7.6499999999999995</v>
      </c>
      <c r="VBB160" s="14">
        <f t="shared" si="17500"/>
        <v>48.47</v>
      </c>
      <c r="VBC160" s="14"/>
      <c r="VBD160" s="16">
        <f t="shared" si="17501"/>
        <v>72.704999999999998</v>
      </c>
      <c r="VBE160" s="79">
        <f t="shared" si="20504"/>
        <v>8</v>
      </c>
      <c r="VBF160" s="80"/>
      <c r="VBG160" s="16" t="s">
        <v>236</v>
      </c>
      <c r="VBH160" s="16">
        <f t="shared" ref="VBH160" si="36691">40.82</f>
        <v>40.82</v>
      </c>
      <c r="VBI160" s="16">
        <f t="shared" ref="VBI160" si="36692">0.75*(2.7+2.7+2.1+2.7)</f>
        <v>7.6499999999999995</v>
      </c>
      <c r="VBJ160" s="14">
        <f t="shared" si="17505"/>
        <v>48.47</v>
      </c>
      <c r="VBK160" s="14"/>
      <c r="VBL160" s="16">
        <f t="shared" si="17506"/>
        <v>72.704999999999998</v>
      </c>
      <c r="VBM160" s="79">
        <f t="shared" si="20504"/>
        <v>8</v>
      </c>
      <c r="VBN160" s="80"/>
      <c r="VBO160" s="16" t="s">
        <v>236</v>
      </c>
      <c r="VBP160" s="16">
        <f t="shared" ref="VBP160" si="36693">40.82</f>
        <v>40.82</v>
      </c>
      <c r="VBQ160" s="16">
        <f t="shared" ref="VBQ160" si="36694">0.75*(2.7+2.7+2.1+2.7)</f>
        <v>7.6499999999999995</v>
      </c>
      <c r="VBR160" s="14">
        <f t="shared" si="17510"/>
        <v>48.47</v>
      </c>
      <c r="VBS160" s="14"/>
      <c r="VBT160" s="16">
        <f t="shared" si="17511"/>
        <v>72.704999999999998</v>
      </c>
      <c r="VBU160" s="79">
        <f t="shared" si="20504"/>
        <v>8</v>
      </c>
      <c r="VBV160" s="80"/>
      <c r="VBW160" s="16" t="s">
        <v>236</v>
      </c>
      <c r="VBX160" s="16">
        <f t="shared" ref="VBX160" si="36695">40.82</f>
        <v>40.82</v>
      </c>
      <c r="VBY160" s="16">
        <f t="shared" ref="VBY160" si="36696">0.75*(2.7+2.7+2.1+2.7)</f>
        <v>7.6499999999999995</v>
      </c>
      <c r="VBZ160" s="14">
        <f t="shared" si="17515"/>
        <v>48.47</v>
      </c>
      <c r="VCA160" s="14"/>
      <c r="VCB160" s="16">
        <f t="shared" si="17516"/>
        <v>72.704999999999998</v>
      </c>
      <c r="VCC160" s="79">
        <f t="shared" si="20504"/>
        <v>8</v>
      </c>
      <c r="VCD160" s="80"/>
      <c r="VCE160" s="16" t="s">
        <v>236</v>
      </c>
      <c r="VCF160" s="16">
        <f t="shared" ref="VCF160" si="36697">40.82</f>
        <v>40.82</v>
      </c>
      <c r="VCG160" s="16">
        <f t="shared" ref="VCG160" si="36698">0.75*(2.7+2.7+2.1+2.7)</f>
        <v>7.6499999999999995</v>
      </c>
      <c r="VCH160" s="14">
        <f t="shared" si="17520"/>
        <v>48.47</v>
      </c>
      <c r="VCI160" s="14"/>
      <c r="VCJ160" s="16">
        <f t="shared" si="17521"/>
        <v>72.704999999999998</v>
      </c>
      <c r="VCK160" s="79">
        <f t="shared" si="20504"/>
        <v>8</v>
      </c>
      <c r="VCL160" s="80"/>
      <c r="VCM160" s="16" t="s">
        <v>236</v>
      </c>
      <c r="VCN160" s="16">
        <f t="shared" ref="VCN160" si="36699">40.82</f>
        <v>40.82</v>
      </c>
      <c r="VCO160" s="16">
        <f t="shared" ref="VCO160" si="36700">0.75*(2.7+2.7+2.1+2.7)</f>
        <v>7.6499999999999995</v>
      </c>
      <c r="VCP160" s="14">
        <f t="shared" si="17525"/>
        <v>48.47</v>
      </c>
      <c r="VCQ160" s="14"/>
      <c r="VCR160" s="16">
        <f t="shared" si="17526"/>
        <v>72.704999999999998</v>
      </c>
      <c r="VCS160" s="79">
        <f t="shared" si="20504"/>
        <v>8</v>
      </c>
      <c r="VCT160" s="80"/>
      <c r="VCU160" s="16" t="s">
        <v>236</v>
      </c>
      <c r="VCV160" s="16">
        <f t="shared" ref="VCV160" si="36701">40.82</f>
        <v>40.82</v>
      </c>
      <c r="VCW160" s="16">
        <f t="shared" ref="VCW160" si="36702">0.75*(2.7+2.7+2.1+2.7)</f>
        <v>7.6499999999999995</v>
      </c>
      <c r="VCX160" s="14">
        <f t="shared" si="17530"/>
        <v>48.47</v>
      </c>
      <c r="VCY160" s="14"/>
      <c r="VCZ160" s="16">
        <f t="shared" si="17531"/>
        <v>72.704999999999998</v>
      </c>
      <c r="VDA160" s="79">
        <f t="shared" si="20513"/>
        <v>8</v>
      </c>
      <c r="VDB160" s="80"/>
      <c r="VDC160" s="16" t="s">
        <v>236</v>
      </c>
      <c r="VDD160" s="16">
        <f t="shared" ref="VDD160" si="36703">40.82</f>
        <v>40.82</v>
      </c>
      <c r="VDE160" s="16">
        <f t="shared" ref="VDE160" si="36704">0.75*(2.7+2.7+2.1+2.7)</f>
        <v>7.6499999999999995</v>
      </c>
      <c r="VDF160" s="14">
        <f t="shared" si="17535"/>
        <v>48.47</v>
      </c>
      <c r="VDG160" s="14"/>
      <c r="VDH160" s="16">
        <f t="shared" si="17536"/>
        <v>72.704999999999998</v>
      </c>
      <c r="VDI160" s="79">
        <f t="shared" si="20513"/>
        <v>8</v>
      </c>
      <c r="VDJ160" s="80"/>
      <c r="VDK160" s="16" t="s">
        <v>236</v>
      </c>
      <c r="VDL160" s="16">
        <f t="shared" ref="VDL160" si="36705">40.82</f>
        <v>40.82</v>
      </c>
      <c r="VDM160" s="16">
        <f t="shared" ref="VDM160" si="36706">0.75*(2.7+2.7+2.1+2.7)</f>
        <v>7.6499999999999995</v>
      </c>
      <c r="VDN160" s="14">
        <f t="shared" si="17540"/>
        <v>48.47</v>
      </c>
      <c r="VDO160" s="14"/>
      <c r="VDP160" s="16">
        <f t="shared" si="17541"/>
        <v>72.704999999999998</v>
      </c>
      <c r="VDQ160" s="79">
        <f t="shared" si="20513"/>
        <v>8</v>
      </c>
      <c r="VDR160" s="80"/>
      <c r="VDS160" s="16" t="s">
        <v>236</v>
      </c>
      <c r="VDT160" s="16">
        <f t="shared" ref="VDT160" si="36707">40.82</f>
        <v>40.82</v>
      </c>
      <c r="VDU160" s="16">
        <f t="shared" ref="VDU160" si="36708">0.75*(2.7+2.7+2.1+2.7)</f>
        <v>7.6499999999999995</v>
      </c>
      <c r="VDV160" s="14">
        <f t="shared" si="17545"/>
        <v>48.47</v>
      </c>
      <c r="VDW160" s="14"/>
      <c r="VDX160" s="16">
        <f t="shared" si="17546"/>
        <v>72.704999999999998</v>
      </c>
      <c r="VDY160" s="79">
        <f t="shared" si="20513"/>
        <v>8</v>
      </c>
      <c r="VDZ160" s="80"/>
      <c r="VEA160" s="16" t="s">
        <v>236</v>
      </c>
      <c r="VEB160" s="16">
        <f t="shared" ref="VEB160" si="36709">40.82</f>
        <v>40.82</v>
      </c>
      <c r="VEC160" s="16">
        <f t="shared" ref="VEC160" si="36710">0.75*(2.7+2.7+2.1+2.7)</f>
        <v>7.6499999999999995</v>
      </c>
      <c r="VED160" s="14">
        <f t="shared" si="17550"/>
        <v>48.47</v>
      </c>
      <c r="VEE160" s="14"/>
      <c r="VEF160" s="16">
        <f t="shared" si="17551"/>
        <v>72.704999999999998</v>
      </c>
      <c r="VEG160" s="79">
        <f t="shared" si="20513"/>
        <v>8</v>
      </c>
      <c r="VEH160" s="80"/>
      <c r="VEI160" s="16" t="s">
        <v>236</v>
      </c>
      <c r="VEJ160" s="16">
        <f t="shared" ref="VEJ160" si="36711">40.82</f>
        <v>40.82</v>
      </c>
      <c r="VEK160" s="16">
        <f t="shared" ref="VEK160" si="36712">0.75*(2.7+2.7+2.1+2.7)</f>
        <v>7.6499999999999995</v>
      </c>
      <c r="VEL160" s="14">
        <f t="shared" si="17555"/>
        <v>48.47</v>
      </c>
      <c r="VEM160" s="14"/>
      <c r="VEN160" s="16">
        <f t="shared" si="17556"/>
        <v>72.704999999999998</v>
      </c>
      <c r="VEO160" s="79">
        <f t="shared" si="20513"/>
        <v>8</v>
      </c>
      <c r="VEP160" s="80"/>
      <c r="VEQ160" s="16" t="s">
        <v>236</v>
      </c>
      <c r="VER160" s="16">
        <f t="shared" ref="VER160" si="36713">40.82</f>
        <v>40.82</v>
      </c>
      <c r="VES160" s="16">
        <f t="shared" ref="VES160" si="36714">0.75*(2.7+2.7+2.1+2.7)</f>
        <v>7.6499999999999995</v>
      </c>
      <c r="VET160" s="14">
        <f t="shared" si="17560"/>
        <v>48.47</v>
      </c>
      <c r="VEU160" s="14"/>
      <c r="VEV160" s="16">
        <f t="shared" si="17561"/>
        <v>72.704999999999998</v>
      </c>
      <c r="VEW160" s="79">
        <f t="shared" si="20513"/>
        <v>8</v>
      </c>
      <c r="VEX160" s="80"/>
      <c r="VEY160" s="16" t="s">
        <v>236</v>
      </c>
      <c r="VEZ160" s="16">
        <f t="shared" ref="VEZ160" si="36715">40.82</f>
        <v>40.82</v>
      </c>
      <c r="VFA160" s="16">
        <f t="shared" ref="VFA160" si="36716">0.75*(2.7+2.7+2.1+2.7)</f>
        <v>7.6499999999999995</v>
      </c>
      <c r="VFB160" s="14">
        <f t="shared" si="17565"/>
        <v>48.47</v>
      </c>
      <c r="VFC160" s="14"/>
      <c r="VFD160" s="16">
        <f t="shared" si="17566"/>
        <v>72.704999999999998</v>
      </c>
      <c r="VFE160" s="79">
        <f t="shared" si="20513"/>
        <v>8</v>
      </c>
      <c r="VFF160" s="80"/>
      <c r="VFG160" s="16" t="s">
        <v>236</v>
      </c>
      <c r="VFH160" s="16">
        <f t="shared" ref="VFH160" si="36717">40.82</f>
        <v>40.82</v>
      </c>
      <c r="VFI160" s="16">
        <f t="shared" ref="VFI160" si="36718">0.75*(2.7+2.7+2.1+2.7)</f>
        <v>7.6499999999999995</v>
      </c>
      <c r="VFJ160" s="14">
        <f t="shared" si="17570"/>
        <v>48.47</v>
      </c>
      <c r="VFK160" s="14"/>
      <c r="VFL160" s="16">
        <f t="shared" si="17571"/>
        <v>72.704999999999998</v>
      </c>
      <c r="VFM160" s="79">
        <f t="shared" si="20522"/>
        <v>8</v>
      </c>
      <c r="VFN160" s="80"/>
      <c r="VFO160" s="16" t="s">
        <v>236</v>
      </c>
      <c r="VFP160" s="16">
        <f t="shared" ref="VFP160" si="36719">40.82</f>
        <v>40.82</v>
      </c>
      <c r="VFQ160" s="16">
        <f t="shared" ref="VFQ160" si="36720">0.75*(2.7+2.7+2.1+2.7)</f>
        <v>7.6499999999999995</v>
      </c>
      <c r="VFR160" s="14">
        <f t="shared" si="17575"/>
        <v>48.47</v>
      </c>
      <c r="VFS160" s="14"/>
      <c r="VFT160" s="16">
        <f t="shared" si="17576"/>
        <v>72.704999999999998</v>
      </c>
      <c r="VFU160" s="79">
        <f t="shared" si="20522"/>
        <v>8</v>
      </c>
      <c r="VFV160" s="80"/>
      <c r="VFW160" s="16" t="s">
        <v>236</v>
      </c>
      <c r="VFX160" s="16">
        <f t="shared" ref="VFX160" si="36721">40.82</f>
        <v>40.82</v>
      </c>
      <c r="VFY160" s="16">
        <f t="shared" ref="VFY160" si="36722">0.75*(2.7+2.7+2.1+2.7)</f>
        <v>7.6499999999999995</v>
      </c>
      <c r="VFZ160" s="14">
        <f t="shared" si="17580"/>
        <v>48.47</v>
      </c>
      <c r="VGA160" s="14"/>
      <c r="VGB160" s="16">
        <f t="shared" si="17581"/>
        <v>72.704999999999998</v>
      </c>
      <c r="VGC160" s="79">
        <f t="shared" si="20522"/>
        <v>8</v>
      </c>
      <c r="VGD160" s="80"/>
      <c r="VGE160" s="16" t="s">
        <v>236</v>
      </c>
      <c r="VGF160" s="16">
        <f t="shared" ref="VGF160" si="36723">40.82</f>
        <v>40.82</v>
      </c>
      <c r="VGG160" s="16">
        <f t="shared" ref="VGG160" si="36724">0.75*(2.7+2.7+2.1+2.7)</f>
        <v>7.6499999999999995</v>
      </c>
      <c r="VGH160" s="14">
        <f t="shared" si="17585"/>
        <v>48.47</v>
      </c>
      <c r="VGI160" s="14"/>
      <c r="VGJ160" s="16">
        <f t="shared" si="17586"/>
        <v>72.704999999999998</v>
      </c>
      <c r="VGK160" s="79">
        <f t="shared" si="20522"/>
        <v>8</v>
      </c>
      <c r="VGL160" s="80"/>
      <c r="VGM160" s="16" t="s">
        <v>236</v>
      </c>
      <c r="VGN160" s="16">
        <f t="shared" ref="VGN160" si="36725">40.82</f>
        <v>40.82</v>
      </c>
      <c r="VGO160" s="16">
        <f t="shared" ref="VGO160" si="36726">0.75*(2.7+2.7+2.1+2.7)</f>
        <v>7.6499999999999995</v>
      </c>
      <c r="VGP160" s="14">
        <f t="shared" si="17590"/>
        <v>48.47</v>
      </c>
      <c r="VGQ160" s="14"/>
      <c r="VGR160" s="16">
        <f t="shared" si="17591"/>
        <v>72.704999999999998</v>
      </c>
      <c r="VGS160" s="79">
        <f t="shared" si="20522"/>
        <v>8</v>
      </c>
      <c r="VGT160" s="80"/>
      <c r="VGU160" s="16" t="s">
        <v>236</v>
      </c>
      <c r="VGV160" s="16">
        <f t="shared" ref="VGV160" si="36727">40.82</f>
        <v>40.82</v>
      </c>
      <c r="VGW160" s="16">
        <f t="shared" ref="VGW160" si="36728">0.75*(2.7+2.7+2.1+2.7)</f>
        <v>7.6499999999999995</v>
      </c>
      <c r="VGX160" s="14">
        <f t="shared" si="17595"/>
        <v>48.47</v>
      </c>
      <c r="VGY160" s="14"/>
      <c r="VGZ160" s="16">
        <f t="shared" si="17596"/>
        <v>72.704999999999998</v>
      </c>
      <c r="VHA160" s="79">
        <f t="shared" si="20522"/>
        <v>8</v>
      </c>
      <c r="VHB160" s="80"/>
      <c r="VHC160" s="16" t="s">
        <v>236</v>
      </c>
      <c r="VHD160" s="16">
        <f t="shared" ref="VHD160" si="36729">40.82</f>
        <v>40.82</v>
      </c>
      <c r="VHE160" s="16">
        <f t="shared" ref="VHE160" si="36730">0.75*(2.7+2.7+2.1+2.7)</f>
        <v>7.6499999999999995</v>
      </c>
      <c r="VHF160" s="14">
        <f t="shared" si="17600"/>
        <v>48.47</v>
      </c>
      <c r="VHG160" s="14"/>
      <c r="VHH160" s="16">
        <f t="shared" si="17601"/>
        <v>72.704999999999998</v>
      </c>
      <c r="VHI160" s="79">
        <f t="shared" si="20522"/>
        <v>8</v>
      </c>
      <c r="VHJ160" s="80"/>
      <c r="VHK160" s="16" t="s">
        <v>236</v>
      </c>
      <c r="VHL160" s="16">
        <f t="shared" ref="VHL160" si="36731">40.82</f>
        <v>40.82</v>
      </c>
      <c r="VHM160" s="16">
        <f t="shared" ref="VHM160" si="36732">0.75*(2.7+2.7+2.1+2.7)</f>
        <v>7.6499999999999995</v>
      </c>
      <c r="VHN160" s="14">
        <f t="shared" si="17605"/>
        <v>48.47</v>
      </c>
      <c r="VHO160" s="14"/>
      <c r="VHP160" s="16">
        <f t="shared" si="17606"/>
        <v>72.704999999999998</v>
      </c>
      <c r="VHQ160" s="79">
        <f t="shared" si="20522"/>
        <v>8</v>
      </c>
      <c r="VHR160" s="80"/>
      <c r="VHS160" s="16" t="s">
        <v>236</v>
      </c>
      <c r="VHT160" s="16">
        <f t="shared" ref="VHT160" si="36733">40.82</f>
        <v>40.82</v>
      </c>
      <c r="VHU160" s="16">
        <f t="shared" ref="VHU160" si="36734">0.75*(2.7+2.7+2.1+2.7)</f>
        <v>7.6499999999999995</v>
      </c>
      <c r="VHV160" s="14">
        <f t="shared" si="17610"/>
        <v>48.47</v>
      </c>
      <c r="VHW160" s="14"/>
      <c r="VHX160" s="16">
        <f t="shared" si="17611"/>
        <v>72.704999999999998</v>
      </c>
      <c r="VHY160" s="79">
        <f t="shared" si="20531"/>
        <v>8</v>
      </c>
      <c r="VHZ160" s="80"/>
      <c r="VIA160" s="16" t="s">
        <v>236</v>
      </c>
      <c r="VIB160" s="16">
        <f t="shared" ref="VIB160" si="36735">40.82</f>
        <v>40.82</v>
      </c>
      <c r="VIC160" s="16">
        <f t="shared" ref="VIC160" si="36736">0.75*(2.7+2.7+2.1+2.7)</f>
        <v>7.6499999999999995</v>
      </c>
      <c r="VID160" s="14">
        <f t="shared" si="17615"/>
        <v>48.47</v>
      </c>
      <c r="VIE160" s="14"/>
      <c r="VIF160" s="16">
        <f t="shared" si="17616"/>
        <v>72.704999999999998</v>
      </c>
      <c r="VIG160" s="79">
        <f t="shared" si="20531"/>
        <v>8</v>
      </c>
      <c r="VIH160" s="80"/>
      <c r="VII160" s="16" t="s">
        <v>236</v>
      </c>
      <c r="VIJ160" s="16">
        <f t="shared" ref="VIJ160" si="36737">40.82</f>
        <v>40.82</v>
      </c>
      <c r="VIK160" s="16">
        <f t="shared" ref="VIK160" si="36738">0.75*(2.7+2.7+2.1+2.7)</f>
        <v>7.6499999999999995</v>
      </c>
      <c r="VIL160" s="14">
        <f t="shared" si="17620"/>
        <v>48.47</v>
      </c>
      <c r="VIM160" s="14"/>
      <c r="VIN160" s="16">
        <f t="shared" si="17621"/>
        <v>72.704999999999998</v>
      </c>
      <c r="VIO160" s="79">
        <f t="shared" si="20531"/>
        <v>8</v>
      </c>
      <c r="VIP160" s="80"/>
      <c r="VIQ160" s="16" t="s">
        <v>236</v>
      </c>
      <c r="VIR160" s="16">
        <f t="shared" ref="VIR160" si="36739">40.82</f>
        <v>40.82</v>
      </c>
      <c r="VIS160" s="16">
        <f t="shared" ref="VIS160" si="36740">0.75*(2.7+2.7+2.1+2.7)</f>
        <v>7.6499999999999995</v>
      </c>
      <c r="VIT160" s="14">
        <f t="shared" si="17625"/>
        <v>48.47</v>
      </c>
      <c r="VIU160" s="14"/>
      <c r="VIV160" s="16">
        <f t="shared" si="17626"/>
        <v>72.704999999999998</v>
      </c>
      <c r="VIW160" s="79">
        <f t="shared" si="20531"/>
        <v>8</v>
      </c>
      <c r="VIX160" s="80"/>
      <c r="VIY160" s="16" t="s">
        <v>236</v>
      </c>
      <c r="VIZ160" s="16">
        <f t="shared" ref="VIZ160" si="36741">40.82</f>
        <v>40.82</v>
      </c>
      <c r="VJA160" s="16">
        <f t="shared" ref="VJA160" si="36742">0.75*(2.7+2.7+2.1+2.7)</f>
        <v>7.6499999999999995</v>
      </c>
      <c r="VJB160" s="14">
        <f t="shared" si="17630"/>
        <v>48.47</v>
      </c>
      <c r="VJC160" s="14"/>
      <c r="VJD160" s="16">
        <f t="shared" si="17631"/>
        <v>72.704999999999998</v>
      </c>
      <c r="VJE160" s="79">
        <f t="shared" si="20531"/>
        <v>8</v>
      </c>
      <c r="VJF160" s="80"/>
      <c r="VJG160" s="16" t="s">
        <v>236</v>
      </c>
      <c r="VJH160" s="16">
        <f t="shared" ref="VJH160" si="36743">40.82</f>
        <v>40.82</v>
      </c>
      <c r="VJI160" s="16">
        <f t="shared" ref="VJI160" si="36744">0.75*(2.7+2.7+2.1+2.7)</f>
        <v>7.6499999999999995</v>
      </c>
      <c r="VJJ160" s="14">
        <f t="shared" si="17635"/>
        <v>48.47</v>
      </c>
      <c r="VJK160" s="14"/>
      <c r="VJL160" s="16">
        <f t="shared" si="17636"/>
        <v>72.704999999999998</v>
      </c>
      <c r="VJM160" s="79">
        <f t="shared" si="20531"/>
        <v>8</v>
      </c>
      <c r="VJN160" s="80"/>
      <c r="VJO160" s="16" t="s">
        <v>236</v>
      </c>
      <c r="VJP160" s="16">
        <f t="shared" ref="VJP160" si="36745">40.82</f>
        <v>40.82</v>
      </c>
      <c r="VJQ160" s="16">
        <f t="shared" ref="VJQ160" si="36746">0.75*(2.7+2.7+2.1+2.7)</f>
        <v>7.6499999999999995</v>
      </c>
      <c r="VJR160" s="14">
        <f t="shared" si="17640"/>
        <v>48.47</v>
      </c>
      <c r="VJS160" s="14"/>
      <c r="VJT160" s="16">
        <f t="shared" si="17641"/>
        <v>72.704999999999998</v>
      </c>
      <c r="VJU160" s="79">
        <f t="shared" si="20531"/>
        <v>8</v>
      </c>
      <c r="VJV160" s="80"/>
      <c r="VJW160" s="16" t="s">
        <v>236</v>
      </c>
      <c r="VJX160" s="16">
        <f t="shared" ref="VJX160" si="36747">40.82</f>
        <v>40.82</v>
      </c>
      <c r="VJY160" s="16">
        <f t="shared" ref="VJY160" si="36748">0.75*(2.7+2.7+2.1+2.7)</f>
        <v>7.6499999999999995</v>
      </c>
      <c r="VJZ160" s="14">
        <f t="shared" si="17645"/>
        <v>48.47</v>
      </c>
      <c r="VKA160" s="14"/>
      <c r="VKB160" s="16">
        <f t="shared" si="17646"/>
        <v>72.704999999999998</v>
      </c>
      <c r="VKC160" s="79">
        <f t="shared" si="20531"/>
        <v>8</v>
      </c>
      <c r="VKD160" s="80"/>
      <c r="VKE160" s="16" t="s">
        <v>236</v>
      </c>
      <c r="VKF160" s="16">
        <f t="shared" ref="VKF160" si="36749">40.82</f>
        <v>40.82</v>
      </c>
      <c r="VKG160" s="16">
        <f t="shared" ref="VKG160" si="36750">0.75*(2.7+2.7+2.1+2.7)</f>
        <v>7.6499999999999995</v>
      </c>
      <c r="VKH160" s="14">
        <f t="shared" si="17650"/>
        <v>48.47</v>
      </c>
      <c r="VKI160" s="14"/>
      <c r="VKJ160" s="16">
        <f t="shared" si="17651"/>
        <v>72.704999999999998</v>
      </c>
      <c r="VKK160" s="79">
        <f t="shared" si="20540"/>
        <v>8</v>
      </c>
      <c r="VKL160" s="80"/>
      <c r="VKM160" s="16" t="s">
        <v>236</v>
      </c>
      <c r="VKN160" s="16">
        <f t="shared" ref="VKN160" si="36751">40.82</f>
        <v>40.82</v>
      </c>
      <c r="VKO160" s="16">
        <f t="shared" ref="VKO160" si="36752">0.75*(2.7+2.7+2.1+2.7)</f>
        <v>7.6499999999999995</v>
      </c>
      <c r="VKP160" s="14">
        <f t="shared" si="17655"/>
        <v>48.47</v>
      </c>
      <c r="VKQ160" s="14"/>
      <c r="VKR160" s="16">
        <f t="shared" si="17656"/>
        <v>72.704999999999998</v>
      </c>
      <c r="VKS160" s="79">
        <f t="shared" si="20540"/>
        <v>8</v>
      </c>
      <c r="VKT160" s="80"/>
      <c r="VKU160" s="16" t="s">
        <v>236</v>
      </c>
      <c r="VKV160" s="16">
        <f t="shared" ref="VKV160" si="36753">40.82</f>
        <v>40.82</v>
      </c>
      <c r="VKW160" s="16">
        <f t="shared" ref="VKW160" si="36754">0.75*(2.7+2.7+2.1+2.7)</f>
        <v>7.6499999999999995</v>
      </c>
      <c r="VKX160" s="14">
        <f t="shared" si="17660"/>
        <v>48.47</v>
      </c>
      <c r="VKY160" s="14"/>
      <c r="VKZ160" s="16">
        <f t="shared" si="17661"/>
        <v>72.704999999999998</v>
      </c>
      <c r="VLA160" s="79">
        <f t="shared" si="20540"/>
        <v>8</v>
      </c>
      <c r="VLB160" s="80"/>
      <c r="VLC160" s="16" t="s">
        <v>236</v>
      </c>
      <c r="VLD160" s="16">
        <f t="shared" ref="VLD160" si="36755">40.82</f>
        <v>40.82</v>
      </c>
      <c r="VLE160" s="16">
        <f t="shared" ref="VLE160" si="36756">0.75*(2.7+2.7+2.1+2.7)</f>
        <v>7.6499999999999995</v>
      </c>
      <c r="VLF160" s="14">
        <f t="shared" si="17665"/>
        <v>48.47</v>
      </c>
      <c r="VLG160" s="14"/>
      <c r="VLH160" s="16">
        <f t="shared" si="17666"/>
        <v>72.704999999999998</v>
      </c>
      <c r="VLI160" s="79">
        <f t="shared" si="20540"/>
        <v>8</v>
      </c>
      <c r="VLJ160" s="80"/>
      <c r="VLK160" s="16" t="s">
        <v>236</v>
      </c>
      <c r="VLL160" s="16">
        <f t="shared" ref="VLL160" si="36757">40.82</f>
        <v>40.82</v>
      </c>
      <c r="VLM160" s="16">
        <f t="shared" ref="VLM160" si="36758">0.75*(2.7+2.7+2.1+2.7)</f>
        <v>7.6499999999999995</v>
      </c>
      <c r="VLN160" s="14">
        <f t="shared" si="17670"/>
        <v>48.47</v>
      </c>
      <c r="VLO160" s="14"/>
      <c r="VLP160" s="16">
        <f t="shared" si="17671"/>
        <v>72.704999999999998</v>
      </c>
      <c r="VLQ160" s="79">
        <f t="shared" si="20540"/>
        <v>8</v>
      </c>
      <c r="VLR160" s="80"/>
      <c r="VLS160" s="16" t="s">
        <v>236</v>
      </c>
      <c r="VLT160" s="16">
        <f t="shared" ref="VLT160" si="36759">40.82</f>
        <v>40.82</v>
      </c>
      <c r="VLU160" s="16">
        <f t="shared" ref="VLU160" si="36760">0.75*(2.7+2.7+2.1+2.7)</f>
        <v>7.6499999999999995</v>
      </c>
      <c r="VLV160" s="14">
        <f t="shared" si="17675"/>
        <v>48.47</v>
      </c>
      <c r="VLW160" s="14"/>
      <c r="VLX160" s="16">
        <f t="shared" si="17676"/>
        <v>72.704999999999998</v>
      </c>
      <c r="VLY160" s="79">
        <f t="shared" si="20540"/>
        <v>8</v>
      </c>
      <c r="VLZ160" s="80"/>
      <c r="VMA160" s="16" t="s">
        <v>236</v>
      </c>
      <c r="VMB160" s="16">
        <f t="shared" ref="VMB160" si="36761">40.82</f>
        <v>40.82</v>
      </c>
      <c r="VMC160" s="16">
        <f t="shared" ref="VMC160" si="36762">0.75*(2.7+2.7+2.1+2.7)</f>
        <v>7.6499999999999995</v>
      </c>
      <c r="VMD160" s="14">
        <f t="shared" si="17680"/>
        <v>48.47</v>
      </c>
      <c r="VME160" s="14"/>
      <c r="VMF160" s="16">
        <f t="shared" si="17681"/>
        <v>72.704999999999998</v>
      </c>
      <c r="VMG160" s="79">
        <f t="shared" si="20540"/>
        <v>8</v>
      </c>
      <c r="VMH160" s="80"/>
      <c r="VMI160" s="16" t="s">
        <v>236</v>
      </c>
      <c r="VMJ160" s="16">
        <f t="shared" ref="VMJ160" si="36763">40.82</f>
        <v>40.82</v>
      </c>
      <c r="VMK160" s="16">
        <f t="shared" ref="VMK160" si="36764">0.75*(2.7+2.7+2.1+2.7)</f>
        <v>7.6499999999999995</v>
      </c>
      <c r="VML160" s="14">
        <f t="shared" si="17685"/>
        <v>48.47</v>
      </c>
      <c r="VMM160" s="14"/>
      <c r="VMN160" s="16">
        <f t="shared" si="17686"/>
        <v>72.704999999999998</v>
      </c>
      <c r="VMO160" s="79">
        <f t="shared" si="20540"/>
        <v>8</v>
      </c>
      <c r="VMP160" s="80"/>
      <c r="VMQ160" s="16" t="s">
        <v>236</v>
      </c>
      <c r="VMR160" s="16">
        <f t="shared" ref="VMR160" si="36765">40.82</f>
        <v>40.82</v>
      </c>
      <c r="VMS160" s="16">
        <f t="shared" ref="VMS160" si="36766">0.75*(2.7+2.7+2.1+2.7)</f>
        <v>7.6499999999999995</v>
      </c>
      <c r="VMT160" s="14">
        <f t="shared" si="17690"/>
        <v>48.47</v>
      </c>
      <c r="VMU160" s="14"/>
      <c r="VMV160" s="16">
        <f t="shared" si="17691"/>
        <v>72.704999999999998</v>
      </c>
      <c r="VMW160" s="79">
        <f t="shared" si="20549"/>
        <v>8</v>
      </c>
      <c r="VMX160" s="80"/>
      <c r="VMY160" s="16" t="s">
        <v>236</v>
      </c>
      <c r="VMZ160" s="16">
        <f t="shared" ref="VMZ160" si="36767">40.82</f>
        <v>40.82</v>
      </c>
      <c r="VNA160" s="16">
        <f t="shared" ref="VNA160" si="36768">0.75*(2.7+2.7+2.1+2.7)</f>
        <v>7.6499999999999995</v>
      </c>
      <c r="VNB160" s="14">
        <f t="shared" si="17695"/>
        <v>48.47</v>
      </c>
      <c r="VNC160" s="14"/>
      <c r="VND160" s="16">
        <f t="shared" si="17696"/>
        <v>72.704999999999998</v>
      </c>
      <c r="VNE160" s="79">
        <f t="shared" si="20549"/>
        <v>8</v>
      </c>
      <c r="VNF160" s="80"/>
      <c r="VNG160" s="16" t="s">
        <v>236</v>
      </c>
      <c r="VNH160" s="16">
        <f t="shared" ref="VNH160" si="36769">40.82</f>
        <v>40.82</v>
      </c>
      <c r="VNI160" s="16">
        <f t="shared" ref="VNI160" si="36770">0.75*(2.7+2.7+2.1+2.7)</f>
        <v>7.6499999999999995</v>
      </c>
      <c r="VNJ160" s="14">
        <f t="shared" si="17700"/>
        <v>48.47</v>
      </c>
      <c r="VNK160" s="14"/>
      <c r="VNL160" s="16">
        <f t="shared" si="17701"/>
        <v>72.704999999999998</v>
      </c>
      <c r="VNM160" s="79">
        <f t="shared" si="20549"/>
        <v>8</v>
      </c>
      <c r="VNN160" s="80"/>
      <c r="VNO160" s="16" t="s">
        <v>236</v>
      </c>
      <c r="VNP160" s="16">
        <f t="shared" ref="VNP160" si="36771">40.82</f>
        <v>40.82</v>
      </c>
      <c r="VNQ160" s="16">
        <f t="shared" ref="VNQ160" si="36772">0.75*(2.7+2.7+2.1+2.7)</f>
        <v>7.6499999999999995</v>
      </c>
      <c r="VNR160" s="14">
        <f t="shared" si="17705"/>
        <v>48.47</v>
      </c>
      <c r="VNS160" s="14"/>
      <c r="VNT160" s="16">
        <f t="shared" si="17706"/>
        <v>72.704999999999998</v>
      </c>
      <c r="VNU160" s="79">
        <f t="shared" si="20549"/>
        <v>8</v>
      </c>
      <c r="VNV160" s="80"/>
      <c r="VNW160" s="16" t="s">
        <v>236</v>
      </c>
      <c r="VNX160" s="16">
        <f t="shared" ref="VNX160" si="36773">40.82</f>
        <v>40.82</v>
      </c>
      <c r="VNY160" s="16">
        <f t="shared" ref="VNY160" si="36774">0.75*(2.7+2.7+2.1+2.7)</f>
        <v>7.6499999999999995</v>
      </c>
      <c r="VNZ160" s="14">
        <f t="shared" si="17710"/>
        <v>48.47</v>
      </c>
      <c r="VOA160" s="14"/>
      <c r="VOB160" s="16">
        <f t="shared" si="17711"/>
        <v>72.704999999999998</v>
      </c>
      <c r="VOC160" s="79">
        <f t="shared" si="20549"/>
        <v>8</v>
      </c>
      <c r="VOD160" s="80"/>
      <c r="VOE160" s="16" t="s">
        <v>236</v>
      </c>
      <c r="VOF160" s="16">
        <f t="shared" ref="VOF160" si="36775">40.82</f>
        <v>40.82</v>
      </c>
      <c r="VOG160" s="16">
        <f t="shared" ref="VOG160" si="36776">0.75*(2.7+2.7+2.1+2.7)</f>
        <v>7.6499999999999995</v>
      </c>
      <c r="VOH160" s="14">
        <f t="shared" si="17715"/>
        <v>48.47</v>
      </c>
      <c r="VOI160" s="14"/>
      <c r="VOJ160" s="16">
        <f t="shared" si="17716"/>
        <v>72.704999999999998</v>
      </c>
      <c r="VOK160" s="79">
        <f t="shared" si="20549"/>
        <v>8</v>
      </c>
      <c r="VOL160" s="80"/>
      <c r="VOM160" s="16" t="s">
        <v>236</v>
      </c>
      <c r="VON160" s="16">
        <f t="shared" ref="VON160" si="36777">40.82</f>
        <v>40.82</v>
      </c>
      <c r="VOO160" s="16">
        <f t="shared" ref="VOO160" si="36778">0.75*(2.7+2.7+2.1+2.7)</f>
        <v>7.6499999999999995</v>
      </c>
      <c r="VOP160" s="14">
        <f t="shared" si="17720"/>
        <v>48.47</v>
      </c>
      <c r="VOQ160" s="14"/>
      <c r="VOR160" s="16">
        <f t="shared" si="17721"/>
        <v>72.704999999999998</v>
      </c>
      <c r="VOS160" s="79">
        <f t="shared" si="20549"/>
        <v>8</v>
      </c>
      <c r="VOT160" s="80"/>
      <c r="VOU160" s="16" t="s">
        <v>236</v>
      </c>
      <c r="VOV160" s="16">
        <f t="shared" ref="VOV160" si="36779">40.82</f>
        <v>40.82</v>
      </c>
      <c r="VOW160" s="16">
        <f t="shared" ref="VOW160" si="36780">0.75*(2.7+2.7+2.1+2.7)</f>
        <v>7.6499999999999995</v>
      </c>
      <c r="VOX160" s="14">
        <f t="shared" si="17725"/>
        <v>48.47</v>
      </c>
      <c r="VOY160" s="14"/>
      <c r="VOZ160" s="16">
        <f t="shared" si="17726"/>
        <v>72.704999999999998</v>
      </c>
      <c r="VPA160" s="79">
        <f t="shared" si="20549"/>
        <v>8</v>
      </c>
      <c r="VPB160" s="80"/>
      <c r="VPC160" s="16" t="s">
        <v>236</v>
      </c>
      <c r="VPD160" s="16">
        <f t="shared" ref="VPD160" si="36781">40.82</f>
        <v>40.82</v>
      </c>
      <c r="VPE160" s="16">
        <f t="shared" ref="VPE160" si="36782">0.75*(2.7+2.7+2.1+2.7)</f>
        <v>7.6499999999999995</v>
      </c>
      <c r="VPF160" s="14">
        <f t="shared" si="17730"/>
        <v>48.47</v>
      </c>
      <c r="VPG160" s="14"/>
      <c r="VPH160" s="16">
        <f t="shared" si="17731"/>
        <v>72.704999999999998</v>
      </c>
      <c r="VPI160" s="79">
        <f t="shared" si="20558"/>
        <v>8</v>
      </c>
      <c r="VPJ160" s="80"/>
      <c r="VPK160" s="16" t="s">
        <v>236</v>
      </c>
      <c r="VPL160" s="16">
        <f t="shared" ref="VPL160" si="36783">40.82</f>
        <v>40.82</v>
      </c>
      <c r="VPM160" s="16">
        <f t="shared" ref="VPM160" si="36784">0.75*(2.7+2.7+2.1+2.7)</f>
        <v>7.6499999999999995</v>
      </c>
      <c r="VPN160" s="14">
        <f t="shared" si="17735"/>
        <v>48.47</v>
      </c>
      <c r="VPO160" s="14"/>
      <c r="VPP160" s="16">
        <f t="shared" si="17736"/>
        <v>72.704999999999998</v>
      </c>
      <c r="VPQ160" s="79">
        <f t="shared" si="20558"/>
        <v>8</v>
      </c>
      <c r="VPR160" s="80"/>
      <c r="VPS160" s="16" t="s">
        <v>236</v>
      </c>
      <c r="VPT160" s="16">
        <f t="shared" ref="VPT160" si="36785">40.82</f>
        <v>40.82</v>
      </c>
      <c r="VPU160" s="16">
        <f t="shared" ref="VPU160" si="36786">0.75*(2.7+2.7+2.1+2.7)</f>
        <v>7.6499999999999995</v>
      </c>
      <c r="VPV160" s="14">
        <f t="shared" si="17740"/>
        <v>48.47</v>
      </c>
      <c r="VPW160" s="14"/>
      <c r="VPX160" s="16">
        <f t="shared" si="17741"/>
        <v>72.704999999999998</v>
      </c>
      <c r="VPY160" s="79">
        <f t="shared" si="20558"/>
        <v>8</v>
      </c>
      <c r="VPZ160" s="80"/>
      <c r="VQA160" s="16" t="s">
        <v>236</v>
      </c>
      <c r="VQB160" s="16">
        <f t="shared" ref="VQB160" si="36787">40.82</f>
        <v>40.82</v>
      </c>
      <c r="VQC160" s="16">
        <f t="shared" ref="VQC160" si="36788">0.75*(2.7+2.7+2.1+2.7)</f>
        <v>7.6499999999999995</v>
      </c>
      <c r="VQD160" s="14">
        <f t="shared" si="17745"/>
        <v>48.47</v>
      </c>
      <c r="VQE160" s="14"/>
      <c r="VQF160" s="16">
        <f t="shared" si="17746"/>
        <v>72.704999999999998</v>
      </c>
      <c r="VQG160" s="79">
        <f t="shared" si="20558"/>
        <v>8</v>
      </c>
      <c r="VQH160" s="80"/>
      <c r="VQI160" s="16" t="s">
        <v>236</v>
      </c>
      <c r="VQJ160" s="16">
        <f t="shared" ref="VQJ160" si="36789">40.82</f>
        <v>40.82</v>
      </c>
      <c r="VQK160" s="16">
        <f t="shared" ref="VQK160" si="36790">0.75*(2.7+2.7+2.1+2.7)</f>
        <v>7.6499999999999995</v>
      </c>
      <c r="VQL160" s="14">
        <f t="shared" si="17750"/>
        <v>48.47</v>
      </c>
      <c r="VQM160" s="14"/>
      <c r="VQN160" s="16">
        <f t="shared" si="17751"/>
        <v>72.704999999999998</v>
      </c>
      <c r="VQO160" s="79">
        <f t="shared" si="20558"/>
        <v>8</v>
      </c>
      <c r="VQP160" s="80"/>
      <c r="VQQ160" s="16" t="s">
        <v>236</v>
      </c>
      <c r="VQR160" s="16">
        <f t="shared" ref="VQR160" si="36791">40.82</f>
        <v>40.82</v>
      </c>
      <c r="VQS160" s="16">
        <f t="shared" ref="VQS160" si="36792">0.75*(2.7+2.7+2.1+2.7)</f>
        <v>7.6499999999999995</v>
      </c>
      <c r="VQT160" s="14">
        <f t="shared" si="17755"/>
        <v>48.47</v>
      </c>
      <c r="VQU160" s="14"/>
      <c r="VQV160" s="16">
        <f t="shared" si="17756"/>
        <v>72.704999999999998</v>
      </c>
      <c r="VQW160" s="79">
        <f t="shared" si="20558"/>
        <v>8</v>
      </c>
      <c r="VQX160" s="80"/>
      <c r="VQY160" s="16" t="s">
        <v>236</v>
      </c>
      <c r="VQZ160" s="16">
        <f t="shared" ref="VQZ160" si="36793">40.82</f>
        <v>40.82</v>
      </c>
      <c r="VRA160" s="16">
        <f t="shared" ref="VRA160" si="36794">0.75*(2.7+2.7+2.1+2.7)</f>
        <v>7.6499999999999995</v>
      </c>
      <c r="VRB160" s="14">
        <f t="shared" si="17760"/>
        <v>48.47</v>
      </c>
      <c r="VRC160" s="14"/>
      <c r="VRD160" s="16">
        <f t="shared" si="17761"/>
        <v>72.704999999999998</v>
      </c>
      <c r="VRE160" s="79">
        <f t="shared" si="20558"/>
        <v>8</v>
      </c>
      <c r="VRF160" s="80"/>
      <c r="VRG160" s="16" t="s">
        <v>236</v>
      </c>
      <c r="VRH160" s="16">
        <f t="shared" ref="VRH160" si="36795">40.82</f>
        <v>40.82</v>
      </c>
      <c r="VRI160" s="16">
        <f t="shared" ref="VRI160" si="36796">0.75*(2.7+2.7+2.1+2.7)</f>
        <v>7.6499999999999995</v>
      </c>
      <c r="VRJ160" s="14">
        <f t="shared" si="17765"/>
        <v>48.47</v>
      </c>
      <c r="VRK160" s="14"/>
      <c r="VRL160" s="16">
        <f t="shared" si="17766"/>
        <v>72.704999999999998</v>
      </c>
      <c r="VRM160" s="79">
        <f t="shared" si="20558"/>
        <v>8</v>
      </c>
      <c r="VRN160" s="80"/>
      <c r="VRO160" s="16" t="s">
        <v>236</v>
      </c>
      <c r="VRP160" s="16">
        <f t="shared" ref="VRP160" si="36797">40.82</f>
        <v>40.82</v>
      </c>
      <c r="VRQ160" s="16">
        <f t="shared" ref="VRQ160" si="36798">0.75*(2.7+2.7+2.1+2.7)</f>
        <v>7.6499999999999995</v>
      </c>
      <c r="VRR160" s="14">
        <f t="shared" si="17770"/>
        <v>48.47</v>
      </c>
      <c r="VRS160" s="14"/>
      <c r="VRT160" s="16">
        <f t="shared" si="17771"/>
        <v>72.704999999999998</v>
      </c>
      <c r="VRU160" s="79">
        <f t="shared" si="20567"/>
        <v>8</v>
      </c>
      <c r="VRV160" s="80"/>
      <c r="VRW160" s="16" t="s">
        <v>236</v>
      </c>
      <c r="VRX160" s="16">
        <f t="shared" ref="VRX160" si="36799">40.82</f>
        <v>40.82</v>
      </c>
      <c r="VRY160" s="16">
        <f t="shared" ref="VRY160" si="36800">0.75*(2.7+2.7+2.1+2.7)</f>
        <v>7.6499999999999995</v>
      </c>
      <c r="VRZ160" s="14">
        <f t="shared" si="17775"/>
        <v>48.47</v>
      </c>
      <c r="VSA160" s="14"/>
      <c r="VSB160" s="16">
        <f t="shared" si="17776"/>
        <v>72.704999999999998</v>
      </c>
      <c r="VSC160" s="79">
        <f t="shared" si="20567"/>
        <v>8</v>
      </c>
      <c r="VSD160" s="80"/>
      <c r="VSE160" s="16" t="s">
        <v>236</v>
      </c>
      <c r="VSF160" s="16">
        <f t="shared" ref="VSF160" si="36801">40.82</f>
        <v>40.82</v>
      </c>
      <c r="VSG160" s="16">
        <f t="shared" ref="VSG160" si="36802">0.75*(2.7+2.7+2.1+2.7)</f>
        <v>7.6499999999999995</v>
      </c>
      <c r="VSH160" s="14">
        <f t="shared" si="17780"/>
        <v>48.47</v>
      </c>
      <c r="VSI160" s="14"/>
      <c r="VSJ160" s="16">
        <f t="shared" si="17781"/>
        <v>72.704999999999998</v>
      </c>
      <c r="VSK160" s="79">
        <f t="shared" si="20567"/>
        <v>8</v>
      </c>
      <c r="VSL160" s="80"/>
      <c r="VSM160" s="16" t="s">
        <v>236</v>
      </c>
      <c r="VSN160" s="16">
        <f t="shared" ref="VSN160" si="36803">40.82</f>
        <v>40.82</v>
      </c>
      <c r="VSO160" s="16">
        <f t="shared" ref="VSO160" si="36804">0.75*(2.7+2.7+2.1+2.7)</f>
        <v>7.6499999999999995</v>
      </c>
      <c r="VSP160" s="14">
        <f t="shared" si="17785"/>
        <v>48.47</v>
      </c>
      <c r="VSQ160" s="14"/>
      <c r="VSR160" s="16">
        <f t="shared" si="17786"/>
        <v>72.704999999999998</v>
      </c>
      <c r="VSS160" s="79">
        <f t="shared" si="20567"/>
        <v>8</v>
      </c>
      <c r="VST160" s="80"/>
      <c r="VSU160" s="16" t="s">
        <v>236</v>
      </c>
      <c r="VSV160" s="16">
        <f t="shared" ref="VSV160" si="36805">40.82</f>
        <v>40.82</v>
      </c>
      <c r="VSW160" s="16">
        <f t="shared" ref="VSW160" si="36806">0.75*(2.7+2.7+2.1+2.7)</f>
        <v>7.6499999999999995</v>
      </c>
      <c r="VSX160" s="14">
        <f t="shared" si="17790"/>
        <v>48.47</v>
      </c>
      <c r="VSY160" s="14"/>
      <c r="VSZ160" s="16">
        <f t="shared" si="17791"/>
        <v>72.704999999999998</v>
      </c>
      <c r="VTA160" s="79">
        <f t="shared" si="20567"/>
        <v>8</v>
      </c>
      <c r="VTB160" s="80"/>
      <c r="VTC160" s="16" t="s">
        <v>236</v>
      </c>
      <c r="VTD160" s="16">
        <f t="shared" ref="VTD160" si="36807">40.82</f>
        <v>40.82</v>
      </c>
      <c r="VTE160" s="16">
        <f t="shared" ref="VTE160" si="36808">0.75*(2.7+2.7+2.1+2.7)</f>
        <v>7.6499999999999995</v>
      </c>
      <c r="VTF160" s="14">
        <f t="shared" si="17795"/>
        <v>48.47</v>
      </c>
      <c r="VTG160" s="14"/>
      <c r="VTH160" s="16">
        <f t="shared" si="17796"/>
        <v>72.704999999999998</v>
      </c>
      <c r="VTI160" s="79">
        <f t="shared" si="20567"/>
        <v>8</v>
      </c>
      <c r="VTJ160" s="80"/>
      <c r="VTK160" s="16" t="s">
        <v>236</v>
      </c>
      <c r="VTL160" s="16">
        <f t="shared" ref="VTL160" si="36809">40.82</f>
        <v>40.82</v>
      </c>
      <c r="VTM160" s="16">
        <f t="shared" ref="VTM160" si="36810">0.75*(2.7+2.7+2.1+2.7)</f>
        <v>7.6499999999999995</v>
      </c>
      <c r="VTN160" s="14">
        <f t="shared" si="17800"/>
        <v>48.47</v>
      </c>
      <c r="VTO160" s="14"/>
      <c r="VTP160" s="16">
        <f t="shared" si="17801"/>
        <v>72.704999999999998</v>
      </c>
      <c r="VTQ160" s="79">
        <f t="shared" si="20567"/>
        <v>8</v>
      </c>
      <c r="VTR160" s="80"/>
      <c r="VTS160" s="16" t="s">
        <v>236</v>
      </c>
      <c r="VTT160" s="16">
        <f t="shared" ref="VTT160" si="36811">40.82</f>
        <v>40.82</v>
      </c>
      <c r="VTU160" s="16">
        <f t="shared" ref="VTU160" si="36812">0.75*(2.7+2.7+2.1+2.7)</f>
        <v>7.6499999999999995</v>
      </c>
      <c r="VTV160" s="14">
        <f t="shared" si="17805"/>
        <v>48.47</v>
      </c>
      <c r="VTW160" s="14"/>
      <c r="VTX160" s="16">
        <f t="shared" si="17806"/>
        <v>72.704999999999998</v>
      </c>
      <c r="VTY160" s="79">
        <f t="shared" si="20567"/>
        <v>8</v>
      </c>
      <c r="VTZ160" s="80"/>
      <c r="VUA160" s="16" t="s">
        <v>236</v>
      </c>
      <c r="VUB160" s="16">
        <f t="shared" ref="VUB160" si="36813">40.82</f>
        <v>40.82</v>
      </c>
      <c r="VUC160" s="16">
        <f t="shared" ref="VUC160" si="36814">0.75*(2.7+2.7+2.1+2.7)</f>
        <v>7.6499999999999995</v>
      </c>
      <c r="VUD160" s="14">
        <f t="shared" si="17810"/>
        <v>48.47</v>
      </c>
      <c r="VUE160" s="14"/>
      <c r="VUF160" s="16">
        <f t="shared" si="17811"/>
        <v>72.704999999999998</v>
      </c>
      <c r="VUG160" s="79">
        <f t="shared" si="20576"/>
        <v>8</v>
      </c>
      <c r="VUH160" s="80"/>
      <c r="VUI160" s="16" t="s">
        <v>236</v>
      </c>
      <c r="VUJ160" s="16">
        <f t="shared" ref="VUJ160" si="36815">40.82</f>
        <v>40.82</v>
      </c>
      <c r="VUK160" s="16">
        <f t="shared" ref="VUK160" si="36816">0.75*(2.7+2.7+2.1+2.7)</f>
        <v>7.6499999999999995</v>
      </c>
      <c r="VUL160" s="14">
        <f t="shared" si="17815"/>
        <v>48.47</v>
      </c>
      <c r="VUM160" s="14"/>
      <c r="VUN160" s="16">
        <f t="shared" si="17816"/>
        <v>72.704999999999998</v>
      </c>
      <c r="VUO160" s="79">
        <f t="shared" si="20576"/>
        <v>8</v>
      </c>
      <c r="VUP160" s="80"/>
      <c r="VUQ160" s="16" t="s">
        <v>236</v>
      </c>
      <c r="VUR160" s="16">
        <f t="shared" ref="VUR160" si="36817">40.82</f>
        <v>40.82</v>
      </c>
      <c r="VUS160" s="16">
        <f t="shared" ref="VUS160" si="36818">0.75*(2.7+2.7+2.1+2.7)</f>
        <v>7.6499999999999995</v>
      </c>
      <c r="VUT160" s="14">
        <f t="shared" si="17820"/>
        <v>48.47</v>
      </c>
      <c r="VUU160" s="14"/>
      <c r="VUV160" s="16">
        <f t="shared" si="17821"/>
        <v>72.704999999999998</v>
      </c>
      <c r="VUW160" s="79">
        <f t="shared" si="20576"/>
        <v>8</v>
      </c>
      <c r="VUX160" s="80"/>
      <c r="VUY160" s="16" t="s">
        <v>236</v>
      </c>
      <c r="VUZ160" s="16">
        <f t="shared" ref="VUZ160" si="36819">40.82</f>
        <v>40.82</v>
      </c>
      <c r="VVA160" s="16">
        <f t="shared" ref="VVA160" si="36820">0.75*(2.7+2.7+2.1+2.7)</f>
        <v>7.6499999999999995</v>
      </c>
      <c r="VVB160" s="14">
        <f t="shared" si="17825"/>
        <v>48.47</v>
      </c>
      <c r="VVC160" s="14"/>
      <c r="VVD160" s="16">
        <f t="shared" si="17826"/>
        <v>72.704999999999998</v>
      </c>
      <c r="VVE160" s="79">
        <f t="shared" si="20576"/>
        <v>8</v>
      </c>
      <c r="VVF160" s="80"/>
      <c r="VVG160" s="16" t="s">
        <v>236</v>
      </c>
      <c r="VVH160" s="16">
        <f t="shared" ref="VVH160" si="36821">40.82</f>
        <v>40.82</v>
      </c>
      <c r="VVI160" s="16">
        <f t="shared" ref="VVI160" si="36822">0.75*(2.7+2.7+2.1+2.7)</f>
        <v>7.6499999999999995</v>
      </c>
      <c r="VVJ160" s="14">
        <f t="shared" si="17830"/>
        <v>48.47</v>
      </c>
      <c r="VVK160" s="14"/>
      <c r="VVL160" s="16">
        <f t="shared" si="17831"/>
        <v>72.704999999999998</v>
      </c>
      <c r="VVM160" s="79">
        <f t="shared" si="20576"/>
        <v>8</v>
      </c>
      <c r="VVN160" s="80"/>
      <c r="VVO160" s="16" t="s">
        <v>236</v>
      </c>
      <c r="VVP160" s="16">
        <f t="shared" ref="VVP160" si="36823">40.82</f>
        <v>40.82</v>
      </c>
      <c r="VVQ160" s="16">
        <f t="shared" ref="VVQ160" si="36824">0.75*(2.7+2.7+2.1+2.7)</f>
        <v>7.6499999999999995</v>
      </c>
      <c r="VVR160" s="14">
        <f t="shared" si="17835"/>
        <v>48.47</v>
      </c>
      <c r="VVS160" s="14"/>
      <c r="VVT160" s="16">
        <f t="shared" si="17836"/>
        <v>72.704999999999998</v>
      </c>
      <c r="VVU160" s="79">
        <f t="shared" si="20576"/>
        <v>8</v>
      </c>
      <c r="VVV160" s="80"/>
      <c r="VVW160" s="16" t="s">
        <v>236</v>
      </c>
      <c r="VVX160" s="16">
        <f t="shared" ref="VVX160" si="36825">40.82</f>
        <v>40.82</v>
      </c>
      <c r="VVY160" s="16">
        <f t="shared" ref="VVY160" si="36826">0.75*(2.7+2.7+2.1+2.7)</f>
        <v>7.6499999999999995</v>
      </c>
      <c r="VVZ160" s="14">
        <f t="shared" si="17840"/>
        <v>48.47</v>
      </c>
      <c r="VWA160" s="14"/>
      <c r="VWB160" s="16">
        <f t="shared" si="17841"/>
        <v>72.704999999999998</v>
      </c>
      <c r="VWC160" s="79">
        <f t="shared" si="20576"/>
        <v>8</v>
      </c>
      <c r="VWD160" s="80"/>
      <c r="VWE160" s="16" t="s">
        <v>236</v>
      </c>
      <c r="VWF160" s="16">
        <f t="shared" ref="VWF160" si="36827">40.82</f>
        <v>40.82</v>
      </c>
      <c r="VWG160" s="16">
        <f t="shared" ref="VWG160" si="36828">0.75*(2.7+2.7+2.1+2.7)</f>
        <v>7.6499999999999995</v>
      </c>
      <c r="VWH160" s="14">
        <f t="shared" si="17845"/>
        <v>48.47</v>
      </c>
      <c r="VWI160" s="14"/>
      <c r="VWJ160" s="16">
        <f t="shared" si="17846"/>
        <v>72.704999999999998</v>
      </c>
      <c r="VWK160" s="79">
        <f t="shared" si="20576"/>
        <v>8</v>
      </c>
      <c r="VWL160" s="80"/>
      <c r="VWM160" s="16" t="s">
        <v>236</v>
      </c>
      <c r="VWN160" s="16">
        <f t="shared" ref="VWN160" si="36829">40.82</f>
        <v>40.82</v>
      </c>
      <c r="VWO160" s="16">
        <f t="shared" ref="VWO160" si="36830">0.75*(2.7+2.7+2.1+2.7)</f>
        <v>7.6499999999999995</v>
      </c>
      <c r="VWP160" s="14">
        <f t="shared" si="17850"/>
        <v>48.47</v>
      </c>
      <c r="VWQ160" s="14"/>
      <c r="VWR160" s="16">
        <f t="shared" si="17851"/>
        <v>72.704999999999998</v>
      </c>
      <c r="VWS160" s="79">
        <f t="shared" si="20585"/>
        <v>8</v>
      </c>
      <c r="VWT160" s="80"/>
      <c r="VWU160" s="16" t="s">
        <v>236</v>
      </c>
      <c r="VWV160" s="16">
        <f t="shared" ref="VWV160" si="36831">40.82</f>
        <v>40.82</v>
      </c>
      <c r="VWW160" s="16">
        <f t="shared" ref="VWW160" si="36832">0.75*(2.7+2.7+2.1+2.7)</f>
        <v>7.6499999999999995</v>
      </c>
      <c r="VWX160" s="14">
        <f t="shared" si="17855"/>
        <v>48.47</v>
      </c>
      <c r="VWY160" s="14"/>
      <c r="VWZ160" s="16">
        <f t="shared" si="17856"/>
        <v>72.704999999999998</v>
      </c>
      <c r="VXA160" s="79">
        <f t="shared" si="20585"/>
        <v>8</v>
      </c>
      <c r="VXB160" s="80"/>
      <c r="VXC160" s="16" t="s">
        <v>236</v>
      </c>
      <c r="VXD160" s="16">
        <f t="shared" ref="VXD160" si="36833">40.82</f>
        <v>40.82</v>
      </c>
      <c r="VXE160" s="16">
        <f t="shared" ref="VXE160" si="36834">0.75*(2.7+2.7+2.1+2.7)</f>
        <v>7.6499999999999995</v>
      </c>
      <c r="VXF160" s="14">
        <f t="shared" si="17860"/>
        <v>48.47</v>
      </c>
      <c r="VXG160" s="14"/>
      <c r="VXH160" s="16">
        <f t="shared" si="17861"/>
        <v>72.704999999999998</v>
      </c>
      <c r="VXI160" s="79">
        <f t="shared" si="20585"/>
        <v>8</v>
      </c>
      <c r="VXJ160" s="80"/>
      <c r="VXK160" s="16" t="s">
        <v>236</v>
      </c>
      <c r="VXL160" s="16">
        <f t="shared" ref="VXL160" si="36835">40.82</f>
        <v>40.82</v>
      </c>
      <c r="VXM160" s="16">
        <f t="shared" ref="VXM160" si="36836">0.75*(2.7+2.7+2.1+2.7)</f>
        <v>7.6499999999999995</v>
      </c>
      <c r="VXN160" s="14">
        <f t="shared" si="17865"/>
        <v>48.47</v>
      </c>
      <c r="VXO160" s="14"/>
      <c r="VXP160" s="16">
        <f t="shared" si="17866"/>
        <v>72.704999999999998</v>
      </c>
      <c r="VXQ160" s="79">
        <f t="shared" si="20585"/>
        <v>8</v>
      </c>
      <c r="VXR160" s="80"/>
      <c r="VXS160" s="16" t="s">
        <v>236</v>
      </c>
      <c r="VXT160" s="16">
        <f t="shared" ref="VXT160" si="36837">40.82</f>
        <v>40.82</v>
      </c>
      <c r="VXU160" s="16">
        <f t="shared" ref="VXU160" si="36838">0.75*(2.7+2.7+2.1+2.7)</f>
        <v>7.6499999999999995</v>
      </c>
      <c r="VXV160" s="14">
        <f t="shared" si="17870"/>
        <v>48.47</v>
      </c>
      <c r="VXW160" s="14"/>
      <c r="VXX160" s="16">
        <f t="shared" si="17871"/>
        <v>72.704999999999998</v>
      </c>
      <c r="VXY160" s="79">
        <f t="shared" si="20585"/>
        <v>8</v>
      </c>
      <c r="VXZ160" s="80"/>
      <c r="VYA160" s="16" t="s">
        <v>236</v>
      </c>
      <c r="VYB160" s="16">
        <f t="shared" ref="VYB160" si="36839">40.82</f>
        <v>40.82</v>
      </c>
      <c r="VYC160" s="16">
        <f t="shared" ref="VYC160" si="36840">0.75*(2.7+2.7+2.1+2.7)</f>
        <v>7.6499999999999995</v>
      </c>
      <c r="VYD160" s="14">
        <f t="shared" si="17875"/>
        <v>48.47</v>
      </c>
      <c r="VYE160" s="14"/>
      <c r="VYF160" s="16">
        <f t="shared" si="17876"/>
        <v>72.704999999999998</v>
      </c>
      <c r="VYG160" s="79">
        <f t="shared" si="20585"/>
        <v>8</v>
      </c>
      <c r="VYH160" s="80"/>
      <c r="VYI160" s="16" t="s">
        <v>236</v>
      </c>
      <c r="VYJ160" s="16">
        <f t="shared" ref="VYJ160" si="36841">40.82</f>
        <v>40.82</v>
      </c>
      <c r="VYK160" s="16">
        <f t="shared" ref="VYK160" si="36842">0.75*(2.7+2.7+2.1+2.7)</f>
        <v>7.6499999999999995</v>
      </c>
      <c r="VYL160" s="14">
        <f t="shared" si="17880"/>
        <v>48.47</v>
      </c>
      <c r="VYM160" s="14"/>
      <c r="VYN160" s="16">
        <f t="shared" si="17881"/>
        <v>72.704999999999998</v>
      </c>
      <c r="VYO160" s="79">
        <f t="shared" si="20585"/>
        <v>8</v>
      </c>
      <c r="VYP160" s="80"/>
      <c r="VYQ160" s="16" t="s">
        <v>236</v>
      </c>
      <c r="VYR160" s="16">
        <f t="shared" ref="VYR160" si="36843">40.82</f>
        <v>40.82</v>
      </c>
      <c r="VYS160" s="16">
        <f t="shared" ref="VYS160" si="36844">0.75*(2.7+2.7+2.1+2.7)</f>
        <v>7.6499999999999995</v>
      </c>
      <c r="VYT160" s="14">
        <f t="shared" si="17885"/>
        <v>48.47</v>
      </c>
      <c r="VYU160" s="14"/>
      <c r="VYV160" s="16">
        <f t="shared" si="17886"/>
        <v>72.704999999999998</v>
      </c>
      <c r="VYW160" s="79">
        <f t="shared" si="20585"/>
        <v>8</v>
      </c>
      <c r="VYX160" s="80"/>
      <c r="VYY160" s="16" t="s">
        <v>236</v>
      </c>
      <c r="VYZ160" s="16">
        <f t="shared" ref="VYZ160" si="36845">40.82</f>
        <v>40.82</v>
      </c>
      <c r="VZA160" s="16">
        <f t="shared" ref="VZA160" si="36846">0.75*(2.7+2.7+2.1+2.7)</f>
        <v>7.6499999999999995</v>
      </c>
      <c r="VZB160" s="14">
        <f t="shared" si="17890"/>
        <v>48.47</v>
      </c>
      <c r="VZC160" s="14"/>
      <c r="VZD160" s="16">
        <f t="shared" si="17891"/>
        <v>72.704999999999998</v>
      </c>
      <c r="VZE160" s="79">
        <f t="shared" si="20594"/>
        <v>8</v>
      </c>
      <c r="VZF160" s="80"/>
      <c r="VZG160" s="16" t="s">
        <v>236</v>
      </c>
      <c r="VZH160" s="16">
        <f t="shared" ref="VZH160" si="36847">40.82</f>
        <v>40.82</v>
      </c>
      <c r="VZI160" s="16">
        <f t="shared" ref="VZI160" si="36848">0.75*(2.7+2.7+2.1+2.7)</f>
        <v>7.6499999999999995</v>
      </c>
      <c r="VZJ160" s="14">
        <f t="shared" si="17895"/>
        <v>48.47</v>
      </c>
      <c r="VZK160" s="14"/>
      <c r="VZL160" s="16">
        <f t="shared" si="17896"/>
        <v>72.704999999999998</v>
      </c>
      <c r="VZM160" s="79">
        <f t="shared" si="20594"/>
        <v>8</v>
      </c>
      <c r="VZN160" s="80"/>
      <c r="VZO160" s="16" t="s">
        <v>236</v>
      </c>
      <c r="VZP160" s="16">
        <f t="shared" ref="VZP160" si="36849">40.82</f>
        <v>40.82</v>
      </c>
      <c r="VZQ160" s="16">
        <f t="shared" ref="VZQ160" si="36850">0.75*(2.7+2.7+2.1+2.7)</f>
        <v>7.6499999999999995</v>
      </c>
      <c r="VZR160" s="14">
        <f t="shared" si="17900"/>
        <v>48.47</v>
      </c>
      <c r="VZS160" s="14"/>
      <c r="VZT160" s="16">
        <f t="shared" si="17901"/>
        <v>72.704999999999998</v>
      </c>
      <c r="VZU160" s="79">
        <f t="shared" si="20594"/>
        <v>8</v>
      </c>
      <c r="VZV160" s="80"/>
      <c r="VZW160" s="16" t="s">
        <v>236</v>
      </c>
      <c r="VZX160" s="16">
        <f t="shared" ref="VZX160" si="36851">40.82</f>
        <v>40.82</v>
      </c>
      <c r="VZY160" s="16">
        <f t="shared" ref="VZY160" si="36852">0.75*(2.7+2.7+2.1+2.7)</f>
        <v>7.6499999999999995</v>
      </c>
      <c r="VZZ160" s="14">
        <f t="shared" si="17905"/>
        <v>48.47</v>
      </c>
      <c r="WAA160" s="14"/>
      <c r="WAB160" s="16">
        <f t="shared" si="17906"/>
        <v>72.704999999999998</v>
      </c>
      <c r="WAC160" s="79">
        <f t="shared" si="20594"/>
        <v>8</v>
      </c>
      <c r="WAD160" s="80"/>
      <c r="WAE160" s="16" t="s">
        <v>236</v>
      </c>
      <c r="WAF160" s="16">
        <f t="shared" ref="WAF160" si="36853">40.82</f>
        <v>40.82</v>
      </c>
      <c r="WAG160" s="16">
        <f t="shared" ref="WAG160" si="36854">0.75*(2.7+2.7+2.1+2.7)</f>
        <v>7.6499999999999995</v>
      </c>
      <c r="WAH160" s="14">
        <f t="shared" si="17910"/>
        <v>48.47</v>
      </c>
      <c r="WAI160" s="14"/>
      <c r="WAJ160" s="16">
        <f t="shared" si="17911"/>
        <v>72.704999999999998</v>
      </c>
      <c r="WAK160" s="79">
        <f t="shared" si="20594"/>
        <v>8</v>
      </c>
      <c r="WAL160" s="80"/>
      <c r="WAM160" s="16" t="s">
        <v>236</v>
      </c>
      <c r="WAN160" s="16">
        <f t="shared" ref="WAN160" si="36855">40.82</f>
        <v>40.82</v>
      </c>
      <c r="WAO160" s="16">
        <f t="shared" ref="WAO160" si="36856">0.75*(2.7+2.7+2.1+2.7)</f>
        <v>7.6499999999999995</v>
      </c>
      <c r="WAP160" s="14">
        <f t="shared" si="17915"/>
        <v>48.47</v>
      </c>
      <c r="WAQ160" s="14"/>
      <c r="WAR160" s="16">
        <f t="shared" si="17916"/>
        <v>72.704999999999998</v>
      </c>
      <c r="WAS160" s="79">
        <f t="shared" si="20594"/>
        <v>8</v>
      </c>
      <c r="WAT160" s="80"/>
      <c r="WAU160" s="16" t="s">
        <v>236</v>
      </c>
      <c r="WAV160" s="16">
        <f t="shared" ref="WAV160" si="36857">40.82</f>
        <v>40.82</v>
      </c>
      <c r="WAW160" s="16">
        <f t="shared" ref="WAW160" si="36858">0.75*(2.7+2.7+2.1+2.7)</f>
        <v>7.6499999999999995</v>
      </c>
      <c r="WAX160" s="14">
        <f t="shared" si="17920"/>
        <v>48.47</v>
      </c>
      <c r="WAY160" s="14"/>
      <c r="WAZ160" s="16">
        <f t="shared" si="17921"/>
        <v>72.704999999999998</v>
      </c>
      <c r="WBA160" s="79">
        <f t="shared" si="20594"/>
        <v>8</v>
      </c>
      <c r="WBB160" s="80"/>
      <c r="WBC160" s="16" t="s">
        <v>236</v>
      </c>
      <c r="WBD160" s="16">
        <f t="shared" ref="WBD160" si="36859">40.82</f>
        <v>40.82</v>
      </c>
      <c r="WBE160" s="16">
        <f t="shared" ref="WBE160" si="36860">0.75*(2.7+2.7+2.1+2.7)</f>
        <v>7.6499999999999995</v>
      </c>
      <c r="WBF160" s="14">
        <f t="shared" si="17925"/>
        <v>48.47</v>
      </c>
      <c r="WBG160" s="14"/>
      <c r="WBH160" s="16">
        <f t="shared" si="17926"/>
        <v>72.704999999999998</v>
      </c>
      <c r="WBI160" s="79">
        <f t="shared" si="20594"/>
        <v>8</v>
      </c>
      <c r="WBJ160" s="80"/>
      <c r="WBK160" s="16" t="s">
        <v>236</v>
      </c>
      <c r="WBL160" s="16">
        <f t="shared" ref="WBL160" si="36861">40.82</f>
        <v>40.82</v>
      </c>
      <c r="WBM160" s="16">
        <f t="shared" ref="WBM160" si="36862">0.75*(2.7+2.7+2.1+2.7)</f>
        <v>7.6499999999999995</v>
      </c>
      <c r="WBN160" s="14">
        <f t="shared" si="17930"/>
        <v>48.47</v>
      </c>
      <c r="WBO160" s="14"/>
      <c r="WBP160" s="16">
        <f t="shared" si="17931"/>
        <v>72.704999999999998</v>
      </c>
      <c r="WBQ160" s="79">
        <f t="shared" si="20603"/>
        <v>8</v>
      </c>
      <c r="WBR160" s="80"/>
      <c r="WBS160" s="16" t="s">
        <v>236</v>
      </c>
      <c r="WBT160" s="16">
        <f t="shared" ref="WBT160" si="36863">40.82</f>
        <v>40.82</v>
      </c>
      <c r="WBU160" s="16">
        <f t="shared" ref="WBU160" si="36864">0.75*(2.7+2.7+2.1+2.7)</f>
        <v>7.6499999999999995</v>
      </c>
      <c r="WBV160" s="14">
        <f t="shared" si="17935"/>
        <v>48.47</v>
      </c>
      <c r="WBW160" s="14"/>
      <c r="WBX160" s="16">
        <f t="shared" si="17936"/>
        <v>72.704999999999998</v>
      </c>
      <c r="WBY160" s="79">
        <f t="shared" si="20603"/>
        <v>8</v>
      </c>
      <c r="WBZ160" s="80"/>
      <c r="WCA160" s="16" t="s">
        <v>236</v>
      </c>
      <c r="WCB160" s="16">
        <f t="shared" ref="WCB160" si="36865">40.82</f>
        <v>40.82</v>
      </c>
      <c r="WCC160" s="16">
        <f t="shared" ref="WCC160" si="36866">0.75*(2.7+2.7+2.1+2.7)</f>
        <v>7.6499999999999995</v>
      </c>
      <c r="WCD160" s="14">
        <f t="shared" si="17940"/>
        <v>48.47</v>
      </c>
      <c r="WCE160" s="14"/>
      <c r="WCF160" s="16">
        <f t="shared" si="17941"/>
        <v>72.704999999999998</v>
      </c>
      <c r="WCG160" s="79">
        <f t="shared" si="20603"/>
        <v>8</v>
      </c>
      <c r="WCH160" s="80"/>
      <c r="WCI160" s="16" t="s">
        <v>236</v>
      </c>
      <c r="WCJ160" s="16">
        <f t="shared" ref="WCJ160" si="36867">40.82</f>
        <v>40.82</v>
      </c>
      <c r="WCK160" s="16">
        <f t="shared" ref="WCK160" si="36868">0.75*(2.7+2.7+2.1+2.7)</f>
        <v>7.6499999999999995</v>
      </c>
      <c r="WCL160" s="14">
        <f t="shared" si="17945"/>
        <v>48.47</v>
      </c>
      <c r="WCM160" s="14"/>
      <c r="WCN160" s="16">
        <f t="shared" si="17946"/>
        <v>72.704999999999998</v>
      </c>
      <c r="WCO160" s="79">
        <f t="shared" si="20603"/>
        <v>8</v>
      </c>
      <c r="WCP160" s="80"/>
      <c r="WCQ160" s="16" t="s">
        <v>236</v>
      </c>
      <c r="WCR160" s="16">
        <f t="shared" ref="WCR160" si="36869">40.82</f>
        <v>40.82</v>
      </c>
      <c r="WCS160" s="16">
        <f t="shared" ref="WCS160" si="36870">0.75*(2.7+2.7+2.1+2.7)</f>
        <v>7.6499999999999995</v>
      </c>
      <c r="WCT160" s="14">
        <f t="shared" si="17950"/>
        <v>48.47</v>
      </c>
      <c r="WCU160" s="14"/>
      <c r="WCV160" s="16">
        <f t="shared" si="17951"/>
        <v>72.704999999999998</v>
      </c>
      <c r="WCW160" s="79">
        <f t="shared" si="20603"/>
        <v>8</v>
      </c>
      <c r="WCX160" s="80"/>
      <c r="WCY160" s="16" t="s">
        <v>236</v>
      </c>
      <c r="WCZ160" s="16">
        <f t="shared" ref="WCZ160" si="36871">40.82</f>
        <v>40.82</v>
      </c>
      <c r="WDA160" s="16">
        <f t="shared" ref="WDA160" si="36872">0.75*(2.7+2.7+2.1+2.7)</f>
        <v>7.6499999999999995</v>
      </c>
      <c r="WDB160" s="14">
        <f t="shared" si="17955"/>
        <v>48.47</v>
      </c>
      <c r="WDC160" s="14"/>
      <c r="WDD160" s="16">
        <f t="shared" si="17956"/>
        <v>72.704999999999998</v>
      </c>
      <c r="WDE160" s="79">
        <f t="shared" si="20603"/>
        <v>8</v>
      </c>
      <c r="WDF160" s="80"/>
      <c r="WDG160" s="16" t="s">
        <v>236</v>
      </c>
      <c r="WDH160" s="16">
        <f t="shared" ref="WDH160" si="36873">40.82</f>
        <v>40.82</v>
      </c>
      <c r="WDI160" s="16">
        <f t="shared" ref="WDI160" si="36874">0.75*(2.7+2.7+2.1+2.7)</f>
        <v>7.6499999999999995</v>
      </c>
      <c r="WDJ160" s="14">
        <f t="shared" si="17960"/>
        <v>48.47</v>
      </c>
      <c r="WDK160" s="14"/>
      <c r="WDL160" s="16">
        <f t="shared" si="17961"/>
        <v>72.704999999999998</v>
      </c>
      <c r="WDM160" s="79">
        <f t="shared" si="20603"/>
        <v>8</v>
      </c>
      <c r="WDN160" s="80"/>
      <c r="WDO160" s="16" t="s">
        <v>236</v>
      </c>
      <c r="WDP160" s="16">
        <f t="shared" ref="WDP160" si="36875">40.82</f>
        <v>40.82</v>
      </c>
      <c r="WDQ160" s="16">
        <f t="shared" ref="WDQ160" si="36876">0.75*(2.7+2.7+2.1+2.7)</f>
        <v>7.6499999999999995</v>
      </c>
      <c r="WDR160" s="14">
        <f t="shared" si="17965"/>
        <v>48.47</v>
      </c>
      <c r="WDS160" s="14"/>
      <c r="WDT160" s="16">
        <f t="shared" si="17966"/>
        <v>72.704999999999998</v>
      </c>
      <c r="WDU160" s="79">
        <f t="shared" si="20603"/>
        <v>8</v>
      </c>
      <c r="WDV160" s="80"/>
      <c r="WDW160" s="16" t="s">
        <v>236</v>
      </c>
      <c r="WDX160" s="16">
        <f t="shared" ref="WDX160" si="36877">40.82</f>
        <v>40.82</v>
      </c>
      <c r="WDY160" s="16">
        <f t="shared" ref="WDY160" si="36878">0.75*(2.7+2.7+2.1+2.7)</f>
        <v>7.6499999999999995</v>
      </c>
      <c r="WDZ160" s="14">
        <f t="shared" si="17970"/>
        <v>48.47</v>
      </c>
      <c r="WEA160" s="14"/>
      <c r="WEB160" s="16">
        <f t="shared" si="17971"/>
        <v>72.704999999999998</v>
      </c>
      <c r="WEC160" s="79">
        <f t="shared" si="20612"/>
        <v>8</v>
      </c>
      <c r="WED160" s="80"/>
      <c r="WEE160" s="16" t="s">
        <v>236</v>
      </c>
      <c r="WEF160" s="16">
        <f t="shared" ref="WEF160" si="36879">40.82</f>
        <v>40.82</v>
      </c>
      <c r="WEG160" s="16">
        <f t="shared" ref="WEG160" si="36880">0.75*(2.7+2.7+2.1+2.7)</f>
        <v>7.6499999999999995</v>
      </c>
      <c r="WEH160" s="14">
        <f t="shared" si="17975"/>
        <v>48.47</v>
      </c>
      <c r="WEI160" s="14"/>
      <c r="WEJ160" s="16">
        <f t="shared" si="17976"/>
        <v>72.704999999999998</v>
      </c>
      <c r="WEK160" s="79">
        <f t="shared" si="20612"/>
        <v>8</v>
      </c>
      <c r="WEL160" s="80"/>
      <c r="WEM160" s="16" t="s">
        <v>236</v>
      </c>
      <c r="WEN160" s="16">
        <f t="shared" ref="WEN160" si="36881">40.82</f>
        <v>40.82</v>
      </c>
      <c r="WEO160" s="16">
        <f t="shared" ref="WEO160" si="36882">0.75*(2.7+2.7+2.1+2.7)</f>
        <v>7.6499999999999995</v>
      </c>
      <c r="WEP160" s="14">
        <f t="shared" si="17980"/>
        <v>48.47</v>
      </c>
      <c r="WEQ160" s="14"/>
      <c r="WER160" s="16">
        <f t="shared" si="17981"/>
        <v>72.704999999999998</v>
      </c>
      <c r="WES160" s="79">
        <f t="shared" si="20612"/>
        <v>8</v>
      </c>
      <c r="WET160" s="80"/>
      <c r="WEU160" s="16" t="s">
        <v>236</v>
      </c>
      <c r="WEV160" s="16">
        <f t="shared" ref="WEV160" si="36883">40.82</f>
        <v>40.82</v>
      </c>
      <c r="WEW160" s="16">
        <f t="shared" ref="WEW160" si="36884">0.75*(2.7+2.7+2.1+2.7)</f>
        <v>7.6499999999999995</v>
      </c>
      <c r="WEX160" s="14">
        <f t="shared" si="17985"/>
        <v>48.47</v>
      </c>
      <c r="WEY160" s="14"/>
      <c r="WEZ160" s="16">
        <f t="shared" si="17986"/>
        <v>72.704999999999998</v>
      </c>
      <c r="WFA160" s="79">
        <f t="shared" si="20612"/>
        <v>8</v>
      </c>
      <c r="WFB160" s="80"/>
      <c r="WFC160" s="16" t="s">
        <v>236</v>
      </c>
      <c r="WFD160" s="16">
        <f t="shared" ref="WFD160" si="36885">40.82</f>
        <v>40.82</v>
      </c>
      <c r="WFE160" s="16">
        <f t="shared" ref="WFE160" si="36886">0.75*(2.7+2.7+2.1+2.7)</f>
        <v>7.6499999999999995</v>
      </c>
      <c r="WFF160" s="14">
        <f t="shared" si="17990"/>
        <v>48.47</v>
      </c>
      <c r="WFG160" s="14"/>
      <c r="WFH160" s="16">
        <f t="shared" si="17991"/>
        <v>72.704999999999998</v>
      </c>
      <c r="WFI160" s="79">
        <f t="shared" si="20612"/>
        <v>8</v>
      </c>
      <c r="WFJ160" s="80"/>
      <c r="WFK160" s="16" t="s">
        <v>236</v>
      </c>
      <c r="WFL160" s="16">
        <f t="shared" ref="WFL160" si="36887">40.82</f>
        <v>40.82</v>
      </c>
      <c r="WFM160" s="16">
        <f t="shared" ref="WFM160" si="36888">0.75*(2.7+2.7+2.1+2.7)</f>
        <v>7.6499999999999995</v>
      </c>
      <c r="WFN160" s="14">
        <f t="shared" si="17995"/>
        <v>48.47</v>
      </c>
      <c r="WFO160" s="14"/>
      <c r="WFP160" s="16">
        <f t="shared" si="17996"/>
        <v>72.704999999999998</v>
      </c>
      <c r="WFQ160" s="79">
        <f t="shared" si="20612"/>
        <v>8</v>
      </c>
      <c r="WFR160" s="80"/>
      <c r="WFS160" s="16" t="s">
        <v>236</v>
      </c>
      <c r="WFT160" s="16">
        <f t="shared" ref="WFT160" si="36889">40.82</f>
        <v>40.82</v>
      </c>
      <c r="WFU160" s="16">
        <f t="shared" ref="WFU160" si="36890">0.75*(2.7+2.7+2.1+2.7)</f>
        <v>7.6499999999999995</v>
      </c>
      <c r="WFV160" s="14">
        <f t="shared" si="18000"/>
        <v>48.47</v>
      </c>
      <c r="WFW160" s="14"/>
      <c r="WFX160" s="16">
        <f t="shared" si="18001"/>
        <v>72.704999999999998</v>
      </c>
      <c r="WFY160" s="79">
        <f t="shared" si="20612"/>
        <v>8</v>
      </c>
      <c r="WFZ160" s="80"/>
      <c r="WGA160" s="16" t="s">
        <v>236</v>
      </c>
      <c r="WGB160" s="16">
        <f t="shared" ref="WGB160" si="36891">40.82</f>
        <v>40.82</v>
      </c>
      <c r="WGC160" s="16">
        <f t="shared" ref="WGC160" si="36892">0.75*(2.7+2.7+2.1+2.7)</f>
        <v>7.6499999999999995</v>
      </c>
      <c r="WGD160" s="14">
        <f t="shared" si="18005"/>
        <v>48.47</v>
      </c>
      <c r="WGE160" s="14"/>
      <c r="WGF160" s="16">
        <f t="shared" si="18006"/>
        <v>72.704999999999998</v>
      </c>
      <c r="WGG160" s="79">
        <f t="shared" si="20612"/>
        <v>8</v>
      </c>
      <c r="WGH160" s="80"/>
      <c r="WGI160" s="16" t="s">
        <v>236</v>
      </c>
      <c r="WGJ160" s="16">
        <f t="shared" ref="WGJ160" si="36893">40.82</f>
        <v>40.82</v>
      </c>
      <c r="WGK160" s="16">
        <f t="shared" ref="WGK160" si="36894">0.75*(2.7+2.7+2.1+2.7)</f>
        <v>7.6499999999999995</v>
      </c>
      <c r="WGL160" s="14">
        <f t="shared" si="18010"/>
        <v>48.47</v>
      </c>
      <c r="WGM160" s="14"/>
      <c r="WGN160" s="16">
        <f t="shared" si="18011"/>
        <v>72.704999999999998</v>
      </c>
      <c r="WGO160" s="79">
        <f t="shared" si="20621"/>
        <v>8</v>
      </c>
      <c r="WGP160" s="80"/>
      <c r="WGQ160" s="16" t="s">
        <v>236</v>
      </c>
      <c r="WGR160" s="16">
        <f t="shared" ref="WGR160" si="36895">40.82</f>
        <v>40.82</v>
      </c>
      <c r="WGS160" s="16">
        <f t="shared" ref="WGS160" si="36896">0.75*(2.7+2.7+2.1+2.7)</f>
        <v>7.6499999999999995</v>
      </c>
      <c r="WGT160" s="14">
        <f t="shared" si="18015"/>
        <v>48.47</v>
      </c>
      <c r="WGU160" s="14"/>
      <c r="WGV160" s="16">
        <f t="shared" si="18016"/>
        <v>72.704999999999998</v>
      </c>
      <c r="WGW160" s="79">
        <f t="shared" si="20621"/>
        <v>8</v>
      </c>
      <c r="WGX160" s="80"/>
      <c r="WGY160" s="16" t="s">
        <v>236</v>
      </c>
      <c r="WGZ160" s="16">
        <f t="shared" ref="WGZ160" si="36897">40.82</f>
        <v>40.82</v>
      </c>
      <c r="WHA160" s="16">
        <f t="shared" ref="WHA160" si="36898">0.75*(2.7+2.7+2.1+2.7)</f>
        <v>7.6499999999999995</v>
      </c>
      <c r="WHB160" s="14">
        <f t="shared" si="18020"/>
        <v>48.47</v>
      </c>
      <c r="WHC160" s="14"/>
      <c r="WHD160" s="16">
        <f t="shared" si="18021"/>
        <v>72.704999999999998</v>
      </c>
      <c r="WHE160" s="79">
        <f t="shared" si="20621"/>
        <v>8</v>
      </c>
      <c r="WHF160" s="80"/>
      <c r="WHG160" s="16" t="s">
        <v>236</v>
      </c>
      <c r="WHH160" s="16">
        <f t="shared" ref="WHH160" si="36899">40.82</f>
        <v>40.82</v>
      </c>
      <c r="WHI160" s="16">
        <f t="shared" ref="WHI160" si="36900">0.75*(2.7+2.7+2.1+2.7)</f>
        <v>7.6499999999999995</v>
      </c>
      <c r="WHJ160" s="14">
        <f t="shared" si="18025"/>
        <v>48.47</v>
      </c>
      <c r="WHK160" s="14"/>
      <c r="WHL160" s="16">
        <f t="shared" si="18026"/>
        <v>72.704999999999998</v>
      </c>
      <c r="WHM160" s="79">
        <f t="shared" si="20621"/>
        <v>8</v>
      </c>
      <c r="WHN160" s="80"/>
      <c r="WHO160" s="16" t="s">
        <v>236</v>
      </c>
      <c r="WHP160" s="16">
        <f t="shared" ref="WHP160" si="36901">40.82</f>
        <v>40.82</v>
      </c>
      <c r="WHQ160" s="16">
        <f t="shared" ref="WHQ160" si="36902">0.75*(2.7+2.7+2.1+2.7)</f>
        <v>7.6499999999999995</v>
      </c>
      <c r="WHR160" s="14">
        <f t="shared" si="18030"/>
        <v>48.47</v>
      </c>
      <c r="WHS160" s="14"/>
      <c r="WHT160" s="16">
        <f t="shared" si="18031"/>
        <v>72.704999999999998</v>
      </c>
      <c r="WHU160" s="79">
        <f t="shared" si="20621"/>
        <v>8</v>
      </c>
      <c r="WHV160" s="80"/>
      <c r="WHW160" s="16" t="s">
        <v>236</v>
      </c>
      <c r="WHX160" s="16">
        <f t="shared" ref="WHX160" si="36903">40.82</f>
        <v>40.82</v>
      </c>
      <c r="WHY160" s="16">
        <f t="shared" ref="WHY160" si="36904">0.75*(2.7+2.7+2.1+2.7)</f>
        <v>7.6499999999999995</v>
      </c>
      <c r="WHZ160" s="14">
        <f t="shared" si="18035"/>
        <v>48.47</v>
      </c>
      <c r="WIA160" s="14"/>
      <c r="WIB160" s="16">
        <f t="shared" si="18036"/>
        <v>72.704999999999998</v>
      </c>
      <c r="WIC160" s="79">
        <f t="shared" si="20621"/>
        <v>8</v>
      </c>
      <c r="WID160" s="80"/>
      <c r="WIE160" s="16" t="s">
        <v>236</v>
      </c>
      <c r="WIF160" s="16">
        <f t="shared" ref="WIF160" si="36905">40.82</f>
        <v>40.82</v>
      </c>
      <c r="WIG160" s="16">
        <f t="shared" ref="WIG160" si="36906">0.75*(2.7+2.7+2.1+2.7)</f>
        <v>7.6499999999999995</v>
      </c>
      <c r="WIH160" s="14">
        <f t="shared" si="18040"/>
        <v>48.47</v>
      </c>
      <c r="WII160" s="14"/>
      <c r="WIJ160" s="16">
        <f t="shared" si="18041"/>
        <v>72.704999999999998</v>
      </c>
      <c r="WIK160" s="79">
        <f t="shared" si="20621"/>
        <v>8</v>
      </c>
      <c r="WIL160" s="80"/>
      <c r="WIM160" s="16" t="s">
        <v>236</v>
      </c>
      <c r="WIN160" s="16">
        <f t="shared" ref="WIN160" si="36907">40.82</f>
        <v>40.82</v>
      </c>
      <c r="WIO160" s="16">
        <f t="shared" ref="WIO160" si="36908">0.75*(2.7+2.7+2.1+2.7)</f>
        <v>7.6499999999999995</v>
      </c>
      <c r="WIP160" s="14">
        <f t="shared" si="18045"/>
        <v>48.47</v>
      </c>
      <c r="WIQ160" s="14"/>
      <c r="WIR160" s="16">
        <f t="shared" si="18046"/>
        <v>72.704999999999998</v>
      </c>
      <c r="WIS160" s="79">
        <f t="shared" si="20621"/>
        <v>8</v>
      </c>
      <c r="WIT160" s="80"/>
      <c r="WIU160" s="16" t="s">
        <v>236</v>
      </c>
      <c r="WIV160" s="16">
        <f t="shared" ref="WIV160" si="36909">40.82</f>
        <v>40.82</v>
      </c>
      <c r="WIW160" s="16">
        <f t="shared" ref="WIW160" si="36910">0.75*(2.7+2.7+2.1+2.7)</f>
        <v>7.6499999999999995</v>
      </c>
      <c r="WIX160" s="14">
        <f t="shared" si="18050"/>
        <v>48.47</v>
      </c>
      <c r="WIY160" s="14"/>
      <c r="WIZ160" s="16">
        <f t="shared" si="18051"/>
        <v>72.704999999999998</v>
      </c>
      <c r="WJA160" s="79">
        <f t="shared" si="20630"/>
        <v>8</v>
      </c>
      <c r="WJB160" s="80"/>
      <c r="WJC160" s="16" t="s">
        <v>236</v>
      </c>
      <c r="WJD160" s="16">
        <f t="shared" ref="WJD160" si="36911">40.82</f>
        <v>40.82</v>
      </c>
      <c r="WJE160" s="16">
        <f t="shared" ref="WJE160" si="36912">0.75*(2.7+2.7+2.1+2.7)</f>
        <v>7.6499999999999995</v>
      </c>
      <c r="WJF160" s="14">
        <f t="shared" si="18055"/>
        <v>48.47</v>
      </c>
      <c r="WJG160" s="14"/>
      <c r="WJH160" s="16">
        <f t="shared" si="18056"/>
        <v>72.704999999999998</v>
      </c>
      <c r="WJI160" s="79">
        <f t="shared" si="20630"/>
        <v>8</v>
      </c>
      <c r="WJJ160" s="80"/>
      <c r="WJK160" s="16" t="s">
        <v>236</v>
      </c>
      <c r="WJL160" s="16">
        <f t="shared" ref="WJL160" si="36913">40.82</f>
        <v>40.82</v>
      </c>
      <c r="WJM160" s="16">
        <f t="shared" ref="WJM160" si="36914">0.75*(2.7+2.7+2.1+2.7)</f>
        <v>7.6499999999999995</v>
      </c>
      <c r="WJN160" s="14">
        <f t="shared" si="18060"/>
        <v>48.47</v>
      </c>
      <c r="WJO160" s="14"/>
      <c r="WJP160" s="16">
        <f t="shared" si="18061"/>
        <v>72.704999999999998</v>
      </c>
      <c r="WJQ160" s="79">
        <f t="shared" si="20630"/>
        <v>8</v>
      </c>
      <c r="WJR160" s="80"/>
      <c r="WJS160" s="16" t="s">
        <v>236</v>
      </c>
      <c r="WJT160" s="16">
        <f t="shared" ref="WJT160" si="36915">40.82</f>
        <v>40.82</v>
      </c>
      <c r="WJU160" s="16">
        <f t="shared" ref="WJU160" si="36916">0.75*(2.7+2.7+2.1+2.7)</f>
        <v>7.6499999999999995</v>
      </c>
      <c r="WJV160" s="14">
        <f t="shared" si="18065"/>
        <v>48.47</v>
      </c>
      <c r="WJW160" s="14"/>
      <c r="WJX160" s="16">
        <f t="shared" si="18066"/>
        <v>72.704999999999998</v>
      </c>
      <c r="WJY160" s="79">
        <f t="shared" si="20630"/>
        <v>8</v>
      </c>
      <c r="WJZ160" s="80"/>
      <c r="WKA160" s="16" t="s">
        <v>236</v>
      </c>
      <c r="WKB160" s="16">
        <f t="shared" ref="WKB160" si="36917">40.82</f>
        <v>40.82</v>
      </c>
      <c r="WKC160" s="16">
        <f t="shared" ref="WKC160" si="36918">0.75*(2.7+2.7+2.1+2.7)</f>
        <v>7.6499999999999995</v>
      </c>
      <c r="WKD160" s="14">
        <f t="shared" si="18070"/>
        <v>48.47</v>
      </c>
      <c r="WKE160" s="14"/>
      <c r="WKF160" s="16">
        <f t="shared" si="18071"/>
        <v>72.704999999999998</v>
      </c>
      <c r="WKG160" s="79">
        <f t="shared" si="20630"/>
        <v>8</v>
      </c>
      <c r="WKH160" s="80"/>
      <c r="WKI160" s="16" t="s">
        <v>236</v>
      </c>
      <c r="WKJ160" s="16">
        <f t="shared" ref="WKJ160" si="36919">40.82</f>
        <v>40.82</v>
      </c>
      <c r="WKK160" s="16">
        <f t="shared" ref="WKK160" si="36920">0.75*(2.7+2.7+2.1+2.7)</f>
        <v>7.6499999999999995</v>
      </c>
      <c r="WKL160" s="14">
        <f t="shared" si="18075"/>
        <v>48.47</v>
      </c>
      <c r="WKM160" s="14"/>
      <c r="WKN160" s="16">
        <f t="shared" si="18076"/>
        <v>72.704999999999998</v>
      </c>
      <c r="WKO160" s="79">
        <f t="shared" si="20630"/>
        <v>8</v>
      </c>
      <c r="WKP160" s="80"/>
      <c r="WKQ160" s="16" t="s">
        <v>236</v>
      </c>
      <c r="WKR160" s="16">
        <f t="shared" ref="WKR160" si="36921">40.82</f>
        <v>40.82</v>
      </c>
      <c r="WKS160" s="16">
        <f t="shared" ref="WKS160" si="36922">0.75*(2.7+2.7+2.1+2.7)</f>
        <v>7.6499999999999995</v>
      </c>
      <c r="WKT160" s="14">
        <f t="shared" si="18080"/>
        <v>48.47</v>
      </c>
      <c r="WKU160" s="14"/>
      <c r="WKV160" s="16">
        <f t="shared" si="18081"/>
        <v>72.704999999999998</v>
      </c>
      <c r="WKW160" s="79">
        <f t="shared" si="20630"/>
        <v>8</v>
      </c>
      <c r="WKX160" s="80"/>
      <c r="WKY160" s="16" t="s">
        <v>236</v>
      </c>
      <c r="WKZ160" s="16">
        <f t="shared" ref="WKZ160" si="36923">40.82</f>
        <v>40.82</v>
      </c>
      <c r="WLA160" s="16">
        <f t="shared" ref="WLA160" si="36924">0.75*(2.7+2.7+2.1+2.7)</f>
        <v>7.6499999999999995</v>
      </c>
      <c r="WLB160" s="14">
        <f t="shared" si="18085"/>
        <v>48.47</v>
      </c>
      <c r="WLC160" s="14"/>
      <c r="WLD160" s="16">
        <f t="shared" si="18086"/>
        <v>72.704999999999998</v>
      </c>
      <c r="WLE160" s="79">
        <f t="shared" si="20630"/>
        <v>8</v>
      </c>
      <c r="WLF160" s="80"/>
      <c r="WLG160" s="16" t="s">
        <v>236</v>
      </c>
      <c r="WLH160" s="16">
        <f t="shared" ref="WLH160" si="36925">40.82</f>
        <v>40.82</v>
      </c>
      <c r="WLI160" s="16">
        <f t="shared" ref="WLI160" si="36926">0.75*(2.7+2.7+2.1+2.7)</f>
        <v>7.6499999999999995</v>
      </c>
      <c r="WLJ160" s="14">
        <f t="shared" si="18090"/>
        <v>48.47</v>
      </c>
      <c r="WLK160" s="14"/>
      <c r="WLL160" s="16">
        <f t="shared" si="18091"/>
        <v>72.704999999999998</v>
      </c>
      <c r="WLM160" s="79">
        <f t="shared" si="20639"/>
        <v>8</v>
      </c>
      <c r="WLN160" s="80"/>
      <c r="WLO160" s="16" t="s">
        <v>236</v>
      </c>
      <c r="WLP160" s="16">
        <f t="shared" ref="WLP160" si="36927">40.82</f>
        <v>40.82</v>
      </c>
      <c r="WLQ160" s="16">
        <f t="shared" ref="WLQ160" si="36928">0.75*(2.7+2.7+2.1+2.7)</f>
        <v>7.6499999999999995</v>
      </c>
      <c r="WLR160" s="14">
        <f t="shared" si="18095"/>
        <v>48.47</v>
      </c>
      <c r="WLS160" s="14"/>
      <c r="WLT160" s="16">
        <f t="shared" si="18096"/>
        <v>72.704999999999998</v>
      </c>
      <c r="WLU160" s="79">
        <f t="shared" si="20639"/>
        <v>8</v>
      </c>
      <c r="WLV160" s="80"/>
      <c r="WLW160" s="16" t="s">
        <v>236</v>
      </c>
      <c r="WLX160" s="16">
        <f t="shared" ref="WLX160" si="36929">40.82</f>
        <v>40.82</v>
      </c>
      <c r="WLY160" s="16">
        <f t="shared" ref="WLY160" si="36930">0.75*(2.7+2.7+2.1+2.7)</f>
        <v>7.6499999999999995</v>
      </c>
      <c r="WLZ160" s="14">
        <f t="shared" si="18100"/>
        <v>48.47</v>
      </c>
      <c r="WMA160" s="14"/>
      <c r="WMB160" s="16">
        <f t="shared" si="18101"/>
        <v>72.704999999999998</v>
      </c>
      <c r="WMC160" s="79">
        <f t="shared" si="20639"/>
        <v>8</v>
      </c>
      <c r="WMD160" s="80"/>
      <c r="WME160" s="16" t="s">
        <v>236</v>
      </c>
      <c r="WMF160" s="16">
        <f t="shared" ref="WMF160" si="36931">40.82</f>
        <v>40.82</v>
      </c>
      <c r="WMG160" s="16">
        <f t="shared" ref="WMG160" si="36932">0.75*(2.7+2.7+2.1+2.7)</f>
        <v>7.6499999999999995</v>
      </c>
      <c r="WMH160" s="14">
        <f t="shared" si="18105"/>
        <v>48.47</v>
      </c>
      <c r="WMI160" s="14"/>
      <c r="WMJ160" s="16">
        <f t="shared" si="18106"/>
        <v>72.704999999999998</v>
      </c>
      <c r="WMK160" s="79">
        <f t="shared" si="20639"/>
        <v>8</v>
      </c>
      <c r="WML160" s="80"/>
      <c r="WMM160" s="16" t="s">
        <v>236</v>
      </c>
      <c r="WMN160" s="16">
        <f t="shared" ref="WMN160" si="36933">40.82</f>
        <v>40.82</v>
      </c>
      <c r="WMO160" s="16">
        <f t="shared" ref="WMO160" si="36934">0.75*(2.7+2.7+2.1+2.7)</f>
        <v>7.6499999999999995</v>
      </c>
      <c r="WMP160" s="14">
        <f t="shared" si="18110"/>
        <v>48.47</v>
      </c>
      <c r="WMQ160" s="14"/>
      <c r="WMR160" s="16">
        <f t="shared" si="18111"/>
        <v>72.704999999999998</v>
      </c>
      <c r="WMS160" s="79">
        <f t="shared" si="20639"/>
        <v>8</v>
      </c>
      <c r="WMT160" s="80"/>
      <c r="WMU160" s="16" t="s">
        <v>236</v>
      </c>
      <c r="WMV160" s="16">
        <f t="shared" ref="WMV160" si="36935">40.82</f>
        <v>40.82</v>
      </c>
      <c r="WMW160" s="16">
        <f t="shared" ref="WMW160" si="36936">0.75*(2.7+2.7+2.1+2.7)</f>
        <v>7.6499999999999995</v>
      </c>
      <c r="WMX160" s="14">
        <f t="shared" si="18115"/>
        <v>48.47</v>
      </c>
      <c r="WMY160" s="14"/>
      <c r="WMZ160" s="16">
        <f t="shared" si="18116"/>
        <v>72.704999999999998</v>
      </c>
      <c r="WNA160" s="79">
        <f t="shared" si="20639"/>
        <v>8</v>
      </c>
      <c r="WNB160" s="80"/>
      <c r="WNC160" s="16" t="s">
        <v>236</v>
      </c>
      <c r="WND160" s="16">
        <f t="shared" ref="WND160" si="36937">40.82</f>
        <v>40.82</v>
      </c>
      <c r="WNE160" s="16">
        <f t="shared" ref="WNE160" si="36938">0.75*(2.7+2.7+2.1+2.7)</f>
        <v>7.6499999999999995</v>
      </c>
      <c r="WNF160" s="14">
        <f t="shared" si="18120"/>
        <v>48.47</v>
      </c>
      <c r="WNG160" s="14"/>
      <c r="WNH160" s="16">
        <f t="shared" si="18121"/>
        <v>72.704999999999998</v>
      </c>
      <c r="WNI160" s="79">
        <f t="shared" si="20639"/>
        <v>8</v>
      </c>
      <c r="WNJ160" s="80"/>
      <c r="WNK160" s="16" t="s">
        <v>236</v>
      </c>
      <c r="WNL160" s="16">
        <f t="shared" ref="WNL160" si="36939">40.82</f>
        <v>40.82</v>
      </c>
      <c r="WNM160" s="16">
        <f t="shared" ref="WNM160" si="36940">0.75*(2.7+2.7+2.1+2.7)</f>
        <v>7.6499999999999995</v>
      </c>
      <c r="WNN160" s="14">
        <f t="shared" si="18125"/>
        <v>48.47</v>
      </c>
      <c r="WNO160" s="14"/>
      <c r="WNP160" s="16">
        <f t="shared" si="18126"/>
        <v>72.704999999999998</v>
      </c>
      <c r="WNQ160" s="79">
        <f t="shared" si="20639"/>
        <v>8</v>
      </c>
      <c r="WNR160" s="80"/>
      <c r="WNS160" s="16" t="s">
        <v>236</v>
      </c>
      <c r="WNT160" s="16">
        <f t="shared" ref="WNT160" si="36941">40.82</f>
        <v>40.82</v>
      </c>
      <c r="WNU160" s="16">
        <f t="shared" ref="WNU160" si="36942">0.75*(2.7+2.7+2.1+2.7)</f>
        <v>7.6499999999999995</v>
      </c>
      <c r="WNV160" s="14">
        <f t="shared" si="18130"/>
        <v>48.47</v>
      </c>
      <c r="WNW160" s="14"/>
      <c r="WNX160" s="16">
        <f t="shared" si="18131"/>
        <v>72.704999999999998</v>
      </c>
      <c r="WNY160" s="79">
        <f t="shared" si="20648"/>
        <v>8</v>
      </c>
      <c r="WNZ160" s="80"/>
      <c r="WOA160" s="16" t="s">
        <v>236</v>
      </c>
      <c r="WOB160" s="16">
        <f t="shared" ref="WOB160" si="36943">40.82</f>
        <v>40.82</v>
      </c>
      <c r="WOC160" s="16">
        <f t="shared" ref="WOC160" si="36944">0.75*(2.7+2.7+2.1+2.7)</f>
        <v>7.6499999999999995</v>
      </c>
      <c r="WOD160" s="14">
        <f t="shared" si="18135"/>
        <v>48.47</v>
      </c>
      <c r="WOE160" s="14"/>
      <c r="WOF160" s="16">
        <f t="shared" si="18136"/>
        <v>72.704999999999998</v>
      </c>
      <c r="WOG160" s="79">
        <f t="shared" si="20648"/>
        <v>8</v>
      </c>
      <c r="WOH160" s="80"/>
      <c r="WOI160" s="16" t="s">
        <v>236</v>
      </c>
      <c r="WOJ160" s="16">
        <f t="shared" ref="WOJ160" si="36945">40.82</f>
        <v>40.82</v>
      </c>
      <c r="WOK160" s="16">
        <f t="shared" ref="WOK160" si="36946">0.75*(2.7+2.7+2.1+2.7)</f>
        <v>7.6499999999999995</v>
      </c>
      <c r="WOL160" s="14">
        <f t="shared" si="18140"/>
        <v>48.47</v>
      </c>
      <c r="WOM160" s="14"/>
      <c r="WON160" s="16">
        <f t="shared" si="18141"/>
        <v>72.704999999999998</v>
      </c>
      <c r="WOO160" s="79">
        <f t="shared" si="20648"/>
        <v>8</v>
      </c>
      <c r="WOP160" s="80"/>
      <c r="WOQ160" s="16" t="s">
        <v>236</v>
      </c>
      <c r="WOR160" s="16">
        <f t="shared" ref="WOR160" si="36947">40.82</f>
        <v>40.82</v>
      </c>
      <c r="WOS160" s="16">
        <f t="shared" ref="WOS160" si="36948">0.75*(2.7+2.7+2.1+2.7)</f>
        <v>7.6499999999999995</v>
      </c>
      <c r="WOT160" s="14">
        <f t="shared" si="18145"/>
        <v>48.47</v>
      </c>
      <c r="WOU160" s="14"/>
      <c r="WOV160" s="16">
        <f t="shared" si="18146"/>
        <v>72.704999999999998</v>
      </c>
      <c r="WOW160" s="79">
        <f t="shared" si="20648"/>
        <v>8</v>
      </c>
      <c r="WOX160" s="80"/>
      <c r="WOY160" s="16" t="s">
        <v>236</v>
      </c>
      <c r="WOZ160" s="16">
        <f t="shared" ref="WOZ160" si="36949">40.82</f>
        <v>40.82</v>
      </c>
      <c r="WPA160" s="16">
        <f t="shared" ref="WPA160" si="36950">0.75*(2.7+2.7+2.1+2.7)</f>
        <v>7.6499999999999995</v>
      </c>
      <c r="WPB160" s="14">
        <f t="shared" si="18150"/>
        <v>48.47</v>
      </c>
      <c r="WPC160" s="14"/>
      <c r="WPD160" s="16">
        <f t="shared" si="18151"/>
        <v>72.704999999999998</v>
      </c>
      <c r="WPE160" s="79">
        <f t="shared" si="20648"/>
        <v>8</v>
      </c>
      <c r="WPF160" s="80"/>
      <c r="WPG160" s="16" t="s">
        <v>236</v>
      </c>
      <c r="WPH160" s="16">
        <f t="shared" ref="WPH160" si="36951">40.82</f>
        <v>40.82</v>
      </c>
      <c r="WPI160" s="16">
        <f t="shared" ref="WPI160" si="36952">0.75*(2.7+2.7+2.1+2.7)</f>
        <v>7.6499999999999995</v>
      </c>
      <c r="WPJ160" s="14">
        <f t="shared" si="18155"/>
        <v>48.47</v>
      </c>
      <c r="WPK160" s="14"/>
      <c r="WPL160" s="16">
        <f t="shared" si="18156"/>
        <v>72.704999999999998</v>
      </c>
      <c r="WPM160" s="79">
        <f t="shared" si="20648"/>
        <v>8</v>
      </c>
      <c r="WPN160" s="80"/>
      <c r="WPO160" s="16" t="s">
        <v>236</v>
      </c>
      <c r="WPP160" s="16">
        <f t="shared" ref="WPP160" si="36953">40.82</f>
        <v>40.82</v>
      </c>
      <c r="WPQ160" s="16">
        <f t="shared" ref="WPQ160" si="36954">0.75*(2.7+2.7+2.1+2.7)</f>
        <v>7.6499999999999995</v>
      </c>
      <c r="WPR160" s="14">
        <f t="shared" si="18160"/>
        <v>48.47</v>
      </c>
      <c r="WPS160" s="14"/>
      <c r="WPT160" s="16">
        <f t="shared" si="18161"/>
        <v>72.704999999999998</v>
      </c>
      <c r="WPU160" s="79">
        <f t="shared" si="20648"/>
        <v>8</v>
      </c>
      <c r="WPV160" s="80"/>
      <c r="WPW160" s="16" t="s">
        <v>236</v>
      </c>
      <c r="WPX160" s="16">
        <f t="shared" ref="WPX160" si="36955">40.82</f>
        <v>40.82</v>
      </c>
      <c r="WPY160" s="16">
        <f t="shared" ref="WPY160" si="36956">0.75*(2.7+2.7+2.1+2.7)</f>
        <v>7.6499999999999995</v>
      </c>
      <c r="WPZ160" s="14">
        <f t="shared" si="18165"/>
        <v>48.47</v>
      </c>
      <c r="WQA160" s="14"/>
      <c r="WQB160" s="16">
        <f t="shared" si="18166"/>
        <v>72.704999999999998</v>
      </c>
      <c r="WQC160" s="79">
        <f t="shared" si="20648"/>
        <v>8</v>
      </c>
      <c r="WQD160" s="80"/>
      <c r="WQE160" s="16" t="s">
        <v>236</v>
      </c>
      <c r="WQF160" s="16">
        <f t="shared" ref="WQF160" si="36957">40.82</f>
        <v>40.82</v>
      </c>
      <c r="WQG160" s="16">
        <f t="shared" ref="WQG160" si="36958">0.75*(2.7+2.7+2.1+2.7)</f>
        <v>7.6499999999999995</v>
      </c>
      <c r="WQH160" s="14">
        <f t="shared" si="18170"/>
        <v>48.47</v>
      </c>
      <c r="WQI160" s="14"/>
      <c r="WQJ160" s="16">
        <f t="shared" si="18171"/>
        <v>72.704999999999998</v>
      </c>
      <c r="WQK160" s="79">
        <f t="shared" si="20657"/>
        <v>8</v>
      </c>
      <c r="WQL160" s="80"/>
      <c r="WQM160" s="16" t="s">
        <v>236</v>
      </c>
      <c r="WQN160" s="16">
        <f t="shared" ref="WQN160" si="36959">40.82</f>
        <v>40.82</v>
      </c>
      <c r="WQO160" s="16">
        <f t="shared" ref="WQO160" si="36960">0.75*(2.7+2.7+2.1+2.7)</f>
        <v>7.6499999999999995</v>
      </c>
      <c r="WQP160" s="14">
        <f t="shared" si="18175"/>
        <v>48.47</v>
      </c>
      <c r="WQQ160" s="14"/>
      <c r="WQR160" s="16">
        <f t="shared" si="18176"/>
        <v>72.704999999999998</v>
      </c>
      <c r="WQS160" s="79">
        <f t="shared" si="20657"/>
        <v>8</v>
      </c>
      <c r="WQT160" s="80"/>
      <c r="WQU160" s="16" t="s">
        <v>236</v>
      </c>
      <c r="WQV160" s="16">
        <f t="shared" ref="WQV160" si="36961">40.82</f>
        <v>40.82</v>
      </c>
      <c r="WQW160" s="16">
        <f t="shared" ref="WQW160" si="36962">0.75*(2.7+2.7+2.1+2.7)</f>
        <v>7.6499999999999995</v>
      </c>
      <c r="WQX160" s="14">
        <f t="shared" si="18180"/>
        <v>48.47</v>
      </c>
      <c r="WQY160" s="14"/>
      <c r="WQZ160" s="16">
        <f t="shared" si="18181"/>
        <v>72.704999999999998</v>
      </c>
      <c r="WRA160" s="79">
        <f t="shared" si="20657"/>
        <v>8</v>
      </c>
      <c r="WRB160" s="80"/>
      <c r="WRC160" s="16" t="s">
        <v>236</v>
      </c>
      <c r="WRD160" s="16">
        <f t="shared" ref="WRD160" si="36963">40.82</f>
        <v>40.82</v>
      </c>
      <c r="WRE160" s="16">
        <f t="shared" ref="WRE160" si="36964">0.75*(2.7+2.7+2.1+2.7)</f>
        <v>7.6499999999999995</v>
      </c>
      <c r="WRF160" s="14">
        <f t="shared" si="18185"/>
        <v>48.47</v>
      </c>
      <c r="WRG160" s="14"/>
      <c r="WRH160" s="16">
        <f t="shared" si="18186"/>
        <v>72.704999999999998</v>
      </c>
      <c r="WRI160" s="79">
        <f t="shared" si="20657"/>
        <v>8</v>
      </c>
      <c r="WRJ160" s="80"/>
      <c r="WRK160" s="16" t="s">
        <v>236</v>
      </c>
      <c r="WRL160" s="16">
        <f t="shared" ref="WRL160" si="36965">40.82</f>
        <v>40.82</v>
      </c>
      <c r="WRM160" s="16">
        <f t="shared" ref="WRM160" si="36966">0.75*(2.7+2.7+2.1+2.7)</f>
        <v>7.6499999999999995</v>
      </c>
      <c r="WRN160" s="14">
        <f t="shared" si="18190"/>
        <v>48.47</v>
      </c>
      <c r="WRO160" s="14"/>
      <c r="WRP160" s="16">
        <f t="shared" si="18191"/>
        <v>72.704999999999998</v>
      </c>
      <c r="WRQ160" s="79">
        <f t="shared" si="20657"/>
        <v>8</v>
      </c>
      <c r="WRR160" s="80"/>
      <c r="WRS160" s="16" t="s">
        <v>236</v>
      </c>
      <c r="WRT160" s="16">
        <f t="shared" ref="WRT160" si="36967">40.82</f>
        <v>40.82</v>
      </c>
      <c r="WRU160" s="16">
        <f t="shared" ref="WRU160" si="36968">0.75*(2.7+2.7+2.1+2.7)</f>
        <v>7.6499999999999995</v>
      </c>
      <c r="WRV160" s="14">
        <f t="shared" si="18195"/>
        <v>48.47</v>
      </c>
      <c r="WRW160" s="14"/>
      <c r="WRX160" s="16">
        <f t="shared" si="18196"/>
        <v>72.704999999999998</v>
      </c>
      <c r="WRY160" s="79">
        <f t="shared" si="20657"/>
        <v>8</v>
      </c>
      <c r="WRZ160" s="80"/>
      <c r="WSA160" s="16" t="s">
        <v>236</v>
      </c>
      <c r="WSB160" s="16">
        <f t="shared" ref="WSB160" si="36969">40.82</f>
        <v>40.82</v>
      </c>
      <c r="WSC160" s="16">
        <f t="shared" ref="WSC160" si="36970">0.75*(2.7+2.7+2.1+2.7)</f>
        <v>7.6499999999999995</v>
      </c>
      <c r="WSD160" s="14">
        <f t="shared" si="18200"/>
        <v>48.47</v>
      </c>
      <c r="WSE160" s="14"/>
      <c r="WSF160" s="16">
        <f t="shared" si="18201"/>
        <v>72.704999999999998</v>
      </c>
      <c r="WSG160" s="79">
        <f t="shared" si="20657"/>
        <v>8</v>
      </c>
      <c r="WSH160" s="80"/>
      <c r="WSI160" s="16" t="s">
        <v>236</v>
      </c>
      <c r="WSJ160" s="16">
        <f t="shared" ref="WSJ160" si="36971">40.82</f>
        <v>40.82</v>
      </c>
      <c r="WSK160" s="16">
        <f t="shared" ref="WSK160" si="36972">0.75*(2.7+2.7+2.1+2.7)</f>
        <v>7.6499999999999995</v>
      </c>
      <c r="WSL160" s="14">
        <f t="shared" si="18205"/>
        <v>48.47</v>
      </c>
      <c r="WSM160" s="14"/>
      <c r="WSN160" s="16">
        <f t="shared" si="18206"/>
        <v>72.704999999999998</v>
      </c>
      <c r="WSO160" s="79">
        <f t="shared" si="20657"/>
        <v>8</v>
      </c>
      <c r="WSP160" s="80"/>
      <c r="WSQ160" s="16" t="s">
        <v>236</v>
      </c>
      <c r="WSR160" s="16">
        <f t="shared" ref="WSR160" si="36973">40.82</f>
        <v>40.82</v>
      </c>
      <c r="WSS160" s="16">
        <f t="shared" ref="WSS160" si="36974">0.75*(2.7+2.7+2.1+2.7)</f>
        <v>7.6499999999999995</v>
      </c>
      <c r="WST160" s="14">
        <f t="shared" si="18210"/>
        <v>48.47</v>
      </c>
      <c r="WSU160" s="14"/>
      <c r="WSV160" s="16">
        <f t="shared" si="18211"/>
        <v>72.704999999999998</v>
      </c>
      <c r="WSW160" s="79">
        <f t="shared" si="20666"/>
        <v>8</v>
      </c>
      <c r="WSX160" s="80"/>
      <c r="WSY160" s="16" t="s">
        <v>236</v>
      </c>
      <c r="WSZ160" s="16">
        <f t="shared" ref="WSZ160" si="36975">40.82</f>
        <v>40.82</v>
      </c>
      <c r="WTA160" s="16">
        <f t="shared" ref="WTA160" si="36976">0.75*(2.7+2.7+2.1+2.7)</f>
        <v>7.6499999999999995</v>
      </c>
      <c r="WTB160" s="14">
        <f t="shared" si="18215"/>
        <v>48.47</v>
      </c>
      <c r="WTC160" s="14"/>
      <c r="WTD160" s="16">
        <f t="shared" si="18216"/>
        <v>72.704999999999998</v>
      </c>
      <c r="WTE160" s="79">
        <f t="shared" si="20666"/>
        <v>8</v>
      </c>
      <c r="WTF160" s="80"/>
      <c r="WTG160" s="16" t="s">
        <v>236</v>
      </c>
      <c r="WTH160" s="16">
        <f t="shared" ref="WTH160" si="36977">40.82</f>
        <v>40.82</v>
      </c>
      <c r="WTI160" s="16">
        <f t="shared" ref="WTI160" si="36978">0.75*(2.7+2.7+2.1+2.7)</f>
        <v>7.6499999999999995</v>
      </c>
      <c r="WTJ160" s="14">
        <f t="shared" si="18220"/>
        <v>48.47</v>
      </c>
      <c r="WTK160" s="14"/>
      <c r="WTL160" s="16">
        <f t="shared" si="18221"/>
        <v>72.704999999999998</v>
      </c>
      <c r="WTM160" s="79">
        <f t="shared" si="20666"/>
        <v>8</v>
      </c>
      <c r="WTN160" s="80"/>
      <c r="WTO160" s="16" t="s">
        <v>236</v>
      </c>
      <c r="WTP160" s="16">
        <f t="shared" ref="WTP160" si="36979">40.82</f>
        <v>40.82</v>
      </c>
      <c r="WTQ160" s="16">
        <f t="shared" ref="WTQ160" si="36980">0.75*(2.7+2.7+2.1+2.7)</f>
        <v>7.6499999999999995</v>
      </c>
      <c r="WTR160" s="14">
        <f t="shared" si="18225"/>
        <v>48.47</v>
      </c>
      <c r="WTS160" s="14"/>
      <c r="WTT160" s="16">
        <f t="shared" si="18226"/>
        <v>72.704999999999998</v>
      </c>
      <c r="WTU160" s="79">
        <f t="shared" si="20666"/>
        <v>8</v>
      </c>
      <c r="WTV160" s="80"/>
      <c r="WTW160" s="16" t="s">
        <v>236</v>
      </c>
      <c r="WTX160" s="16">
        <f t="shared" ref="WTX160" si="36981">40.82</f>
        <v>40.82</v>
      </c>
      <c r="WTY160" s="16">
        <f t="shared" ref="WTY160" si="36982">0.75*(2.7+2.7+2.1+2.7)</f>
        <v>7.6499999999999995</v>
      </c>
      <c r="WTZ160" s="14">
        <f t="shared" si="18230"/>
        <v>48.47</v>
      </c>
      <c r="WUA160" s="14"/>
      <c r="WUB160" s="16">
        <f t="shared" si="18231"/>
        <v>72.704999999999998</v>
      </c>
      <c r="WUC160" s="79">
        <f t="shared" si="20666"/>
        <v>8</v>
      </c>
      <c r="WUD160" s="80"/>
      <c r="WUE160" s="16" t="s">
        <v>236</v>
      </c>
      <c r="WUF160" s="16">
        <f t="shared" ref="WUF160" si="36983">40.82</f>
        <v>40.82</v>
      </c>
      <c r="WUG160" s="16">
        <f t="shared" ref="WUG160" si="36984">0.75*(2.7+2.7+2.1+2.7)</f>
        <v>7.6499999999999995</v>
      </c>
      <c r="WUH160" s="14">
        <f t="shared" si="18235"/>
        <v>48.47</v>
      </c>
      <c r="WUI160" s="14"/>
      <c r="WUJ160" s="16">
        <f t="shared" si="18236"/>
        <v>72.704999999999998</v>
      </c>
      <c r="WUK160" s="79">
        <f t="shared" si="20666"/>
        <v>8</v>
      </c>
      <c r="WUL160" s="80"/>
      <c r="WUM160" s="16" t="s">
        <v>236</v>
      </c>
      <c r="WUN160" s="16">
        <f t="shared" ref="WUN160" si="36985">40.82</f>
        <v>40.82</v>
      </c>
      <c r="WUO160" s="16">
        <f t="shared" ref="WUO160" si="36986">0.75*(2.7+2.7+2.1+2.7)</f>
        <v>7.6499999999999995</v>
      </c>
      <c r="WUP160" s="14">
        <f t="shared" si="18240"/>
        <v>48.47</v>
      </c>
      <c r="WUQ160" s="14"/>
      <c r="WUR160" s="16">
        <f t="shared" si="18241"/>
        <v>72.704999999999998</v>
      </c>
      <c r="WUS160" s="79">
        <f t="shared" si="20666"/>
        <v>8</v>
      </c>
      <c r="WUT160" s="80"/>
      <c r="WUU160" s="16" t="s">
        <v>236</v>
      </c>
      <c r="WUV160" s="16">
        <f t="shared" ref="WUV160" si="36987">40.82</f>
        <v>40.82</v>
      </c>
      <c r="WUW160" s="16">
        <f t="shared" ref="WUW160" si="36988">0.75*(2.7+2.7+2.1+2.7)</f>
        <v>7.6499999999999995</v>
      </c>
      <c r="WUX160" s="14">
        <f t="shared" si="18245"/>
        <v>48.47</v>
      </c>
      <c r="WUY160" s="14"/>
      <c r="WUZ160" s="16">
        <f t="shared" si="18246"/>
        <v>72.704999999999998</v>
      </c>
      <c r="WVA160" s="79">
        <f t="shared" si="20666"/>
        <v>8</v>
      </c>
      <c r="WVB160" s="80"/>
      <c r="WVC160" s="16" t="s">
        <v>236</v>
      </c>
      <c r="WVD160" s="16">
        <f t="shared" ref="WVD160" si="36989">40.82</f>
        <v>40.82</v>
      </c>
      <c r="WVE160" s="16">
        <f t="shared" ref="WVE160" si="36990">0.75*(2.7+2.7+2.1+2.7)</f>
        <v>7.6499999999999995</v>
      </c>
      <c r="WVF160" s="14">
        <f t="shared" si="18250"/>
        <v>48.47</v>
      </c>
      <c r="WVG160" s="14"/>
      <c r="WVH160" s="16">
        <f t="shared" si="18251"/>
        <v>72.704999999999998</v>
      </c>
      <c r="WVI160" s="79">
        <f t="shared" si="20675"/>
        <v>8</v>
      </c>
      <c r="WVJ160" s="80"/>
      <c r="WVK160" s="16" t="s">
        <v>236</v>
      </c>
      <c r="WVL160" s="16">
        <f t="shared" ref="WVL160" si="36991">40.82</f>
        <v>40.82</v>
      </c>
      <c r="WVM160" s="16">
        <f t="shared" ref="WVM160" si="36992">0.75*(2.7+2.7+2.1+2.7)</f>
        <v>7.6499999999999995</v>
      </c>
      <c r="WVN160" s="14">
        <f t="shared" si="18255"/>
        <v>48.47</v>
      </c>
      <c r="WVO160" s="14"/>
      <c r="WVP160" s="16">
        <f t="shared" si="18256"/>
        <v>72.704999999999998</v>
      </c>
      <c r="WVQ160" s="79">
        <f t="shared" si="20675"/>
        <v>8</v>
      </c>
      <c r="WVR160" s="80"/>
      <c r="WVS160" s="16" t="s">
        <v>236</v>
      </c>
      <c r="WVT160" s="16">
        <f t="shared" ref="WVT160" si="36993">40.82</f>
        <v>40.82</v>
      </c>
      <c r="WVU160" s="16">
        <f t="shared" ref="WVU160" si="36994">0.75*(2.7+2.7+2.1+2.7)</f>
        <v>7.6499999999999995</v>
      </c>
      <c r="WVV160" s="14">
        <f t="shared" si="18260"/>
        <v>48.47</v>
      </c>
      <c r="WVW160" s="14"/>
      <c r="WVX160" s="16">
        <f t="shared" si="18261"/>
        <v>72.704999999999998</v>
      </c>
      <c r="WVY160" s="79">
        <f t="shared" si="20675"/>
        <v>8</v>
      </c>
      <c r="WVZ160" s="80"/>
      <c r="WWA160" s="16" t="s">
        <v>236</v>
      </c>
      <c r="WWB160" s="16">
        <f t="shared" ref="WWB160" si="36995">40.82</f>
        <v>40.82</v>
      </c>
      <c r="WWC160" s="16">
        <f t="shared" ref="WWC160" si="36996">0.75*(2.7+2.7+2.1+2.7)</f>
        <v>7.6499999999999995</v>
      </c>
      <c r="WWD160" s="14">
        <f t="shared" si="18265"/>
        <v>48.47</v>
      </c>
      <c r="WWE160" s="14"/>
      <c r="WWF160" s="16">
        <f t="shared" si="18266"/>
        <v>72.704999999999998</v>
      </c>
      <c r="WWG160" s="79">
        <f t="shared" si="20675"/>
        <v>8</v>
      </c>
      <c r="WWH160" s="80"/>
      <c r="WWI160" s="16" t="s">
        <v>236</v>
      </c>
      <c r="WWJ160" s="16">
        <f t="shared" ref="WWJ160" si="36997">40.82</f>
        <v>40.82</v>
      </c>
      <c r="WWK160" s="16">
        <f t="shared" ref="WWK160" si="36998">0.75*(2.7+2.7+2.1+2.7)</f>
        <v>7.6499999999999995</v>
      </c>
      <c r="WWL160" s="14">
        <f t="shared" si="18270"/>
        <v>48.47</v>
      </c>
      <c r="WWM160" s="14"/>
      <c r="WWN160" s="16">
        <f t="shared" si="18271"/>
        <v>72.704999999999998</v>
      </c>
      <c r="WWO160" s="79">
        <f t="shared" si="20675"/>
        <v>8</v>
      </c>
      <c r="WWP160" s="80"/>
      <c r="WWQ160" s="16" t="s">
        <v>236</v>
      </c>
      <c r="WWR160" s="16">
        <f t="shared" ref="WWR160" si="36999">40.82</f>
        <v>40.82</v>
      </c>
      <c r="WWS160" s="16">
        <f t="shared" ref="WWS160" si="37000">0.75*(2.7+2.7+2.1+2.7)</f>
        <v>7.6499999999999995</v>
      </c>
      <c r="WWT160" s="14">
        <f t="shared" si="18275"/>
        <v>48.47</v>
      </c>
      <c r="WWU160" s="14"/>
      <c r="WWV160" s="16">
        <f t="shared" si="18276"/>
        <v>72.704999999999998</v>
      </c>
      <c r="WWW160" s="79">
        <f t="shared" si="20675"/>
        <v>8</v>
      </c>
      <c r="WWX160" s="80"/>
      <c r="WWY160" s="16" t="s">
        <v>236</v>
      </c>
      <c r="WWZ160" s="16">
        <f t="shared" ref="WWZ160" si="37001">40.82</f>
        <v>40.82</v>
      </c>
      <c r="WXA160" s="16">
        <f t="shared" ref="WXA160" si="37002">0.75*(2.7+2.7+2.1+2.7)</f>
        <v>7.6499999999999995</v>
      </c>
      <c r="WXB160" s="14">
        <f t="shared" si="18280"/>
        <v>48.47</v>
      </c>
      <c r="WXC160" s="14"/>
      <c r="WXD160" s="16">
        <f t="shared" si="18281"/>
        <v>72.704999999999998</v>
      </c>
      <c r="WXE160" s="79">
        <f t="shared" si="20675"/>
        <v>8</v>
      </c>
      <c r="WXF160" s="80"/>
      <c r="WXG160" s="16" t="s">
        <v>236</v>
      </c>
      <c r="WXH160" s="16">
        <f t="shared" ref="WXH160" si="37003">40.82</f>
        <v>40.82</v>
      </c>
      <c r="WXI160" s="16">
        <f t="shared" ref="WXI160" si="37004">0.75*(2.7+2.7+2.1+2.7)</f>
        <v>7.6499999999999995</v>
      </c>
      <c r="WXJ160" s="14">
        <f t="shared" si="18285"/>
        <v>48.47</v>
      </c>
      <c r="WXK160" s="14"/>
      <c r="WXL160" s="16">
        <f t="shared" si="18286"/>
        <v>72.704999999999998</v>
      </c>
      <c r="WXM160" s="79">
        <f t="shared" si="20675"/>
        <v>8</v>
      </c>
      <c r="WXN160" s="80"/>
      <c r="WXO160" s="16" t="s">
        <v>236</v>
      </c>
      <c r="WXP160" s="16">
        <f t="shared" ref="WXP160" si="37005">40.82</f>
        <v>40.82</v>
      </c>
      <c r="WXQ160" s="16">
        <f t="shared" ref="WXQ160" si="37006">0.75*(2.7+2.7+2.1+2.7)</f>
        <v>7.6499999999999995</v>
      </c>
      <c r="WXR160" s="14">
        <f t="shared" si="18290"/>
        <v>48.47</v>
      </c>
      <c r="WXS160" s="14"/>
      <c r="WXT160" s="16">
        <f t="shared" si="18291"/>
        <v>72.704999999999998</v>
      </c>
      <c r="WXU160" s="79">
        <f t="shared" si="20684"/>
        <v>8</v>
      </c>
      <c r="WXV160" s="80"/>
      <c r="WXW160" s="16" t="s">
        <v>236</v>
      </c>
      <c r="WXX160" s="16">
        <f t="shared" ref="WXX160" si="37007">40.82</f>
        <v>40.82</v>
      </c>
      <c r="WXY160" s="16">
        <f t="shared" ref="WXY160" si="37008">0.75*(2.7+2.7+2.1+2.7)</f>
        <v>7.6499999999999995</v>
      </c>
      <c r="WXZ160" s="14">
        <f t="shared" si="18295"/>
        <v>48.47</v>
      </c>
      <c r="WYA160" s="14"/>
      <c r="WYB160" s="16">
        <f t="shared" si="18296"/>
        <v>72.704999999999998</v>
      </c>
      <c r="WYC160" s="79">
        <f t="shared" si="20684"/>
        <v>8</v>
      </c>
      <c r="WYD160" s="80"/>
      <c r="WYE160" s="16" t="s">
        <v>236</v>
      </c>
      <c r="WYF160" s="16">
        <f t="shared" ref="WYF160" si="37009">40.82</f>
        <v>40.82</v>
      </c>
      <c r="WYG160" s="16">
        <f t="shared" ref="WYG160" si="37010">0.75*(2.7+2.7+2.1+2.7)</f>
        <v>7.6499999999999995</v>
      </c>
      <c r="WYH160" s="14">
        <f t="shared" si="18300"/>
        <v>48.47</v>
      </c>
      <c r="WYI160" s="14"/>
      <c r="WYJ160" s="16">
        <f t="shared" si="18301"/>
        <v>72.704999999999998</v>
      </c>
      <c r="WYK160" s="79">
        <f t="shared" si="20684"/>
        <v>8</v>
      </c>
      <c r="WYL160" s="80"/>
      <c r="WYM160" s="16" t="s">
        <v>236</v>
      </c>
      <c r="WYN160" s="16">
        <f t="shared" ref="WYN160" si="37011">40.82</f>
        <v>40.82</v>
      </c>
      <c r="WYO160" s="16">
        <f t="shared" ref="WYO160" si="37012">0.75*(2.7+2.7+2.1+2.7)</f>
        <v>7.6499999999999995</v>
      </c>
      <c r="WYP160" s="14">
        <f t="shared" si="18305"/>
        <v>48.47</v>
      </c>
      <c r="WYQ160" s="14"/>
      <c r="WYR160" s="16">
        <f t="shared" si="18306"/>
        <v>72.704999999999998</v>
      </c>
      <c r="WYS160" s="79">
        <f t="shared" si="20684"/>
        <v>8</v>
      </c>
      <c r="WYT160" s="80"/>
      <c r="WYU160" s="16" t="s">
        <v>236</v>
      </c>
      <c r="WYV160" s="16">
        <f t="shared" ref="WYV160" si="37013">40.82</f>
        <v>40.82</v>
      </c>
      <c r="WYW160" s="16">
        <f t="shared" ref="WYW160" si="37014">0.75*(2.7+2.7+2.1+2.7)</f>
        <v>7.6499999999999995</v>
      </c>
      <c r="WYX160" s="14">
        <f t="shared" si="18310"/>
        <v>48.47</v>
      </c>
      <c r="WYY160" s="14"/>
      <c r="WYZ160" s="16">
        <f t="shared" si="18311"/>
        <v>72.704999999999998</v>
      </c>
      <c r="WZA160" s="79">
        <f t="shared" si="20684"/>
        <v>8</v>
      </c>
      <c r="WZB160" s="80"/>
      <c r="WZC160" s="16" t="s">
        <v>236</v>
      </c>
      <c r="WZD160" s="16">
        <f t="shared" ref="WZD160" si="37015">40.82</f>
        <v>40.82</v>
      </c>
      <c r="WZE160" s="16">
        <f t="shared" ref="WZE160" si="37016">0.75*(2.7+2.7+2.1+2.7)</f>
        <v>7.6499999999999995</v>
      </c>
      <c r="WZF160" s="14">
        <f t="shared" si="18315"/>
        <v>48.47</v>
      </c>
      <c r="WZG160" s="14"/>
      <c r="WZH160" s="16">
        <f t="shared" si="18316"/>
        <v>72.704999999999998</v>
      </c>
      <c r="WZI160" s="79">
        <f t="shared" si="20684"/>
        <v>8</v>
      </c>
      <c r="WZJ160" s="80"/>
      <c r="WZK160" s="16" t="s">
        <v>236</v>
      </c>
      <c r="WZL160" s="16">
        <f t="shared" ref="WZL160" si="37017">40.82</f>
        <v>40.82</v>
      </c>
      <c r="WZM160" s="16">
        <f t="shared" ref="WZM160" si="37018">0.75*(2.7+2.7+2.1+2.7)</f>
        <v>7.6499999999999995</v>
      </c>
      <c r="WZN160" s="14">
        <f t="shared" si="18320"/>
        <v>48.47</v>
      </c>
      <c r="WZO160" s="14"/>
      <c r="WZP160" s="16">
        <f t="shared" si="18321"/>
        <v>72.704999999999998</v>
      </c>
      <c r="WZQ160" s="79">
        <f t="shared" si="20684"/>
        <v>8</v>
      </c>
      <c r="WZR160" s="80"/>
      <c r="WZS160" s="16" t="s">
        <v>236</v>
      </c>
      <c r="WZT160" s="16">
        <f t="shared" ref="WZT160" si="37019">40.82</f>
        <v>40.82</v>
      </c>
      <c r="WZU160" s="16">
        <f t="shared" ref="WZU160" si="37020">0.75*(2.7+2.7+2.1+2.7)</f>
        <v>7.6499999999999995</v>
      </c>
      <c r="WZV160" s="14">
        <f t="shared" si="18325"/>
        <v>48.47</v>
      </c>
      <c r="WZW160" s="14"/>
      <c r="WZX160" s="16">
        <f t="shared" si="18326"/>
        <v>72.704999999999998</v>
      </c>
      <c r="WZY160" s="79">
        <f t="shared" si="20684"/>
        <v>8</v>
      </c>
      <c r="WZZ160" s="80"/>
      <c r="XAA160" s="16" t="s">
        <v>236</v>
      </c>
      <c r="XAB160" s="16">
        <f t="shared" ref="XAB160" si="37021">40.82</f>
        <v>40.82</v>
      </c>
      <c r="XAC160" s="16">
        <f t="shared" ref="XAC160" si="37022">0.75*(2.7+2.7+2.1+2.7)</f>
        <v>7.6499999999999995</v>
      </c>
      <c r="XAD160" s="14">
        <f t="shared" si="18330"/>
        <v>48.47</v>
      </c>
      <c r="XAE160" s="14"/>
      <c r="XAF160" s="16">
        <f t="shared" si="18331"/>
        <v>72.704999999999998</v>
      </c>
      <c r="XAG160" s="79">
        <f t="shared" si="20693"/>
        <v>8</v>
      </c>
      <c r="XAH160" s="80"/>
      <c r="XAI160" s="16" t="s">
        <v>236</v>
      </c>
      <c r="XAJ160" s="16">
        <f t="shared" ref="XAJ160" si="37023">40.82</f>
        <v>40.82</v>
      </c>
      <c r="XAK160" s="16">
        <f t="shared" ref="XAK160" si="37024">0.75*(2.7+2.7+2.1+2.7)</f>
        <v>7.6499999999999995</v>
      </c>
      <c r="XAL160" s="14">
        <f t="shared" si="18335"/>
        <v>48.47</v>
      </c>
      <c r="XAM160" s="14"/>
      <c r="XAN160" s="16">
        <f t="shared" si="18336"/>
        <v>72.704999999999998</v>
      </c>
      <c r="XAO160" s="79">
        <f t="shared" si="20693"/>
        <v>8</v>
      </c>
      <c r="XAP160" s="80"/>
      <c r="XAQ160" s="16" t="s">
        <v>236</v>
      </c>
      <c r="XAR160" s="16">
        <f t="shared" ref="XAR160" si="37025">40.82</f>
        <v>40.82</v>
      </c>
      <c r="XAS160" s="16">
        <f t="shared" ref="XAS160" si="37026">0.75*(2.7+2.7+2.1+2.7)</f>
        <v>7.6499999999999995</v>
      </c>
      <c r="XAT160" s="14">
        <f t="shared" si="18340"/>
        <v>48.47</v>
      </c>
      <c r="XAU160" s="14"/>
      <c r="XAV160" s="16">
        <f t="shared" si="18341"/>
        <v>72.704999999999998</v>
      </c>
      <c r="XAW160" s="79">
        <f t="shared" si="20693"/>
        <v>8</v>
      </c>
      <c r="XAX160" s="80"/>
      <c r="XAY160" s="16" t="s">
        <v>236</v>
      </c>
      <c r="XAZ160" s="16">
        <f t="shared" ref="XAZ160" si="37027">40.82</f>
        <v>40.82</v>
      </c>
      <c r="XBA160" s="16">
        <f t="shared" ref="XBA160" si="37028">0.75*(2.7+2.7+2.1+2.7)</f>
        <v>7.6499999999999995</v>
      </c>
      <c r="XBB160" s="14">
        <f t="shared" si="18345"/>
        <v>48.47</v>
      </c>
      <c r="XBC160" s="14"/>
      <c r="XBD160" s="16">
        <f t="shared" si="18346"/>
        <v>72.704999999999998</v>
      </c>
      <c r="XBE160" s="79">
        <f t="shared" si="20693"/>
        <v>8</v>
      </c>
      <c r="XBF160" s="80"/>
      <c r="XBG160" s="16" t="s">
        <v>236</v>
      </c>
      <c r="XBH160" s="16">
        <f t="shared" ref="XBH160" si="37029">40.82</f>
        <v>40.82</v>
      </c>
      <c r="XBI160" s="16">
        <f t="shared" ref="XBI160" si="37030">0.75*(2.7+2.7+2.1+2.7)</f>
        <v>7.6499999999999995</v>
      </c>
      <c r="XBJ160" s="14">
        <f t="shared" si="18350"/>
        <v>48.47</v>
      </c>
      <c r="XBK160" s="14"/>
      <c r="XBL160" s="16">
        <f t="shared" si="18351"/>
        <v>72.704999999999998</v>
      </c>
      <c r="XBM160" s="79">
        <f t="shared" si="20693"/>
        <v>8</v>
      </c>
      <c r="XBN160" s="80"/>
      <c r="XBO160" s="16" t="s">
        <v>236</v>
      </c>
      <c r="XBP160" s="16">
        <f t="shared" ref="XBP160" si="37031">40.82</f>
        <v>40.82</v>
      </c>
      <c r="XBQ160" s="16">
        <f t="shared" ref="XBQ160" si="37032">0.75*(2.7+2.7+2.1+2.7)</f>
        <v>7.6499999999999995</v>
      </c>
      <c r="XBR160" s="14">
        <f t="shared" si="18355"/>
        <v>48.47</v>
      </c>
      <c r="XBS160" s="14"/>
      <c r="XBT160" s="16">
        <f t="shared" si="18356"/>
        <v>72.704999999999998</v>
      </c>
      <c r="XBU160" s="79">
        <f t="shared" si="20693"/>
        <v>8</v>
      </c>
      <c r="XBV160" s="80"/>
      <c r="XBW160" s="16" t="s">
        <v>236</v>
      </c>
      <c r="XBX160" s="16">
        <f t="shared" ref="XBX160" si="37033">40.82</f>
        <v>40.82</v>
      </c>
      <c r="XBY160" s="16">
        <f t="shared" ref="XBY160" si="37034">0.75*(2.7+2.7+2.1+2.7)</f>
        <v>7.6499999999999995</v>
      </c>
      <c r="XBZ160" s="14">
        <f t="shared" si="18360"/>
        <v>48.47</v>
      </c>
      <c r="XCA160" s="14"/>
      <c r="XCB160" s="16">
        <f t="shared" si="18361"/>
        <v>72.704999999999998</v>
      </c>
      <c r="XCC160" s="79">
        <f t="shared" si="20693"/>
        <v>8</v>
      </c>
      <c r="XCD160" s="80"/>
      <c r="XCE160" s="16" t="s">
        <v>236</v>
      </c>
      <c r="XCF160" s="16">
        <f t="shared" ref="XCF160" si="37035">40.82</f>
        <v>40.82</v>
      </c>
      <c r="XCG160" s="16">
        <f t="shared" ref="XCG160" si="37036">0.75*(2.7+2.7+2.1+2.7)</f>
        <v>7.6499999999999995</v>
      </c>
      <c r="XCH160" s="14">
        <f t="shared" si="18365"/>
        <v>48.47</v>
      </c>
      <c r="XCI160" s="14"/>
      <c r="XCJ160" s="16">
        <f t="shared" si="18366"/>
        <v>72.704999999999998</v>
      </c>
      <c r="XCK160" s="79">
        <f t="shared" si="20693"/>
        <v>8</v>
      </c>
      <c r="XCL160" s="80"/>
      <c r="XCM160" s="16" t="s">
        <v>236</v>
      </c>
      <c r="XCN160" s="16">
        <f t="shared" ref="XCN160" si="37037">40.82</f>
        <v>40.82</v>
      </c>
      <c r="XCO160" s="16">
        <f t="shared" ref="XCO160" si="37038">0.75*(2.7+2.7+2.1+2.7)</f>
        <v>7.6499999999999995</v>
      </c>
      <c r="XCP160" s="14">
        <f t="shared" si="18370"/>
        <v>48.47</v>
      </c>
      <c r="XCQ160" s="14"/>
      <c r="XCR160" s="16">
        <f t="shared" si="18371"/>
        <v>72.704999999999998</v>
      </c>
      <c r="XCS160" s="79">
        <f t="shared" si="20702"/>
        <v>8</v>
      </c>
      <c r="XCT160" s="80"/>
      <c r="XCU160" s="16" t="s">
        <v>236</v>
      </c>
      <c r="XCV160" s="16">
        <f t="shared" ref="XCV160" si="37039">40.82</f>
        <v>40.82</v>
      </c>
      <c r="XCW160" s="16">
        <f t="shared" ref="XCW160" si="37040">0.75*(2.7+2.7+2.1+2.7)</f>
        <v>7.6499999999999995</v>
      </c>
      <c r="XCX160" s="14">
        <f t="shared" si="18375"/>
        <v>48.47</v>
      </c>
      <c r="XCY160" s="14"/>
      <c r="XCZ160" s="16">
        <f t="shared" si="18376"/>
        <v>72.704999999999998</v>
      </c>
      <c r="XDA160" s="79">
        <f t="shared" si="20702"/>
        <v>8</v>
      </c>
      <c r="XDB160" s="80"/>
      <c r="XDC160" s="16" t="s">
        <v>236</v>
      </c>
      <c r="XDD160" s="16">
        <f t="shared" ref="XDD160" si="37041">40.82</f>
        <v>40.82</v>
      </c>
      <c r="XDE160" s="16">
        <f t="shared" ref="XDE160" si="37042">0.75*(2.7+2.7+2.1+2.7)</f>
        <v>7.6499999999999995</v>
      </c>
      <c r="XDF160" s="14">
        <f t="shared" si="18380"/>
        <v>48.47</v>
      </c>
      <c r="XDG160" s="14"/>
      <c r="XDH160" s="16">
        <f t="shared" si="18381"/>
        <v>72.704999999999998</v>
      </c>
      <c r="XDI160" s="79">
        <f t="shared" si="20702"/>
        <v>8</v>
      </c>
      <c r="XDJ160" s="80"/>
      <c r="XDK160" s="16" t="s">
        <v>236</v>
      </c>
      <c r="XDL160" s="16">
        <f t="shared" ref="XDL160" si="37043">40.82</f>
        <v>40.82</v>
      </c>
      <c r="XDM160" s="16">
        <f t="shared" ref="XDM160" si="37044">0.75*(2.7+2.7+2.1+2.7)</f>
        <v>7.6499999999999995</v>
      </c>
      <c r="XDN160" s="14">
        <f t="shared" si="18385"/>
        <v>48.47</v>
      </c>
      <c r="XDO160" s="14"/>
      <c r="XDP160" s="16">
        <f t="shared" si="18386"/>
        <v>72.704999999999998</v>
      </c>
      <c r="XDQ160" s="79">
        <f t="shared" si="20702"/>
        <v>8</v>
      </c>
      <c r="XDR160" s="80"/>
      <c r="XDS160" s="16" t="s">
        <v>236</v>
      </c>
      <c r="XDT160" s="16">
        <f t="shared" ref="XDT160" si="37045">40.82</f>
        <v>40.82</v>
      </c>
      <c r="XDU160" s="16">
        <f t="shared" ref="XDU160" si="37046">0.75*(2.7+2.7+2.1+2.7)</f>
        <v>7.6499999999999995</v>
      </c>
      <c r="XDV160" s="14">
        <f t="shared" si="18390"/>
        <v>48.47</v>
      </c>
      <c r="XDW160" s="14"/>
      <c r="XDX160" s="16">
        <f t="shared" si="18391"/>
        <v>72.704999999999998</v>
      </c>
      <c r="XDY160" s="79">
        <f t="shared" si="20702"/>
        <v>8</v>
      </c>
      <c r="XDZ160" s="80"/>
      <c r="XEA160" s="16" t="s">
        <v>236</v>
      </c>
      <c r="XEB160" s="16">
        <f t="shared" ref="XEB160" si="37047">40.82</f>
        <v>40.82</v>
      </c>
      <c r="XEC160" s="16">
        <f t="shared" ref="XEC160" si="37048">0.75*(2.7+2.7+2.1+2.7)</f>
        <v>7.6499999999999995</v>
      </c>
      <c r="XED160" s="14">
        <f t="shared" si="18395"/>
        <v>48.47</v>
      </c>
      <c r="XEE160" s="14"/>
      <c r="XEF160" s="16">
        <f t="shared" si="18396"/>
        <v>72.704999999999998</v>
      </c>
      <c r="XEG160" s="79">
        <f t="shared" si="20702"/>
        <v>8</v>
      </c>
      <c r="XEH160" s="80"/>
      <c r="XEI160" s="16" t="s">
        <v>236</v>
      </c>
      <c r="XEJ160" s="16">
        <f t="shared" ref="XEJ160" si="37049">40.82</f>
        <v>40.82</v>
      </c>
      <c r="XEK160" s="16">
        <f t="shared" ref="XEK160" si="37050">0.75*(2.7+2.7+2.1+2.7)</f>
        <v>7.6499999999999995</v>
      </c>
      <c r="XEL160" s="14">
        <f t="shared" si="18400"/>
        <v>48.47</v>
      </c>
      <c r="XEM160" s="14"/>
      <c r="XEN160" s="16">
        <f t="shared" si="18401"/>
        <v>72.704999999999998</v>
      </c>
      <c r="XEO160" s="79">
        <f t="shared" si="20702"/>
        <v>8</v>
      </c>
      <c r="XEP160" s="80"/>
      <c r="XEQ160" s="16" t="s">
        <v>236</v>
      </c>
      <c r="XER160" s="16">
        <f t="shared" ref="XER160" si="37051">40.82</f>
        <v>40.82</v>
      </c>
      <c r="XES160" s="16">
        <f t="shared" ref="XES160" si="37052">0.75*(2.7+2.7+2.1+2.7)</f>
        <v>7.6499999999999995</v>
      </c>
      <c r="XET160" s="14">
        <f t="shared" si="18405"/>
        <v>48.47</v>
      </c>
      <c r="XEU160" s="14"/>
      <c r="XEV160" s="16">
        <f t="shared" si="18406"/>
        <v>72.704999999999998</v>
      </c>
      <c r="XEW160" s="79">
        <f t="shared" si="20702"/>
        <v>8</v>
      </c>
      <c r="XEX160" s="80"/>
      <c r="XEY160" s="16" t="s">
        <v>236</v>
      </c>
      <c r="XEZ160" s="16">
        <f t="shared" ref="XEZ160" si="37053">40.82</f>
        <v>40.82</v>
      </c>
      <c r="XFA160" s="16">
        <f t="shared" ref="XFA160" si="37054">0.75*(2.7+2.7+2.1+2.7)</f>
        <v>7.6499999999999995</v>
      </c>
      <c r="XFB160" s="14">
        <f t="shared" si="18410"/>
        <v>48.47</v>
      </c>
      <c r="XFC160" s="14"/>
      <c r="XFD160" s="16">
        <f t="shared" si="18411"/>
        <v>72.704999999999998</v>
      </c>
    </row>
    <row r="161" spans="1:9" x14ac:dyDescent="0.2">
      <c r="A161" s="82" t="s">
        <v>244</v>
      </c>
      <c r="B161" s="82"/>
      <c r="C161" s="82"/>
      <c r="D161" s="82"/>
      <c r="E161" s="82"/>
      <c r="F161" s="82"/>
      <c r="G161" s="82"/>
      <c r="H161" s="82"/>
      <c r="I161" s="6">
        <f>1</f>
        <v>1</v>
      </c>
    </row>
    <row r="162" spans="1:9" x14ac:dyDescent="0.2">
      <c r="A162" s="79">
        <v>1</v>
      </c>
      <c r="B162" s="80"/>
      <c r="C162" s="16" t="s">
        <v>56</v>
      </c>
      <c r="D162" s="64">
        <f>(29.56+2.7)*(10.764)</f>
        <v>347.24663999999996</v>
      </c>
      <c r="E162" s="64">
        <f>(0.75*(2.1+2.7+2.7))*(10.764)</f>
        <v>60.547500000000007</v>
      </c>
      <c r="F162" s="14">
        <f>D162+E162</f>
        <v>407.79413999999997</v>
      </c>
      <c r="G162" s="64">
        <f>0*(10.764)</f>
        <v>0</v>
      </c>
      <c r="H162" s="14">
        <f>F162*(($H$112)+1)+(IF(G162&lt;101,G162,IF(G162&lt;201,G162/2,IF(G162&lt;=301,G162/3,G162/4))))</f>
        <v>611.69120999999996</v>
      </c>
    </row>
    <row r="163" spans="1:9" x14ac:dyDescent="0.2">
      <c r="A163" s="79">
        <f>A162+1</f>
        <v>2</v>
      </c>
      <c r="B163" s="80"/>
      <c r="C163" s="16" t="s">
        <v>56</v>
      </c>
      <c r="D163" s="64">
        <f>(28.9+3.92+2.7)*(10.764)</f>
        <v>382.33728000000002</v>
      </c>
      <c r="E163" s="64">
        <f>(0.75*(2.7+2.7))*(10.764)</f>
        <v>43.594200000000008</v>
      </c>
      <c r="F163" s="14">
        <f t="shared" ref="F163:F169" si="37055">D163+E163</f>
        <v>425.93148000000002</v>
      </c>
      <c r="G163" s="64">
        <f>(22.77)*(10.764)</f>
        <v>245.09627999999998</v>
      </c>
      <c r="H163" s="14">
        <f t="shared" ref="H163:H169" si="37056">F163*(($H$112)+1)+(IF(G163&lt;101,G163,IF(G163&lt;201,G163/2,IF(G163&lt;=301,G163/3,G163/4))))</f>
        <v>720.59598000000005</v>
      </c>
    </row>
    <row r="164" spans="1:9" x14ac:dyDescent="0.2">
      <c r="A164" s="79">
        <f t="shared" ref="A164:A169" si="37057">A163+1</f>
        <v>3</v>
      </c>
      <c r="B164" s="80"/>
      <c r="C164" s="16" t="s">
        <v>56</v>
      </c>
      <c r="D164" s="64">
        <f>(28.9+3.92+2.7)*(10.764)</f>
        <v>382.33728000000002</v>
      </c>
      <c r="E164" s="64">
        <f>(0.75*(2.7+2.7+2.1))*(10.764)</f>
        <v>60.547499999999999</v>
      </c>
      <c r="F164" s="14">
        <f t="shared" si="37055"/>
        <v>442.88478000000003</v>
      </c>
      <c r="G164" s="64">
        <f t="shared" ref="G164:G169" si="37058">0*(10.764)</f>
        <v>0</v>
      </c>
      <c r="H164" s="14">
        <f t="shared" si="37056"/>
        <v>664.32717000000002</v>
      </c>
    </row>
    <row r="165" spans="1:9" x14ac:dyDescent="0.2">
      <c r="A165" s="79">
        <f t="shared" si="37057"/>
        <v>4</v>
      </c>
      <c r="B165" s="80"/>
      <c r="C165" s="16" t="s">
        <v>56</v>
      </c>
      <c r="D165" s="64">
        <f>(29.02+2.7+2.25)*(10.764)</f>
        <v>365.65307999999999</v>
      </c>
      <c r="E165" s="64">
        <f>(0.75*(2.7+2.1+2.7))*(10.764)</f>
        <v>60.547500000000007</v>
      </c>
      <c r="F165" s="14">
        <f t="shared" si="37055"/>
        <v>426.20058</v>
      </c>
      <c r="G165" s="64">
        <f t="shared" si="37058"/>
        <v>0</v>
      </c>
      <c r="H165" s="14">
        <f t="shared" si="37056"/>
        <v>639.30087000000003</v>
      </c>
    </row>
    <row r="166" spans="1:9" x14ac:dyDescent="0.2">
      <c r="A166" s="79">
        <f t="shared" si="37057"/>
        <v>5</v>
      </c>
      <c r="B166" s="80"/>
      <c r="C166" s="16" t="s">
        <v>56</v>
      </c>
      <c r="D166" s="64">
        <f>(29.02+2.7+2.25)*(10.764)</f>
        <v>365.65307999999999</v>
      </c>
      <c r="E166" s="64">
        <f>(0.75*(2.7+2.1+2.7))*(10.764)</f>
        <v>60.547500000000007</v>
      </c>
      <c r="F166" s="14">
        <f t="shared" si="37055"/>
        <v>426.20058</v>
      </c>
      <c r="G166" s="64">
        <f t="shared" si="37058"/>
        <v>0</v>
      </c>
      <c r="H166" s="14">
        <f t="shared" si="37056"/>
        <v>639.30087000000003</v>
      </c>
    </row>
    <row r="167" spans="1:9" x14ac:dyDescent="0.2">
      <c r="A167" s="79">
        <f t="shared" si="37057"/>
        <v>6</v>
      </c>
      <c r="B167" s="80"/>
      <c r="C167" s="16" t="s">
        <v>56</v>
      </c>
      <c r="D167" s="64">
        <f>(29.77+3.92+2.7)*(10.764)</f>
        <v>391.70195999999999</v>
      </c>
      <c r="E167" s="64">
        <f>(0.75*(2.7+2.1+2.7))*(10.764)</f>
        <v>60.547500000000007</v>
      </c>
      <c r="F167" s="14">
        <f t="shared" si="37055"/>
        <v>452.24946</v>
      </c>
      <c r="G167" s="64">
        <f t="shared" si="37058"/>
        <v>0</v>
      </c>
      <c r="H167" s="14">
        <f t="shared" si="37056"/>
        <v>678.37419</v>
      </c>
    </row>
    <row r="168" spans="1:9" x14ac:dyDescent="0.2">
      <c r="A168" s="79">
        <f t="shared" si="37057"/>
        <v>7</v>
      </c>
      <c r="B168" s="80"/>
      <c r="C168" s="16" t="s">
        <v>56</v>
      </c>
      <c r="D168" s="64">
        <f>(29.77+3.92+2.7)*(10.764)</f>
        <v>391.70195999999999</v>
      </c>
      <c r="E168" s="64">
        <f>(0.75*(2.7+2.1+2.7))*(10.764)</f>
        <v>60.547500000000007</v>
      </c>
      <c r="F168" s="14">
        <f t="shared" si="37055"/>
        <v>452.24946</v>
      </c>
      <c r="G168" s="64">
        <f t="shared" si="37058"/>
        <v>0</v>
      </c>
      <c r="H168" s="14">
        <f t="shared" si="37056"/>
        <v>678.37419</v>
      </c>
    </row>
    <row r="169" spans="1:9" x14ac:dyDescent="0.2">
      <c r="A169" s="79">
        <f t="shared" si="37057"/>
        <v>8</v>
      </c>
      <c r="B169" s="80"/>
      <c r="C169" s="16" t="s">
        <v>56</v>
      </c>
      <c r="D169" s="64">
        <f>(29.56+2.7)*(10.764)</f>
        <v>347.24663999999996</v>
      </c>
      <c r="E169" s="64">
        <f>(0.75*(2.7+2.1+2.7))*(10.764)</f>
        <v>60.547500000000007</v>
      </c>
      <c r="F169" s="14">
        <f t="shared" si="37055"/>
        <v>407.79413999999997</v>
      </c>
      <c r="G169" s="64">
        <f t="shared" si="37058"/>
        <v>0</v>
      </c>
      <c r="H169" s="14">
        <f t="shared" si="37056"/>
        <v>611.69120999999996</v>
      </c>
    </row>
    <row r="170" spans="1:9" x14ac:dyDescent="0.2">
      <c r="A170" s="82" t="s">
        <v>245</v>
      </c>
      <c r="B170" s="82"/>
      <c r="C170" s="82"/>
      <c r="D170" s="82"/>
      <c r="E170" s="82"/>
      <c r="F170" s="82"/>
      <c r="G170" s="82"/>
      <c r="H170" s="82"/>
      <c r="I170" s="6">
        <f>1</f>
        <v>1</v>
      </c>
    </row>
    <row r="171" spans="1:9" x14ac:dyDescent="0.2">
      <c r="A171" s="79">
        <v>1</v>
      </c>
      <c r="B171" s="80"/>
      <c r="C171" s="16" t="s">
        <v>56</v>
      </c>
      <c r="D171" s="64">
        <f>(29.56+2.7)*(10.764)</f>
        <v>347.24663999999996</v>
      </c>
      <c r="E171" s="64">
        <f>(0.75*(2.1+2.7+2.7))*(10.764)</f>
        <v>60.547500000000007</v>
      </c>
      <c r="F171" s="14">
        <f>D171+E171</f>
        <v>407.79413999999997</v>
      </c>
      <c r="G171" s="64">
        <f>0*(10.764)</f>
        <v>0</v>
      </c>
      <c r="H171" s="14">
        <f>F171*(($H$112)+1)+(IF(G171&lt;101,G171,IF(G171&lt;201,G171/2,IF(G171&lt;=301,G171/3,G171/4))))</f>
        <v>611.69120999999996</v>
      </c>
    </row>
    <row r="172" spans="1:9" x14ac:dyDescent="0.2">
      <c r="A172" s="79">
        <f>A171+1</f>
        <v>2</v>
      </c>
      <c r="B172" s="80"/>
      <c r="C172" s="16" t="s">
        <v>56</v>
      </c>
      <c r="D172" s="64">
        <f>(28.9+3.92+2.7)*(10.764)</f>
        <v>382.33728000000002</v>
      </c>
      <c r="E172" s="64">
        <f>(0.75*(2.7+2.7+2.1))*(10.764)</f>
        <v>60.547499999999999</v>
      </c>
      <c r="F172" s="14">
        <f t="shared" ref="F172:F178" si="37059">D172+E172</f>
        <v>442.88478000000003</v>
      </c>
      <c r="G172" s="64">
        <v>0</v>
      </c>
      <c r="H172" s="14">
        <f t="shared" ref="H172:H178" si="37060">F172*(($H$112)+1)+(IF(G172&lt;101,G172,IF(G172&lt;201,G172/2,IF(G172&lt;=301,G172/3,G172/4))))</f>
        <v>664.32717000000002</v>
      </c>
    </row>
    <row r="173" spans="1:9" x14ac:dyDescent="0.2">
      <c r="A173" s="79">
        <f t="shared" ref="A173:A178" si="37061">A172+1</f>
        <v>3</v>
      </c>
      <c r="B173" s="80"/>
      <c r="C173" s="16" t="s">
        <v>56</v>
      </c>
      <c r="D173" s="64">
        <f>(28.9+3.92+2.7)*(10.764)</f>
        <v>382.33728000000002</v>
      </c>
      <c r="E173" s="64">
        <f>(0.75*(2.7+2.7+2.1))*(10.764)</f>
        <v>60.547499999999999</v>
      </c>
      <c r="F173" s="14">
        <f t="shared" si="37059"/>
        <v>442.88478000000003</v>
      </c>
      <c r="G173" s="64">
        <f t="shared" ref="G173:G178" si="37062">0*(10.764)</f>
        <v>0</v>
      </c>
      <c r="H173" s="14">
        <f t="shared" si="37060"/>
        <v>664.32717000000002</v>
      </c>
    </row>
    <row r="174" spans="1:9" x14ac:dyDescent="0.2">
      <c r="A174" s="79">
        <f t="shared" si="37061"/>
        <v>4</v>
      </c>
      <c r="B174" s="80"/>
      <c r="C174" s="16" t="s">
        <v>56</v>
      </c>
      <c r="D174" s="64">
        <f>(29.02+2.7+2.25)*(10.764)</f>
        <v>365.65307999999999</v>
      </c>
      <c r="E174" s="64">
        <f>(0.75*(2.7+2.1+2.7))*(10.764)</f>
        <v>60.547500000000007</v>
      </c>
      <c r="F174" s="14">
        <f t="shared" si="37059"/>
        <v>426.20058</v>
      </c>
      <c r="G174" s="64">
        <f t="shared" si="37062"/>
        <v>0</v>
      </c>
      <c r="H174" s="14">
        <f t="shared" si="37060"/>
        <v>639.30087000000003</v>
      </c>
    </row>
    <row r="175" spans="1:9" x14ac:dyDescent="0.2">
      <c r="A175" s="79">
        <f t="shared" si="37061"/>
        <v>5</v>
      </c>
      <c r="B175" s="80"/>
      <c r="C175" s="16" t="s">
        <v>56</v>
      </c>
      <c r="D175" s="64">
        <f>(29.02+2.7+2.25)*(10.764)</f>
        <v>365.65307999999999</v>
      </c>
      <c r="E175" s="64">
        <f>(0.75*(2.7+2.1+2.7))*(10.764)</f>
        <v>60.547500000000007</v>
      </c>
      <c r="F175" s="14">
        <f t="shared" si="37059"/>
        <v>426.20058</v>
      </c>
      <c r="G175" s="64">
        <f t="shared" si="37062"/>
        <v>0</v>
      </c>
      <c r="H175" s="14">
        <f t="shared" si="37060"/>
        <v>639.30087000000003</v>
      </c>
    </row>
    <row r="176" spans="1:9" x14ac:dyDescent="0.2">
      <c r="A176" s="79">
        <f t="shared" si="37061"/>
        <v>6</v>
      </c>
      <c r="B176" s="80"/>
      <c r="C176" s="16" t="s">
        <v>56</v>
      </c>
      <c r="D176" s="64">
        <f>(29.77+3.92+2.7)*(10.764)</f>
        <v>391.70195999999999</v>
      </c>
      <c r="E176" s="64">
        <f>(0.75*(2.7+2.1+2.7))*(10.764)</f>
        <v>60.547500000000007</v>
      </c>
      <c r="F176" s="14">
        <f t="shared" si="37059"/>
        <v>452.24946</v>
      </c>
      <c r="G176" s="64">
        <f t="shared" si="37062"/>
        <v>0</v>
      </c>
      <c r="H176" s="14">
        <f t="shared" si="37060"/>
        <v>678.37419</v>
      </c>
    </row>
    <row r="177" spans="1:9" x14ac:dyDescent="0.2">
      <c r="A177" s="79">
        <f t="shared" si="37061"/>
        <v>7</v>
      </c>
      <c r="B177" s="80"/>
      <c r="C177" s="16" t="s">
        <v>56</v>
      </c>
      <c r="D177" s="64">
        <f>(29.77+3.92+2.7)*(10.764)</f>
        <v>391.70195999999999</v>
      </c>
      <c r="E177" s="64">
        <f>(0.75*(2.7+2.1+2.7))*(10.764)</f>
        <v>60.547500000000007</v>
      </c>
      <c r="F177" s="14">
        <f t="shared" si="37059"/>
        <v>452.24946</v>
      </c>
      <c r="G177" s="64">
        <f t="shared" si="37062"/>
        <v>0</v>
      </c>
      <c r="H177" s="14">
        <f t="shared" si="37060"/>
        <v>678.37419</v>
      </c>
    </row>
    <row r="178" spans="1:9" x14ac:dyDescent="0.2">
      <c r="A178" s="79">
        <f t="shared" si="37061"/>
        <v>8</v>
      </c>
      <c r="B178" s="80"/>
      <c r="C178" s="16" t="s">
        <v>56</v>
      </c>
      <c r="D178" s="64">
        <f>(29.56+2.7)*(10.764)</f>
        <v>347.24663999999996</v>
      </c>
      <c r="E178" s="64">
        <f>(0.75*(2.7+2.1+2.7))*(10.764)</f>
        <v>60.547500000000007</v>
      </c>
      <c r="F178" s="14">
        <f t="shared" si="37059"/>
        <v>407.79413999999997</v>
      </c>
      <c r="G178" s="64">
        <f t="shared" si="37062"/>
        <v>0</v>
      </c>
      <c r="H178" s="14">
        <f t="shared" si="37060"/>
        <v>611.69120999999996</v>
      </c>
    </row>
    <row r="179" spans="1:9" x14ac:dyDescent="0.2">
      <c r="A179" s="82" t="s">
        <v>246</v>
      </c>
      <c r="B179" s="82"/>
      <c r="C179" s="82"/>
      <c r="D179" s="82"/>
      <c r="E179" s="82"/>
      <c r="F179" s="82"/>
      <c r="G179" s="82"/>
      <c r="H179" s="82"/>
      <c r="I179" s="6">
        <f>1</f>
        <v>1</v>
      </c>
    </row>
    <row r="180" spans="1:9" x14ac:dyDescent="0.2">
      <c r="A180" s="79">
        <v>1</v>
      </c>
      <c r="B180" s="80"/>
      <c r="C180" s="16" t="s">
        <v>56</v>
      </c>
      <c r="D180" s="64">
        <f>(29.56+2.7)*(10.764)</f>
        <v>347.24663999999996</v>
      </c>
      <c r="E180" s="64">
        <f>(0.75*(2.1+2.7+2.7))*(10.764)</f>
        <v>60.547500000000007</v>
      </c>
      <c r="F180" s="14">
        <f>D180+E180</f>
        <v>407.79413999999997</v>
      </c>
      <c r="G180" s="64">
        <f>0*(10.764)</f>
        <v>0</v>
      </c>
      <c r="H180" s="14">
        <f>F180*(($H$112)+1)+(IF(G180&lt;101,G180,IF(G180&lt;201,G180/2,IF(G180&lt;=301,G180/3,G180/4))))</f>
        <v>611.69120999999996</v>
      </c>
    </row>
    <row r="181" spans="1:9" x14ac:dyDescent="0.2">
      <c r="A181" s="79">
        <f>A180+1</f>
        <v>2</v>
      </c>
      <c r="B181" s="80"/>
      <c r="C181" s="16" t="s">
        <v>56</v>
      </c>
      <c r="D181" s="64">
        <f>(28.9+3.92+2.7)*(10.764)</f>
        <v>382.33728000000002</v>
      </c>
      <c r="E181" s="64">
        <f>(0.75*(2.7+2.7+2.1))*(10.764)</f>
        <v>60.547499999999999</v>
      </c>
      <c r="F181" s="14">
        <f t="shared" ref="F181:F187" si="37063">D181+E181</f>
        <v>442.88478000000003</v>
      </c>
      <c r="G181" s="64">
        <f>0*(10.764)</f>
        <v>0</v>
      </c>
      <c r="H181" s="14">
        <f>F181*(($H$112)+1)+(IF(G181&lt;101,G181,IF(G181&lt;201,G181/2,IF(G181&lt;=301,G181/3,G181/4))))</f>
        <v>664.32717000000002</v>
      </c>
    </row>
    <row r="182" spans="1:9" x14ac:dyDescent="0.2">
      <c r="A182" s="79">
        <f t="shared" ref="A182:A187" si="37064">A181+1</f>
        <v>3</v>
      </c>
      <c r="B182" s="80"/>
      <c r="C182" s="16" t="s">
        <v>56</v>
      </c>
      <c r="D182" s="64">
        <f>(28.9+3.92+2.7)*(10.764)</f>
        <v>382.33728000000002</v>
      </c>
      <c r="E182" s="64">
        <f>(0.75*(2.7+2.7+2.1))*(10.764)</f>
        <v>60.547499999999999</v>
      </c>
      <c r="F182" s="14">
        <f t="shared" si="37063"/>
        <v>442.88478000000003</v>
      </c>
      <c r="G182" s="64">
        <f>0*(10.764)</f>
        <v>0</v>
      </c>
      <c r="H182" s="14">
        <f>F182*(($H$112)+1)+(IF(G182&lt;101,G182,IF(G182&lt;201,G182/2,IF(G182&lt;=301,G182/3,G182/4))))</f>
        <v>664.32717000000002</v>
      </c>
    </row>
    <row r="183" spans="1:9" x14ac:dyDescent="0.2">
      <c r="A183" s="79" t="s">
        <v>247</v>
      </c>
      <c r="B183" s="81"/>
      <c r="C183" s="81"/>
      <c r="D183" s="81"/>
      <c r="E183" s="81"/>
      <c r="F183" s="81"/>
      <c r="G183" s="81"/>
      <c r="H183" s="80"/>
    </row>
    <row r="184" spans="1:9" x14ac:dyDescent="0.2">
      <c r="A184" s="79">
        <v>5</v>
      </c>
      <c r="B184" s="80"/>
      <c r="C184" s="16" t="s">
        <v>56</v>
      </c>
      <c r="D184" s="64">
        <f>(29.02+2.7+2.25)*(10.764)</f>
        <v>365.65307999999999</v>
      </c>
      <c r="E184" s="64">
        <f>(0.75*(2.7+2.1+2.7))*(10.764)</f>
        <v>60.547500000000007</v>
      </c>
      <c r="F184" s="14">
        <f t="shared" si="37063"/>
        <v>426.20058</v>
      </c>
      <c r="G184" s="64">
        <f>0*(10.764)</f>
        <v>0</v>
      </c>
      <c r="H184" s="14">
        <f>F184*(($H$112)+1)+(IF(G184&lt;101,G184,IF(G184&lt;201,G184/2,IF(G184&lt;=301,G184/3,G184/4))))</f>
        <v>639.30087000000003</v>
      </c>
    </row>
    <row r="185" spans="1:9" x14ac:dyDescent="0.2">
      <c r="A185" s="79">
        <f t="shared" si="37064"/>
        <v>6</v>
      </c>
      <c r="B185" s="80"/>
      <c r="C185" s="16" t="s">
        <v>56</v>
      </c>
      <c r="D185" s="64">
        <f>(29.77+3.92+2.7)*(10.764)</f>
        <v>391.70195999999999</v>
      </c>
      <c r="E185" s="64">
        <f>(0.75*(2.7+2.1+2.7))*(10.764)</f>
        <v>60.547500000000007</v>
      </c>
      <c r="F185" s="14">
        <f t="shared" si="37063"/>
        <v>452.24946</v>
      </c>
      <c r="G185" s="64">
        <f>0*(10.764)</f>
        <v>0</v>
      </c>
      <c r="H185" s="14">
        <f>F185*(($H$112)+1)+(IF(G185&lt;101,G185,IF(G185&lt;201,G185/2,IF(G185&lt;=301,G185/3,G185/4))))</f>
        <v>678.37419</v>
      </c>
    </row>
    <row r="186" spans="1:9" x14ac:dyDescent="0.2">
      <c r="A186" s="79">
        <f t="shared" si="37064"/>
        <v>7</v>
      </c>
      <c r="B186" s="80"/>
      <c r="C186" s="16" t="s">
        <v>56</v>
      </c>
      <c r="D186" s="64">
        <f>(29.77+3.92+2.7)*(10.764)</f>
        <v>391.70195999999999</v>
      </c>
      <c r="E186" s="64">
        <f>(0.75*(2.7+2.1+2.7))*(10.764)</f>
        <v>60.547500000000007</v>
      </c>
      <c r="F186" s="14">
        <f t="shared" si="37063"/>
        <v>452.24946</v>
      </c>
      <c r="G186" s="64">
        <f>0*(10.764)</f>
        <v>0</v>
      </c>
      <c r="H186" s="14">
        <f>F186*(($H$112)+1)+(IF(G186&lt;101,G186,IF(G186&lt;201,G186/2,IF(G186&lt;=301,G186/3,G186/4))))</f>
        <v>678.37419</v>
      </c>
    </row>
    <row r="187" spans="1:9" x14ac:dyDescent="0.2">
      <c r="A187" s="79">
        <f t="shared" si="37064"/>
        <v>8</v>
      </c>
      <c r="B187" s="80"/>
      <c r="C187" s="16" t="s">
        <v>56</v>
      </c>
      <c r="D187" s="64">
        <f>(29.56+2.7)*(10.764)</f>
        <v>347.24663999999996</v>
      </c>
      <c r="E187" s="64">
        <f>(0.75*(2.7+2.1+2.7))*(10.764)</f>
        <v>60.547500000000007</v>
      </c>
      <c r="F187" s="14">
        <f t="shared" si="37063"/>
        <v>407.79413999999997</v>
      </c>
      <c r="G187" s="64">
        <f>0*(10.764)</f>
        <v>0</v>
      </c>
      <c r="H187" s="14">
        <f>F187*(($H$112)+1)+(IF(G187&lt;101,G187,IF(G187&lt;201,G187/2,IF(G187&lt;=301,G187/3,G187/4))))</f>
        <v>611.69120999999996</v>
      </c>
    </row>
    <row r="188" spans="1:9" ht="12.75" customHeight="1" x14ac:dyDescent="0.2">
      <c r="A188" s="109" t="s">
        <v>116</v>
      </c>
      <c r="B188" s="109"/>
      <c r="C188" s="109"/>
      <c r="D188" s="109"/>
      <c r="E188" s="109"/>
      <c r="F188" s="109"/>
      <c r="G188" s="109"/>
      <c r="H188" s="109"/>
    </row>
    <row r="189" spans="1:9" ht="14.25" customHeight="1" x14ac:dyDescent="0.2">
      <c r="A189" s="103" t="s">
        <v>287</v>
      </c>
      <c r="B189" s="104"/>
      <c r="C189" s="104"/>
      <c r="D189" s="104"/>
      <c r="E189" s="105"/>
      <c r="F189" s="103">
        <v>7000</v>
      </c>
      <c r="G189" s="104"/>
      <c r="H189" s="105"/>
    </row>
    <row r="190" spans="1:9" ht="14.25" customHeight="1" x14ac:dyDescent="0.2">
      <c r="A190" s="103" t="s">
        <v>293</v>
      </c>
      <c r="B190" s="104"/>
      <c r="C190" s="104"/>
      <c r="D190" s="104"/>
      <c r="E190" s="105"/>
      <c r="F190" s="103">
        <v>250000</v>
      </c>
      <c r="G190" s="104"/>
      <c r="H190" s="105"/>
      <c r="I190" s="6" t="s">
        <v>297</v>
      </c>
    </row>
    <row r="191" spans="1:9" ht="14.25" customHeight="1" x14ac:dyDescent="0.2">
      <c r="A191" s="103" t="s">
        <v>294</v>
      </c>
      <c r="B191" s="104"/>
      <c r="C191" s="104"/>
      <c r="D191" s="104"/>
      <c r="E191" s="105"/>
      <c r="F191" s="103">
        <v>130000</v>
      </c>
      <c r="G191" s="104"/>
      <c r="H191" s="105"/>
    </row>
    <row r="192" spans="1:9" ht="14.25" customHeight="1" x14ac:dyDescent="0.2">
      <c r="A192" s="103" t="s">
        <v>288</v>
      </c>
      <c r="B192" s="104"/>
      <c r="C192" s="104"/>
      <c r="D192" s="104"/>
      <c r="E192" s="105"/>
      <c r="F192" s="106" t="s">
        <v>296</v>
      </c>
      <c r="G192" s="107"/>
      <c r="H192" s="108"/>
    </row>
    <row r="193" spans="1:8" x14ac:dyDescent="0.2">
      <c r="A193" s="109" t="s">
        <v>48</v>
      </c>
      <c r="B193" s="109"/>
      <c r="C193" s="109"/>
      <c r="D193" s="109"/>
      <c r="E193" s="109"/>
      <c r="F193" s="109"/>
      <c r="G193" s="109"/>
      <c r="H193" s="109"/>
    </row>
    <row r="194" spans="1:8" x14ac:dyDescent="0.2">
      <c r="A194" s="17">
        <v>1</v>
      </c>
      <c r="B194" s="91" t="s">
        <v>299</v>
      </c>
      <c r="C194" s="92"/>
      <c r="D194" s="92"/>
      <c r="E194" s="92"/>
      <c r="F194" s="92"/>
      <c r="G194" s="92"/>
      <c r="H194" s="93"/>
    </row>
    <row r="195" spans="1:8" x14ac:dyDescent="0.2">
      <c r="A195" s="17">
        <f t="shared" ref="A195:A207" si="37065">A194+1</f>
        <v>2</v>
      </c>
      <c r="B195" s="91" t="s">
        <v>213</v>
      </c>
      <c r="C195" s="92"/>
      <c r="D195" s="92"/>
      <c r="E195" s="92"/>
      <c r="F195" s="92"/>
      <c r="G195" s="92"/>
      <c r="H195" s="93"/>
    </row>
    <row r="196" spans="1:8" x14ac:dyDescent="0.2">
      <c r="A196" s="17">
        <f t="shared" si="37065"/>
        <v>3</v>
      </c>
      <c r="B196" s="91" t="s">
        <v>214</v>
      </c>
      <c r="C196" s="92"/>
      <c r="D196" s="92"/>
      <c r="E196" s="92"/>
      <c r="F196" s="92"/>
      <c r="G196" s="92"/>
      <c r="H196" s="93"/>
    </row>
    <row r="197" spans="1:8" x14ac:dyDescent="0.2">
      <c r="A197" s="17">
        <f t="shared" si="37065"/>
        <v>4</v>
      </c>
      <c r="B197" s="91" t="s">
        <v>215</v>
      </c>
      <c r="C197" s="92"/>
      <c r="D197" s="92"/>
      <c r="E197" s="92"/>
      <c r="F197" s="92"/>
      <c r="G197" s="92"/>
      <c r="H197" s="93"/>
    </row>
    <row r="198" spans="1:8" x14ac:dyDescent="0.2">
      <c r="A198" s="17">
        <f t="shared" si="37065"/>
        <v>5</v>
      </c>
      <c r="B198" s="91" t="s">
        <v>263</v>
      </c>
      <c r="C198" s="92"/>
      <c r="D198" s="92"/>
      <c r="E198" s="92"/>
      <c r="F198" s="92"/>
      <c r="G198" s="92"/>
      <c r="H198" s="93"/>
    </row>
    <row r="199" spans="1:8" ht="12.75" customHeight="1" x14ac:dyDescent="0.2">
      <c r="A199" s="17">
        <f t="shared" si="37065"/>
        <v>6</v>
      </c>
      <c r="B199" s="91" t="s">
        <v>219</v>
      </c>
      <c r="C199" s="92"/>
      <c r="D199" s="92"/>
      <c r="E199" s="92"/>
      <c r="F199" s="65">
        <f>H112</f>
        <v>0.5</v>
      </c>
      <c r="G199" s="55"/>
      <c r="H199" s="56"/>
    </row>
    <row r="200" spans="1:8" x14ac:dyDescent="0.2">
      <c r="A200" s="17">
        <f t="shared" si="37065"/>
        <v>7</v>
      </c>
      <c r="B200" s="91" t="s">
        <v>216</v>
      </c>
      <c r="C200" s="92"/>
      <c r="D200" s="92"/>
      <c r="E200" s="92"/>
      <c r="F200" s="92"/>
      <c r="G200" s="92"/>
      <c r="H200" s="93"/>
    </row>
    <row r="201" spans="1:8" ht="26.25" customHeight="1" x14ac:dyDescent="0.2">
      <c r="A201" s="17">
        <f t="shared" si="37065"/>
        <v>8</v>
      </c>
      <c r="B201" s="91" t="s">
        <v>217</v>
      </c>
      <c r="C201" s="92"/>
      <c r="D201" s="92"/>
      <c r="E201" s="92"/>
      <c r="F201" s="92"/>
      <c r="G201" s="92"/>
      <c r="H201" s="93"/>
    </row>
    <row r="202" spans="1:8" x14ac:dyDescent="0.2">
      <c r="A202" s="17">
        <f t="shared" si="37065"/>
        <v>9</v>
      </c>
      <c r="B202" s="91" t="s">
        <v>218</v>
      </c>
      <c r="C202" s="92"/>
      <c r="D202" s="92"/>
      <c r="E202" s="92"/>
      <c r="F202" s="92"/>
      <c r="G202" s="92"/>
      <c r="H202" s="93"/>
    </row>
    <row r="203" spans="1:8" ht="26.1" customHeight="1" x14ac:dyDescent="0.2">
      <c r="A203" s="17">
        <f t="shared" si="37065"/>
        <v>10</v>
      </c>
      <c r="B203" s="91" t="s">
        <v>277</v>
      </c>
      <c r="C203" s="92"/>
      <c r="D203" s="92"/>
      <c r="E203" s="92"/>
      <c r="F203" s="92"/>
      <c r="G203" s="92"/>
      <c r="H203" s="93"/>
    </row>
    <row r="204" spans="1:8" x14ac:dyDescent="0.2">
      <c r="A204" s="17">
        <f t="shared" si="37065"/>
        <v>11</v>
      </c>
      <c r="B204" s="91" t="s">
        <v>255</v>
      </c>
      <c r="C204" s="92"/>
      <c r="D204" s="92"/>
      <c r="E204" s="92"/>
      <c r="F204" s="92"/>
      <c r="G204" s="92"/>
      <c r="H204" s="93"/>
    </row>
    <row r="205" spans="1:8" x14ac:dyDescent="0.2">
      <c r="A205" s="17">
        <f t="shared" si="37065"/>
        <v>12</v>
      </c>
      <c r="B205" s="91" t="s">
        <v>283</v>
      </c>
      <c r="C205" s="92"/>
      <c r="D205" s="92"/>
      <c r="E205" s="92"/>
      <c r="F205" s="92"/>
      <c r="G205" s="92"/>
      <c r="H205" s="93"/>
    </row>
    <row r="206" spans="1:8" x14ac:dyDescent="0.2">
      <c r="A206" s="71">
        <f t="shared" si="37065"/>
        <v>13</v>
      </c>
      <c r="B206" s="91" t="s">
        <v>292</v>
      </c>
      <c r="C206" s="92"/>
      <c r="D206" s="92"/>
      <c r="E206" s="92"/>
      <c r="F206" s="92"/>
      <c r="G206" s="92"/>
      <c r="H206" s="93"/>
    </row>
    <row r="207" spans="1:8" x14ac:dyDescent="0.2">
      <c r="A207" s="74">
        <f t="shared" si="37065"/>
        <v>14</v>
      </c>
      <c r="B207" s="91" t="s">
        <v>295</v>
      </c>
      <c r="C207" s="92"/>
      <c r="D207" s="92"/>
      <c r="E207" s="92"/>
      <c r="F207" s="92"/>
      <c r="G207" s="92"/>
      <c r="H207" s="93"/>
    </row>
    <row r="208" spans="1:8" x14ac:dyDescent="0.2">
      <c r="A208" s="87" t="s">
        <v>119</v>
      </c>
      <c r="B208" s="88"/>
      <c r="C208" s="100" t="str">
        <f>C7</f>
        <v>Shree Jay Vishal Bldg No.1</v>
      </c>
      <c r="D208" s="101"/>
      <c r="E208" s="101"/>
      <c r="F208" s="101"/>
      <c r="G208" s="101"/>
      <c r="H208" s="102"/>
    </row>
    <row r="209" spans="1:8" x14ac:dyDescent="0.2">
      <c r="A209" s="94"/>
      <c r="B209" s="95"/>
      <c r="C209" s="95"/>
      <c r="D209" s="95"/>
      <c r="E209" s="95"/>
      <c r="F209" s="95"/>
      <c r="G209" s="95"/>
      <c r="H209" s="96"/>
    </row>
    <row r="210" spans="1:8" x14ac:dyDescent="0.2">
      <c r="A210" s="94"/>
      <c r="B210" s="95"/>
      <c r="C210" s="95"/>
      <c r="D210" s="95"/>
      <c r="E210" s="95"/>
      <c r="F210" s="95"/>
      <c r="G210" s="95"/>
      <c r="H210" s="96"/>
    </row>
    <row r="211" spans="1:8" x14ac:dyDescent="0.2">
      <c r="A211" s="94"/>
      <c r="B211" s="95"/>
      <c r="C211" s="95"/>
      <c r="D211" s="95"/>
      <c r="E211" s="95"/>
      <c r="F211" s="95"/>
      <c r="G211" s="95"/>
      <c r="H211" s="96"/>
    </row>
    <row r="212" spans="1:8" x14ac:dyDescent="0.2">
      <c r="A212" s="94"/>
      <c r="B212" s="95"/>
      <c r="C212" s="95"/>
      <c r="D212" s="95"/>
      <c r="E212" s="95"/>
      <c r="F212" s="95"/>
      <c r="G212" s="95"/>
      <c r="H212" s="96"/>
    </row>
    <row r="213" spans="1:8" x14ac:dyDescent="0.2">
      <c r="A213" s="94"/>
      <c r="B213" s="95"/>
      <c r="C213" s="95"/>
      <c r="D213" s="95"/>
      <c r="E213" s="95"/>
      <c r="F213" s="95"/>
      <c r="G213" s="95"/>
      <c r="H213" s="96"/>
    </row>
    <row r="214" spans="1:8" x14ac:dyDescent="0.2">
      <c r="A214" s="94"/>
      <c r="B214" s="95"/>
      <c r="C214" s="95"/>
      <c r="D214" s="95"/>
      <c r="E214" s="95"/>
      <c r="F214" s="95"/>
      <c r="G214" s="95"/>
      <c r="H214" s="96"/>
    </row>
    <row r="215" spans="1:8" x14ac:dyDescent="0.2">
      <c r="A215" s="94"/>
      <c r="B215" s="95"/>
      <c r="C215" s="95"/>
      <c r="D215" s="95"/>
      <c r="E215" s="95"/>
      <c r="F215" s="95"/>
      <c r="G215" s="95"/>
      <c r="H215" s="96"/>
    </row>
    <row r="216" spans="1:8" x14ac:dyDescent="0.2">
      <c r="A216" s="94"/>
      <c r="B216" s="95"/>
      <c r="C216" s="95"/>
      <c r="D216" s="95"/>
      <c r="E216" s="95"/>
      <c r="F216" s="95"/>
      <c r="G216" s="95"/>
      <c r="H216" s="96"/>
    </row>
    <row r="217" spans="1:8" x14ac:dyDescent="0.2">
      <c r="A217" s="94"/>
      <c r="B217" s="95"/>
      <c r="C217" s="95"/>
      <c r="D217" s="95"/>
      <c r="E217" s="95"/>
      <c r="F217" s="95"/>
      <c r="G217" s="95"/>
      <c r="H217" s="96"/>
    </row>
    <row r="218" spans="1:8" x14ac:dyDescent="0.2">
      <c r="A218" s="94"/>
      <c r="B218" s="95"/>
      <c r="C218" s="95"/>
      <c r="D218" s="95"/>
      <c r="E218" s="95"/>
      <c r="F218" s="95"/>
      <c r="G218" s="95"/>
      <c r="H218" s="96"/>
    </row>
    <row r="219" spans="1:8" x14ac:dyDescent="0.2">
      <c r="A219" s="94"/>
      <c r="B219" s="95"/>
      <c r="C219" s="95"/>
      <c r="D219" s="95"/>
      <c r="E219" s="95"/>
      <c r="F219" s="95"/>
      <c r="G219" s="95"/>
      <c r="H219" s="96"/>
    </row>
    <row r="220" spans="1:8" x14ac:dyDescent="0.2">
      <c r="A220" s="94"/>
      <c r="B220" s="95"/>
      <c r="C220" s="95"/>
      <c r="D220" s="95"/>
      <c r="E220" s="95"/>
      <c r="F220" s="95"/>
      <c r="G220" s="95"/>
      <c r="H220" s="96"/>
    </row>
    <row r="221" spans="1:8" x14ac:dyDescent="0.2">
      <c r="A221" s="94"/>
      <c r="B221" s="95"/>
      <c r="C221" s="95"/>
      <c r="D221" s="95"/>
      <c r="E221" s="95"/>
      <c r="F221" s="95"/>
      <c r="G221" s="95"/>
      <c r="H221" s="96"/>
    </row>
    <row r="222" spans="1:8" x14ac:dyDescent="0.2">
      <c r="A222" s="94"/>
      <c r="B222" s="95"/>
      <c r="C222" s="95"/>
      <c r="D222" s="95"/>
      <c r="E222" s="95"/>
      <c r="F222" s="95"/>
      <c r="G222" s="95"/>
      <c r="H222" s="96"/>
    </row>
    <row r="223" spans="1:8" x14ac:dyDescent="0.2">
      <c r="A223" s="94"/>
      <c r="B223" s="95"/>
      <c r="C223" s="95"/>
      <c r="D223" s="95"/>
      <c r="E223" s="95"/>
      <c r="F223" s="95"/>
      <c r="G223" s="95"/>
      <c r="H223" s="96"/>
    </row>
    <row r="224" spans="1:8" x14ac:dyDescent="0.2">
      <c r="A224" s="94"/>
      <c r="B224" s="95"/>
      <c r="C224" s="95"/>
      <c r="D224" s="95"/>
      <c r="E224" s="95"/>
      <c r="F224" s="95"/>
      <c r="G224" s="95"/>
      <c r="H224" s="96"/>
    </row>
    <row r="225" spans="1:8" x14ac:dyDescent="0.2">
      <c r="A225" s="94"/>
      <c r="B225" s="95"/>
      <c r="C225" s="95"/>
      <c r="D225" s="95"/>
      <c r="E225" s="95"/>
      <c r="F225" s="95"/>
      <c r="G225" s="95"/>
      <c r="H225" s="96"/>
    </row>
    <row r="226" spans="1:8" x14ac:dyDescent="0.2">
      <c r="A226" s="94"/>
      <c r="B226" s="95"/>
      <c r="C226" s="95"/>
      <c r="D226" s="95"/>
      <c r="E226" s="95"/>
      <c r="F226" s="95"/>
      <c r="G226" s="95"/>
      <c r="H226" s="96"/>
    </row>
    <row r="227" spans="1:8" x14ac:dyDescent="0.2">
      <c r="A227" s="94"/>
      <c r="B227" s="95"/>
      <c r="C227" s="95"/>
      <c r="D227" s="95"/>
      <c r="E227" s="95"/>
      <c r="F227" s="95"/>
      <c r="G227" s="95"/>
      <c r="H227" s="96"/>
    </row>
    <row r="228" spans="1:8" x14ac:dyDescent="0.2">
      <c r="A228" s="94"/>
      <c r="B228" s="95"/>
      <c r="C228" s="95"/>
      <c r="D228" s="95"/>
      <c r="E228" s="95"/>
      <c r="F228" s="95"/>
      <c r="G228" s="95"/>
      <c r="H228" s="96"/>
    </row>
    <row r="229" spans="1:8" x14ac:dyDescent="0.2">
      <c r="A229" s="94"/>
      <c r="B229" s="95"/>
      <c r="C229" s="95"/>
      <c r="D229" s="95"/>
      <c r="E229" s="95"/>
      <c r="F229" s="95"/>
      <c r="G229" s="95"/>
      <c r="H229" s="96"/>
    </row>
    <row r="230" spans="1:8" x14ac:dyDescent="0.2">
      <c r="A230" s="94"/>
      <c r="B230" s="95"/>
      <c r="C230" s="95"/>
      <c r="D230" s="95"/>
      <c r="E230" s="95"/>
      <c r="F230" s="95"/>
      <c r="G230" s="95"/>
      <c r="H230" s="96"/>
    </row>
    <row r="231" spans="1:8" x14ac:dyDescent="0.2">
      <c r="A231" s="94"/>
      <c r="B231" s="95"/>
      <c r="C231" s="95"/>
      <c r="D231" s="95"/>
      <c r="E231" s="95"/>
      <c r="F231" s="95"/>
      <c r="G231" s="95"/>
      <c r="H231" s="96"/>
    </row>
    <row r="232" spans="1:8" x14ac:dyDescent="0.2">
      <c r="A232" s="94"/>
      <c r="B232" s="95"/>
      <c r="C232" s="95"/>
      <c r="D232" s="95"/>
      <c r="E232" s="95"/>
      <c r="F232" s="95"/>
      <c r="G232" s="95"/>
      <c r="H232" s="96"/>
    </row>
    <row r="233" spans="1:8" x14ac:dyDescent="0.2">
      <c r="A233" s="94"/>
      <c r="B233" s="95"/>
      <c r="C233" s="95"/>
      <c r="D233" s="95"/>
      <c r="E233" s="95"/>
      <c r="F233" s="95"/>
      <c r="G233" s="95"/>
      <c r="H233" s="96"/>
    </row>
    <row r="234" spans="1:8" x14ac:dyDescent="0.2">
      <c r="A234" s="94"/>
      <c r="B234" s="95"/>
      <c r="C234" s="95"/>
      <c r="D234" s="95"/>
      <c r="E234" s="95"/>
      <c r="F234" s="95"/>
      <c r="G234" s="95"/>
      <c r="H234" s="96"/>
    </row>
    <row r="235" spans="1:8" x14ac:dyDescent="0.2">
      <c r="A235" s="94"/>
      <c r="B235" s="95"/>
      <c r="C235" s="95"/>
      <c r="D235" s="95"/>
      <c r="E235" s="95"/>
      <c r="F235" s="95"/>
      <c r="G235" s="95"/>
      <c r="H235" s="96"/>
    </row>
    <row r="236" spans="1:8" x14ac:dyDescent="0.2">
      <c r="A236" s="94"/>
      <c r="B236" s="95"/>
      <c r="C236" s="95"/>
      <c r="D236" s="95"/>
      <c r="E236" s="95"/>
      <c r="F236" s="95"/>
      <c r="G236" s="95"/>
      <c r="H236" s="96"/>
    </row>
    <row r="237" spans="1:8" x14ac:dyDescent="0.2">
      <c r="A237" s="94"/>
      <c r="B237" s="95"/>
      <c r="C237" s="95"/>
      <c r="D237" s="95"/>
      <c r="E237" s="95"/>
      <c r="F237" s="95"/>
      <c r="G237" s="95"/>
      <c r="H237" s="96"/>
    </row>
    <row r="238" spans="1:8" x14ac:dyDescent="0.2">
      <c r="A238" s="94"/>
      <c r="B238" s="95"/>
      <c r="C238" s="95"/>
      <c r="D238" s="95"/>
      <c r="E238" s="95"/>
      <c r="F238" s="95"/>
      <c r="G238" s="95"/>
      <c r="H238" s="96"/>
    </row>
    <row r="239" spans="1:8" x14ac:dyDescent="0.2">
      <c r="A239" s="94"/>
      <c r="B239" s="95"/>
      <c r="C239" s="95"/>
      <c r="D239" s="95"/>
      <c r="E239" s="95"/>
      <c r="F239" s="95"/>
      <c r="G239" s="95"/>
      <c r="H239" s="96"/>
    </row>
    <row r="240" spans="1:8" x14ac:dyDescent="0.2">
      <c r="A240" s="94"/>
      <c r="B240" s="95"/>
      <c r="C240" s="95"/>
      <c r="D240" s="95"/>
      <c r="E240" s="95"/>
      <c r="F240" s="95"/>
      <c r="G240" s="95"/>
      <c r="H240" s="96"/>
    </row>
    <row r="241" spans="1:8" x14ac:dyDescent="0.2">
      <c r="A241" s="94"/>
      <c r="B241" s="95"/>
      <c r="C241" s="95"/>
      <c r="D241" s="95"/>
      <c r="E241" s="95"/>
      <c r="F241" s="95"/>
      <c r="G241" s="95"/>
      <c r="H241" s="96"/>
    </row>
    <row r="242" spans="1:8" x14ac:dyDescent="0.2">
      <c r="A242" s="94"/>
      <c r="B242" s="95"/>
      <c r="C242" s="95"/>
      <c r="D242" s="95"/>
      <c r="E242" s="95"/>
      <c r="F242" s="95"/>
      <c r="G242" s="95"/>
      <c r="H242" s="96"/>
    </row>
    <row r="243" spans="1:8" x14ac:dyDescent="0.2">
      <c r="A243" s="94"/>
      <c r="B243" s="95"/>
      <c r="C243" s="95"/>
      <c r="D243" s="95"/>
      <c r="E243" s="95"/>
      <c r="F243" s="95"/>
      <c r="G243" s="95"/>
      <c r="H243" s="96"/>
    </row>
    <row r="244" spans="1:8" x14ac:dyDescent="0.2">
      <c r="A244" s="94"/>
      <c r="B244" s="95"/>
      <c r="C244" s="95"/>
      <c r="D244" s="95"/>
      <c r="E244" s="95"/>
      <c r="F244" s="95"/>
      <c r="G244" s="95"/>
      <c r="H244" s="96"/>
    </row>
    <row r="245" spans="1:8" x14ac:dyDescent="0.2">
      <c r="A245" s="94"/>
      <c r="B245" s="95"/>
      <c r="C245" s="95"/>
      <c r="D245" s="95"/>
      <c r="E245" s="95"/>
      <c r="F245" s="95"/>
      <c r="G245" s="95"/>
      <c r="H245" s="96"/>
    </row>
    <row r="246" spans="1:8" x14ac:dyDescent="0.2">
      <c r="A246" s="94"/>
      <c r="B246" s="95"/>
      <c r="C246" s="95"/>
      <c r="D246" s="95"/>
      <c r="E246" s="95"/>
      <c r="F246" s="95"/>
      <c r="G246" s="95"/>
      <c r="H246" s="96"/>
    </row>
    <row r="247" spans="1:8" x14ac:dyDescent="0.2">
      <c r="A247" s="94"/>
      <c r="B247" s="95"/>
      <c r="C247" s="95"/>
      <c r="D247" s="95"/>
      <c r="E247" s="95"/>
      <c r="F247" s="95"/>
      <c r="G247" s="95"/>
      <c r="H247" s="96"/>
    </row>
    <row r="248" spans="1:8" x14ac:dyDescent="0.2">
      <c r="A248" s="94"/>
      <c r="B248" s="95"/>
      <c r="C248" s="95"/>
      <c r="D248" s="95"/>
      <c r="E248" s="95"/>
      <c r="F248" s="95"/>
      <c r="G248" s="95"/>
      <c r="H248" s="96"/>
    </row>
    <row r="249" spans="1:8" x14ac:dyDescent="0.2">
      <c r="A249" s="94"/>
      <c r="B249" s="95"/>
      <c r="C249" s="95"/>
      <c r="D249" s="95"/>
      <c r="E249" s="95"/>
      <c r="F249" s="95"/>
      <c r="G249" s="95"/>
      <c r="H249" s="96"/>
    </row>
    <row r="250" spans="1:8" x14ac:dyDescent="0.2">
      <c r="A250" s="94"/>
      <c r="B250" s="95"/>
      <c r="C250" s="95"/>
      <c r="D250" s="95"/>
      <c r="E250" s="95"/>
      <c r="F250" s="95"/>
      <c r="G250" s="95"/>
      <c r="H250" s="96"/>
    </row>
    <row r="251" spans="1:8" x14ac:dyDescent="0.2">
      <c r="A251" s="94"/>
      <c r="B251" s="95"/>
      <c r="C251" s="95"/>
      <c r="D251" s="95"/>
      <c r="E251" s="95"/>
      <c r="F251" s="95"/>
      <c r="G251" s="95"/>
      <c r="H251" s="96"/>
    </row>
    <row r="252" spans="1:8" x14ac:dyDescent="0.2">
      <c r="A252" s="94"/>
      <c r="B252" s="95"/>
      <c r="C252" s="95"/>
      <c r="D252" s="95"/>
      <c r="E252" s="95"/>
      <c r="F252" s="95"/>
      <c r="G252" s="95"/>
      <c r="H252" s="96"/>
    </row>
    <row r="253" spans="1:8" x14ac:dyDescent="0.2">
      <c r="A253" s="94"/>
      <c r="B253" s="95"/>
      <c r="C253" s="95"/>
      <c r="D253" s="95"/>
      <c r="E253" s="95"/>
      <c r="F253" s="95"/>
      <c r="G253" s="95"/>
      <c r="H253" s="96"/>
    </row>
    <row r="254" spans="1:8" x14ac:dyDescent="0.2">
      <c r="A254" s="94"/>
      <c r="B254" s="95"/>
      <c r="C254" s="95"/>
      <c r="D254" s="95"/>
      <c r="E254" s="95"/>
      <c r="F254" s="95"/>
      <c r="G254" s="95"/>
      <c r="H254" s="96"/>
    </row>
    <row r="255" spans="1:8" x14ac:dyDescent="0.2">
      <c r="A255" s="94"/>
      <c r="B255" s="95"/>
      <c r="C255" s="95"/>
      <c r="D255" s="95"/>
      <c r="E255" s="95"/>
      <c r="F255" s="95"/>
      <c r="G255" s="95"/>
      <c r="H255" s="96"/>
    </row>
    <row r="256" spans="1:8" x14ac:dyDescent="0.2">
      <c r="A256" s="94"/>
      <c r="B256" s="95"/>
      <c r="C256" s="95"/>
      <c r="D256" s="95"/>
      <c r="E256" s="95"/>
      <c r="F256" s="95"/>
      <c r="G256" s="95"/>
      <c r="H256" s="96"/>
    </row>
    <row r="257" spans="1:8" x14ac:dyDescent="0.2">
      <c r="A257" s="94"/>
      <c r="B257" s="95"/>
      <c r="C257" s="95"/>
      <c r="D257" s="95"/>
      <c r="E257" s="95"/>
      <c r="F257" s="95"/>
      <c r="G257" s="95"/>
      <c r="H257" s="96"/>
    </row>
    <row r="258" spans="1:8" x14ac:dyDescent="0.2">
      <c r="A258" s="97"/>
      <c r="B258" s="98"/>
      <c r="C258" s="98"/>
      <c r="D258" s="98"/>
      <c r="E258" s="98"/>
      <c r="F258" s="98"/>
      <c r="G258" s="98"/>
      <c r="H258" s="99"/>
    </row>
    <row r="259" spans="1:8" x14ac:dyDescent="0.2">
      <c r="A259" s="87" t="s">
        <v>142</v>
      </c>
      <c r="B259" s="88"/>
      <c r="C259" s="100"/>
      <c r="D259" s="101"/>
      <c r="E259" s="101"/>
      <c r="F259" s="101"/>
      <c r="G259" s="101"/>
      <c r="H259" s="102"/>
    </row>
    <row r="260" spans="1:8" x14ac:dyDescent="0.2">
      <c r="A260" s="94"/>
      <c r="B260" s="95"/>
      <c r="C260" s="95"/>
      <c r="D260" s="95"/>
      <c r="E260" s="95"/>
      <c r="F260" s="95"/>
      <c r="G260" s="95"/>
      <c r="H260" s="96"/>
    </row>
    <row r="261" spans="1:8" x14ac:dyDescent="0.2">
      <c r="A261" s="94"/>
      <c r="B261" s="95"/>
      <c r="C261" s="95"/>
      <c r="D261" s="95"/>
      <c r="E261" s="95"/>
      <c r="F261" s="95"/>
      <c r="G261" s="95"/>
      <c r="H261" s="96"/>
    </row>
    <row r="262" spans="1:8" x14ac:dyDescent="0.2">
      <c r="A262" s="94"/>
      <c r="B262" s="95"/>
      <c r="C262" s="95"/>
      <c r="D262" s="95"/>
      <c r="E262" s="95"/>
      <c r="F262" s="95"/>
      <c r="G262" s="95"/>
      <c r="H262" s="96"/>
    </row>
    <row r="263" spans="1:8" x14ac:dyDescent="0.2">
      <c r="A263" s="94"/>
      <c r="B263" s="95"/>
      <c r="C263" s="95"/>
      <c r="D263" s="95"/>
      <c r="E263" s="95"/>
      <c r="F263" s="95"/>
      <c r="G263" s="95"/>
      <c r="H263" s="96"/>
    </row>
    <row r="264" spans="1:8" x14ac:dyDescent="0.2">
      <c r="A264" s="94"/>
      <c r="B264" s="95"/>
      <c r="C264" s="95"/>
      <c r="D264" s="95"/>
      <c r="E264" s="95"/>
      <c r="F264" s="95"/>
      <c r="G264" s="95"/>
      <c r="H264" s="96"/>
    </row>
    <row r="265" spans="1:8" x14ac:dyDescent="0.2">
      <c r="A265" s="94"/>
      <c r="B265" s="95"/>
      <c r="C265" s="95"/>
      <c r="D265" s="95"/>
      <c r="E265" s="95"/>
      <c r="F265" s="95"/>
      <c r="G265" s="95"/>
      <c r="H265" s="96"/>
    </row>
    <row r="266" spans="1:8" x14ac:dyDescent="0.2">
      <c r="A266" s="94"/>
      <c r="B266" s="95"/>
      <c r="C266" s="95"/>
      <c r="D266" s="95"/>
      <c r="E266" s="95"/>
      <c r="F266" s="95"/>
      <c r="G266" s="95"/>
      <c r="H266" s="96"/>
    </row>
    <row r="267" spans="1:8" x14ac:dyDescent="0.2">
      <c r="A267" s="94"/>
      <c r="B267" s="95"/>
      <c r="C267" s="95"/>
      <c r="D267" s="95"/>
      <c r="E267" s="95"/>
      <c r="F267" s="95"/>
      <c r="G267" s="95"/>
      <c r="H267" s="96"/>
    </row>
    <row r="268" spans="1:8" x14ac:dyDescent="0.2">
      <c r="A268" s="94"/>
      <c r="B268" s="95"/>
      <c r="C268" s="95"/>
      <c r="D268" s="95"/>
      <c r="E268" s="95"/>
      <c r="F268" s="95"/>
      <c r="G268" s="95"/>
      <c r="H268" s="96"/>
    </row>
    <row r="269" spans="1:8" x14ac:dyDescent="0.2">
      <c r="A269" s="94"/>
      <c r="B269" s="95"/>
      <c r="C269" s="95"/>
      <c r="D269" s="95"/>
      <c r="E269" s="95"/>
      <c r="F269" s="95"/>
      <c r="G269" s="95"/>
      <c r="H269" s="96"/>
    </row>
    <row r="270" spans="1:8" x14ac:dyDescent="0.2">
      <c r="A270" s="94"/>
      <c r="B270" s="95"/>
      <c r="C270" s="95"/>
      <c r="D270" s="95"/>
      <c r="E270" s="95"/>
      <c r="F270" s="95"/>
      <c r="G270" s="95"/>
      <c r="H270" s="96"/>
    </row>
    <row r="271" spans="1:8" x14ac:dyDescent="0.2">
      <c r="A271" s="94"/>
      <c r="B271" s="95"/>
      <c r="C271" s="95"/>
      <c r="D271" s="95"/>
      <c r="E271" s="95"/>
      <c r="F271" s="95"/>
      <c r="G271" s="95"/>
      <c r="H271" s="96"/>
    </row>
    <row r="272" spans="1:8" x14ac:dyDescent="0.2">
      <c r="A272" s="94"/>
      <c r="B272" s="95"/>
      <c r="C272" s="95"/>
      <c r="D272" s="95"/>
      <c r="E272" s="95"/>
      <c r="F272" s="95"/>
      <c r="G272" s="95"/>
      <c r="H272" s="96"/>
    </row>
    <row r="273" spans="1:8" x14ac:dyDescent="0.2">
      <c r="A273" s="94"/>
      <c r="B273" s="95"/>
      <c r="C273" s="95"/>
      <c r="D273" s="95"/>
      <c r="E273" s="95"/>
      <c r="F273" s="95"/>
      <c r="G273" s="95"/>
      <c r="H273" s="96"/>
    </row>
    <row r="274" spans="1:8" x14ac:dyDescent="0.2">
      <c r="A274" s="94"/>
      <c r="B274" s="95"/>
      <c r="C274" s="95"/>
      <c r="D274" s="95"/>
      <c r="E274" s="95"/>
      <c r="F274" s="95"/>
      <c r="G274" s="95"/>
      <c r="H274" s="96"/>
    </row>
    <row r="275" spans="1:8" x14ac:dyDescent="0.2">
      <c r="A275" s="94"/>
      <c r="B275" s="95"/>
      <c r="C275" s="95"/>
      <c r="D275" s="95"/>
      <c r="E275" s="95"/>
      <c r="F275" s="95"/>
      <c r="G275" s="95"/>
      <c r="H275" s="96"/>
    </row>
    <row r="276" spans="1:8" x14ac:dyDescent="0.2">
      <c r="A276" s="94"/>
      <c r="B276" s="95"/>
      <c r="C276" s="95"/>
      <c r="D276" s="95"/>
      <c r="E276" s="95"/>
      <c r="F276" s="95"/>
      <c r="G276" s="95"/>
      <c r="H276" s="96"/>
    </row>
    <row r="277" spans="1:8" x14ac:dyDescent="0.2">
      <c r="A277" s="94"/>
      <c r="B277" s="95"/>
      <c r="C277" s="95"/>
      <c r="D277" s="95"/>
      <c r="E277" s="95"/>
      <c r="F277" s="95"/>
      <c r="G277" s="95"/>
      <c r="H277" s="96"/>
    </row>
    <row r="278" spans="1:8" x14ac:dyDescent="0.2">
      <c r="A278" s="94"/>
      <c r="B278" s="95"/>
      <c r="C278" s="95"/>
      <c r="D278" s="95"/>
      <c r="E278" s="95"/>
      <c r="F278" s="95"/>
      <c r="G278" s="95"/>
      <c r="H278" s="96"/>
    </row>
    <row r="279" spans="1:8" x14ac:dyDescent="0.2">
      <c r="A279" s="94"/>
      <c r="B279" s="95"/>
      <c r="C279" s="95"/>
      <c r="D279" s="95"/>
      <c r="E279" s="95"/>
      <c r="F279" s="95"/>
      <c r="G279" s="95"/>
      <c r="H279" s="96"/>
    </row>
    <row r="280" spans="1:8" x14ac:dyDescent="0.2">
      <c r="A280" s="94"/>
      <c r="B280" s="95"/>
      <c r="C280" s="95"/>
      <c r="D280" s="95"/>
      <c r="E280" s="95"/>
      <c r="F280" s="95"/>
      <c r="G280" s="95"/>
      <c r="H280" s="96"/>
    </row>
    <row r="281" spans="1:8" x14ac:dyDescent="0.2">
      <c r="A281" s="94"/>
      <c r="B281" s="95"/>
      <c r="C281" s="95"/>
      <c r="D281" s="95"/>
      <c r="E281" s="95"/>
      <c r="F281" s="95"/>
      <c r="G281" s="95"/>
      <c r="H281" s="96"/>
    </row>
    <row r="282" spans="1:8" x14ac:dyDescent="0.2">
      <c r="A282" s="94"/>
      <c r="B282" s="95"/>
      <c r="C282" s="95"/>
      <c r="D282" s="95"/>
      <c r="E282" s="95"/>
      <c r="F282" s="95"/>
      <c r="G282" s="95"/>
      <c r="H282" s="96"/>
    </row>
    <row r="283" spans="1:8" x14ac:dyDescent="0.2">
      <c r="A283" s="94"/>
      <c r="B283" s="95"/>
      <c r="C283" s="95"/>
      <c r="D283" s="95"/>
      <c r="E283" s="95"/>
      <c r="F283" s="95"/>
      <c r="G283" s="95"/>
      <c r="H283" s="96"/>
    </row>
    <row r="284" spans="1:8" x14ac:dyDescent="0.2">
      <c r="A284" s="94"/>
      <c r="B284" s="95"/>
      <c r="C284" s="95"/>
      <c r="D284" s="95"/>
      <c r="E284" s="95"/>
      <c r="F284" s="95"/>
      <c r="G284" s="95"/>
      <c r="H284" s="96"/>
    </row>
    <row r="285" spans="1:8" x14ac:dyDescent="0.2">
      <c r="A285" s="94"/>
      <c r="B285" s="95"/>
      <c r="C285" s="95"/>
      <c r="D285" s="95"/>
      <c r="E285" s="95"/>
      <c r="F285" s="95"/>
      <c r="G285" s="95"/>
      <c r="H285" s="96"/>
    </row>
    <row r="286" spans="1:8" x14ac:dyDescent="0.2">
      <c r="A286" s="94"/>
      <c r="B286" s="95"/>
      <c r="C286" s="95"/>
      <c r="D286" s="95"/>
      <c r="E286" s="95"/>
      <c r="F286" s="95"/>
      <c r="G286" s="95"/>
      <c r="H286" s="96"/>
    </row>
    <row r="287" spans="1:8" x14ac:dyDescent="0.2">
      <c r="A287" s="94"/>
      <c r="B287" s="95"/>
      <c r="C287" s="95"/>
      <c r="D287" s="95"/>
      <c r="E287" s="95"/>
      <c r="F287" s="95"/>
      <c r="G287" s="95"/>
      <c r="H287" s="96"/>
    </row>
    <row r="288" spans="1:8" x14ac:dyDescent="0.2">
      <c r="A288" s="94"/>
      <c r="B288" s="95"/>
      <c r="C288" s="95"/>
      <c r="D288" s="95"/>
      <c r="E288" s="95"/>
      <c r="F288" s="95"/>
      <c r="G288" s="95"/>
      <c r="H288" s="96"/>
    </row>
    <row r="289" spans="1:8" x14ac:dyDescent="0.2">
      <c r="A289" s="94"/>
      <c r="B289" s="95"/>
      <c r="C289" s="95"/>
      <c r="D289" s="95"/>
      <c r="E289" s="95"/>
      <c r="F289" s="95"/>
      <c r="G289" s="95"/>
      <c r="H289" s="96"/>
    </row>
    <row r="290" spans="1:8" x14ac:dyDescent="0.2">
      <c r="A290" s="94"/>
      <c r="B290" s="95"/>
      <c r="C290" s="95"/>
      <c r="D290" s="95"/>
      <c r="E290" s="95"/>
      <c r="F290" s="95"/>
      <c r="G290" s="95"/>
      <c r="H290" s="96"/>
    </row>
    <row r="291" spans="1:8" x14ac:dyDescent="0.2">
      <c r="A291" s="94"/>
      <c r="B291" s="95"/>
      <c r="C291" s="95"/>
      <c r="D291" s="95"/>
      <c r="E291" s="95"/>
      <c r="F291" s="95"/>
      <c r="G291" s="95"/>
      <c r="H291" s="96"/>
    </row>
    <row r="292" spans="1:8" x14ac:dyDescent="0.2">
      <c r="A292" s="94"/>
      <c r="B292" s="95"/>
      <c r="C292" s="95"/>
      <c r="D292" s="95"/>
      <c r="E292" s="95"/>
      <c r="F292" s="95"/>
      <c r="G292" s="95"/>
      <c r="H292" s="96"/>
    </row>
    <row r="293" spans="1:8" x14ac:dyDescent="0.2">
      <c r="A293" s="94"/>
      <c r="B293" s="95"/>
      <c r="C293" s="95"/>
      <c r="D293" s="95"/>
      <c r="E293" s="95"/>
      <c r="F293" s="95"/>
      <c r="G293" s="95"/>
      <c r="H293" s="96"/>
    </row>
    <row r="294" spans="1:8" x14ac:dyDescent="0.2">
      <c r="A294" s="94"/>
      <c r="B294" s="95"/>
      <c r="C294" s="95"/>
      <c r="D294" s="95"/>
      <c r="E294" s="95"/>
      <c r="F294" s="95"/>
      <c r="G294" s="95"/>
      <c r="H294" s="96"/>
    </row>
    <row r="295" spans="1:8" x14ac:dyDescent="0.2">
      <c r="A295" s="94"/>
      <c r="B295" s="95"/>
      <c r="C295" s="95"/>
      <c r="D295" s="95"/>
      <c r="E295" s="95"/>
      <c r="F295" s="95"/>
      <c r="G295" s="95"/>
      <c r="H295" s="96"/>
    </row>
    <row r="296" spans="1:8" x14ac:dyDescent="0.2">
      <c r="A296" s="94"/>
      <c r="B296" s="95"/>
      <c r="C296" s="95"/>
      <c r="D296" s="95"/>
      <c r="E296" s="95"/>
      <c r="F296" s="95"/>
      <c r="G296" s="95"/>
      <c r="H296" s="96"/>
    </row>
    <row r="297" spans="1:8" x14ac:dyDescent="0.2">
      <c r="A297" s="94"/>
      <c r="B297" s="95"/>
      <c r="C297" s="95"/>
      <c r="D297" s="95"/>
      <c r="E297" s="95"/>
      <c r="F297" s="95"/>
      <c r="G297" s="95"/>
      <c r="H297" s="96"/>
    </row>
    <row r="298" spans="1:8" x14ac:dyDescent="0.2">
      <c r="A298" s="94"/>
      <c r="B298" s="95"/>
      <c r="C298" s="95"/>
      <c r="D298" s="95"/>
      <c r="E298" s="95"/>
      <c r="F298" s="95"/>
      <c r="G298" s="95"/>
      <c r="H298" s="96"/>
    </row>
    <row r="299" spans="1:8" x14ac:dyDescent="0.2">
      <c r="A299" s="94"/>
      <c r="B299" s="95"/>
      <c r="C299" s="95"/>
      <c r="D299" s="95"/>
      <c r="E299" s="95"/>
      <c r="F299" s="95"/>
      <c r="G299" s="95"/>
      <c r="H299" s="96"/>
    </row>
    <row r="300" spans="1:8" x14ac:dyDescent="0.2">
      <c r="A300" s="94"/>
      <c r="B300" s="95"/>
      <c r="C300" s="95"/>
      <c r="D300" s="95"/>
      <c r="E300" s="95"/>
      <c r="F300" s="95"/>
      <c r="G300" s="95"/>
      <c r="H300" s="96"/>
    </row>
    <row r="301" spans="1:8" x14ac:dyDescent="0.2">
      <c r="A301" s="94"/>
      <c r="B301" s="95"/>
      <c r="C301" s="95"/>
      <c r="D301" s="95"/>
      <c r="E301" s="95"/>
      <c r="F301" s="95"/>
      <c r="G301" s="95"/>
      <c r="H301" s="96"/>
    </row>
    <row r="302" spans="1:8" x14ac:dyDescent="0.2">
      <c r="A302" s="94"/>
      <c r="B302" s="95"/>
      <c r="C302" s="95"/>
      <c r="D302" s="95"/>
      <c r="E302" s="95"/>
      <c r="F302" s="95"/>
      <c r="G302" s="95"/>
      <c r="H302" s="96"/>
    </row>
    <row r="303" spans="1:8" x14ac:dyDescent="0.2">
      <c r="A303" s="94"/>
      <c r="B303" s="95"/>
      <c r="C303" s="95"/>
      <c r="D303" s="95"/>
      <c r="E303" s="95"/>
      <c r="F303" s="95"/>
      <c r="G303" s="95"/>
      <c r="H303" s="96"/>
    </row>
    <row r="304" spans="1:8" x14ac:dyDescent="0.2">
      <c r="A304" s="94"/>
      <c r="B304" s="95"/>
      <c r="C304" s="95"/>
      <c r="D304" s="95"/>
      <c r="E304" s="95"/>
      <c r="F304" s="95"/>
      <c r="G304" s="95"/>
      <c r="H304" s="96"/>
    </row>
    <row r="305" spans="1:8" x14ac:dyDescent="0.2">
      <c r="A305" s="94"/>
      <c r="B305" s="95"/>
      <c r="C305" s="95"/>
      <c r="D305" s="95"/>
      <c r="E305" s="95"/>
      <c r="F305" s="95"/>
      <c r="G305" s="95"/>
      <c r="H305" s="96"/>
    </row>
    <row r="306" spans="1:8" x14ac:dyDescent="0.2">
      <c r="A306" s="94"/>
      <c r="B306" s="95"/>
      <c r="C306" s="95"/>
      <c r="D306" s="95"/>
      <c r="E306" s="95"/>
      <c r="F306" s="95"/>
      <c r="G306" s="95"/>
      <c r="H306" s="96"/>
    </row>
    <row r="307" spans="1:8" x14ac:dyDescent="0.2">
      <c r="A307" s="94"/>
      <c r="B307" s="95"/>
      <c r="C307" s="95"/>
      <c r="D307" s="95"/>
      <c r="E307" s="95"/>
      <c r="F307" s="95"/>
      <c r="G307" s="95"/>
      <c r="H307" s="96"/>
    </row>
    <row r="308" spans="1:8" x14ac:dyDescent="0.2">
      <c r="A308" s="94"/>
      <c r="B308" s="95"/>
      <c r="C308" s="95"/>
      <c r="D308" s="95"/>
      <c r="E308" s="95"/>
      <c r="F308" s="95"/>
      <c r="G308" s="95"/>
      <c r="H308" s="96"/>
    </row>
    <row r="309" spans="1:8" x14ac:dyDescent="0.2">
      <c r="A309" s="94"/>
      <c r="B309" s="95"/>
      <c r="C309" s="95"/>
      <c r="D309" s="95"/>
      <c r="E309" s="95"/>
      <c r="F309" s="95"/>
      <c r="G309" s="95"/>
      <c r="H309" s="96"/>
    </row>
    <row r="310" spans="1:8" x14ac:dyDescent="0.2">
      <c r="A310" s="97"/>
      <c r="B310" s="98"/>
      <c r="C310" s="98"/>
      <c r="D310" s="98"/>
      <c r="E310" s="98"/>
      <c r="F310" s="98"/>
      <c r="G310" s="98"/>
      <c r="H310" s="99"/>
    </row>
    <row r="311" spans="1:8" x14ac:dyDescent="0.2">
      <c r="A311" s="111" t="s">
        <v>120</v>
      </c>
      <c r="B311" s="111"/>
      <c r="C311" s="111"/>
      <c r="D311" s="111"/>
      <c r="E311" s="111"/>
      <c r="F311" s="111"/>
      <c r="G311" s="111"/>
      <c r="H311" s="111"/>
    </row>
    <row r="312" spans="1:8" x14ac:dyDescent="0.2">
      <c r="A312" s="94"/>
      <c r="B312" s="95"/>
      <c r="C312" s="95"/>
      <c r="D312" s="95"/>
      <c r="E312" s="95"/>
      <c r="F312" s="95"/>
      <c r="G312" s="95"/>
      <c r="H312" s="96"/>
    </row>
    <row r="313" spans="1:8" x14ac:dyDescent="0.2">
      <c r="A313" s="94"/>
      <c r="B313" s="95"/>
      <c r="C313" s="95"/>
      <c r="D313" s="95"/>
      <c r="E313" s="95"/>
      <c r="F313" s="95"/>
      <c r="G313" s="95"/>
      <c r="H313" s="96"/>
    </row>
    <row r="314" spans="1:8" x14ac:dyDescent="0.2">
      <c r="A314" s="94"/>
      <c r="B314" s="95"/>
      <c r="C314" s="95"/>
      <c r="D314" s="95"/>
      <c r="E314" s="95"/>
      <c r="F314" s="95"/>
      <c r="G314" s="95"/>
      <c r="H314" s="96"/>
    </row>
    <row r="315" spans="1:8" x14ac:dyDescent="0.2">
      <c r="A315" s="94"/>
      <c r="B315" s="95"/>
      <c r="C315" s="95"/>
      <c r="D315" s="95"/>
      <c r="E315" s="95"/>
      <c r="F315" s="95"/>
      <c r="G315" s="95"/>
      <c r="H315" s="96"/>
    </row>
    <row r="316" spans="1:8" x14ac:dyDescent="0.2">
      <c r="A316" s="94"/>
      <c r="B316" s="95"/>
      <c r="C316" s="95"/>
      <c r="D316" s="95"/>
      <c r="E316" s="95"/>
      <c r="F316" s="95"/>
      <c r="G316" s="95"/>
      <c r="H316" s="96"/>
    </row>
    <row r="317" spans="1:8" x14ac:dyDescent="0.2">
      <c r="A317" s="94"/>
      <c r="B317" s="95"/>
      <c r="C317" s="95"/>
      <c r="D317" s="95"/>
      <c r="E317" s="95"/>
      <c r="F317" s="95"/>
      <c r="G317" s="95"/>
      <c r="H317" s="96"/>
    </row>
    <row r="318" spans="1:8" x14ac:dyDescent="0.2">
      <c r="A318" s="94"/>
      <c r="B318" s="95"/>
      <c r="C318" s="95"/>
      <c r="D318" s="95"/>
      <c r="E318" s="95"/>
      <c r="F318" s="95"/>
      <c r="G318" s="95"/>
      <c r="H318" s="96"/>
    </row>
    <row r="319" spans="1:8" x14ac:dyDescent="0.2">
      <c r="A319" s="94"/>
      <c r="B319" s="95"/>
      <c r="C319" s="95"/>
      <c r="D319" s="95"/>
      <c r="E319" s="95"/>
      <c r="F319" s="95"/>
      <c r="G319" s="95"/>
      <c r="H319" s="96"/>
    </row>
    <row r="320" spans="1:8" x14ac:dyDescent="0.2">
      <c r="A320" s="94"/>
      <c r="B320" s="95"/>
      <c r="C320" s="95"/>
      <c r="D320" s="95"/>
      <c r="E320" s="95"/>
      <c r="F320" s="95"/>
      <c r="G320" s="95"/>
      <c r="H320" s="96"/>
    </row>
    <row r="321" spans="1:8" x14ac:dyDescent="0.2">
      <c r="A321" s="94"/>
      <c r="B321" s="95"/>
      <c r="C321" s="95"/>
      <c r="D321" s="95"/>
      <c r="E321" s="95"/>
      <c r="F321" s="95"/>
      <c r="G321" s="95"/>
      <c r="H321" s="96"/>
    </row>
    <row r="322" spans="1:8" x14ac:dyDescent="0.2">
      <c r="A322" s="94"/>
      <c r="B322" s="95"/>
      <c r="C322" s="95"/>
      <c r="D322" s="95"/>
      <c r="E322" s="95"/>
      <c r="F322" s="95"/>
      <c r="G322" s="95"/>
      <c r="H322" s="96"/>
    </row>
    <row r="323" spans="1:8" x14ac:dyDescent="0.2">
      <c r="A323" s="94"/>
      <c r="B323" s="95"/>
      <c r="C323" s="95"/>
      <c r="D323" s="95"/>
      <c r="E323" s="95"/>
      <c r="F323" s="95"/>
      <c r="G323" s="95"/>
      <c r="H323" s="96"/>
    </row>
    <row r="324" spans="1:8" x14ac:dyDescent="0.2">
      <c r="A324" s="94"/>
      <c r="B324" s="95"/>
      <c r="C324" s="95"/>
      <c r="D324" s="95"/>
      <c r="E324" s="95"/>
      <c r="F324" s="95"/>
      <c r="G324" s="95"/>
      <c r="H324" s="96"/>
    </row>
    <row r="325" spans="1:8" x14ac:dyDescent="0.2">
      <c r="A325" s="94"/>
      <c r="B325" s="95"/>
      <c r="C325" s="95"/>
      <c r="D325" s="95"/>
      <c r="E325" s="95"/>
      <c r="F325" s="95"/>
      <c r="G325" s="95"/>
      <c r="H325" s="96"/>
    </row>
    <row r="326" spans="1:8" x14ac:dyDescent="0.2">
      <c r="A326" s="94"/>
      <c r="B326" s="95"/>
      <c r="C326" s="95"/>
      <c r="D326" s="95"/>
      <c r="E326" s="95"/>
      <c r="F326" s="95"/>
      <c r="G326" s="95"/>
      <c r="H326" s="96"/>
    </row>
    <row r="327" spans="1:8" x14ac:dyDescent="0.2">
      <c r="A327" s="94"/>
      <c r="B327" s="95"/>
      <c r="C327" s="95"/>
      <c r="D327" s="95"/>
      <c r="E327" s="95"/>
      <c r="F327" s="95"/>
      <c r="G327" s="95"/>
      <c r="H327" s="96"/>
    </row>
    <row r="328" spans="1:8" x14ac:dyDescent="0.2">
      <c r="A328" s="94"/>
      <c r="B328" s="95"/>
      <c r="C328" s="95"/>
      <c r="D328" s="95"/>
      <c r="E328" s="95"/>
      <c r="F328" s="95"/>
      <c r="G328" s="95"/>
      <c r="H328" s="96"/>
    </row>
    <row r="329" spans="1:8" x14ac:dyDescent="0.2">
      <c r="A329" s="94"/>
      <c r="B329" s="95"/>
      <c r="C329" s="95"/>
      <c r="D329" s="95"/>
      <c r="E329" s="95"/>
      <c r="F329" s="95"/>
      <c r="G329" s="95"/>
      <c r="H329" s="96"/>
    </row>
    <row r="330" spans="1:8" x14ac:dyDescent="0.2">
      <c r="A330" s="94"/>
      <c r="B330" s="95"/>
      <c r="C330" s="95"/>
      <c r="D330" s="95"/>
      <c r="E330" s="95"/>
      <c r="F330" s="95"/>
      <c r="G330" s="95"/>
      <c r="H330" s="96"/>
    </row>
    <row r="331" spans="1:8" x14ac:dyDescent="0.2">
      <c r="A331" s="94"/>
      <c r="B331" s="95"/>
      <c r="C331" s="95"/>
      <c r="D331" s="95"/>
      <c r="E331" s="95"/>
      <c r="F331" s="95"/>
      <c r="G331" s="95"/>
      <c r="H331" s="96"/>
    </row>
    <row r="332" spans="1:8" x14ac:dyDescent="0.2">
      <c r="A332" s="94"/>
      <c r="B332" s="95"/>
      <c r="C332" s="95"/>
      <c r="D332" s="95"/>
      <c r="E332" s="95"/>
      <c r="F332" s="95"/>
      <c r="G332" s="95"/>
      <c r="H332" s="96"/>
    </row>
    <row r="333" spans="1:8" x14ac:dyDescent="0.2">
      <c r="A333" s="94"/>
      <c r="B333" s="95"/>
      <c r="C333" s="95"/>
      <c r="D333" s="95"/>
      <c r="E333" s="95"/>
      <c r="F333" s="95"/>
      <c r="G333" s="95"/>
      <c r="H333" s="96"/>
    </row>
    <row r="334" spans="1:8" x14ac:dyDescent="0.2">
      <c r="A334" s="94"/>
      <c r="B334" s="95"/>
      <c r="C334" s="95"/>
      <c r="D334" s="95"/>
      <c r="E334" s="95"/>
      <c r="F334" s="95"/>
      <c r="G334" s="95"/>
      <c r="H334" s="96"/>
    </row>
    <row r="335" spans="1:8" x14ac:dyDescent="0.2">
      <c r="A335" s="94"/>
      <c r="B335" s="95"/>
      <c r="C335" s="95"/>
      <c r="D335" s="95"/>
      <c r="E335" s="95"/>
      <c r="F335" s="95"/>
      <c r="G335" s="95"/>
      <c r="H335" s="96"/>
    </row>
    <row r="336" spans="1:8" x14ac:dyDescent="0.2">
      <c r="A336" s="94"/>
      <c r="B336" s="95"/>
      <c r="C336" s="95"/>
      <c r="D336" s="95"/>
      <c r="E336" s="95"/>
      <c r="F336" s="95"/>
      <c r="G336" s="95"/>
      <c r="H336" s="96"/>
    </row>
    <row r="337" spans="1:8" x14ac:dyDescent="0.2">
      <c r="A337" s="94"/>
      <c r="B337" s="95"/>
      <c r="C337" s="95"/>
      <c r="D337" s="95"/>
      <c r="E337" s="95"/>
      <c r="F337" s="95"/>
      <c r="G337" s="95"/>
      <c r="H337" s="96"/>
    </row>
    <row r="338" spans="1:8" x14ac:dyDescent="0.2">
      <c r="A338" s="94"/>
      <c r="B338" s="95"/>
      <c r="C338" s="95"/>
      <c r="D338" s="95"/>
      <c r="E338" s="95"/>
      <c r="F338" s="95"/>
      <c r="G338" s="95"/>
      <c r="H338" s="96"/>
    </row>
    <row r="339" spans="1:8" x14ac:dyDescent="0.2">
      <c r="A339" s="94"/>
      <c r="B339" s="95"/>
      <c r="C339" s="95"/>
      <c r="D339" s="95"/>
      <c r="E339" s="95"/>
      <c r="F339" s="95"/>
      <c r="G339" s="95"/>
      <c r="H339" s="96"/>
    </row>
    <row r="340" spans="1:8" x14ac:dyDescent="0.2">
      <c r="A340" s="94"/>
      <c r="B340" s="95"/>
      <c r="C340" s="95"/>
      <c r="D340" s="95"/>
      <c r="E340" s="95"/>
      <c r="F340" s="95"/>
      <c r="G340" s="95"/>
      <c r="H340" s="96"/>
    </row>
    <row r="341" spans="1:8" x14ac:dyDescent="0.2">
      <c r="A341" s="94"/>
      <c r="B341" s="95"/>
      <c r="C341" s="95"/>
      <c r="D341" s="95"/>
      <c r="E341" s="95"/>
      <c r="F341" s="95"/>
      <c r="G341" s="95"/>
      <c r="H341" s="96"/>
    </row>
    <row r="342" spans="1:8" x14ac:dyDescent="0.2">
      <c r="A342" s="94"/>
      <c r="B342" s="95"/>
      <c r="C342" s="95"/>
      <c r="D342" s="95"/>
      <c r="E342" s="95"/>
      <c r="F342" s="95"/>
      <c r="G342" s="95"/>
      <c r="H342" s="96"/>
    </row>
    <row r="343" spans="1:8" x14ac:dyDescent="0.2">
      <c r="A343" s="94"/>
      <c r="B343" s="95"/>
      <c r="C343" s="95"/>
      <c r="D343" s="95"/>
      <c r="E343" s="95"/>
      <c r="F343" s="95"/>
      <c r="G343" s="95"/>
      <c r="H343" s="96"/>
    </row>
    <row r="344" spans="1:8" x14ac:dyDescent="0.2">
      <c r="A344" s="94"/>
      <c r="B344" s="95"/>
      <c r="C344" s="95"/>
      <c r="D344" s="95"/>
      <c r="E344" s="95"/>
      <c r="F344" s="95"/>
      <c r="G344" s="95"/>
      <c r="H344" s="96"/>
    </row>
    <row r="345" spans="1:8" x14ac:dyDescent="0.2">
      <c r="A345" s="94"/>
      <c r="B345" s="95"/>
      <c r="C345" s="95"/>
      <c r="D345" s="95"/>
      <c r="E345" s="95"/>
      <c r="F345" s="95"/>
      <c r="G345" s="95"/>
      <c r="H345" s="96"/>
    </row>
    <row r="346" spans="1:8" x14ac:dyDescent="0.2">
      <c r="A346" s="94"/>
      <c r="B346" s="95"/>
      <c r="C346" s="95"/>
      <c r="D346" s="95"/>
      <c r="E346" s="95"/>
      <c r="F346" s="95"/>
      <c r="G346" s="95"/>
      <c r="H346" s="96"/>
    </row>
    <row r="347" spans="1:8" x14ac:dyDescent="0.2">
      <c r="A347" s="94"/>
      <c r="B347" s="95"/>
      <c r="C347" s="95"/>
      <c r="D347" s="95"/>
      <c r="E347" s="95"/>
      <c r="F347" s="95"/>
      <c r="G347" s="95"/>
      <c r="H347" s="96"/>
    </row>
    <row r="348" spans="1:8" x14ac:dyDescent="0.2">
      <c r="A348" s="94"/>
      <c r="B348" s="95"/>
      <c r="C348" s="95"/>
      <c r="D348" s="95"/>
      <c r="E348" s="95"/>
      <c r="F348" s="95"/>
      <c r="G348" s="95"/>
      <c r="H348" s="96"/>
    </row>
    <row r="349" spans="1:8" x14ac:dyDescent="0.2">
      <c r="A349" s="94"/>
      <c r="B349" s="95"/>
      <c r="C349" s="95"/>
      <c r="D349" s="95"/>
      <c r="E349" s="95"/>
      <c r="F349" s="95"/>
      <c r="G349" s="95"/>
      <c r="H349" s="96"/>
    </row>
    <row r="350" spans="1:8" x14ac:dyDescent="0.2">
      <c r="A350" s="94"/>
      <c r="B350" s="95"/>
      <c r="C350" s="95"/>
      <c r="D350" s="95"/>
      <c r="E350" s="95"/>
      <c r="F350" s="95"/>
      <c r="G350" s="95"/>
      <c r="H350" s="96"/>
    </row>
    <row r="351" spans="1:8" x14ac:dyDescent="0.2">
      <c r="A351" s="94"/>
      <c r="B351" s="95"/>
      <c r="C351" s="95"/>
      <c r="D351" s="95"/>
      <c r="E351" s="95"/>
      <c r="F351" s="95"/>
      <c r="G351" s="95"/>
      <c r="H351" s="96"/>
    </row>
    <row r="352" spans="1:8" x14ac:dyDescent="0.2">
      <c r="A352" s="94"/>
      <c r="B352" s="95"/>
      <c r="C352" s="95"/>
      <c r="D352" s="95"/>
      <c r="E352" s="95"/>
      <c r="F352" s="95"/>
      <c r="G352" s="95"/>
      <c r="H352" s="96"/>
    </row>
    <row r="353" spans="1:8" x14ac:dyDescent="0.2">
      <c r="A353" s="94"/>
      <c r="B353" s="95"/>
      <c r="C353" s="95"/>
      <c r="D353" s="95"/>
      <c r="E353" s="95"/>
      <c r="F353" s="95"/>
      <c r="G353" s="95"/>
      <c r="H353" s="96"/>
    </row>
    <row r="354" spans="1:8" x14ac:dyDescent="0.2">
      <c r="A354" s="94"/>
      <c r="B354" s="95"/>
      <c r="C354" s="95"/>
      <c r="D354" s="95"/>
      <c r="E354" s="95"/>
      <c r="F354" s="95"/>
      <c r="G354" s="95"/>
      <c r="H354" s="96"/>
    </row>
    <row r="355" spans="1:8" x14ac:dyDescent="0.2">
      <c r="A355" s="94"/>
      <c r="B355" s="95"/>
      <c r="C355" s="95"/>
      <c r="D355" s="95"/>
      <c r="E355" s="95"/>
      <c r="F355" s="95"/>
      <c r="G355" s="95"/>
      <c r="H355" s="96"/>
    </row>
    <row r="356" spans="1:8" x14ac:dyDescent="0.2">
      <c r="A356" s="94"/>
      <c r="B356" s="95"/>
      <c r="C356" s="95"/>
      <c r="D356" s="95"/>
      <c r="E356" s="95"/>
      <c r="F356" s="95"/>
      <c r="G356" s="95"/>
      <c r="H356" s="96"/>
    </row>
    <row r="357" spans="1:8" x14ac:dyDescent="0.2">
      <c r="A357" s="94"/>
      <c r="B357" s="95"/>
      <c r="C357" s="95"/>
      <c r="D357" s="95"/>
      <c r="E357" s="95"/>
      <c r="F357" s="95"/>
      <c r="G357" s="95"/>
      <c r="H357" s="96"/>
    </row>
    <row r="358" spans="1:8" x14ac:dyDescent="0.2">
      <c r="A358" s="94"/>
      <c r="B358" s="95"/>
      <c r="C358" s="95"/>
      <c r="D358" s="95"/>
      <c r="E358" s="95"/>
      <c r="F358" s="95"/>
      <c r="G358" s="95"/>
      <c r="H358" s="96"/>
    </row>
    <row r="359" spans="1:8" x14ac:dyDescent="0.2">
      <c r="A359" s="94"/>
      <c r="B359" s="95"/>
      <c r="C359" s="95"/>
      <c r="D359" s="95"/>
      <c r="E359" s="95"/>
      <c r="F359" s="95"/>
      <c r="G359" s="95"/>
      <c r="H359" s="96"/>
    </row>
    <row r="360" spans="1:8" x14ac:dyDescent="0.2">
      <c r="A360" s="94"/>
      <c r="B360" s="95"/>
      <c r="C360" s="95"/>
      <c r="D360" s="95"/>
      <c r="E360" s="95"/>
      <c r="F360" s="95"/>
      <c r="G360" s="95"/>
      <c r="H360" s="96"/>
    </row>
    <row r="361" spans="1:8" ht="57.75" customHeight="1" x14ac:dyDescent="0.2">
      <c r="A361" s="87" t="s">
        <v>117</v>
      </c>
      <c r="B361" s="88"/>
      <c r="C361" s="89" t="s">
        <v>264</v>
      </c>
      <c r="D361" s="90"/>
      <c r="E361" s="109" t="s">
        <v>118</v>
      </c>
      <c r="F361" s="109"/>
      <c r="G361" s="110"/>
      <c r="H361" s="110"/>
    </row>
  </sheetData>
  <mergeCells count="20971">
    <mergeCell ref="I30:N30"/>
    <mergeCell ref="I31:N31"/>
    <mergeCell ref="I28:K28"/>
    <mergeCell ref="J47:K47"/>
    <mergeCell ref="L47:O47"/>
    <mergeCell ref="J48:K48"/>
    <mergeCell ref="L48:Q48"/>
    <mergeCell ref="J49:K49"/>
    <mergeCell ref="L49:O49"/>
    <mergeCell ref="A18:B18"/>
    <mergeCell ref="C18:H18"/>
    <mergeCell ref="I52:L52"/>
    <mergeCell ref="B203:H203"/>
    <mergeCell ref="A256:H256"/>
    <mergeCell ref="A271:H271"/>
    <mergeCell ref="A272:H272"/>
    <mergeCell ref="A273:H273"/>
    <mergeCell ref="A274:H274"/>
    <mergeCell ref="A275:H275"/>
    <mergeCell ref="A276:H276"/>
    <mergeCell ref="A277:H277"/>
    <mergeCell ref="A278:H278"/>
    <mergeCell ref="A297:H297"/>
    <mergeCell ref="A315:H315"/>
    <mergeCell ref="A316:H316"/>
    <mergeCell ref="A317:H317"/>
    <mergeCell ref="A318:H318"/>
    <mergeCell ref="A319:H319"/>
    <mergeCell ref="A320:H320"/>
    <mergeCell ref="A321:H321"/>
    <mergeCell ref="B207:H207"/>
    <mergeCell ref="A190:E190"/>
    <mergeCell ref="F190:H190"/>
    <mergeCell ref="A191:E191"/>
    <mergeCell ref="F191:H191"/>
    <mergeCell ref="A265:H265"/>
    <mergeCell ref="A266:H266"/>
    <mergeCell ref="A267:H267"/>
    <mergeCell ref="A268:H268"/>
    <mergeCell ref="A269:H269"/>
    <mergeCell ref="A270:H270"/>
    <mergeCell ref="A188:H188"/>
    <mergeCell ref="A285:H285"/>
    <mergeCell ref="A286:H286"/>
    <mergeCell ref="A189:E189"/>
    <mergeCell ref="A96:H96"/>
    <mergeCell ref="A123:H123"/>
    <mergeCell ref="A83:H83"/>
    <mergeCell ref="A124:B124"/>
    <mergeCell ref="A110:H110"/>
    <mergeCell ref="A93:H93"/>
    <mergeCell ref="B94:B95"/>
    <mergeCell ref="B206:H206"/>
    <mergeCell ref="A53:B53"/>
    <mergeCell ref="C53:H53"/>
    <mergeCell ref="C47:F47"/>
    <mergeCell ref="C49:F49"/>
    <mergeCell ref="C54:F54"/>
    <mergeCell ref="E82:F82"/>
    <mergeCell ref="E81:F81"/>
    <mergeCell ref="A84:B84"/>
    <mergeCell ref="A352:H352"/>
    <mergeCell ref="A353:H353"/>
    <mergeCell ref="A354:H354"/>
    <mergeCell ref="A355:H355"/>
    <mergeCell ref="A356:H356"/>
    <mergeCell ref="A357:H357"/>
    <mergeCell ref="A358:H358"/>
    <mergeCell ref="A359:H359"/>
    <mergeCell ref="A342:H342"/>
    <mergeCell ref="A343:H343"/>
    <mergeCell ref="A344:H344"/>
    <mergeCell ref="A345:H345"/>
    <mergeCell ref="A346:H346"/>
    <mergeCell ref="A347:H347"/>
    <mergeCell ref="A348:H348"/>
    <mergeCell ref="A349:H349"/>
    <mergeCell ref="A350:H350"/>
    <mergeCell ref="A322:H322"/>
    <mergeCell ref="A323:H323"/>
    <mergeCell ref="A335:H335"/>
    <mergeCell ref="A336:H336"/>
    <mergeCell ref="A337:H337"/>
    <mergeCell ref="A338:H338"/>
    <mergeCell ref="A339:H339"/>
    <mergeCell ref="A340:H340"/>
    <mergeCell ref="A341:H341"/>
    <mergeCell ref="C69:D69"/>
    <mergeCell ref="E76:F76"/>
    <mergeCell ref="E84:F84"/>
    <mergeCell ref="E56:F56"/>
    <mergeCell ref="A57:H57"/>
    <mergeCell ref="G56:H56"/>
    <mergeCell ref="C56:D56"/>
    <mergeCell ref="C60:H60"/>
    <mergeCell ref="A62:B62"/>
    <mergeCell ref="A58:D59"/>
    <mergeCell ref="G62:H71"/>
    <mergeCell ref="E77:F77"/>
    <mergeCell ref="G84:H84"/>
    <mergeCell ref="E85:F85"/>
    <mergeCell ref="G85:H85"/>
    <mergeCell ref="E86:F86"/>
    <mergeCell ref="G86:H86"/>
    <mergeCell ref="A87:H87"/>
    <mergeCell ref="A65:B65"/>
    <mergeCell ref="A66:B66"/>
    <mergeCell ref="A79:B79"/>
    <mergeCell ref="A80:B80"/>
    <mergeCell ref="A81:B81"/>
    <mergeCell ref="A82:B82"/>
    <mergeCell ref="C70:D70"/>
    <mergeCell ref="C71:D71"/>
    <mergeCell ref="C74:D74"/>
    <mergeCell ref="C75:D75"/>
    <mergeCell ref="C76:D76"/>
    <mergeCell ref="C61:D61"/>
    <mergeCell ref="C62:D62"/>
    <mergeCell ref="C63:D63"/>
    <mergeCell ref="C72:H72"/>
    <mergeCell ref="A73:H73"/>
    <mergeCell ref="E74:F74"/>
    <mergeCell ref="E75:F75"/>
    <mergeCell ref="C3:E3"/>
    <mergeCell ref="C4:E4"/>
    <mergeCell ref="C5:E5"/>
    <mergeCell ref="G3:H3"/>
    <mergeCell ref="A324:H324"/>
    <mergeCell ref="A325:H325"/>
    <mergeCell ref="A326:H326"/>
    <mergeCell ref="A328:H328"/>
    <mergeCell ref="A329:H329"/>
    <mergeCell ref="A330:H330"/>
    <mergeCell ref="A331:H331"/>
    <mergeCell ref="A332:H332"/>
    <mergeCell ref="A333:H333"/>
    <mergeCell ref="A334:H334"/>
    <mergeCell ref="C77:D77"/>
    <mergeCell ref="C78:D78"/>
    <mergeCell ref="C79:D79"/>
    <mergeCell ref="C80:D80"/>
    <mergeCell ref="C81:D81"/>
    <mergeCell ref="C82:D82"/>
    <mergeCell ref="C84:D84"/>
    <mergeCell ref="A186:B186"/>
    <mergeCell ref="A187:B187"/>
    <mergeCell ref="A183:H183"/>
    <mergeCell ref="A177:B177"/>
    <mergeCell ref="A178:B178"/>
    <mergeCell ref="A179:H179"/>
    <mergeCell ref="A180:B180"/>
    <mergeCell ref="A181:B181"/>
    <mergeCell ref="A182:B182"/>
    <mergeCell ref="A184:B184"/>
    <mergeCell ref="A185:B185"/>
    <mergeCell ref="A168:B168"/>
    <mergeCell ref="A169:B169"/>
    <mergeCell ref="A170:H170"/>
    <mergeCell ref="A171:B171"/>
    <mergeCell ref="A172:B172"/>
    <mergeCell ref="A173:B173"/>
    <mergeCell ref="A174:B174"/>
    <mergeCell ref="A175:B175"/>
    <mergeCell ref="A176:B176"/>
    <mergeCell ref="B205:H205"/>
    <mergeCell ref="A230:H230"/>
    <mergeCell ref="A231:H231"/>
    <mergeCell ref="A232:H232"/>
    <mergeCell ref="A233:H233"/>
    <mergeCell ref="A234:H234"/>
    <mergeCell ref="A92:H92"/>
    <mergeCell ref="A262:H262"/>
    <mergeCell ref="A263:H263"/>
    <mergeCell ref="A264:H264"/>
    <mergeCell ref="C208:H208"/>
    <mergeCell ref="E78:F78"/>
    <mergeCell ref="E79:F79"/>
    <mergeCell ref="E80:F80"/>
    <mergeCell ref="G81:H81"/>
    <mergeCell ref="G82:H82"/>
    <mergeCell ref="E90:F90"/>
    <mergeCell ref="G90:H90"/>
    <mergeCell ref="E91:F91"/>
    <mergeCell ref="G91:H91"/>
    <mergeCell ref="A56:B56"/>
    <mergeCell ref="A61:B61"/>
    <mergeCell ref="G61:H61"/>
    <mergeCell ref="A67:B67"/>
    <mergeCell ref="A68:B68"/>
    <mergeCell ref="A69:B69"/>
    <mergeCell ref="A70:B70"/>
    <mergeCell ref="A71:B71"/>
    <mergeCell ref="A72:B72"/>
    <mergeCell ref="A74:B74"/>
    <mergeCell ref="A75:B75"/>
    <mergeCell ref="A76:B76"/>
    <mergeCell ref="A77:B77"/>
    <mergeCell ref="A78:B78"/>
    <mergeCell ref="A64:B64"/>
    <mergeCell ref="C66:D66"/>
    <mergeCell ref="C67:D67"/>
    <mergeCell ref="C68:D68"/>
    <mergeCell ref="A1:H1"/>
    <mergeCell ref="C24:H24"/>
    <mergeCell ref="C23:H23"/>
    <mergeCell ref="C27:H27"/>
    <mergeCell ref="C17:H17"/>
    <mergeCell ref="C16:H16"/>
    <mergeCell ref="C26:H26"/>
    <mergeCell ref="C10:H10"/>
    <mergeCell ref="A6:H6"/>
    <mergeCell ref="C21:H21"/>
    <mergeCell ref="C22:H22"/>
    <mergeCell ref="C25:H25"/>
    <mergeCell ref="A2:H2"/>
    <mergeCell ref="C7:H7"/>
    <mergeCell ref="C8:H8"/>
    <mergeCell ref="C20:H20"/>
    <mergeCell ref="C9:H9"/>
    <mergeCell ref="C13:H13"/>
    <mergeCell ref="C14:H14"/>
    <mergeCell ref="C15:H15"/>
    <mergeCell ref="C19:E19"/>
    <mergeCell ref="C11:H11"/>
    <mergeCell ref="C12:H12"/>
    <mergeCell ref="A5:B5"/>
    <mergeCell ref="C28:E28"/>
    <mergeCell ref="A55:H55"/>
    <mergeCell ref="C48:H48"/>
    <mergeCell ref="E50:H50"/>
    <mergeCell ref="E51:H51"/>
    <mergeCell ref="G42:H42"/>
    <mergeCell ref="C38:H38"/>
    <mergeCell ref="C29:E29"/>
    <mergeCell ref="E37:F37"/>
    <mergeCell ref="G28:H28"/>
    <mergeCell ref="A36:B36"/>
    <mergeCell ref="A37:B37"/>
    <mergeCell ref="A16:B16"/>
    <mergeCell ref="A17:B17"/>
    <mergeCell ref="A19:B19"/>
    <mergeCell ref="A20:B20"/>
    <mergeCell ref="C30:H30"/>
    <mergeCell ref="C31:H31"/>
    <mergeCell ref="A38:B38"/>
    <mergeCell ref="A39:B39"/>
    <mergeCell ref="A41:B46"/>
    <mergeCell ref="A47:B47"/>
    <mergeCell ref="A48:B48"/>
    <mergeCell ref="A49:B49"/>
    <mergeCell ref="A50:B52"/>
    <mergeCell ref="C64:D64"/>
    <mergeCell ref="C65:D65"/>
    <mergeCell ref="G4:H4"/>
    <mergeCell ref="G5:H5"/>
    <mergeCell ref="C32:D32"/>
    <mergeCell ref="C33:D33"/>
    <mergeCell ref="A26:B26"/>
    <mergeCell ref="A27:B27"/>
    <mergeCell ref="A28:B28"/>
    <mergeCell ref="A29:B29"/>
    <mergeCell ref="A30:B30"/>
    <mergeCell ref="A31:B31"/>
    <mergeCell ref="A32:B35"/>
    <mergeCell ref="A7:B7"/>
    <mergeCell ref="A8:B8"/>
    <mergeCell ref="A9:B9"/>
    <mergeCell ref="A10:B10"/>
    <mergeCell ref="A11:B11"/>
    <mergeCell ref="A12:B12"/>
    <mergeCell ref="A13:B13"/>
    <mergeCell ref="A14:B14"/>
    <mergeCell ref="C34:D34"/>
    <mergeCell ref="F19:H19"/>
    <mergeCell ref="G29:H29"/>
    <mergeCell ref="C36:H36"/>
    <mergeCell ref="G37:H37"/>
    <mergeCell ref="A40:H40"/>
    <mergeCell ref="C41:F41"/>
    <mergeCell ref="G41:H41"/>
    <mergeCell ref="C42:F42"/>
    <mergeCell ref="C45:F45"/>
    <mergeCell ref="G45:H45"/>
    <mergeCell ref="C39:H39"/>
    <mergeCell ref="G43:H43"/>
    <mergeCell ref="E52:H52"/>
    <mergeCell ref="C35:D35"/>
    <mergeCell ref="C37:D37"/>
    <mergeCell ref="A21:B21"/>
    <mergeCell ref="A22:B22"/>
    <mergeCell ref="A23:B23"/>
    <mergeCell ref="A24:B24"/>
    <mergeCell ref="A25:B25"/>
    <mergeCell ref="A15:B15"/>
    <mergeCell ref="A63:B63"/>
    <mergeCell ref="A54:B54"/>
    <mergeCell ref="C44:F44"/>
    <mergeCell ref="G44:H44"/>
    <mergeCell ref="C46:F46"/>
    <mergeCell ref="G46:H46"/>
    <mergeCell ref="C50:D50"/>
    <mergeCell ref="C51:D51"/>
    <mergeCell ref="C52:D52"/>
    <mergeCell ref="C43:F43"/>
    <mergeCell ref="A116:B116"/>
    <mergeCell ref="A117:B117"/>
    <mergeCell ref="A118:B118"/>
    <mergeCell ref="A119:B119"/>
    <mergeCell ref="A120:B120"/>
    <mergeCell ref="A121:B121"/>
    <mergeCell ref="A122:B122"/>
    <mergeCell ref="A107:B107"/>
    <mergeCell ref="A108:B108"/>
    <mergeCell ref="A109:B109"/>
    <mergeCell ref="E111:E112"/>
    <mergeCell ref="F111:F112"/>
    <mergeCell ref="A113:H113"/>
    <mergeCell ref="A101:B101"/>
    <mergeCell ref="A102:B102"/>
    <mergeCell ref="A94:A95"/>
    <mergeCell ref="C94:C95"/>
    <mergeCell ref="E94:E95"/>
    <mergeCell ref="F94:F95"/>
    <mergeCell ref="E88:F88"/>
    <mergeCell ref="G88:H88"/>
    <mergeCell ref="C85:D85"/>
    <mergeCell ref="C86:D86"/>
    <mergeCell ref="C88:D88"/>
    <mergeCell ref="C89:D89"/>
    <mergeCell ref="C90:D90"/>
    <mergeCell ref="C91:D91"/>
    <mergeCell ref="D94:D95"/>
    <mergeCell ref="A111:A112"/>
    <mergeCell ref="C111:C112"/>
    <mergeCell ref="D111:D112"/>
    <mergeCell ref="A88:B88"/>
    <mergeCell ref="A89:B89"/>
    <mergeCell ref="A90:B90"/>
    <mergeCell ref="A91:B91"/>
    <mergeCell ref="A97:H97"/>
    <mergeCell ref="A98:B98"/>
    <mergeCell ref="A99:B99"/>
    <mergeCell ref="A100:B100"/>
    <mergeCell ref="A103:B103"/>
    <mergeCell ref="A104:B104"/>
    <mergeCell ref="A105:B105"/>
    <mergeCell ref="A106:B106"/>
    <mergeCell ref="E89:F89"/>
    <mergeCell ref="G89:H89"/>
    <mergeCell ref="B111:B112"/>
    <mergeCell ref="A114:H114"/>
    <mergeCell ref="A115:B115"/>
    <mergeCell ref="A85:B85"/>
    <mergeCell ref="A86:B86"/>
    <mergeCell ref="A125:B125"/>
    <mergeCell ref="A126:B126"/>
    <mergeCell ref="A127:B127"/>
    <mergeCell ref="A128:B128"/>
    <mergeCell ref="A129:B129"/>
    <mergeCell ref="A130:B130"/>
    <mergeCell ref="A131:B131"/>
    <mergeCell ref="A298:H298"/>
    <mergeCell ref="A299:H299"/>
    <mergeCell ref="A300:H300"/>
    <mergeCell ref="A301:H301"/>
    <mergeCell ref="A302:H302"/>
    <mergeCell ref="A303:H303"/>
    <mergeCell ref="A304:H304"/>
    <mergeCell ref="A305:H305"/>
    <mergeCell ref="A293:H293"/>
    <mergeCell ref="A294:H294"/>
    <mergeCell ref="A295:H295"/>
    <mergeCell ref="A296:H296"/>
    <mergeCell ref="A215:H215"/>
    <mergeCell ref="A216:H216"/>
    <mergeCell ref="A217:H217"/>
    <mergeCell ref="A218:H218"/>
    <mergeCell ref="A219:H219"/>
    <mergeCell ref="A220:H220"/>
    <mergeCell ref="A221:H221"/>
    <mergeCell ref="A222:H222"/>
    <mergeCell ref="A223:H223"/>
    <mergeCell ref="A224:H224"/>
    <mergeCell ref="A225:H225"/>
    <mergeCell ref="A226:H226"/>
    <mergeCell ref="A227:H227"/>
    <mergeCell ref="A228:H228"/>
    <mergeCell ref="A229:H229"/>
    <mergeCell ref="A210:H210"/>
    <mergeCell ref="A211:H211"/>
    <mergeCell ref="A212:H212"/>
    <mergeCell ref="A213:H213"/>
    <mergeCell ref="A214:H214"/>
    <mergeCell ref="A193:H193"/>
    <mergeCell ref="B195:H195"/>
    <mergeCell ref="B196:H196"/>
    <mergeCell ref="B197:H197"/>
    <mergeCell ref="B198:H198"/>
    <mergeCell ref="B200:H200"/>
    <mergeCell ref="B201:H201"/>
    <mergeCell ref="B202:H202"/>
    <mergeCell ref="B204:H204"/>
    <mergeCell ref="A208:B208"/>
    <mergeCell ref="B199:E199"/>
    <mergeCell ref="A235:H235"/>
    <mergeCell ref="A236:H236"/>
    <mergeCell ref="A237:H237"/>
    <mergeCell ref="A238:H238"/>
    <mergeCell ref="A239:H239"/>
    <mergeCell ref="A240:H240"/>
    <mergeCell ref="A241:H241"/>
    <mergeCell ref="A242:H242"/>
    <mergeCell ref="A243:H243"/>
    <mergeCell ref="A244:H244"/>
    <mergeCell ref="A245:H245"/>
    <mergeCell ref="A246:H246"/>
    <mergeCell ref="A247:H247"/>
    <mergeCell ref="A248:H248"/>
    <mergeCell ref="A142:H142"/>
    <mergeCell ref="A143:B143"/>
    <mergeCell ref="A144:B144"/>
    <mergeCell ref="A145:B145"/>
    <mergeCell ref="A146:B146"/>
    <mergeCell ref="A147:B147"/>
    <mergeCell ref="A148:B148"/>
    <mergeCell ref="A149:B149"/>
    <mergeCell ref="A150:B150"/>
    <mergeCell ref="A132:H132"/>
    <mergeCell ref="A133:B133"/>
    <mergeCell ref="A135:B135"/>
    <mergeCell ref="A136:B136"/>
    <mergeCell ref="A137:B137"/>
    <mergeCell ref="A138:B138"/>
    <mergeCell ref="A139:B139"/>
    <mergeCell ref="A140:B140"/>
    <mergeCell ref="A141:B141"/>
    <mergeCell ref="A361:B361"/>
    <mergeCell ref="C361:D361"/>
    <mergeCell ref="A259:B259"/>
    <mergeCell ref="B194:H194"/>
    <mergeCell ref="A306:H306"/>
    <mergeCell ref="A307:H307"/>
    <mergeCell ref="A308:H308"/>
    <mergeCell ref="A309:H309"/>
    <mergeCell ref="A310:H310"/>
    <mergeCell ref="A288:H288"/>
    <mergeCell ref="A289:H289"/>
    <mergeCell ref="A290:H290"/>
    <mergeCell ref="A291:H291"/>
    <mergeCell ref="A292:H292"/>
    <mergeCell ref="A279:H279"/>
    <mergeCell ref="A280:H280"/>
    <mergeCell ref="A281:H281"/>
    <mergeCell ref="A282:H282"/>
    <mergeCell ref="A283:H283"/>
    <mergeCell ref="A284:H284"/>
    <mergeCell ref="A287:H287"/>
    <mergeCell ref="C259:H259"/>
    <mergeCell ref="A260:H260"/>
    <mergeCell ref="A261:H261"/>
    <mergeCell ref="A192:E192"/>
    <mergeCell ref="F192:H192"/>
    <mergeCell ref="A209:H209"/>
    <mergeCell ref="F189:H189"/>
    <mergeCell ref="E361:F361"/>
    <mergeCell ref="G361:H361"/>
    <mergeCell ref="A249:H249"/>
    <mergeCell ref="A250:H250"/>
    <mergeCell ref="A311:H311"/>
    <mergeCell ref="A327:H327"/>
    <mergeCell ref="A312:H312"/>
    <mergeCell ref="A313:H313"/>
    <mergeCell ref="A314:H314"/>
    <mergeCell ref="A257:H257"/>
    <mergeCell ref="A258:H258"/>
    <mergeCell ref="A251:H251"/>
    <mergeCell ref="A252:H252"/>
    <mergeCell ref="A253:H253"/>
    <mergeCell ref="A254:H254"/>
    <mergeCell ref="A255:H255"/>
    <mergeCell ref="A360:H360"/>
    <mergeCell ref="A351:H351"/>
    <mergeCell ref="HI151:HP151"/>
    <mergeCell ref="HQ151:HX151"/>
    <mergeCell ref="HY151:IF151"/>
    <mergeCell ref="IG151:IN151"/>
    <mergeCell ref="IO151:IV151"/>
    <mergeCell ref="IW151:JD151"/>
    <mergeCell ref="JE151:JL151"/>
    <mergeCell ref="JM151:JT151"/>
    <mergeCell ref="JU151:KB151"/>
    <mergeCell ref="EO151:EV151"/>
    <mergeCell ref="EW151:FD151"/>
    <mergeCell ref="FE151:FL151"/>
    <mergeCell ref="FM151:FT151"/>
    <mergeCell ref="FU151:GB151"/>
    <mergeCell ref="GC151:GJ151"/>
    <mergeCell ref="GK151:GR151"/>
    <mergeCell ref="GS151:GZ151"/>
    <mergeCell ref="HA151:HH151"/>
    <mergeCell ref="BU151:CB151"/>
    <mergeCell ref="CC151:CJ151"/>
    <mergeCell ref="CK151:CR151"/>
    <mergeCell ref="CS151:CZ151"/>
    <mergeCell ref="DA151:DH151"/>
    <mergeCell ref="DI151:DP151"/>
    <mergeCell ref="DQ151:DX151"/>
    <mergeCell ref="DY151:EF151"/>
    <mergeCell ref="EG151:EN151"/>
    <mergeCell ref="A151:H151"/>
    <mergeCell ref="Q151:X151"/>
    <mergeCell ref="Y151:AF151"/>
    <mergeCell ref="AG151:AN151"/>
    <mergeCell ref="AO151:AV151"/>
    <mergeCell ref="AW151:BD151"/>
    <mergeCell ref="BE151:BL151"/>
    <mergeCell ref="BM151:BT151"/>
    <mergeCell ref="HQ152:HR152"/>
    <mergeCell ref="HY152:HZ152"/>
    <mergeCell ref="IG152:IH152"/>
    <mergeCell ref="IO152:IP152"/>
    <mergeCell ref="IW152:IX152"/>
    <mergeCell ref="JE152:JF152"/>
    <mergeCell ref="JM152:JN152"/>
    <mergeCell ref="JU152:JV152"/>
    <mergeCell ref="HY153:IF153"/>
    <mergeCell ref="IG153:IN153"/>
    <mergeCell ref="IO153:IV153"/>
    <mergeCell ref="IW153:JD153"/>
    <mergeCell ref="JE153:JL153"/>
    <mergeCell ref="JM153:JT153"/>
    <mergeCell ref="JU153:KB153"/>
    <mergeCell ref="IG154:IH154"/>
    <mergeCell ref="IO154:IP154"/>
    <mergeCell ref="IW154:IX154"/>
    <mergeCell ref="JE154:JF154"/>
    <mergeCell ref="SK151:SR151"/>
    <mergeCell ref="SS151:SZ151"/>
    <mergeCell ref="TA151:TH151"/>
    <mergeCell ref="TI151:TP151"/>
    <mergeCell ref="TQ151:TX151"/>
    <mergeCell ref="TY151:UF151"/>
    <mergeCell ref="UG151:UN151"/>
    <mergeCell ref="UO151:UV151"/>
    <mergeCell ref="UW151:VD151"/>
    <mergeCell ref="PQ151:PX151"/>
    <mergeCell ref="PY151:QF151"/>
    <mergeCell ref="QG151:QN151"/>
    <mergeCell ref="QO151:QV151"/>
    <mergeCell ref="QW151:RD151"/>
    <mergeCell ref="RE151:RL151"/>
    <mergeCell ref="RM151:RT151"/>
    <mergeCell ref="RU151:SB151"/>
    <mergeCell ref="SC151:SJ151"/>
    <mergeCell ref="MW151:ND151"/>
    <mergeCell ref="NE151:NL151"/>
    <mergeCell ref="NM151:NT151"/>
    <mergeCell ref="NU151:OB151"/>
    <mergeCell ref="OC151:OJ151"/>
    <mergeCell ref="OK151:OR151"/>
    <mergeCell ref="OS151:OZ151"/>
    <mergeCell ref="PA151:PH151"/>
    <mergeCell ref="PI151:PP151"/>
    <mergeCell ref="KC151:KJ151"/>
    <mergeCell ref="KK151:KR151"/>
    <mergeCell ref="KS151:KZ151"/>
    <mergeCell ref="LA151:LH151"/>
    <mergeCell ref="LI151:LP151"/>
    <mergeCell ref="LQ151:LX151"/>
    <mergeCell ref="LY151:MF151"/>
    <mergeCell ref="MG151:MN151"/>
    <mergeCell ref="MO151:MV151"/>
    <mergeCell ref="KC152:KD152"/>
    <mergeCell ref="PY152:PZ152"/>
    <mergeCell ref="QG152:QH152"/>
    <mergeCell ref="QO152:QP152"/>
    <mergeCell ref="QW152:QX152"/>
    <mergeCell ref="RE152:RF152"/>
    <mergeCell ref="RM152:RN152"/>
    <mergeCell ref="RU152:RV152"/>
    <mergeCell ref="SC152:SD152"/>
    <mergeCell ref="ADM151:ADT151"/>
    <mergeCell ref="ADU151:AEB151"/>
    <mergeCell ref="AEC151:AEJ151"/>
    <mergeCell ref="AEK151:AER151"/>
    <mergeCell ref="AES151:AEZ151"/>
    <mergeCell ref="AFA151:AFH151"/>
    <mergeCell ref="AFI151:AFP151"/>
    <mergeCell ref="AFQ151:AFX151"/>
    <mergeCell ref="AFY151:AGF151"/>
    <mergeCell ref="AAS151:AAZ151"/>
    <mergeCell ref="ABA151:ABH151"/>
    <mergeCell ref="ABI151:ABP151"/>
    <mergeCell ref="ABQ151:ABX151"/>
    <mergeCell ref="ABY151:ACF151"/>
    <mergeCell ref="ACG151:ACN151"/>
    <mergeCell ref="ACO151:ACV151"/>
    <mergeCell ref="ACW151:ADD151"/>
    <mergeCell ref="ADE151:ADL151"/>
    <mergeCell ref="XY151:YF151"/>
    <mergeCell ref="YG151:YN151"/>
    <mergeCell ref="YO151:YV151"/>
    <mergeCell ref="YW151:ZD151"/>
    <mergeCell ref="ZE151:ZL151"/>
    <mergeCell ref="ZM151:ZT151"/>
    <mergeCell ref="ZU151:AAB151"/>
    <mergeCell ref="AAC151:AAJ151"/>
    <mergeCell ref="AAK151:AAR151"/>
    <mergeCell ref="VE151:VL151"/>
    <mergeCell ref="VM151:VT151"/>
    <mergeCell ref="VU151:WB151"/>
    <mergeCell ref="WC151:WJ151"/>
    <mergeCell ref="WK151:WR151"/>
    <mergeCell ref="WS151:WZ151"/>
    <mergeCell ref="XA151:XH151"/>
    <mergeCell ref="XI151:XP151"/>
    <mergeCell ref="XQ151:XX151"/>
    <mergeCell ref="AOO151:AOV151"/>
    <mergeCell ref="AOW151:APD151"/>
    <mergeCell ref="APE151:APL151"/>
    <mergeCell ref="APM151:APT151"/>
    <mergeCell ref="APU151:AQB151"/>
    <mergeCell ref="AQC151:AQJ151"/>
    <mergeCell ref="AQK151:AQR151"/>
    <mergeCell ref="AQS151:AQZ151"/>
    <mergeCell ref="ARA151:ARH151"/>
    <mergeCell ref="ALU151:AMB151"/>
    <mergeCell ref="AMC151:AMJ151"/>
    <mergeCell ref="AMK151:AMR151"/>
    <mergeCell ref="AMS151:AMZ151"/>
    <mergeCell ref="ANA151:ANH151"/>
    <mergeCell ref="ANI151:ANP151"/>
    <mergeCell ref="ANQ151:ANX151"/>
    <mergeCell ref="ANY151:AOF151"/>
    <mergeCell ref="AOG151:AON151"/>
    <mergeCell ref="AJA151:AJH151"/>
    <mergeCell ref="AJI151:AJP151"/>
    <mergeCell ref="AJQ151:AJX151"/>
    <mergeCell ref="AJY151:AKF151"/>
    <mergeCell ref="AKG151:AKN151"/>
    <mergeCell ref="AKO151:AKV151"/>
    <mergeCell ref="AKW151:ALD151"/>
    <mergeCell ref="ALE151:ALL151"/>
    <mergeCell ref="ALM151:ALT151"/>
    <mergeCell ref="AGG151:AGN151"/>
    <mergeCell ref="AGO151:AGV151"/>
    <mergeCell ref="AGW151:AHD151"/>
    <mergeCell ref="AHE151:AHL151"/>
    <mergeCell ref="AHM151:AHT151"/>
    <mergeCell ref="AHU151:AIB151"/>
    <mergeCell ref="AIC151:AIJ151"/>
    <mergeCell ref="AIK151:AIR151"/>
    <mergeCell ref="AIS151:AIZ151"/>
    <mergeCell ref="AZQ151:AZX151"/>
    <mergeCell ref="AZY151:BAF151"/>
    <mergeCell ref="BAG151:BAN151"/>
    <mergeCell ref="BAO151:BAV151"/>
    <mergeCell ref="BAW151:BBD151"/>
    <mergeCell ref="BBE151:BBL151"/>
    <mergeCell ref="BBM151:BBT151"/>
    <mergeCell ref="BBU151:BCB151"/>
    <mergeCell ref="BCC151:BCJ151"/>
    <mergeCell ref="AWW151:AXD151"/>
    <mergeCell ref="AXE151:AXL151"/>
    <mergeCell ref="AXM151:AXT151"/>
    <mergeCell ref="AXU151:AYB151"/>
    <mergeCell ref="AYC151:AYJ151"/>
    <mergeCell ref="AYK151:AYR151"/>
    <mergeCell ref="AYS151:AYZ151"/>
    <mergeCell ref="AZA151:AZH151"/>
    <mergeCell ref="AZI151:AZP151"/>
    <mergeCell ref="AUC151:AUJ151"/>
    <mergeCell ref="AUK151:AUR151"/>
    <mergeCell ref="AUS151:AUZ151"/>
    <mergeCell ref="AVA151:AVH151"/>
    <mergeCell ref="AVI151:AVP151"/>
    <mergeCell ref="AVQ151:AVX151"/>
    <mergeCell ref="AVY151:AWF151"/>
    <mergeCell ref="AWG151:AWN151"/>
    <mergeCell ref="AWO151:AWV151"/>
    <mergeCell ref="ARI151:ARP151"/>
    <mergeCell ref="ARQ151:ARX151"/>
    <mergeCell ref="ARY151:ASF151"/>
    <mergeCell ref="ASG151:ASN151"/>
    <mergeCell ref="ASO151:ASV151"/>
    <mergeCell ref="ASW151:ATD151"/>
    <mergeCell ref="ATE151:ATL151"/>
    <mergeCell ref="ATM151:ATT151"/>
    <mergeCell ref="ATU151:AUB151"/>
    <mergeCell ref="BKS151:BKZ151"/>
    <mergeCell ref="BLA151:BLH151"/>
    <mergeCell ref="BLI151:BLP151"/>
    <mergeCell ref="BLQ151:BLX151"/>
    <mergeCell ref="BLY151:BMF151"/>
    <mergeCell ref="BMG151:BMN151"/>
    <mergeCell ref="BMO151:BMV151"/>
    <mergeCell ref="BMW151:BND151"/>
    <mergeCell ref="BNE151:BNL151"/>
    <mergeCell ref="BHY151:BIF151"/>
    <mergeCell ref="BIG151:BIN151"/>
    <mergeCell ref="BIO151:BIV151"/>
    <mergeCell ref="BIW151:BJD151"/>
    <mergeCell ref="BJE151:BJL151"/>
    <mergeCell ref="BJM151:BJT151"/>
    <mergeCell ref="BJU151:BKB151"/>
    <mergeCell ref="BKC151:BKJ151"/>
    <mergeCell ref="BKK151:BKR151"/>
    <mergeCell ref="BFE151:BFL151"/>
    <mergeCell ref="BFM151:BFT151"/>
    <mergeCell ref="BFU151:BGB151"/>
    <mergeCell ref="BGC151:BGJ151"/>
    <mergeCell ref="BGK151:BGR151"/>
    <mergeCell ref="BGS151:BGZ151"/>
    <mergeCell ref="BHA151:BHH151"/>
    <mergeCell ref="BHI151:BHP151"/>
    <mergeCell ref="BHQ151:BHX151"/>
    <mergeCell ref="BCK151:BCR151"/>
    <mergeCell ref="BCS151:BCZ151"/>
    <mergeCell ref="BDA151:BDH151"/>
    <mergeCell ref="BDI151:BDP151"/>
    <mergeCell ref="BDQ151:BDX151"/>
    <mergeCell ref="BDY151:BEF151"/>
    <mergeCell ref="BEG151:BEN151"/>
    <mergeCell ref="BEO151:BEV151"/>
    <mergeCell ref="BEW151:BFD151"/>
    <mergeCell ref="BVU151:BWB151"/>
    <mergeCell ref="BWC151:BWJ151"/>
    <mergeCell ref="BWK151:BWR151"/>
    <mergeCell ref="BWS151:BWZ151"/>
    <mergeCell ref="BXA151:BXH151"/>
    <mergeCell ref="BXI151:BXP151"/>
    <mergeCell ref="BXQ151:BXX151"/>
    <mergeCell ref="BXY151:BYF151"/>
    <mergeCell ref="BYG151:BYN151"/>
    <mergeCell ref="BTA151:BTH151"/>
    <mergeCell ref="BTI151:BTP151"/>
    <mergeCell ref="BTQ151:BTX151"/>
    <mergeCell ref="BTY151:BUF151"/>
    <mergeCell ref="BUG151:BUN151"/>
    <mergeCell ref="BUO151:BUV151"/>
    <mergeCell ref="BUW151:BVD151"/>
    <mergeCell ref="BVE151:BVL151"/>
    <mergeCell ref="BVM151:BVT151"/>
    <mergeCell ref="BQG151:BQN151"/>
    <mergeCell ref="BQO151:BQV151"/>
    <mergeCell ref="BQW151:BRD151"/>
    <mergeCell ref="BRE151:BRL151"/>
    <mergeCell ref="BRM151:BRT151"/>
    <mergeCell ref="BRU151:BSB151"/>
    <mergeCell ref="BSC151:BSJ151"/>
    <mergeCell ref="BSK151:BSR151"/>
    <mergeCell ref="BSS151:BSZ151"/>
    <mergeCell ref="BNM151:BNT151"/>
    <mergeCell ref="BNU151:BOB151"/>
    <mergeCell ref="BOC151:BOJ151"/>
    <mergeCell ref="BOK151:BOR151"/>
    <mergeCell ref="BOS151:BOZ151"/>
    <mergeCell ref="BPA151:BPH151"/>
    <mergeCell ref="BPI151:BPP151"/>
    <mergeCell ref="BPQ151:BPX151"/>
    <mergeCell ref="BPY151:BQF151"/>
    <mergeCell ref="CGW151:CHD151"/>
    <mergeCell ref="CHE151:CHL151"/>
    <mergeCell ref="CHM151:CHT151"/>
    <mergeCell ref="CHU151:CIB151"/>
    <mergeCell ref="CIC151:CIJ151"/>
    <mergeCell ref="CIK151:CIR151"/>
    <mergeCell ref="CIS151:CIZ151"/>
    <mergeCell ref="CJA151:CJH151"/>
    <mergeCell ref="CJI151:CJP151"/>
    <mergeCell ref="CEC151:CEJ151"/>
    <mergeCell ref="CEK151:CER151"/>
    <mergeCell ref="CES151:CEZ151"/>
    <mergeCell ref="CFA151:CFH151"/>
    <mergeCell ref="CFI151:CFP151"/>
    <mergeCell ref="CFQ151:CFX151"/>
    <mergeCell ref="CFY151:CGF151"/>
    <mergeCell ref="CGG151:CGN151"/>
    <mergeCell ref="CGO151:CGV151"/>
    <mergeCell ref="CBI151:CBP151"/>
    <mergeCell ref="CBQ151:CBX151"/>
    <mergeCell ref="CBY151:CCF151"/>
    <mergeCell ref="CCG151:CCN151"/>
    <mergeCell ref="CCO151:CCV151"/>
    <mergeCell ref="CCW151:CDD151"/>
    <mergeCell ref="CDE151:CDL151"/>
    <mergeCell ref="CDM151:CDT151"/>
    <mergeCell ref="CDU151:CEB151"/>
    <mergeCell ref="BYO151:BYV151"/>
    <mergeCell ref="BYW151:BZD151"/>
    <mergeCell ref="BZE151:BZL151"/>
    <mergeCell ref="BZM151:BZT151"/>
    <mergeCell ref="BZU151:CAB151"/>
    <mergeCell ref="CAC151:CAJ151"/>
    <mergeCell ref="CAK151:CAR151"/>
    <mergeCell ref="CAS151:CAZ151"/>
    <mergeCell ref="CBA151:CBH151"/>
    <mergeCell ref="CRY151:CSF151"/>
    <mergeCell ref="CSG151:CSN151"/>
    <mergeCell ref="CSO151:CSV151"/>
    <mergeCell ref="CSW151:CTD151"/>
    <mergeCell ref="CTE151:CTL151"/>
    <mergeCell ref="CTM151:CTT151"/>
    <mergeCell ref="CTU151:CUB151"/>
    <mergeCell ref="CUC151:CUJ151"/>
    <mergeCell ref="CUK151:CUR151"/>
    <mergeCell ref="CPE151:CPL151"/>
    <mergeCell ref="CPM151:CPT151"/>
    <mergeCell ref="CPU151:CQB151"/>
    <mergeCell ref="CQC151:CQJ151"/>
    <mergeCell ref="CQK151:CQR151"/>
    <mergeCell ref="CQS151:CQZ151"/>
    <mergeCell ref="CRA151:CRH151"/>
    <mergeCell ref="CRI151:CRP151"/>
    <mergeCell ref="CRQ151:CRX151"/>
    <mergeCell ref="CMK151:CMR151"/>
    <mergeCell ref="CMS151:CMZ151"/>
    <mergeCell ref="CNA151:CNH151"/>
    <mergeCell ref="CNI151:CNP151"/>
    <mergeCell ref="CNQ151:CNX151"/>
    <mergeCell ref="CNY151:COF151"/>
    <mergeCell ref="COG151:CON151"/>
    <mergeCell ref="COO151:COV151"/>
    <mergeCell ref="COW151:CPD151"/>
    <mergeCell ref="CJQ151:CJX151"/>
    <mergeCell ref="CJY151:CKF151"/>
    <mergeCell ref="CKG151:CKN151"/>
    <mergeCell ref="CKO151:CKV151"/>
    <mergeCell ref="CKW151:CLD151"/>
    <mergeCell ref="CLE151:CLL151"/>
    <mergeCell ref="CLM151:CLT151"/>
    <mergeCell ref="CLU151:CMB151"/>
    <mergeCell ref="CMC151:CMJ151"/>
    <mergeCell ref="DDA151:DDH151"/>
    <mergeCell ref="DDI151:DDP151"/>
    <mergeCell ref="DDQ151:DDX151"/>
    <mergeCell ref="DDY151:DEF151"/>
    <mergeCell ref="DEG151:DEN151"/>
    <mergeCell ref="DEO151:DEV151"/>
    <mergeCell ref="DEW151:DFD151"/>
    <mergeCell ref="DFE151:DFL151"/>
    <mergeCell ref="DFM151:DFT151"/>
    <mergeCell ref="DAG151:DAN151"/>
    <mergeCell ref="DAO151:DAV151"/>
    <mergeCell ref="DAW151:DBD151"/>
    <mergeCell ref="DBE151:DBL151"/>
    <mergeCell ref="DBM151:DBT151"/>
    <mergeCell ref="DBU151:DCB151"/>
    <mergeCell ref="DCC151:DCJ151"/>
    <mergeCell ref="DCK151:DCR151"/>
    <mergeCell ref="DCS151:DCZ151"/>
    <mergeCell ref="CXM151:CXT151"/>
    <mergeCell ref="CXU151:CYB151"/>
    <mergeCell ref="CYC151:CYJ151"/>
    <mergeCell ref="CYK151:CYR151"/>
    <mergeCell ref="CYS151:CYZ151"/>
    <mergeCell ref="CZA151:CZH151"/>
    <mergeCell ref="CZI151:CZP151"/>
    <mergeCell ref="CZQ151:CZX151"/>
    <mergeCell ref="CZY151:DAF151"/>
    <mergeCell ref="CUS151:CUZ151"/>
    <mergeCell ref="CVA151:CVH151"/>
    <mergeCell ref="CVI151:CVP151"/>
    <mergeCell ref="CVQ151:CVX151"/>
    <mergeCell ref="CVY151:CWF151"/>
    <mergeCell ref="CWG151:CWN151"/>
    <mergeCell ref="CWO151:CWV151"/>
    <mergeCell ref="CWW151:CXD151"/>
    <mergeCell ref="CXE151:CXL151"/>
    <mergeCell ref="DOC151:DOJ151"/>
    <mergeCell ref="DOK151:DOR151"/>
    <mergeCell ref="DOS151:DOZ151"/>
    <mergeCell ref="DPA151:DPH151"/>
    <mergeCell ref="DPI151:DPP151"/>
    <mergeCell ref="DPQ151:DPX151"/>
    <mergeCell ref="DPY151:DQF151"/>
    <mergeCell ref="DQG151:DQN151"/>
    <mergeCell ref="DQO151:DQV151"/>
    <mergeCell ref="DLI151:DLP151"/>
    <mergeCell ref="DLQ151:DLX151"/>
    <mergeCell ref="DLY151:DMF151"/>
    <mergeCell ref="DMG151:DMN151"/>
    <mergeCell ref="DMO151:DMV151"/>
    <mergeCell ref="DMW151:DND151"/>
    <mergeCell ref="DNE151:DNL151"/>
    <mergeCell ref="DNM151:DNT151"/>
    <mergeCell ref="DNU151:DOB151"/>
    <mergeCell ref="DIO151:DIV151"/>
    <mergeCell ref="DIW151:DJD151"/>
    <mergeCell ref="DJE151:DJL151"/>
    <mergeCell ref="DJM151:DJT151"/>
    <mergeCell ref="DJU151:DKB151"/>
    <mergeCell ref="DKC151:DKJ151"/>
    <mergeCell ref="DKK151:DKR151"/>
    <mergeCell ref="DKS151:DKZ151"/>
    <mergeCell ref="DLA151:DLH151"/>
    <mergeCell ref="DFU151:DGB151"/>
    <mergeCell ref="DGC151:DGJ151"/>
    <mergeCell ref="DGK151:DGR151"/>
    <mergeCell ref="DGS151:DGZ151"/>
    <mergeCell ref="DHA151:DHH151"/>
    <mergeCell ref="DHI151:DHP151"/>
    <mergeCell ref="DHQ151:DHX151"/>
    <mergeCell ref="DHY151:DIF151"/>
    <mergeCell ref="DIG151:DIN151"/>
    <mergeCell ref="DZE151:DZL151"/>
    <mergeCell ref="DZM151:DZT151"/>
    <mergeCell ref="DZU151:EAB151"/>
    <mergeCell ref="EAC151:EAJ151"/>
    <mergeCell ref="EAK151:EAR151"/>
    <mergeCell ref="EAS151:EAZ151"/>
    <mergeCell ref="EBA151:EBH151"/>
    <mergeCell ref="EBI151:EBP151"/>
    <mergeCell ref="EBQ151:EBX151"/>
    <mergeCell ref="DWK151:DWR151"/>
    <mergeCell ref="DWS151:DWZ151"/>
    <mergeCell ref="DXA151:DXH151"/>
    <mergeCell ref="DXI151:DXP151"/>
    <mergeCell ref="DXQ151:DXX151"/>
    <mergeCell ref="DXY151:DYF151"/>
    <mergeCell ref="DYG151:DYN151"/>
    <mergeCell ref="DYO151:DYV151"/>
    <mergeCell ref="DYW151:DZD151"/>
    <mergeCell ref="DTQ151:DTX151"/>
    <mergeCell ref="DTY151:DUF151"/>
    <mergeCell ref="DUG151:DUN151"/>
    <mergeCell ref="DUO151:DUV151"/>
    <mergeCell ref="DUW151:DVD151"/>
    <mergeCell ref="DVE151:DVL151"/>
    <mergeCell ref="DVM151:DVT151"/>
    <mergeCell ref="DVU151:DWB151"/>
    <mergeCell ref="DWC151:DWJ151"/>
    <mergeCell ref="DQW151:DRD151"/>
    <mergeCell ref="DRE151:DRL151"/>
    <mergeCell ref="DRM151:DRT151"/>
    <mergeCell ref="DRU151:DSB151"/>
    <mergeCell ref="DSC151:DSJ151"/>
    <mergeCell ref="DSK151:DSR151"/>
    <mergeCell ref="DSS151:DSZ151"/>
    <mergeCell ref="DTA151:DTH151"/>
    <mergeCell ref="DTI151:DTP151"/>
    <mergeCell ref="EKG151:EKN151"/>
    <mergeCell ref="EKO151:EKV151"/>
    <mergeCell ref="EKW151:ELD151"/>
    <mergeCell ref="ELE151:ELL151"/>
    <mergeCell ref="ELM151:ELT151"/>
    <mergeCell ref="ELU151:EMB151"/>
    <mergeCell ref="EMC151:EMJ151"/>
    <mergeCell ref="EMK151:EMR151"/>
    <mergeCell ref="EMS151:EMZ151"/>
    <mergeCell ref="EHM151:EHT151"/>
    <mergeCell ref="EHU151:EIB151"/>
    <mergeCell ref="EIC151:EIJ151"/>
    <mergeCell ref="EIK151:EIR151"/>
    <mergeCell ref="EIS151:EIZ151"/>
    <mergeCell ref="EJA151:EJH151"/>
    <mergeCell ref="EJI151:EJP151"/>
    <mergeCell ref="EJQ151:EJX151"/>
    <mergeCell ref="EJY151:EKF151"/>
    <mergeCell ref="EES151:EEZ151"/>
    <mergeCell ref="EFA151:EFH151"/>
    <mergeCell ref="EFI151:EFP151"/>
    <mergeCell ref="EFQ151:EFX151"/>
    <mergeCell ref="EFY151:EGF151"/>
    <mergeCell ref="EGG151:EGN151"/>
    <mergeCell ref="EGO151:EGV151"/>
    <mergeCell ref="EGW151:EHD151"/>
    <mergeCell ref="EHE151:EHL151"/>
    <mergeCell ref="EBY151:ECF151"/>
    <mergeCell ref="ECG151:ECN151"/>
    <mergeCell ref="ECO151:ECV151"/>
    <mergeCell ref="ECW151:EDD151"/>
    <mergeCell ref="EDE151:EDL151"/>
    <mergeCell ref="EDM151:EDT151"/>
    <mergeCell ref="EDU151:EEB151"/>
    <mergeCell ref="EEC151:EEJ151"/>
    <mergeCell ref="EEK151:EER151"/>
    <mergeCell ref="EVI151:EVP151"/>
    <mergeCell ref="EVQ151:EVX151"/>
    <mergeCell ref="EVY151:EWF151"/>
    <mergeCell ref="EWG151:EWN151"/>
    <mergeCell ref="EWO151:EWV151"/>
    <mergeCell ref="EWW151:EXD151"/>
    <mergeCell ref="EXE151:EXL151"/>
    <mergeCell ref="EXM151:EXT151"/>
    <mergeCell ref="EXU151:EYB151"/>
    <mergeCell ref="ESO151:ESV151"/>
    <mergeCell ref="ESW151:ETD151"/>
    <mergeCell ref="ETE151:ETL151"/>
    <mergeCell ref="ETM151:ETT151"/>
    <mergeCell ref="ETU151:EUB151"/>
    <mergeCell ref="EUC151:EUJ151"/>
    <mergeCell ref="EUK151:EUR151"/>
    <mergeCell ref="EUS151:EUZ151"/>
    <mergeCell ref="EVA151:EVH151"/>
    <mergeCell ref="EPU151:EQB151"/>
    <mergeCell ref="EQC151:EQJ151"/>
    <mergeCell ref="EQK151:EQR151"/>
    <mergeCell ref="EQS151:EQZ151"/>
    <mergeCell ref="ERA151:ERH151"/>
    <mergeCell ref="ERI151:ERP151"/>
    <mergeCell ref="ERQ151:ERX151"/>
    <mergeCell ref="ERY151:ESF151"/>
    <mergeCell ref="ESG151:ESN151"/>
    <mergeCell ref="ENA151:ENH151"/>
    <mergeCell ref="ENI151:ENP151"/>
    <mergeCell ref="ENQ151:ENX151"/>
    <mergeCell ref="ENY151:EOF151"/>
    <mergeCell ref="EOG151:EON151"/>
    <mergeCell ref="EOO151:EOV151"/>
    <mergeCell ref="EOW151:EPD151"/>
    <mergeCell ref="EPE151:EPL151"/>
    <mergeCell ref="EPM151:EPT151"/>
    <mergeCell ref="FGK151:FGR151"/>
    <mergeCell ref="FGS151:FGZ151"/>
    <mergeCell ref="FHA151:FHH151"/>
    <mergeCell ref="FHI151:FHP151"/>
    <mergeCell ref="FHQ151:FHX151"/>
    <mergeCell ref="FHY151:FIF151"/>
    <mergeCell ref="FIG151:FIN151"/>
    <mergeCell ref="FIO151:FIV151"/>
    <mergeCell ref="FIW151:FJD151"/>
    <mergeCell ref="FDQ151:FDX151"/>
    <mergeCell ref="FDY151:FEF151"/>
    <mergeCell ref="FEG151:FEN151"/>
    <mergeCell ref="FEO151:FEV151"/>
    <mergeCell ref="FEW151:FFD151"/>
    <mergeCell ref="FFE151:FFL151"/>
    <mergeCell ref="FFM151:FFT151"/>
    <mergeCell ref="FFU151:FGB151"/>
    <mergeCell ref="FGC151:FGJ151"/>
    <mergeCell ref="FAW151:FBD151"/>
    <mergeCell ref="FBE151:FBL151"/>
    <mergeCell ref="FBM151:FBT151"/>
    <mergeCell ref="FBU151:FCB151"/>
    <mergeCell ref="FCC151:FCJ151"/>
    <mergeCell ref="FCK151:FCR151"/>
    <mergeCell ref="FCS151:FCZ151"/>
    <mergeCell ref="FDA151:FDH151"/>
    <mergeCell ref="FDI151:FDP151"/>
    <mergeCell ref="EYC151:EYJ151"/>
    <mergeCell ref="EYK151:EYR151"/>
    <mergeCell ref="EYS151:EYZ151"/>
    <mergeCell ref="EZA151:EZH151"/>
    <mergeCell ref="EZI151:EZP151"/>
    <mergeCell ref="EZQ151:EZX151"/>
    <mergeCell ref="EZY151:FAF151"/>
    <mergeCell ref="FAG151:FAN151"/>
    <mergeCell ref="FAO151:FAV151"/>
    <mergeCell ref="FRM151:FRT151"/>
    <mergeCell ref="FRU151:FSB151"/>
    <mergeCell ref="FSC151:FSJ151"/>
    <mergeCell ref="FSK151:FSR151"/>
    <mergeCell ref="FSS151:FSZ151"/>
    <mergeCell ref="FTA151:FTH151"/>
    <mergeCell ref="FTI151:FTP151"/>
    <mergeCell ref="FTQ151:FTX151"/>
    <mergeCell ref="FTY151:FUF151"/>
    <mergeCell ref="FOS151:FOZ151"/>
    <mergeCell ref="FPA151:FPH151"/>
    <mergeCell ref="FPI151:FPP151"/>
    <mergeCell ref="FPQ151:FPX151"/>
    <mergeCell ref="FPY151:FQF151"/>
    <mergeCell ref="FQG151:FQN151"/>
    <mergeCell ref="FQO151:FQV151"/>
    <mergeCell ref="FQW151:FRD151"/>
    <mergeCell ref="FRE151:FRL151"/>
    <mergeCell ref="FLY151:FMF151"/>
    <mergeCell ref="FMG151:FMN151"/>
    <mergeCell ref="FMO151:FMV151"/>
    <mergeCell ref="FMW151:FND151"/>
    <mergeCell ref="FNE151:FNL151"/>
    <mergeCell ref="FNM151:FNT151"/>
    <mergeCell ref="FNU151:FOB151"/>
    <mergeCell ref="FOC151:FOJ151"/>
    <mergeCell ref="FOK151:FOR151"/>
    <mergeCell ref="FJE151:FJL151"/>
    <mergeCell ref="FJM151:FJT151"/>
    <mergeCell ref="FJU151:FKB151"/>
    <mergeCell ref="FKC151:FKJ151"/>
    <mergeCell ref="FKK151:FKR151"/>
    <mergeCell ref="FKS151:FKZ151"/>
    <mergeCell ref="FLA151:FLH151"/>
    <mergeCell ref="FLI151:FLP151"/>
    <mergeCell ref="FLQ151:FLX151"/>
    <mergeCell ref="GCO151:GCV151"/>
    <mergeCell ref="GCW151:GDD151"/>
    <mergeCell ref="GDE151:GDL151"/>
    <mergeCell ref="GDM151:GDT151"/>
    <mergeCell ref="GDU151:GEB151"/>
    <mergeCell ref="GEC151:GEJ151"/>
    <mergeCell ref="GEK151:GER151"/>
    <mergeCell ref="GES151:GEZ151"/>
    <mergeCell ref="GFA151:GFH151"/>
    <mergeCell ref="FZU151:GAB151"/>
    <mergeCell ref="GAC151:GAJ151"/>
    <mergeCell ref="GAK151:GAR151"/>
    <mergeCell ref="GAS151:GAZ151"/>
    <mergeCell ref="GBA151:GBH151"/>
    <mergeCell ref="GBI151:GBP151"/>
    <mergeCell ref="GBQ151:GBX151"/>
    <mergeCell ref="GBY151:GCF151"/>
    <mergeCell ref="GCG151:GCN151"/>
    <mergeCell ref="FXA151:FXH151"/>
    <mergeCell ref="FXI151:FXP151"/>
    <mergeCell ref="FXQ151:FXX151"/>
    <mergeCell ref="FXY151:FYF151"/>
    <mergeCell ref="FYG151:FYN151"/>
    <mergeCell ref="FYO151:FYV151"/>
    <mergeCell ref="FYW151:FZD151"/>
    <mergeCell ref="FZE151:FZL151"/>
    <mergeCell ref="FZM151:FZT151"/>
    <mergeCell ref="FUG151:FUN151"/>
    <mergeCell ref="FUO151:FUV151"/>
    <mergeCell ref="FUW151:FVD151"/>
    <mergeCell ref="FVE151:FVL151"/>
    <mergeCell ref="FVM151:FVT151"/>
    <mergeCell ref="FVU151:FWB151"/>
    <mergeCell ref="FWC151:FWJ151"/>
    <mergeCell ref="FWK151:FWR151"/>
    <mergeCell ref="FWS151:FWZ151"/>
    <mergeCell ref="GNQ151:GNX151"/>
    <mergeCell ref="GNY151:GOF151"/>
    <mergeCell ref="GOG151:GON151"/>
    <mergeCell ref="GOO151:GOV151"/>
    <mergeCell ref="GOW151:GPD151"/>
    <mergeCell ref="GPE151:GPL151"/>
    <mergeCell ref="GPM151:GPT151"/>
    <mergeCell ref="GPU151:GQB151"/>
    <mergeCell ref="GQC151:GQJ151"/>
    <mergeCell ref="GKW151:GLD151"/>
    <mergeCell ref="GLE151:GLL151"/>
    <mergeCell ref="GLM151:GLT151"/>
    <mergeCell ref="GLU151:GMB151"/>
    <mergeCell ref="GMC151:GMJ151"/>
    <mergeCell ref="GMK151:GMR151"/>
    <mergeCell ref="GMS151:GMZ151"/>
    <mergeCell ref="GNA151:GNH151"/>
    <mergeCell ref="GNI151:GNP151"/>
    <mergeCell ref="GIC151:GIJ151"/>
    <mergeCell ref="GIK151:GIR151"/>
    <mergeCell ref="GIS151:GIZ151"/>
    <mergeCell ref="GJA151:GJH151"/>
    <mergeCell ref="GJI151:GJP151"/>
    <mergeCell ref="GJQ151:GJX151"/>
    <mergeCell ref="GJY151:GKF151"/>
    <mergeCell ref="GKG151:GKN151"/>
    <mergeCell ref="GKO151:GKV151"/>
    <mergeCell ref="GFI151:GFP151"/>
    <mergeCell ref="GFQ151:GFX151"/>
    <mergeCell ref="GFY151:GGF151"/>
    <mergeCell ref="GGG151:GGN151"/>
    <mergeCell ref="GGO151:GGV151"/>
    <mergeCell ref="GGW151:GHD151"/>
    <mergeCell ref="GHE151:GHL151"/>
    <mergeCell ref="GHM151:GHT151"/>
    <mergeCell ref="GHU151:GIB151"/>
    <mergeCell ref="GYS151:GYZ151"/>
    <mergeCell ref="GZA151:GZH151"/>
    <mergeCell ref="GZI151:GZP151"/>
    <mergeCell ref="GZQ151:GZX151"/>
    <mergeCell ref="GZY151:HAF151"/>
    <mergeCell ref="HAG151:HAN151"/>
    <mergeCell ref="HAO151:HAV151"/>
    <mergeCell ref="HAW151:HBD151"/>
    <mergeCell ref="HBE151:HBL151"/>
    <mergeCell ref="GVY151:GWF151"/>
    <mergeCell ref="GWG151:GWN151"/>
    <mergeCell ref="GWO151:GWV151"/>
    <mergeCell ref="GWW151:GXD151"/>
    <mergeCell ref="GXE151:GXL151"/>
    <mergeCell ref="GXM151:GXT151"/>
    <mergeCell ref="GXU151:GYB151"/>
    <mergeCell ref="GYC151:GYJ151"/>
    <mergeCell ref="GYK151:GYR151"/>
    <mergeCell ref="GTE151:GTL151"/>
    <mergeCell ref="GTM151:GTT151"/>
    <mergeCell ref="GTU151:GUB151"/>
    <mergeCell ref="GUC151:GUJ151"/>
    <mergeCell ref="GUK151:GUR151"/>
    <mergeCell ref="GUS151:GUZ151"/>
    <mergeCell ref="GVA151:GVH151"/>
    <mergeCell ref="GVI151:GVP151"/>
    <mergeCell ref="GVQ151:GVX151"/>
    <mergeCell ref="GQK151:GQR151"/>
    <mergeCell ref="GQS151:GQZ151"/>
    <mergeCell ref="GRA151:GRH151"/>
    <mergeCell ref="GRI151:GRP151"/>
    <mergeCell ref="GRQ151:GRX151"/>
    <mergeCell ref="GRY151:GSF151"/>
    <mergeCell ref="GSG151:GSN151"/>
    <mergeCell ref="GSO151:GSV151"/>
    <mergeCell ref="GSW151:GTD151"/>
    <mergeCell ref="HJU151:HKB151"/>
    <mergeCell ref="HKC151:HKJ151"/>
    <mergeCell ref="HKK151:HKR151"/>
    <mergeCell ref="HKS151:HKZ151"/>
    <mergeCell ref="HLA151:HLH151"/>
    <mergeCell ref="HLI151:HLP151"/>
    <mergeCell ref="HLQ151:HLX151"/>
    <mergeCell ref="HLY151:HMF151"/>
    <mergeCell ref="HMG151:HMN151"/>
    <mergeCell ref="HHA151:HHH151"/>
    <mergeCell ref="HHI151:HHP151"/>
    <mergeCell ref="HHQ151:HHX151"/>
    <mergeCell ref="HHY151:HIF151"/>
    <mergeCell ref="HIG151:HIN151"/>
    <mergeCell ref="HIO151:HIV151"/>
    <mergeCell ref="HIW151:HJD151"/>
    <mergeCell ref="HJE151:HJL151"/>
    <mergeCell ref="HJM151:HJT151"/>
    <mergeCell ref="HEG151:HEN151"/>
    <mergeCell ref="HEO151:HEV151"/>
    <mergeCell ref="HEW151:HFD151"/>
    <mergeCell ref="HFE151:HFL151"/>
    <mergeCell ref="HFM151:HFT151"/>
    <mergeCell ref="HFU151:HGB151"/>
    <mergeCell ref="HGC151:HGJ151"/>
    <mergeCell ref="HGK151:HGR151"/>
    <mergeCell ref="HGS151:HGZ151"/>
    <mergeCell ref="HBM151:HBT151"/>
    <mergeCell ref="HBU151:HCB151"/>
    <mergeCell ref="HCC151:HCJ151"/>
    <mergeCell ref="HCK151:HCR151"/>
    <mergeCell ref="HCS151:HCZ151"/>
    <mergeCell ref="HDA151:HDH151"/>
    <mergeCell ref="HDI151:HDP151"/>
    <mergeCell ref="HDQ151:HDX151"/>
    <mergeCell ref="HDY151:HEF151"/>
    <mergeCell ref="HUW151:HVD151"/>
    <mergeCell ref="HVE151:HVL151"/>
    <mergeCell ref="HVM151:HVT151"/>
    <mergeCell ref="HVU151:HWB151"/>
    <mergeCell ref="HWC151:HWJ151"/>
    <mergeCell ref="HWK151:HWR151"/>
    <mergeCell ref="HWS151:HWZ151"/>
    <mergeCell ref="HXA151:HXH151"/>
    <mergeCell ref="HXI151:HXP151"/>
    <mergeCell ref="HSC151:HSJ151"/>
    <mergeCell ref="HSK151:HSR151"/>
    <mergeCell ref="HSS151:HSZ151"/>
    <mergeCell ref="HTA151:HTH151"/>
    <mergeCell ref="HTI151:HTP151"/>
    <mergeCell ref="HTQ151:HTX151"/>
    <mergeCell ref="HTY151:HUF151"/>
    <mergeCell ref="HUG151:HUN151"/>
    <mergeCell ref="HUO151:HUV151"/>
    <mergeCell ref="HPI151:HPP151"/>
    <mergeCell ref="HPQ151:HPX151"/>
    <mergeCell ref="HPY151:HQF151"/>
    <mergeCell ref="HQG151:HQN151"/>
    <mergeCell ref="HQO151:HQV151"/>
    <mergeCell ref="HQW151:HRD151"/>
    <mergeCell ref="HRE151:HRL151"/>
    <mergeCell ref="HRM151:HRT151"/>
    <mergeCell ref="HRU151:HSB151"/>
    <mergeCell ref="HMO151:HMV151"/>
    <mergeCell ref="HMW151:HND151"/>
    <mergeCell ref="HNE151:HNL151"/>
    <mergeCell ref="HNM151:HNT151"/>
    <mergeCell ref="HNU151:HOB151"/>
    <mergeCell ref="HOC151:HOJ151"/>
    <mergeCell ref="HOK151:HOR151"/>
    <mergeCell ref="HOS151:HOZ151"/>
    <mergeCell ref="HPA151:HPH151"/>
    <mergeCell ref="IFY151:IGF151"/>
    <mergeCell ref="IGG151:IGN151"/>
    <mergeCell ref="IGO151:IGV151"/>
    <mergeCell ref="IGW151:IHD151"/>
    <mergeCell ref="IHE151:IHL151"/>
    <mergeCell ref="IHM151:IHT151"/>
    <mergeCell ref="IHU151:IIB151"/>
    <mergeCell ref="IIC151:IIJ151"/>
    <mergeCell ref="IIK151:IIR151"/>
    <mergeCell ref="IDE151:IDL151"/>
    <mergeCell ref="IDM151:IDT151"/>
    <mergeCell ref="IDU151:IEB151"/>
    <mergeCell ref="IEC151:IEJ151"/>
    <mergeCell ref="IEK151:IER151"/>
    <mergeCell ref="IES151:IEZ151"/>
    <mergeCell ref="IFA151:IFH151"/>
    <mergeCell ref="IFI151:IFP151"/>
    <mergeCell ref="IFQ151:IFX151"/>
    <mergeCell ref="IAK151:IAR151"/>
    <mergeCell ref="IAS151:IAZ151"/>
    <mergeCell ref="IBA151:IBH151"/>
    <mergeCell ref="IBI151:IBP151"/>
    <mergeCell ref="IBQ151:IBX151"/>
    <mergeCell ref="IBY151:ICF151"/>
    <mergeCell ref="ICG151:ICN151"/>
    <mergeCell ref="ICO151:ICV151"/>
    <mergeCell ref="ICW151:IDD151"/>
    <mergeCell ref="HXQ151:HXX151"/>
    <mergeCell ref="HXY151:HYF151"/>
    <mergeCell ref="HYG151:HYN151"/>
    <mergeCell ref="HYO151:HYV151"/>
    <mergeCell ref="HYW151:HZD151"/>
    <mergeCell ref="HZE151:HZL151"/>
    <mergeCell ref="HZM151:HZT151"/>
    <mergeCell ref="HZU151:IAB151"/>
    <mergeCell ref="IAC151:IAJ151"/>
    <mergeCell ref="IRA151:IRH151"/>
    <mergeCell ref="IRI151:IRP151"/>
    <mergeCell ref="IRQ151:IRX151"/>
    <mergeCell ref="IRY151:ISF151"/>
    <mergeCell ref="ISG151:ISN151"/>
    <mergeCell ref="ISO151:ISV151"/>
    <mergeCell ref="ISW151:ITD151"/>
    <mergeCell ref="ITE151:ITL151"/>
    <mergeCell ref="ITM151:ITT151"/>
    <mergeCell ref="IOG151:ION151"/>
    <mergeCell ref="IOO151:IOV151"/>
    <mergeCell ref="IOW151:IPD151"/>
    <mergeCell ref="IPE151:IPL151"/>
    <mergeCell ref="IPM151:IPT151"/>
    <mergeCell ref="IPU151:IQB151"/>
    <mergeCell ref="IQC151:IQJ151"/>
    <mergeCell ref="IQK151:IQR151"/>
    <mergeCell ref="IQS151:IQZ151"/>
    <mergeCell ref="ILM151:ILT151"/>
    <mergeCell ref="ILU151:IMB151"/>
    <mergeCell ref="IMC151:IMJ151"/>
    <mergeCell ref="IMK151:IMR151"/>
    <mergeCell ref="IMS151:IMZ151"/>
    <mergeCell ref="INA151:INH151"/>
    <mergeCell ref="INI151:INP151"/>
    <mergeCell ref="INQ151:INX151"/>
    <mergeCell ref="INY151:IOF151"/>
    <mergeCell ref="IIS151:IIZ151"/>
    <mergeCell ref="IJA151:IJH151"/>
    <mergeCell ref="IJI151:IJP151"/>
    <mergeCell ref="IJQ151:IJX151"/>
    <mergeCell ref="IJY151:IKF151"/>
    <mergeCell ref="IKG151:IKN151"/>
    <mergeCell ref="IKO151:IKV151"/>
    <mergeCell ref="IKW151:ILD151"/>
    <mergeCell ref="ILE151:ILL151"/>
    <mergeCell ref="JCC151:JCJ151"/>
    <mergeCell ref="JCK151:JCR151"/>
    <mergeCell ref="JCS151:JCZ151"/>
    <mergeCell ref="JDA151:JDH151"/>
    <mergeCell ref="JDI151:JDP151"/>
    <mergeCell ref="JDQ151:JDX151"/>
    <mergeCell ref="JDY151:JEF151"/>
    <mergeCell ref="JEG151:JEN151"/>
    <mergeCell ref="JEO151:JEV151"/>
    <mergeCell ref="IZI151:IZP151"/>
    <mergeCell ref="IZQ151:IZX151"/>
    <mergeCell ref="IZY151:JAF151"/>
    <mergeCell ref="JAG151:JAN151"/>
    <mergeCell ref="JAO151:JAV151"/>
    <mergeCell ref="JAW151:JBD151"/>
    <mergeCell ref="JBE151:JBL151"/>
    <mergeCell ref="JBM151:JBT151"/>
    <mergeCell ref="JBU151:JCB151"/>
    <mergeCell ref="IWO151:IWV151"/>
    <mergeCell ref="IWW151:IXD151"/>
    <mergeCell ref="IXE151:IXL151"/>
    <mergeCell ref="IXM151:IXT151"/>
    <mergeCell ref="IXU151:IYB151"/>
    <mergeCell ref="IYC151:IYJ151"/>
    <mergeCell ref="IYK151:IYR151"/>
    <mergeCell ref="IYS151:IYZ151"/>
    <mergeCell ref="IZA151:IZH151"/>
    <mergeCell ref="ITU151:IUB151"/>
    <mergeCell ref="IUC151:IUJ151"/>
    <mergeCell ref="IUK151:IUR151"/>
    <mergeCell ref="IUS151:IUZ151"/>
    <mergeCell ref="IVA151:IVH151"/>
    <mergeCell ref="IVI151:IVP151"/>
    <mergeCell ref="IVQ151:IVX151"/>
    <mergeCell ref="IVY151:IWF151"/>
    <mergeCell ref="IWG151:IWN151"/>
    <mergeCell ref="JNE151:JNL151"/>
    <mergeCell ref="JNM151:JNT151"/>
    <mergeCell ref="JNU151:JOB151"/>
    <mergeCell ref="JOC151:JOJ151"/>
    <mergeCell ref="JOK151:JOR151"/>
    <mergeCell ref="JOS151:JOZ151"/>
    <mergeCell ref="JPA151:JPH151"/>
    <mergeCell ref="JPI151:JPP151"/>
    <mergeCell ref="JPQ151:JPX151"/>
    <mergeCell ref="JKK151:JKR151"/>
    <mergeCell ref="JKS151:JKZ151"/>
    <mergeCell ref="JLA151:JLH151"/>
    <mergeCell ref="JLI151:JLP151"/>
    <mergeCell ref="JLQ151:JLX151"/>
    <mergeCell ref="JLY151:JMF151"/>
    <mergeCell ref="JMG151:JMN151"/>
    <mergeCell ref="JMO151:JMV151"/>
    <mergeCell ref="JMW151:JND151"/>
    <mergeCell ref="JHQ151:JHX151"/>
    <mergeCell ref="JHY151:JIF151"/>
    <mergeCell ref="JIG151:JIN151"/>
    <mergeCell ref="JIO151:JIV151"/>
    <mergeCell ref="JIW151:JJD151"/>
    <mergeCell ref="JJE151:JJL151"/>
    <mergeCell ref="JJM151:JJT151"/>
    <mergeCell ref="JJU151:JKB151"/>
    <mergeCell ref="JKC151:JKJ151"/>
    <mergeCell ref="JEW151:JFD151"/>
    <mergeCell ref="JFE151:JFL151"/>
    <mergeCell ref="JFM151:JFT151"/>
    <mergeCell ref="JFU151:JGB151"/>
    <mergeCell ref="JGC151:JGJ151"/>
    <mergeCell ref="JGK151:JGR151"/>
    <mergeCell ref="JGS151:JGZ151"/>
    <mergeCell ref="JHA151:JHH151"/>
    <mergeCell ref="JHI151:JHP151"/>
    <mergeCell ref="JYG151:JYN151"/>
    <mergeCell ref="JYO151:JYV151"/>
    <mergeCell ref="JYW151:JZD151"/>
    <mergeCell ref="JZE151:JZL151"/>
    <mergeCell ref="JZM151:JZT151"/>
    <mergeCell ref="JZU151:KAB151"/>
    <mergeCell ref="KAC151:KAJ151"/>
    <mergeCell ref="KAK151:KAR151"/>
    <mergeCell ref="KAS151:KAZ151"/>
    <mergeCell ref="JVM151:JVT151"/>
    <mergeCell ref="JVU151:JWB151"/>
    <mergeCell ref="JWC151:JWJ151"/>
    <mergeCell ref="JWK151:JWR151"/>
    <mergeCell ref="JWS151:JWZ151"/>
    <mergeCell ref="JXA151:JXH151"/>
    <mergeCell ref="JXI151:JXP151"/>
    <mergeCell ref="JXQ151:JXX151"/>
    <mergeCell ref="JXY151:JYF151"/>
    <mergeCell ref="JSS151:JSZ151"/>
    <mergeCell ref="JTA151:JTH151"/>
    <mergeCell ref="JTI151:JTP151"/>
    <mergeCell ref="JTQ151:JTX151"/>
    <mergeCell ref="JTY151:JUF151"/>
    <mergeCell ref="JUG151:JUN151"/>
    <mergeCell ref="JUO151:JUV151"/>
    <mergeCell ref="JUW151:JVD151"/>
    <mergeCell ref="JVE151:JVL151"/>
    <mergeCell ref="JPY151:JQF151"/>
    <mergeCell ref="JQG151:JQN151"/>
    <mergeCell ref="JQO151:JQV151"/>
    <mergeCell ref="JQW151:JRD151"/>
    <mergeCell ref="JRE151:JRL151"/>
    <mergeCell ref="JRM151:JRT151"/>
    <mergeCell ref="JRU151:JSB151"/>
    <mergeCell ref="JSC151:JSJ151"/>
    <mergeCell ref="JSK151:JSR151"/>
    <mergeCell ref="KJI151:KJP151"/>
    <mergeCell ref="KJQ151:KJX151"/>
    <mergeCell ref="KJY151:KKF151"/>
    <mergeCell ref="KKG151:KKN151"/>
    <mergeCell ref="KKO151:KKV151"/>
    <mergeCell ref="KKW151:KLD151"/>
    <mergeCell ref="KLE151:KLL151"/>
    <mergeCell ref="KLM151:KLT151"/>
    <mergeCell ref="KLU151:KMB151"/>
    <mergeCell ref="KGO151:KGV151"/>
    <mergeCell ref="KGW151:KHD151"/>
    <mergeCell ref="KHE151:KHL151"/>
    <mergeCell ref="KHM151:KHT151"/>
    <mergeCell ref="KHU151:KIB151"/>
    <mergeCell ref="KIC151:KIJ151"/>
    <mergeCell ref="KIK151:KIR151"/>
    <mergeCell ref="KIS151:KIZ151"/>
    <mergeCell ref="KJA151:KJH151"/>
    <mergeCell ref="KDU151:KEB151"/>
    <mergeCell ref="KEC151:KEJ151"/>
    <mergeCell ref="KEK151:KER151"/>
    <mergeCell ref="KES151:KEZ151"/>
    <mergeCell ref="KFA151:KFH151"/>
    <mergeCell ref="KFI151:KFP151"/>
    <mergeCell ref="KFQ151:KFX151"/>
    <mergeCell ref="KFY151:KGF151"/>
    <mergeCell ref="KGG151:KGN151"/>
    <mergeCell ref="KBA151:KBH151"/>
    <mergeCell ref="KBI151:KBP151"/>
    <mergeCell ref="KBQ151:KBX151"/>
    <mergeCell ref="KBY151:KCF151"/>
    <mergeCell ref="KCG151:KCN151"/>
    <mergeCell ref="KCO151:KCV151"/>
    <mergeCell ref="KCW151:KDD151"/>
    <mergeCell ref="KDE151:KDL151"/>
    <mergeCell ref="KDM151:KDT151"/>
    <mergeCell ref="KUK151:KUR151"/>
    <mergeCell ref="KUS151:KUZ151"/>
    <mergeCell ref="KVA151:KVH151"/>
    <mergeCell ref="KVI151:KVP151"/>
    <mergeCell ref="KVQ151:KVX151"/>
    <mergeCell ref="KVY151:KWF151"/>
    <mergeCell ref="KWG151:KWN151"/>
    <mergeCell ref="KWO151:KWV151"/>
    <mergeCell ref="KWW151:KXD151"/>
    <mergeCell ref="KRQ151:KRX151"/>
    <mergeCell ref="KRY151:KSF151"/>
    <mergeCell ref="KSG151:KSN151"/>
    <mergeCell ref="KSO151:KSV151"/>
    <mergeCell ref="KSW151:KTD151"/>
    <mergeCell ref="KTE151:KTL151"/>
    <mergeCell ref="KTM151:KTT151"/>
    <mergeCell ref="KTU151:KUB151"/>
    <mergeCell ref="KUC151:KUJ151"/>
    <mergeCell ref="KOW151:KPD151"/>
    <mergeCell ref="KPE151:KPL151"/>
    <mergeCell ref="KPM151:KPT151"/>
    <mergeCell ref="KPU151:KQB151"/>
    <mergeCell ref="KQC151:KQJ151"/>
    <mergeCell ref="KQK151:KQR151"/>
    <mergeCell ref="KQS151:KQZ151"/>
    <mergeCell ref="KRA151:KRH151"/>
    <mergeCell ref="KRI151:KRP151"/>
    <mergeCell ref="KMC151:KMJ151"/>
    <mergeCell ref="KMK151:KMR151"/>
    <mergeCell ref="KMS151:KMZ151"/>
    <mergeCell ref="KNA151:KNH151"/>
    <mergeCell ref="KNI151:KNP151"/>
    <mergeCell ref="KNQ151:KNX151"/>
    <mergeCell ref="KNY151:KOF151"/>
    <mergeCell ref="KOG151:KON151"/>
    <mergeCell ref="KOO151:KOV151"/>
    <mergeCell ref="LFM151:LFT151"/>
    <mergeCell ref="LFU151:LGB151"/>
    <mergeCell ref="LGC151:LGJ151"/>
    <mergeCell ref="LGK151:LGR151"/>
    <mergeCell ref="LGS151:LGZ151"/>
    <mergeCell ref="LHA151:LHH151"/>
    <mergeCell ref="LHI151:LHP151"/>
    <mergeCell ref="LHQ151:LHX151"/>
    <mergeCell ref="LHY151:LIF151"/>
    <mergeCell ref="LCS151:LCZ151"/>
    <mergeCell ref="LDA151:LDH151"/>
    <mergeCell ref="LDI151:LDP151"/>
    <mergeCell ref="LDQ151:LDX151"/>
    <mergeCell ref="LDY151:LEF151"/>
    <mergeCell ref="LEG151:LEN151"/>
    <mergeCell ref="LEO151:LEV151"/>
    <mergeCell ref="LEW151:LFD151"/>
    <mergeCell ref="LFE151:LFL151"/>
    <mergeCell ref="KZY151:LAF151"/>
    <mergeCell ref="LAG151:LAN151"/>
    <mergeCell ref="LAO151:LAV151"/>
    <mergeCell ref="LAW151:LBD151"/>
    <mergeCell ref="LBE151:LBL151"/>
    <mergeCell ref="LBM151:LBT151"/>
    <mergeCell ref="LBU151:LCB151"/>
    <mergeCell ref="LCC151:LCJ151"/>
    <mergeCell ref="LCK151:LCR151"/>
    <mergeCell ref="KXE151:KXL151"/>
    <mergeCell ref="KXM151:KXT151"/>
    <mergeCell ref="KXU151:KYB151"/>
    <mergeCell ref="KYC151:KYJ151"/>
    <mergeCell ref="KYK151:KYR151"/>
    <mergeCell ref="KYS151:KYZ151"/>
    <mergeCell ref="KZA151:KZH151"/>
    <mergeCell ref="KZI151:KZP151"/>
    <mergeCell ref="KZQ151:KZX151"/>
    <mergeCell ref="LQO151:LQV151"/>
    <mergeCell ref="LQW151:LRD151"/>
    <mergeCell ref="LRE151:LRL151"/>
    <mergeCell ref="LRM151:LRT151"/>
    <mergeCell ref="LRU151:LSB151"/>
    <mergeCell ref="LSC151:LSJ151"/>
    <mergeCell ref="LSK151:LSR151"/>
    <mergeCell ref="LSS151:LSZ151"/>
    <mergeCell ref="LTA151:LTH151"/>
    <mergeCell ref="LNU151:LOB151"/>
    <mergeCell ref="LOC151:LOJ151"/>
    <mergeCell ref="LOK151:LOR151"/>
    <mergeCell ref="LOS151:LOZ151"/>
    <mergeCell ref="LPA151:LPH151"/>
    <mergeCell ref="LPI151:LPP151"/>
    <mergeCell ref="LPQ151:LPX151"/>
    <mergeCell ref="LPY151:LQF151"/>
    <mergeCell ref="LQG151:LQN151"/>
    <mergeCell ref="LLA151:LLH151"/>
    <mergeCell ref="LLI151:LLP151"/>
    <mergeCell ref="LLQ151:LLX151"/>
    <mergeCell ref="LLY151:LMF151"/>
    <mergeCell ref="LMG151:LMN151"/>
    <mergeCell ref="LMO151:LMV151"/>
    <mergeCell ref="LMW151:LND151"/>
    <mergeCell ref="LNE151:LNL151"/>
    <mergeCell ref="LNM151:LNT151"/>
    <mergeCell ref="LIG151:LIN151"/>
    <mergeCell ref="LIO151:LIV151"/>
    <mergeCell ref="LIW151:LJD151"/>
    <mergeCell ref="LJE151:LJL151"/>
    <mergeCell ref="LJM151:LJT151"/>
    <mergeCell ref="LJU151:LKB151"/>
    <mergeCell ref="LKC151:LKJ151"/>
    <mergeCell ref="LKK151:LKR151"/>
    <mergeCell ref="LKS151:LKZ151"/>
    <mergeCell ref="MBQ151:MBX151"/>
    <mergeCell ref="MBY151:MCF151"/>
    <mergeCell ref="MCG151:MCN151"/>
    <mergeCell ref="MCO151:MCV151"/>
    <mergeCell ref="MCW151:MDD151"/>
    <mergeCell ref="MDE151:MDL151"/>
    <mergeCell ref="MDM151:MDT151"/>
    <mergeCell ref="MDU151:MEB151"/>
    <mergeCell ref="MEC151:MEJ151"/>
    <mergeCell ref="LYW151:LZD151"/>
    <mergeCell ref="LZE151:LZL151"/>
    <mergeCell ref="LZM151:LZT151"/>
    <mergeCell ref="LZU151:MAB151"/>
    <mergeCell ref="MAC151:MAJ151"/>
    <mergeCell ref="MAK151:MAR151"/>
    <mergeCell ref="MAS151:MAZ151"/>
    <mergeCell ref="MBA151:MBH151"/>
    <mergeCell ref="MBI151:MBP151"/>
    <mergeCell ref="LWC151:LWJ151"/>
    <mergeCell ref="LWK151:LWR151"/>
    <mergeCell ref="LWS151:LWZ151"/>
    <mergeCell ref="LXA151:LXH151"/>
    <mergeCell ref="LXI151:LXP151"/>
    <mergeCell ref="LXQ151:LXX151"/>
    <mergeCell ref="LXY151:LYF151"/>
    <mergeCell ref="LYG151:LYN151"/>
    <mergeCell ref="LYO151:LYV151"/>
    <mergeCell ref="LTI151:LTP151"/>
    <mergeCell ref="LTQ151:LTX151"/>
    <mergeCell ref="LTY151:LUF151"/>
    <mergeCell ref="LUG151:LUN151"/>
    <mergeCell ref="LUO151:LUV151"/>
    <mergeCell ref="LUW151:LVD151"/>
    <mergeCell ref="LVE151:LVL151"/>
    <mergeCell ref="LVM151:LVT151"/>
    <mergeCell ref="LVU151:LWB151"/>
    <mergeCell ref="MMS151:MMZ151"/>
    <mergeCell ref="MNA151:MNH151"/>
    <mergeCell ref="MNI151:MNP151"/>
    <mergeCell ref="MNQ151:MNX151"/>
    <mergeCell ref="MNY151:MOF151"/>
    <mergeCell ref="MOG151:MON151"/>
    <mergeCell ref="MOO151:MOV151"/>
    <mergeCell ref="MOW151:MPD151"/>
    <mergeCell ref="MPE151:MPL151"/>
    <mergeCell ref="MJY151:MKF151"/>
    <mergeCell ref="MKG151:MKN151"/>
    <mergeCell ref="MKO151:MKV151"/>
    <mergeCell ref="MKW151:MLD151"/>
    <mergeCell ref="MLE151:MLL151"/>
    <mergeCell ref="MLM151:MLT151"/>
    <mergeCell ref="MLU151:MMB151"/>
    <mergeCell ref="MMC151:MMJ151"/>
    <mergeCell ref="MMK151:MMR151"/>
    <mergeCell ref="MHE151:MHL151"/>
    <mergeCell ref="MHM151:MHT151"/>
    <mergeCell ref="MHU151:MIB151"/>
    <mergeCell ref="MIC151:MIJ151"/>
    <mergeCell ref="MIK151:MIR151"/>
    <mergeCell ref="MIS151:MIZ151"/>
    <mergeCell ref="MJA151:MJH151"/>
    <mergeCell ref="MJI151:MJP151"/>
    <mergeCell ref="MJQ151:MJX151"/>
    <mergeCell ref="MEK151:MER151"/>
    <mergeCell ref="MES151:MEZ151"/>
    <mergeCell ref="MFA151:MFH151"/>
    <mergeCell ref="MFI151:MFP151"/>
    <mergeCell ref="MFQ151:MFX151"/>
    <mergeCell ref="MFY151:MGF151"/>
    <mergeCell ref="MGG151:MGN151"/>
    <mergeCell ref="MGO151:MGV151"/>
    <mergeCell ref="MGW151:MHD151"/>
    <mergeCell ref="MXU151:MYB151"/>
    <mergeCell ref="MYC151:MYJ151"/>
    <mergeCell ref="MYK151:MYR151"/>
    <mergeCell ref="MYS151:MYZ151"/>
    <mergeCell ref="MZA151:MZH151"/>
    <mergeCell ref="MZI151:MZP151"/>
    <mergeCell ref="MZQ151:MZX151"/>
    <mergeCell ref="MZY151:NAF151"/>
    <mergeCell ref="NAG151:NAN151"/>
    <mergeCell ref="MVA151:MVH151"/>
    <mergeCell ref="MVI151:MVP151"/>
    <mergeCell ref="MVQ151:MVX151"/>
    <mergeCell ref="MVY151:MWF151"/>
    <mergeCell ref="MWG151:MWN151"/>
    <mergeCell ref="MWO151:MWV151"/>
    <mergeCell ref="MWW151:MXD151"/>
    <mergeCell ref="MXE151:MXL151"/>
    <mergeCell ref="MXM151:MXT151"/>
    <mergeCell ref="MSG151:MSN151"/>
    <mergeCell ref="MSO151:MSV151"/>
    <mergeCell ref="MSW151:MTD151"/>
    <mergeCell ref="MTE151:MTL151"/>
    <mergeCell ref="MTM151:MTT151"/>
    <mergeCell ref="MTU151:MUB151"/>
    <mergeCell ref="MUC151:MUJ151"/>
    <mergeCell ref="MUK151:MUR151"/>
    <mergeCell ref="MUS151:MUZ151"/>
    <mergeCell ref="MPM151:MPT151"/>
    <mergeCell ref="MPU151:MQB151"/>
    <mergeCell ref="MQC151:MQJ151"/>
    <mergeCell ref="MQK151:MQR151"/>
    <mergeCell ref="MQS151:MQZ151"/>
    <mergeCell ref="MRA151:MRH151"/>
    <mergeCell ref="MRI151:MRP151"/>
    <mergeCell ref="MRQ151:MRX151"/>
    <mergeCell ref="MRY151:MSF151"/>
    <mergeCell ref="NIW151:NJD151"/>
    <mergeCell ref="NJE151:NJL151"/>
    <mergeCell ref="NJM151:NJT151"/>
    <mergeCell ref="NJU151:NKB151"/>
    <mergeCell ref="NKC151:NKJ151"/>
    <mergeCell ref="NKK151:NKR151"/>
    <mergeCell ref="NKS151:NKZ151"/>
    <mergeCell ref="NLA151:NLH151"/>
    <mergeCell ref="NLI151:NLP151"/>
    <mergeCell ref="NGC151:NGJ151"/>
    <mergeCell ref="NGK151:NGR151"/>
    <mergeCell ref="NGS151:NGZ151"/>
    <mergeCell ref="NHA151:NHH151"/>
    <mergeCell ref="NHI151:NHP151"/>
    <mergeCell ref="NHQ151:NHX151"/>
    <mergeCell ref="NHY151:NIF151"/>
    <mergeCell ref="NIG151:NIN151"/>
    <mergeCell ref="NIO151:NIV151"/>
    <mergeCell ref="NDI151:NDP151"/>
    <mergeCell ref="NDQ151:NDX151"/>
    <mergeCell ref="NDY151:NEF151"/>
    <mergeCell ref="NEG151:NEN151"/>
    <mergeCell ref="NEO151:NEV151"/>
    <mergeCell ref="NEW151:NFD151"/>
    <mergeCell ref="NFE151:NFL151"/>
    <mergeCell ref="NFM151:NFT151"/>
    <mergeCell ref="NFU151:NGB151"/>
    <mergeCell ref="NAO151:NAV151"/>
    <mergeCell ref="NAW151:NBD151"/>
    <mergeCell ref="NBE151:NBL151"/>
    <mergeCell ref="NBM151:NBT151"/>
    <mergeCell ref="NBU151:NCB151"/>
    <mergeCell ref="NCC151:NCJ151"/>
    <mergeCell ref="NCK151:NCR151"/>
    <mergeCell ref="NCS151:NCZ151"/>
    <mergeCell ref="NDA151:NDH151"/>
    <mergeCell ref="NTY151:NUF151"/>
    <mergeCell ref="NUG151:NUN151"/>
    <mergeCell ref="NUO151:NUV151"/>
    <mergeCell ref="NUW151:NVD151"/>
    <mergeCell ref="NVE151:NVL151"/>
    <mergeCell ref="NVM151:NVT151"/>
    <mergeCell ref="NVU151:NWB151"/>
    <mergeCell ref="NWC151:NWJ151"/>
    <mergeCell ref="NWK151:NWR151"/>
    <mergeCell ref="NRE151:NRL151"/>
    <mergeCell ref="NRM151:NRT151"/>
    <mergeCell ref="NRU151:NSB151"/>
    <mergeCell ref="NSC151:NSJ151"/>
    <mergeCell ref="NSK151:NSR151"/>
    <mergeCell ref="NSS151:NSZ151"/>
    <mergeCell ref="NTA151:NTH151"/>
    <mergeCell ref="NTI151:NTP151"/>
    <mergeCell ref="NTQ151:NTX151"/>
    <mergeCell ref="NOK151:NOR151"/>
    <mergeCell ref="NOS151:NOZ151"/>
    <mergeCell ref="NPA151:NPH151"/>
    <mergeCell ref="NPI151:NPP151"/>
    <mergeCell ref="NPQ151:NPX151"/>
    <mergeCell ref="NPY151:NQF151"/>
    <mergeCell ref="NQG151:NQN151"/>
    <mergeCell ref="NQO151:NQV151"/>
    <mergeCell ref="NQW151:NRD151"/>
    <mergeCell ref="NLQ151:NLX151"/>
    <mergeCell ref="NLY151:NMF151"/>
    <mergeCell ref="NMG151:NMN151"/>
    <mergeCell ref="NMO151:NMV151"/>
    <mergeCell ref="NMW151:NND151"/>
    <mergeCell ref="NNE151:NNL151"/>
    <mergeCell ref="NNM151:NNT151"/>
    <mergeCell ref="NNU151:NOB151"/>
    <mergeCell ref="NOC151:NOJ151"/>
    <mergeCell ref="OFA151:OFH151"/>
    <mergeCell ref="OFI151:OFP151"/>
    <mergeCell ref="OFQ151:OFX151"/>
    <mergeCell ref="OFY151:OGF151"/>
    <mergeCell ref="OGG151:OGN151"/>
    <mergeCell ref="OGO151:OGV151"/>
    <mergeCell ref="OGW151:OHD151"/>
    <mergeCell ref="OHE151:OHL151"/>
    <mergeCell ref="OHM151:OHT151"/>
    <mergeCell ref="OCG151:OCN151"/>
    <mergeCell ref="OCO151:OCV151"/>
    <mergeCell ref="OCW151:ODD151"/>
    <mergeCell ref="ODE151:ODL151"/>
    <mergeCell ref="ODM151:ODT151"/>
    <mergeCell ref="ODU151:OEB151"/>
    <mergeCell ref="OEC151:OEJ151"/>
    <mergeCell ref="OEK151:OER151"/>
    <mergeCell ref="OES151:OEZ151"/>
    <mergeCell ref="NZM151:NZT151"/>
    <mergeCell ref="NZU151:OAB151"/>
    <mergeCell ref="OAC151:OAJ151"/>
    <mergeCell ref="OAK151:OAR151"/>
    <mergeCell ref="OAS151:OAZ151"/>
    <mergeCell ref="OBA151:OBH151"/>
    <mergeCell ref="OBI151:OBP151"/>
    <mergeCell ref="OBQ151:OBX151"/>
    <mergeCell ref="OBY151:OCF151"/>
    <mergeCell ref="NWS151:NWZ151"/>
    <mergeCell ref="NXA151:NXH151"/>
    <mergeCell ref="NXI151:NXP151"/>
    <mergeCell ref="NXQ151:NXX151"/>
    <mergeCell ref="NXY151:NYF151"/>
    <mergeCell ref="NYG151:NYN151"/>
    <mergeCell ref="NYO151:NYV151"/>
    <mergeCell ref="NYW151:NZD151"/>
    <mergeCell ref="NZE151:NZL151"/>
    <mergeCell ref="OQC151:OQJ151"/>
    <mergeCell ref="OQK151:OQR151"/>
    <mergeCell ref="OQS151:OQZ151"/>
    <mergeCell ref="ORA151:ORH151"/>
    <mergeCell ref="ORI151:ORP151"/>
    <mergeCell ref="ORQ151:ORX151"/>
    <mergeCell ref="ORY151:OSF151"/>
    <mergeCell ref="OSG151:OSN151"/>
    <mergeCell ref="OSO151:OSV151"/>
    <mergeCell ref="ONI151:ONP151"/>
    <mergeCell ref="ONQ151:ONX151"/>
    <mergeCell ref="ONY151:OOF151"/>
    <mergeCell ref="OOG151:OON151"/>
    <mergeCell ref="OOO151:OOV151"/>
    <mergeCell ref="OOW151:OPD151"/>
    <mergeCell ref="OPE151:OPL151"/>
    <mergeCell ref="OPM151:OPT151"/>
    <mergeCell ref="OPU151:OQB151"/>
    <mergeCell ref="OKO151:OKV151"/>
    <mergeCell ref="OKW151:OLD151"/>
    <mergeCell ref="OLE151:OLL151"/>
    <mergeCell ref="OLM151:OLT151"/>
    <mergeCell ref="OLU151:OMB151"/>
    <mergeCell ref="OMC151:OMJ151"/>
    <mergeCell ref="OMK151:OMR151"/>
    <mergeCell ref="OMS151:OMZ151"/>
    <mergeCell ref="ONA151:ONH151"/>
    <mergeCell ref="OHU151:OIB151"/>
    <mergeCell ref="OIC151:OIJ151"/>
    <mergeCell ref="OIK151:OIR151"/>
    <mergeCell ref="OIS151:OIZ151"/>
    <mergeCell ref="OJA151:OJH151"/>
    <mergeCell ref="OJI151:OJP151"/>
    <mergeCell ref="OJQ151:OJX151"/>
    <mergeCell ref="OJY151:OKF151"/>
    <mergeCell ref="OKG151:OKN151"/>
    <mergeCell ref="PBE151:PBL151"/>
    <mergeCell ref="PBM151:PBT151"/>
    <mergeCell ref="PBU151:PCB151"/>
    <mergeCell ref="PCC151:PCJ151"/>
    <mergeCell ref="PCK151:PCR151"/>
    <mergeCell ref="PCS151:PCZ151"/>
    <mergeCell ref="PDA151:PDH151"/>
    <mergeCell ref="PDI151:PDP151"/>
    <mergeCell ref="PDQ151:PDX151"/>
    <mergeCell ref="OYK151:OYR151"/>
    <mergeCell ref="OYS151:OYZ151"/>
    <mergeCell ref="OZA151:OZH151"/>
    <mergeCell ref="OZI151:OZP151"/>
    <mergeCell ref="OZQ151:OZX151"/>
    <mergeCell ref="OZY151:PAF151"/>
    <mergeCell ref="PAG151:PAN151"/>
    <mergeCell ref="PAO151:PAV151"/>
    <mergeCell ref="PAW151:PBD151"/>
    <mergeCell ref="OVQ151:OVX151"/>
    <mergeCell ref="OVY151:OWF151"/>
    <mergeCell ref="OWG151:OWN151"/>
    <mergeCell ref="OWO151:OWV151"/>
    <mergeCell ref="OWW151:OXD151"/>
    <mergeCell ref="OXE151:OXL151"/>
    <mergeCell ref="OXM151:OXT151"/>
    <mergeCell ref="OXU151:OYB151"/>
    <mergeCell ref="OYC151:OYJ151"/>
    <mergeCell ref="OSW151:OTD151"/>
    <mergeCell ref="OTE151:OTL151"/>
    <mergeCell ref="OTM151:OTT151"/>
    <mergeCell ref="OTU151:OUB151"/>
    <mergeCell ref="OUC151:OUJ151"/>
    <mergeCell ref="OUK151:OUR151"/>
    <mergeCell ref="OUS151:OUZ151"/>
    <mergeCell ref="OVA151:OVH151"/>
    <mergeCell ref="OVI151:OVP151"/>
    <mergeCell ref="PMG151:PMN151"/>
    <mergeCell ref="PMO151:PMV151"/>
    <mergeCell ref="PMW151:PND151"/>
    <mergeCell ref="PNE151:PNL151"/>
    <mergeCell ref="PNM151:PNT151"/>
    <mergeCell ref="PNU151:POB151"/>
    <mergeCell ref="POC151:POJ151"/>
    <mergeCell ref="POK151:POR151"/>
    <mergeCell ref="POS151:POZ151"/>
    <mergeCell ref="PJM151:PJT151"/>
    <mergeCell ref="PJU151:PKB151"/>
    <mergeCell ref="PKC151:PKJ151"/>
    <mergeCell ref="PKK151:PKR151"/>
    <mergeCell ref="PKS151:PKZ151"/>
    <mergeCell ref="PLA151:PLH151"/>
    <mergeCell ref="PLI151:PLP151"/>
    <mergeCell ref="PLQ151:PLX151"/>
    <mergeCell ref="PLY151:PMF151"/>
    <mergeCell ref="PGS151:PGZ151"/>
    <mergeCell ref="PHA151:PHH151"/>
    <mergeCell ref="PHI151:PHP151"/>
    <mergeCell ref="PHQ151:PHX151"/>
    <mergeCell ref="PHY151:PIF151"/>
    <mergeCell ref="PIG151:PIN151"/>
    <mergeCell ref="PIO151:PIV151"/>
    <mergeCell ref="PIW151:PJD151"/>
    <mergeCell ref="PJE151:PJL151"/>
    <mergeCell ref="PDY151:PEF151"/>
    <mergeCell ref="PEG151:PEN151"/>
    <mergeCell ref="PEO151:PEV151"/>
    <mergeCell ref="PEW151:PFD151"/>
    <mergeCell ref="PFE151:PFL151"/>
    <mergeCell ref="PFM151:PFT151"/>
    <mergeCell ref="PFU151:PGB151"/>
    <mergeCell ref="PGC151:PGJ151"/>
    <mergeCell ref="PGK151:PGR151"/>
    <mergeCell ref="PXI151:PXP151"/>
    <mergeCell ref="PXQ151:PXX151"/>
    <mergeCell ref="PXY151:PYF151"/>
    <mergeCell ref="PYG151:PYN151"/>
    <mergeCell ref="PYO151:PYV151"/>
    <mergeCell ref="PYW151:PZD151"/>
    <mergeCell ref="PZE151:PZL151"/>
    <mergeCell ref="PZM151:PZT151"/>
    <mergeCell ref="PZU151:QAB151"/>
    <mergeCell ref="PUO151:PUV151"/>
    <mergeCell ref="PUW151:PVD151"/>
    <mergeCell ref="PVE151:PVL151"/>
    <mergeCell ref="PVM151:PVT151"/>
    <mergeCell ref="PVU151:PWB151"/>
    <mergeCell ref="PWC151:PWJ151"/>
    <mergeCell ref="PWK151:PWR151"/>
    <mergeCell ref="PWS151:PWZ151"/>
    <mergeCell ref="PXA151:PXH151"/>
    <mergeCell ref="PRU151:PSB151"/>
    <mergeCell ref="PSC151:PSJ151"/>
    <mergeCell ref="PSK151:PSR151"/>
    <mergeCell ref="PSS151:PSZ151"/>
    <mergeCell ref="PTA151:PTH151"/>
    <mergeCell ref="PTI151:PTP151"/>
    <mergeCell ref="PTQ151:PTX151"/>
    <mergeCell ref="PTY151:PUF151"/>
    <mergeCell ref="PUG151:PUN151"/>
    <mergeCell ref="PPA151:PPH151"/>
    <mergeCell ref="PPI151:PPP151"/>
    <mergeCell ref="PPQ151:PPX151"/>
    <mergeCell ref="PPY151:PQF151"/>
    <mergeCell ref="PQG151:PQN151"/>
    <mergeCell ref="PQO151:PQV151"/>
    <mergeCell ref="PQW151:PRD151"/>
    <mergeCell ref="PRE151:PRL151"/>
    <mergeCell ref="PRM151:PRT151"/>
    <mergeCell ref="QIK151:QIR151"/>
    <mergeCell ref="QIS151:QIZ151"/>
    <mergeCell ref="QJA151:QJH151"/>
    <mergeCell ref="QJI151:QJP151"/>
    <mergeCell ref="QJQ151:QJX151"/>
    <mergeCell ref="QJY151:QKF151"/>
    <mergeCell ref="QKG151:QKN151"/>
    <mergeCell ref="QKO151:QKV151"/>
    <mergeCell ref="QKW151:QLD151"/>
    <mergeCell ref="QFQ151:QFX151"/>
    <mergeCell ref="QFY151:QGF151"/>
    <mergeCell ref="QGG151:QGN151"/>
    <mergeCell ref="QGO151:QGV151"/>
    <mergeCell ref="QGW151:QHD151"/>
    <mergeCell ref="QHE151:QHL151"/>
    <mergeCell ref="QHM151:QHT151"/>
    <mergeCell ref="QHU151:QIB151"/>
    <mergeCell ref="QIC151:QIJ151"/>
    <mergeCell ref="QCW151:QDD151"/>
    <mergeCell ref="QDE151:QDL151"/>
    <mergeCell ref="QDM151:QDT151"/>
    <mergeCell ref="QDU151:QEB151"/>
    <mergeCell ref="QEC151:QEJ151"/>
    <mergeCell ref="QEK151:QER151"/>
    <mergeCell ref="QES151:QEZ151"/>
    <mergeCell ref="QFA151:QFH151"/>
    <mergeCell ref="QFI151:QFP151"/>
    <mergeCell ref="QAC151:QAJ151"/>
    <mergeCell ref="QAK151:QAR151"/>
    <mergeCell ref="QAS151:QAZ151"/>
    <mergeCell ref="QBA151:QBH151"/>
    <mergeCell ref="QBI151:QBP151"/>
    <mergeCell ref="QBQ151:QBX151"/>
    <mergeCell ref="QBY151:QCF151"/>
    <mergeCell ref="QCG151:QCN151"/>
    <mergeCell ref="QCO151:QCV151"/>
    <mergeCell ref="QTM151:QTT151"/>
    <mergeCell ref="QTU151:QUB151"/>
    <mergeCell ref="QUC151:QUJ151"/>
    <mergeCell ref="QUK151:QUR151"/>
    <mergeCell ref="QUS151:QUZ151"/>
    <mergeCell ref="QVA151:QVH151"/>
    <mergeCell ref="QVI151:QVP151"/>
    <mergeCell ref="QVQ151:QVX151"/>
    <mergeCell ref="QVY151:QWF151"/>
    <mergeCell ref="QQS151:QQZ151"/>
    <mergeCell ref="QRA151:QRH151"/>
    <mergeCell ref="QRI151:QRP151"/>
    <mergeCell ref="QRQ151:QRX151"/>
    <mergeCell ref="QRY151:QSF151"/>
    <mergeCell ref="QSG151:QSN151"/>
    <mergeCell ref="QSO151:QSV151"/>
    <mergeCell ref="QSW151:QTD151"/>
    <mergeCell ref="QTE151:QTL151"/>
    <mergeCell ref="QNY151:QOF151"/>
    <mergeCell ref="QOG151:QON151"/>
    <mergeCell ref="QOO151:QOV151"/>
    <mergeCell ref="QOW151:QPD151"/>
    <mergeCell ref="QPE151:QPL151"/>
    <mergeCell ref="QPM151:QPT151"/>
    <mergeCell ref="QPU151:QQB151"/>
    <mergeCell ref="QQC151:QQJ151"/>
    <mergeCell ref="QQK151:QQR151"/>
    <mergeCell ref="QLE151:QLL151"/>
    <mergeCell ref="QLM151:QLT151"/>
    <mergeCell ref="QLU151:QMB151"/>
    <mergeCell ref="QMC151:QMJ151"/>
    <mergeCell ref="QMK151:QMR151"/>
    <mergeCell ref="QMS151:QMZ151"/>
    <mergeCell ref="QNA151:QNH151"/>
    <mergeCell ref="QNI151:QNP151"/>
    <mergeCell ref="QNQ151:QNX151"/>
    <mergeCell ref="REO151:REV151"/>
    <mergeCell ref="REW151:RFD151"/>
    <mergeCell ref="RFE151:RFL151"/>
    <mergeCell ref="RFM151:RFT151"/>
    <mergeCell ref="RFU151:RGB151"/>
    <mergeCell ref="RGC151:RGJ151"/>
    <mergeCell ref="RGK151:RGR151"/>
    <mergeCell ref="RGS151:RGZ151"/>
    <mergeCell ref="RHA151:RHH151"/>
    <mergeCell ref="RBU151:RCB151"/>
    <mergeCell ref="RCC151:RCJ151"/>
    <mergeCell ref="RCK151:RCR151"/>
    <mergeCell ref="RCS151:RCZ151"/>
    <mergeCell ref="RDA151:RDH151"/>
    <mergeCell ref="RDI151:RDP151"/>
    <mergeCell ref="RDQ151:RDX151"/>
    <mergeCell ref="RDY151:REF151"/>
    <mergeCell ref="REG151:REN151"/>
    <mergeCell ref="QZA151:QZH151"/>
    <mergeCell ref="QZI151:QZP151"/>
    <mergeCell ref="QZQ151:QZX151"/>
    <mergeCell ref="QZY151:RAF151"/>
    <mergeCell ref="RAG151:RAN151"/>
    <mergeCell ref="RAO151:RAV151"/>
    <mergeCell ref="RAW151:RBD151"/>
    <mergeCell ref="RBE151:RBL151"/>
    <mergeCell ref="RBM151:RBT151"/>
    <mergeCell ref="QWG151:QWN151"/>
    <mergeCell ref="QWO151:QWV151"/>
    <mergeCell ref="QWW151:QXD151"/>
    <mergeCell ref="QXE151:QXL151"/>
    <mergeCell ref="QXM151:QXT151"/>
    <mergeCell ref="QXU151:QYB151"/>
    <mergeCell ref="QYC151:QYJ151"/>
    <mergeCell ref="QYK151:QYR151"/>
    <mergeCell ref="QYS151:QYZ151"/>
    <mergeCell ref="RPQ151:RPX151"/>
    <mergeCell ref="RPY151:RQF151"/>
    <mergeCell ref="RQG151:RQN151"/>
    <mergeCell ref="RQO151:RQV151"/>
    <mergeCell ref="RQW151:RRD151"/>
    <mergeCell ref="RRE151:RRL151"/>
    <mergeCell ref="RRM151:RRT151"/>
    <mergeCell ref="RRU151:RSB151"/>
    <mergeCell ref="RSC151:RSJ151"/>
    <mergeCell ref="RMW151:RND151"/>
    <mergeCell ref="RNE151:RNL151"/>
    <mergeCell ref="RNM151:RNT151"/>
    <mergeCell ref="RNU151:ROB151"/>
    <mergeCell ref="ROC151:ROJ151"/>
    <mergeCell ref="ROK151:ROR151"/>
    <mergeCell ref="ROS151:ROZ151"/>
    <mergeCell ref="RPA151:RPH151"/>
    <mergeCell ref="RPI151:RPP151"/>
    <mergeCell ref="RKC151:RKJ151"/>
    <mergeCell ref="RKK151:RKR151"/>
    <mergeCell ref="RKS151:RKZ151"/>
    <mergeCell ref="RLA151:RLH151"/>
    <mergeCell ref="RLI151:RLP151"/>
    <mergeCell ref="RLQ151:RLX151"/>
    <mergeCell ref="RLY151:RMF151"/>
    <mergeCell ref="RMG151:RMN151"/>
    <mergeCell ref="RMO151:RMV151"/>
    <mergeCell ref="RHI151:RHP151"/>
    <mergeCell ref="RHQ151:RHX151"/>
    <mergeCell ref="RHY151:RIF151"/>
    <mergeCell ref="RIG151:RIN151"/>
    <mergeCell ref="RIO151:RIV151"/>
    <mergeCell ref="RIW151:RJD151"/>
    <mergeCell ref="RJE151:RJL151"/>
    <mergeCell ref="RJM151:RJT151"/>
    <mergeCell ref="RJU151:RKB151"/>
    <mergeCell ref="SAS151:SAZ151"/>
    <mergeCell ref="SBA151:SBH151"/>
    <mergeCell ref="SBI151:SBP151"/>
    <mergeCell ref="SBQ151:SBX151"/>
    <mergeCell ref="SBY151:SCF151"/>
    <mergeCell ref="SCG151:SCN151"/>
    <mergeCell ref="SCO151:SCV151"/>
    <mergeCell ref="SCW151:SDD151"/>
    <mergeCell ref="SDE151:SDL151"/>
    <mergeCell ref="RXY151:RYF151"/>
    <mergeCell ref="RYG151:RYN151"/>
    <mergeCell ref="RYO151:RYV151"/>
    <mergeCell ref="RYW151:RZD151"/>
    <mergeCell ref="RZE151:RZL151"/>
    <mergeCell ref="RZM151:RZT151"/>
    <mergeCell ref="RZU151:SAB151"/>
    <mergeCell ref="SAC151:SAJ151"/>
    <mergeCell ref="SAK151:SAR151"/>
    <mergeCell ref="RVE151:RVL151"/>
    <mergeCell ref="RVM151:RVT151"/>
    <mergeCell ref="RVU151:RWB151"/>
    <mergeCell ref="RWC151:RWJ151"/>
    <mergeCell ref="RWK151:RWR151"/>
    <mergeCell ref="RWS151:RWZ151"/>
    <mergeCell ref="RXA151:RXH151"/>
    <mergeCell ref="RXI151:RXP151"/>
    <mergeCell ref="RXQ151:RXX151"/>
    <mergeCell ref="RSK151:RSR151"/>
    <mergeCell ref="RSS151:RSZ151"/>
    <mergeCell ref="RTA151:RTH151"/>
    <mergeCell ref="RTI151:RTP151"/>
    <mergeCell ref="RTQ151:RTX151"/>
    <mergeCell ref="RTY151:RUF151"/>
    <mergeCell ref="RUG151:RUN151"/>
    <mergeCell ref="RUO151:RUV151"/>
    <mergeCell ref="RUW151:RVD151"/>
    <mergeCell ref="SLU151:SMB151"/>
    <mergeCell ref="SMC151:SMJ151"/>
    <mergeCell ref="SMK151:SMR151"/>
    <mergeCell ref="SMS151:SMZ151"/>
    <mergeCell ref="SNA151:SNH151"/>
    <mergeCell ref="SNI151:SNP151"/>
    <mergeCell ref="SNQ151:SNX151"/>
    <mergeCell ref="SNY151:SOF151"/>
    <mergeCell ref="SOG151:SON151"/>
    <mergeCell ref="SJA151:SJH151"/>
    <mergeCell ref="SJI151:SJP151"/>
    <mergeCell ref="SJQ151:SJX151"/>
    <mergeCell ref="SJY151:SKF151"/>
    <mergeCell ref="SKG151:SKN151"/>
    <mergeCell ref="SKO151:SKV151"/>
    <mergeCell ref="SKW151:SLD151"/>
    <mergeCell ref="SLE151:SLL151"/>
    <mergeCell ref="SLM151:SLT151"/>
    <mergeCell ref="SGG151:SGN151"/>
    <mergeCell ref="SGO151:SGV151"/>
    <mergeCell ref="SGW151:SHD151"/>
    <mergeCell ref="SHE151:SHL151"/>
    <mergeCell ref="SHM151:SHT151"/>
    <mergeCell ref="SHU151:SIB151"/>
    <mergeCell ref="SIC151:SIJ151"/>
    <mergeCell ref="SIK151:SIR151"/>
    <mergeCell ref="SIS151:SIZ151"/>
    <mergeCell ref="SDM151:SDT151"/>
    <mergeCell ref="SDU151:SEB151"/>
    <mergeCell ref="SEC151:SEJ151"/>
    <mergeCell ref="SEK151:SER151"/>
    <mergeCell ref="SES151:SEZ151"/>
    <mergeCell ref="SFA151:SFH151"/>
    <mergeCell ref="SFI151:SFP151"/>
    <mergeCell ref="SFQ151:SFX151"/>
    <mergeCell ref="SFY151:SGF151"/>
    <mergeCell ref="SWW151:SXD151"/>
    <mergeCell ref="SXE151:SXL151"/>
    <mergeCell ref="SXM151:SXT151"/>
    <mergeCell ref="SXU151:SYB151"/>
    <mergeCell ref="SYC151:SYJ151"/>
    <mergeCell ref="SYK151:SYR151"/>
    <mergeCell ref="SYS151:SYZ151"/>
    <mergeCell ref="SZA151:SZH151"/>
    <mergeCell ref="SZI151:SZP151"/>
    <mergeCell ref="SUC151:SUJ151"/>
    <mergeCell ref="SUK151:SUR151"/>
    <mergeCell ref="SUS151:SUZ151"/>
    <mergeCell ref="SVA151:SVH151"/>
    <mergeCell ref="SVI151:SVP151"/>
    <mergeCell ref="SVQ151:SVX151"/>
    <mergeCell ref="SVY151:SWF151"/>
    <mergeCell ref="SWG151:SWN151"/>
    <mergeCell ref="SWO151:SWV151"/>
    <mergeCell ref="SRI151:SRP151"/>
    <mergeCell ref="SRQ151:SRX151"/>
    <mergeCell ref="SRY151:SSF151"/>
    <mergeCell ref="SSG151:SSN151"/>
    <mergeCell ref="SSO151:SSV151"/>
    <mergeCell ref="SSW151:STD151"/>
    <mergeCell ref="STE151:STL151"/>
    <mergeCell ref="STM151:STT151"/>
    <mergeCell ref="STU151:SUB151"/>
    <mergeCell ref="SOO151:SOV151"/>
    <mergeCell ref="SOW151:SPD151"/>
    <mergeCell ref="SPE151:SPL151"/>
    <mergeCell ref="SPM151:SPT151"/>
    <mergeCell ref="SPU151:SQB151"/>
    <mergeCell ref="SQC151:SQJ151"/>
    <mergeCell ref="SQK151:SQR151"/>
    <mergeCell ref="SQS151:SQZ151"/>
    <mergeCell ref="SRA151:SRH151"/>
    <mergeCell ref="THY151:TIF151"/>
    <mergeCell ref="TIG151:TIN151"/>
    <mergeCell ref="TIO151:TIV151"/>
    <mergeCell ref="TIW151:TJD151"/>
    <mergeCell ref="TJE151:TJL151"/>
    <mergeCell ref="TJM151:TJT151"/>
    <mergeCell ref="TJU151:TKB151"/>
    <mergeCell ref="TKC151:TKJ151"/>
    <mergeCell ref="TKK151:TKR151"/>
    <mergeCell ref="TFE151:TFL151"/>
    <mergeCell ref="TFM151:TFT151"/>
    <mergeCell ref="TFU151:TGB151"/>
    <mergeCell ref="TGC151:TGJ151"/>
    <mergeCell ref="TGK151:TGR151"/>
    <mergeCell ref="TGS151:TGZ151"/>
    <mergeCell ref="THA151:THH151"/>
    <mergeCell ref="THI151:THP151"/>
    <mergeCell ref="THQ151:THX151"/>
    <mergeCell ref="TCK151:TCR151"/>
    <mergeCell ref="TCS151:TCZ151"/>
    <mergeCell ref="TDA151:TDH151"/>
    <mergeCell ref="TDI151:TDP151"/>
    <mergeCell ref="TDQ151:TDX151"/>
    <mergeCell ref="TDY151:TEF151"/>
    <mergeCell ref="TEG151:TEN151"/>
    <mergeCell ref="TEO151:TEV151"/>
    <mergeCell ref="TEW151:TFD151"/>
    <mergeCell ref="SZQ151:SZX151"/>
    <mergeCell ref="SZY151:TAF151"/>
    <mergeCell ref="TAG151:TAN151"/>
    <mergeCell ref="TAO151:TAV151"/>
    <mergeCell ref="TAW151:TBD151"/>
    <mergeCell ref="TBE151:TBL151"/>
    <mergeCell ref="TBM151:TBT151"/>
    <mergeCell ref="TBU151:TCB151"/>
    <mergeCell ref="TCC151:TCJ151"/>
    <mergeCell ref="TTA151:TTH151"/>
    <mergeCell ref="TTI151:TTP151"/>
    <mergeCell ref="TTQ151:TTX151"/>
    <mergeCell ref="TTY151:TUF151"/>
    <mergeCell ref="TUG151:TUN151"/>
    <mergeCell ref="TUO151:TUV151"/>
    <mergeCell ref="TUW151:TVD151"/>
    <mergeCell ref="TVE151:TVL151"/>
    <mergeCell ref="TVM151:TVT151"/>
    <mergeCell ref="TQG151:TQN151"/>
    <mergeCell ref="TQO151:TQV151"/>
    <mergeCell ref="TQW151:TRD151"/>
    <mergeCell ref="TRE151:TRL151"/>
    <mergeCell ref="TRM151:TRT151"/>
    <mergeCell ref="TRU151:TSB151"/>
    <mergeCell ref="TSC151:TSJ151"/>
    <mergeCell ref="TSK151:TSR151"/>
    <mergeCell ref="TSS151:TSZ151"/>
    <mergeCell ref="TNM151:TNT151"/>
    <mergeCell ref="TNU151:TOB151"/>
    <mergeCell ref="TOC151:TOJ151"/>
    <mergeCell ref="TOK151:TOR151"/>
    <mergeCell ref="TOS151:TOZ151"/>
    <mergeCell ref="TPA151:TPH151"/>
    <mergeCell ref="TPI151:TPP151"/>
    <mergeCell ref="TPQ151:TPX151"/>
    <mergeCell ref="TPY151:TQF151"/>
    <mergeCell ref="TKS151:TKZ151"/>
    <mergeCell ref="TLA151:TLH151"/>
    <mergeCell ref="TLI151:TLP151"/>
    <mergeCell ref="TLQ151:TLX151"/>
    <mergeCell ref="TLY151:TMF151"/>
    <mergeCell ref="TMG151:TMN151"/>
    <mergeCell ref="TMO151:TMV151"/>
    <mergeCell ref="TMW151:TND151"/>
    <mergeCell ref="TNE151:TNL151"/>
    <mergeCell ref="UEC151:UEJ151"/>
    <mergeCell ref="UEK151:UER151"/>
    <mergeCell ref="UES151:UEZ151"/>
    <mergeCell ref="UFA151:UFH151"/>
    <mergeCell ref="UFI151:UFP151"/>
    <mergeCell ref="UFQ151:UFX151"/>
    <mergeCell ref="UFY151:UGF151"/>
    <mergeCell ref="UGG151:UGN151"/>
    <mergeCell ref="UGO151:UGV151"/>
    <mergeCell ref="UBI151:UBP151"/>
    <mergeCell ref="UBQ151:UBX151"/>
    <mergeCell ref="UBY151:UCF151"/>
    <mergeCell ref="UCG151:UCN151"/>
    <mergeCell ref="UCO151:UCV151"/>
    <mergeCell ref="UCW151:UDD151"/>
    <mergeCell ref="UDE151:UDL151"/>
    <mergeCell ref="UDM151:UDT151"/>
    <mergeCell ref="UDU151:UEB151"/>
    <mergeCell ref="TYO151:TYV151"/>
    <mergeCell ref="TYW151:TZD151"/>
    <mergeCell ref="TZE151:TZL151"/>
    <mergeCell ref="TZM151:TZT151"/>
    <mergeCell ref="TZU151:UAB151"/>
    <mergeCell ref="UAC151:UAJ151"/>
    <mergeCell ref="UAK151:UAR151"/>
    <mergeCell ref="UAS151:UAZ151"/>
    <mergeCell ref="UBA151:UBH151"/>
    <mergeCell ref="TVU151:TWB151"/>
    <mergeCell ref="TWC151:TWJ151"/>
    <mergeCell ref="TWK151:TWR151"/>
    <mergeCell ref="TWS151:TWZ151"/>
    <mergeCell ref="TXA151:TXH151"/>
    <mergeCell ref="TXI151:TXP151"/>
    <mergeCell ref="TXQ151:TXX151"/>
    <mergeCell ref="TXY151:TYF151"/>
    <mergeCell ref="TYG151:TYN151"/>
    <mergeCell ref="UPE151:UPL151"/>
    <mergeCell ref="UPM151:UPT151"/>
    <mergeCell ref="UPU151:UQB151"/>
    <mergeCell ref="UQC151:UQJ151"/>
    <mergeCell ref="UQK151:UQR151"/>
    <mergeCell ref="UQS151:UQZ151"/>
    <mergeCell ref="URA151:URH151"/>
    <mergeCell ref="URI151:URP151"/>
    <mergeCell ref="URQ151:URX151"/>
    <mergeCell ref="UMK151:UMR151"/>
    <mergeCell ref="UMS151:UMZ151"/>
    <mergeCell ref="UNA151:UNH151"/>
    <mergeCell ref="UNI151:UNP151"/>
    <mergeCell ref="UNQ151:UNX151"/>
    <mergeCell ref="UNY151:UOF151"/>
    <mergeCell ref="UOG151:UON151"/>
    <mergeCell ref="UOO151:UOV151"/>
    <mergeCell ref="UOW151:UPD151"/>
    <mergeCell ref="UJQ151:UJX151"/>
    <mergeCell ref="UJY151:UKF151"/>
    <mergeCell ref="UKG151:UKN151"/>
    <mergeCell ref="UKO151:UKV151"/>
    <mergeCell ref="UKW151:ULD151"/>
    <mergeCell ref="ULE151:ULL151"/>
    <mergeCell ref="ULM151:ULT151"/>
    <mergeCell ref="ULU151:UMB151"/>
    <mergeCell ref="UMC151:UMJ151"/>
    <mergeCell ref="UGW151:UHD151"/>
    <mergeCell ref="UHE151:UHL151"/>
    <mergeCell ref="UHM151:UHT151"/>
    <mergeCell ref="UHU151:UIB151"/>
    <mergeCell ref="UIC151:UIJ151"/>
    <mergeCell ref="UIK151:UIR151"/>
    <mergeCell ref="UIS151:UIZ151"/>
    <mergeCell ref="UJA151:UJH151"/>
    <mergeCell ref="UJI151:UJP151"/>
    <mergeCell ref="VAG151:VAN151"/>
    <mergeCell ref="VAO151:VAV151"/>
    <mergeCell ref="VAW151:VBD151"/>
    <mergeCell ref="VBE151:VBL151"/>
    <mergeCell ref="VBM151:VBT151"/>
    <mergeCell ref="VBU151:VCB151"/>
    <mergeCell ref="VCC151:VCJ151"/>
    <mergeCell ref="VCK151:VCR151"/>
    <mergeCell ref="VCS151:VCZ151"/>
    <mergeCell ref="UXM151:UXT151"/>
    <mergeCell ref="UXU151:UYB151"/>
    <mergeCell ref="UYC151:UYJ151"/>
    <mergeCell ref="UYK151:UYR151"/>
    <mergeCell ref="UYS151:UYZ151"/>
    <mergeCell ref="UZA151:UZH151"/>
    <mergeCell ref="UZI151:UZP151"/>
    <mergeCell ref="UZQ151:UZX151"/>
    <mergeCell ref="UZY151:VAF151"/>
    <mergeCell ref="UUS151:UUZ151"/>
    <mergeCell ref="UVA151:UVH151"/>
    <mergeCell ref="UVI151:UVP151"/>
    <mergeCell ref="UVQ151:UVX151"/>
    <mergeCell ref="UVY151:UWF151"/>
    <mergeCell ref="UWG151:UWN151"/>
    <mergeCell ref="UWO151:UWV151"/>
    <mergeCell ref="UWW151:UXD151"/>
    <mergeCell ref="UXE151:UXL151"/>
    <mergeCell ref="URY151:USF151"/>
    <mergeCell ref="USG151:USN151"/>
    <mergeCell ref="USO151:USV151"/>
    <mergeCell ref="USW151:UTD151"/>
    <mergeCell ref="UTE151:UTL151"/>
    <mergeCell ref="UTM151:UTT151"/>
    <mergeCell ref="UTU151:UUB151"/>
    <mergeCell ref="UUC151:UUJ151"/>
    <mergeCell ref="UUK151:UUR151"/>
    <mergeCell ref="VLI151:VLP151"/>
    <mergeCell ref="VLQ151:VLX151"/>
    <mergeCell ref="VLY151:VMF151"/>
    <mergeCell ref="VMG151:VMN151"/>
    <mergeCell ref="VMO151:VMV151"/>
    <mergeCell ref="VMW151:VND151"/>
    <mergeCell ref="VNE151:VNL151"/>
    <mergeCell ref="VNM151:VNT151"/>
    <mergeCell ref="VNU151:VOB151"/>
    <mergeCell ref="VIO151:VIV151"/>
    <mergeCell ref="VIW151:VJD151"/>
    <mergeCell ref="VJE151:VJL151"/>
    <mergeCell ref="VJM151:VJT151"/>
    <mergeCell ref="VJU151:VKB151"/>
    <mergeCell ref="VKC151:VKJ151"/>
    <mergeCell ref="VKK151:VKR151"/>
    <mergeCell ref="VKS151:VKZ151"/>
    <mergeCell ref="VLA151:VLH151"/>
    <mergeCell ref="VFU151:VGB151"/>
    <mergeCell ref="VGC151:VGJ151"/>
    <mergeCell ref="VGK151:VGR151"/>
    <mergeCell ref="VGS151:VGZ151"/>
    <mergeCell ref="VHA151:VHH151"/>
    <mergeCell ref="VHI151:VHP151"/>
    <mergeCell ref="VHQ151:VHX151"/>
    <mergeCell ref="VHY151:VIF151"/>
    <mergeCell ref="VIG151:VIN151"/>
    <mergeCell ref="VDA151:VDH151"/>
    <mergeCell ref="VDI151:VDP151"/>
    <mergeCell ref="VDQ151:VDX151"/>
    <mergeCell ref="VDY151:VEF151"/>
    <mergeCell ref="VEG151:VEN151"/>
    <mergeCell ref="VEO151:VEV151"/>
    <mergeCell ref="VEW151:VFD151"/>
    <mergeCell ref="VFE151:VFL151"/>
    <mergeCell ref="VFM151:VFT151"/>
    <mergeCell ref="VWK151:VWR151"/>
    <mergeCell ref="VWS151:VWZ151"/>
    <mergeCell ref="VXA151:VXH151"/>
    <mergeCell ref="VXI151:VXP151"/>
    <mergeCell ref="VXQ151:VXX151"/>
    <mergeCell ref="VXY151:VYF151"/>
    <mergeCell ref="VYG151:VYN151"/>
    <mergeCell ref="VYO151:VYV151"/>
    <mergeCell ref="VYW151:VZD151"/>
    <mergeCell ref="VTQ151:VTX151"/>
    <mergeCell ref="VTY151:VUF151"/>
    <mergeCell ref="VUG151:VUN151"/>
    <mergeCell ref="VUO151:VUV151"/>
    <mergeCell ref="VUW151:VVD151"/>
    <mergeCell ref="VVE151:VVL151"/>
    <mergeCell ref="VVM151:VVT151"/>
    <mergeCell ref="VVU151:VWB151"/>
    <mergeCell ref="VWC151:VWJ151"/>
    <mergeCell ref="VQW151:VRD151"/>
    <mergeCell ref="VRE151:VRL151"/>
    <mergeCell ref="VRM151:VRT151"/>
    <mergeCell ref="VRU151:VSB151"/>
    <mergeCell ref="VSC151:VSJ151"/>
    <mergeCell ref="VSK151:VSR151"/>
    <mergeCell ref="VSS151:VSZ151"/>
    <mergeCell ref="VTA151:VTH151"/>
    <mergeCell ref="VTI151:VTP151"/>
    <mergeCell ref="VOC151:VOJ151"/>
    <mergeCell ref="VOK151:VOR151"/>
    <mergeCell ref="VOS151:VOZ151"/>
    <mergeCell ref="VPA151:VPH151"/>
    <mergeCell ref="VPI151:VPP151"/>
    <mergeCell ref="VPQ151:VPX151"/>
    <mergeCell ref="VPY151:VQF151"/>
    <mergeCell ref="VQG151:VQN151"/>
    <mergeCell ref="VQO151:VQV151"/>
    <mergeCell ref="WHM151:WHT151"/>
    <mergeCell ref="WHU151:WIB151"/>
    <mergeCell ref="WIC151:WIJ151"/>
    <mergeCell ref="WIK151:WIR151"/>
    <mergeCell ref="WIS151:WIZ151"/>
    <mergeCell ref="WJA151:WJH151"/>
    <mergeCell ref="WJI151:WJP151"/>
    <mergeCell ref="WJQ151:WJX151"/>
    <mergeCell ref="WJY151:WKF151"/>
    <mergeCell ref="WES151:WEZ151"/>
    <mergeCell ref="WFA151:WFH151"/>
    <mergeCell ref="WFI151:WFP151"/>
    <mergeCell ref="WFQ151:WFX151"/>
    <mergeCell ref="WFY151:WGF151"/>
    <mergeCell ref="WGG151:WGN151"/>
    <mergeCell ref="WGO151:WGV151"/>
    <mergeCell ref="WGW151:WHD151"/>
    <mergeCell ref="WHE151:WHL151"/>
    <mergeCell ref="WBY151:WCF151"/>
    <mergeCell ref="WCG151:WCN151"/>
    <mergeCell ref="WCO151:WCV151"/>
    <mergeCell ref="WCW151:WDD151"/>
    <mergeCell ref="WDE151:WDL151"/>
    <mergeCell ref="WDM151:WDT151"/>
    <mergeCell ref="WDU151:WEB151"/>
    <mergeCell ref="WEC151:WEJ151"/>
    <mergeCell ref="WEK151:WER151"/>
    <mergeCell ref="VZE151:VZL151"/>
    <mergeCell ref="VZM151:VZT151"/>
    <mergeCell ref="VZU151:WAB151"/>
    <mergeCell ref="WAC151:WAJ151"/>
    <mergeCell ref="WAK151:WAR151"/>
    <mergeCell ref="WAS151:WAZ151"/>
    <mergeCell ref="WBA151:WBH151"/>
    <mergeCell ref="WBI151:WBP151"/>
    <mergeCell ref="WBQ151:WBX151"/>
    <mergeCell ref="WWO151:WWV151"/>
    <mergeCell ref="WWW151:WXD151"/>
    <mergeCell ref="WXE151:WXL151"/>
    <mergeCell ref="WXM151:WXT151"/>
    <mergeCell ref="WXU151:WYB151"/>
    <mergeCell ref="WSO151:WSV151"/>
    <mergeCell ref="WSW151:WTD151"/>
    <mergeCell ref="WTE151:WTL151"/>
    <mergeCell ref="WTM151:WTT151"/>
    <mergeCell ref="WTU151:WUB151"/>
    <mergeCell ref="WUC151:WUJ151"/>
    <mergeCell ref="WUK151:WUR151"/>
    <mergeCell ref="WUS151:WUZ151"/>
    <mergeCell ref="WVA151:WVH151"/>
    <mergeCell ref="WPU151:WQB151"/>
    <mergeCell ref="WQC151:WQJ151"/>
    <mergeCell ref="WQK151:WQR151"/>
    <mergeCell ref="WQS151:WQZ151"/>
    <mergeCell ref="WRA151:WRH151"/>
    <mergeCell ref="WRI151:WRP151"/>
    <mergeCell ref="WRQ151:WRX151"/>
    <mergeCell ref="WRY151:WSF151"/>
    <mergeCell ref="WSG151:WSN151"/>
    <mergeCell ref="WNA151:WNH151"/>
    <mergeCell ref="WNI151:WNP151"/>
    <mergeCell ref="WNQ151:WNX151"/>
    <mergeCell ref="WNY151:WOF151"/>
    <mergeCell ref="WOG151:WON151"/>
    <mergeCell ref="WOO151:WOV151"/>
    <mergeCell ref="WOW151:WPD151"/>
    <mergeCell ref="WPE151:WPL151"/>
    <mergeCell ref="WPM151:WPT151"/>
    <mergeCell ref="WKG151:WKN151"/>
    <mergeCell ref="WKO151:WKV151"/>
    <mergeCell ref="WKW151:WLD151"/>
    <mergeCell ref="WLE151:WLL151"/>
    <mergeCell ref="WLM151:WLT151"/>
    <mergeCell ref="WLU151:WMB151"/>
    <mergeCell ref="WMC151:WMJ151"/>
    <mergeCell ref="WMK151:WMR151"/>
    <mergeCell ref="WMS151:WMZ151"/>
    <mergeCell ref="EW152:EX152"/>
    <mergeCell ref="FE152:FF152"/>
    <mergeCell ref="FM152:FN152"/>
    <mergeCell ref="FU152:FV152"/>
    <mergeCell ref="GC152:GD152"/>
    <mergeCell ref="GK152:GL152"/>
    <mergeCell ref="GS152:GT152"/>
    <mergeCell ref="HA152:HB152"/>
    <mergeCell ref="HI152:HJ152"/>
    <mergeCell ref="XDQ151:XDX151"/>
    <mergeCell ref="XDY151:XEF151"/>
    <mergeCell ref="XEG151:XEN151"/>
    <mergeCell ref="XEO151:XEV151"/>
    <mergeCell ref="XEW151:XFD151"/>
    <mergeCell ref="A152:B152"/>
    <mergeCell ref="I152:J152"/>
    <mergeCell ref="Q152:R152"/>
    <mergeCell ref="Y152:Z152"/>
    <mergeCell ref="AG152:AH152"/>
    <mergeCell ref="AO152:AP152"/>
    <mergeCell ref="AW152:AX152"/>
    <mergeCell ref="BE152:BF152"/>
    <mergeCell ref="BM152:BN152"/>
    <mergeCell ref="BU152:BV152"/>
    <mergeCell ref="CC152:CD152"/>
    <mergeCell ref="CK152:CL152"/>
    <mergeCell ref="CS152:CT152"/>
    <mergeCell ref="DA152:DB152"/>
    <mergeCell ref="DI152:DJ152"/>
    <mergeCell ref="DQ152:DR152"/>
    <mergeCell ref="DY152:DZ152"/>
    <mergeCell ref="EG152:EH152"/>
    <mergeCell ref="EO152:EP152"/>
    <mergeCell ref="XAW151:XBD151"/>
    <mergeCell ref="XBE151:XBL151"/>
    <mergeCell ref="XBM151:XBT151"/>
    <mergeCell ref="XBU151:XCB151"/>
    <mergeCell ref="XCC151:XCJ151"/>
    <mergeCell ref="XCK151:XCR151"/>
    <mergeCell ref="XCS151:XCZ151"/>
    <mergeCell ref="XDA151:XDH151"/>
    <mergeCell ref="XDI151:XDP151"/>
    <mergeCell ref="WYC151:WYJ151"/>
    <mergeCell ref="WYK151:WYR151"/>
    <mergeCell ref="WYS151:WYZ151"/>
    <mergeCell ref="WZA151:WZH151"/>
    <mergeCell ref="WZI151:WZP151"/>
    <mergeCell ref="WZQ151:WZX151"/>
    <mergeCell ref="WZY151:XAF151"/>
    <mergeCell ref="XAG151:XAN151"/>
    <mergeCell ref="XAO151:XAV151"/>
    <mergeCell ref="WVI151:WVP151"/>
    <mergeCell ref="WVQ151:WVX151"/>
    <mergeCell ref="WVY151:WWF151"/>
    <mergeCell ref="WWG151:WWN151"/>
    <mergeCell ref="SS152:ST152"/>
    <mergeCell ref="TA152:TB152"/>
    <mergeCell ref="TI152:TJ152"/>
    <mergeCell ref="TQ152:TR152"/>
    <mergeCell ref="TY152:TZ152"/>
    <mergeCell ref="UG152:UH152"/>
    <mergeCell ref="UO152:UP152"/>
    <mergeCell ref="UW152:UX152"/>
    <mergeCell ref="VE152:VF152"/>
    <mergeCell ref="SK152:SL152"/>
    <mergeCell ref="NE152:NF152"/>
    <mergeCell ref="NM152:NN152"/>
    <mergeCell ref="NU152:NV152"/>
    <mergeCell ref="OC152:OD152"/>
    <mergeCell ref="OK152:OL152"/>
    <mergeCell ref="OS152:OT152"/>
    <mergeCell ref="PA152:PB152"/>
    <mergeCell ref="PI152:PJ152"/>
    <mergeCell ref="PQ152:PR152"/>
    <mergeCell ref="KK152:KL152"/>
    <mergeCell ref="KS152:KT152"/>
    <mergeCell ref="LA152:LB152"/>
    <mergeCell ref="LI152:LJ152"/>
    <mergeCell ref="LQ152:LR152"/>
    <mergeCell ref="LY152:LZ152"/>
    <mergeCell ref="MG152:MH152"/>
    <mergeCell ref="MO152:MP152"/>
    <mergeCell ref="MW152:MX152"/>
    <mergeCell ref="ADU152:ADV152"/>
    <mergeCell ref="AEC152:AED152"/>
    <mergeCell ref="AEK152:AEL152"/>
    <mergeCell ref="AES152:AET152"/>
    <mergeCell ref="AFA152:AFB152"/>
    <mergeCell ref="AFI152:AFJ152"/>
    <mergeCell ref="AFQ152:AFR152"/>
    <mergeCell ref="AFY152:AFZ152"/>
    <mergeCell ref="AGG152:AGH152"/>
    <mergeCell ref="ABA152:ABB152"/>
    <mergeCell ref="ABI152:ABJ152"/>
    <mergeCell ref="ABQ152:ABR152"/>
    <mergeCell ref="ABY152:ABZ152"/>
    <mergeCell ref="ACG152:ACH152"/>
    <mergeCell ref="ACO152:ACP152"/>
    <mergeCell ref="ACW152:ACX152"/>
    <mergeCell ref="ADE152:ADF152"/>
    <mergeCell ref="ADM152:ADN152"/>
    <mergeCell ref="YG152:YH152"/>
    <mergeCell ref="YO152:YP152"/>
    <mergeCell ref="YW152:YX152"/>
    <mergeCell ref="ZE152:ZF152"/>
    <mergeCell ref="ZM152:ZN152"/>
    <mergeCell ref="ZU152:ZV152"/>
    <mergeCell ref="AAC152:AAD152"/>
    <mergeCell ref="AAK152:AAL152"/>
    <mergeCell ref="AAS152:AAT152"/>
    <mergeCell ref="VM152:VN152"/>
    <mergeCell ref="VU152:VV152"/>
    <mergeCell ref="WC152:WD152"/>
    <mergeCell ref="WK152:WL152"/>
    <mergeCell ref="WS152:WT152"/>
    <mergeCell ref="XA152:XB152"/>
    <mergeCell ref="XI152:XJ152"/>
    <mergeCell ref="XQ152:XR152"/>
    <mergeCell ref="XY152:XZ152"/>
    <mergeCell ref="AOW152:AOX152"/>
    <mergeCell ref="APE152:APF152"/>
    <mergeCell ref="APM152:APN152"/>
    <mergeCell ref="APU152:APV152"/>
    <mergeCell ref="AQC152:AQD152"/>
    <mergeCell ref="AQK152:AQL152"/>
    <mergeCell ref="AQS152:AQT152"/>
    <mergeCell ref="ARA152:ARB152"/>
    <mergeCell ref="ARI152:ARJ152"/>
    <mergeCell ref="AMC152:AMD152"/>
    <mergeCell ref="AMK152:AML152"/>
    <mergeCell ref="AMS152:AMT152"/>
    <mergeCell ref="ANA152:ANB152"/>
    <mergeCell ref="ANI152:ANJ152"/>
    <mergeCell ref="ANQ152:ANR152"/>
    <mergeCell ref="ANY152:ANZ152"/>
    <mergeCell ref="AOG152:AOH152"/>
    <mergeCell ref="AOO152:AOP152"/>
    <mergeCell ref="AJI152:AJJ152"/>
    <mergeCell ref="AJQ152:AJR152"/>
    <mergeCell ref="AJY152:AJZ152"/>
    <mergeCell ref="AKG152:AKH152"/>
    <mergeCell ref="AKO152:AKP152"/>
    <mergeCell ref="AKW152:AKX152"/>
    <mergeCell ref="ALE152:ALF152"/>
    <mergeCell ref="ALM152:ALN152"/>
    <mergeCell ref="ALU152:ALV152"/>
    <mergeCell ref="AGO152:AGP152"/>
    <mergeCell ref="AGW152:AGX152"/>
    <mergeCell ref="AHE152:AHF152"/>
    <mergeCell ref="AHM152:AHN152"/>
    <mergeCell ref="AHU152:AHV152"/>
    <mergeCell ref="AIC152:AID152"/>
    <mergeCell ref="AIK152:AIL152"/>
    <mergeCell ref="AIS152:AIT152"/>
    <mergeCell ref="AJA152:AJB152"/>
    <mergeCell ref="AZY152:AZZ152"/>
    <mergeCell ref="BAG152:BAH152"/>
    <mergeCell ref="BAO152:BAP152"/>
    <mergeCell ref="BAW152:BAX152"/>
    <mergeCell ref="BBE152:BBF152"/>
    <mergeCell ref="BBM152:BBN152"/>
    <mergeCell ref="BBU152:BBV152"/>
    <mergeCell ref="BCC152:BCD152"/>
    <mergeCell ref="BCK152:BCL152"/>
    <mergeCell ref="AXE152:AXF152"/>
    <mergeCell ref="AXM152:AXN152"/>
    <mergeCell ref="AXU152:AXV152"/>
    <mergeCell ref="AYC152:AYD152"/>
    <mergeCell ref="AYK152:AYL152"/>
    <mergeCell ref="AYS152:AYT152"/>
    <mergeCell ref="AZA152:AZB152"/>
    <mergeCell ref="AZI152:AZJ152"/>
    <mergeCell ref="AZQ152:AZR152"/>
    <mergeCell ref="AUK152:AUL152"/>
    <mergeCell ref="AUS152:AUT152"/>
    <mergeCell ref="AVA152:AVB152"/>
    <mergeCell ref="AVI152:AVJ152"/>
    <mergeCell ref="AVQ152:AVR152"/>
    <mergeCell ref="AVY152:AVZ152"/>
    <mergeCell ref="AWG152:AWH152"/>
    <mergeCell ref="AWO152:AWP152"/>
    <mergeCell ref="AWW152:AWX152"/>
    <mergeCell ref="ARQ152:ARR152"/>
    <mergeCell ref="ARY152:ARZ152"/>
    <mergeCell ref="ASG152:ASH152"/>
    <mergeCell ref="ASO152:ASP152"/>
    <mergeCell ref="ASW152:ASX152"/>
    <mergeCell ref="ATE152:ATF152"/>
    <mergeCell ref="ATM152:ATN152"/>
    <mergeCell ref="ATU152:ATV152"/>
    <mergeCell ref="AUC152:AUD152"/>
    <mergeCell ref="BLA152:BLB152"/>
    <mergeCell ref="BLI152:BLJ152"/>
    <mergeCell ref="BLQ152:BLR152"/>
    <mergeCell ref="BLY152:BLZ152"/>
    <mergeCell ref="BMG152:BMH152"/>
    <mergeCell ref="BMO152:BMP152"/>
    <mergeCell ref="BMW152:BMX152"/>
    <mergeCell ref="BNE152:BNF152"/>
    <mergeCell ref="BNM152:BNN152"/>
    <mergeCell ref="BIG152:BIH152"/>
    <mergeCell ref="BIO152:BIP152"/>
    <mergeCell ref="BIW152:BIX152"/>
    <mergeCell ref="BJE152:BJF152"/>
    <mergeCell ref="BJM152:BJN152"/>
    <mergeCell ref="BJU152:BJV152"/>
    <mergeCell ref="BKC152:BKD152"/>
    <mergeCell ref="BKK152:BKL152"/>
    <mergeCell ref="BKS152:BKT152"/>
    <mergeCell ref="BFM152:BFN152"/>
    <mergeCell ref="BFU152:BFV152"/>
    <mergeCell ref="BGC152:BGD152"/>
    <mergeCell ref="BGK152:BGL152"/>
    <mergeCell ref="BGS152:BGT152"/>
    <mergeCell ref="BHA152:BHB152"/>
    <mergeCell ref="BHI152:BHJ152"/>
    <mergeCell ref="BHQ152:BHR152"/>
    <mergeCell ref="BHY152:BHZ152"/>
    <mergeCell ref="BCS152:BCT152"/>
    <mergeCell ref="BDA152:BDB152"/>
    <mergeCell ref="BDI152:BDJ152"/>
    <mergeCell ref="BDQ152:BDR152"/>
    <mergeCell ref="BDY152:BDZ152"/>
    <mergeCell ref="BEG152:BEH152"/>
    <mergeCell ref="BEO152:BEP152"/>
    <mergeCell ref="BEW152:BEX152"/>
    <mergeCell ref="BFE152:BFF152"/>
    <mergeCell ref="BWC152:BWD152"/>
    <mergeCell ref="BWK152:BWL152"/>
    <mergeCell ref="BWS152:BWT152"/>
    <mergeCell ref="BXA152:BXB152"/>
    <mergeCell ref="BXI152:BXJ152"/>
    <mergeCell ref="BXQ152:BXR152"/>
    <mergeCell ref="BXY152:BXZ152"/>
    <mergeCell ref="BYG152:BYH152"/>
    <mergeCell ref="BYO152:BYP152"/>
    <mergeCell ref="BTI152:BTJ152"/>
    <mergeCell ref="BTQ152:BTR152"/>
    <mergeCell ref="BTY152:BTZ152"/>
    <mergeCell ref="BUG152:BUH152"/>
    <mergeCell ref="BUO152:BUP152"/>
    <mergeCell ref="BUW152:BUX152"/>
    <mergeCell ref="BVE152:BVF152"/>
    <mergeCell ref="BVM152:BVN152"/>
    <mergeCell ref="BVU152:BVV152"/>
    <mergeCell ref="BQO152:BQP152"/>
    <mergeCell ref="BQW152:BQX152"/>
    <mergeCell ref="BRE152:BRF152"/>
    <mergeCell ref="BRM152:BRN152"/>
    <mergeCell ref="BRU152:BRV152"/>
    <mergeCell ref="BSC152:BSD152"/>
    <mergeCell ref="BSK152:BSL152"/>
    <mergeCell ref="BSS152:BST152"/>
    <mergeCell ref="BTA152:BTB152"/>
    <mergeCell ref="BNU152:BNV152"/>
    <mergeCell ref="BOC152:BOD152"/>
    <mergeCell ref="BOK152:BOL152"/>
    <mergeCell ref="BOS152:BOT152"/>
    <mergeCell ref="BPA152:BPB152"/>
    <mergeCell ref="BPI152:BPJ152"/>
    <mergeCell ref="BPQ152:BPR152"/>
    <mergeCell ref="BPY152:BPZ152"/>
    <mergeCell ref="BQG152:BQH152"/>
    <mergeCell ref="CHE152:CHF152"/>
    <mergeCell ref="CHM152:CHN152"/>
    <mergeCell ref="CHU152:CHV152"/>
    <mergeCell ref="CIC152:CID152"/>
    <mergeCell ref="CIK152:CIL152"/>
    <mergeCell ref="CIS152:CIT152"/>
    <mergeCell ref="CJA152:CJB152"/>
    <mergeCell ref="CJI152:CJJ152"/>
    <mergeCell ref="CJQ152:CJR152"/>
    <mergeCell ref="CEK152:CEL152"/>
    <mergeCell ref="CES152:CET152"/>
    <mergeCell ref="CFA152:CFB152"/>
    <mergeCell ref="CFI152:CFJ152"/>
    <mergeCell ref="CFQ152:CFR152"/>
    <mergeCell ref="CFY152:CFZ152"/>
    <mergeCell ref="CGG152:CGH152"/>
    <mergeCell ref="CGO152:CGP152"/>
    <mergeCell ref="CGW152:CGX152"/>
    <mergeCell ref="CBQ152:CBR152"/>
    <mergeCell ref="CBY152:CBZ152"/>
    <mergeCell ref="CCG152:CCH152"/>
    <mergeCell ref="CCO152:CCP152"/>
    <mergeCell ref="CCW152:CCX152"/>
    <mergeCell ref="CDE152:CDF152"/>
    <mergeCell ref="CDM152:CDN152"/>
    <mergeCell ref="CDU152:CDV152"/>
    <mergeCell ref="CEC152:CED152"/>
    <mergeCell ref="BYW152:BYX152"/>
    <mergeCell ref="BZE152:BZF152"/>
    <mergeCell ref="BZM152:BZN152"/>
    <mergeCell ref="BZU152:BZV152"/>
    <mergeCell ref="CAC152:CAD152"/>
    <mergeCell ref="CAK152:CAL152"/>
    <mergeCell ref="CAS152:CAT152"/>
    <mergeCell ref="CBA152:CBB152"/>
    <mergeCell ref="CBI152:CBJ152"/>
    <mergeCell ref="CSG152:CSH152"/>
    <mergeCell ref="CSO152:CSP152"/>
    <mergeCell ref="CSW152:CSX152"/>
    <mergeCell ref="CTE152:CTF152"/>
    <mergeCell ref="CTM152:CTN152"/>
    <mergeCell ref="CTU152:CTV152"/>
    <mergeCell ref="CUC152:CUD152"/>
    <mergeCell ref="CUK152:CUL152"/>
    <mergeCell ref="CUS152:CUT152"/>
    <mergeCell ref="CPM152:CPN152"/>
    <mergeCell ref="CPU152:CPV152"/>
    <mergeCell ref="CQC152:CQD152"/>
    <mergeCell ref="CQK152:CQL152"/>
    <mergeCell ref="CQS152:CQT152"/>
    <mergeCell ref="CRA152:CRB152"/>
    <mergeCell ref="CRI152:CRJ152"/>
    <mergeCell ref="CRQ152:CRR152"/>
    <mergeCell ref="CRY152:CRZ152"/>
    <mergeCell ref="CMS152:CMT152"/>
    <mergeCell ref="CNA152:CNB152"/>
    <mergeCell ref="CNI152:CNJ152"/>
    <mergeCell ref="CNQ152:CNR152"/>
    <mergeCell ref="CNY152:CNZ152"/>
    <mergeCell ref="COG152:COH152"/>
    <mergeCell ref="COO152:COP152"/>
    <mergeCell ref="COW152:COX152"/>
    <mergeCell ref="CPE152:CPF152"/>
    <mergeCell ref="CJY152:CJZ152"/>
    <mergeCell ref="CKG152:CKH152"/>
    <mergeCell ref="CKO152:CKP152"/>
    <mergeCell ref="CKW152:CKX152"/>
    <mergeCell ref="CLE152:CLF152"/>
    <mergeCell ref="CLM152:CLN152"/>
    <mergeCell ref="CLU152:CLV152"/>
    <mergeCell ref="CMC152:CMD152"/>
    <mergeCell ref="CMK152:CML152"/>
    <mergeCell ref="DDI152:DDJ152"/>
    <mergeCell ref="DDQ152:DDR152"/>
    <mergeCell ref="DDY152:DDZ152"/>
    <mergeCell ref="DEG152:DEH152"/>
    <mergeCell ref="DEO152:DEP152"/>
    <mergeCell ref="DEW152:DEX152"/>
    <mergeCell ref="DFE152:DFF152"/>
    <mergeCell ref="DFM152:DFN152"/>
    <mergeCell ref="DFU152:DFV152"/>
    <mergeCell ref="DAO152:DAP152"/>
    <mergeCell ref="DAW152:DAX152"/>
    <mergeCell ref="DBE152:DBF152"/>
    <mergeCell ref="DBM152:DBN152"/>
    <mergeCell ref="DBU152:DBV152"/>
    <mergeCell ref="DCC152:DCD152"/>
    <mergeCell ref="DCK152:DCL152"/>
    <mergeCell ref="DCS152:DCT152"/>
    <mergeCell ref="DDA152:DDB152"/>
    <mergeCell ref="CXU152:CXV152"/>
    <mergeCell ref="CYC152:CYD152"/>
    <mergeCell ref="CYK152:CYL152"/>
    <mergeCell ref="CYS152:CYT152"/>
    <mergeCell ref="CZA152:CZB152"/>
    <mergeCell ref="CZI152:CZJ152"/>
    <mergeCell ref="CZQ152:CZR152"/>
    <mergeCell ref="CZY152:CZZ152"/>
    <mergeCell ref="DAG152:DAH152"/>
    <mergeCell ref="CVA152:CVB152"/>
    <mergeCell ref="CVI152:CVJ152"/>
    <mergeCell ref="CVQ152:CVR152"/>
    <mergeCell ref="CVY152:CVZ152"/>
    <mergeCell ref="CWG152:CWH152"/>
    <mergeCell ref="CWO152:CWP152"/>
    <mergeCell ref="CWW152:CWX152"/>
    <mergeCell ref="CXE152:CXF152"/>
    <mergeCell ref="CXM152:CXN152"/>
    <mergeCell ref="DOK152:DOL152"/>
    <mergeCell ref="DOS152:DOT152"/>
    <mergeCell ref="DPA152:DPB152"/>
    <mergeCell ref="DPI152:DPJ152"/>
    <mergeCell ref="DPQ152:DPR152"/>
    <mergeCell ref="DPY152:DPZ152"/>
    <mergeCell ref="DQG152:DQH152"/>
    <mergeCell ref="DQO152:DQP152"/>
    <mergeCell ref="DQW152:DQX152"/>
    <mergeCell ref="DLQ152:DLR152"/>
    <mergeCell ref="DLY152:DLZ152"/>
    <mergeCell ref="DMG152:DMH152"/>
    <mergeCell ref="DMO152:DMP152"/>
    <mergeCell ref="DMW152:DMX152"/>
    <mergeCell ref="DNE152:DNF152"/>
    <mergeCell ref="DNM152:DNN152"/>
    <mergeCell ref="DNU152:DNV152"/>
    <mergeCell ref="DOC152:DOD152"/>
    <mergeCell ref="DIW152:DIX152"/>
    <mergeCell ref="DJE152:DJF152"/>
    <mergeCell ref="DJM152:DJN152"/>
    <mergeCell ref="DJU152:DJV152"/>
    <mergeCell ref="DKC152:DKD152"/>
    <mergeCell ref="DKK152:DKL152"/>
    <mergeCell ref="DKS152:DKT152"/>
    <mergeCell ref="DLA152:DLB152"/>
    <mergeCell ref="DLI152:DLJ152"/>
    <mergeCell ref="DGC152:DGD152"/>
    <mergeCell ref="DGK152:DGL152"/>
    <mergeCell ref="DGS152:DGT152"/>
    <mergeCell ref="DHA152:DHB152"/>
    <mergeCell ref="DHI152:DHJ152"/>
    <mergeCell ref="DHQ152:DHR152"/>
    <mergeCell ref="DHY152:DHZ152"/>
    <mergeCell ref="DIG152:DIH152"/>
    <mergeCell ref="DIO152:DIP152"/>
    <mergeCell ref="DZM152:DZN152"/>
    <mergeCell ref="DZU152:DZV152"/>
    <mergeCell ref="EAC152:EAD152"/>
    <mergeCell ref="EAK152:EAL152"/>
    <mergeCell ref="EAS152:EAT152"/>
    <mergeCell ref="EBA152:EBB152"/>
    <mergeCell ref="EBI152:EBJ152"/>
    <mergeCell ref="EBQ152:EBR152"/>
    <mergeCell ref="EBY152:EBZ152"/>
    <mergeCell ref="DWS152:DWT152"/>
    <mergeCell ref="DXA152:DXB152"/>
    <mergeCell ref="DXI152:DXJ152"/>
    <mergeCell ref="DXQ152:DXR152"/>
    <mergeCell ref="DXY152:DXZ152"/>
    <mergeCell ref="DYG152:DYH152"/>
    <mergeCell ref="DYO152:DYP152"/>
    <mergeCell ref="DYW152:DYX152"/>
    <mergeCell ref="DZE152:DZF152"/>
    <mergeCell ref="DTY152:DTZ152"/>
    <mergeCell ref="DUG152:DUH152"/>
    <mergeCell ref="DUO152:DUP152"/>
    <mergeCell ref="DUW152:DUX152"/>
    <mergeCell ref="DVE152:DVF152"/>
    <mergeCell ref="DVM152:DVN152"/>
    <mergeCell ref="DVU152:DVV152"/>
    <mergeCell ref="DWC152:DWD152"/>
    <mergeCell ref="DWK152:DWL152"/>
    <mergeCell ref="DRE152:DRF152"/>
    <mergeCell ref="DRM152:DRN152"/>
    <mergeCell ref="DRU152:DRV152"/>
    <mergeCell ref="DSC152:DSD152"/>
    <mergeCell ref="DSK152:DSL152"/>
    <mergeCell ref="DSS152:DST152"/>
    <mergeCell ref="DTA152:DTB152"/>
    <mergeCell ref="DTI152:DTJ152"/>
    <mergeCell ref="DTQ152:DTR152"/>
    <mergeCell ref="EKO152:EKP152"/>
    <mergeCell ref="EKW152:EKX152"/>
    <mergeCell ref="ELE152:ELF152"/>
    <mergeCell ref="ELM152:ELN152"/>
    <mergeCell ref="ELU152:ELV152"/>
    <mergeCell ref="EMC152:EMD152"/>
    <mergeCell ref="EMK152:EML152"/>
    <mergeCell ref="EMS152:EMT152"/>
    <mergeCell ref="ENA152:ENB152"/>
    <mergeCell ref="EHU152:EHV152"/>
    <mergeCell ref="EIC152:EID152"/>
    <mergeCell ref="EIK152:EIL152"/>
    <mergeCell ref="EIS152:EIT152"/>
    <mergeCell ref="EJA152:EJB152"/>
    <mergeCell ref="EJI152:EJJ152"/>
    <mergeCell ref="EJQ152:EJR152"/>
    <mergeCell ref="EJY152:EJZ152"/>
    <mergeCell ref="EKG152:EKH152"/>
    <mergeCell ref="EFA152:EFB152"/>
    <mergeCell ref="EFI152:EFJ152"/>
    <mergeCell ref="EFQ152:EFR152"/>
    <mergeCell ref="EFY152:EFZ152"/>
    <mergeCell ref="EGG152:EGH152"/>
    <mergeCell ref="EGO152:EGP152"/>
    <mergeCell ref="EGW152:EGX152"/>
    <mergeCell ref="EHE152:EHF152"/>
    <mergeCell ref="EHM152:EHN152"/>
    <mergeCell ref="ECG152:ECH152"/>
    <mergeCell ref="ECO152:ECP152"/>
    <mergeCell ref="ECW152:ECX152"/>
    <mergeCell ref="EDE152:EDF152"/>
    <mergeCell ref="EDM152:EDN152"/>
    <mergeCell ref="EDU152:EDV152"/>
    <mergeCell ref="EEC152:EED152"/>
    <mergeCell ref="EEK152:EEL152"/>
    <mergeCell ref="EES152:EET152"/>
    <mergeCell ref="EVQ152:EVR152"/>
    <mergeCell ref="EVY152:EVZ152"/>
    <mergeCell ref="EWG152:EWH152"/>
    <mergeCell ref="EWO152:EWP152"/>
    <mergeCell ref="EWW152:EWX152"/>
    <mergeCell ref="EXE152:EXF152"/>
    <mergeCell ref="EXM152:EXN152"/>
    <mergeCell ref="EXU152:EXV152"/>
    <mergeCell ref="EYC152:EYD152"/>
    <mergeCell ref="ESW152:ESX152"/>
    <mergeCell ref="ETE152:ETF152"/>
    <mergeCell ref="ETM152:ETN152"/>
    <mergeCell ref="ETU152:ETV152"/>
    <mergeCell ref="EUC152:EUD152"/>
    <mergeCell ref="EUK152:EUL152"/>
    <mergeCell ref="EUS152:EUT152"/>
    <mergeCell ref="EVA152:EVB152"/>
    <mergeCell ref="EVI152:EVJ152"/>
    <mergeCell ref="EQC152:EQD152"/>
    <mergeCell ref="EQK152:EQL152"/>
    <mergeCell ref="EQS152:EQT152"/>
    <mergeCell ref="ERA152:ERB152"/>
    <mergeCell ref="ERI152:ERJ152"/>
    <mergeCell ref="ERQ152:ERR152"/>
    <mergeCell ref="ERY152:ERZ152"/>
    <mergeCell ref="ESG152:ESH152"/>
    <mergeCell ref="ESO152:ESP152"/>
    <mergeCell ref="ENI152:ENJ152"/>
    <mergeCell ref="ENQ152:ENR152"/>
    <mergeCell ref="ENY152:ENZ152"/>
    <mergeCell ref="EOG152:EOH152"/>
    <mergeCell ref="EOO152:EOP152"/>
    <mergeCell ref="EOW152:EOX152"/>
    <mergeCell ref="EPE152:EPF152"/>
    <mergeCell ref="EPM152:EPN152"/>
    <mergeCell ref="EPU152:EPV152"/>
    <mergeCell ref="FGS152:FGT152"/>
    <mergeCell ref="FHA152:FHB152"/>
    <mergeCell ref="FHI152:FHJ152"/>
    <mergeCell ref="FHQ152:FHR152"/>
    <mergeCell ref="FHY152:FHZ152"/>
    <mergeCell ref="FIG152:FIH152"/>
    <mergeCell ref="FIO152:FIP152"/>
    <mergeCell ref="FIW152:FIX152"/>
    <mergeCell ref="FJE152:FJF152"/>
    <mergeCell ref="FDY152:FDZ152"/>
    <mergeCell ref="FEG152:FEH152"/>
    <mergeCell ref="FEO152:FEP152"/>
    <mergeCell ref="FEW152:FEX152"/>
    <mergeCell ref="FFE152:FFF152"/>
    <mergeCell ref="FFM152:FFN152"/>
    <mergeCell ref="FFU152:FFV152"/>
    <mergeCell ref="FGC152:FGD152"/>
    <mergeCell ref="FGK152:FGL152"/>
    <mergeCell ref="FBE152:FBF152"/>
    <mergeCell ref="FBM152:FBN152"/>
    <mergeCell ref="FBU152:FBV152"/>
    <mergeCell ref="FCC152:FCD152"/>
    <mergeCell ref="FCK152:FCL152"/>
    <mergeCell ref="FCS152:FCT152"/>
    <mergeCell ref="FDA152:FDB152"/>
    <mergeCell ref="FDI152:FDJ152"/>
    <mergeCell ref="FDQ152:FDR152"/>
    <mergeCell ref="EYK152:EYL152"/>
    <mergeCell ref="EYS152:EYT152"/>
    <mergeCell ref="EZA152:EZB152"/>
    <mergeCell ref="EZI152:EZJ152"/>
    <mergeCell ref="EZQ152:EZR152"/>
    <mergeCell ref="EZY152:EZZ152"/>
    <mergeCell ref="FAG152:FAH152"/>
    <mergeCell ref="FAO152:FAP152"/>
    <mergeCell ref="FAW152:FAX152"/>
    <mergeCell ref="FRU152:FRV152"/>
    <mergeCell ref="FSC152:FSD152"/>
    <mergeCell ref="FSK152:FSL152"/>
    <mergeCell ref="FSS152:FST152"/>
    <mergeCell ref="FTA152:FTB152"/>
    <mergeCell ref="FTI152:FTJ152"/>
    <mergeCell ref="FTQ152:FTR152"/>
    <mergeCell ref="FTY152:FTZ152"/>
    <mergeCell ref="FUG152:FUH152"/>
    <mergeCell ref="FPA152:FPB152"/>
    <mergeCell ref="FPI152:FPJ152"/>
    <mergeCell ref="FPQ152:FPR152"/>
    <mergeCell ref="FPY152:FPZ152"/>
    <mergeCell ref="FQG152:FQH152"/>
    <mergeCell ref="FQO152:FQP152"/>
    <mergeCell ref="FQW152:FQX152"/>
    <mergeCell ref="FRE152:FRF152"/>
    <mergeCell ref="FRM152:FRN152"/>
    <mergeCell ref="FMG152:FMH152"/>
    <mergeCell ref="FMO152:FMP152"/>
    <mergeCell ref="FMW152:FMX152"/>
    <mergeCell ref="FNE152:FNF152"/>
    <mergeCell ref="FNM152:FNN152"/>
    <mergeCell ref="FNU152:FNV152"/>
    <mergeCell ref="FOC152:FOD152"/>
    <mergeCell ref="FOK152:FOL152"/>
    <mergeCell ref="FOS152:FOT152"/>
    <mergeCell ref="FJM152:FJN152"/>
    <mergeCell ref="FJU152:FJV152"/>
    <mergeCell ref="FKC152:FKD152"/>
    <mergeCell ref="FKK152:FKL152"/>
    <mergeCell ref="FKS152:FKT152"/>
    <mergeCell ref="FLA152:FLB152"/>
    <mergeCell ref="FLI152:FLJ152"/>
    <mergeCell ref="FLQ152:FLR152"/>
    <mergeCell ref="FLY152:FLZ152"/>
    <mergeCell ref="GCW152:GCX152"/>
    <mergeCell ref="GDE152:GDF152"/>
    <mergeCell ref="GDM152:GDN152"/>
    <mergeCell ref="GDU152:GDV152"/>
    <mergeCell ref="GEC152:GED152"/>
    <mergeCell ref="GEK152:GEL152"/>
    <mergeCell ref="GES152:GET152"/>
    <mergeCell ref="GFA152:GFB152"/>
    <mergeCell ref="GFI152:GFJ152"/>
    <mergeCell ref="GAC152:GAD152"/>
    <mergeCell ref="GAK152:GAL152"/>
    <mergeCell ref="GAS152:GAT152"/>
    <mergeCell ref="GBA152:GBB152"/>
    <mergeCell ref="GBI152:GBJ152"/>
    <mergeCell ref="GBQ152:GBR152"/>
    <mergeCell ref="GBY152:GBZ152"/>
    <mergeCell ref="GCG152:GCH152"/>
    <mergeCell ref="GCO152:GCP152"/>
    <mergeCell ref="FXI152:FXJ152"/>
    <mergeCell ref="FXQ152:FXR152"/>
    <mergeCell ref="FXY152:FXZ152"/>
    <mergeCell ref="FYG152:FYH152"/>
    <mergeCell ref="FYO152:FYP152"/>
    <mergeCell ref="FYW152:FYX152"/>
    <mergeCell ref="FZE152:FZF152"/>
    <mergeCell ref="FZM152:FZN152"/>
    <mergeCell ref="FZU152:FZV152"/>
    <mergeCell ref="FUO152:FUP152"/>
    <mergeCell ref="FUW152:FUX152"/>
    <mergeCell ref="FVE152:FVF152"/>
    <mergeCell ref="FVM152:FVN152"/>
    <mergeCell ref="FVU152:FVV152"/>
    <mergeCell ref="FWC152:FWD152"/>
    <mergeCell ref="FWK152:FWL152"/>
    <mergeCell ref="FWS152:FWT152"/>
    <mergeCell ref="FXA152:FXB152"/>
    <mergeCell ref="GNY152:GNZ152"/>
    <mergeCell ref="GOG152:GOH152"/>
    <mergeCell ref="GOO152:GOP152"/>
    <mergeCell ref="GOW152:GOX152"/>
    <mergeCell ref="GPE152:GPF152"/>
    <mergeCell ref="GPM152:GPN152"/>
    <mergeCell ref="GPU152:GPV152"/>
    <mergeCell ref="GQC152:GQD152"/>
    <mergeCell ref="GQK152:GQL152"/>
    <mergeCell ref="GLE152:GLF152"/>
    <mergeCell ref="GLM152:GLN152"/>
    <mergeCell ref="GLU152:GLV152"/>
    <mergeCell ref="GMC152:GMD152"/>
    <mergeCell ref="GMK152:GML152"/>
    <mergeCell ref="GMS152:GMT152"/>
    <mergeCell ref="GNA152:GNB152"/>
    <mergeCell ref="GNI152:GNJ152"/>
    <mergeCell ref="GNQ152:GNR152"/>
    <mergeCell ref="GIK152:GIL152"/>
    <mergeCell ref="GIS152:GIT152"/>
    <mergeCell ref="GJA152:GJB152"/>
    <mergeCell ref="GJI152:GJJ152"/>
    <mergeCell ref="GJQ152:GJR152"/>
    <mergeCell ref="GJY152:GJZ152"/>
    <mergeCell ref="GKG152:GKH152"/>
    <mergeCell ref="GKO152:GKP152"/>
    <mergeCell ref="GKW152:GKX152"/>
    <mergeCell ref="GFQ152:GFR152"/>
    <mergeCell ref="GFY152:GFZ152"/>
    <mergeCell ref="GGG152:GGH152"/>
    <mergeCell ref="GGO152:GGP152"/>
    <mergeCell ref="GGW152:GGX152"/>
    <mergeCell ref="GHE152:GHF152"/>
    <mergeCell ref="GHM152:GHN152"/>
    <mergeCell ref="GHU152:GHV152"/>
    <mergeCell ref="GIC152:GID152"/>
    <mergeCell ref="GZA152:GZB152"/>
    <mergeCell ref="GZI152:GZJ152"/>
    <mergeCell ref="GZQ152:GZR152"/>
    <mergeCell ref="GZY152:GZZ152"/>
    <mergeCell ref="HAG152:HAH152"/>
    <mergeCell ref="HAO152:HAP152"/>
    <mergeCell ref="HAW152:HAX152"/>
    <mergeCell ref="HBE152:HBF152"/>
    <mergeCell ref="HBM152:HBN152"/>
    <mergeCell ref="GWG152:GWH152"/>
    <mergeCell ref="GWO152:GWP152"/>
    <mergeCell ref="GWW152:GWX152"/>
    <mergeCell ref="GXE152:GXF152"/>
    <mergeCell ref="GXM152:GXN152"/>
    <mergeCell ref="GXU152:GXV152"/>
    <mergeCell ref="GYC152:GYD152"/>
    <mergeCell ref="GYK152:GYL152"/>
    <mergeCell ref="GYS152:GYT152"/>
    <mergeCell ref="GTM152:GTN152"/>
    <mergeCell ref="GTU152:GTV152"/>
    <mergeCell ref="GUC152:GUD152"/>
    <mergeCell ref="GUK152:GUL152"/>
    <mergeCell ref="GUS152:GUT152"/>
    <mergeCell ref="GVA152:GVB152"/>
    <mergeCell ref="GVI152:GVJ152"/>
    <mergeCell ref="GVQ152:GVR152"/>
    <mergeCell ref="GVY152:GVZ152"/>
    <mergeCell ref="GQS152:GQT152"/>
    <mergeCell ref="GRA152:GRB152"/>
    <mergeCell ref="GRI152:GRJ152"/>
    <mergeCell ref="GRQ152:GRR152"/>
    <mergeCell ref="GRY152:GRZ152"/>
    <mergeCell ref="GSG152:GSH152"/>
    <mergeCell ref="GSO152:GSP152"/>
    <mergeCell ref="GSW152:GSX152"/>
    <mergeCell ref="GTE152:GTF152"/>
    <mergeCell ref="HKC152:HKD152"/>
    <mergeCell ref="HKK152:HKL152"/>
    <mergeCell ref="HKS152:HKT152"/>
    <mergeCell ref="HLA152:HLB152"/>
    <mergeCell ref="HLI152:HLJ152"/>
    <mergeCell ref="HLQ152:HLR152"/>
    <mergeCell ref="HLY152:HLZ152"/>
    <mergeCell ref="HMG152:HMH152"/>
    <mergeCell ref="HMO152:HMP152"/>
    <mergeCell ref="HHI152:HHJ152"/>
    <mergeCell ref="HHQ152:HHR152"/>
    <mergeCell ref="HHY152:HHZ152"/>
    <mergeCell ref="HIG152:HIH152"/>
    <mergeCell ref="HIO152:HIP152"/>
    <mergeCell ref="HIW152:HIX152"/>
    <mergeCell ref="HJE152:HJF152"/>
    <mergeCell ref="HJM152:HJN152"/>
    <mergeCell ref="HJU152:HJV152"/>
    <mergeCell ref="HEO152:HEP152"/>
    <mergeCell ref="HEW152:HEX152"/>
    <mergeCell ref="HFE152:HFF152"/>
    <mergeCell ref="HFM152:HFN152"/>
    <mergeCell ref="HFU152:HFV152"/>
    <mergeCell ref="HGC152:HGD152"/>
    <mergeCell ref="HGK152:HGL152"/>
    <mergeCell ref="HGS152:HGT152"/>
    <mergeCell ref="HHA152:HHB152"/>
    <mergeCell ref="HBU152:HBV152"/>
    <mergeCell ref="HCC152:HCD152"/>
    <mergeCell ref="HCK152:HCL152"/>
    <mergeCell ref="HCS152:HCT152"/>
    <mergeCell ref="HDA152:HDB152"/>
    <mergeCell ref="HDI152:HDJ152"/>
    <mergeCell ref="HDQ152:HDR152"/>
    <mergeCell ref="HDY152:HDZ152"/>
    <mergeCell ref="HEG152:HEH152"/>
    <mergeCell ref="HVE152:HVF152"/>
    <mergeCell ref="HVM152:HVN152"/>
    <mergeCell ref="HVU152:HVV152"/>
    <mergeCell ref="HWC152:HWD152"/>
    <mergeCell ref="HWK152:HWL152"/>
    <mergeCell ref="HWS152:HWT152"/>
    <mergeCell ref="HXA152:HXB152"/>
    <mergeCell ref="HXI152:HXJ152"/>
    <mergeCell ref="HXQ152:HXR152"/>
    <mergeCell ref="HSK152:HSL152"/>
    <mergeCell ref="HSS152:HST152"/>
    <mergeCell ref="HTA152:HTB152"/>
    <mergeCell ref="HTI152:HTJ152"/>
    <mergeCell ref="HTQ152:HTR152"/>
    <mergeCell ref="HTY152:HTZ152"/>
    <mergeCell ref="HUG152:HUH152"/>
    <mergeCell ref="HUO152:HUP152"/>
    <mergeCell ref="HUW152:HUX152"/>
    <mergeCell ref="HPQ152:HPR152"/>
    <mergeCell ref="HPY152:HPZ152"/>
    <mergeCell ref="HQG152:HQH152"/>
    <mergeCell ref="HQO152:HQP152"/>
    <mergeCell ref="HQW152:HQX152"/>
    <mergeCell ref="HRE152:HRF152"/>
    <mergeCell ref="HRM152:HRN152"/>
    <mergeCell ref="HRU152:HRV152"/>
    <mergeCell ref="HSC152:HSD152"/>
    <mergeCell ref="HMW152:HMX152"/>
    <mergeCell ref="HNE152:HNF152"/>
    <mergeCell ref="HNM152:HNN152"/>
    <mergeCell ref="HNU152:HNV152"/>
    <mergeCell ref="HOC152:HOD152"/>
    <mergeCell ref="HOK152:HOL152"/>
    <mergeCell ref="HOS152:HOT152"/>
    <mergeCell ref="HPA152:HPB152"/>
    <mergeCell ref="HPI152:HPJ152"/>
    <mergeCell ref="IGG152:IGH152"/>
    <mergeCell ref="IGO152:IGP152"/>
    <mergeCell ref="IGW152:IGX152"/>
    <mergeCell ref="IHE152:IHF152"/>
    <mergeCell ref="IHM152:IHN152"/>
    <mergeCell ref="IHU152:IHV152"/>
    <mergeCell ref="IIC152:IID152"/>
    <mergeCell ref="IIK152:IIL152"/>
    <mergeCell ref="IIS152:IIT152"/>
    <mergeCell ref="IDM152:IDN152"/>
    <mergeCell ref="IDU152:IDV152"/>
    <mergeCell ref="IEC152:IED152"/>
    <mergeCell ref="IEK152:IEL152"/>
    <mergeCell ref="IES152:IET152"/>
    <mergeCell ref="IFA152:IFB152"/>
    <mergeCell ref="IFI152:IFJ152"/>
    <mergeCell ref="IFQ152:IFR152"/>
    <mergeCell ref="IFY152:IFZ152"/>
    <mergeCell ref="IAS152:IAT152"/>
    <mergeCell ref="IBA152:IBB152"/>
    <mergeCell ref="IBI152:IBJ152"/>
    <mergeCell ref="IBQ152:IBR152"/>
    <mergeCell ref="IBY152:IBZ152"/>
    <mergeCell ref="ICG152:ICH152"/>
    <mergeCell ref="ICO152:ICP152"/>
    <mergeCell ref="ICW152:ICX152"/>
    <mergeCell ref="IDE152:IDF152"/>
    <mergeCell ref="HXY152:HXZ152"/>
    <mergeCell ref="HYG152:HYH152"/>
    <mergeCell ref="HYO152:HYP152"/>
    <mergeCell ref="HYW152:HYX152"/>
    <mergeCell ref="HZE152:HZF152"/>
    <mergeCell ref="HZM152:HZN152"/>
    <mergeCell ref="HZU152:HZV152"/>
    <mergeCell ref="IAC152:IAD152"/>
    <mergeCell ref="IAK152:IAL152"/>
    <mergeCell ref="IRI152:IRJ152"/>
    <mergeCell ref="IRQ152:IRR152"/>
    <mergeCell ref="IRY152:IRZ152"/>
    <mergeCell ref="ISG152:ISH152"/>
    <mergeCell ref="ISO152:ISP152"/>
    <mergeCell ref="ISW152:ISX152"/>
    <mergeCell ref="ITE152:ITF152"/>
    <mergeCell ref="ITM152:ITN152"/>
    <mergeCell ref="ITU152:ITV152"/>
    <mergeCell ref="IOO152:IOP152"/>
    <mergeCell ref="IOW152:IOX152"/>
    <mergeCell ref="IPE152:IPF152"/>
    <mergeCell ref="IPM152:IPN152"/>
    <mergeCell ref="IPU152:IPV152"/>
    <mergeCell ref="IQC152:IQD152"/>
    <mergeCell ref="IQK152:IQL152"/>
    <mergeCell ref="IQS152:IQT152"/>
    <mergeCell ref="IRA152:IRB152"/>
    <mergeCell ref="ILU152:ILV152"/>
    <mergeCell ref="IMC152:IMD152"/>
    <mergeCell ref="IMK152:IML152"/>
    <mergeCell ref="IMS152:IMT152"/>
    <mergeCell ref="INA152:INB152"/>
    <mergeCell ref="INI152:INJ152"/>
    <mergeCell ref="INQ152:INR152"/>
    <mergeCell ref="INY152:INZ152"/>
    <mergeCell ref="IOG152:IOH152"/>
    <mergeCell ref="IJA152:IJB152"/>
    <mergeCell ref="IJI152:IJJ152"/>
    <mergeCell ref="IJQ152:IJR152"/>
    <mergeCell ref="IJY152:IJZ152"/>
    <mergeCell ref="IKG152:IKH152"/>
    <mergeCell ref="IKO152:IKP152"/>
    <mergeCell ref="IKW152:IKX152"/>
    <mergeCell ref="ILE152:ILF152"/>
    <mergeCell ref="ILM152:ILN152"/>
    <mergeCell ref="JCK152:JCL152"/>
    <mergeCell ref="JCS152:JCT152"/>
    <mergeCell ref="JDA152:JDB152"/>
    <mergeCell ref="JDI152:JDJ152"/>
    <mergeCell ref="JDQ152:JDR152"/>
    <mergeCell ref="JDY152:JDZ152"/>
    <mergeCell ref="JEG152:JEH152"/>
    <mergeCell ref="JEO152:JEP152"/>
    <mergeCell ref="JEW152:JEX152"/>
    <mergeCell ref="IZQ152:IZR152"/>
    <mergeCell ref="IZY152:IZZ152"/>
    <mergeCell ref="JAG152:JAH152"/>
    <mergeCell ref="JAO152:JAP152"/>
    <mergeCell ref="JAW152:JAX152"/>
    <mergeCell ref="JBE152:JBF152"/>
    <mergeCell ref="JBM152:JBN152"/>
    <mergeCell ref="JBU152:JBV152"/>
    <mergeCell ref="JCC152:JCD152"/>
    <mergeCell ref="IWW152:IWX152"/>
    <mergeCell ref="IXE152:IXF152"/>
    <mergeCell ref="IXM152:IXN152"/>
    <mergeCell ref="IXU152:IXV152"/>
    <mergeCell ref="IYC152:IYD152"/>
    <mergeCell ref="IYK152:IYL152"/>
    <mergeCell ref="IYS152:IYT152"/>
    <mergeCell ref="IZA152:IZB152"/>
    <mergeCell ref="IZI152:IZJ152"/>
    <mergeCell ref="IUC152:IUD152"/>
    <mergeCell ref="IUK152:IUL152"/>
    <mergeCell ref="IUS152:IUT152"/>
    <mergeCell ref="IVA152:IVB152"/>
    <mergeCell ref="IVI152:IVJ152"/>
    <mergeCell ref="IVQ152:IVR152"/>
    <mergeCell ref="IVY152:IVZ152"/>
    <mergeCell ref="IWG152:IWH152"/>
    <mergeCell ref="IWO152:IWP152"/>
    <mergeCell ref="JNM152:JNN152"/>
    <mergeCell ref="JNU152:JNV152"/>
    <mergeCell ref="JOC152:JOD152"/>
    <mergeCell ref="JOK152:JOL152"/>
    <mergeCell ref="JOS152:JOT152"/>
    <mergeCell ref="JPA152:JPB152"/>
    <mergeCell ref="JPI152:JPJ152"/>
    <mergeCell ref="JPQ152:JPR152"/>
    <mergeCell ref="JPY152:JPZ152"/>
    <mergeCell ref="JKS152:JKT152"/>
    <mergeCell ref="JLA152:JLB152"/>
    <mergeCell ref="JLI152:JLJ152"/>
    <mergeCell ref="JLQ152:JLR152"/>
    <mergeCell ref="JLY152:JLZ152"/>
    <mergeCell ref="JMG152:JMH152"/>
    <mergeCell ref="JMO152:JMP152"/>
    <mergeCell ref="JMW152:JMX152"/>
    <mergeCell ref="JNE152:JNF152"/>
    <mergeCell ref="JHY152:JHZ152"/>
    <mergeCell ref="JIG152:JIH152"/>
    <mergeCell ref="JIO152:JIP152"/>
    <mergeCell ref="JIW152:JIX152"/>
    <mergeCell ref="JJE152:JJF152"/>
    <mergeCell ref="JJM152:JJN152"/>
    <mergeCell ref="JJU152:JJV152"/>
    <mergeCell ref="JKC152:JKD152"/>
    <mergeCell ref="JKK152:JKL152"/>
    <mergeCell ref="JFE152:JFF152"/>
    <mergeCell ref="JFM152:JFN152"/>
    <mergeCell ref="JFU152:JFV152"/>
    <mergeCell ref="JGC152:JGD152"/>
    <mergeCell ref="JGK152:JGL152"/>
    <mergeCell ref="JGS152:JGT152"/>
    <mergeCell ref="JHA152:JHB152"/>
    <mergeCell ref="JHI152:JHJ152"/>
    <mergeCell ref="JHQ152:JHR152"/>
    <mergeCell ref="JYO152:JYP152"/>
    <mergeCell ref="JYW152:JYX152"/>
    <mergeCell ref="JZE152:JZF152"/>
    <mergeCell ref="JZM152:JZN152"/>
    <mergeCell ref="JZU152:JZV152"/>
    <mergeCell ref="KAC152:KAD152"/>
    <mergeCell ref="KAK152:KAL152"/>
    <mergeCell ref="KAS152:KAT152"/>
    <mergeCell ref="KBA152:KBB152"/>
    <mergeCell ref="JVU152:JVV152"/>
    <mergeCell ref="JWC152:JWD152"/>
    <mergeCell ref="JWK152:JWL152"/>
    <mergeCell ref="JWS152:JWT152"/>
    <mergeCell ref="JXA152:JXB152"/>
    <mergeCell ref="JXI152:JXJ152"/>
    <mergeCell ref="JXQ152:JXR152"/>
    <mergeCell ref="JXY152:JXZ152"/>
    <mergeCell ref="JYG152:JYH152"/>
    <mergeCell ref="JTA152:JTB152"/>
    <mergeCell ref="JTI152:JTJ152"/>
    <mergeCell ref="JTQ152:JTR152"/>
    <mergeCell ref="JTY152:JTZ152"/>
    <mergeCell ref="JUG152:JUH152"/>
    <mergeCell ref="JUO152:JUP152"/>
    <mergeCell ref="JUW152:JUX152"/>
    <mergeCell ref="JVE152:JVF152"/>
    <mergeCell ref="JVM152:JVN152"/>
    <mergeCell ref="JQG152:JQH152"/>
    <mergeCell ref="JQO152:JQP152"/>
    <mergeCell ref="JQW152:JQX152"/>
    <mergeCell ref="JRE152:JRF152"/>
    <mergeCell ref="JRM152:JRN152"/>
    <mergeCell ref="JRU152:JRV152"/>
    <mergeCell ref="JSC152:JSD152"/>
    <mergeCell ref="JSK152:JSL152"/>
    <mergeCell ref="JSS152:JST152"/>
    <mergeCell ref="KJQ152:KJR152"/>
    <mergeCell ref="KJY152:KJZ152"/>
    <mergeCell ref="KKG152:KKH152"/>
    <mergeCell ref="KKO152:KKP152"/>
    <mergeCell ref="KKW152:KKX152"/>
    <mergeCell ref="KLE152:KLF152"/>
    <mergeCell ref="KLM152:KLN152"/>
    <mergeCell ref="KLU152:KLV152"/>
    <mergeCell ref="KMC152:KMD152"/>
    <mergeCell ref="KGW152:KGX152"/>
    <mergeCell ref="KHE152:KHF152"/>
    <mergeCell ref="KHM152:KHN152"/>
    <mergeCell ref="KHU152:KHV152"/>
    <mergeCell ref="KIC152:KID152"/>
    <mergeCell ref="KIK152:KIL152"/>
    <mergeCell ref="KIS152:KIT152"/>
    <mergeCell ref="KJA152:KJB152"/>
    <mergeCell ref="KJI152:KJJ152"/>
    <mergeCell ref="KEC152:KED152"/>
    <mergeCell ref="KEK152:KEL152"/>
    <mergeCell ref="KES152:KET152"/>
    <mergeCell ref="KFA152:KFB152"/>
    <mergeCell ref="KFI152:KFJ152"/>
    <mergeCell ref="KFQ152:KFR152"/>
    <mergeCell ref="KFY152:KFZ152"/>
    <mergeCell ref="KGG152:KGH152"/>
    <mergeCell ref="KGO152:KGP152"/>
    <mergeCell ref="KBI152:KBJ152"/>
    <mergeCell ref="KBQ152:KBR152"/>
    <mergeCell ref="KBY152:KBZ152"/>
    <mergeCell ref="KCG152:KCH152"/>
    <mergeCell ref="KCO152:KCP152"/>
    <mergeCell ref="KCW152:KCX152"/>
    <mergeCell ref="KDE152:KDF152"/>
    <mergeCell ref="KDM152:KDN152"/>
    <mergeCell ref="KDU152:KDV152"/>
    <mergeCell ref="KUS152:KUT152"/>
    <mergeCell ref="KVA152:KVB152"/>
    <mergeCell ref="KVI152:KVJ152"/>
    <mergeCell ref="KVQ152:KVR152"/>
    <mergeCell ref="KVY152:KVZ152"/>
    <mergeCell ref="KWG152:KWH152"/>
    <mergeCell ref="KWO152:KWP152"/>
    <mergeCell ref="KWW152:KWX152"/>
    <mergeCell ref="KXE152:KXF152"/>
    <mergeCell ref="KRY152:KRZ152"/>
    <mergeCell ref="KSG152:KSH152"/>
    <mergeCell ref="KSO152:KSP152"/>
    <mergeCell ref="KSW152:KSX152"/>
    <mergeCell ref="KTE152:KTF152"/>
    <mergeCell ref="KTM152:KTN152"/>
    <mergeCell ref="KTU152:KTV152"/>
    <mergeCell ref="KUC152:KUD152"/>
    <mergeCell ref="KUK152:KUL152"/>
    <mergeCell ref="KPE152:KPF152"/>
    <mergeCell ref="KPM152:KPN152"/>
    <mergeCell ref="KPU152:KPV152"/>
    <mergeCell ref="KQC152:KQD152"/>
    <mergeCell ref="KQK152:KQL152"/>
    <mergeCell ref="KQS152:KQT152"/>
    <mergeCell ref="KRA152:KRB152"/>
    <mergeCell ref="KRI152:KRJ152"/>
    <mergeCell ref="KRQ152:KRR152"/>
    <mergeCell ref="KMK152:KML152"/>
    <mergeCell ref="KMS152:KMT152"/>
    <mergeCell ref="KNA152:KNB152"/>
    <mergeCell ref="KNI152:KNJ152"/>
    <mergeCell ref="KNQ152:KNR152"/>
    <mergeCell ref="KNY152:KNZ152"/>
    <mergeCell ref="KOG152:KOH152"/>
    <mergeCell ref="KOO152:KOP152"/>
    <mergeCell ref="KOW152:KOX152"/>
    <mergeCell ref="LFU152:LFV152"/>
    <mergeCell ref="LGC152:LGD152"/>
    <mergeCell ref="LGK152:LGL152"/>
    <mergeCell ref="LGS152:LGT152"/>
    <mergeCell ref="LHA152:LHB152"/>
    <mergeCell ref="LHI152:LHJ152"/>
    <mergeCell ref="LHQ152:LHR152"/>
    <mergeCell ref="LHY152:LHZ152"/>
    <mergeCell ref="LIG152:LIH152"/>
    <mergeCell ref="LDA152:LDB152"/>
    <mergeCell ref="LDI152:LDJ152"/>
    <mergeCell ref="LDQ152:LDR152"/>
    <mergeCell ref="LDY152:LDZ152"/>
    <mergeCell ref="LEG152:LEH152"/>
    <mergeCell ref="LEO152:LEP152"/>
    <mergeCell ref="LEW152:LEX152"/>
    <mergeCell ref="LFE152:LFF152"/>
    <mergeCell ref="LFM152:LFN152"/>
    <mergeCell ref="LAG152:LAH152"/>
    <mergeCell ref="LAO152:LAP152"/>
    <mergeCell ref="LAW152:LAX152"/>
    <mergeCell ref="LBE152:LBF152"/>
    <mergeCell ref="LBM152:LBN152"/>
    <mergeCell ref="LBU152:LBV152"/>
    <mergeCell ref="LCC152:LCD152"/>
    <mergeCell ref="LCK152:LCL152"/>
    <mergeCell ref="LCS152:LCT152"/>
    <mergeCell ref="KXM152:KXN152"/>
    <mergeCell ref="KXU152:KXV152"/>
    <mergeCell ref="KYC152:KYD152"/>
    <mergeCell ref="KYK152:KYL152"/>
    <mergeCell ref="KYS152:KYT152"/>
    <mergeCell ref="KZA152:KZB152"/>
    <mergeCell ref="KZI152:KZJ152"/>
    <mergeCell ref="KZQ152:KZR152"/>
    <mergeCell ref="KZY152:KZZ152"/>
    <mergeCell ref="LQW152:LQX152"/>
    <mergeCell ref="LRE152:LRF152"/>
    <mergeCell ref="LRM152:LRN152"/>
    <mergeCell ref="LRU152:LRV152"/>
    <mergeCell ref="LSC152:LSD152"/>
    <mergeCell ref="LSK152:LSL152"/>
    <mergeCell ref="LSS152:LST152"/>
    <mergeCell ref="LTA152:LTB152"/>
    <mergeCell ref="LTI152:LTJ152"/>
    <mergeCell ref="LOC152:LOD152"/>
    <mergeCell ref="LOK152:LOL152"/>
    <mergeCell ref="LOS152:LOT152"/>
    <mergeCell ref="LPA152:LPB152"/>
    <mergeCell ref="LPI152:LPJ152"/>
    <mergeCell ref="LPQ152:LPR152"/>
    <mergeCell ref="LPY152:LPZ152"/>
    <mergeCell ref="LQG152:LQH152"/>
    <mergeCell ref="LQO152:LQP152"/>
    <mergeCell ref="LLI152:LLJ152"/>
    <mergeCell ref="LLQ152:LLR152"/>
    <mergeCell ref="LLY152:LLZ152"/>
    <mergeCell ref="LMG152:LMH152"/>
    <mergeCell ref="LMO152:LMP152"/>
    <mergeCell ref="LMW152:LMX152"/>
    <mergeCell ref="LNE152:LNF152"/>
    <mergeCell ref="LNM152:LNN152"/>
    <mergeCell ref="LNU152:LNV152"/>
    <mergeCell ref="LIO152:LIP152"/>
    <mergeCell ref="LIW152:LIX152"/>
    <mergeCell ref="LJE152:LJF152"/>
    <mergeCell ref="LJM152:LJN152"/>
    <mergeCell ref="LJU152:LJV152"/>
    <mergeCell ref="LKC152:LKD152"/>
    <mergeCell ref="LKK152:LKL152"/>
    <mergeCell ref="LKS152:LKT152"/>
    <mergeCell ref="LLA152:LLB152"/>
    <mergeCell ref="MBY152:MBZ152"/>
    <mergeCell ref="MCG152:MCH152"/>
    <mergeCell ref="MCO152:MCP152"/>
    <mergeCell ref="MCW152:MCX152"/>
    <mergeCell ref="MDE152:MDF152"/>
    <mergeCell ref="MDM152:MDN152"/>
    <mergeCell ref="MDU152:MDV152"/>
    <mergeCell ref="MEC152:MED152"/>
    <mergeCell ref="MEK152:MEL152"/>
    <mergeCell ref="LZE152:LZF152"/>
    <mergeCell ref="LZM152:LZN152"/>
    <mergeCell ref="LZU152:LZV152"/>
    <mergeCell ref="MAC152:MAD152"/>
    <mergeCell ref="MAK152:MAL152"/>
    <mergeCell ref="MAS152:MAT152"/>
    <mergeCell ref="MBA152:MBB152"/>
    <mergeCell ref="MBI152:MBJ152"/>
    <mergeCell ref="MBQ152:MBR152"/>
    <mergeCell ref="LWK152:LWL152"/>
    <mergeCell ref="LWS152:LWT152"/>
    <mergeCell ref="LXA152:LXB152"/>
    <mergeCell ref="LXI152:LXJ152"/>
    <mergeCell ref="LXQ152:LXR152"/>
    <mergeCell ref="LXY152:LXZ152"/>
    <mergeCell ref="LYG152:LYH152"/>
    <mergeCell ref="LYO152:LYP152"/>
    <mergeCell ref="LYW152:LYX152"/>
    <mergeCell ref="LTQ152:LTR152"/>
    <mergeCell ref="LTY152:LTZ152"/>
    <mergeCell ref="LUG152:LUH152"/>
    <mergeCell ref="LUO152:LUP152"/>
    <mergeCell ref="LUW152:LUX152"/>
    <mergeCell ref="LVE152:LVF152"/>
    <mergeCell ref="LVM152:LVN152"/>
    <mergeCell ref="LVU152:LVV152"/>
    <mergeCell ref="LWC152:LWD152"/>
    <mergeCell ref="MNA152:MNB152"/>
    <mergeCell ref="MNI152:MNJ152"/>
    <mergeCell ref="MNQ152:MNR152"/>
    <mergeCell ref="MNY152:MNZ152"/>
    <mergeCell ref="MOG152:MOH152"/>
    <mergeCell ref="MOO152:MOP152"/>
    <mergeCell ref="MOW152:MOX152"/>
    <mergeCell ref="MPE152:MPF152"/>
    <mergeCell ref="MPM152:MPN152"/>
    <mergeCell ref="MKG152:MKH152"/>
    <mergeCell ref="MKO152:MKP152"/>
    <mergeCell ref="MKW152:MKX152"/>
    <mergeCell ref="MLE152:MLF152"/>
    <mergeCell ref="MLM152:MLN152"/>
    <mergeCell ref="MLU152:MLV152"/>
    <mergeCell ref="MMC152:MMD152"/>
    <mergeCell ref="MMK152:MML152"/>
    <mergeCell ref="MMS152:MMT152"/>
    <mergeCell ref="MHM152:MHN152"/>
    <mergeCell ref="MHU152:MHV152"/>
    <mergeCell ref="MIC152:MID152"/>
    <mergeCell ref="MIK152:MIL152"/>
    <mergeCell ref="MIS152:MIT152"/>
    <mergeCell ref="MJA152:MJB152"/>
    <mergeCell ref="MJI152:MJJ152"/>
    <mergeCell ref="MJQ152:MJR152"/>
    <mergeCell ref="MJY152:MJZ152"/>
    <mergeCell ref="MES152:MET152"/>
    <mergeCell ref="MFA152:MFB152"/>
    <mergeCell ref="MFI152:MFJ152"/>
    <mergeCell ref="MFQ152:MFR152"/>
    <mergeCell ref="MFY152:MFZ152"/>
    <mergeCell ref="MGG152:MGH152"/>
    <mergeCell ref="MGO152:MGP152"/>
    <mergeCell ref="MGW152:MGX152"/>
    <mergeCell ref="MHE152:MHF152"/>
    <mergeCell ref="MYC152:MYD152"/>
    <mergeCell ref="MYK152:MYL152"/>
    <mergeCell ref="MYS152:MYT152"/>
    <mergeCell ref="MZA152:MZB152"/>
    <mergeCell ref="MZI152:MZJ152"/>
    <mergeCell ref="MZQ152:MZR152"/>
    <mergeCell ref="MZY152:MZZ152"/>
    <mergeCell ref="NAG152:NAH152"/>
    <mergeCell ref="NAO152:NAP152"/>
    <mergeCell ref="MVI152:MVJ152"/>
    <mergeCell ref="MVQ152:MVR152"/>
    <mergeCell ref="MVY152:MVZ152"/>
    <mergeCell ref="MWG152:MWH152"/>
    <mergeCell ref="MWO152:MWP152"/>
    <mergeCell ref="MWW152:MWX152"/>
    <mergeCell ref="MXE152:MXF152"/>
    <mergeCell ref="MXM152:MXN152"/>
    <mergeCell ref="MXU152:MXV152"/>
    <mergeCell ref="MSO152:MSP152"/>
    <mergeCell ref="MSW152:MSX152"/>
    <mergeCell ref="MTE152:MTF152"/>
    <mergeCell ref="MTM152:MTN152"/>
    <mergeCell ref="MTU152:MTV152"/>
    <mergeCell ref="MUC152:MUD152"/>
    <mergeCell ref="MUK152:MUL152"/>
    <mergeCell ref="MUS152:MUT152"/>
    <mergeCell ref="MVA152:MVB152"/>
    <mergeCell ref="MPU152:MPV152"/>
    <mergeCell ref="MQC152:MQD152"/>
    <mergeCell ref="MQK152:MQL152"/>
    <mergeCell ref="MQS152:MQT152"/>
    <mergeCell ref="MRA152:MRB152"/>
    <mergeCell ref="MRI152:MRJ152"/>
    <mergeCell ref="MRQ152:MRR152"/>
    <mergeCell ref="MRY152:MRZ152"/>
    <mergeCell ref="MSG152:MSH152"/>
    <mergeCell ref="NJE152:NJF152"/>
    <mergeCell ref="NJM152:NJN152"/>
    <mergeCell ref="NJU152:NJV152"/>
    <mergeCell ref="NKC152:NKD152"/>
    <mergeCell ref="NKK152:NKL152"/>
    <mergeCell ref="NKS152:NKT152"/>
    <mergeCell ref="NLA152:NLB152"/>
    <mergeCell ref="NLI152:NLJ152"/>
    <mergeCell ref="NLQ152:NLR152"/>
    <mergeCell ref="NGK152:NGL152"/>
    <mergeCell ref="NGS152:NGT152"/>
    <mergeCell ref="NHA152:NHB152"/>
    <mergeCell ref="NHI152:NHJ152"/>
    <mergeCell ref="NHQ152:NHR152"/>
    <mergeCell ref="NHY152:NHZ152"/>
    <mergeCell ref="NIG152:NIH152"/>
    <mergeCell ref="NIO152:NIP152"/>
    <mergeCell ref="NIW152:NIX152"/>
    <mergeCell ref="NDQ152:NDR152"/>
    <mergeCell ref="NDY152:NDZ152"/>
    <mergeCell ref="NEG152:NEH152"/>
    <mergeCell ref="NEO152:NEP152"/>
    <mergeCell ref="NEW152:NEX152"/>
    <mergeCell ref="NFE152:NFF152"/>
    <mergeCell ref="NFM152:NFN152"/>
    <mergeCell ref="NFU152:NFV152"/>
    <mergeCell ref="NGC152:NGD152"/>
    <mergeCell ref="NAW152:NAX152"/>
    <mergeCell ref="NBE152:NBF152"/>
    <mergeCell ref="NBM152:NBN152"/>
    <mergeCell ref="NBU152:NBV152"/>
    <mergeCell ref="NCC152:NCD152"/>
    <mergeCell ref="NCK152:NCL152"/>
    <mergeCell ref="NCS152:NCT152"/>
    <mergeCell ref="NDA152:NDB152"/>
    <mergeCell ref="NDI152:NDJ152"/>
    <mergeCell ref="NUG152:NUH152"/>
    <mergeCell ref="NUO152:NUP152"/>
    <mergeCell ref="NUW152:NUX152"/>
    <mergeCell ref="NVE152:NVF152"/>
    <mergeCell ref="NVM152:NVN152"/>
    <mergeCell ref="NVU152:NVV152"/>
    <mergeCell ref="NWC152:NWD152"/>
    <mergeCell ref="NWK152:NWL152"/>
    <mergeCell ref="NWS152:NWT152"/>
    <mergeCell ref="NRM152:NRN152"/>
    <mergeCell ref="NRU152:NRV152"/>
    <mergeCell ref="NSC152:NSD152"/>
    <mergeCell ref="NSK152:NSL152"/>
    <mergeCell ref="NSS152:NST152"/>
    <mergeCell ref="NTA152:NTB152"/>
    <mergeCell ref="NTI152:NTJ152"/>
    <mergeCell ref="NTQ152:NTR152"/>
    <mergeCell ref="NTY152:NTZ152"/>
    <mergeCell ref="NOS152:NOT152"/>
    <mergeCell ref="NPA152:NPB152"/>
    <mergeCell ref="NPI152:NPJ152"/>
    <mergeCell ref="NPQ152:NPR152"/>
    <mergeCell ref="NPY152:NPZ152"/>
    <mergeCell ref="NQG152:NQH152"/>
    <mergeCell ref="NQO152:NQP152"/>
    <mergeCell ref="NQW152:NQX152"/>
    <mergeCell ref="NRE152:NRF152"/>
    <mergeCell ref="NLY152:NLZ152"/>
    <mergeCell ref="NMG152:NMH152"/>
    <mergeCell ref="NMO152:NMP152"/>
    <mergeCell ref="NMW152:NMX152"/>
    <mergeCell ref="NNE152:NNF152"/>
    <mergeCell ref="NNM152:NNN152"/>
    <mergeCell ref="NNU152:NNV152"/>
    <mergeCell ref="NOC152:NOD152"/>
    <mergeCell ref="NOK152:NOL152"/>
    <mergeCell ref="OFI152:OFJ152"/>
    <mergeCell ref="OFQ152:OFR152"/>
    <mergeCell ref="OFY152:OFZ152"/>
    <mergeCell ref="OGG152:OGH152"/>
    <mergeCell ref="OGO152:OGP152"/>
    <mergeCell ref="OGW152:OGX152"/>
    <mergeCell ref="OHE152:OHF152"/>
    <mergeCell ref="OHM152:OHN152"/>
    <mergeCell ref="OHU152:OHV152"/>
    <mergeCell ref="OCO152:OCP152"/>
    <mergeCell ref="OCW152:OCX152"/>
    <mergeCell ref="ODE152:ODF152"/>
    <mergeCell ref="ODM152:ODN152"/>
    <mergeCell ref="ODU152:ODV152"/>
    <mergeCell ref="OEC152:OED152"/>
    <mergeCell ref="OEK152:OEL152"/>
    <mergeCell ref="OES152:OET152"/>
    <mergeCell ref="OFA152:OFB152"/>
    <mergeCell ref="NZU152:NZV152"/>
    <mergeCell ref="OAC152:OAD152"/>
    <mergeCell ref="OAK152:OAL152"/>
    <mergeCell ref="OAS152:OAT152"/>
    <mergeCell ref="OBA152:OBB152"/>
    <mergeCell ref="OBI152:OBJ152"/>
    <mergeCell ref="OBQ152:OBR152"/>
    <mergeCell ref="OBY152:OBZ152"/>
    <mergeCell ref="OCG152:OCH152"/>
    <mergeCell ref="NXA152:NXB152"/>
    <mergeCell ref="NXI152:NXJ152"/>
    <mergeCell ref="NXQ152:NXR152"/>
    <mergeCell ref="NXY152:NXZ152"/>
    <mergeCell ref="NYG152:NYH152"/>
    <mergeCell ref="NYO152:NYP152"/>
    <mergeCell ref="NYW152:NYX152"/>
    <mergeCell ref="NZE152:NZF152"/>
    <mergeCell ref="NZM152:NZN152"/>
    <mergeCell ref="OQK152:OQL152"/>
    <mergeCell ref="OQS152:OQT152"/>
    <mergeCell ref="ORA152:ORB152"/>
    <mergeCell ref="ORI152:ORJ152"/>
    <mergeCell ref="ORQ152:ORR152"/>
    <mergeCell ref="ORY152:ORZ152"/>
    <mergeCell ref="OSG152:OSH152"/>
    <mergeCell ref="OSO152:OSP152"/>
    <mergeCell ref="OSW152:OSX152"/>
    <mergeCell ref="ONQ152:ONR152"/>
    <mergeCell ref="ONY152:ONZ152"/>
    <mergeCell ref="OOG152:OOH152"/>
    <mergeCell ref="OOO152:OOP152"/>
    <mergeCell ref="OOW152:OOX152"/>
    <mergeCell ref="OPE152:OPF152"/>
    <mergeCell ref="OPM152:OPN152"/>
    <mergeCell ref="OPU152:OPV152"/>
    <mergeCell ref="OQC152:OQD152"/>
    <mergeCell ref="OKW152:OKX152"/>
    <mergeCell ref="OLE152:OLF152"/>
    <mergeCell ref="OLM152:OLN152"/>
    <mergeCell ref="OLU152:OLV152"/>
    <mergeCell ref="OMC152:OMD152"/>
    <mergeCell ref="OMK152:OML152"/>
    <mergeCell ref="OMS152:OMT152"/>
    <mergeCell ref="ONA152:ONB152"/>
    <mergeCell ref="ONI152:ONJ152"/>
    <mergeCell ref="OIC152:OID152"/>
    <mergeCell ref="OIK152:OIL152"/>
    <mergeCell ref="OIS152:OIT152"/>
    <mergeCell ref="OJA152:OJB152"/>
    <mergeCell ref="OJI152:OJJ152"/>
    <mergeCell ref="OJQ152:OJR152"/>
    <mergeCell ref="OJY152:OJZ152"/>
    <mergeCell ref="OKG152:OKH152"/>
    <mergeCell ref="OKO152:OKP152"/>
    <mergeCell ref="PBM152:PBN152"/>
    <mergeCell ref="PBU152:PBV152"/>
    <mergeCell ref="PCC152:PCD152"/>
    <mergeCell ref="PCK152:PCL152"/>
    <mergeCell ref="PCS152:PCT152"/>
    <mergeCell ref="PDA152:PDB152"/>
    <mergeCell ref="PDI152:PDJ152"/>
    <mergeCell ref="PDQ152:PDR152"/>
    <mergeCell ref="PDY152:PDZ152"/>
    <mergeCell ref="OYS152:OYT152"/>
    <mergeCell ref="OZA152:OZB152"/>
    <mergeCell ref="OZI152:OZJ152"/>
    <mergeCell ref="OZQ152:OZR152"/>
    <mergeCell ref="OZY152:OZZ152"/>
    <mergeCell ref="PAG152:PAH152"/>
    <mergeCell ref="PAO152:PAP152"/>
    <mergeCell ref="PAW152:PAX152"/>
    <mergeCell ref="PBE152:PBF152"/>
    <mergeCell ref="OVY152:OVZ152"/>
    <mergeCell ref="OWG152:OWH152"/>
    <mergeCell ref="OWO152:OWP152"/>
    <mergeCell ref="OWW152:OWX152"/>
    <mergeCell ref="OXE152:OXF152"/>
    <mergeCell ref="OXM152:OXN152"/>
    <mergeCell ref="OXU152:OXV152"/>
    <mergeCell ref="OYC152:OYD152"/>
    <mergeCell ref="OYK152:OYL152"/>
    <mergeCell ref="OTE152:OTF152"/>
    <mergeCell ref="OTM152:OTN152"/>
    <mergeCell ref="OTU152:OTV152"/>
    <mergeCell ref="OUC152:OUD152"/>
    <mergeCell ref="OUK152:OUL152"/>
    <mergeCell ref="OUS152:OUT152"/>
    <mergeCell ref="OVA152:OVB152"/>
    <mergeCell ref="OVI152:OVJ152"/>
    <mergeCell ref="OVQ152:OVR152"/>
    <mergeCell ref="PMO152:PMP152"/>
    <mergeCell ref="PMW152:PMX152"/>
    <mergeCell ref="PNE152:PNF152"/>
    <mergeCell ref="PNM152:PNN152"/>
    <mergeCell ref="PNU152:PNV152"/>
    <mergeCell ref="POC152:POD152"/>
    <mergeCell ref="POK152:POL152"/>
    <mergeCell ref="POS152:POT152"/>
    <mergeCell ref="PPA152:PPB152"/>
    <mergeCell ref="PJU152:PJV152"/>
    <mergeCell ref="PKC152:PKD152"/>
    <mergeCell ref="PKK152:PKL152"/>
    <mergeCell ref="PKS152:PKT152"/>
    <mergeCell ref="PLA152:PLB152"/>
    <mergeCell ref="PLI152:PLJ152"/>
    <mergeCell ref="PLQ152:PLR152"/>
    <mergeCell ref="PLY152:PLZ152"/>
    <mergeCell ref="PMG152:PMH152"/>
    <mergeCell ref="PHA152:PHB152"/>
    <mergeCell ref="PHI152:PHJ152"/>
    <mergeCell ref="PHQ152:PHR152"/>
    <mergeCell ref="PHY152:PHZ152"/>
    <mergeCell ref="PIG152:PIH152"/>
    <mergeCell ref="PIO152:PIP152"/>
    <mergeCell ref="PIW152:PIX152"/>
    <mergeCell ref="PJE152:PJF152"/>
    <mergeCell ref="PJM152:PJN152"/>
    <mergeCell ref="PEG152:PEH152"/>
    <mergeCell ref="PEO152:PEP152"/>
    <mergeCell ref="PEW152:PEX152"/>
    <mergeCell ref="PFE152:PFF152"/>
    <mergeCell ref="PFM152:PFN152"/>
    <mergeCell ref="PFU152:PFV152"/>
    <mergeCell ref="PGC152:PGD152"/>
    <mergeCell ref="PGK152:PGL152"/>
    <mergeCell ref="PGS152:PGT152"/>
    <mergeCell ref="PXQ152:PXR152"/>
    <mergeCell ref="PXY152:PXZ152"/>
    <mergeCell ref="PYG152:PYH152"/>
    <mergeCell ref="PYO152:PYP152"/>
    <mergeCell ref="PYW152:PYX152"/>
    <mergeCell ref="PZE152:PZF152"/>
    <mergeCell ref="PZM152:PZN152"/>
    <mergeCell ref="PZU152:PZV152"/>
    <mergeCell ref="QAC152:QAD152"/>
    <mergeCell ref="PUW152:PUX152"/>
    <mergeCell ref="PVE152:PVF152"/>
    <mergeCell ref="PVM152:PVN152"/>
    <mergeCell ref="PVU152:PVV152"/>
    <mergeCell ref="PWC152:PWD152"/>
    <mergeCell ref="PWK152:PWL152"/>
    <mergeCell ref="PWS152:PWT152"/>
    <mergeCell ref="PXA152:PXB152"/>
    <mergeCell ref="PXI152:PXJ152"/>
    <mergeCell ref="PSC152:PSD152"/>
    <mergeCell ref="PSK152:PSL152"/>
    <mergeCell ref="PSS152:PST152"/>
    <mergeCell ref="PTA152:PTB152"/>
    <mergeCell ref="PTI152:PTJ152"/>
    <mergeCell ref="PTQ152:PTR152"/>
    <mergeCell ref="PTY152:PTZ152"/>
    <mergeCell ref="PUG152:PUH152"/>
    <mergeCell ref="PUO152:PUP152"/>
    <mergeCell ref="PPI152:PPJ152"/>
    <mergeCell ref="PPQ152:PPR152"/>
    <mergeCell ref="PPY152:PPZ152"/>
    <mergeCell ref="PQG152:PQH152"/>
    <mergeCell ref="PQO152:PQP152"/>
    <mergeCell ref="PQW152:PQX152"/>
    <mergeCell ref="PRE152:PRF152"/>
    <mergeCell ref="PRM152:PRN152"/>
    <mergeCell ref="PRU152:PRV152"/>
    <mergeCell ref="QIS152:QIT152"/>
    <mergeCell ref="QJA152:QJB152"/>
    <mergeCell ref="QJI152:QJJ152"/>
    <mergeCell ref="QJQ152:QJR152"/>
    <mergeCell ref="QJY152:QJZ152"/>
    <mergeCell ref="QKG152:QKH152"/>
    <mergeCell ref="QKO152:QKP152"/>
    <mergeCell ref="QKW152:QKX152"/>
    <mergeCell ref="QLE152:QLF152"/>
    <mergeCell ref="QFY152:QFZ152"/>
    <mergeCell ref="QGG152:QGH152"/>
    <mergeCell ref="QGO152:QGP152"/>
    <mergeCell ref="QGW152:QGX152"/>
    <mergeCell ref="QHE152:QHF152"/>
    <mergeCell ref="QHM152:QHN152"/>
    <mergeCell ref="QHU152:QHV152"/>
    <mergeCell ref="QIC152:QID152"/>
    <mergeCell ref="QIK152:QIL152"/>
    <mergeCell ref="QDE152:QDF152"/>
    <mergeCell ref="QDM152:QDN152"/>
    <mergeCell ref="QDU152:QDV152"/>
    <mergeCell ref="QEC152:QED152"/>
    <mergeCell ref="QEK152:QEL152"/>
    <mergeCell ref="QES152:QET152"/>
    <mergeCell ref="QFA152:QFB152"/>
    <mergeCell ref="QFI152:QFJ152"/>
    <mergeCell ref="QFQ152:QFR152"/>
    <mergeCell ref="QAK152:QAL152"/>
    <mergeCell ref="QAS152:QAT152"/>
    <mergeCell ref="QBA152:QBB152"/>
    <mergeCell ref="QBI152:QBJ152"/>
    <mergeCell ref="QBQ152:QBR152"/>
    <mergeCell ref="QBY152:QBZ152"/>
    <mergeCell ref="QCG152:QCH152"/>
    <mergeCell ref="QCO152:QCP152"/>
    <mergeCell ref="QCW152:QCX152"/>
    <mergeCell ref="QTU152:QTV152"/>
    <mergeCell ref="QUC152:QUD152"/>
    <mergeCell ref="QUK152:QUL152"/>
    <mergeCell ref="QUS152:QUT152"/>
    <mergeCell ref="QVA152:QVB152"/>
    <mergeCell ref="QVI152:QVJ152"/>
    <mergeCell ref="QVQ152:QVR152"/>
    <mergeCell ref="QVY152:QVZ152"/>
    <mergeCell ref="QWG152:QWH152"/>
    <mergeCell ref="QRA152:QRB152"/>
    <mergeCell ref="QRI152:QRJ152"/>
    <mergeCell ref="QRQ152:QRR152"/>
    <mergeCell ref="QRY152:QRZ152"/>
    <mergeCell ref="QSG152:QSH152"/>
    <mergeCell ref="QSO152:QSP152"/>
    <mergeCell ref="QSW152:QSX152"/>
    <mergeCell ref="QTE152:QTF152"/>
    <mergeCell ref="QTM152:QTN152"/>
    <mergeCell ref="QOG152:QOH152"/>
    <mergeCell ref="QOO152:QOP152"/>
    <mergeCell ref="QOW152:QOX152"/>
    <mergeCell ref="QPE152:QPF152"/>
    <mergeCell ref="QPM152:QPN152"/>
    <mergeCell ref="QPU152:QPV152"/>
    <mergeCell ref="QQC152:QQD152"/>
    <mergeCell ref="QQK152:QQL152"/>
    <mergeCell ref="QQS152:QQT152"/>
    <mergeCell ref="QLM152:QLN152"/>
    <mergeCell ref="QLU152:QLV152"/>
    <mergeCell ref="QMC152:QMD152"/>
    <mergeCell ref="QMK152:QML152"/>
    <mergeCell ref="QMS152:QMT152"/>
    <mergeCell ref="QNA152:QNB152"/>
    <mergeCell ref="QNI152:QNJ152"/>
    <mergeCell ref="QNQ152:QNR152"/>
    <mergeCell ref="QNY152:QNZ152"/>
    <mergeCell ref="REW152:REX152"/>
    <mergeCell ref="RFE152:RFF152"/>
    <mergeCell ref="RFM152:RFN152"/>
    <mergeCell ref="RFU152:RFV152"/>
    <mergeCell ref="RGC152:RGD152"/>
    <mergeCell ref="RGK152:RGL152"/>
    <mergeCell ref="RGS152:RGT152"/>
    <mergeCell ref="RHA152:RHB152"/>
    <mergeCell ref="RHI152:RHJ152"/>
    <mergeCell ref="RCC152:RCD152"/>
    <mergeCell ref="RCK152:RCL152"/>
    <mergeCell ref="RCS152:RCT152"/>
    <mergeCell ref="RDA152:RDB152"/>
    <mergeCell ref="RDI152:RDJ152"/>
    <mergeCell ref="RDQ152:RDR152"/>
    <mergeCell ref="RDY152:RDZ152"/>
    <mergeCell ref="REG152:REH152"/>
    <mergeCell ref="REO152:REP152"/>
    <mergeCell ref="QZI152:QZJ152"/>
    <mergeCell ref="QZQ152:QZR152"/>
    <mergeCell ref="QZY152:QZZ152"/>
    <mergeCell ref="RAG152:RAH152"/>
    <mergeCell ref="RAO152:RAP152"/>
    <mergeCell ref="RAW152:RAX152"/>
    <mergeCell ref="RBE152:RBF152"/>
    <mergeCell ref="RBM152:RBN152"/>
    <mergeCell ref="RBU152:RBV152"/>
    <mergeCell ref="QWO152:QWP152"/>
    <mergeCell ref="QWW152:QWX152"/>
    <mergeCell ref="QXE152:QXF152"/>
    <mergeCell ref="QXM152:QXN152"/>
    <mergeCell ref="QXU152:QXV152"/>
    <mergeCell ref="QYC152:QYD152"/>
    <mergeCell ref="QYK152:QYL152"/>
    <mergeCell ref="QYS152:QYT152"/>
    <mergeCell ref="QZA152:QZB152"/>
    <mergeCell ref="RPY152:RPZ152"/>
    <mergeCell ref="RQG152:RQH152"/>
    <mergeCell ref="RQO152:RQP152"/>
    <mergeCell ref="RQW152:RQX152"/>
    <mergeCell ref="RRE152:RRF152"/>
    <mergeCell ref="RRM152:RRN152"/>
    <mergeCell ref="RRU152:RRV152"/>
    <mergeCell ref="RSC152:RSD152"/>
    <mergeCell ref="RSK152:RSL152"/>
    <mergeCell ref="RNE152:RNF152"/>
    <mergeCell ref="RNM152:RNN152"/>
    <mergeCell ref="RNU152:RNV152"/>
    <mergeCell ref="ROC152:ROD152"/>
    <mergeCell ref="ROK152:ROL152"/>
    <mergeCell ref="ROS152:ROT152"/>
    <mergeCell ref="RPA152:RPB152"/>
    <mergeCell ref="RPI152:RPJ152"/>
    <mergeCell ref="RPQ152:RPR152"/>
    <mergeCell ref="RKK152:RKL152"/>
    <mergeCell ref="RKS152:RKT152"/>
    <mergeCell ref="RLA152:RLB152"/>
    <mergeCell ref="RLI152:RLJ152"/>
    <mergeCell ref="RLQ152:RLR152"/>
    <mergeCell ref="RLY152:RLZ152"/>
    <mergeCell ref="RMG152:RMH152"/>
    <mergeCell ref="RMO152:RMP152"/>
    <mergeCell ref="RMW152:RMX152"/>
    <mergeCell ref="RHQ152:RHR152"/>
    <mergeCell ref="RHY152:RHZ152"/>
    <mergeCell ref="RIG152:RIH152"/>
    <mergeCell ref="RIO152:RIP152"/>
    <mergeCell ref="RIW152:RIX152"/>
    <mergeCell ref="RJE152:RJF152"/>
    <mergeCell ref="RJM152:RJN152"/>
    <mergeCell ref="RJU152:RJV152"/>
    <mergeCell ref="RKC152:RKD152"/>
    <mergeCell ref="SBA152:SBB152"/>
    <mergeCell ref="SBI152:SBJ152"/>
    <mergeCell ref="SBQ152:SBR152"/>
    <mergeCell ref="SBY152:SBZ152"/>
    <mergeCell ref="SCG152:SCH152"/>
    <mergeCell ref="SCO152:SCP152"/>
    <mergeCell ref="SCW152:SCX152"/>
    <mergeCell ref="SDE152:SDF152"/>
    <mergeCell ref="SDM152:SDN152"/>
    <mergeCell ref="RYG152:RYH152"/>
    <mergeCell ref="RYO152:RYP152"/>
    <mergeCell ref="RYW152:RYX152"/>
    <mergeCell ref="RZE152:RZF152"/>
    <mergeCell ref="RZM152:RZN152"/>
    <mergeCell ref="RZU152:RZV152"/>
    <mergeCell ref="SAC152:SAD152"/>
    <mergeCell ref="SAK152:SAL152"/>
    <mergeCell ref="SAS152:SAT152"/>
    <mergeCell ref="RVM152:RVN152"/>
    <mergeCell ref="RVU152:RVV152"/>
    <mergeCell ref="RWC152:RWD152"/>
    <mergeCell ref="RWK152:RWL152"/>
    <mergeCell ref="RWS152:RWT152"/>
    <mergeCell ref="RXA152:RXB152"/>
    <mergeCell ref="RXI152:RXJ152"/>
    <mergeCell ref="RXQ152:RXR152"/>
    <mergeCell ref="RXY152:RXZ152"/>
    <mergeCell ref="RSS152:RST152"/>
    <mergeCell ref="RTA152:RTB152"/>
    <mergeCell ref="RTI152:RTJ152"/>
    <mergeCell ref="RTQ152:RTR152"/>
    <mergeCell ref="RTY152:RTZ152"/>
    <mergeCell ref="RUG152:RUH152"/>
    <mergeCell ref="RUO152:RUP152"/>
    <mergeCell ref="RUW152:RUX152"/>
    <mergeCell ref="RVE152:RVF152"/>
    <mergeCell ref="SMC152:SMD152"/>
    <mergeCell ref="SMK152:SML152"/>
    <mergeCell ref="SMS152:SMT152"/>
    <mergeCell ref="SNA152:SNB152"/>
    <mergeCell ref="SNI152:SNJ152"/>
    <mergeCell ref="SNQ152:SNR152"/>
    <mergeCell ref="SNY152:SNZ152"/>
    <mergeCell ref="SOG152:SOH152"/>
    <mergeCell ref="SOO152:SOP152"/>
    <mergeCell ref="SJI152:SJJ152"/>
    <mergeCell ref="SJQ152:SJR152"/>
    <mergeCell ref="SJY152:SJZ152"/>
    <mergeCell ref="SKG152:SKH152"/>
    <mergeCell ref="SKO152:SKP152"/>
    <mergeCell ref="SKW152:SKX152"/>
    <mergeCell ref="SLE152:SLF152"/>
    <mergeCell ref="SLM152:SLN152"/>
    <mergeCell ref="SLU152:SLV152"/>
    <mergeCell ref="SGO152:SGP152"/>
    <mergeCell ref="SGW152:SGX152"/>
    <mergeCell ref="SHE152:SHF152"/>
    <mergeCell ref="SHM152:SHN152"/>
    <mergeCell ref="SHU152:SHV152"/>
    <mergeCell ref="SIC152:SID152"/>
    <mergeCell ref="SIK152:SIL152"/>
    <mergeCell ref="SIS152:SIT152"/>
    <mergeCell ref="SJA152:SJB152"/>
    <mergeCell ref="SDU152:SDV152"/>
    <mergeCell ref="SEC152:SED152"/>
    <mergeCell ref="SEK152:SEL152"/>
    <mergeCell ref="SES152:SET152"/>
    <mergeCell ref="SFA152:SFB152"/>
    <mergeCell ref="SFI152:SFJ152"/>
    <mergeCell ref="SFQ152:SFR152"/>
    <mergeCell ref="SFY152:SFZ152"/>
    <mergeCell ref="SGG152:SGH152"/>
    <mergeCell ref="SXE152:SXF152"/>
    <mergeCell ref="SXM152:SXN152"/>
    <mergeCell ref="SXU152:SXV152"/>
    <mergeCell ref="SYC152:SYD152"/>
    <mergeCell ref="SYK152:SYL152"/>
    <mergeCell ref="SYS152:SYT152"/>
    <mergeCell ref="SZA152:SZB152"/>
    <mergeCell ref="SZI152:SZJ152"/>
    <mergeCell ref="SZQ152:SZR152"/>
    <mergeCell ref="SUK152:SUL152"/>
    <mergeCell ref="SUS152:SUT152"/>
    <mergeCell ref="SVA152:SVB152"/>
    <mergeCell ref="SVI152:SVJ152"/>
    <mergeCell ref="SVQ152:SVR152"/>
    <mergeCell ref="SVY152:SVZ152"/>
    <mergeCell ref="SWG152:SWH152"/>
    <mergeCell ref="SWO152:SWP152"/>
    <mergeCell ref="SWW152:SWX152"/>
    <mergeCell ref="SRQ152:SRR152"/>
    <mergeCell ref="SRY152:SRZ152"/>
    <mergeCell ref="SSG152:SSH152"/>
    <mergeCell ref="SSO152:SSP152"/>
    <mergeCell ref="SSW152:SSX152"/>
    <mergeCell ref="STE152:STF152"/>
    <mergeCell ref="STM152:STN152"/>
    <mergeCell ref="STU152:STV152"/>
    <mergeCell ref="SUC152:SUD152"/>
    <mergeCell ref="SOW152:SOX152"/>
    <mergeCell ref="SPE152:SPF152"/>
    <mergeCell ref="SPM152:SPN152"/>
    <mergeCell ref="SPU152:SPV152"/>
    <mergeCell ref="SQC152:SQD152"/>
    <mergeCell ref="SQK152:SQL152"/>
    <mergeCell ref="SQS152:SQT152"/>
    <mergeCell ref="SRA152:SRB152"/>
    <mergeCell ref="SRI152:SRJ152"/>
    <mergeCell ref="TIG152:TIH152"/>
    <mergeCell ref="TIO152:TIP152"/>
    <mergeCell ref="TIW152:TIX152"/>
    <mergeCell ref="TJE152:TJF152"/>
    <mergeCell ref="TJM152:TJN152"/>
    <mergeCell ref="TJU152:TJV152"/>
    <mergeCell ref="TKC152:TKD152"/>
    <mergeCell ref="TKK152:TKL152"/>
    <mergeCell ref="TKS152:TKT152"/>
    <mergeCell ref="TFM152:TFN152"/>
    <mergeCell ref="TFU152:TFV152"/>
    <mergeCell ref="TGC152:TGD152"/>
    <mergeCell ref="TGK152:TGL152"/>
    <mergeCell ref="TGS152:TGT152"/>
    <mergeCell ref="THA152:THB152"/>
    <mergeCell ref="THI152:THJ152"/>
    <mergeCell ref="THQ152:THR152"/>
    <mergeCell ref="THY152:THZ152"/>
    <mergeCell ref="TCS152:TCT152"/>
    <mergeCell ref="TDA152:TDB152"/>
    <mergeCell ref="TDI152:TDJ152"/>
    <mergeCell ref="TDQ152:TDR152"/>
    <mergeCell ref="TDY152:TDZ152"/>
    <mergeCell ref="TEG152:TEH152"/>
    <mergeCell ref="TEO152:TEP152"/>
    <mergeCell ref="TEW152:TEX152"/>
    <mergeCell ref="TFE152:TFF152"/>
    <mergeCell ref="SZY152:SZZ152"/>
    <mergeCell ref="TAG152:TAH152"/>
    <mergeCell ref="TAO152:TAP152"/>
    <mergeCell ref="TAW152:TAX152"/>
    <mergeCell ref="TBE152:TBF152"/>
    <mergeCell ref="TBM152:TBN152"/>
    <mergeCell ref="TBU152:TBV152"/>
    <mergeCell ref="TCC152:TCD152"/>
    <mergeCell ref="TCK152:TCL152"/>
    <mergeCell ref="TTI152:TTJ152"/>
    <mergeCell ref="TTQ152:TTR152"/>
    <mergeCell ref="TTY152:TTZ152"/>
    <mergeCell ref="TUG152:TUH152"/>
    <mergeCell ref="TUO152:TUP152"/>
    <mergeCell ref="TUW152:TUX152"/>
    <mergeCell ref="TVE152:TVF152"/>
    <mergeCell ref="TVM152:TVN152"/>
    <mergeCell ref="TVU152:TVV152"/>
    <mergeCell ref="TQO152:TQP152"/>
    <mergeCell ref="TQW152:TQX152"/>
    <mergeCell ref="TRE152:TRF152"/>
    <mergeCell ref="TRM152:TRN152"/>
    <mergeCell ref="TRU152:TRV152"/>
    <mergeCell ref="TSC152:TSD152"/>
    <mergeCell ref="TSK152:TSL152"/>
    <mergeCell ref="TSS152:TST152"/>
    <mergeCell ref="TTA152:TTB152"/>
    <mergeCell ref="TNU152:TNV152"/>
    <mergeCell ref="TOC152:TOD152"/>
    <mergeCell ref="TOK152:TOL152"/>
    <mergeCell ref="TOS152:TOT152"/>
    <mergeCell ref="TPA152:TPB152"/>
    <mergeCell ref="TPI152:TPJ152"/>
    <mergeCell ref="TPQ152:TPR152"/>
    <mergeCell ref="TPY152:TPZ152"/>
    <mergeCell ref="TQG152:TQH152"/>
    <mergeCell ref="TLA152:TLB152"/>
    <mergeCell ref="TLI152:TLJ152"/>
    <mergeCell ref="TLQ152:TLR152"/>
    <mergeCell ref="TLY152:TLZ152"/>
    <mergeCell ref="TMG152:TMH152"/>
    <mergeCell ref="TMO152:TMP152"/>
    <mergeCell ref="TMW152:TMX152"/>
    <mergeCell ref="TNE152:TNF152"/>
    <mergeCell ref="TNM152:TNN152"/>
    <mergeCell ref="UEK152:UEL152"/>
    <mergeCell ref="UES152:UET152"/>
    <mergeCell ref="UFA152:UFB152"/>
    <mergeCell ref="UFI152:UFJ152"/>
    <mergeCell ref="UFQ152:UFR152"/>
    <mergeCell ref="UFY152:UFZ152"/>
    <mergeCell ref="UGG152:UGH152"/>
    <mergeCell ref="UGO152:UGP152"/>
    <mergeCell ref="UGW152:UGX152"/>
    <mergeCell ref="UBQ152:UBR152"/>
    <mergeCell ref="UBY152:UBZ152"/>
    <mergeCell ref="UCG152:UCH152"/>
    <mergeCell ref="UCO152:UCP152"/>
    <mergeCell ref="UCW152:UCX152"/>
    <mergeCell ref="UDE152:UDF152"/>
    <mergeCell ref="UDM152:UDN152"/>
    <mergeCell ref="UDU152:UDV152"/>
    <mergeCell ref="UEC152:UED152"/>
    <mergeCell ref="TYW152:TYX152"/>
    <mergeCell ref="TZE152:TZF152"/>
    <mergeCell ref="TZM152:TZN152"/>
    <mergeCell ref="TZU152:TZV152"/>
    <mergeCell ref="UAC152:UAD152"/>
    <mergeCell ref="UAK152:UAL152"/>
    <mergeCell ref="UAS152:UAT152"/>
    <mergeCell ref="UBA152:UBB152"/>
    <mergeCell ref="UBI152:UBJ152"/>
    <mergeCell ref="TWC152:TWD152"/>
    <mergeCell ref="TWK152:TWL152"/>
    <mergeCell ref="TWS152:TWT152"/>
    <mergeCell ref="TXA152:TXB152"/>
    <mergeCell ref="TXI152:TXJ152"/>
    <mergeCell ref="TXQ152:TXR152"/>
    <mergeCell ref="TXY152:TXZ152"/>
    <mergeCell ref="TYG152:TYH152"/>
    <mergeCell ref="TYO152:TYP152"/>
    <mergeCell ref="UPM152:UPN152"/>
    <mergeCell ref="UPU152:UPV152"/>
    <mergeCell ref="UQC152:UQD152"/>
    <mergeCell ref="UQK152:UQL152"/>
    <mergeCell ref="UQS152:UQT152"/>
    <mergeCell ref="URA152:URB152"/>
    <mergeCell ref="URI152:URJ152"/>
    <mergeCell ref="URQ152:URR152"/>
    <mergeCell ref="URY152:URZ152"/>
    <mergeCell ref="UMS152:UMT152"/>
    <mergeCell ref="UNA152:UNB152"/>
    <mergeCell ref="UNI152:UNJ152"/>
    <mergeCell ref="UNQ152:UNR152"/>
    <mergeCell ref="UNY152:UNZ152"/>
    <mergeCell ref="UOG152:UOH152"/>
    <mergeCell ref="UOO152:UOP152"/>
    <mergeCell ref="UOW152:UOX152"/>
    <mergeCell ref="UPE152:UPF152"/>
    <mergeCell ref="UJY152:UJZ152"/>
    <mergeCell ref="UKG152:UKH152"/>
    <mergeCell ref="UKO152:UKP152"/>
    <mergeCell ref="UKW152:UKX152"/>
    <mergeCell ref="ULE152:ULF152"/>
    <mergeCell ref="ULM152:ULN152"/>
    <mergeCell ref="ULU152:ULV152"/>
    <mergeCell ref="UMC152:UMD152"/>
    <mergeCell ref="UMK152:UML152"/>
    <mergeCell ref="UHE152:UHF152"/>
    <mergeCell ref="UHM152:UHN152"/>
    <mergeCell ref="UHU152:UHV152"/>
    <mergeCell ref="UIC152:UID152"/>
    <mergeCell ref="UIK152:UIL152"/>
    <mergeCell ref="UIS152:UIT152"/>
    <mergeCell ref="UJA152:UJB152"/>
    <mergeCell ref="UJI152:UJJ152"/>
    <mergeCell ref="UJQ152:UJR152"/>
    <mergeCell ref="VAO152:VAP152"/>
    <mergeCell ref="VAW152:VAX152"/>
    <mergeCell ref="VBE152:VBF152"/>
    <mergeCell ref="VBM152:VBN152"/>
    <mergeCell ref="VBU152:VBV152"/>
    <mergeCell ref="VCC152:VCD152"/>
    <mergeCell ref="VCK152:VCL152"/>
    <mergeCell ref="VCS152:VCT152"/>
    <mergeCell ref="VDA152:VDB152"/>
    <mergeCell ref="UXU152:UXV152"/>
    <mergeCell ref="UYC152:UYD152"/>
    <mergeCell ref="UYK152:UYL152"/>
    <mergeCell ref="UYS152:UYT152"/>
    <mergeCell ref="UZA152:UZB152"/>
    <mergeCell ref="UZI152:UZJ152"/>
    <mergeCell ref="UZQ152:UZR152"/>
    <mergeCell ref="UZY152:UZZ152"/>
    <mergeCell ref="VAG152:VAH152"/>
    <mergeCell ref="UVA152:UVB152"/>
    <mergeCell ref="UVI152:UVJ152"/>
    <mergeCell ref="UVQ152:UVR152"/>
    <mergeCell ref="UVY152:UVZ152"/>
    <mergeCell ref="UWG152:UWH152"/>
    <mergeCell ref="UWO152:UWP152"/>
    <mergeCell ref="UWW152:UWX152"/>
    <mergeCell ref="UXE152:UXF152"/>
    <mergeCell ref="UXM152:UXN152"/>
    <mergeCell ref="USG152:USH152"/>
    <mergeCell ref="USO152:USP152"/>
    <mergeCell ref="USW152:USX152"/>
    <mergeCell ref="UTE152:UTF152"/>
    <mergeCell ref="UTM152:UTN152"/>
    <mergeCell ref="UTU152:UTV152"/>
    <mergeCell ref="UUC152:UUD152"/>
    <mergeCell ref="UUK152:UUL152"/>
    <mergeCell ref="UUS152:UUT152"/>
    <mergeCell ref="VLQ152:VLR152"/>
    <mergeCell ref="VLY152:VLZ152"/>
    <mergeCell ref="VMG152:VMH152"/>
    <mergeCell ref="VMO152:VMP152"/>
    <mergeCell ref="VMW152:VMX152"/>
    <mergeCell ref="VNE152:VNF152"/>
    <mergeCell ref="VNM152:VNN152"/>
    <mergeCell ref="VNU152:VNV152"/>
    <mergeCell ref="VOC152:VOD152"/>
    <mergeCell ref="VIW152:VIX152"/>
    <mergeCell ref="VJE152:VJF152"/>
    <mergeCell ref="VJM152:VJN152"/>
    <mergeCell ref="VJU152:VJV152"/>
    <mergeCell ref="VKC152:VKD152"/>
    <mergeCell ref="VKK152:VKL152"/>
    <mergeCell ref="VKS152:VKT152"/>
    <mergeCell ref="VLA152:VLB152"/>
    <mergeCell ref="VLI152:VLJ152"/>
    <mergeCell ref="VGC152:VGD152"/>
    <mergeCell ref="VGK152:VGL152"/>
    <mergeCell ref="VGS152:VGT152"/>
    <mergeCell ref="VHA152:VHB152"/>
    <mergeCell ref="VHI152:VHJ152"/>
    <mergeCell ref="VHQ152:VHR152"/>
    <mergeCell ref="VHY152:VHZ152"/>
    <mergeCell ref="VIG152:VIH152"/>
    <mergeCell ref="VIO152:VIP152"/>
    <mergeCell ref="VDI152:VDJ152"/>
    <mergeCell ref="VDQ152:VDR152"/>
    <mergeCell ref="VDY152:VDZ152"/>
    <mergeCell ref="VEG152:VEH152"/>
    <mergeCell ref="VEO152:VEP152"/>
    <mergeCell ref="VEW152:VEX152"/>
    <mergeCell ref="VFE152:VFF152"/>
    <mergeCell ref="VFM152:VFN152"/>
    <mergeCell ref="VFU152:VFV152"/>
    <mergeCell ref="VWS152:VWT152"/>
    <mergeCell ref="VXA152:VXB152"/>
    <mergeCell ref="VXI152:VXJ152"/>
    <mergeCell ref="VXQ152:VXR152"/>
    <mergeCell ref="VXY152:VXZ152"/>
    <mergeCell ref="VYG152:VYH152"/>
    <mergeCell ref="VYO152:VYP152"/>
    <mergeCell ref="VYW152:VYX152"/>
    <mergeCell ref="VZE152:VZF152"/>
    <mergeCell ref="VTY152:VTZ152"/>
    <mergeCell ref="VUG152:VUH152"/>
    <mergeCell ref="VUO152:VUP152"/>
    <mergeCell ref="VUW152:VUX152"/>
    <mergeCell ref="VVE152:VVF152"/>
    <mergeCell ref="VVM152:VVN152"/>
    <mergeCell ref="VVU152:VVV152"/>
    <mergeCell ref="VWC152:VWD152"/>
    <mergeCell ref="VWK152:VWL152"/>
    <mergeCell ref="VRE152:VRF152"/>
    <mergeCell ref="VRM152:VRN152"/>
    <mergeCell ref="VRU152:VRV152"/>
    <mergeCell ref="VSC152:VSD152"/>
    <mergeCell ref="VSK152:VSL152"/>
    <mergeCell ref="VSS152:VST152"/>
    <mergeCell ref="VTA152:VTB152"/>
    <mergeCell ref="VTI152:VTJ152"/>
    <mergeCell ref="VTQ152:VTR152"/>
    <mergeCell ref="VOK152:VOL152"/>
    <mergeCell ref="VOS152:VOT152"/>
    <mergeCell ref="VPA152:VPB152"/>
    <mergeCell ref="VPI152:VPJ152"/>
    <mergeCell ref="VPQ152:VPR152"/>
    <mergeCell ref="VPY152:VPZ152"/>
    <mergeCell ref="VQG152:VQH152"/>
    <mergeCell ref="VQO152:VQP152"/>
    <mergeCell ref="VQW152:VQX152"/>
    <mergeCell ref="WHU152:WHV152"/>
    <mergeCell ref="WIC152:WID152"/>
    <mergeCell ref="WIK152:WIL152"/>
    <mergeCell ref="WIS152:WIT152"/>
    <mergeCell ref="WJA152:WJB152"/>
    <mergeCell ref="WJI152:WJJ152"/>
    <mergeCell ref="WJQ152:WJR152"/>
    <mergeCell ref="WJY152:WJZ152"/>
    <mergeCell ref="WKG152:WKH152"/>
    <mergeCell ref="WFA152:WFB152"/>
    <mergeCell ref="WFI152:WFJ152"/>
    <mergeCell ref="WFQ152:WFR152"/>
    <mergeCell ref="WFY152:WFZ152"/>
    <mergeCell ref="WGG152:WGH152"/>
    <mergeCell ref="WGO152:WGP152"/>
    <mergeCell ref="WGW152:WGX152"/>
    <mergeCell ref="WHE152:WHF152"/>
    <mergeCell ref="WHM152:WHN152"/>
    <mergeCell ref="WCG152:WCH152"/>
    <mergeCell ref="WCO152:WCP152"/>
    <mergeCell ref="WCW152:WCX152"/>
    <mergeCell ref="WDE152:WDF152"/>
    <mergeCell ref="WDM152:WDN152"/>
    <mergeCell ref="WDU152:WDV152"/>
    <mergeCell ref="WEC152:WED152"/>
    <mergeCell ref="WEK152:WEL152"/>
    <mergeCell ref="WES152:WET152"/>
    <mergeCell ref="VZM152:VZN152"/>
    <mergeCell ref="VZU152:VZV152"/>
    <mergeCell ref="WAC152:WAD152"/>
    <mergeCell ref="WAK152:WAL152"/>
    <mergeCell ref="WAS152:WAT152"/>
    <mergeCell ref="WBA152:WBB152"/>
    <mergeCell ref="WBI152:WBJ152"/>
    <mergeCell ref="WBQ152:WBR152"/>
    <mergeCell ref="WBY152:WBZ152"/>
    <mergeCell ref="WXE152:WXF152"/>
    <mergeCell ref="WXM152:WXN152"/>
    <mergeCell ref="WXU152:WXV152"/>
    <mergeCell ref="WYC152:WYD152"/>
    <mergeCell ref="WSW152:WSX152"/>
    <mergeCell ref="WTE152:WTF152"/>
    <mergeCell ref="WTM152:WTN152"/>
    <mergeCell ref="WTU152:WTV152"/>
    <mergeCell ref="WUC152:WUD152"/>
    <mergeCell ref="WUK152:WUL152"/>
    <mergeCell ref="WUS152:WUT152"/>
    <mergeCell ref="WVA152:WVB152"/>
    <mergeCell ref="WVI152:WVJ152"/>
    <mergeCell ref="WQC152:WQD152"/>
    <mergeCell ref="WQK152:WQL152"/>
    <mergeCell ref="WQS152:WQT152"/>
    <mergeCell ref="WRA152:WRB152"/>
    <mergeCell ref="WRI152:WRJ152"/>
    <mergeCell ref="WRQ152:WRR152"/>
    <mergeCell ref="WRY152:WRZ152"/>
    <mergeCell ref="WSG152:WSH152"/>
    <mergeCell ref="WSO152:WSP152"/>
    <mergeCell ref="WNI152:WNJ152"/>
    <mergeCell ref="WNQ152:WNR152"/>
    <mergeCell ref="WNY152:WNZ152"/>
    <mergeCell ref="WOG152:WOH152"/>
    <mergeCell ref="WOO152:WOP152"/>
    <mergeCell ref="WOW152:WOX152"/>
    <mergeCell ref="WPE152:WPF152"/>
    <mergeCell ref="WPM152:WPN152"/>
    <mergeCell ref="WPU152:WPV152"/>
    <mergeCell ref="WKO152:WKP152"/>
    <mergeCell ref="WKW152:WKX152"/>
    <mergeCell ref="WLE152:WLF152"/>
    <mergeCell ref="WLM152:WLN152"/>
    <mergeCell ref="WLU152:WLV152"/>
    <mergeCell ref="WMC152:WMD152"/>
    <mergeCell ref="WMK152:WML152"/>
    <mergeCell ref="WMS152:WMT152"/>
    <mergeCell ref="WNA152:WNB152"/>
    <mergeCell ref="KC153:KJ153"/>
    <mergeCell ref="KK153:KR153"/>
    <mergeCell ref="FE153:FL153"/>
    <mergeCell ref="FM153:FT153"/>
    <mergeCell ref="FU153:GB153"/>
    <mergeCell ref="GC153:GJ153"/>
    <mergeCell ref="GK153:GR153"/>
    <mergeCell ref="GS153:GZ153"/>
    <mergeCell ref="HA153:HH153"/>
    <mergeCell ref="HI153:HP153"/>
    <mergeCell ref="HQ153:HX153"/>
    <mergeCell ref="XDY152:XDZ152"/>
    <mergeCell ref="XEG152:XEH152"/>
    <mergeCell ref="XEO152:XEP152"/>
    <mergeCell ref="XEW152:XEX152"/>
    <mergeCell ref="I153:P153"/>
    <mergeCell ref="Q153:X153"/>
    <mergeCell ref="Y153:AF153"/>
    <mergeCell ref="AG153:AN153"/>
    <mergeCell ref="AO153:AV153"/>
    <mergeCell ref="AW153:BD153"/>
    <mergeCell ref="BE153:BL153"/>
    <mergeCell ref="BM153:BT153"/>
    <mergeCell ref="BU153:CB153"/>
    <mergeCell ref="CC153:CJ153"/>
    <mergeCell ref="CK153:CR153"/>
    <mergeCell ref="CS153:CZ153"/>
    <mergeCell ref="DA153:DH153"/>
    <mergeCell ref="DI153:DP153"/>
    <mergeCell ref="DQ153:DX153"/>
    <mergeCell ref="DY153:EF153"/>
    <mergeCell ref="EG153:EN153"/>
    <mergeCell ref="EO153:EV153"/>
    <mergeCell ref="EW153:FD153"/>
    <mergeCell ref="XBE152:XBF152"/>
    <mergeCell ref="XBM152:XBN152"/>
    <mergeCell ref="XBU152:XBV152"/>
    <mergeCell ref="XCC152:XCD152"/>
    <mergeCell ref="XCK152:XCL152"/>
    <mergeCell ref="XCS152:XCT152"/>
    <mergeCell ref="XDA152:XDB152"/>
    <mergeCell ref="XDI152:XDJ152"/>
    <mergeCell ref="XDQ152:XDR152"/>
    <mergeCell ref="WYK152:WYL152"/>
    <mergeCell ref="WYS152:WYT152"/>
    <mergeCell ref="WZA152:WZB152"/>
    <mergeCell ref="WZI152:WZJ152"/>
    <mergeCell ref="WZQ152:WZR152"/>
    <mergeCell ref="WZY152:WZZ152"/>
    <mergeCell ref="XAG152:XAH152"/>
    <mergeCell ref="XAO152:XAP152"/>
    <mergeCell ref="XAW152:XAX152"/>
    <mergeCell ref="WVQ152:WVR152"/>
    <mergeCell ref="WVY152:WVZ152"/>
    <mergeCell ref="WWG152:WWH152"/>
    <mergeCell ref="WWO152:WWP152"/>
    <mergeCell ref="TA153:TH153"/>
    <mergeCell ref="TI153:TP153"/>
    <mergeCell ref="TQ153:TX153"/>
    <mergeCell ref="TY153:UF153"/>
    <mergeCell ref="UG153:UN153"/>
    <mergeCell ref="UO153:UV153"/>
    <mergeCell ref="UW153:VD153"/>
    <mergeCell ref="WWW152:WWX152"/>
    <mergeCell ref="VE153:VL153"/>
    <mergeCell ref="VM153:VT153"/>
    <mergeCell ref="QG153:QN153"/>
    <mergeCell ref="QO153:QV153"/>
    <mergeCell ref="QW153:RD153"/>
    <mergeCell ref="RE153:RL153"/>
    <mergeCell ref="RM153:RT153"/>
    <mergeCell ref="RU153:SB153"/>
    <mergeCell ref="SC153:SJ153"/>
    <mergeCell ref="SK153:SR153"/>
    <mergeCell ref="SS153:SZ153"/>
    <mergeCell ref="NM153:NT153"/>
    <mergeCell ref="NU153:OB153"/>
    <mergeCell ref="OC153:OJ153"/>
    <mergeCell ref="OK153:OR153"/>
    <mergeCell ref="OS153:OZ153"/>
    <mergeCell ref="PA153:PH153"/>
    <mergeCell ref="PI153:PP153"/>
    <mergeCell ref="PQ153:PX153"/>
    <mergeCell ref="PY153:QF153"/>
    <mergeCell ref="KS153:KZ153"/>
    <mergeCell ref="LA153:LH153"/>
    <mergeCell ref="LI153:LP153"/>
    <mergeCell ref="LQ153:LX153"/>
    <mergeCell ref="LY153:MF153"/>
    <mergeCell ref="MG153:MN153"/>
    <mergeCell ref="MO153:MV153"/>
    <mergeCell ref="MW153:ND153"/>
    <mergeCell ref="NE153:NL153"/>
    <mergeCell ref="AEC153:AEJ153"/>
    <mergeCell ref="AEK153:AER153"/>
    <mergeCell ref="AES153:AEZ153"/>
    <mergeCell ref="AFA153:AFH153"/>
    <mergeCell ref="AFI153:AFP153"/>
    <mergeCell ref="AFQ153:AFX153"/>
    <mergeCell ref="AFY153:AGF153"/>
    <mergeCell ref="AGG153:AGN153"/>
    <mergeCell ref="AGO153:AGV153"/>
    <mergeCell ref="ABI153:ABP153"/>
    <mergeCell ref="ABQ153:ABX153"/>
    <mergeCell ref="ABY153:ACF153"/>
    <mergeCell ref="ACG153:ACN153"/>
    <mergeCell ref="ACO153:ACV153"/>
    <mergeCell ref="ACW153:ADD153"/>
    <mergeCell ref="ADE153:ADL153"/>
    <mergeCell ref="ADM153:ADT153"/>
    <mergeCell ref="ADU153:AEB153"/>
    <mergeCell ref="YO153:YV153"/>
    <mergeCell ref="YW153:ZD153"/>
    <mergeCell ref="ZE153:ZL153"/>
    <mergeCell ref="ZM153:ZT153"/>
    <mergeCell ref="ZU153:AAB153"/>
    <mergeCell ref="AAC153:AAJ153"/>
    <mergeCell ref="AAK153:AAR153"/>
    <mergeCell ref="AAS153:AAZ153"/>
    <mergeCell ref="ABA153:ABH153"/>
    <mergeCell ref="VU153:WB153"/>
    <mergeCell ref="WC153:WJ153"/>
    <mergeCell ref="WK153:WR153"/>
    <mergeCell ref="WS153:WZ153"/>
    <mergeCell ref="XA153:XH153"/>
    <mergeCell ref="XI153:XP153"/>
    <mergeCell ref="XQ153:XX153"/>
    <mergeCell ref="XY153:YF153"/>
    <mergeCell ref="YG153:YN153"/>
    <mergeCell ref="APE153:APL153"/>
    <mergeCell ref="APM153:APT153"/>
    <mergeCell ref="APU153:AQB153"/>
    <mergeCell ref="AQC153:AQJ153"/>
    <mergeCell ref="AQK153:AQR153"/>
    <mergeCell ref="AQS153:AQZ153"/>
    <mergeCell ref="ARA153:ARH153"/>
    <mergeCell ref="ARI153:ARP153"/>
    <mergeCell ref="ARQ153:ARX153"/>
    <mergeCell ref="AMK153:AMR153"/>
    <mergeCell ref="AMS153:AMZ153"/>
    <mergeCell ref="ANA153:ANH153"/>
    <mergeCell ref="ANI153:ANP153"/>
    <mergeCell ref="ANQ153:ANX153"/>
    <mergeCell ref="ANY153:AOF153"/>
    <mergeCell ref="AOG153:AON153"/>
    <mergeCell ref="AOO153:AOV153"/>
    <mergeCell ref="AOW153:APD153"/>
    <mergeCell ref="AJQ153:AJX153"/>
    <mergeCell ref="AJY153:AKF153"/>
    <mergeCell ref="AKG153:AKN153"/>
    <mergeCell ref="AKO153:AKV153"/>
    <mergeCell ref="AKW153:ALD153"/>
    <mergeCell ref="ALE153:ALL153"/>
    <mergeCell ref="ALM153:ALT153"/>
    <mergeCell ref="ALU153:AMB153"/>
    <mergeCell ref="AMC153:AMJ153"/>
    <mergeCell ref="AGW153:AHD153"/>
    <mergeCell ref="AHE153:AHL153"/>
    <mergeCell ref="AHM153:AHT153"/>
    <mergeCell ref="AHU153:AIB153"/>
    <mergeCell ref="AIC153:AIJ153"/>
    <mergeCell ref="AIK153:AIR153"/>
    <mergeCell ref="AIS153:AIZ153"/>
    <mergeCell ref="AJA153:AJH153"/>
    <mergeCell ref="AJI153:AJP153"/>
    <mergeCell ref="BAG153:BAN153"/>
    <mergeCell ref="BAO153:BAV153"/>
    <mergeCell ref="BAW153:BBD153"/>
    <mergeCell ref="BBE153:BBL153"/>
    <mergeCell ref="BBM153:BBT153"/>
    <mergeCell ref="BBU153:BCB153"/>
    <mergeCell ref="BCC153:BCJ153"/>
    <mergeCell ref="BCK153:BCR153"/>
    <mergeCell ref="BCS153:BCZ153"/>
    <mergeCell ref="AXM153:AXT153"/>
    <mergeCell ref="AXU153:AYB153"/>
    <mergeCell ref="AYC153:AYJ153"/>
    <mergeCell ref="AYK153:AYR153"/>
    <mergeCell ref="AYS153:AYZ153"/>
    <mergeCell ref="AZA153:AZH153"/>
    <mergeCell ref="AZI153:AZP153"/>
    <mergeCell ref="AZQ153:AZX153"/>
    <mergeCell ref="AZY153:BAF153"/>
    <mergeCell ref="AUS153:AUZ153"/>
    <mergeCell ref="AVA153:AVH153"/>
    <mergeCell ref="AVI153:AVP153"/>
    <mergeCell ref="AVQ153:AVX153"/>
    <mergeCell ref="AVY153:AWF153"/>
    <mergeCell ref="AWG153:AWN153"/>
    <mergeCell ref="AWO153:AWV153"/>
    <mergeCell ref="AWW153:AXD153"/>
    <mergeCell ref="AXE153:AXL153"/>
    <mergeCell ref="ARY153:ASF153"/>
    <mergeCell ref="ASG153:ASN153"/>
    <mergeCell ref="ASO153:ASV153"/>
    <mergeCell ref="ASW153:ATD153"/>
    <mergeCell ref="ATE153:ATL153"/>
    <mergeCell ref="ATM153:ATT153"/>
    <mergeCell ref="ATU153:AUB153"/>
    <mergeCell ref="AUC153:AUJ153"/>
    <mergeCell ref="AUK153:AUR153"/>
    <mergeCell ref="BLI153:BLP153"/>
    <mergeCell ref="BLQ153:BLX153"/>
    <mergeCell ref="BLY153:BMF153"/>
    <mergeCell ref="BMG153:BMN153"/>
    <mergeCell ref="BMO153:BMV153"/>
    <mergeCell ref="BMW153:BND153"/>
    <mergeCell ref="BNE153:BNL153"/>
    <mergeCell ref="BNM153:BNT153"/>
    <mergeCell ref="BNU153:BOB153"/>
    <mergeCell ref="BIO153:BIV153"/>
    <mergeCell ref="BIW153:BJD153"/>
    <mergeCell ref="BJE153:BJL153"/>
    <mergeCell ref="BJM153:BJT153"/>
    <mergeCell ref="BJU153:BKB153"/>
    <mergeCell ref="BKC153:BKJ153"/>
    <mergeCell ref="BKK153:BKR153"/>
    <mergeCell ref="BKS153:BKZ153"/>
    <mergeCell ref="BLA153:BLH153"/>
    <mergeCell ref="BFU153:BGB153"/>
    <mergeCell ref="BGC153:BGJ153"/>
    <mergeCell ref="BGK153:BGR153"/>
    <mergeCell ref="BGS153:BGZ153"/>
    <mergeCell ref="BHA153:BHH153"/>
    <mergeCell ref="BHI153:BHP153"/>
    <mergeCell ref="BHQ153:BHX153"/>
    <mergeCell ref="BHY153:BIF153"/>
    <mergeCell ref="BIG153:BIN153"/>
    <mergeCell ref="BDA153:BDH153"/>
    <mergeCell ref="BDI153:BDP153"/>
    <mergeCell ref="BDQ153:BDX153"/>
    <mergeCell ref="BDY153:BEF153"/>
    <mergeCell ref="BEG153:BEN153"/>
    <mergeCell ref="BEO153:BEV153"/>
    <mergeCell ref="BEW153:BFD153"/>
    <mergeCell ref="BFE153:BFL153"/>
    <mergeCell ref="BFM153:BFT153"/>
    <mergeCell ref="BWK153:BWR153"/>
    <mergeCell ref="BWS153:BWZ153"/>
    <mergeCell ref="BXA153:BXH153"/>
    <mergeCell ref="BXI153:BXP153"/>
    <mergeCell ref="BXQ153:BXX153"/>
    <mergeCell ref="BXY153:BYF153"/>
    <mergeCell ref="BYG153:BYN153"/>
    <mergeCell ref="BYO153:BYV153"/>
    <mergeCell ref="BYW153:BZD153"/>
    <mergeCell ref="BTQ153:BTX153"/>
    <mergeCell ref="BTY153:BUF153"/>
    <mergeCell ref="BUG153:BUN153"/>
    <mergeCell ref="BUO153:BUV153"/>
    <mergeCell ref="BUW153:BVD153"/>
    <mergeCell ref="BVE153:BVL153"/>
    <mergeCell ref="BVM153:BVT153"/>
    <mergeCell ref="BVU153:BWB153"/>
    <mergeCell ref="BWC153:BWJ153"/>
    <mergeCell ref="BQW153:BRD153"/>
    <mergeCell ref="BRE153:BRL153"/>
    <mergeCell ref="BRM153:BRT153"/>
    <mergeCell ref="BRU153:BSB153"/>
    <mergeCell ref="BSC153:BSJ153"/>
    <mergeCell ref="BSK153:BSR153"/>
    <mergeCell ref="BSS153:BSZ153"/>
    <mergeCell ref="BTA153:BTH153"/>
    <mergeCell ref="BTI153:BTP153"/>
    <mergeCell ref="BOC153:BOJ153"/>
    <mergeCell ref="BOK153:BOR153"/>
    <mergeCell ref="BOS153:BOZ153"/>
    <mergeCell ref="BPA153:BPH153"/>
    <mergeCell ref="BPI153:BPP153"/>
    <mergeCell ref="BPQ153:BPX153"/>
    <mergeCell ref="BPY153:BQF153"/>
    <mergeCell ref="BQG153:BQN153"/>
    <mergeCell ref="BQO153:BQV153"/>
    <mergeCell ref="CHM153:CHT153"/>
    <mergeCell ref="CHU153:CIB153"/>
    <mergeCell ref="CIC153:CIJ153"/>
    <mergeCell ref="CIK153:CIR153"/>
    <mergeCell ref="CIS153:CIZ153"/>
    <mergeCell ref="CJA153:CJH153"/>
    <mergeCell ref="CJI153:CJP153"/>
    <mergeCell ref="CJQ153:CJX153"/>
    <mergeCell ref="CJY153:CKF153"/>
    <mergeCell ref="CES153:CEZ153"/>
    <mergeCell ref="CFA153:CFH153"/>
    <mergeCell ref="CFI153:CFP153"/>
    <mergeCell ref="CFQ153:CFX153"/>
    <mergeCell ref="CFY153:CGF153"/>
    <mergeCell ref="CGG153:CGN153"/>
    <mergeCell ref="CGO153:CGV153"/>
    <mergeCell ref="CGW153:CHD153"/>
    <mergeCell ref="CHE153:CHL153"/>
    <mergeCell ref="CBY153:CCF153"/>
    <mergeCell ref="CCG153:CCN153"/>
    <mergeCell ref="CCO153:CCV153"/>
    <mergeCell ref="CCW153:CDD153"/>
    <mergeCell ref="CDE153:CDL153"/>
    <mergeCell ref="CDM153:CDT153"/>
    <mergeCell ref="CDU153:CEB153"/>
    <mergeCell ref="CEC153:CEJ153"/>
    <mergeCell ref="CEK153:CER153"/>
    <mergeCell ref="BZE153:BZL153"/>
    <mergeCell ref="BZM153:BZT153"/>
    <mergeCell ref="BZU153:CAB153"/>
    <mergeCell ref="CAC153:CAJ153"/>
    <mergeCell ref="CAK153:CAR153"/>
    <mergeCell ref="CAS153:CAZ153"/>
    <mergeCell ref="CBA153:CBH153"/>
    <mergeCell ref="CBI153:CBP153"/>
    <mergeCell ref="CBQ153:CBX153"/>
    <mergeCell ref="CSO153:CSV153"/>
    <mergeCell ref="CSW153:CTD153"/>
    <mergeCell ref="CTE153:CTL153"/>
    <mergeCell ref="CTM153:CTT153"/>
    <mergeCell ref="CTU153:CUB153"/>
    <mergeCell ref="CUC153:CUJ153"/>
    <mergeCell ref="CUK153:CUR153"/>
    <mergeCell ref="CUS153:CUZ153"/>
    <mergeCell ref="CVA153:CVH153"/>
    <mergeCell ref="CPU153:CQB153"/>
    <mergeCell ref="CQC153:CQJ153"/>
    <mergeCell ref="CQK153:CQR153"/>
    <mergeCell ref="CQS153:CQZ153"/>
    <mergeCell ref="CRA153:CRH153"/>
    <mergeCell ref="CRI153:CRP153"/>
    <mergeCell ref="CRQ153:CRX153"/>
    <mergeCell ref="CRY153:CSF153"/>
    <mergeCell ref="CSG153:CSN153"/>
    <mergeCell ref="CNA153:CNH153"/>
    <mergeCell ref="CNI153:CNP153"/>
    <mergeCell ref="CNQ153:CNX153"/>
    <mergeCell ref="CNY153:COF153"/>
    <mergeCell ref="COG153:CON153"/>
    <mergeCell ref="COO153:COV153"/>
    <mergeCell ref="COW153:CPD153"/>
    <mergeCell ref="CPE153:CPL153"/>
    <mergeCell ref="CPM153:CPT153"/>
    <mergeCell ref="CKG153:CKN153"/>
    <mergeCell ref="CKO153:CKV153"/>
    <mergeCell ref="CKW153:CLD153"/>
    <mergeCell ref="CLE153:CLL153"/>
    <mergeCell ref="CLM153:CLT153"/>
    <mergeCell ref="CLU153:CMB153"/>
    <mergeCell ref="CMC153:CMJ153"/>
    <mergeCell ref="CMK153:CMR153"/>
    <mergeCell ref="CMS153:CMZ153"/>
    <mergeCell ref="DDQ153:DDX153"/>
    <mergeCell ref="DDY153:DEF153"/>
    <mergeCell ref="DEG153:DEN153"/>
    <mergeCell ref="DEO153:DEV153"/>
    <mergeCell ref="DEW153:DFD153"/>
    <mergeCell ref="DFE153:DFL153"/>
    <mergeCell ref="DFM153:DFT153"/>
    <mergeCell ref="DFU153:DGB153"/>
    <mergeCell ref="DGC153:DGJ153"/>
    <mergeCell ref="DAW153:DBD153"/>
    <mergeCell ref="DBE153:DBL153"/>
    <mergeCell ref="DBM153:DBT153"/>
    <mergeCell ref="DBU153:DCB153"/>
    <mergeCell ref="DCC153:DCJ153"/>
    <mergeCell ref="DCK153:DCR153"/>
    <mergeCell ref="DCS153:DCZ153"/>
    <mergeCell ref="DDA153:DDH153"/>
    <mergeCell ref="DDI153:DDP153"/>
    <mergeCell ref="CYC153:CYJ153"/>
    <mergeCell ref="CYK153:CYR153"/>
    <mergeCell ref="CYS153:CYZ153"/>
    <mergeCell ref="CZA153:CZH153"/>
    <mergeCell ref="CZI153:CZP153"/>
    <mergeCell ref="CZQ153:CZX153"/>
    <mergeCell ref="CZY153:DAF153"/>
    <mergeCell ref="DAG153:DAN153"/>
    <mergeCell ref="DAO153:DAV153"/>
    <mergeCell ref="CVI153:CVP153"/>
    <mergeCell ref="CVQ153:CVX153"/>
    <mergeCell ref="CVY153:CWF153"/>
    <mergeCell ref="CWG153:CWN153"/>
    <mergeCell ref="CWO153:CWV153"/>
    <mergeCell ref="CWW153:CXD153"/>
    <mergeCell ref="CXE153:CXL153"/>
    <mergeCell ref="CXM153:CXT153"/>
    <mergeCell ref="CXU153:CYB153"/>
    <mergeCell ref="DOS153:DOZ153"/>
    <mergeCell ref="DPA153:DPH153"/>
    <mergeCell ref="DPI153:DPP153"/>
    <mergeCell ref="DPQ153:DPX153"/>
    <mergeCell ref="DPY153:DQF153"/>
    <mergeCell ref="DQG153:DQN153"/>
    <mergeCell ref="DQO153:DQV153"/>
    <mergeCell ref="DQW153:DRD153"/>
    <mergeCell ref="DRE153:DRL153"/>
    <mergeCell ref="DLY153:DMF153"/>
    <mergeCell ref="DMG153:DMN153"/>
    <mergeCell ref="DMO153:DMV153"/>
    <mergeCell ref="DMW153:DND153"/>
    <mergeCell ref="DNE153:DNL153"/>
    <mergeCell ref="DNM153:DNT153"/>
    <mergeCell ref="DNU153:DOB153"/>
    <mergeCell ref="DOC153:DOJ153"/>
    <mergeCell ref="DOK153:DOR153"/>
    <mergeCell ref="DJE153:DJL153"/>
    <mergeCell ref="DJM153:DJT153"/>
    <mergeCell ref="DJU153:DKB153"/>
    <mergeCell ref="DKC153:DKJ153"/>
    <mergeCell ref="DKK153:DKR153"/>
    <mergeCell ref="DKS153:DKZ153"/>
    <mergeCell ref="DLA153:DLH153"/>
    <mergeCell ref="DLI153:DLP153"/>
    <mergeCell ref="DLQ153:DLX153"/>
    <mergeCell ref="DGK153:DGR153"/>
    <mergeCell ref="DGS153:DGZ153"/>
    <mergeCell ref="DHA153:DHH153"/>
    <mergeCell ref="DHI153:DHP153"/>
    <mergeCell ref="DHQ153:DHX153"/>
    <mergeCell ref="DHY153:DIF153"/>
    <mergeCell ref="DIG153:DIN153"/>
    <mergeCell ref="DIO153:DIV153"/>
    <mergeCell ref="DIW153:DJD153"/>
    <mergeCell ref="DZU153:EAB153"/>
    <mergeCell ref="EAC153:EAJ153"/>
    <mergeCell ref="EAK153:EAR153"/>
    <mergeCell ref="EAS153:EAZ153"/>
    <mergeCell ref="EBA153:EBH153"/>
    <mergeCell ref="EBI153:EBP153"/>
    <mergeCell ref="EBQ153:EBX153"/>
    <mergeCell ref="EBY153:ECF153"/>
    <mergeCell ref="ECG153:ECN153"/>
    <mergeCell ref="DXA153:DXH153"/>
    <mergeCell ref="DXI153:DXP153"/>
    <mergeCell ref="DXQ153:DXX153"/>
    <mergeCell ref="DXY153:DYF153"/>
    <mergeCell ref="DYG153:DYN153"/>
    <mergeCell ref="DYO153:DYV153"/>
    <mergeCell ref="DYW153:DZD153"/>
    <mergeCell ref="DZE153:DZL153"/>
    <mergeCell ref="DZM153:DZT153"/>
    <mergeCell ref="DUG153:DUN153"/>
    <mergeCell ref="DUO153:DUV153"/>
    <mergeCell ref="DUW153:DVD153"/>
    <mergeCell ref="DVE153:DVL153"/>
    <mergeCell ref="DVM153:DVT153"/>
    <mergeCell ref="DVU153:DWB153"/>
    <mergeCell ref="DWC153:DWJ153"/>
    <mergeCell ref="DWK153:DWR153"/>
    <mergeCell ref="DWS153:DWZ153"/>
    <mergeCell ref="DRM153:DRT153"/>
    <mergeCell ref="DRU153:DSB153"/>
    <mergeCell ref="DSC153:DSJ153"/>
    <mergeCell ref="DSK153:DSR153"/>
    <mergeCell ref="DSS153:DSZ153"/>
    <mergeCell ref="DTA153:DTH153"/>
    <mergeCell ref="DTI153:DTP153"/>
    <mergeCell ref="DTQ153:DTX153"/>
    <mergeCell ref="DTY153:DUF153"/>
    <mergeCell ref="EKW153:ELD153"/>
    <mergeCell ref="ELE153:ELL153"/>
    <mergeCell ref="ELM153:ELT153"/>
    <mergeCell ref="ELU153:EMB153"/>
    <mergeCell ref="EMC153:EMJ153"/>
    <mergeCell ref="EMK153:EMR153"/>
    <mergeCell ref="EMS153:EMZ153"/>
    <mergeCell ref="ENA153:ENH153"/>
    <mergeCell ref="ENI153:ENP153"/>
    <mergeCell ref="EIC153:EIJ153"/>
    <mergeCell ref="EIK153:EIR153"/>
    <mergeCell ref="EIS153:EIZ153"/>
    <mergeCell ref="EJA153:EJH153"/>
    <mergeCell ref="EJI153:EJP153"/>
    <mergeCell ref="EJQ153:EJX153"/>
    <mergeCell ref="EJY153:EKF153"/>
    <mergeCell ref="EKG153:EKN153"/>
    <mergeCell ref="EKO153:EKV153"/>
    <mergeCell ref="EFI153:EFP153"/>
    <mergeCell ref="EFQ153:EFX153"/>
    <mergeCell ref="EFY153:EGF153"/>
    <mergeCell ref="EGG153:EGN153"/>
    <mergeCell ref="EGO153:EGV153"/>
    <mergeCell ref="EGW153:EHD153"/>
    <mergeCell ref="EHE153:EHL153"/>
    <mergeCell ref="EHM153:EHT153"/>
    <mergeCell ref="EHU153:EIB153"/>
    <mergeCell ref="ECO153:ECV153"/>
    <mergeCell ref="ECW153:EDD153"/>
    <mergeCell ref="EDE153:EDL153"/>
    <mergeCell ref="EDM153:EDT153"/>
    <mergeCell ref="EDU153:EEB153"/>
    <mergeCell ref="EEC153:EEJ153"/>
    <mergeCell ref="EEK153:EER153"/>
    <mergeCell ref="EES153:EEZ153"/>
    <mergeCell ref="EFA153:EFH153"/>
    <mergeCell ref="EVY153:EWF153"/>
    <mergeCell ref="EWG153:EWN153"/>
    <mergeCell ref="EWO153:EWV153"/>
    <mergeCell ref="EWW153:EXD153"/>
    <mergeCell ref="EXE153:EXL153"/>
    <mergeCell ref="EXM153:EXT153"/>
    <mergeCell ref="EXU153:EYB153"/>
    <mergeCell ref="EYC153:EYJ153"/>
    <mergeCell ref="EYK153:EYR153"/>
    <mergeCell ref="ETE153:ETL153"/>
    <mergeCell ref="ETM153:ETT153"/>
    <mergeCell ref="ETU153:EUB153"/>
    <mergeCell ref="EUC153:EUJ153"/>
    <mergeCell ref="EUK153:EUR153"/>
    <mergeCell ref="EUS153:EUZ153"/>
    <mergeCell ref="EVA153:EVH153"/>
    <mergeCell ref="EVI153:EVP153"/>
    <mergeCell ref="EVQ153:EVX153"/>
    <mergeCell ref="EQK153:EQR153"/>
    <mergeCell ref="EQS153:EQZ153"/>
    <mergeCell ref="ERA153:ERH153"/>
    <mergeCell ref="ERI153:ERP153"/>
    <mergeCell ref="ERQ153:ERX153"/>
    <mergeCell ref="ERY153:ESF153"/>
    <mergeCell ref="ESG153:ESN153"/>
    <mergeCell ref="ESO153:ESV153"/>
    <mergeCell ref="ESW153:ETD153"/>
    <mergeCell ref="ENQ153:ENX153"/>
    <mergeCell ref="ENY153:EOF153"/>
    <mergeCell ref="EOG153:EON153"/>
    <mergeCell ref="EOO153:EOV153"/>
    <mergeCell ref="EOW153:EPD153"/>
    <mergeCell ref="EPE153:EPL153"/>
    <mergeCell ref="EPM153:EPT153"/>
    <mergeCell ref="EPU153:EQB153"/>
    <mergeCell ref="EQC153:EQJ153"/>
    <mergeCell ref="FHA153:FHH153"/>
    <mergeCell ref="FHI153:FHP153"/>
    <mergeCell ref="FHQ153:FHX153"/>
    <mergeCell ref="FHY153:FIF153"/>
    <mergeCell ref="FIG153:FIN153"/>
    <mergeCell ref="FIO153:FIV153"/>
    <mergeCell ref="FIW153:FJD153"/>
    <mergeCell ref="FJE153:FJL153"/>
    <mergeCell ref="FJM153:FJT153"/>
    <mergeCell ref="FEG153:FEN153"/>
    <mergeCell ref="FEO153:FEV153"/>
    <mergeCell ref="FEW153:FFD153"/>
    <mergeCell ref="FFE153:FFL153"/>
    <mergeCell ref="FFM153:FFT153"/>
    <mergeCell ref="FFU153:FGB153"/>
    <mergeCell ref="FGC153:FGJ153"/>
    <mergeCell ref="FGK153:FGR153"/>
    <mergeCell ref="FGS153:FGZ153"/>
    <mergeCell ref="FBM153:FBT153"/>
    <mergeCell ref="FBU153:FCB153"/>
    <mergeCell ref="FCC153:FCJ153"/>
    <mergeCell ref="FCK153:FCR153"/>
    <mergeCell ref="FCS153:FCZ153"/>
    <mergeCell ref="FDA153:FDH153"/>
    <mergeCell ref="FDI153:FDP153"/>
    <mergeCell ref="FDQ153:FDX153"/>
    <mergeCell ref="FDY153:FEF153"/>
    <mergeCell ref="EYS153:EYZ153"/>
    <mergeCell ref="EZA153:EZH153"/>
    <mergeCell ref="EZI153:EZP153"/>
    <mergeCell ref="EZQ153:EZX153"/>
    <mergeCell ref="EZY153:FAF153"/>
    <mergeCell ref="FAG153:FAN153"/>
    <mergeCell ref="FAO153:FAV153"/>
    <mergeCell ref="FAW153:FBD153"/>
    <mergeCell ref="FBE153:FBL153"/>
    <mergeCell ref="FSC153:FSJ153"/>
    <mergeCell ref="FSK153:FSR153"/>
    <mergeCell ref="FSS153:FSZ153"/>
    <mergeCell ref="FTA153:FTH153"/>
    <mergeCell ref="FTI153:FTP153"/>
    <mergeCell ref="FTQ153:FTX153"/>
    <mergeCell ref="FTY153:FUF153"/>
    <mergeCell ref="FUG153:FUN153"/>
    <mergeCell ref="FUO153:FUV153"/>
    <mergeCell ref="FPI153:FPP153"/>
    <mergeCell ref="FPQ153:FPX153"/>
    <mergeCell ref="FPY153:FQF153"/>
    <mergeCell ref="FQG153:FQN153"/>
    <mergeCell ref="FQO153:FQV153"/>
    <mergeCell ref="FQW153:FRD153"/>
    <mergeCell ref="FRE153:FRL153"/>
    <mergeCell ref="FRM153:FRT153"/>
    <mergeCell ref="FRU153:FSB153"/>
    <mergeCell ref="FMO153:FMV153"/>
    <mergeCell ref="FMW153:FND153"/>
    <mergeCell ref="FNE153:FNL153"/>
    <mergeCell ref="FNM153:FNT153"/>
    <mergeCell ref="FNU153:FOB153"/>
    <mergeCell ref="FOC153:FOJ153"/>
    <mergeCell ref="FOK153:FOR153"/>
    <mergeCell ref="FOS153:FOZ153"/>
    <mergeCell ref="FPA153:FPH153"/>
    <mergeCell ref="FJU153:FKB153"/>
    <mergeCell ref="FKC153:FKJ153"/>
    <mergeCell ref="FKK153:FKR153"/>
    <mergeCell ref="FKS153:FKZ153"/>
    <mergeCell ref="FLA153:FLH153"/>
    <mergeCell ref="FLI153:FLP153"/>
    <mergeCell ref="FLQ153:FLX153"/>
    <mergeCell ref="FLY153:FMF153"/>
    <mergeCell ref="FMG153:FMN153"/>
    <mergeCell ref="GDE153:GDL153"/>
    <mergeCell ref="GDM153:GDT153"/>
    <mergeCell ref="GDU153:GEB153"/>
    <mergeCell ref="GEC153:GEJ153"/>
    <mergeCell ref="GEK153:GER153"/>
    <mergeCell ref="GES153:GEZ153"/>
    <mergeCell ref="GFA153:GFH153"/>
    <mergeCell ref="GFI153:GFP153"/>
    <mergeCell ref="GFQ153:GFX153"/>
    <mergeCell ref="GAK153:GAR153"/>
    <mergeCell ref="GAS153:GAZ153"/>
    <mergeCell ref="GBA153:GBH153"/>
    <mergeCell ref="GBI153:GBP153"/>
    <mergeCell ref="GBQ153:GBX153"/>
    <mergeCell ref="GBY153:GCF153"/>
    <mergeCell ref="GCG153:GCN153"/>
    <mergeCell ref="GCO153:GCV153"/>
    <mergeCell ref="GCW153:GDD153"/>
    <mergeCell ref="FXQ153:FXX153"/>
    <mergeCell ref="FXY153:FYF153"/>
    <mergeCell ref="FYG153:FYN153"/>
    <mergeCell ref="FYO153:FYV153"/>
    <mergeCell ref="FYW153:FZD153"/>
    <mergeCell ref="FZE153:FZL153"/>
    <mergeCell ref="FZM153:FZT153"/>
    <mergeCell ref="FZU153:GAB153"/>
    <mergeCell ref="GAC153:GAJ153"/>
    <mergeCell ref="FUW153:FVD153"/>
    <mergeCell ref="FVE153:FVL153"/>
    <mergeCell ref="FVM153:FVT153"/>
    <mergeCell ref="FVU153:FWB153"/>
    <mergeCell ref="FWC153:FWJ153"/>
    <mergeCell ref="FWK153:FWR153"/>
    <mergeCell ref="FWS153:FWZ153"/>
    <mergeCell ref="FXA153:FXH153"/>
    <mergeCell ref="FXI153:FXP153"/>
    <mergeCell ref="GOG153:GON153"/>
    <mergeCell ref="GOO153:GOV153"/>
    <mergeCell ref="GOW153:GPD153"/>
    <mergeCell ref="GPE153:GPL153"/>
    <mergeCell ref="GPM153:GPT153"/>
    <mergeCell ref="GPU153:GQB153"/>
    <mergeCell ref="GQC153:GQJ153"/>
    <mergeCell ref="GQK153:GQR153"/>
    <mergeCell ref="GQS153:GQZ153"/>
    <mergeCell ref="GLM153:GLT153"/>
    <mergeCell ref="GLU153:GMB153"/>
    <mergeCell ref="GMC153:GMJ153"/>
    <mergeCell ref="GMK153:GMR153"/>
    <mergeCell ref="GMS153:GMZ153"/>
    <mergeCell ref="GNA153:GNH153"/>
    <mergeCell ref="GNI153:GNP153"/>
    <mergeCell ref="GNQ153:GNX153"/>
    <mergeCell ref="GNY153:GOF153"/>
    <mergeCell ref="GIS153:GIZ153"/>
    <mergeCell ref="GJA153:GJH153"/>
    <mergeCell ref="GJI153:GJP153"/>
    <mergeCell ref="GJQ153:GJX153"/>
    <mergeCell ref="GJY153:GKF153"/>
    <mergeCell ref="GKG153:GKN153"/>
    <mergeCell ref="GKO153:GKV153"/>
    <mergeCell ref="GKW153:GLD153"/>
    <mergeCell ref="GLE153:GLL153"/>
    <mergeCell ref="GFY153:GGF153"/>
    <mergeCell ref="GGG153:GGN153"/>
    <mergeCell ref="GGO153:GGV153"/>
    <mergeCell ref="GGW153:GHD153"/>
    <mergeCell ref="GHE153:GHL153"/>
    <mergeCell ref="GHM153:GHT153"/>
    <mergeCell ref="GHU153:GIB153"/>
    <mergeCell ref="GIC153:GIJ153"/>
    <mergeCell ref="GIK153:GIR153"/>
    <mergeCell ref="GZI153:GZP153"/>
    <mergeCell ref="GZQ153:GZX153"/>
    <mergeCell ref="GZY153:HAF153"/>
    <mergeCell ref="HAG153:HAN153"/>
    <mergeCell ref="HAO153:HAV153"/>
    <mergeCell ref="HAW153:HBD153"/>
    <mergeCell ref="HBE153:HBL153"/>
    <mergeCell ref="HBM153:HBT153"/>
    <mergeCell ref="HBU153:HCB153"/>
    <mergeCell ref="GWO153:GWV153"/>
    <mergeCell ref="GWW153:GXD153"/>
    <mergeCell ref="GXE153:GXL153"/>
    <mergeCell ref="GXM153:GXT153"/>
    <mergeCell ref="GXU153:GYB153"/>
    <mergeCell ref="GYC153:GYJ153"/>
    <mergeCell ref="GYK153:GYR153"/>
    <mergeCell ref="GYS153:GYZ153"/>
    <mergeCell ref="GZA153:GZH153"/>
    <mergeCell ref="GTU153:GUB153"/>
    <mergeCell ref="GUC153:GUJ153"/>
    <mergeCell ref="GUK153:GUR153"/>
    <mergeCell ref="GUS153:GUZ153"/>
    <mergeCell ref="GVA153:GVH153"/>
    <mergeCell ref="GVI153:GVP153"/>
    <mergeCell ref="GVQ153:GVX153"/>
    <mergeCell ref="GVY153:GWF153"/>
    <mergeCell ref="GWG153:GWN153"/>
    <mergeCell ref="GRA153:GRH153"/>
    <mergeCell ref="GRI153:GRP153"/>
    <mergeCell ref="GRQ153:GRX153"/>
    <mergeCell ref="GRY153:GSF153"/>
    <mergeCell ref="GSG153:GSN153"/>
    <mergeCell ref="GSO153:GSV153"/>
    <mergeCell ref="GSW153:GTD153"/>
    <mergeCell ref="GTE153:GTL153"/>
    <mergeCell ref="GTM153:GTT153"/>
    <mergeCell ref="HKK153:HKR153"/>
    <mergeCell ref="HKS153:HKZ153"/>
    <mergeCell ref="HLA153:HLH153"/>
    <mergeCell ref="HLI153:HLP153"/>
    <mergeCell ref="HLQ153:HLX153"/>
    <mergeCell ref="HLY153:HMF153"/>
    <mergeCell ref="HMG153:HMN153"/>
    <mergeCell ref="HMO153:HMV153"/>
    <mergeCell ref="HMW153:HND153"/>
    <mergeCell ref="HHQ153:HHX153"/>
    <mergeCell ref="HHY153:HIF153"/>
    <mergeCell ref="HIG153:HIN153"/>
    <mergeCell ref="HIO153:HIV153"/>
    <mergeCell ref="HIW153:HJD153"/>
    <mergeCell ref="HJE153:HJL153"/>
    <mergeCell ref="HJM153:HJT153"/>
    <mergeCell ref="HJU153:HKB153"/>
    <mergeCell ref="HKC153:HKJ153"/>
    <mergeCell ref="HEW153:HFD153"/>
    <mergeCell ref="HFE153:HFL153"/>
    <mergeCell ref="HFM153:HFT153"/>
    <mergeCell ref="HFU153:HGB153"/>
    <mergeCell ref="HGC153:HGJ153"/>
    <mergeCell ref="HGK153:HGR153"/>
    <mergeCell ref="HGS153:HGZ153"/>
    <mergeCell ref="HHA153:HHH153"/>
    <mergeCell ref="HHI153:HHP153"/>
    <mergeCell ref="HCC153:HCJ153"/>
    <mergeCell ref="HCK153:HCR153"/>
    <mergeCell ref="HCS153:HCZ153"/>
    <mergeCell ref="HDA153:HDH153"/>
    <mergeCell ref="HDI153:HDP153"/>
    <mergeCell ref="HDQ153:HDX153"/>
    <mergeCell ref="HDY153:HEF153"/>
    <mergeCell ref="HEG153:HEN153"/>
    <mergeCell ref="HEO153:HEV153"/>
    <mergeCell ref="HVM153:HVT153"/>
    <mergeCell ref="HVU153:HWB153"/>
    <mergeCell ref="HWC153:HWJ153"/>
    <mergeCell ref="HWK153:HWR153"/>
    <mergeCell ref="HWS153:HWZ153"/>
    <mergeCell ref="HXA153:HXH153"/>
    <mergeCell ref="HXI153:HXP153"/>
    <mergeCell ref="HXQ153:HXX153"/>
    <mergeCell ref="HXY153:HYF153"/>
    <mergeCell ref="HSS153:HSZ153"/>
    <mergeCell ref="HTA153:HTH153"/>
    <mergeCell ref="HTI153:HTP153"/>
    <mergeCell ref="HTQ153:HTX153"/>
    <mergeCell ref="HTY153:HUF153"/>
    <mergeCell ref="HUG153:HUN153"/>
    <mergeCell ref="HUO153:HUV153"/>
    <mergeCell ref="HUW153:HVD153"/>
    <mergeCell ref="HVE153:HVL153"/>
    <mergeCell ref="HPY153:HQF153"/>
    <mergeCell ref="HQG153:HQN153"/>
    <mergeCell ref="HQO153:HQV153"/>
    <mergeCell ref="HQW153:HRD153"/>
    <mergeCell ref="HRE153:HRL153"/>
    <mergeCell ref="HRM153:HRT153"/>
    <mergeCell ref="HRU153:HSB153"/>
    <mergeCell ref="HSC153:HSJ153"/>
    <mergeCell ref="HSK153:HSR153"/>
    <mergeCell ref="HNE153:HNL153"/>
    <mergeCell ref="HNM153:HNT153"/>
    <mergeCell ref="HNU153:HOB153"/>
    <mergeCell ref="HOC153:HOJ153"/>
    <mergeCell ref="HOK153:HOR153"/>
    <mergeCell ref="HOS153:HOZ153"/>
    <mergeCell ref="HPA153:HPH153"/>
    <mergeCell ref="HPI153:HPP153"/>
    <mergeCell ref="HPQ153:HPX153"/>
    <mergeCell ref="IGO153:IGV153"/>
    <mergeCell ref="IGW153:IHD153"/>
    <mergeCell ref="IHE153:IHL153"/>
    <mergeCell ref="IHM153:IHT153"/>
    <mergeCell ref="IHU153:IIB153"/>
    <mergeCell ref="IIC153:IIJ153"/>
    <mergeCell ref="IIK153:IIR153"/>
    <mergeCell ref="IIS153:IIZ153"/>
    <mergeCell ref="IJA153:IJH153"/>
    <mergeCell ref="IDU153:IEB153"/>
    <mergeCell ref="IEC153:IEJ153"/>
    <mergeCell ref="IEK153:IER153"/>
    <mergeCell ref="IES153:IEZ153"/>
    <mergeCell ref="IFA153:IFH153"/>
    <mergeCell ref="IFI153:IFP153"/>
    <mergeCell ref="IFQ153:IFX153"/>
    <mergeCell ref="IFY153:IGF153"/>
    <mergeCell ref="IGG153:IGN153"/>
    <mergeCell ref="IBA153:IBH153"/>
    <mergeCell ref="IBI153:IBP153"/>
    <mergeCell ref="IBQ153:IBX153"/>
    <mergeCell ref="IBY153:ICF153"/>
    <mergeCell ref="ICG153:ICN153"/>
    <mergeCell ref="ICO153:ICV153"/>
    <mergeCell ref="ICW153:IDD153"/>
    <mergeCell ref="IDE153:IDL153"/>
    <mergeCell ref="IDM153:IDT153"/>
    <mergeCell ref="HYG153:HYN153"/>
    <mergeCell ref="HYO153:HYV153"/>
    <mergeCell ref="HYW153:HZD153"/>
    <mergeCell ref="HZE153:HZL153"/>
    <mergeCell ref="HZM153:HZT153"/>
    <mergeCell ref="HZU153:IAB153"/>
    <mergeCell ref="IAC153:IAJ153"/>
    <mergeCell ref="IAK153:IAR153"/>
    <mergeCell ref="IAS153:IAZ153"/>
    <mergeCell ref="IRQ153:IRX153"/>
    <mergeCell ref="IRY153:ISF153"/>
    <mergeCell ref="ISG153:ISN153"/>
    <mergeCell ref="ISO153:ISV153"/>
    <mergeCell ref="ISW153:ITD153"/>
    <mergeCell ref="ITE153:ITL153"/>
    <mergeCell ref="ITM153:ITT153"/>
    <mergeCell ref="ITU153:IUB153"/>
    <mergeCell ref="IUC153:IUJ153"/>
    <mergeCell ref="IOW153:IPD153"/>
    <mergeCell ref="IPE153:IPL153"/>
    <mergeCell ref="IPM153:IPT153"/>
    <mergeCell ref="IPU153:IQB153"/>
    <mergeCell ref="IQC153:IQJ153"/>
    <mergeCell ref="IQK153:IQR153"/>
    <mergeCell ref="IQS153:IQZ153"/>
    <mergeCell ref="IRA153:IRH153"/>
    <mergeCell ref="IRI153:IRP153"/>
    <mergeCell ref="IMC153:IMJ153"/>
    <mergeCell ref="IMK153:IMR153"/>
    <mergeCell ref="IMS153:IMZ153"/>
    <mergeCell ref="INA153:INH153"/>
    <mergeCell ref="INI153:INP153"/>
    <mergeCell ref="INQ153:INX153"/>
    <mergeCell ref="INY153:IOF153"/>
    <mergeCell ref="IOG153:ION153"/>
    <mergeCell ref="IOO153:IOV153"/>
    <mergeCell ref="IJI153:IJP153"/>
    <mergeCell ref="IJQ153:IJX153"/>
    <mergeCell ref="IJY153:IKF153"/>
    <mergeCell ref="IKG153:IKN153"/>
    <mergeCell ref="IKO153:IKV153"/>
    <mergeCell ref="IKW153:ILD153"/>
    <mergeCell ref="ILE153:ILL153"/>
    <mergeCell ref="ILM153:ILT153"/>
    <mergeCell ref="ILU153:IMB153"/>
    <mergeCell ref="JCS153:JCZ153"/>
    <mergeCell ref="JDA153:JDH153"/>
    <mergeCell ref="JDI153:JDP153"/>
    <mergeCell ref="JDQ153:JDX153"/>
    <mergeCell ref="JDY153:JEF153"/>
    <mergeCell ref="JEG153:JEN153"/>
    <mergeCell ref="JEO153:JEV153"/>
    <mergeCell ref="JEW153:JFD153"/>
    <mergeCell ref="JFE153:JFL153"/>
    <mergeCell ref="IZY153:JAF153"/>
    <mergeCell ref="JAG153:JAN153"/>
    <mergeCell ref="JAO153:JAV153"/>
    <mergeCell ref="JAW153:JBD153"/>
    <mergeCell ref="JBE153:JBL153"/>
    <mergeCell ref="JBM153:JBT153"/>
    <mergeCell ref="JBU153:JCB153"/>
    <mergeCell ref="JCC153:JCJ153"/>
    <mergeCell ref="JCK153:JCR153"/>
    <mergeCell ref="IXE153:IXL153"/>
    <mergeCell ref="IXM153:IXT153"/>
    <mergeCell ref="IXU153:IYB153"/>
    <mergeCell ref="IYC153:IYJ153"/>
    <mergeCell ref="IYK153:IYR153"/>
    <mergeCell ref="IYS153:IYZ153"/>
    <mergeCell ref="IZA153:IZH153"/>
    <mergeCell ref="IZI153:IZP153"/>
    <mergeCell ref="IZQ153:IZX153"/>
    <mergeCell ref="IUK153:IUR153"/>
    <mergeCell ref="IUS153:IUZ153"/>
    <mergeCell ref="IVA153:IVH153"/>
    <mergeCell ref="IVI153:IVP153"/>
    <mergeCell ref="IVQ153:IVX153"/>
    <mergeCell ref="IVY153:IWF153"/>
    <mergeCell ref="IWG153:IWN153"/>
    <mergeCell ref="IWO153:IWV153"/>
    <mergeCell ref="IWW153:IXD153"/>
    <mergeCell ref="JNU153:JOB153"/>
    <mergeCell ref="JOC153:JOJ153"/>
    <mergeCell ref="JOK153:JOR153"/>
    <mergeCell ref="JOS153:JOZ153"/>
    <mergeCell ref="JPA153:JPH153"/>
    <mergeCell ref="JPI153:JPP153"/>
    <mergeCell ref="JPQ153:JPX153"/>
    <mergeCell ref="JPY153:JQF153"/>
    <mergeCell ref="JQG153:JQN153"/>
    <mergeCell ref="JLA153:JLH153"/>
    <mergeCell ref="JLI153:JLP153"/>
    <mergeCell ref="JLQ153:JLX153"/>
    <mergeCell ref="JLY153:JMF153"/>
    <mergeCell ref="JMG153:JMN153"/>
    <mergeCell ref="JMO153:JMV153"/>
    <mergeCell ref="JMW153:JND153"/>
    <mergeCell ref="JNE153:JNL153"/>
    <mergeCell ref="JNM153:JNT153"/>
    <mergeCell ref="JIG153:JIN153"/>
    <mergeCell ref="JIO153:JIV153"/>
    <mergeCell ref="JIW153:JJD153"/>
    <mergeCell ref="JJE153:JJL153"/>
    <mergeCell ref="JJM153:JJT153"/>
    <mergeCell ref="JJU153:JKB153"/>
    <mergeCell ref="JKC153:JKJ153"/>
    <mergeCell ref="JKK153:JKR153"/>
    <mergeCell ref="JKS153:JKZ153"/>
    <mergeCell ref="JFM153:JFT153"/>
    <mergeCell ref="JFU153:JGB153"/>
    <mergeCell ref="JGC153:JGJ153"/>
    <mergeCell ref="JGK153:JGR153"/>
    <mergeCell ref="JGS153:JGZ153"/>
    <mergeCell ref="JHA153:JHH153"/>
    <mergeCell ref="JHI153:JHP153"/>
    <mergeCell ref="JHQ153:JHX153"/>
    <mergeCell ref="JHY153:JIF153"/>
    <mergeCell ref="JYW153:JZD153"/>
    <mergeCell ref="JZE153:JZL153"/>
    <mergeCell ref="JZM153:JZT153"/>
    <mergeCell ref="JZU153:KAB153"/>
    <mergeCell ref="KAC153:KAJ153"/>
    <mergeCell ref="KAK153:KAR153"/>
    <mergeCell ref="KAS153:KAZ153"/>
    <mergeCell ref="KBA153:KBH153"/>
    <mergeCell ref="KBI153:KBP153"/>
    <mergeCell ref="JWC153:JWJ153"/>
    <mergeCell ref="JWK153:JWR153"/>
    <mergeCell ref="JWS153:JWZ153"/>
    <mergeCell ref="JXA153:JXH153"/>
    <mergeCell ref="JXI153:JXP153"/>
    <mergeCell ref="JXQ153:JXX153"/>
    <mergeCell ref="JXY153:JYF153"/>
    <mergeCell ref="JYG153:JYN153"/>
    <mergeCell ref="JYO153:JYV153"/>
    <mergeCell ref="JTI153:JTP153"/>
    <mergeCell ref="JTQ153:JTX153"/>
    <mergeCell ref="JTY153:JUF153"/>
    <mergeCell ref="JUG153:JUN153"/>
    <mergeCell ref="JUO153:JUV153"/>
    <mergeCell ref="JUW153:JVD153"/>
    <mergeCell ref="JVE153:JVL153"/>
    <mergeCell ref="JVM153:JVT153"/>
    <mergeCell ref="JVU153:JWB153"/>
    <mergeCell ref="JQO153:JQV153"/>
    <mergeCell ref="JQW153:JRD153"/>
    <mergeCell ref="JRE153:JRL153"/>
    <mergeCell ref="JRM153:JRT153"/>
    <mergeCell ref="JRU153:JSB153"/>
    <mergeCell ref="JSC153:JSJ153"/>
    <mergeCell ref="JSK153:JSR153"/>
    <mergeCell ref="JSS153:JSZ153"/>
    <mergeCell ref="JTA153:JTH153"/>
    <mergeCell ref="KJY153:KKF153"/>
    <mergeCell ref="KKG153:KKN153"/>
    <mergeCell ref="KKO153:KKV153"/>
    <mergeCell ref="KKW153:KLD153"/>
    <mergeCell ref="KLE153:KLL153"/>
    <mergeCell ref="KLM153:KLT153"/>
    <mergeCell ref="KLU153:KMB153"/>
    <mergeCell ref="KMC153:KMJ153"/>
    <mergeCell ref="KMK153:KMR153"/>
    <mergeCell ref="KHE153:KHL153"/>
    <mergeCell ref="KHM153:KHT153"/>
    <mergeCell ref="KHU153:KIB153"/>
    <mergeCell ref="KIC153:KIJ153"/>
    <mergeCell ref="KIK153:KIR153"/>
    <mergeCell ref="KIS153:KIZ153"/>
    <mergeCell ref="KJA153:KJH153"/>
    <mergeCell ref="KJI153:KJP153"/>
    <mergeCell ref="KJQ153:KJX153"/>
    <mergeCell ref="KEK153:KER153"/>
    <mergeCell ref="KES153:KEZ153"/>
    <mergeCell ref="KFA153:KFH153"/>
    <mergeCell ref="KFI153:KFP153"/>
    <mergeCell ref="KFQ153:KFX153"/>
    <mergeCell ref="KFY153:KGF153"/>
    <mergeCell ref="KGG153:KGN153"/>
    <mergeCell ref="KGO153:KGV153"/>
    <mergeCell ref="KGW153:KHD153"/>
    <mergeCell ref="KBQ153:KBX153"/>
    <mergeCell ref="KBY153:KCF153"/>
    <mergeCell ref="KCG153:KCN153"/>
    <mergeCell ref="KCO153:KCV153"/>
    <mergeCell ref="KCW153:KDD153"/>
    <mergeCell ref="KDE153:KDL153"/>
    <mergeCell ref="KDM153:KDT153"/>
    <mergeCell ref="KDU153:KEB153"/>
    <mergeCell ref="KEC153:KEJ153"/>
    <mergeCell ref="KVA153:KVH153"/>
    <mergeCell ref="KVI153:KVP153"/>
    <mergeCell ref="KVQ153:KVX153"/>
    <mergeCell ref="KVY153:KWF153"/>
    <mergeCell ref="KWG153:KWN153"/>
    <mergeCell ref="KWO153:KWV153"/>
    <mergeCell ref="KWW153:KXD153"/>
    <mergeCell ref="KXE153:KXL153"/>
    <mergeCell ref="KXM153:KXT153"/>
    <mergeCell ref="KSG153:KSN153"/>
    <mergeCell ref="KSO153:KSV153"/>
    <mergeCell ref="KSW153:KTD153"/>
    <mergeCell ref="KTE153:KTL153"/>
    <mergeCell ref="KTM153:KTT153"/>
    <mergeCell ref="KTU153:KUB153"/>
    <mergeCell ref="KUC153:KUJ153"/>
    <mergeCell ref="KUK153:KUR153"/>
    <mergeCell ref="KUS153:KUZ153"/>
    <mergeCell ref="KPM153:KPT153"/>
    <mergeCell ref="KPU153:KQB153"/>
    <mergeCell ref="KQC153:KQJ153"/>
    <mergeCell ref="KQK153:KQR153"/>
    <mergeCell ref="KQS153:KQZ153"/>
    <mergeCell ref="KRA153:KRH153"/>
    <mergeCell ref="KRI153:KRP153"/>
    <mergeCell ref="KRQ153:KRX153"/>
    <mergeCell ref="KRY153:KSF153"/>
    <mergeCell ref="KMS153:KMZ153"/>
    <mergeCell ref="KNA153:KNH153"/>
    <mergeCell ref="KNI153:KNP153"/>
    <mergeCell ref="KNQ153:KNX153"/>
    <mergeCell ref="KNY153:KOF153"/>
    <mergeCell ref="KOG153:KON153"/>
    <mergeCell ref="KOO153:KOV153"/>
    <mergeCell ref="KOW153:KPD153"/>
    <mergeCell ref="KPE153:KPL153"/>
    <mergeCell ref="LGC153:LGJ153"/>
    <mergeCell ref="LGK153:LGR153"/>
    <mergeCell ref="LGS153:LGZ153"/>
    <mergeCell ref="LHA153:LHH153"/>
    <mergeCell ref="LHI153:LHP153"/>
    <mergeCell ref="LHQ153:LHX153"/>
    <mergeCell ref="LHY153:LIF153"/>
    <mergeCell ref="LIG153:LIN153"/>
    <mergeCell ref="LIO153:LIV153"/>
    <mergeCell ref="LDI153:LDP153"/>
    <mergeCell ref="LDQ153:LDX153"/>
    <mergeCell ref="LDY153:LEF153"/>
    <mergeCell ref="LEG153:LEN153"/>
    <mergeCell ref="LEO153:LEV153"/>
    <mergeCell ref="LEW153:LFD153"/>
    <mergeCell ref="LFE153:LFL153"/>
    <mergeCell ref="LFM153:LFT153"/>
    <mergeCell ref="LFU153:LGB153"/>
    <mergeCell ref="LAO153:LAV153"/>
    <mergeCell ref="LAW153:LBD153"/>
    <mergeCell ref="LBE153:LBL153"/>
    <mergeCell ref="LBM153:LBT153"/>
    <mergeCell ref="LBU153:LCB153"/>
    <mergeCell ref="LCC153:LCJ153"/>
    <mergeCell ref="LCK153:LCR153"/>
    <mergeCell ref="LCS153:LCZ153"/>
    <mergeCell ref="LDA153:LDH153"/>
    <mergeCell ref="KXU153:KYB153"/>
    <mergeCell ref="KYC153:KYJ153"/>
    <mergeCell ref="KYK153:KYR153"/>
    <mergeCell ref="KYS153:KYZ153"/>
    <mergeCell ref="KZA153:KZH153"/>
    <mergeCell ref="KZI153:KZP153"/>
    <mergeCell ref="KZQ153:KZX153"/>
    <mergeCell ref="KZY153:LAF153"/>
    <mergeCell ref="LAG153:LAN153"/>
    <mergeCell ref="LRE153:LRL153"/>
    <mergeCell ref="LRM153:LRT153"/>
    <mergeCell ref="LRU153:LSB153"/>
    <mergeCell ref="LSC153:LSJ153"/>
    <mergeCell ref="LSK153:LSR153"/>
    <mergeCell ref="LSS153:LSZ153"/>
    <mergeCell ref="LTA153:LTH153"/>
    <mergeCell ref="LTI153:LTP153"/>
    <mergeCell ref="LTQ153:LTX153"/>
    <mergeCell ref="LOK153:LOR153"/>
    <mergeCell ref="LOS153:LOZ153"/>
    <mergeCell ref="LPA153:LPH153"/>
    <mergeCell ref="LPI153:LPP153"/>
    <mergeCell ref="LPQ153:LPX153"/>
    <mergeCell ref="LPY153:LQF153"/>
    <mergeCell ref="LQG153:LQN153"/>
    <mergeCell ref="LQO153:LQV153"/>
    <mergeCell ref="LQW153:LRD153"/>
    <mergeCell ref="LLQ153:LLX153"/>
    <mergeCell ref="LLY153:LMF153"/>
    <mergeCell ref="LMG153:LMN153"/>
    <mergeCell ref="LMO153:LMV153"/>
    <mergeCell ref="LMW153:LND153"/>
    <mergeCell ref="LNE153:LNL153"/>
    <mergeCell ref="LNM153:LNT153"/>
    <mergeCell ref="LNU153:LOB153"/>
    <mergeCell ref="LOC153:LOJ153"/>
    <mergeCell ref="LIW153:LJD153"/>
    <mergeCell ref="LJE153:LJL153"/>
    <mergeCell ref="LJM153:LJT153"/>
    <mergeCell ref="LJU153:LKB153"/>
    <mergeCell ref="LKC153:LKJ153"/>
    <mergeCell ref="LKK153:LKR153"/>
    <mergeCell ref="LKS153:LKZ153"/>
    <mergeCell ref="LLA153:LLH153"/>
    <mergeCell ref="LLI153:LLP153"/>
    <mergeCell ref="MCG153:MCN153"/>
    <mergeCell ref="MCO153:MCV153"/>
    <mergeCell ref="MCW153:MDD153"/>
    <mergeCell ref="MDE153:MDL153"/>
    <mergeCell ref="MDM153:MDT153"/>
    <mergeCell ref="MDU153:MEB153"/>
    <mergeCell ref="MEC153:MEJ153"/>
    <mergeCell ref="MEK153:MER153"/>
    <mergeCell ref="MES153:MEZ153"/>
    <mergeCell ref="LZM153:LZT153"/>
    <mergeCell ref="LZU153:MAB153"/>
    <mergeCell ref="MAC153:MAJ153"/>
    <mergeCell ref="MAK153:MAR153"/>
    <mergeCell ref="MAS153:MAZ153"/>
    <mergeCell ref="MBA153:MBH153"/>
    <mergeCell ref="MBI153:MBP153"/>
    <mergeCell ref="MBQ153:MBX153"/>
    <mergeCell ref="MBY153:MCF153"/>
    <mergeCell ref="LWS153:LWZ153"/>
    <mergeCell ref="LXA153:LXH153"/>
    <mergeCell ref="LXI153:LXP153"/>
    <mergeCell ref="LXQ153:LXX153"/>
    <mergeCell ref="LXY153:LYF153"/>
    <mergeCell ref="LYG153:LYN153"/>
    <mergeCell ref="LYO153:LYV153"/>
    <mergeCell ref="LYW153:LZD153"/>
    <mergeCell ref="LZE153:LZL153"/>
    <mergeCell ref="LTY153:LUF153"/>
    <mergeCell ref="LUG153:LUN153"/>
    <mergeCell ref="LUO153:LUV153"/>
    <mergeCell ref="LUW153:LVD153"/>
    <mergeCell ref="LVE153:LVL153"/>
    <mergeCell ref="LVM153:LVT153"/>
    <mergeCell ref="LVU153:LWB153"/>
    <mergeCell ref="LWC153:LWJ153"/>
    <mergeCell ref="LWK153:LWR153"/>
    <mergeCell ref="MNI153:MNP153"/>
    <mergeCell ref="MNQ153:MNX153"/>
    <mergeCell ref="MNY153:MOF153"/>
    <mergeCell ref="MOG153:MON153"/>
    <mergeCell ref="MOO153:MOV153"/>
    <mergeCell ref="MOW153:MPD153"/>
    <mergeCell ref="MPE153:MPL153"/>
    <mergeCell ref="MPM153:MPT153"/>
    <mergeCell ref="MPU153:MQB153"/>
    <mergeCell ref="MKO153:MKV153"/>
    <mergeCell ref="MKW153:MLD153"/>
    <mergeCell ref="MLE153:MLL153"/>
    <mergeCell ref="MLM153:MLT153"/>
    <mergeCell ref="MLU153:MMB153"/>
    <mergeCell ref="MMC153:MMJ153"/>
    <mergeCell ref="MMK153:MMR153"/>
    <mergeCell ref="MMS153:MMZ153"/>
    <mergeCell ref="MNA153:MNH153"/>
    <mergeCell ref="MHU153:MIB153"/>
    <mergeCell ref="MIC153:MIJ153"/>
    <mergeCell ref="MIK153:MIR153"/>
    <mergeCell ref="MIS153:MIZ153"/>
    <mergeCell ref="MJA153:MJH153"/>
    <mergeCell ref="MJI153:MJP153"/>
    <mergeCell ref="MJQ153:MJX153"/>
    <mergeCell ref="MJY153:MKF153"/>
    <mergeCell ref="MKG153:MKN153"/>
    <mergeCell ref="MFA153:MFH153"/>
    <mergeCell ref="MFI153:MFP153"/>
    <mergeCell ref="MFQ153:MFX153"/>
    <mergeCell ref="MFY153:MGF153"/>
    <mergeCell ref="MGG153:MGN153"/>
    <mergeCell ref="MGO153:MGV153"/>
    <mergeCell ref="MGW153:MHD153"/>
    <mergeCell ref="MHE153:MHL153"/>
    <mergeCell ref="MHM153:MHT153"/>
    <mergeCell ref="MYK153:MYR153"/>
    <mergeCell ref="MYS153:MYZ153"/>
    <mergeCell ref="MZA153:MZH153"/>
    <mergeCell ref="MZI153:MZP153"/>
    <mergeCell ref="MZQ153:MZX153"/>
    <mergeCell ref="MZY153:NAF153"/>
    <mergeCell ref="NAG153:NAN153"/>
    <mergeCell ref="NAO153:NAV153"/>
    <mergeCell ref="NAW153:NBD153"/>
    <mergeCell ref="MVQ153:MVX153"/>
    <mergeCell ref="MVY153:MWF153"/>
    <mergeCell ref="MWG153:MWN153"/>
    <mergeCell ref="MWO153:MWV153"/>
    <mergeCell ref="MWW153:MXD153"/>
    <mergeCell ref="MXE153:MXL153"/>
    <mergeCell ref="MXM153:MXT153"/>
    <mergeCell ref="MXU153:MYB153"/>
    <mergeCell ref="MYC153:MYJ153"/>
    <mergeCell ref="MSW153:MTD153"/>
    <mergeCell ref="MTE153:MTL153"/>
    <mergeCell ref="MTM153:MTT153"/>
    <mergeCell ref="MTU153:MUB153"/>
    <mergeCell ref="MUC153:MUJ153"/>
    <mergeCell ref="MUK153:MUR153"/>
    <mergeCell ref="MUS153:MUZ153"/>
    <mergeCell ref="MVA153:MVH153"/>
    <mergeCell ref="MVI153:MVP153"/>
    <mergeCell ref="MQC153:MQJ153"/>
    <mergeCell ref="MQK153:MQR153"/>
    <mergeCell ref="MQS153:MQZ153"/>
    <mergeCell ref="MRA153:MRH153"/>
    <mergeCell ref="MRI153:MRP153"/>
    <mergeCell ref="MRQ153:MRX153"/>
    <mergeCell ref="MRY153:MSF153"/>
    <mergeCell ref="MSG153:MSN153"/>
    <mergeCell ref="MSO153:MSV153"/>
    <mergeCell ref="NJM153:NJT153"/>
    <mergeCell ref="NJU153:NKB153"/>
    <mergeCell ref="NKC153:NKJ153"/>
    <mergeCell ref="NKK153:NKR153"/>
    <mergeCell ref="NKS153:NKZ153"/>
    <mergeCell ref="NLA153:NLH153"/>
    <mergeCell ref="NLI153:NLP153"/>
    <mergeCell ref="NLQ153:NLX153"/>
    <mergeCell ref="NLY153:NMF153"/>
    <mergeCell ref="NGS153:NGZ153"/>
    <mergeCell ref="NHA153:NHH153"/>
    <mergeCell ref="NHI153:NHP153"/>
    <mergeCell ref="NHQ153:NHX153"/>
    <mergeCell ref="NHY153:NIF153"/>
    <mergeCell ref="NIG153:NIN153"/>
    <mergeCell ref="NIO153:NIV153"/>
    <mergeCell ref="NIW153:NJD153"/>
    <mergeCell ref="NJE153:NJL153"/>
    <mergeCell ref="NDY153:NEF153"/>
    <mergeCell ref="NEG153:NEN153"/>
    <mergeCell ref="NEO153:NEV153"/>
    <mergeCell ref="NEW153:NFD153"/>
    <mergeCell ref="NFE153:NFL153"/>
    <mergeCell ref="NFM153:NFT153"/>
    <mergeCell ref="NFU153:NGB153"/>
    <mergeCell ref="NGC153:NGJ153"/>
    <mergeCell ref="NGK153:NGR153"/>
    <mergeCell ref="NBE153:NBL153"/>
    <mergeCell ref="NBM153:NBT153"/>
    <mergeCell ref="NBU153:NCB153"/>
    <mergeCell ref="NCC153:NCJ153"/>
    <mergeCell ref="NCK153:NCR153"/>
    <mergeCell ref="NCS153:NCZ153"/>
    <mergeCell ref="NDA153:NDH153"/>
    <mergeCell ref="NDI153:NDP153"/>
    <mergeCell ref="NDQ153:NDX153"/>
    <mergeCell ref="NUO153:NUV153"/>
    <mergeCell ref="NUW153:NVD153"/>
    <mergeCell ref="NVE153:NVL153"/>
    <mergeCell ref="NVM153:NVT153"/>
    <mergeCell ref="NVU153:NWB153"/>
    <mergeCell ref="NWC153:NWJ153"/>
    <mergeCell ref="NWK153:NWR153"/>
    <mergeCell ref="NWS153:NWZ153"/>
    <mergeCell ref="NXA153:NXH153"/>
    <mergeCell ref="NRU153:NSB153"/>
    <mergeCell ref="NSC153:NSJ153"/>
    <mergeCell ref="NSK153:NSR153"/>
    <mergeCell ref="NSS153:NSZ153"/>
    <mergeCell ref="NTA153:NTH153"/>
    <mergeCell ref="NTI153:NTP153"/>
    <mergeCell ref="NTQ153:NTX153"/>
    <mergeCell ref="NTY153:NUF153"/>
    <mergeCell ref="NUG153:NUN153"/>
    <mergeCell ref="NPA153:NPH153"/>
    <mergeCell ref="NPI153:NPP153"/>
    <mergeCell ref="NPQ153:NPX153"/>
    <mergeCell ref="NPY153:NQF153"/>
    <mergeCell ref="NQG153:NQN153"/>
    <mergeCell ref="NQO153:NQV153"/>
    <mergeCell ref="NQW153:NRD153"/>
    <mergeCell ref="NRE153:NRL153"/>
    <mergeCell ref="NRM153:NRT153"/>
    <mergeCell ref="NMG153:NMN153"/>
    <mergeCell ref="NMO153:NMV153"/>
    <mergeCell ref="NMW153:NND153"/>
    <mergeCell ref="NNE153:NNL153"/>
    <mergeCell ref="NNM153:NNT153"/>
    <mergeCell ref="NNU153:NOB153"/>
    <mergeCell ref="NOC153:NOJ153"/>
    <mergeCell ref="NOK153:NOR153"/>
    <mergeCell ref="NOS153:NOZ153"/>
    <mergeCell ref="OFQ153:OFX153"/>
    <mergeCell ref="OFY153:OGF153"/>
    <mergeCell ref="OGG153:OGN153"/>
    <mergeCell ref="OGO153:OGV153"/>
    <mergeCell ref="OGW153:OHD153"/>
    <mergeCell ref="OHE153:OHL153"/>
    <mergeCell ref="OHM153:OHT153"/>
    <mergeCell ref="OHU153:OIB153"/>
    <mergeCell ref="OIC153:OIJ153"/>
    <mergeCell ref="OCW153:ODD153"/>
    <mergeCell ref="ODE153:ODL153"/>
    <mergeCell ref="ODM153:ODT153"/>
    <mergeCell ref="ODU153:OEB153"/>
    <mergeCell ref="OEC153:OEJ153"/>
    <mergeCell ref="OEK153:OER153"/>
    <mergeCell ref="OES153:OEZ153"/>
    <mergeCell ref="OFA153:OFH153"/>
    <mergeCell ref="OFI153:OFP153"/>
    <mergeCell ref="OAC153:OAJ153"/>
    <mergeCell ref="OAK153:OAR153"/>
    <mergeCell ref="OAS153:OAZ153"/>
    <mergeCell ref="OBA153:OBH153"/>
    <mergeCell ref="OBI153:OBP153"/>
    <mergeCell ref="OBQ153:OBX153"/>
    <mergeCell ref="OBY153:OCF153"/>
    <mergeCell ref="OCG153:OCN153"/>
    <mergeCell ref="OCO153:OCV153"/>
    <mergeCell ref="NXI153:NXP153"/>
    <mergeCell ref="NXQ153:NXX153"/>
    <mergeCell ref="NXY153:NYF153"/>
    <mergeCell ref="NYG153:NYN153"/>
    <mergeCell ref="NYO153:NYV153"/>
    <mergeCell ref="NYW153:NZD153"/>
    <mergeCell ref="NZE153:NZL153"/>
    <mergeCell ref="NZM153:NZT153"/>
    <mergeCell ref="NZU153:OAB153"/>
    <mergeCell ref="OQS153:OQZ153"/>
    <mergeCell ref="ORA153:ORH153"/>
    <mergeCell ref="ORI153:ORP153"/>
    <mergeCell ref="ORQ153:ORX153"/>
    <mergeCell ref="ORY153:OSF153"/>
    <mergeCell ref="OSG153:OSN153"/>
    <mergeCell ref="OSO153:OSV153"/>
    <mergeCell ref="OSW153:OTD153"/>
    <mergeCell ref="OTE153:OTL153"/>
    <mergeCell ref="ONY153:OOF153"/>
    <mergeCell ref="OOG153:OON153"/>
    <mergeCell ref="OOO153:OOV153"/>
    <mergeCell ref="OOW153:OPD153"/>
    <mergeCell ref="OPE153:OPL153"/>
    <mergeCell ref="OPM153:OPT153"/>
    <mergeCell ref="OPU153:OQB153"/>
    <mergeCell ref="OQC153:OQJ153"/>
    <mergeCell ref="OQK153:OQR153"/>
    <mergeCell ref="OLE153:OLL153"/>
    <mergeCell ref="OLM153:OLT153"/>
    <mergeCell ref="OLU153:OMB153"/>
    <mergeCell ref="OMC153:OMJ153"/>
    <mergeCell ref="OMK153:OMR153"/>
    <mergeCell ref="OMS153:OMZ153"/>
    <mergeCell ref="ONA153:ONH153"/>
    <mergeCell ref="ONI153:ONP153"/>
    <mergeCell ref="ONQ153:ONX153"/>
    <mergeCell ref="OIK153:OIR153"/>
    <mergeCell ref="OIS153:OIZ153"/>
    <mergeCell ref="OJA153:OJH153"/>
    <mergeCell ref="OJI153:OJP153"/>
    <mergeCell ref="OJQ153:OJX153"/>
    <mergeCell ref="OJY153:OKF153"/>
    <mergeCell ref="OKG153:OKN153"/>
    <mergeCell ref="OKO153:OKV153"/>
    <mergeCell ref="OKW153:OLD153"/>
    <mergeCell ref="PBU153:PCB153"/>
    <mergeCell ref="PCC153:PCJ153"/>
    <mergeCell ref="PCK153:PCR153"/>
    <mergeCell ref="PCS153:PCZ153"/>
    <mergeCell ref="PDA153:PDH153"/>
    <mergeCell ref="PDI153:PDP153"/>
    <mergeCell ref="PDQ153:PDX153"/>
    <mergeCell ref="PDY153:PEF153"/>
    <mergeCell ref="PEG153:PEN153"/>
    <mergeCell ref="OZA153:OZH153"/>
    <mergeCell ref="OZI153:OZP153"/>
    <mergeCell ref="OZQ153:OZX153"/>
    <mergeCell ref="OZY153:PAF153"/>
    <mergeCell ref="PAG153:PAN153"/>
    <mergeCell ref="PAO153:PAV153"/>
    <mergeCell ref="PAW153:PBD153"/>
    <mergeCell ref="PBE153:PBL153"/>
    <mergeCell ref="PBM153:PBT153"/>
    <mergeCell ref="OWG153:OWN153"/>
    <mergeCell ref="OWO153:OWV153"/>
    <mergeCell ref="OWW153:OXD153"/>
    <mergeCell ref="OXE153:OXL153"/>
    <mergeCell ref="OXM153:OXT153"/>
    <mergeCell ref="OXU153:OYB153"/>
    <mergeCell ref="OYC153:OYJ153"/>
    <mergeCell ref="OYK153:OYR153"/>
    <mergeCell ref="OYS153:OYZ153"/>
    <mergeCell ref="OTM153:OTT153"/>
    <mergeCell ref="OTU153:OUB153"/>
    <mergeCell ref="OUC153:OUJ153"/>
    <mergeCell ref="OUK153:OUR153"/>
    <mergeCell ref="OUS153:OUZ153"/>
    <mergeCell ref="OVA153:OVH153"/>
    <mergeCell ref="OVI153:OVP153"/>
    <mergeCell ref="OVQ153:OVX153"/>
    <mergeCell ref="OVY153:OWF153"/>
    <mergeCell ref="PMW153:PND153"/>
    <mergeCell ref="PNE153:PNL153"/>
    <mergeCell ref="PNM153:PNT153"/>
    <mergeCell ref="PNU153:POB153"/>
    <mergeCell ref="POC153:POJ153"/>
    <mergeCell ref="POK153:POR153"/>
    <mergeCell ref="POS153:POZ153"/>
    <mergeCell ref="PPA153:PPH153"/>
    <mergeCell ref="PPI153:PPP153"/>
    <mergeCell ref="PKC153:PKJ153"/>
    <mergeCell ref="PKK153:PKR153"/>
    <mergeCell ref="PKS153:PKZ153"/>
    <mergeCell ref="PLA153:PLH153"/>
    <mergeCell ref="PLI153:PLP153"/>
    <mergeCell ref="PLQ153:PLX153"/>
    <mergeCell ref="PLY153:PMF153"/>
    <mergeCell ref="PMG153:PMN153"/>
    <mergeCell ref="PMO153:PMV153"/>
    <mergeCell ref="PHI153:PHP153"/>
    <mergeCell ref="PHQ153:PHX153"/>
    <mergeCell ref="PHY153:PIF153"/>
    <mergeCell ref="PIG153:PIN153"/>
    <mergeCell ref="PIO153:PIV153"/>
    <mergeCell ref="PIW153:PJD153"/>
    <mergeCell ref="PJE153:PJL153"/>
    <mergeCell ref="PJM153:PJT153"/>
    <mergeCell ref="PJU153:PKB153"/>
    <mergeCell ref="PEO153:PEV153"/>
    <mergeCell ref="PEW153:PFD153"/>
    <mergeCell ref="PFE153:PFL153"/>
    <mergeCell ref="PFM153:PFT153"/>
    <mergeCell ref="PFU153:PGB153"/>
    <mergeCell ref="PGC153:PGJ153"/>
    <mergeCell ref="PGK153:PGR153"/>
    <mergeCell ref="PGS153:PGZ153"/>
    <mergeCell ref="PHA153:PHH153"/>
    <mergeCell ref="PXY153:PYF153"/>
    <mergeCell ref="PYG153:PYN153"/>
    <mergeCell ref="PYO153:PYV153"/>
    <mergeCell ref="PYW153:PZD153"/>
    <mergeCell ref="PZE153:PZL153"/>
    <mergeCell ref="PZM153:PZT153"/>
    <mergeCell ref="PZU153:QAB153"/>
    <mergeCell ref="QAC153:QAJ153"/>
    <mergeCell ref="QAK153:QAR153"/>
    <mergeCell ref="PVE153:PVL153"/>
    <mergeCell ref="PVM153:PVT153"/>
    <mergeCell ref="PVU153:PWB153"/>
    <mergeCell ref="PWC153:PWJ153"/>
    <mergeCell ref="PWK153:PWR153"/>
    <mergeCell ref="PWS153:PWZ153"/>
    <mergeCell ref="PXA153:PXH153"/>
    <mergeCell ref="PXI153:PXP153"/>
    <mergeCell ref="PXQ153:PXX153"/>
    <mergeCell ref="PSK153:PSR153"/>
    <mergeCell ref="PSS153:PSZ153"/>
    <mergeCell ref="PTA153:PTH153"/>
    <mergeCell ref="PTI153:PTP153"/>
    <mergeCell ref="PTQ153:PTX153"/>
    <mergeCell ref="PTY153:PUF153"/>
    <mergeCell ref="PUG153:PUN153"/>
    <mergeCell ref="PUO153:PUV153"/>
    <mergeCell ref="PUW153:PVD153"/>
    <mergeCell ref="PPQ153:PPX153"/>
    <mergeCell ref="PPY153:PQF153"/>
    <mergeCell ref="PQG153:PQN153"/>
    <mergeCell ref="PQO153:PQV153"/>
    <mergeCell ref="PQW153:PRD153"/>
    <mergeCell ref="PRE153:PRL153"/>
    <mergeCell ref="PRM153:PRT153"/>
    <mergeCell ref="PRU153:PSB153"/>
    <mergeCell ref="PSC153:PSJ153"/>
    <mergeCell ref="QJA153:QJH153"/>
    <mergeCell ref="QJI153:QJP153"/>
    <mergeCell ref="QJQ153:QJX153"/>
    <mergeCell ref="QJY153:QKF153"/>
    <mergeCell ref="QKG153:QKN153"/>
    <mergeCell ref="QKO153:QKV153"/>
    <mergeCell ref="QKW153:QLD153"/>
    <mergeCell ref="QLE153:QLL153"/>
    <mergeCell ref="QLM153:QLT153"/>
    <mergeCell ref="QGG153:QGN153"/>
    <mergeCell ref="QGO153:QGV153"/>
    <mergeCell ref="QGW153:QHD153"/>
    <mergeCell ref="QHE153:QHL153"/>
    <mergeCell ref="QHM153:QHT153"/>
    <mergeCell ref="QHU153:QIB153"/>
    <mergeCell ref="QIC153:QIJ153"/>
    <mergeCell ref="QIK153:QIR153"/>
    <mergeCell ref="QIS153:QIZ153"/>
    <mergeCell ref="QDM153:QDT153"/>
    <mergeCell ref="QDU153:QEB153"/>
    <mergeCell ref="QEC153:QEJ153"/>
    <mergeCell ref="QEK153:QER153"/>
    <mergeCell ref="QES153:QEZ153"/>
    <mergeCell ref="QFA153:QFH153"/>
    <mergeCell ref="QFI153:QFP153"/>
    <mergeCell ref="QFQ153:QFX153"/>
    <mergeCell ref="QFY153:QGF153"/>
    <mergeCell ref="QAS153:QAZ153"/>
    <mergeCell ref="QBA153:QBH153"/>
    <mergeCell ref="QBI153:QBP153"/>
    <mergeCell ref="QBQ153:QBX153"/>
    <mergeCell ref="QBY153:QCF153"/>
    <mergeCell ref="QCG153:QCN153"/>
    <mergeCell ref="QCO153:QCV153"/>
    <mergeCell ref="QCW153:QDD153"/>
    <mergeCell ref="QDE153:QDL153"/>
    <mergeCell ref="QUC153:QUJ153"/>
    <mergeCell ref="QUK153:QUR153"/>
    <mergeCell ref="QUS153:QUZ153"/>
    <mergeCell ref="QVA153:QVH153"/>
    <mergeCell ref="QVI153:QVP153"/>
    <mergeCell ref="QVQ153:QVX153"/>
    <mergeCell ref="QVY153:QWF153"/>
    <mergeCell ref="QWG153:QWN153"/>
    <mergeCell ref="QWO153:QWV153"/>
    <mergeCell ref="QRI153:QRP153"/>
    <mergeCell ref="QRQ153:QRX153"/>
    <mergeCell ref="QRY153:QSF153"/>
    <mergeCell ref="QSG153:QSN153"/>
    <mergeCell ref="QSO153:QSV153"/>
    <mergeCell ref="QSW153:QTD153"/>
    <mergeCell ref="QTE153:QTL153"/>
    <mergeCell ref="QTM153:QTT153"/>
    <mergeCell ref="QTU153:QUB153"/>
    <mergeCell ref="QOO153:QOV153"/>
    <mergeCell ref="QOW153:QPD153"/>
    <mergeCell ref="QPE153:QPL153"/>
    <mergeCell ref="QPM153:QPT153"/>
    <mergeCell ref="QPU153:QQB153"/>
    <mergeCell ref="QQC153:QQJ153"/>
    <mergeCell ref="QQK153:QQR153"/>
    <mergeCell ref="QQS153:QQZ153"/>
    <mergeCell ref="QRA153:QRH153"/>
    <mergeCell ref="QLU153:QMB153"/>
    <mergeCell ref="QMC153:QMJ153"/>
    <mergeCell ref="QMK153:QMR153"/>
    <mergeCell ref="QMS153:QMZ153"/>
    <mergeCell ref="QNA153:QNH153"/>
    <mergeCell ref="QNI153:QNP153"/>
    <mergeCell ref="QNQ153:QNX153"/>
    <mergeCell ref="QNY153:QOF153"/>
    <mergeCell ref="QOG153:QON153"/>
    <mergeCell ref="RFE153:RFL153"/>
    <mergeCell ref="RFM153:RFT153"/>
    <mergeCell ref="RFU153:RGB153"/>
    <mergeCell ref="RGC153:RGJ153"/>
    <mergeCell ref="RGK153:RGR153"/>
    <mergeCell ref="RGS153:RGZ153"/>
    <mergeCell ref="RHA153:RHH153"/>
    <mergeCell ref="RHI153:RHP153"/>
    <mergeCell ref="RHQ153:RHX153"/>
    <mergeCell ref="RCK153:RCR153"/>
    <mergeCell ref="RCS153:RCZ153"/>
    <mergeCell ref="RDA153:RDH153"/>
    <mergeCell ref="RDI153:RDP153"/>
    <mergeCell ref="RDQ153:RDX153"/>
    <mergeCell ref="RDY153:REF153"/>
    <mergeCell ref="REG153:REN153"/>
    <mergeCell ref="REO153:REV153"/>
    <mergeCell ref="REW153:RFD153"/>
    <mergeCell ref="QZQ153:QZX153"/>
    <mergeCell ref="QZY153:RAF153"/>
    <mergeCell ref="RAG153:RAN153"/>
    <mergeCell ref="RAO153:RAV153"/>
    <mergeCell ref="RAW153:RBD153"/>
    <mergeCell ref="RBE153:RBL153"/>
    <mergeCell ref="RBM153:RBT153"/>
    <mergeCell ref="RBU153:RCB153"/>
    <mergeCell ref="RCC153:RCJ153"/>
    <mergeCell ref="QWW153:QXD153"/>
    <mergeCell ref="QXE153:QXL153"/>
    <mergeCell ref="QXM153:QXT153"/>
    <mergeCell ref="QXU153:QYB153"/>
    <mergeCell ref="QYC153:QYJ153"/>
    <mergeCell ref="QYK153:QYR153"/>
    <mergeCell ref="QYS153:QYZ153"/>
    <mergeCell ref="QZA153:QZH153"/>
    <mergeCell ref="QZI153:QZP153"/>
    <mergeCell ref="RQG153:RQN153"/>
    <mergeCell ref="RQO153:RQV153"/>
    <mergeCell ref="RQW153:RRD153"/>
    <mergeCell ref="RRE153:RRL153"/>
    <mergeCell ref="RRM153:RRT153"/>
    <mergeCell ref="RRU153:RSB153"/>
    <mergeCell ref="RSC153:RSJ153"/>
    <mergeCell ref="RSK153:RSR153"/>
    <mergeCell ref="RSS153:RSZ153"/>
    <mergeCell ref="RNM153:RNT153"/>
    <mergeCell ref="RNU153:ROB153"/>
    <mergeCell ref="ROC153:ROJ153"/>
    <mergeCell ref="ROK153:ROR153"/>
    <mergeCell ref="ROS153:ROZ153"/>
    <mergeCell ref="RPA153:RPH153"/>
    <mergeCell ref="RPI153:RPP153"/>
    <mergeCell ref="RPQ153:RPX153"/>
    <mergeCell ref="RPY153:RQF153"/>
    <mergeCell ref="RKS153:RKZ153"/>
    <mergeCell ref="RLA153:RLH153"/>
    <mergeCell ref="RLI153:RLP153"/>
    <mergeCell ref="RLQ153:RLX153"/>
    <mergeCell ref="RLY153:RMF153"/>
    <mergeCell ref="RMG153:RMN153"/>
    <mergeCell ref="RMO153:RMV153"/>
    <mergeCell ref="RMW153:RND153"/>
    <mergeCell ref="RNE153:RNL153"/>
    <mergeCell ref="RHY153:RIF153"/>
    <mergeCell ref="RIG153:RIN153"/>
    <mergeCell ref="RIO153:RIV153"/>
    <mergeCell ref="RIW153:RJD153"/>
    <mergeCell ref="RJE153:RJL153"/>
    <mergeCell ref="RJM153:RJT153"/>
    <mergeCell ref="RJU153:RKB153"/>
    <mergeCell ref="RKC153:RKJ153"/>
    <mergeCell ref="RKK153:RKR153"/>
    <mergeCell ref="SBI153:SBP153"/>
    <mergeCell ref="SBQ153:SBX153"/>
    <mergeCell ref="SBY153:SCF153"/>
    <mergeCell ref="SCG153:SCN153"/>
    <mergeCell ref="SCO153:SCV153"/>
    <mergeCell ref="SCW153:SDD153"/>
    <mergeCell ref="SDE153:SDL153"/>
    <mergeCell ref="SDM153:SDT153"/>
    <mergeCell ref="SDU153:SEB153"/>
    <mergeCell ref="RYO153:RYV153"/>
    <mergeCell ref="RYW153:RZD153"/>
    <mergeCell ref="RZE153:RZL153"/>
    <mergeCell ref="RZM153:RZT153"/>
    <mergeCell ref="RZU153:SAB153"/>
    <mergeCell ref="SAC153:SAJ153"/>
    <mergeCell ref="SAK153:SAR153"/>
    <mergeCell ref="SAS153:SAZ153"/>
    <mergeCell ref="SBA153:SBH153"/>
    <mergeCell ref="RVU153:RWB153"/>
    <mergeCell ref="RWC153:RWJ153"/>
    <mergeCell ref="RWK153:RWR153"/>
    <mergeCell ref="RWS153:RWZ153"/>
    <mergeCell ref="RXA153:RXH153"/>
    <mergeCell ref="RXI153:RXP153"/>
    <mergeCell ref="RXQ153:RXX153"/>
    <mergeCell ref="RXY153:RYF153"/>
    <mergeCell ref="RYG153:RYN153"/>
    <mergeCell ref="RTA153:RTH153"/>
    <mergeCell ref="RTI153:RTP153"/>
    <mergeCell ref="RTQ153:RTX153"/>
    <mergeCell ref="RTY153:RUF153"/>
    <mergeCell ref="RUG153:RUN153"/>
    <mergeCell ref="RUO153:RUV153"/>
    <mergeCell ref="RUW153:RVD153"/>
    <mergeCell ref="RVE153:RVL153"/>
    <mergeCell ref="RVM153:RVT153"/>
    <mergeCell ref="SMK153:SMR153"/>
    <mergeCell ref="SMS153:SMZ153"/>
    <mergeCell ref="SNA153:SNH153"/>
    <mergeCell ref="SNI153:SNP153"/>
    <mergeCell ref="SNQ153:SNX153"/>
    <mergeCell ref="SNY153:SOF153"/>
    <mergeCell ref="SOG153:SON153"/>
    <mergeCell ref="SOO153:SOV153"/>
    <mergeCell ref="SOW153:SPD153"/>
    <mergeCell ref="SJQ153:SJX153"/>
    <mergeCell ref="SJY153:SKF153"/>
    <mergeCell ref="SKG153:SKN153"/>
    <mergeCell ref="SKO153:SKV153"/>
    <mergeCell ref="SKW153:SLD153"/>
    <mergeCell ref="SLE153:SLL153"/>
    <mergeCell ref="SLM153:SLT153"/>
    <mergeCell ref="SLU153:SMB153"/>
    <mergeCell ref="SMC153:SMJ153"/>
    <mergeCell ref="SGW153:SHD153"/>
    <mergeCell ref="SHE153:SHL153"/>
    <mergeCell ref="SHM153:SHT153"/>
    <mergeCell ref="SHU153:SIB153"/>
    <mergeCell ref="SIC153:SIJ153"/>
    <mergeCell ref="SIK153:SIR153"/>
    <mergeCell ref="SIS153:SIZ153"/>
    <mergeCell ref="SJA153:SJH153"/>
    <mergeCell ref="SJI153:SJP153"/>
    <mergeCell ref="SEC153:SEJ153"/>
    <mergeCell ref="SEK153:SER153"/>
    <mergeCell ref="SES153:SEZ153"/>
    <mergeCell ref="SFA153:SFH153"/>
    <mergeCell ref="SFI153:SFP153"/>
    <mergeCell ref="SFQ153:SFX153"/>
    <mergeCell ref="SFY153:SGF153"/>
    <mergeCell ref="SGG153:SGN153"/>
    <mergeCell ref="SGO153:SGV153"/>
    <mergeCell ref="SXM153:SXT153"/>
    <mergeCell ref="SXU153:SYB153"/>
    <mergeCell ref="SYC153:SYJ153"/>
    <mergeCell ref="SYK153:SYR153"/>
    <mergeCell ref="SYS153:SYZ153"/>
    <mergeCell ref="SZA153:SZH153"/>
    <mergeCell ref="SZI153:SZP153"/>
    <mergeCell ref="SZQ153:SZX153"/>
    <mergeCell ref="SZY153:TAF153"/>
    <mergeCell ref="SUS153:SUZ153"/>
    <mergeCell ref="SVA153:SVH153"/>
    <mergeCell ref="SVI153:SVP153"/>
    <mergeCell ref="SVQ153:SVX153"/>
    <mergeCell ref="SVY153:SWF153"/>
    <mergeCell ref="SWG153:SWN153"/>
    <mergeCell ref="SWO153:SWV153"/>
    <mergeCell ref="SWW153:SXD153"/>
    <mergeCell ref="SXE153:SXL153"/>
    <mergeCell ref="SRY153:SSF153"/>
    <mergeCell ref="SSG153:SSN153"/>
    <mergeCell ref="SSO153:SSV153"/>
    <mergeCell ref="SSW153:STD153"/>
    <mergeCell ref="STE153:STL153"/>
    <mergeCell ref="STM153:STT153"/>
    <mergeCell ref="STU153:SUB153"/>
    <mergeCell ref="SUC153:SUJ153"/>
    <mergeCell ref="SUK153:SUR153"/>
    <mergeCell ref="SPE153:SPL153"/>
    <mergeCell ref="SPM153:SPT153"/>
    <mergeCell ref="SPU153:SQB153"/>
    <mergeCell ref="SQC153:SQJ153"/>
    <mergeCell ref="SQK153:SQR153"/>
    <mergeCell ref="SQS153:SQZ153"/>
    <mergeCell ref="SRA153:SRH153"/>
    <mergeCell ref="SRI153:SRP153"/>
    <mergeCell ref="SRQ153:SRX153"/>
    <mergeCell ref="TIO153:TIV153"/>
    <mergeCell ref="TIW153:TJD153"/>
    <mergeCell ref="TJE153:TJL153"/>
    <mergeCell ref="TJM153:TJT153"/>
    <mergeCell ref="TJU153:TKB153"/>
    <mergeCell ref="TKC153:TKJ153"/>
    <mergeCell ref="TKK153:TKR153"/>
    <mergeCell ref="TKS153:TKZ153"/>
    <mergeCell ref="TLA153:TLH153"/>
    <mergeCell ref="TFU153:TGB153"/>
    <mergeCell ref="TGC153:TGJ153"/>
    <mergeCell ref="TGK153:TGR153"/>
    <mergeCell ref="TGS153:TGZ153"/>
    <mergeCell ref="THA153:THH153"/>
    <mergeCell ref="THI153:THP153"/>
    <mergeCell ref="THQ153:THX153"/>
    <mergeCell ref="THY153:TIF153"/>
    <mergeCell ref="TIG153:TIN153"/>
    <mergeCell ref="TDA153:TDH153"/>
    <mergeCell ref="TDI153:TDP153"/>
    <mergeCell ref="TDQ153:TDX153"/>
    <mergeCell ref="TDY153:TEF153"/>
    <mergeCell ref="TEG153:TEN153"/>
    <mergeCell ref="TEO153:TEV153"/>
    <mergeCell ref="TEW153:TFD153"/>
    <mergeCell ref="TFE153:TFL153"/>
    <mergeCell ref="TFM153:TFT153"/>
    <mergeCell ref="TAG153:TAN153"/>
    <mergeCell ref="TAO153:TAV153"/>
    <mergeCell ref="TAW153:TBD153"/>
    <mergeCell ref="TBE153:TBL153"/>
    <mergeCell ref="TBM153:TBT153"/>
    <mergeCell ref="TBU153:TCB153"/>
    <mergeCell ref="TCC153:TCJ153"/>
    <mergeCell ref="TCK153:TCR153"/>
    <mergeCell ref="TCS153:TCZ153"/>
    <mergeCell ref="TTQ153:TTX153"/>
    <mergeCell ref="TTY153:TUF153"/>
    <mergeCell ref="TUG153:TUN153"/>
    <mergeCell ref="TUO153:TUV153"/>
    <mergeCell ref="TUW153:TVD153"/>
    <mergeCell ref="TVE153:TVL153"/>
    <mergeCell ref="TVM153:TVT153"/>
    <mergeCell ref="TVU153:TWB153"/>
    <mergeCell ref="TWC153:TWJ153"/>
    <mergeCell ref="TQW153:TRD153"/>
    <mergeCell ref="TRE153:TRL153"/>
    <mergeCell ref="TRM153:TRT153"/>
    <mergeCell ref="TRU153:TSB153"/>
    <mergeCell ref="TSC153:TSJ153"/>
    <mergeCell ref="TSK153:TSR153"/>
    <mergeCell ref="TSS153:TSZ153"/>
    <mergeCell ref="TTA153:TTH153"/>
    <mergeCell ref="TTI153:TTP153"/>
    <mergeCell ref="TOC153:TOJ153"/>
    <mergeCell ref="TOK153:TOR153"/>
    <mergeCell ref="TOS153:TOZ153"/>
    <mergeCell ref="TPA153:TPH153"/>
    <mergeCell ref="TPI153:TPP153"/>
    <mergeCell ref="TPQ153:TPX153"/>
    <mergeCell ref="TPY153:TQF153"/>
    <mergeCell ref="TQG153:TQN153"/>
    <mergeCell ref="TQO153:TQV153"/>
    <mergeCell ref="TLI153:TLP153"/>
    <mergeCell ref="TLQ153:TLX153"/>
    <mergeCell ref="TLY153:TMF153"/>
    <mergeCell ref="TMG153:TMN153"/>
    <mergeCell ref="TMO153:TMV153"/>
    <mergeCell ref="TMW153:TND153"/>
    <mergeCell ref="TNE153:TNL153"/>
    <mergeCell ref="TNM153:TNT153"/>
    <mergeCell ref="TNU153:TOB153"/>
    <mergeCell ref="UES153:UEZ153"/>
    <mergeCell ref="UFA153:UFH153"/>
    <mergeCell ref="UFI153:UFP153"/>
    <mergeCell ref="UFQ153:UFX153"/>
    <mergeCell ref="UFY153:UGF153"/>
    <mergeCell ref="UGG153:UGN153"/>
    <mergeCell ref="UGO153:UGV153"/>
    <mergeCell ref="UGW153:UHD153"/>
    <mergeCell ref="UHE153:UHL153"/>
    <mergeCell ref="UBY153:UCF153"/>
    <mergeCell ref="UCG153:UCN153"/>
    <mergeCell ref="UCO153:UCV153"/>
    <mergeCell ref="UCW153:UDD153"/>
    <mergeCell ref="UDE153:UDL153"/>
    <mergeCell ref="UDM153:UDT153"/>
    <mergeCell ref="UDU153:UEB153"/>
    <mergeCell ref="UEC153:UEJ153"/>
    <mergeCell ref="UEK153:UER153"/>
    <mergeCell ref="TZE153:TZL153"/>
    <mergeCell ref="TZM153:TZT153"/>
    <mergeCell ref="TZU153:UAB153"/>
    <mergeCell ref="UAC153:UAJ153"/>
    <mergeCell ref="UAK153:UAR153"/>
    <mergeCell ref="UAS153:UAZ153"/>
    <mergeCell ref="UBA153:UBH153"/>
    <mergeCell ref="UBI153:UBP153"/>
    <mergeCell ref="UBQ153:UBX153"/>
    <mergeCell ref="TWK153:TWR153"/>
    <mergeCell ref="TWS153:TWZ153"/>
    <mergeCell ref="TXA153:TXH153"/>
    <mergeCell ref="TXI153:TXP153"/>
    <mergeCell ref="TXQ153:TXX153"/>
    <mergeCell ref="TXY153:TYF153"/>
    <mergeCell ref="TYG153:TYN153"/>
    <mergeCell ref="TYO153:TYV153"/>
    <mergeCell ref="TYW153:TZD153"/>
    <mergeCell ref="UPU153:UQB153"/>
    <mergeCell ref="UQC153:UQJ153"/>
    <mergeCell ref="UQK153:UQR153"/>
    <mergeCell ref="UQS153:UQZ153"/>
    <mergeCell ref="URA153:URH153"/>
    <mergeCell ref="URI153:URP153"/>
    <mergeCell ref="URQ153:URX153"/>
    <mergeCell ref="URY153:USF153"/>
    <mergeCell ref="USG153:USN153"/>
    <mergeCell ref="UNA153:UNH153"/>
    <mergeCell ref="UNI153:UNP153"/>
    <mergeCell ref="UNQ153:UNX153"/>
    <mergeCell ref="UNY153:UOF153"/>
    <mergeCell ref="UOG153:UON153"/>
    <mergeCell ref="UOO153:UOV153"/>
    <mergeCell ref="UOW153:UPD153"/>
    <mergeCell ref="UPE153:UPL153"/>
    <mergeCell ref="UPM153:UPT153"/>
    <mergeCell ref="UKG153:UKN153"/>
    <mergeCell ref="UKO153:UKV153"/>
    <mergeCell ref="UKW153:ULD153"/>
    <mergeCell ref="ULE153:ULL153"/>
    <mergeCell ref="ULM153:ULT153"/>
    <mergeCell ref="ULU153:UMB153"/>
    <mergeCell ref="UMC153:UMJ153"/>
    <mergeCell ref="UMK153:UMR153"/>
    <mergeCell ref="UMS153:UMZ153"/>
    <mergeCell ref="UHM153:UHT153"/>
    <mergeCell ref="UHU153:UIB153"/>
    <mergeCell ref="UIC153:UIJ153"/>
    <mergeCell ref="UIK153:UIR153"/>
    <mergeCell ref="UIS153:UIZ153"/>
    <mergeCell ref="UJA153:UJH153"/>
    <mergeCell ref="UJI153:UJP153"/>
    <mergeCell ref="UJQ153:UJX153"/>
    <mergeCell ref="UJY153:UKF153"/>
    <mergeCell ref="VAW153:VBD153"/>
    <mergeCell ref="VBE153:VBL153"/>
    <mergeCell ref="VBM153:VBT153"/>
    <mergeCell ref="VBU153:VCB153"/>
    <mergeCell ref="VCC153:VCJ153"/>
    <mergeCell ref="VCK153:VCR153"/>
    <mergeCell ref="VCS153:VCZ153"/>
    <mergeCell ref="VDA153:VDH153"/>
    <mergeCell ref="VDI153:VDP153"/>
    <mergeCell ref="UYC153:UYJ153"/>
    <mergeCell ref="UYK153:UYR153"/>
    <mergeCell ref="UYS153:UYZ153"/>
    <mergeCell ref="UZA153:UZH153"/>
    <mergeCell ref="UZI153:UZP153"/>
    <mergeCell ref="UZQ153:UZX153"/>
    <mergeCell ref="UZY153:VAF153"/>
    <mergeCell ref="VAG153:VAN153"/>
    <mergeCell ref="VAO153:VAV153"/>
    <mergeCell ref="UVI153:UVP153"/>
    <mergeCell ref="UVQ153:UVX153"/>
    <mergeCell ref="UVY153:UWF153"/>
    <mergeCell ref="UWG153:UWN153"/>
    <mergeCell ref="UWO153:UWV153"/>
    <mergeCell ref="UWW153:UXD153"/>
    <mergeCell ref="UXE153:UXL153"/>
    <mergeCell ref="UXM153:UXT153"/>
    <mergeCell ref="UXU153:UYB153"/>
    <mergeCell ref="USO153:USV153"/>
    <mergeCell ref="USW153:UTD153"/>
    <mergeCell ref="UTE153:UTL153"/>
    <mergeCell ref="UTM153:UTT153"/>
    <mergeCell ref="UTU153:UUB153"/>
    <mergeCell ref="UUC153:UUJ153"/>
    <mergeCell ref="UUK153:UUR153"/>
    <mergeCell ref="UUS153:UUZ153"/>
    <mergeCell ref="UVA153:UVH153"/>
    <mergeCell ref="VLY153:VMF153"/>
    <mergeCell ref="VMG153:VMN153"/>
    <mergeCell ref="VMO153:VMV153"/>
    <mergeCell ref="VMW153:VND153"/>
    <mergeCell ref="VNE153:VNL153"/>
    <mergeCell ref="VNM153:VNT153"/>
    <mergeCell ref="VNU153:VOB153"/>
    <mergeCell ref="VOC153:VOJ153"/>
    <mergeCell ref="VOK153:VOR153"/>
    <mergeCell ref="VJE153:VJL153"/>
    <mergeCell ref="VJM153:VJT153"/>
    <mergeCell ref="VJU153:VKB153"/>
    <mergeCell ref="VKC153:VKJ153"/>
    <mergeCell ref="VKK153:VKR153"/>
    <mergeCell ref="VKS153:VKZ153"/>
    <mergeCell ref="VLA153:VLH153"/>
    <mergeCell ref="VLI153:VLP153"/>
    <mergeCell ref="VLQ153:VLX153"/>
    <mergeCell ref="VGK153:VGR153"/>
    <mergeCell ref="VGS153:VGZ153"/>
    <mergeCell ref="VHA153:VHH153"/>
    <mergeCell ref="VHI153:VHP153"/>
    <mergeCell ref="VHQ153:VHX153"/>
    <mergeCell ref="VHY153:VIF153"/>
    <mergeCell ref="VIG153:VIN153"/>
    <mergeCell ref="VIO153:VIV153"/>
    <mergeCell ref="VIW153:VJD153"/>
    <mergeCell ref="VDQ153:VDX153"/>
    <mergeCell ref="VDY153:VEF153"/>
    <mergeCell ref="VEG153:VEN153"/>
    <mergeCell ref="VEO153:VEV153"/>
    <mergeCell ref="VEW153:VFD153"/>
    <mergeCell ref="VFE153:VFL153"/>
    <mergeCell ref="VFM153:VFT153"/>
    <mergeCell ref="VFU153:VGB153"/>
    <mergeCell ref="VGC153:VGJ153"/>
    <mergeCell ref="VXA153:VXH153"/>
    <mergeCell ref="VXI153:VXP153"/>
    <mergeCell ref="VXQ153:VXX153"/>
    <mergeCell ref="VXY153:VYF153"/>
    <mergeCell ref="VYG153:VYN153"/>
    <mergeCell ref="VYO153:VYV153"/>
    <mergeCell ref="VYW153:VZD153"/>
    <mergeCell ref="VZE153:VZL153"/>
    <mergeCell ref="VZM153:VZT153"/>
    <mergeCell ref="VUG153:VUN153"/>
    <mergeCell ref="VUO153:VUV153"/>
    <mergeCell ref="VUW153:VVD153"/>
    <mergeCell ref="VVE153:VVL153"/>
    <mergeCell ref="VVM153:VVT153"/>
    <mergeCell ref="VVU153:VWB153"/>
    <mergeCell ref="VWC153:VWJ153"/>
    <mergeCell ref="VWK153:VWR153"/>
    <mergeCell ref="VWS153:VWZ153"/>
    <mergeCell ref="VRM153:VRT153"/>
    <mergeCell ref="VRU153:VSB153"/>
    <mergeCell ref="VSC153:VSJ153"/>
    <mergeCell ref="VSK153:VSR153"/>
    <mergeCell ref="VSS153:VSZ153"/>
    <mergeCell ref="VTA153:VTH153"/>
    <mergeCell ref="VTI153:VTP153"/>
    <mergeCell ref="VTQ153:VTX153"/>
    <mergeCell ref="VTY153:VUF153"/>
    <mergeCell ref="VOS153:VOZ153"/>
    <mergeCell ref="VPA153:VPH153"/>
    <mergeCell ref="VPI153:VPP153"/>
    <mergeCell ref="VPQ153:VPX153"/>
    <mergeCell ref="VPY153:VQF153"/>
    <mergeCell ref="VQG153:VQN153"/>
    <mergeCell ref="VQO153:VQV153"/>
    <mergeCell ref="VQW153:VRD153"/>
    <mergeCell ref="VRE153:VRL153"/>
    <mergeCell ref="WIC153:WIJ153"/>
    <mergeCell ref="WIK153:WIR153"/>
    <mergeCell ref="WIS153:WIZ153"/>
    <mergeCell ref="WJA153:WJH153"/>
    <mergeCell ref="WJI153:WJP153"/>
    <mergeCell ref="WJQ153:WJX153"/>
    <mergeCell ref="WJY153:WKF153"/>
    <mergeCell ref="WKG153:WKN153"/>
    <mergeCell ref="WKO153:WKV153"/>
    <mergeCell ref="WFI153:WFP153"/>
    <mergeCell ref="WFQ153:WFX153"/>
    <mergeCell ref="WFY153:WGF153"/>
    <mergeCell ref="WGG153:WGN153"/>
    <mergeCell ref="WGO153:WGV153"/>
    <mergeCell ref="WGW153:WHD153"/>
    <mergeCell ref="WHE153:WHL153"/>
    <mergeCell ref="WHM153:WHT153"/>
    <mergeCell ref="WHU153:WIB153"/>
    <mergeCell ref="WCO153:WCV153"/>
    <mergeCell ref="WCW153:WDD153"/>
    <mergeCell ref="WDE153:WDL153"/>
    <mergeCell ref="WDM153:WDT153"/>
    <mergeCell ref="WDU153:WEB153"/>
    <mergeCell ref="WEC153:WEJ153"/>
    <mergeCell ref="WEK153:WER153"/>
    <mergeCell ref="WES153:WEZ153"/>
    <mergeCell ref="WFA153:WFH153"/>
    <mergeCell ref="VZU153:WAB153"/>
    <mergeCell ref="WAC153:WAJ153"/>
    <mergeCell ref="WAK153:WAR153"/>
    <mergeCell ref="WAS153:WAZ153"/>
    <mergeCell ref="WBA153:WBH153"/>
    <mergeCell ref="WBI153:WBP153"/>
    <mergeCell ref="WBQ153:WBX153"/>
    <mergeCell ref="WBY153:WCF153"/>
    <mergeCell ref="WCG153:WCN153"/>
    <mergeCell ref="WXE153:WXL153"/>
    <mergeCell ref="WXM153:WXT153"/>
    <mergeCell ref="WXU153:WYB153"/>
    <mergeCell ref="WYC153:WYJ153"/>
    <mergeCell ref="WYK153:WYR153"/>
    <mergeCell ref="WTE153:WTL153"/>
    <mergeCell ref="WTM153:WTT153"/>
    <mergeCell ref="WTU153:WUB153"/>
    <mergeCell ref="WUC153:WUJ153"/>
    <mergeCell ref="WUK153:WUR153"/>
    <mergeCell ref="WUS153:WUZ153"/>
    <mergeCell ref="WVA153:WVH153"/>
    <mergeCell ref="WVI153:WVP153"/>
    <mergeCell ref="WVQ153:WVX153"/>
    <mergeCell ref="WQK153:WQR153"/>
    <mergeCell ref="WQS153:WQZ153"/>
    <mergeCell ref="WRA153:WRH153"/>
    <mergeCell ref="WRI153:WRP153"/>
    <mergeCell ref="WRQ153:WRX153"/>
    <mergeCell ref="WRY153:WSF153"/>
    <mergeCell ref="WSG153:WSN153"/>
    <mergeCell ref="WSO153:WSV153"/>
    <mergeCell ref="WSW153:WTD153"/>
    <mergeCell ref="WNQ153:WNX153"/>
    <mergeCell ref="WNY153:WOF153"/>
    <mergeCell ref="WOG153:WON153"/>
    <mergeCell ref="WOO153:WOV153"/>
    <mergeCell ref="WOW153:WPD153"/>
    <mergeCell ref="WPE153:WPL153"/>
    <mergeCell ref="WPM153:WPT153"/>
    <mergeCell ref="WPU153:WQB153"/>
    <mergeCell ref="WQC153:WQJ153"/>
    <mergeCell ref="WKW153:WLD153"/>
    <mergeCell ref="WLE153:WLL153"/>
    <mergeCell ref="WLM153:WLT153"/>
    <mergeCell ref="WLU153:WMB153"/>
    <mergeCell ref="WMC153:WMJ153"/>
    <mergeCell ref="WMK153:WMR153"/>
    <mergeCell ref="WMS153:WMZ153"/>
    <mergeCell ref="WNA153:WNH153"/>
    <mergeCell ref="WNI153:WNP153"/>
    <mergeCell ref="JM154:JN154"/>
    <mergeCell ref="JU154:JV154"/>
    <mergeCell ref="KC154:KD154"/>
    <mergeCell ref="KK154:KL154"/>
    <mergeCell ref="KS154:KT154"/>
    <mergeCell ref="FM154:FN154"/>
    <mergeCell ref="FU154:FV154"/>
    <mergeCell ref="GC154:GD154"/>
    <mergeCell ref="GK154:GL154"/>
    <mergeCell ref="GS154:GT154"/>
    <mergeCell ref="HA154:HB154"/>
    <mergeCell ref="HI154:HJ154"/>
    <mergeCell ref="HQ154:HR154"/>
    <mergeCell ref="HY154:HZ154"/>
    <mergeCell ref="XEG153:XEN153"/>
    <mergeCell ref="XEO153:XEV153"/>
    <mergeCell ref="XEW153:XFD153"/>
    <mergeCell ref="A154:B154"/>
    <mergeCell ref="I154:J154"/>
    <mergeCell ref="Q154:R154"/>
    <mergeCell ref="Y154:Z154"/>
    <mergeCell ref="AG154:AH154"/>
    <mergeCell ref="AO154:AP154"/>
    <mergeCell ref="AW154:AX154"/>
    <mergeCell ref="BE154:BF154"/>
    <mergeCell ref="BM154:BN154"/>
    <mergeCell ref="BU154:BV154"/>
    <mergeCell ref="CC154:CD154"/>
    <mergeCell ref="CK154:CL154"/>
    <mergeCell ref="CS154:CT154"/>
    <mergeCell ref="DA154:DB154"/>
    <mergeCell ref="DI154:DJ154"/>
    <mergeCell ref="DQ154:DR154"/>
    <mergeCell ref="DY154:DZ154"/>
    <mergeCell ref="EG154:EH154"/>
    <mergeCell ref="EO154:EP154"/>
    <mergeCell ref="EW154:EX154"/>
    <mergeCell ref="FE154:FF154"/>
    <mergeCell ref="XBM153:XBT153"/>
    <mergeCell ref="XBU153:XCB153"/>
    <mergeCell ref="XCC153:XCJ153"/>
    <mergeCell ref="XCK153:XCR153"/>
    <mergeCell ref="XCS153:XCZ153"/>
    <mergeCell ref="XDA153:XDH153"/>
    <mergeCell ref="XDI153:XDP153"/>
    <mergeCell ref="XDQ153:XDX153"/>
    <mergeCell ref="XDY153:XEF153"/>
    <mergeCell ref="WYS153:WYZ153"/>
    <mergeCell ref="WZA153:WZH153"/>
    <mergeCell ref="WZI153:WZP153"/>
    <mergeCell ref="WZQ153:WZX153"/>
    <mergeCell ref="WZY153:XAF153"/>
    <mergeCell ref="XAG153:XAN153"/>
    <mergeCell ref="XAO153:XAV153"/>
    <mergeCell ref="XAW153:XBD153"/>
    <mergeCell ref="XBE153:XBL153"/>
    <mergeCell ref="WVY153:WWF153"/>
    <mergeCell ref="WWG153:WWN153"/>
    <mergeCell ref="WWO153:WWV153"/>
    <mergeCell ref="WWW153:WXD153"/>
    <mergeCell ref="TI154:TJ154"/>
    <mergeCell ref="TQ154:TR154"/>
    <mergeCell ref="TY154:TZ154"/>
    <mergeCell ref="UG154:UH154"/>
    <mergeCell ref="UO154:UP154"/>
    <mergeCell ref="UW154:UX154"/>
    <mergeCell ref="VE154:VF154"/>
    <mergeCell ref="VM154:VN154"/>
    <mergeCell ref="VU154:VV154"/>
    <mergeCell ref="QO154:QP154"/>
    <mergeCell ref="QW154:QX154"/>
    <mergeCell ref="RE154:RF154"/>
    <mergeCell ref="RM154:RN154"/>
    <mergeCell ref="RU154:RV154"/>
    <mergeCell ref="SC154:SD154"/>
    <mergeCell ref="SK154:SL154"/>
    <mergeCell ref="SS154:ST154"/>
    <mergeCell ref="TA154:TB154"/>
    <mergeCell ref="NU154:NV154"/>
    <mergeCell ref="OC154:OD154"/>
    <mergeCell ref="OK154:OL154"/>
    <mergeCell ref="OS154:OT154"/>
    <mergeCell ref="PA154:PB154"/>
    <mergeCell ref="PI154:PJ154"/>
    <mergeCell ref="PQ154:PR154"/>
    <mergeCell ref="PY154:PZ154"/>
    <mergeCell ref="QG154:QH154"/>
    <mergeCell ref="LA154:LB154"/>
    <mergeCell ref="LI154:LJ154"/>
    <mergeCell ref="LQ154:LR154"/>
    <mergeCell ref="LY154:LZ154"/>
    <mergeCell ref="MG154:MH154"/>
    <mergeCell ref="MO154:MP154"/>
    <mergeCell ref="MW154:MX154"/>
    <mergeCell ref="NE154:NF154"/>
    <mergeCell ref="NM154:NN154"/>
    <mergeCell ref="AEK154:AEL154"/>
    <mergeCell ref="AES154:AET154"/>
    <mergeCell ref="AFA154:AFB154"/>
    <mergeCell ref="AFI154:AFJ154"/>
    <mergeCell ref="AFQ154:AFR154"/>
    <mergeCell ref="AFY154:AFZ154"/>
    <mergeCell ref="AGG154:AGH154"/>
    <mergeCell ref="AGO154:AGP154"/>
    <mergeCell ref="AGW154:AGX154"/>
    <mergeCell ref="ABQ154:ABR154"/>
    <mergeCell ref="ABY154:ABZ154"/>
    <mergeCell ref="ACG154:ACH154"/>
    <mergeCell ref="ACO154:ACP154"/>
    <mergeCell ref="ACW154:ACX154"/>
    <mergeCell ref="ADE154:ADF154"/>
    <mergeCell ref="ADM154:ADN154"/>
    <mergeCell ref="ADU154:ADV154"/>
    <mergeCell ref="AEC154:AED154"/>
    <mergeCell ref="YW154:YX154"/>
    <mergeCell ref="ZE154:ZF154"/>
    <mergeCell ref="ZM154:ZN154"/>
    <mergeCell ref="ZU154:ZV154"/>
    <mergeCell ref="AAC154:AAD154"/>
    <mergeCell ref="AAK154:AAL154"/>
    <mergeCell ref="AAS154:AAT154"/>
    <mergeCell ref="ABA154:ABB154"/>
    <mergeCell ref="ABI154:ABJ154"/>
    <mergeCell ref="WC154:WD154"/>
    <mergeCell ref="WK154:WL154"/>
    <mergeCell ref="WS154:WT154"/>
    <mergeCell ref="XA154:XB154"/>
    <mergeCell ref="XI154:XJ154"/>
    <mergeCell ref="XQ154:XR154"/>
    <mergeCell ref="XY154:XZ154"/>
    <mergeCell ref="YG154:YH154"/>
    <mergeCell ref="YO154:YP154"/>
    <mergeCell ref="APM154:APN154"/>
    <mergeCell ref="APU154:APV154"/>
    <mergeCell ref="AQC154:AQD154"/>
    <mergeCell ref="AQK154:AQL154"/>
    <mergeCell ref="AQS154:AQT154"/>
    <mergeCell ref="ARA154:ARB154"/>
    <mergeCell ref="ARI154:ARJ154"/>
    <mergeCell ref="ARQ154:ARR154"/>
    <mergeCell ref="ARY154:ARZ154"/>
    <mergeCell ref="AMS154:AMT154"/>
    <mergeCell ref="ANA154:ANB154"/>
    <mergeCell ref="ANI154:ANJ154"/>
    <mergeCell ref="ANQ154:ANR154"/>
    <mergeCell ref="ANY154:ANZ154"/>
    <mergeCell ref="AOG154:AOH154"/>
    <mergeCell ref="AOO154:AOP154"/>
    <mergeCell ref="AOW154:AOX154"/>
    <mergeCell ref="APE154:APF154"/>
    <mergeCell ref="AJY154:AJZ154"/>
    <mergeCell ref="AKG154:AKH154"/>
    <mergeCell ref="AKO154:AKP154"/>
    <mergeCell ref="AKW154:AKX154"/>
    <mergeCell ref="ALE154:ALF154"/>
    <mergeCell ref="ALM154:ALN154"/>
    <mergeCell ref="ALU154:ALV154"/>
    <mergeCell ref="AMC154:AMD154"/>
    <mergeCell ref="AMK154:AML154"/>
    <mergeCell ref="AHE154:AHF154"/>
    <mergeCell ref="AHM154:AHN154"/>
    <mergeCell ref="AHU154:AHV154"/>
    <mergeCell ref="AIC154:AID154"/>
    <mergeCell ref="AIK154:AIL154"/>
    <mergeCell ref="AIS154:AIT154"/>
    <mergeCell ref="AJA154:AJB154"/>
    <mergeCell ref="AJI154:AJJ154"/>
    <mergeCell ref="AJQ154:AJR154"/>
    <mergeCell ref="BAO154:BAP154"/>
    <mergeCell ref="BAW154:BAX154"/>
    <mergeCell ref="BBE154:BBF154"/>
    <mergeCell ref="BBM154:BBN154"/>
    <mergeCell ref="BBU154:BBV154"/>
    <mergeCell ref="BCC154:BCD154"/>
    <mergeCell ref="BCK154:BCL154"/>
    <mergeCell ref="BCS154:BCT154"/>
    <mergeCell ref="BDA154:BDB154"/>
    <mergeCell ref="AXU154:AXV154"/>
    <mergeCell ref="AYC154:AYD154"/>
    <mergeCell ref="AYK154:AYL154"/>
    <mergeCell ref="AYS154:AYT154"/>
    <mergeCell ref="AZA154:AZB154"/>
    <mergeCell ref="AZI154:AZJ154"/>
    <mergeCell ref="AZQ154:AZR154"/>
    <mergeCell ref="AZY154:AZZ154"/>
    <mergeCell ref="BAG154:BAH154"/>
    <mergeCell ref="AVA154:AVB154"/>
    <mergeCell ref="AVI154:AVJ154"/>
    <mergeCell ref="AVQ154:AVR154"/>
    <mergeCell ref="AVY154:AVZ154"/>
    <mergeCell ref="AWG154:AWH154"/>
    <mergeCell ref="AWO154:AWP154"/>
    <mergeCell ref="AWW154:AWX154"/>
    <mergeCell ref="AXE154:AXF154"/>
    <mergeCell ref="AXM154:AXN154"/>
    <mergeCell ref="ASG154:ASH154"/>
    <mergeCell ref="ASO154:ASP154"/>
    <mergeCell ref="ASW154:ASX154"/>
    <mergeCell ref="ATE154:ATF154"/>
    <mergeCell ref="ATM154:ATN154"/>
    <mergeCell ref="ATU154:ATV154"/>
    <mergeCell ref="AUC154:AUD154"/>
    <mergeCell ref="AUK154:AUL154"/>
    <mergeCell ref="AUS154:AUT154"/>
    <mergeCell ref="BLQ154:BLR154"/>
    <mergeCell ref="BLY154:BLZ154"/>
    <mergeCell ref="BMG154:BMH154"/>
    <mergeCell ref="BMO154:BMP154"/>
    <mergeCell ref="BMW154:BMX154"/>
    <mergeCell ref="BNE154:BNF154"/>
    <mergeCell ref="BNM154:BNN154"/>
    <mergeCell ref="BNU154:BNV154"/>
    <mergeCell ref="BOC154:BOD154"/>
    <mergeCell ref="BIW154:BIX154"/>
    <mergeCell ref="BJE154:BJF154"/>
    <mergeCell ref="BJM154:BJN154"/>
    <mergeCell ref="BJU154:BJV154"/>
    <mergeCell ref="BKC154:BKD154"/>
    <mergeCell ref="BKK154:BKL154"/>
    <mergeCell ref="BKS154:BKT154"/>
    <mergeCell ref="BLA154:BLB154"/>
    <mergeCell ref="BLI154:BLJ154"/>
    <mergeCell ref="BGC154:BGD154"/>
    <mergeCell ref="BGK154:BGL154"/>
    <mergeCell ref="BGS154:BGT154"/>
    <mergeCell ref="BHA154:BHB154"/>
    <mergeCell ref="BHI154:BHJ154"/>
    <mergeCell ref="BHQ154:BHR154"/>
    <mergeCell ref="BHY154:BHZ154"/>
    <mergeCell ref="BIG154:BIH154"/>
    <mergeCell ref="BIO154:BIP154"/>
    <mergeCell ref="BDI154:BDJ154"/>
    <mergeCell ref="BDQ154:BDR154"/>
    <mergeCell ref="BDY154:BDZ154"/>
    <mergeCell ref="BEG154:BEH154"/>
    <mergeCell ref="BEO154:BEP154"/>
    <mergeCell ref="BEW154:BEX154"/>
    <mergeCell ref="BFE154:BFF154"/>
    <mergeCell ref="BFM154:BFN154"/>
    <mergeCell ref="BFU154:BFV154"/>
    <mergeCell ref="BWS154:BWT154"/>
    <mergeCell ref="BXA154:BXB154"/>
    <mergeCell ref="BXI154:BXJ154"/>
    <mergeCell ref="BXQ154:BXR154"/>
    <mergeCell ref="BXY154:BXZ154"/>
    <mergeCell ref="BYG154:BYH154"/>
    <mergeCell ref="BYO154:BYP154"/>
    <mergeCell ref="BYW154:BYX154"/>
    <mergeCell ref="BZE154:BZF154"/>
    <mergeCell ref="BTY154:BTZ154"/>
    <mergeCell ref="BUG154:BUH154"/>
    <mergeCell ref="BUO154:BUP154"/>
    <mergeCell ref="BUW154:BUX154"/>
    <mergeCell ref="BVE154:BVF154"/>
    <mergeCell ref="BVM154:BVN154"/>
    <mergeCell ref="BVU154:BVV154"/>
    <mergeCell ref="BWC154:BWD154"/>
    <mergeCell ref="BWK154:BWL154"/>
    <mergeCell ref="BRE154:BRF154"/>
    <mergeCell ref="BRM154:BRN154"/>
    <mergeCell ref="BRU154:BRV154"/>
    <mergeCell ref="BSC154:BSD154"/>
    <mergeCell ref="BSK154:BSL154"/>
    <mergeCell ref="BSS154:BST154"/>
    <mergeCell ref="BTA154:BTB154"/>
    <mergeCell ref="BTI154:BTJ154"/>
    <mergeCell ref="BTQ154:BTR154"/>
    <mergeCell ref="BOK154:BOL154"/>
    <mergeCell ref="BOS154:BOT154"/>
    <mergeCell ref="BPA154:BPB154"/>
    <mergeCell ref="BPI154:BPJ154"/>
    <mergeCell ref="BPQ154:BPR154"/>
    <mergeCell ref="BPY154:BPZ154"/>
    <mergeCell ref="BQG154:BQH154"/>
    <mergeCell ref="BQO154:BQP154"/>
    <mergeCell ref="BQW154:BQX154"/>
    <mergeCell ref="CHU154:CHV154"/>
    <mergeCell ref="CIC154:CID154"/>
    <mergeCell ref="CIK154:CIL154"/>
    <mergeCell ref="CIS154:CIT154"/>
    <mergeCell ref="CJA154:CJB154"/>
    <mergeCell ref="CJI154:CJJ154"/>
    <mergeCell ref="CJQ154:CJR154"/>
    <mergeCell ref="CJY154:CJZ154"/>
    <mergeCell ref="CKG154:CKH154"/>
    <mergeCell ref="CFA154:CFB154"/>
    <mergeCell ref="CFI154:CFJ154"/>
    <mergeCell ref="CFQ154:CFR154"/>
    <mergeCell ref="CFY154:CFZ154"/>
    <mergeCell ref="CGG154:CGH154"/>
    <mergeCell ref="CGO154:CGP154"/>
    <mergeCell ref="CGW154:CGX154"/>
    <mergeCell ref="CHE154:CHF154"/>
    <mergeCell ref="CHM154:CHN154"/>
    <mergeCell ref="CCG154:CCH154"/>
    <mergeCell ref="CCO154:CCP154"/>
    <mergeCell ref="CCW154:CCX154"/>
    <mergeCell ref="CDE154:CDF154"/>
    <mergeCell ref="CDM154:CDN154"/>
    <mergeCell ref="CDU154:CDV154"/>
    <mergeCell ref="CEC154:CED154"/>
    <mergeCell ref="CEK154:CEL154"/>
    <mergeCell ref="CES154:CET154"/>
    <mergeCell ref="BZM154:BZN154"/>
    <mergeCell ref="BZU154:BZV154"/>
    <mergeCell ref="CAC154:CAD154"/>
    <mergeCell ref="CAK154:CAL154"/>
    <mergeCell ref="CAS154:CAT154"/>
    <mergeCell ref="CBA154:CBB154"/>
    <mergeCell ref="CBI154:CBJ154"/>
    <mergeCell ref="CBQ154:CBR154"/>
    <mergeCell ref="CBY154:CBZ154"/>
    <mergeCell ref="CSW154:CSX154"/>
    <mergeCell ref="CTE154:CTF154"/>
    <mergeCell ref="CTM154:CTN154"/>
    <mergeCell ref="CTU154:CTV154"/>
    <mergeCell ref="CUC154:CUD154"/>
    <mergeCell ref="CUK154:CUL154"/>
    <mergeCell ref="CUS154:CUT154"/>
    <mergeCell ref="CVA154:CVB154"/>
    <mergeCell ref="CVI154:CVJ154"/>
    <mergeCell ref="CQC154:CQD154"/>
    <mergeCell ref="CQK154:CQL154"/>
    <mergeCell ref="CQS154:CQT154"/>
    <mergeCell ref="CRA154:CRB154"/>
    <mergeCell ref="CRI154:CRJ154"/>
    <mergeCell ref="CRQ154:CRR154"/>
    <mergeCell ref="CRY154:CRZ154"/>
    <mergeCell ref="CSG154:CSH154"/>
    <mergeCell ref="CSO154:CSP154"/>
    <mergeCell ref="CNI154:CNJ154"/>
    <mergeCell ref="CNQ154:CNR154"/>
    <mergeCell ref="CNY154:CNZ154"/>
    <mergeCell ref="COG154:COH154"/>
    <mergeCell ref="COO154:COP154"/>
    <mergeCell ref="COW154:COX154"/>
    <mergeCell ref="CPE154:CPF154"/>
    <mergeCell ref="CPM154:CPN154"/>
    <mergeCell ref="CPU154:CPV154"/>
    <mergeCell ref="CKO154:CKP154"/>
    <mergeCell ref="CKW154:CKX154"/>
    <mergeCell ref="CLE154:CLF154"/>
    <mergeCell ref="CLM154:CLN154"/>
    <mergeCell ref="CLU154:CLV154"/>
    <mergeCell ref="CMC154:CMD154"/>
    <mergeCell ref="CMK154:CML154"/>
    <mergeCell ref="CMS154:CMT154"/>
    <mergeCell ref="CNA154:CNB154"/>
    <mergeCell ref="DDY154:DDZ154"/>
    <mergeCell ref="DEG154:DEH154"/>
    <mergeCell ref="DEO154:DEP154"/>
    <mergeCell ref="DEW154:DEX154"/>
    <mergeCell ref="DFE154:DFF154"/>
    <mergeCell ref="DFM154:DFN154"/>
    <mergeCell ref="DFU154:DFV154"/>
    <mergeCell ref="DGC154:DGD154"/>
    <mergeCell ref="DGK154:DGL154"/>
    <mergeCell ref="DBE154:DBF154"/>
    <mergeCell ref="DBM154:DBN154"/>
    <mergeCell ref="DBU154:DBV154"/>
    <mergeCell ref="DCC154:DCD154"/>
    <mergeCell ref="DCK154:DCL154"/>
    <mergeCell ref="DCS154:DCT154"/>
    <mergeCell ref="DDA154:DDB154"/>
    <mergeCell ref="DDI154:DDJ154"/>
    <mergeCell ref="DDQ154:DDR154"/>
    <mergeCell ref="CYK154:CYL154"/>
    <mergeCell ref="CYS154:CYT154"/>
    <mergeCell ref="CZA154:CZB154"/>
    <mergeCell ref="CZI154:CZJ154"/>
    <mergeCell ref="CZQ154:CZR154"/>
    <mergeCell ref="CZY154:CZZ154"/>
    <mergeCell ref="DAG154:DAH154"/>
    <mergeCell ref="DAO154:DAP154"/>
    <mergeCell ref="DAW154:DAX154"/>
    <mergeCell ref="CVQ154:CVR154"/>
    <mergeCell ref="CVY154:CVZ154"/>
    <mergeCell ref="CWG154:CWH154"/>
    <mergeCell ref="CWO154:CWP154"/>
    <mergeCell ref="CWW154:CWX154"/>
    <mergeCell ref="CXE154:CXF154"/>
    <mergeCell ref="CXM154:CXN154"/>
    <mergeCell ref="CXU154:CXV154"/>
    <mergeCell ref="CYC154:CYD154"/>
    <mergeCell ref="DPA154:DPB154"/>
    <mergeCell ref="DPI154:DPJ154"/>
    <mergeCell ref="DPQ154:DPR154"/>
    <mergeCell ref="DPY154:DPZ154"/>
    <mergeCell ref="DQG154:DQH154"/>
    <mergeCell ref="DQO154:DQP154"/>
    <mergeCell ref="DQW154:DQX154"/>
    <mergeCell ref="DRE154:DRF154"/>
    <mergeCell ref="DRM154:DRN154"/>
    <mergeCell ref="DMG154:DMH154"/>
    <mergeCell ref="DMO154:DMP154"/>
    <mergeCell ref="DMW154:DMX154"/>
    <mergeCell ref="DNE154:DNF154"/>
    <mergeCell ref="DNM154:DNN154"/>
    <mergeCell ref="DNU154:DNV154"/>
    <mergeCell ref="DOC154:DOD154"/>
    <mergeCell ref="DOK154:DOL154"/>
    <mergeCell ref="DOS154:DOT154"/>
    <mergeCell ref="DJM154:DJN154"/>
    <mergeCell ref="DJU154:DJV154"/>
    <mergeCell ref="DKC154:DKD154"/>
    <mergeCell ref="DKK154:DKL154"/>
    <mergeCell ref="DKS154:DKT154"/>
    <mergeCell ref="DLA154:DLB154"/>
    <mergeCell ref="DLI154:DLJ154"/>
    <mergeCell ref="DLQ154:DLR154"/>
    <mergeCell ref="DLY154:DLZ154"/>
    <mergeCell ref="DGS154:DGT154"/>
    <mergeCell ref="DHA154:DHB154"/>
    <mergeCell ref="DHI154:DHJ154"/>
    <mergeCell ref="DHQ154:DHR154"/>
    <mergeCell ref="DHY154:DHZ154"/>
    <mergeCell ref="DIG154:DIH154"/>
    <mergeCell ref="DIO154:DIP154"/>
    <mergeCell ref="DIW154:DIX154"/>
    <mergeCell ref="DJE154:DJF154"/>
    <mergeCell ref="EAC154:EAD154"/>
    <mergeCell ref="EAK154:EAL154"/>
    <mergeCell ref="EAS154:EAT154"/>
    <mergeCell ref="EBA154:EBB154"/>
    <mergeCell ref="EBI154:EBJ154"/>
    <mergeCell ref="EBQ154:EBR154"/>
    <mergeCell ref="EBY154:EBZ154"/>
    <mergeCell ref="ECG154:ECH154"/>
    <mergeCell ref="ECO154:ECP154"/>
    <mergeCell ref="DXI154:DXJ154"/>
    <mergeCell ref="DXQ154:DXR154"/>
    <mergeCell ref="DXY154:DXZ154"/>
    <mergeCell ref="DYG154:DYH154"/>
    <mergeCell ref="DYO154:DYP154"/>
    <mergeCell ref="DYW154:DYX154"/>
    <mergeCell ref="DZE154:DZF154"/>
    <mergeCell ref="DZM154:DZN154"/>
    <mergeCell ref="DZU154:DZV154"/>
    <mergeCell ref="DUO154:DUP154"/>
    <mergeCell ref="DUW154:DUX154"/>
    <mergeCell ref="DVE154:DVF154"/>
    <mergeCell ref="DVM154:DVN154"/>
    <mergeCell ref="DVU154:DVV154"/>
    <mergeCell ref="DWC154:DWD154"/>
    <mergeCell ref="DWK154:DWL154"/>
    <mergeCell ref="DWS154:DWT154"/>
    <mergeCell ref="DXA154:DXB154"/>
    <mergeCell ref="DRU154:DRV154"/>
    <mergeCell ref="DSC154:DSD154"/>
    <mergeCell ref="DSK154:DSL154"/>
    <mergeCell ref="DSS154:DST154"/>
    <mergeCell ref="DTA154:DTB154"/>
    <mergeCell ref="DTI154:DTJ154"/>
    <mergeCell ref="DTQ154:DTR154"/>
    <mergeCell ref="DTY154:DTZ154"/>
    <mergeCell ref="DUG154:DUH154"/>
    <mergeCell ref="ELE154:ELF154"/>
    <mergeCell ref="ELM154:ELN154"/>
    <mergeCell ref="ELU154:ELV154"/>
    <mergeCell ref="EMC154:EMD154"/>
    <mergeCell ref="EMK154:EML154"/>
    <mergeCell ref="EMS154:EMT154"/>
    <mergeCell ref="ENA154:ENB154"/>
    <mergeCell ref="ENI154:ENJ154"/>
    <mergeCell ref="ENQ154:ENR154"/>
    <mergeCell ref="EIK154:EIL154"/>
    <mergeCell ref="EIS154:EIT154"/>
    <mergeCell ref="EJA154:EJB154"/>
    <mergeCell ref="EJI154:EJJ154"/>
    <mergeCell ref="EJQ154:EJR154"/>
    <mergeCell ref="EJY154:EJZ154"/>
    <mergeCell ref="EKG154:EKH154"/>
    <mergeCell ref="EKO154:EKP154"/>
    <mergeCell ref="EKW154:EKX154"/>
    <mergeCell ref="EFQ154:EFR154"/>
    <mergeCell ref="EFY154:EFZ154"/>
    <mergeCell ref="EGG154:EGH154"/>
    <mergeCell ref="EGO154:EGP154"/>
    <mergeCell ref="EGW154:EGX154"/>
    <mergeCell ref="EHE154:EHF154"/>
    <mergeCell ref="EHM154:EHN154"/>
    <mergeCell ref="EHU154:EHV154"/>
    <mergeCell ref="EIC154:EID154"/>
    <mergeCell ref="ECW154:ECX154"/>
    <mergeCell ref="EDE154:EDF154"/>
    <mergeCell ref="EDM154:EDN154"/>
    <mergeCell ref="EDU154:EDV154"/>
    <mergeCell ref="EEC154:EED154"/>
    <mergeCell ref="EEK154:EEL154"/>
    <mergeCell ref="EES154:EET154"/>
    <mergeCell ref="EFA154:EFB154"/>
    <mergeCell ref="EFI154:EFJ154"/>
    <mergeCell ref="EWG154:EWH154"/>
    <mergeCell ref="EWO154:EWP154"/>
    <mergeCell ref="EWW154:EWX154"/>
    <mergeCell ref="EXE154:EXF154"/>
    <mergeCell ref="EXM154:EXN154"/>
    <mergeCell ref="EXU154:EXV154"/>
    <mergeCell ref="EYC154:EYD154"/>
    <mergeCell ref="EYK154:EYL154"/>
    <mergeCell ref="EYS154:EYT154"/>
    <mergeCell ref="ETM154:ETN154"/>
    <mergeCell ref="ETU154:ETV154"/>
    <mergeCell ref="EUC154:EUD154"/>
    <mergeCell ref="EUK154:EUL154"/>
    <mergeCell ref="EUS154:EUT154"/>
    <mergeCell ref="EVA154:EVB154"/>
    <mergeCell ref="EVI154:EVJ154"/>
    <mergeCell ref="EVQ154:EVR154"/>
    <mergeCell ref="EVY154:EVZ154"/>
    <mergeCell ref="EQS154:EQT154"/>
    <mergeCell ref="ERA154:ERB154"/>
    <mergeCell ref="ERI154:ERJ154"/>
    <mergeCell ref="ERQ154:ERR154"/>
    <mergeCell ref="ERY154:ERZ154"/>
    <mergeCell ref="ESG154:ESH154"/>
    <mergeCell ref="ESO154:ESP154"/>
    <mergeCell ref="ESW154:ESX154"/>
    <mergeCell ref="ETE154:ETF154"/>
    <mergeCell ref="ENY154:ENZ154"/>
    <mergeCell ref="EOG154:EOH154"/>
    <mergeCell ref="EOO154:EOP154"/>
    <mergeCell ref="EOW154:EOX154"/>
    <mergeCell ref="EPE154:EPF154"/>
    <mergeCell ref="EPM154:EPN154"/>
    <mergeCell ref="EPU154:EPV154"/>
    <mergeCell ref="EQC154:EQD154"/>
    <mergeCell ref="EQK154:EQL154"/>
    <mergeCell ref="FHI154:FHJ154"/>
    <mergeCell ref="FHQ154:FHR154"/>
    <mergeCell ref="FHY154:FHZ154"/>
    <mergeCell ref="FIG154:FIH154"/>
    <mergeCell ref="FIO154:FIP154"/>
    <mergeCell ref="FIW154:FIX154"/>
    <mergeCell ref="FJE154:FJF154"/>
    <mergeCell ref="FJM154:FJN154"/>
    <mergeCell ref="FJU154:FJV154"/>
    <mergeCell ref="FEO154:FEP154"/>
    <mergeCell ref="FEW154:FEX154"/>
    <mergeCell ref="FFE154:FFF154"/>
    <mergeCell ref="FFM154:FFN154"/>
    <mergeCell ref="FFU154:FFV154"/>
    <mergeCell ref="FGC154:FGD154"/>
    <mergeCell ref="FGK154:FGL154"/>
    <mergeCell ref="FGS154:FGT154"/>
    <mergeCell ref="FHA154:FHB154"/>
    <mergeCell ref="FBU154:FBV154"/>
    <mergeCell ref="FCC154:FCD154"/>
    <mergeCell ref="FCK154:FCL154"/>
    <mergeCell ref="FCS154:FCT154"/>
    <mergeCell ref="FDA154:FDB154"/>
    <mergeCell ref="FDI154:FDJ154"/>
    <mergeCell ref="FDQ154:FDR154"/>
    <mergeCell ref="FDY154:FDZ154"/>
    <mergeCell ref="FEG154:FEH154"/>
    <mergeCell ref="EZA154:EZB154"/>
    <mergeCell ref="EZI154:EZJ154"/>
    <mergeCell ref="EZQ154:EZR154"/>
    <mergeCell ref="EZY154:EZZ154"/>
    <mergeCell ref="FAG154:FAH154"/>
    <mergeCell ref="FAO154:FAP154"/>
    <mergeCell ref="FAW154:FAX154"/>
    <mergeCell ref="FBE154:FBF154"/>
    <mergeCell ref="FBM154:FBN154"/>
    <mergeCell ref="FSK154:FSL154"/>
    <mergeCell ref="FSS154:FST154"/>
    <mergeCell ref="FTA154:FTB154"/>
    <mergeCell ref="FTI154:FTJ154"/>
    <mergeCell ref="FTQ154:FTR154"/>
    <mergeCell ref="FTY154:FTZ154"/>
    <mergeCell ref="FUG154:FUH154"/>
    <mergeCell ref="FUO154:FUP154"/>
    <mergeCell ref="FUW154:FUX154"/>
    <mergeCell ref="FPQ154:FPR154"/>
    <mergeCell ref="FPY154:FPZ154"/>
    <mergeCell ref="FQG154:FQH154"/>
    <mergeCell ref="FQO154:FQP154"/>
    <mergeCell ref="FQW154:FQX154"/>
    <mergeCell ref="FRE154:FRF154"/>
    <mergeCell ref="FRM154:FRN154"/>
    <mergeCell ref="FRU154:FRV154"/>
    <mergeCell ref="FSC154:FSD154"/>
    <mergeCell ref="FMW154:FMX154"/>
    <mergeCell ref="FNE154:FNF154"/>
    <mergeCell ref="FNM154:FNN154"/>
    <mergeCell ref="FNU154:FNV154"/>
    <mergeCell ref="FOC154:FOD154"/>
    <mergeCell ref="FOK154:FOL154"/>
    <mergeCell ref="FOS154:FOT154"/>
    <mergeCell ref="FPA154:FPB154"/>
    <mergeCell ref="FPI154:FPJ154"/>
    <mergeCell ref="FKC154:FKD154"/>
    <mergeCell ref="FKK154:FKL154"/>
    <mergeCell ref="FKS154:FKT154"/>
    <mergeCell ref="FLA154:FLB154"/>
    <mergeCell ref="FLI154:FLJ154"/>
    <mergeCell ref="FLQ154:FLR154"/>
    <mergeCell ref="FLY154:FLZ154"/>
    <mergeCell ref="FMG154:FMH154"/>
    <mergeCell ref="FMO154:FMP154"/>
    <mergeCell ref="GDM154:GDN154"/>
    <mergeCell ref="GDU154:GDV154"/>
    <mergeCell ref="GEC154:GED154"/>
    <mergeCell ref="GEK154:GEL154"/>
    <mergeCell ref="GES154:GET154"/>
    <mergeCell ref="GFA154:GFB154"/>
    <mergeCell ref="GFI154:GFJ154"/>
    <mergeCell ref="GFQ154:GFR154"/>
    <mergeCell ref="GFY154:GFZ154"/>
    <mergeCell ref="GAS154:GAT154"/>
    <mergeCell ref="GBA154:GBB154"/>
    <mergeCell ref="GBI154:GBJ154"/>
    <mergeCell ref="GBQ154:GBR154"/>
    <mergeCell ref="GBY154:GBZ154"/>
    <mergeCell ref="GCG154:GCH154"/>
    <mergeCell ref="GCO154:GCP154"/>
    <mergeCell ref="GCW154:GCX154"/>
    <mergeCell ref="GDE154:GDF154"/>
    <mergeCell ref="FXY154:FXZ154"/>
    <mergeCell ref="FYG154:FYH154"/>
    <mergeCell ref="FYO154:FYP154"/>
    <mergeCell ref="FYW154:FYX154"/>
    <mergeCell ref="FZE154:FZF154"/>
    <mergeCell ref="FZM154:FZN154"/>
    <mergeCell ref="FZU154:FZV154"/>
    <mergeCell ref="GAC154:GAD154"/>
    <mergeCell ref="GAK154:GAL154"/>
    <mergeCell ref="FVE154:FVF154"/>
    <mergeCell ref="FVM154:FVN154"/>
    <mergeCell ref="FVU154:FVV154"/>
    <mergeCell ref="FWC154:FWD154"/>
    <mergeCell ref="FWK154:FWL154"/>
    <mergeCell ref="FWS154:FWT154"/>
    <mergeCell ref="FXA154:FXB154"/>
    <mergeCell ref="FXI154:FXJ154"/>
    <mergeCell ref="FXQ154:FXR154"/>
    <mergeCell ref="GOO154:GOP154"/>
    <mergeCell ref="GOW154:GOX154"/>
    <mergeCell ref="GPE154:GPF154"/>
    <mergeCell ref="GPM154:GPN154"/>
    <mergeCell ref="GPU154:GPV154"/>
    <mergeCell ref="GQC154:GQD154"/>
    <mergeCell ref="GQK154:GQL154"/>
    <mergeCell ref="GQS154:GQT154"/>
    <mergeCell ref="GRA154:GRB154"/>
    <mergeCell ref="GLU154:GLV154"/>
    <mergeCell ref="GMC154:GMD154"/>
    <mergeCell ref="GMK154:GML154"/>
    <mergeCell ref="GMS154:GMT154"/>
    <mergeCell ref="GNA154:GNB154"/>
    <mergeCell ref="GNI154:GNJ154"/>
    <mergeCell ref="GNQ154:GNR154"/>
    <mergeCell ref="GNY154:GNZ154"/>
    <mergeCell ref="GOG154:GOH154"/>
    <mergeCell ref="GJA154:GJB154"/>
    <mergeCell ref="GJI154:GJJ154"/>
    <mergeCell ref="GJQ154:GJR154"/>
    <mergeCell ref="GJY154:GJZ154"/>
    <mergeCell ref="GKG154:GKH154"/>
    <mergeCell ref="GKO154:GKP154"/>
    <mergeCell ref="GKW154:GKX154"/>
    <mergeCell ref="GLE154:GLF154"/>
    <mergeCell ref="GLM154:GLN154"/>
    <mergeCell ref="GGG154:GGH154"/>
    <mergeCell ref="GGO154:GGP154"/>
    <mergeCell ref="GGW154:GGX154"/>
    <mergeCell ref="GHE154:GHF154"/>
    <mergeCell ref="GHM154:GHN154"/>
    <mergeCell ref="GHU154:GHV154"/>
    <mergeCell ref="GIC154:GID154"/>
    <mergeCell ref="GIK154:GIL154"/>
    <mergeCell ref="GIS154:GIT154"/>
    <mergeCell ref="GZQ154:GZR154"/>
    <mergeCell ref="GZY154:GZZ154"/>
    <mergeCell ref="HAG154:HAH154"/>
    <mergeCell ref="HAO154:HAP154"/>
    <mergeCell ref="HAW154:HAX154"/>
    <mergeCell ref="HBE154:HBF154"/>
    <mergeCell ref="HBM154:HBN154"/>
    <mergeCell ref="HBU154:HBV154"/>
    <mergeCell ref="HCC154:HCD154"/>
    <mergeCell ref="GWW154:GWX154"/>
    <mergeCell ref="GXE154:GXF154"/>
    <mergeCell ref="GXM154:GXN154"/>
    <mergeCell ref="GXU154:GXV154"/>
    <mergeCell ref="GYC154:GYD154"/>
    <mergeCell ref="GYK154:GYL154"/>
    <mergeCell ref="GYS154:GYT154"/>
    <mergeCell ref="GZA154:GZB154"/>
    <mergeCell ref="GZI154:GZJ154"/>
    <mergeCell ref="GUC154:GUD154"/>
    <mergeCell ref="GUK154:GUL154"/>
    <mergeCell ref="GUS154:GUT154"/>
    <mergeCell ref="GVA154:GVB154"/>
    <mergeCell ref="GVI154:GVJ154"/>
    <mergeCell ref="GVQ154:GVR154"/>
    <mergeCell ref="GVY154:GVZ154"/>
    <mergeCell ref="GWG154:GWH154"/>
    <mergeCell ref="GWO154:GWP154"/>
    <mergeCell ref="GRI154:GRJ154"/>
    <mergeCell ref="GRQ154:GRR154"/>
    <mergeCell ref="GRY154:GRZ154"/>
    <mergeCell ref="GSG154:GSH154"/>
    <mergeCell ref="GSO154:GSP154"/>
    <mergeCell ref="GSW154:GSX154"/>
    <mergeCell ref="GTE154:GTF154"/>
    <mergeCell ref="GTM154:GTN154"/>
    <mergeCell ref="GTU154:GTV154"/>
    <mergeCell ref="HKS154:HKT154"/>
    <mergeCell ref="HLA154:HLB154"/>
    <mergeCell ref="HLI154:HLJ154"/>
    <mergeCell ref="HLQ154:HLR154"/>
    <mergeCell ref="HLY154:HLZ154"/>
    <mergeCell ref="HMG154:HMH154"/>
    <mergeCell ref="HMO154:HMP154"/>
    <mergeCell ref="HMW154:HMX154"/>
    <mergeCell ref="HNE154:HNF154"/>
    <mergeCell ref="HHY154:HHZ154"/>
    <mergeCell ref="HIG154:HIH154"/>
    <mergeCell ref="HIO154:HIP154"/>
    <mergeCell ref="HIW154:HIX154"/>
    <mergeCell ref="HJE154:HJF154"/>
    <mergeCell ref="HJM154:HJN154"/>
    <mergeCell ref="HJU154:HJV154"/>
    <mergeCell ref="HKC154:HKD154"/>
    <mergeCell ref="HKK154:HKL154"/>
    <mergeCell ref="HFE154:HFF154"/>
    <mergeCell ref="HFM154:HFN154"/>
    <mergeCell ref="HFU154:HFV154"/>
    <mergeCell ref="HGC154:HGD154"/>
    <mergeCell ref="HGK154:HGL154"/>
    <mergeCell ref="HGS154:HGT154"/>
    <mergeCell ref="HHA154:HHB154"/>
    <mergeCell ref="HHI154:HHJ154"/>
    <mergeCell ref="HHQ154:HHR154"/>
    <mergeCell ref="HCK154:HCL154"/>
    <mergeCell ref="HCS154:HCT154"/>
    <mergeCell ref="HDA154:HDB154"/>
    <mergeCell ref="HDI154:HDJ154"/>
    <mergeCell ref="HDQ154:HDR154"/>
    <mergeCell ref="HDY154:HDZ154"/>
    <mergeCell ref="HEG154:HEH154"/>
    <mergeCell ref="HEO154:HEP154"/>
    <mergeCell ref="HEW154:HEX154"/>
    <mergeCell ref="HVU154:HVV154"/>
    <mergeCell ref="HWC154:HWD154"/>
    <mergeCell ref="HWK154:HWL154"/>
    <mergeCell ref="HWS154:HWT154"/>
    <mergeCell ref="HXA154:HXB154"/>
    <mergeCell ref="HXI154:HXJ154"/>
    <mergeCell ref="HXQ154:HXR154"/>
    <mergeCell ref="HXY154:HXZ154"/>
    <mergeCell ref="HYG154:HYH154"/>
    <mergeCell ref="HTA154:HTB154"/>
    <mergeCell ref="HTI154:HTJ154"/>
    <mergeCell ref="HTQ154:HTR154"/>
    <mergeCell ref="HTY154:HTZ154"/>
    <mergeCell ref="HUG154:HUH154"/>
    <mergeCell ref="HUO154:HUP154"/>
    <mergeCell ref="HUW154:HUX154"/>
    <mergeCell ref="HVE154:HVF154"/>
    <mergeCell ref="HVM154:HVN154"/>
    <mergeCell ref="HQG154:HQH154"/>
    <mergeCell ref="HQO154:HQP154"/>
    <mergeCell ref="HQW154:HQX154"/>
    <mergeCell ref="HRE154:HRF154"/>
    <mergeCell ref="HRM154:HRN154"/>
    <mergeCell ref="HRU154:HRV154"/>
    <mergeCell ref="HSC154:HSD154"/>
    <mergeCell ref="HSK154:HSL154"/>
    <mergeCell ref="HSS154:HST154"/>
    <mergeCell ref="HNM154:HNN154"/>
    <mergeCell ref="HNU154:HNV154"/>
    <mergeCell ref="HOC154:HOD154"/>
    <mergeCell ref="HOK154:HOL154"/>
    <mergeCell ref="HOS154:HOT154"/>
    <mergeCell ref="HPA154:HPB154"/>
    <mergeCell ref="HPI154:HPJ154"/>
    <mergeCell ref="HPQ154:HPR154"/>
    <mergeCell ref="HPY154:HPZ154"/>
    <mergeCell ref="IGW154:IGX154"/>
    <mergeCell ref="IHE154:IHF154"/>
    <mergeCell ref="IHM154:IHN154"/>
    <mergeCell ref="IHU154:IHV154"/>
    <mergeCell ref="IIC154:IID154"/>
    <mergeCell ref="IIK154:IIL154"/>
    <mergeCell ref="IIS154:IIT154"/>
    <mergeCell ref="IJA154:IJB154"/>
    <mergeCell ref="IJI154:IJJ154"/>
    <mergeCell ref="IEC154:IED154"/>
    <mergeCell ref="IEK154:IEL154"/>
    <mergeCell ref="IES154:IET154"/>
    <mergeCell ref="IFA154:IFB154"/>
    <mergeCell ref="IFI154:IFJ154"/>
    <mergeCell ref="IFQ154:IFR154"/>
    <mergeCell ref="IFY154:IFZ154"/>
    <mergeCell ref="IGG154:IGH154"/>
    <mergeCell ref="IGO154:IGP154"/>
    <mergeCell ref="IBI154:IBJ154"/>
    <mergeCell ref="IBQ154:IBR154"/>
    <mergeCell ref="IBY154:IBZ154"/>
    <mergeCell ref="ICG154:ICH154"/>
    <mergeCell ref="ICO154:ICP154"/>
    <mergeCell ref="ICW154:ICX154"/>
    <mergeCell ref="IDE154:IDF154"/>
    <mergeCell ref="IDM154:IDN154"/>
    <mergeCell ref="IDU154:IDV154"/>
    <mergeCell ref="HYO154:HYP154"/>
    <mergeCell ref="HYW154:HYX154"/>
    <mergeCell ref="HZE154:HZF154"/>
    <mergeCell ref="HZM154:HZN154"/>
    <mergeCell ref="HZU154:HZV154"/>
    <mergeCell ref="IAC154:IAD154"/>
    <mergeCell ref="IAK154:IAL154"/>
    <mergeCell ref="IAS154:IAT154"/>
    <mergeCell ref="IBA154:IBB154"/>
    <mergeCell ref="IRY154:IRZ154"/>
    <mergeCell ref="ISG154:ISH154"/>
    <mergeCell ref="ISO154:ISP154"/>
    <mergeCell ref="ISW154:ISX154"/>
    <mergeCell ref="ITE154:ITF154"/>
    <mergeCell ref="ITM154:ITN154"/>
    <mergeCell ref="ITU154:ITV154"/>
    <mergeCell ref="IUC154:IUD154"/>
    <mergeCell ref="IUK154:IUL154"/>
    <mergeCell ref="IPE154:IPF154"/>
    <mergeCell ref="IPM154:IPN154"/>
    <mergeCell ref="IPU154:IPV154"/>
    <mergeCell ref="IQC154:IQD154"/>
    <mergeCell ref="IQK154:IQL154"/>
    <mergeCell ref="IQS154:IQT154"/>
    <mergeCell ref="IRA154:IRB154"/>
    <mergeCell ref="IRI154:IRJ154"/>
    <mergeCell ref="IRQ154:IRR154"/>
    <mergeCell ref="IMK154:IML154"/>
    <mergeCell ref="IMS154:IMT154"/>
    <mergeCell ref="INA154:INB154"/>
    <mergeCell ref="INI154:INJ154"/>
    <mergeCell ref="INQ154:INR154"/>
    <mergeCell ref="INY154:INZ154"/>
    <mergeCell ref="IOG154:IOH154"/>
    <mergeCell ref="IOO154:IOP154"/>
    <mergeCell ref="IOW154:IOX154"/>
    <mergeCell ref="IJQ154:IJR154"/>
    <mergeCell ref="IJY154:IJZ154"/>
    <mergeCell ref="IKG154:IKH154"/>
    <mergeCell ref="IKO154:IKP154"/>
    <mergeCell ref="IKW154:IKX154"/>
    <mergeCell ref="ILE154:ILF154"/>
    <mergeCell ref="ILM154:ILN154"/>
    <mergeCell ref="ILU154:ILV154"/>
    <mergeCell ref="IMC154:IMD154"/>
    <mergeCell ref="JDA154:JDB154"/>
    <mergeCell ref="JDI154:JDJ154"/>
    <mergeCell ref="JDQ154:JDR154"/>
    <mergeCell ref="JDY154:JDZ154"/>
    <mergeCell ref="JEG154:JEH154"/>
    <mergeCell ref="JEO154:JEP154"/>
    <mergeCell ref="JEW154:JEX154"/>
    <mergeCell ref="JFE154:JFF154"/>
    <mergeCell ref="JFM154:JFN154"/>
    <mergeCell ref="JAG154:JAH154"/>
    <mergeCell ref="JAO154:JAP154"/>
    <mergeCell ref="JAW154:JAX154"/>
    <mergeCell ref="JBE154:JBF154"/>
    <mergeCell ref="JBM154:JBN154"/>
    <mergeCell ref="JBU154:JBV154"/>
    <mergeCell ref="JCC154:JCD154"/>
    <mergeCell ref="JCK154:JCL154"/>
    <mergeCell ref="JCS154:JCT154"/>
    <mergeCell ref="IXM154:IXN154"/>
    <mergeCell ref="IXU154:IXV154"/>
    <mergeCell ref="IYC154:IYD154"/>
    <mergeCell ref="IYK154:IYL154"/>
    <mergeCell ref="IYS154:IYT154"/>
    <mergeCell ref="IZA154:IZB154"/>
    <mergeCell ref="IZI154:IZJ154"/>
    <mergeCell ref="IZQ154:IZR154"/>
    <mergeCell ref="IZY154:IZZ154"/>
    <mergeCell ref="IUS154:IUT154"/>
    <mergeCell ref="IVA154:IVB154"/>
    <mergeCell ref="IVI154:IVJ154"/>
    <mergeCell ref="IVQ154:IVR154"/>
    <mergeCell ref="IVY154:IVZ154"/>
    <mergeCell ref="IWG154:IWH154"/>
    <mergeCell ref="IWO154:IWP154"/>
    <mergeCell ref="IWW154:IWX154"/>
    <mergeCell ref="IXE154:IXF154"/>
    <mergeCell ref="JOC154:JOD154"/>
    <mergeCell ref="JOK154:JOL154"/>
    <mergeCell ref="JOS154:JOT154"/>
    <mergeCell ref="JPA154:JPB154"/>
    <mergeCell ref="JPI154:JPJ154"/>
    <mergeCell ref="JPQ154:JPR154"/>
    <mergeCell ref="JPY154:JPZ154"/>
    <mergeCell ref="JQG154:JQH154"/>
    <mergeCell ref="JQO154:JQP154"/>
    <mergeCell ref="JLI154:JLJ154"/>
    <mergeCell ref="JLQ154:JLR154"/>
    <mergeCell ref="JLY154:JLZ154"/>
    <mergeCell ref="JMG154:JMH154"/>
    <mergeCell ref="JMO154:JMP154"/>
    <mergeCell ref="JMW154:JMX154"/>
    <mergeCell ref="JNE154:JNF154"/>
    <mergeCell ref="JNM154:JNN154"/>
    <mergeCell ref="JNU154:JNV154"/>
    <mergeCell ref="JIO154:JIP154"/>
    <mergeCell ref="JIW154:JIX154"/>
    <mergeCell ref="JJE154:JJF154"/>
    <mergeCell ref="JJM154:JJN154"/>
    <mergeCell ref="JJU154:JJV154"/>
    <mergeCell ref="JKC154:JKD154"/>
    <mergeCell ref="JKK154:JKL154"/>
    <mergeCell ref="JKS154:JKT154"/>
    <mergeCell ref="JLA154:JLB154"/>
    <mergeCell ref="JFU154:JFV154"/>
    <mergeCell ref="JGC154:JGD154"/>
    <mergeCell ref="JGK154:JGL154"/>
    <mergeCell ref="JGS154:JGT154"/>
    <mergeCell ref="JHA154:JHB154"/>
    <mergeCell ref="JHI154:JHJ154"/>
    <mergeCell ref="JHQ154:JHR154"/>
    <mergeCell ref="JHY154:JHZ154"/>
    <mergeCell ref="JIG154:JIH154"/>
    <mergeCell ref="JZE154:JZF154"/>
    <mergeCell ref="JZM154:JZN154"/>
    <mergeCell ref="JZU154:JZV154"/>
    <mergeCell ref="KAC154:KAD154"/>
    <mergeCell ref="KAK154:KAL154"/>
    <mergeCell ref="KAS154:KAT154"/>
    <mergeCell ref="KBA154:KBB154"/>
    <mergeCell ref="KBI154:KBJ154"/>
    <mergeCell ref="KBQ154:KBR154"/>
    <mergeCell ref="JWK154:JWL154"/>
    <mergeCell ref="JWS154:JWT154"/>
    <mergeCell ref="JXA154:JXB154"/>
    <mergeCell ref="JXI154:JXJ154"/>
    <mergeCell ref="JXQ154:JXR154"/>
    <mergeCell ref="JXY154:JXZ154"/>
    <mergeCell ref="JYG154:JYH154"/>
    <mergeCell ref="JYO154:JYP154"/>
    <mergeCell ref="JYW154:JYX154"/>
    <mergeCell ref="JTQ154:JTR154"/>
    <mergeCell ref="JTY154:JTZ154"/>
    <mergeCell ref="JUG154:JUH154"/>
    <mergeCell ref="JUO154:JUP154"/>
    <mergeCell ref="JUW154:JUX154"/>
    <mergeCell ref="JVE154:JVF154"/>
    <mergeCell ref="JVM154:JVN154"/>
    <mergeCell ref="JVU154:JVV154"/>
    <mergeCell ref="JWC154:JWD154"/>
    <mergeCell ref="JQW154:JQX154"/>
    <mergeCell ref="JRE154:JRF154"/>
    <mergeCell ref="JRM154:JRN154"/>
    <mergeCell ref="JRU154:JRV154"/>
    <mergeCell ref="JSC154:JSD154"/>
    <mergeCell ref="JSK154:JSL154"/>
    <mergeCell ref="JSS154:JST154"/>
    <mergeCell ref="JTA154:JTB154"/>
    <mergeCell ref="JTI154:JTJ154"/>
    <mergeCell ref="KKG154:KKH154"/>
    <mergeCell ref="KKO154:KKP154"/>
    <mergeCell ref="KKW154:KKX154"/>
    <mergeCell ref="KLE154:KLF154"/>
    <mergeCell ref="KLM154:KLN154"/>
    <mergeCell ref="KLU154:KLV154"/>
    <mergeCell ref="KMC154:KMD154"/>
    <mergeCell ref="KMK154:KML154"/>
    <mergeCell ref="KMS154:KMT154"/>
    <mergeCell ref="KHM154:KHN154"/>
    <mergeCell ref="KHU154:KHV154"/>
    <mergeCell ref="KIC154:KID154"/>
    <mergeCell ref="KIK154:KIL154"/>
    <mergeCell ref="KIS154:KIT154"/>
    <mergeCell ref="KJA154:KJB154"/>
    <mergeCell ref="KJI154:KJJ154"/>
    <mergeCell ref="KJQ154:KJR154"/>
    <mergeCell ref="KJY154:KJZ154"/>
    <mergeCell ref="KES154:KET154"/>
    <mergeCell ref="KFA154:KFB154"/>
    <mergeCell ref="KFI154:KFJ154"/>
    <mergeCell ref="KFQ154:KFR154"/>
    <mergeCell ref="KFY154:KFZ154"/>
    <mergeCell ref="KGG154:KGH154"/>
    <mergeCell ref="KGO154:KGP154"/>
    <mergeCell ref="KGW154:KGX154"/>
    <mergeCell ref="KHE154:KHF154"/>
    <mergeCell ref="KBY154:KBZ154"/>
    <mergeCell ref="KCG154:KCH154"/>
    <mergeCell ref="KCO154:KCP154"/>
    <mergeCell ref="KCW154:KCX154"/>
    <mergeCell ref="KDE154:KDF154"/>
    <mergeCell ref="KDM154:KDN154"/>
    <mergeCell ref="KDU154:KDV154"/>
    <mergeCell ref="KEC154:KED154"/>
    <mergeCell ref="KEK154:KEL154"/>
    <mergeCell ref="KVI154:KVJ154"/>
    <mergeCell ref="KVQ154:KVR154"/>
    <mergeCell ref="KVY154:KVZ154"/>
    <mergeCell ref="KWG154:KWH154"/>
    <mergeCell ref="KWO154:KWP154"/>
    <mergeCell ref="KWW154:KWX154"/>
    <mergeCell ref="KXE154:KXF154"/>
    <mergeCell ref="KXM154:KXN154"/>
    <mergeCell ref="KXU154:KXV154"/>
    <mergeCell ref="KSO154:KSP154"/>
    <mergeCell ref="KSW154:KSX154"/>
    <mergeCell ref="KTE154:KTF154"/>
    <mergeCell ref="KTM154:KTN154"/>
    <mergeCell ref="KTU154:KTV154"/>
    <mergeCell ref="KUC154:KUD154"/>
    <mergeCell ref="KUK154:KUL154"/>
    <mergeCell ref="KUS154:KUT154"/>
    <mergeCell ref="KVA154:KVB154"/>
    <mergeCell ref="KPU154:KPV154"/>
    <mergeCell ref="KQC154:KQD154"/>
    <mergeCell ref="KQK154:KQL154"/>
    <mergeCell ref="KQS154:KQT154"/>
    <mergeCell ref="KRA154:KRB154"/>
    <mergeCell ref="KRI154:KRJ154"/>
    <mergeCell ref="KRQ154:KRR154"/>
    <mergeCell ref="KRY154:KRZ154"/>
    <mergeCell ref="KSG154:KSH154"/>
    <mergeCell ref="KNA154:KNB154"/>
    <mergeCell ref="KNI154:KNJ154"/>
    <mergeCell ref="KNQ154:KNR154"/>
    <mergeCell ref="KNY154:KNZ154"/>
    <mergeCell ref="KOG154:KOH154"/>
    <mergeCell ref="KOO154:KOP154"/>
    <mergeCell ref="KOW154:KOX154"/>
    <mergeCell ref="KPE154:KPF154"/>
    <mergeCell ref="KPM154:KPN154"/>
    <mergeCell ref="LGK154:LGL154"/>
    <mergeCell ref="LGS154:LGT154"/>
    <mergeCell ref="LHA154:LHB154"/>
    <mergeCell ref="LHI154:LHJ154"/>
    <mergeCell ref="LHQ154:LHR154"/>
    <mergeCell ref="LHY154:LHZ154"/>
    <mergeCell ref="LIG154:LIH154"/>
    <mergeCell ref="LIO154:LIP154"/>
    <mergeCell ref="LIW154:LIX154"/>
    <mergeCell ref="LDQ154:LDR154"/>
    <mergeCell ref="LDY154:LDZ154"/>
    <mergeCell ref="LEG154:LEH154"/>
    <mergeCell ref="LEO154:LEP154"/>
    <mergeCell ref="LEW154:LEX154"/>
    <mergeCell ref="LFE154:LFF154"/>
    <mergeCell ref="LFM154:LFN154"/>
    <mergeCell ref="LFU154:LFV154"/>
    <mergeCell ref="LGC154:LGD154"/>
    <mergeCell ref="LAW154:LAX154"/>
    <mergeCell ref="LBE154:LBF154"/>
    <mergeCell ref="LBM154:LBN154"/>
    <mergeCell ref="LBU154:LBV154"/>
    <mergeCell ref="LCC154:LCD154"/>
    <mergeCell ref="LCK154:LCL154"/>
    <mergeCell ref="LCS154:LCT154"/>
    <mergeCell ref="LDA154:LDB154"/>
    <mergeCell ref="LDI154:LDJ154"/>
    <mergeCell ref="KYC154:KYD154"/>
    <mergeCell ref="KYK154:KYL154"/>
    <mergeCell ref="KYS154:KYT154"/>
    <mergeCell ref="KZA154:KZB154"/>
    <mergeCell ref="KZI154:KZJ154"/>
    <mergeCell ref="KZQ154:KZR154"/>
    <mergeCell ref="KZY154:KZZ154"/>
    <mergeCell ref="LAG154:LAH154"/>
    <mergeCell ref="LAO154:LAP154"/>
    <mergeCell ref="LRM154:LRN154"/>
    <mergeCell ref="LRU154:LRV154"/>
    <mergeCell ref="LSC154:LSD154"/>
    <mergeCell ref="LSK154:LSL154"/>
    <mergeCell ref="LSS154:LST154"/>
    <mergeCell ref="LTA154:LTB154"/>
    <mergeCell ref="LTI154:LTJ154"/>
    <mergeCell ref="LTQ154:LTR154"/>
    <mergeCell ref="LTY154:LTZ154"/>
    <mergeCell ref="LOS154:LOT154"/>
    <mergeCell ref="LPA154:LPB154"/>
    <mergeCell ref="LPI154:LPJ154"/>
    <mergeCell ref="LPQ154:LPR154"/>
    <mergeCell ref="LPY154:LPZ154"/>
    <mergeCell ref="LQG154:LQH154"/>
    <mergeCell ref="LQO154:LQP154"/>
    <mergeCell ref="LQW154:LQX154"/>
    <mergeCell ref="LRE154:LRF154"/>
    <mergeCell ref="LLY154:LLZ154"/>
    <mergeCell ref="LMG154:LMH154"/>
    <mergeCell ref="LMO154:LMP154"/>
    <mergeCell ref="LMW154:LMX154"/>
    <mergeCell ref="LNE154:LNF154"/>
    <mergeCell ref="LNM154:LNN154"/>
    <mergeCell ref="LNU154:LNV154"/>
    <mergeCell ref="LOC154:LOD154"/>
    <mergeCell ref="LOK154:LOL154"/>
    <mergeCell ref="LJE154:LJF154"/>
    <mergeCell ref="LJM154:LJN154"/>
    <mergeCell ref="LJU154:LJV154"/>
    <mergeCell ref="LKC154:LKD154"/>
    <mergeCell ref="LKK154:LKL154"/>
    <mergeCell ref="LKS154:LKT154"/>
    <mergeCell ref="LLA154:LLB154"/>
    <mergeCell ref="LLI154:LLJ154"/>
    <mergeCell ref="LLQ154:LLR154"/>
    <mergeCell ref="MCO154:MCP154"/>
    <mergeCell ref="MCW154:MCX154"/>
    <mergeCell ref="MDE154:MDF154"/>
    <mergeCell ref="MDM154:MDN154"/>
    <mergeCell ref="MDU154:MDV154"/>
    <mergeCell ref="MEC154:MED154"/>
    <mergeCell ref="MEK154:MEL154"/>
    <mergeCell ref="MES154:MET154"/>
    <mergeCell ref="MFA154:MFB154"/>
    <mergeCell ref="LZU154:LZV154"/>
    <mergeCell ref="MAC154:MAD154"/>
    <mergeCell ref="MAK154:MAL154"/>
    <mergeCell ref="MAS154:MAT154"/>
    <mergeCell ref="MBA154:MBB154"/>
    <mergeCell ref="MBI154:MBJ154"/>
    <mergeCell ref="MBQ154:MBR154"/>
    <mergeCell ref="MBY154:MBZ154"/>
    <mergeCell ref="MCG154:MCH154"/>
    <mergeCell ref="LXA154:LXB154"/>
    <mergeCell ref="LXI154:LXJ154"/>
    <mergeCell ref="LXQ154:LXR154"/>
    <mergeCell ref="LXY154:LXZ154"/>
    <mergeCell ref="LYG154:LYH154"/>
    <mergeCell ref="LYO154:LYP154"/>
    <mergeCell ref="LYW154:LYX154"/>
    <mergeCell ref="LZE154:LZF154"/>
    <mergeCell ref="LZM154:LZN154"/>
    <mergeCell ref="LUG154:LUH154"/>
    <mergeCell ref="LUO154:LUP154"/>
    <mergeCell ref="LUW154:LUX154"/>
    <mergeCell ref="LVE154:LVF154"/>
    <mergeCell ref="LVM154:LVN154"/>
    <mergeCell ref="LVU154:LVV154"/>
    <mergeCell ref="LWC154:LWD154"/>
    <mergeCell ref="LWK154:LWL154"/>
    <mergeCell ref="LWS154:LWT154"/>
    <mergeCell ref="MNQ154:MNR154"/>
    <mergeCell ref="MNY154:MNZ154"/>
    <mergeCell ref="MOG154:MOH154"/>
    <mergeCell ref="MOO154:MOP154"/>
    <mergeCell ref="MOW154:MOX154"/>
    <mergeCell ref="MPE154:MPF154"/>
    <mergeCell ref="MPM154:MPN154"/>
    <mergeCell ref="MPU154:MPV154"/>
    <mergeCell ref="MQC154:MQD154"/>
    <mergeCell ref="MKW154:MKX154"/>
    <mergeCell ref="MLE154:MLF154"/>
    <mergeCell ref="MLM154:MLN154"/>
    <mergeCell ref="MLU154:MLV154"/>
    <mergeCell ref="MMC154:MMD154"/>
    <mergeCell ref="MMK154:MML154"/>
    <mergeCell ref="MMS154:MMT154"/>
    <mergeCell ref="MNA154:MNB154"/>
    <mergeCell ref="MNI154:MNJ154"/>
    <mergeCell ref="MIC154:MID154"/>
    <mergeCell ref="MIK154:MIL154"/>
    <mergeCell ref="MIS154:MIT154"/>
    <mergeCell ref="MJA154:MJB154"/>
    <mergeCell ref="MJI154:MJJ154"/>
    <mergeCell ref="MJQ154:MJR154"/>
    <mergeCell ref="MJY154:MJZ154"/>
    <mergeCell ref="MKG154:MKH154"/>
    <mergeCell ref="MKO154:MKP154"/>
    <mergeCell ref="MFI154:MFJ154"/>
    <mergeCell ref="MFQ154:MFR154"/>
    <mergeCell ref="MFY154:MFZ154"/>
    <mergeCell ref="MGG154:MGH154"/>
    <mergeCell ref="MGO154:MGP154"/>
    <mergeCell ref="MGW154:MGX154"/>
    <mergeCell ref="MHE154:MHF154"/>
    <mergeCell ref="MHM154:MHN154"/>
    <mergeCell ref="MHU154:MHV154"/>
    <mergeCell ref="MYS154:MYT154"/>
    <mergeCell ref="MZA154:MZB154"/>
    <mergeCell ref="MZI154:MZJ154"/>
    <mergeCell ref="MZQ154:MZR154"/>
    <mergeCell ref="MZY154:MZZ154"/>
    <mergeCell ref="NAG154:NAH154"/>
    <mergeCell ref="NAO154:NAP154"/>
    <mergeCell ref="NAW154:NAX154"/>
    <mergeCell ref="NBE154:NBF154"/>
    <mergeCell ref="MVY154:MVZ154"/>
    <mergeCell ref="MWG154:MWH154"/>
    <mergeCell ref="MWO154:MWP154"/>
    <mergeCell ref="MWW154:MWX154"/>
    <mergeCell ref="MXE154:MXF154"/>
    <mergeCell ref="MXM154:MXN154"/>
    <mergeCell ref="MXU154:MXV154"/>
    <mergeCell ref="MYC154:MYD154"/>
    <mergeCell ref="MYK154:MYL154"/>
    <mergeCell ref="MTE154:MTF154"/>
    <mergeCell ref="MTM154:MTN154"/>
    <mergeCell ref="MTU154:MTV154"/>
    <mergeCell ref="MUC154:MUD154"/>
    <mergeCell ref="MUK154:MUL154"/>
    <mergeCell ref="MUS154:MUT154"/>
    <mergeCell ref="MVA154:MVB154"/>
    <mergeCell ref="MVI154:MVJ154"/>
    <mergeCell ref="MVQ154:MVR154"/>
    <mergeCell ref="MQK154:MQL154"/>
    <mergeCell ref="MQS154:MQT154"/>
    <mergeCell ref="MRA154:MRB154"/>
    <mergeCell ref="MRI154:MRJ154"/>
    <mergeCell ref="MRQ154:MRR154"/>
    <mergeCell ref="MRY154:MRZ154"/>
    <mergeCell ref="MSG154:MSH154"/>
    <mergeCell ref="MSO154:MSP154"/>
    <mergeCell ref="MSW154:MSX154"/>
    <mergeCell ref="NJU154:NJV154"/>
    <mergeCell ref="NKC154:NKD154"/>
    <mergeCell ref="NKK154:NKL154"/>
    <mergeCell ref="NKS154:NKT154"/>
    <mergeCell ref="NLA154:NLB154"/>
    <mergeCell ref="NLI154:NLJ154"/>
    <mergeCell ref="NLQ154:NLR154"/>
    <mergeCell ref="NLY154:NLZ154"/>
    <mergeCell ref="NMG154:NMH154"/>
    <mergeCell ref="NHA154:NHB154"/>
    <mergeCell ref="NHI154:NHJ154"/>
    <mergeCell ref="NHQ154:NHR154"/>
    <mergeCell ref="NHY154:NHZ154"/>
    <mergeCell ref="NIG154:NIH154"/>
    <mergeCell ref="NIO154:NIP154"/>
    <mergeCell ref="NIW154:NIX154"/>
    <mergeCell ref="NJE154:NJF154"/>
    <mergeCell ref="NJM154:NJN154"/>
    <mergeCell ref="NEG154:NEH154"/>
    <mergeCell ref="NEO154:NEP154"/>
    <mergeCell ref="NEW154:NEX154"/>
    <mergeCell ref="NFE154:NFF154"/>
    <mergeCell ref="NFM154:NFN154"/>
    <mergeCell ref="NFU154:NFV154"/>
    <mergeCell ref="NGC154:NGD154"/>
    <mergeCell ref="NGK154:NGL154"/>
    <mergeCell ref="NGS154:NGT154"/>
    <mergeCell ref="NBM154:NBN154"/>
    <mergeCell ref="NBU154:NBV154"/>
    <mergeCell ref="NCC154:NCD154"/>
    <mergeCell ref="NCK154:NCL154"/>
    <mergeCell ref="NCS154:NCT154"/>
    <mergeCell ref="NDA154:NDB154"/>
    <mergeCell ref="NDI154:NDJ154"/>
    <mergeCell ref="NDQ154:NDR154"/>
    <mergeCell ref="NDY154:NDZ154"/>
    <mergeCell ref="NUW154:NUX154"/>
    <mergeCell ref="NVE154:NVF154"/>
    <mergeCell ref="NVM154:NVN154"/>
    <mergeCell ref="NVU154:NVV154"/>
    <mergeCell ref="NWC154:NWD154"/>
    <mergeCell ref="NWK154:NWL154"/>
    <mergeCell ref="NWS154:NWT154"/>
    <mergeCell ref="NXA154:NXB154"/>
    <mergeCell ref="NXI154:NXJ154"/>
    <mergeCell ref="NSC154:NSD154"/>
    <mergeCell ref="NSK154:NSL154"/>
    <mergeCell ref="NSS154:NST154"/>
    <mergeCell ref="NTA154:NTB154"/>
    <mergeCell ref="NTI154:NTJ154"/>
    <mergeCell ref="NTQ154:NTR154"/>
    <mergeCell ref="NTY154:NTZ154"/>
    <mergeCell ref="NUG154:NUH154"/>
    <mergeCell ref="NUO154:NUP154"/>
    <mergeCell ref="NPI154:NPJ154"/>
    <mergeCell ref="NPQ154:NPR154"/>
    <mergeCell ref="NPY154:NPZ154"/>
    <mergeCell ref="NQG154:NQH154"/>
    <mergeCell ref="NQO154:NQP154"/>
    <mergeCell ref="NQW154:NQX154"/>
    <mergeCell ref="NRE154:NRF154"/>
    <mergeCell ref="NRM154:NRN154"/>
    <mergeCell ref="NRU154:NRV154"/>
    <mergeCell ref="NMO154:NMP154"/>
    <mergeCell ref="NMW154:NMX154"/>
    <mergeCell ref="NNE154:NNF154"/>
    <mergeCell ref="NNM154:NNN154"/>
    <mergeCell ref="NNU154:NNV154"/>
    <mergeCell ref="NOC154:NOD154"/>
    <mergeCell ref="NOK154:NOL154"/>
    <mergeCell ref="NOS154:NOT154"/>
    <mergeCell ref="NPA154:NPB154"/>
    <mergeCell ref="OFY154:OFZ154"/>
    <mergeCell ref="OGG154:OGH154"/>
    <mergeCell ref="OGO154:OGP154"/>
    <mergeCell ref="OGW154:OGX154"/>
    <mergeCell ref="OHE154:OHF154"/>
    <mergeCell ref="OHM154:OHN154"/>
    <mergeCell ref="OHU154:OHV154"/>
    <mergeCell ref="OIC154:OID154"/>
    <mergeCell ref="OIK154:OIL154"/>
    <mergeCell ref="ODE154:ODF154"/>
    <mergeCell ref="ODM154:ODN154"/>
    <mergeCell ref="ODU154:ODV154"/>
    <mergeCell ref="OEC154:OED154"/>
    <mergeCell ref="OEK154:OEL154"/>
    <mergeCell ref="OES154:OET154"/>
    <mergeCell ref="OFA154:OFB154"/>
    <mergeCell ref="OFI154:OFJ154"/>
    <mergeCell ref="OFQ154:OFR154"/>
    <mergeCell ref="OAK154:OAL154"/>
    <mergeCell ref="OAS154:OAT154"/>
    <mergeCell ref="OBA154:OBB154"/>
    <mergeCell ref="OBI154:OBJ154"/>
    <mergeCell ref="OBQ154:OBR154"/>
    <mergeCell ref="OBY154:OBZ154"/>
    <mergeCell ref="OCG154:OCH154"/>
    <mergeCell ref="OCO154:OCP154"/>
    <mergeCell ref="OCW154:OCX154"/>
    <mergeCell ref="NXQ154:NXR154"/>
    <mergeCell ref="NXY154:NXZ154"/>
    <mergeCell ref="NYG154:NYH154"/>
    <mergeCell ref="NYO154:NYP154"/>
    <mergeCell ref="NYW154:NYX154"/>
    <mergeCell ref="NZE154:NZF154"/>
    <mergeCell ref="NZM154:NZN154"/>
    <mergeCell ref="NZU154:NZV154"/>
    <mergeCell ref="OAC154:OAD154"/>
    <mergeCell ref="ORA154:ORB154"/>
    <mergeCell ref="ORI154:ORJ154"/>
    <mergeCell ref="ORQ154:ORR154"/>
    <mergeCell ref="ORY154:ORZ154"/>
    <mergeCell ref="OSG154:OSH154"/>
    <mergeCell ref="OSO154:OSP154"/>
    <mergeCell ref="OSW154:OSX154"/>
    <mergeCell ref="OTE154:OTF154"/>
    <mergeCell ref="OTM154:OTN154"/>
    <mergeCell ref="OOG154:OOH154"/>
    <mergeCell ref="OOO154:OOP154"/>
    <mergeCell ref="OOW154:OOX154"/>
    <mergeCell ref="OPE154:OPF154"/>
    <mergeCell ref="OPM154:OPN154"/>
    <mergeCell ref="OPU154:OPV154"/>
    <mergeCell ref="OQC154:OQD154"/>
    <mergeCell ref="OQK154:OQL154"/>
    <mergeCell ref="OQS154:OQT154"/>
    <mergeCell ref="OLM154:OLN154"/>
    <mergeCell ref="OLU154:OLV154"/>
    <mergeCell ref="OMC154:OMD154"/>
    <mergeCell ref="OMK154:OML154"/>
    <mergeCell ref="OMS154:OMT154"/>
    <mergeCell ref="ONA154:ONB154"/>
    <mergeCell ref="ONI154:ONJ154"/>
    <mergeCell ref="ONQ154:ONR154"/>
    <mergeCell ref="ONY154:ONZ154"/>
    <mergeCell ref="OIS154:OIT154"/>
    <mergeCell ref="OJA154:OJB154"/>
    <mergeCell ref="OJI154:OJJ154"/>
    <mergeCell ref="OJQ154:OJR154"/>
    <mergeCell ref="OJY154:OJZ154"/>
    <mergeCell ref="OKG154:OKH154"/>
    <mergeCell ref="OKO154:OKP154"/>
    <mergeCell ref="OKW154:OKX154"/>
    <mergeCell ref="OLE154:OLF154"/>
    <mergeCell ref="PCC154:PCD154"/>
    <mergeCell ref="PCK154:PCL154"/>
    <mergeCell ref="PCS154:PCT154"/>
    <mergeCell ref="PDA154:PDB154"/>
    <mergeCell ref="PDI154:PDJ154"/>
    <mergeCell ref="PDQ154:PDR154"/>
    <mergeCell ref="PDY154:PDZ154"/>
    <mergeCell ref="PEG154:PEH154"/>
    <mergeCell ref="PEO154:PEP154"/>
    <mergeCell ref="OZI154:OZJ154"/>
    <mergeCell ref="OZQ154:OZR154"/>
    <mergeCell ref="OZY154:OZZ154"/>
    <mergeCell ref="PAG154:PAH154"/>
    <mergeCell ref="PAO154:PAP154"/>
    <mergeCell ref="PAW154:PAX154"/>
    <mergeCell ref="PBE154:PBF154"/>
    <mergeCell ref="PBM154:PBN154"/>
    <mergeCell ref="PBU154:PBV154"/>
    <mergeCell ref="OWO154:OWP154"/>
    <mergeCell ref="OWW154:OWX154"/>
    <mergeCell ref="OXE154:OXF154"/>
    <mergeCell ref="OXM154:OXN154"/>
    <mergeCell ref="OXU154:OXV154"/>
    <mergeCell ref="OYC154:OYD154"/>
    <mergeCell ref="OYK154:OYL154"/>
    <mergeCell ref="OYS154:OYT154"/>
    <mergeCell ref="OZA154:OZB154"/>
    <mergeCell ref="OTU154:OTV154"/>
    <mergeCell ref="OUC154:OUD154"/>
    <mergeCell ref="OUK154:OUL154"/>
    <mergeCell ref="OUS154:OUT154"/>
    <mergeCell ref="OVA154:OVB154"/>
    <mergeCell ref="OVI154:OVJ154"/>
    <mergeCell ref="OVQ154:OVR154"/>
    <mergeCell ref="OVY154:OVZ154"/>
    <mergeCell ref="OWG154:OWH154"/>
    <mergeCell ref="PNE154:PNF154"/>
    <mergeCell ref="PNM154:PNN154"/>
    <mergeCell ref="PNU154:PNV154"/>
    <mergeCell ref="POC154:POD154"/>
    <mergeCell ref="POK154:POL154"/>
    <mergeCell ref="POS154:POT154"/>
    <mergeCell ref="PPA154:PPB154"/>
    <mergeCell ref="PPI154:PPJ154"/>
    <mergeCell ref="PPQ154:PPR154"/>
    <mergeCell ref="PKK154:PKL154"/>
    <mergeCell ref="PKS154:PKT154"/>
    <mergeCell ref="PLA154:PLB154"/>
    <mergeCell ref="PLI154:PLJ154"/>
    <mergeCell ref="PLQ154:PLR154"/>
    <mergeCell ref="PLY154:PLZ154"/>
    <mergeCell ref="PMG154:PMH154"/>
    <mergeCell ref="PMO154:PMP154"/>
    <mergeCell ref="PMW154:PMX154"/>
    <mergeCell ref="PHQ154:PHR154"/>
    <mergeCell ref="PHY154:PHZ154"/>
    <mergeCell ref="PIG154:PIH154"/>
    <mergeCell ref="PIO154:PIP154"/>
    <mergeCell ref="PIW154:PIX154"/>
    <mergeCell ref="PJE154:PJF154"/>
    <mergeCell ref="PJM154:PJN154"/>
    <mergeCell ref="PJU154:PJV154"/>
    <mergeCell ref="PKC154:PKD154"/>
    <mergeCell ref="PEW154:PEX154"/>
    <mergeCell ref="PFE154:PFF154"/>
    <mergeCell ref="PFM154:PFN154"/>
    <mergeCell ref="PFU154:PFV154"/>
    <mergeCell ref="PGC154:PGD154"/>
    <mergeCell ref="PGK154:PGL154"/>
    <mergeCell ref="PGS154:PGT154"/>
    <mergeCell ref="PHA154:PHB154"/>
    <mergeCell ref="PHI154:PHJ154"/>
    <mergeCell ref="PYG154:PYH154"/>
    <mergeCell ref="PYO154:PYP154"/>
    <mergeCell ref="PYW154:PYX154"/>
    <mergeCell ref="PZE154:PZF154"/>
    <mergeCell ref="PZM154:PZN154"/>
    <mergeCell ref="PZU154:PZV154"/>
    <mergeCell ref="QAC154:QAD154"/>
    <mergeCell ref="QAK154:QAL154"/>
    <mergeCell ref="QAS154:QAT154"/>
    <mergeCell ref="PVM154:PVN154"/>
    <mergeCell ref="PVU154:PVV154"/>
    <mergeCell ref="PWC154:PWD154"/>
    <mergeCell ref="PWK154:PWL154"/>
    <mergeCell ref="PWS154:PWT154"/>
    <mergeCell ref="PXA154:PXB154"/>
    <mergeCell ref="PXI154:PXJ154"/>
    <mergeCell ref="PXQ154:PXR154"/>
    <mergeCell ref="PXY154:PXZ154"/>
    <mergeCell ref="PSS154:PST154"/>
    <mergeCell ref="PTA154:PTB154"/>
    <mergeCell ref="PTI154:PTJ154"/>
    <mergeCell ref="PTQ154:PTR154"/>
    <mergeCell ref="PTY154:PTZ154"/>
    <mergeCell ref="PUG154:PUH154"/>
    <mergeCell ref="PUO154:PUP154"/>
    <mergeCell ref="PUW154:PUX154"/>
    <mergeCell ref="PVE154:PVF154"/>
    <mergeCell ref="PPY154:PPZ154"/>
    <mergeCell ref="PQG154:PQH154"/>
    <mergeCell ref="PQO154:PQP154"/>
    <mergeCell ref="PQW154:PQX154"/>
    <mergeCell ref="PRE154:PRF154"/>
    <mergeCell ref="PRM154:PRN154"/>
    <mergeCell ref="PRU154:PRV154"/>
    <mergeCell ref="PSC154:PSD154"/>
    <mergeCell ref="PSK154:PSL154"/>
    <mergeCell ref="QJI154:QJJ154"/>
    <mergeCell ref="QJQ154:QJR154"/>
    <mergeCell ref="QJY154:QJZ154"/>
    <mergeCell ref="QKG154:QKH154"/>
    <mergeCell ref="QKO154:QKP154"/>
    <mergeCell ref="QKW154:QKX154"/>
    <mergeCell ref="QLE154:QLF154"/>
    <mergeCell ref="QLM154:QLN154"/>
    <mergeCell ref="QLU154:QLV154"/>
    <mergeCell ref="QGO154:QGP154"/>
    <mergeCell ref="QGW154:QGX154"/>
    <mergeCell ref="QHE154:QHF154"/>
    <mergeCell ref="QHM154:QHN154"/>
    <mergeCell ref="QHU154:QHV154"/>
    <mergeCell ref="QIC154:QID154"/>
    <mergeCell ref="QIK154:QIL154"/>
    <mergeCell ref="QIS154:QIT154"/>
    <mergeCell ref="QJA154:QJB154"/>
    <mergeCell ref="QDU154:QDV154"/>
    <mergeCell ref="QEC154:QED154"/>
    <mergeCell ref="QEK154:QEL154"/>
    <mergeCell ref="QES154:QET154"/>
    <mergeCell ref="QFA154:QFB154"/>
    <mergeCell ref="QFI154:QFJ154"/>
    <mergeCell ref="QFQ154:QFR154"/>
    <mergeCell ref="QFY154:QFZ154"/>
    <mergeCell ref="QGG154:QGH154"/>
    <mergeCell ref="QBA154:QBB154"/>
    <mergeCell ref="QBI154:QBJ154"/>
    <mergeCell ref="QBQ154:QBR154"/>
    <mergeCell ref="QBY154:QBZ154"/>
    <mergeCell ref="QCG154:QCH154"/>
    <mergeCell ref="QCO154:QCP154"/>
    <mergeCell ref="QCW154:QCX154"/>
    <mergeCell ref="QDE154:QDF154"/>
    <mergeCell ref="QDM154:QDN154"/>
    <mergeCell ref="QUK154:QUL154"/>
    <mergeCell ref="QUS154:QUT154"/>
    <mergeCell ref="QVA154:QVB154"/>
    <mergeCell ref="QVI154:QVJ154"/>
    <mergeCell ref="QVQ154:QVR154"/>
    <mergeCell ref="QVY154:QVZ154"/>
    <mergeCell ref="QWG154:QWH154"/>
    <mergeCell ref="QWO154:QWP154"/>
    <mergeCell ref="QWW154:QWX154"/>
    <mergeCell ref="QRQ154:QRR154"/>
    <mergeCell ref="QRY154:QRZ154"/>
    <mergeCell ref="QSG154:QSH154"/>
    <mergeCell ref="QSO154:QSP154"/>
    <mergeCell ref="QSW154:QSX154"/>
    <mergeCell ref="QTE154:QTF154"/>
    <mergeCell ref="QTM154:QTN154"/>
    <mergeCell ref="QTU154:QTV154"/>
    <mergeCell ref="QUC154:QUD154"/>
    <mergeCell ref="QOW154:QOX154"/>
    <mergeCell ref="QPE154:QPF154"/>
    <mergeCell ref="QPM154:QPN154"/>
    <mergeCell ref="QPU154:QPV154"/>
    <mergeCell ref="QQC154:QQD154"/>
    <mergeCell ref="QQK154:QQL154"/>
    <mergeCell ref="QQS154:QQT154"/>
    <mergeCell ref="QRA154:QRB154"/>
    <mergeCell ref="QRI154:QRJ154"/>
    <mergeCell ref="QMC154:QMD154"/>
    <mergeCell ref="QMK154:QML154"/>
    <mergeCell ref="QMS154:QMT154"/>
    <mergeCell ref="QNA154:QNB154"/>
    <mergeCell ref="QNI154:QNJ154"/>
    <mergeCell ref="QNQ154:QNR154"/>
    <mergeCell ref="QNY154:QNZ154"/>
    <mergeCell ref="QOG154:QOH154"/>
    <mergeCell ref="QOO154:QOP154"/>
    <mergeCell ref="RFM154:RFN154"/>
    <mergeCell ref="RFU154:RFV154"/>
    <mergeCell ref="RGC154:RGD154"/>
    <mergeCell ref="RGK154:RGL154"/>
    <mergeCell ref="RGS154:RGT154"/>
    <mergeCell ref="RHA154:RHB154"/>
    <mergeCell ref="RHI154:RHJ154"/>
    <mergeCell ref="RHQ154:RHR154"/>
    <mergeCell ref="RHY154:RHZ154"/>
    <mergeCell ref="RCS154:RCT154"/>
    <mergeCell ref="RDA154:RDB154"/>
    <mergeCell ref="RDI154:RDJ154"/>
    <mergeCell ref="RDQ154:RDR154"/>
    <mergeCell ref="RDY154:RDZ154"/>
    <mergeCell ref="REG154:REH154"/>
    <mergeCell ref="REO154:REP154"/>
    <mergeCell ref="REW154:REX154"/>
    <mergeCell ref="RFE154:RFF154"/>
    <mergeCell ref="QZY154:QZZ154"/>
    <mergeCell ref="RAG154:RAH154"/>
    <mergeCell ref="RAO154:RAP154"/>
    <mergeCell ref="RAW154:RAX154"/>
    <mergeCell ref="RBE154:RBF154"/>
    <mergeCell ref="RBM154:RBN154"/>
    <mergeCell ref="RBU154:RBV154"/>
    <mergeCell ref="RCC154:RCD154"/>
    <mergeCell ref="RCK154:RCL154"/>
    <mergeCell ref="QXE154:QXF154"/>
    <mergeCell ref="QXM154:QXN154"/>
    <mergeCell ref="QXU154:QXV154"/>
    <mergeCell ref="QYC154:QYD154"/>
    <mergeCell ref="QYK154:QYL154"/>
    <mergeCell ref="QYS154:QYT154"/>
    <mergeCell ref="QZA154:QZB154"/>
    <mergeCell ref="QZI154:QZJ154"/>
    <mergeCell ref="QZQ154:QZR154"/>
    <mergeCell ref="RQO154:RQP154"/>
    <mergeCell ref="RQW154:RQX154"/>
    <mergeCell ref="RRE154:RRF154"/>
    <mergeCell ref="RRM154:RRN154"/>
    <mergeCell ref="RRU154:RRV154"/>
    <mergeCell ref="RSC154:RSD154"/>
    <mergeCell ref="RSK154:RSL154"/>
    <mergeCell ref="RSS154:RST154"/>
    <mergeCell ref="RTA154:RTB154"/>
    <mergeCell ref="RNU154:RNV154"/>
    <mergeCell ref="ROC154:ROD154"/>
    <mergeCell ref="ROK154:ROL154"/>
    <mergeCell ref="ROS154:ROT154"/>
    <mergeCell ref="RPA154:RPB154"/>
    <mergeCell ref="RPI154:RPJ154"/>
    <mergeCell ref="RPQ154:RPR154"/>
    <mergeCell ref="RPY154:RPZ154"/>
    <mergeCell ref="RQG154:RQH154"/>
    <mergeCell ref="RLA154:RLB154"/>
    <mergeCell ref="RLI154:RLJ154"/>
    <mergeCell ref="RLQ154:RLR154"/>
    <mergeCell ref="RLY154:RLZ154"/>
    <mergeCell ref="RMG154:RMH154"/>
    <mergeCell ref="RMO154:RMP154"/>
    <mergeCell ref="RMW154:RMX154"/>
    <mergeCell ref="RNE154:RNF154"/>
    <mergeCell ref="RNM154:RNN154"/>
    <mergeCell ref="RIG154:RIH154"/>
    <mergeCell ref="RIO154:RIP154"/>
    <mergeCell ref="RIW154:RIX154"/>
    <mergeCell ref="RJE154:RJF154"/>
    <mergeCell ref="RJM154:RJN154"/>
    <mergeCell ref="RJU154:RJV154"/>
    <mergeCell ref="RKC154:RKD154"/>
    <mergeCell ref="RKK154:RKL154"/>
    <mergeCell ref="RKS154:RKT154"/>
    <mergeCell ref="SBQ154:SBR154"/>
    <mergeCell ref="SBY154:SBZ154"/>
    <mergeCell ref="SCG154:SCH154"/>
    <mergeCell ref="SCO154:SCP154"/>
    <mergeCell ref="SCW154:SCX154"/>
    <mergeCell ref="SDE154:SDF154"/>
    <mergeCell ref="SDM154:SDN154"/>
    <mergeCell ref="SDU154:SDV154"/>
    <mergeCell ref="SEC154:SED154"/>
    <mergeCell ref="RYW154:RYX154"/>
    <mergeCell ref="RZE154:RZF154"/>
    <mergeCell ref="RZM154:RZN154"/>
    <mergeCell ref="RZU154:RZV154"/>
    <mergeCell ref="SAC154:SAD154"/>
    <mergeCell ref="SAK154:SAL154"/>
    <mergeCell ref="SAS154:SAT154"/>
    <mergeCell ref="SBA154:SBB154"/>
    <mergeCell ref="SBI154:SBJ154"/>
    <mergeCell ref="RWC154:RWD154"/>
    <mergeCell ref="RWK154:RWL154"/>
    <mergeCell ref="RWS154:RWT154"/>
    <mergeCell ref="RXA154:RXB154"/>
    <mergeCell ref="RXI154:RXJ154"/>
    <mergeCell ref="RXQ154:RXR154"/>
    <mergeCell ref="RXY154:RXZ154"/>
    <mergeCell ref="RYG154:RYH154"/>
    <mergeCell ref="RYO154:RYP154"/>
    <mergeCell ref="RTI154:RTJ154"/>
    <mergeCell ref="RTQ154:RTR154"/>
    <mergeCell ref="RTY154:RTZ154"/>
    <mergeCell ref="RUG154:RUH154"/>
    <mergeCell ref="RUO154:RUP154"/>
    <mergeCell ref="RUW154:RUX154"/>
    <mergeCell ref="RVE154:RVF154"/>
    <mergeCell ref="RVM154:RVN154"/>
    <mergeCell ref="RVU154:RVV154"/>
    <mergeCell ref="SMS154:SMT154"/>
    <mergeCell ref="SNA154:SNB154"/>
    <mergeCell ref="SNI154:SNJ154"/>
    <mergeCell ref="SNQ154:SNR154"/>
    <mergeCell ref="SNY154:SNZ154"/>
    <mergeCell ref="SOG154:SOH154"/>
    <mergeCell ref="SOO154:SOP154"/>
    <mergeCell ref="SOW154:SOX154"/>
    <mergeCell ref="SPE154:SPF154"/>
    <mergeCell ref="SJY154:SJZ154"/>
    <mergeCell ref="SKG154:SKH154"/>
    <mergeCell ref="SKO154:SKP154"/>
    <mergeCell ref="SKW154:SKX154"/>
    <mergeCell ref="SLE154:SLF154"/>
    <mergeCell ref="SLM154:SLN154"/>
    <mergeCell ref="SLU154:SLV154"/>
    <mergeCell ref="SMC154:SMD154"/>
    <mergeCell ref="SMK154:SML154"/>
    <mergeCell ref="SHE154:SHF154"/>
    <mergeCell ref="SHM154:SHN154"/>
    <mergeCell ref="SHU154:SHV154"/>
    <mergeCell ref="SIC154:SID154"/>
    <mergeCell ref="SIK154:SIL154"/>
    <mergeCell ref="SIS154:SIT154"/>
    <mergeCell ref="SJA154:SJB154"/>
    <mergeCell ref="SJI154:SJJ154"/>
    <mergeCell ref="SJQ154:SJR154"/>
    <mergeCell ref="SEK154:SEL154"/>
    <mergeCell ref="SES154:SET154"/>
    <mergeCell ref="SFA154:SFB154"/>
    <mergeCell ref="SFI154:SFJ154"/>
    <mergeCell ref="SFQ154:SFR154"/>
    <mergeCell ref="SFY154:SFZ154"/>
    <mergeCell ref="SGG154:SGH154"/>
    <mergeCell ref="SGO154:SGP154"/>
    <mergeCell ref="SGW154:SGX154"/>
    <mergeCell ref="SXU154:SXV154"/>
    <mergeCell ref="SYC154:SYD154"/>
    <mergeCell ref="SYK154:SYL154"/>
    <mergeCell ref="SYS154:SYT154"/>
    <mergeCell ref="SZA154:SZB154"/>
    <mergeCell ref="SZI154:SZJ154"/>
    <mergeCell ref="SZQ154:SZR154"/>
    <mergeCell ref="SZY154:SZZ154"/>
    <mergeCell ref="TAG154:TAH154"/>
    <mergeCell ref="SVA154:SVB154"/>
    <mergeCell ref="SVI154:SVJ154"/>
    <mergeCell ref="SVQ154:SVR154"/>
    <mergeCell ref="SVY154:SVZ154"/>
    <mergeCell ref="SWG154:SWH154"/>
    <mergeCell ref="SWO154:SWP154"/>
    <mergeCell ref="SWW154:SWX154"/>
    <mergeCell ref="SXE154:SXF154"/>
    <mergeCell ref="SXM154:SXN154"/>
    <mergeCell ref="SSG154:SSH154"/>
    <mergeCell ref="SSO154:SSP154"/>
    <mergeCell ref="SSW154:SSX154"/>
    <mergeCell ref="STE154:STF154"/>
    <mergeCell ref="STM154:STN154"/>
    <mergeCell ref="STU154:STV154"/>
    <mergeCell ref="SUC154:SUD154"/>
    <mergeCell ref="SUK154:SUL154"/>
    <mergeCell ref="SUS154:SUT154"/>
    <mergeCell ref="SPM154:SPN154"/>
    <mergeCell ref="SPU154:SPV154"/>
    <mergeCell ref="SQC154:SQD154"/>
    <mergeCell ref="SQK154:SQL154"/>
    <mergeCell ref="SQS154:SQT154"/>
    <mergeCell ref="SRA154:SRB154"/>
    <mergeCell ref="SRI154:SRJ154"/>
    <mergeCell ref="SRQ154:SRR154"/>
    <mergeCell ref="SRY154:SRZ154"/>
    <mergeCell ref="TIW154:TIX154"/>
    <mergeCell ref="TJE154:TJF154"/>
    <mergeCell ref="TJM154:TJN154"/>
    <mergeCell ref="TJU154:TJV154"/>
    <mergeCell ref="TKC154:TKD154"/>
    <mergeCell ref="TKK154:TKL154"/>
    <mergeCell ref="TKS154:TKT154"/>
    <mergeCell ref="TLA154:TLB154"/>
    <mergeCell ref="TLI154:TLJ154"/>
    <mergeCell ref="TGC154:TGD154"/>
    <mergeCell ref="TGK154:TGL154"/>
    <mergeCell ref="TGS154:TGT154"/>
    <mergeCell ref="THA154:THB154"/>
    <mergeCell ref="THI154:THJ154"/>
    <mergeCell ref="THQ154:THR154"/>
    <mergeCell ref="THY154:THZ154"/>
    <mergeCell ref="TIG154:TIH154"/>
    <mergeCell ref="TIO154:TIP154"/>
    <mergeCell ref="TDI154:TDJ154"/>
    <mergeCell ref="TDQ154:TDR154"/>
    <mergeCell ref="TDY154:TDZ154"/>
    <mergeCell ref="TEG154:TEH154"/>
    <mergeCell ref="TEO154:TEP154"/>
    <mergeCell ref="TEW154:TEX154"/>
    <mergeCell ref="TFE154:TFF154"/>
    <mergeCell ref="TFM154:TFN154"/>
    <mergeCell ref="TFU154:TFV154"/>
    <mergeCell ref="TAO154:TAP154"/>
    <mergeCell ref="TAW154:TAX154"/>
    <mergeCell ref="TBE154:TBF154"/>
    <mergeCell ref="TBM154:TBN154"/>
    <mergeCell ref="TBU154:TBV154"/>
    <mergeCell ref="TCC154:TCD154"/>
    <mergeCell ref="TCK154:TCL154"/>
    <mergeCell ref="TCS154:TCT154"/>
    <mergeCell ref="TDA154:TDB154"/>
    <mergeCell ref="TTY154:TTZ154"/>
    <mergeCell ref="TUG154:TUH154"/>
    <mergeCell ref="TUO154:TUP154"/>
    <mergeCell ref="TUW154:TUX154"/>
    <mergeCell ref="TVE154:TVF154"/>
    <mergeCell ref="TVM154:TVN154"/>
    <mergeCell ref="TVU154:TVV154"/>
    <mergeCell ref="TWC154:TWD154"/>
    <mergeCell ref="TWK154:TWL154"/>
    <mergeCell ref="TRE154:TRF154"/>
    <mergeCell ref="TRM154:TRN154"/>
    <mergeCell ref="TRU154:TRV154"/>
    <mergeCell ref="TSC154:TSD154"/>
    <mergeCell ref="TSK154:TSL154"/>
    <mergeCell ref="TSS154:TST154"/>
    <mergeCell ref="TTA154:TTB154"/>
    <mergeCell ref="TTI154:TTJ154"/>
    <mergeCell ref="TTQ154:TTR154"/>
    <mergeCell ref="TOK154:TOL154"/>
    <mergeCell ref="TOS154:TOT154"/>
    <mergeCell ref="TPA154:TPB154"/>
    <mergeCell ref="TPI154:TPJ154"/>
    <mergeCell ref="TPQ154:TPR154"/>
    <mergeCell ref="TPY154:TPZ154"/>
    <mergeCell ref="TQG154:TQH154"/>
    <mergeCell ref="TQO154:TQP154"/>
    <mergeCell ref="TQW154:TQX154"/>
    <mergeCell ref="TLQ154:TLR154"/>
    <mergeCell ref="TLY154:TLZ154"/>
    <mergeCell ref="TMG154:TMH154"/>
    <mergeCell ref="TMO154:TMP154"/>
    <mergeCell ref="TMW154:TMX154"/>
    <mergeCell ref="TNE154:TNF154"/>
    <mergeCell ref="TNM154:TNN154"/>
    <mergeCell ref="TNU154:TNV154"/>
    <mergeCell ref="TOC154:TOD154"/>
    <mergeCell ref="UFA154:UFB154"/>
    <mergeCell ref="UFI154:UFJ154"/>
    <mergeCell ref="UFQ154:UFR154"/>
    <mergeCell ref="UFY154:UFZ154"/>
    <mergeCell ref="UGG154:UGH154"/>
    <mergeCell ref="UGO154:UGP154"/>
    <mergeCell ref="UGW154:UGX154"/>
    <mergeCell ref="UHE154:UHF154"/>
    <mergeCell ref="UHM154:UHN154"/>
    <mergeCell ref="UCG154:UCH154"/>
    <mergeCell ref="UCO154:UCP154"/>
    <mergeCell ref="UCW154:UCX154"/>
    <mergeCell ref="UDE154:UDF154"/>
    <mergeCell ref="UDM154:UDN154"/>
    <mergeCell ref="UDU154:UDV154"/>
    <mergeCell ref="UEC154:UED154"/>
    <mergeCell ref="UEK154:UEL154"/>
    <mergeCell ref="UES154:UET154"/>
    <mergeCell ref="TZM154:TZN154"/>
    <mergeCell ref="TZU154:TZV154"/>
    <mergeCell ref="UAC154:UAD154"/>
    <mergeCell ref="UAK154:UAL154"/>
    <mergeCell ref="UAS154:UAT154"/>
    <mergeCell ref="UBA154:UBB154"/>
    <mergeCell ref="UBI154:UBJ154"/>
    <mergeCell ref="UBQ154:UBR154"/>
    <mergeCell ref="UBY154:UBZ154"/>
    <mergeCell ref="TWS154:TWT154"/>
    <mergeCell ref="TXA154:TXB154"/>
    <mergeCell ref="TXI154:TXJ154"/>
    <mergeCell ref="TXQ154:TXR154"/>
    <mergeCell ref="TXY154:TXZ154"/>
    <mergeCell ref="TYG154:TYH154"/>
    <mergeCell ref="TYO154:TYP154"/>
    <mergeCell ref="TYW154:TYX154"/>
    <mergeCell ref="TZE154:TZF154"/>
    <mergeCell ref="UQC154:UQD154"/>
    <mergeCell ref="UQK154:UQL154"/>
    <mergeCell ref="UQS154:UQT154"/>
    <mergeCell ref="URA154:URB154"/>
    <mergeCell ref="URI154:URJ154"/>
    <mergeCell ref="URQ154:URR154"/>
    <mergeCell ref="URY154:URZ154"/>
    <mergeCell ref="USG154:USH154"/>
    <mergeCell ref="USO154:USP154"/>
    <mergeCell ref="UNI154:UNJ154"/>
    <mergeCell ref="UNQ154:UNR154"/>
    <mergeCell ref="UNY154:UNZ154"/>
    <mergeCell ref="UOG154:UOH154"/>
    <mergeCell ref="UOO154:UOP154"/>
    <mergeCell ref="UOW154:UOX154"/>
    <mergeCell ref="UPE154:UPF154"/>
    <mergeCell ref="UPM154:UPN154"/>
    <mergeCell ref="UPU154:UPV154"/>
    <mergeCell ref="UKO154:UKP154"/>
    <mergeCell ref="UKW154:UKX154"/>
    <mergeCell ref="ULE154:ULF154"/>
    <mergeCell ref="ULM154:ULN154"/>
    <mergeCell ref="ULU154:ULV154"/>
    <mergeCell ref="UMC154:UMD154"/>
    <mergeCell ref="UMK154:UML154"/>
    <mergeCell ref="UMS154:UMT154"/>
    <mergeCell ref="UNA154:UNB154"/>
    <mergeCell ref="UHU154:UHV154"/>
    <mergeCell ref="UIC154:UID154"/>
    <mergeCell ref="UIK154:UIL154"/>
    <mergeCell ref="UIS154:UIT154"/>
    <mergeCell ref="UJA154:UJB154"/>
    <mergeCell ref="UJI154:UJJ154"/>
    <mergeCell ref="UJQ154:UJR154"/>
    <mergeCell ref="UJY154:UJZ154"/>
    <mergeCell ref="UKG154:UKH154"/>
    <mergeCell ref="VBE154:VBF154"/>
    <mergeCell ref="VBM154:VBN154"/>
    <mergeCell ref="VBU154:VBV154"/>
    <mergeCell ref="VCC154:VCD154"/>
    <mergeCell ref="VCK154:VCL154"/>
    <mergeCell ref="VCS154:VCT154"/>
    <mergeCell ref="VDA154:VDB154"/>
    <mergeCell ref="VDI154:VDJ154"/>
    <mergeCell ref="VDQ154:VDR154"/>
    <mergeCell ref="UYK154:UYL154"/>
    <mergeCell ref="UYS154:UYT154"/>
    <mergeCell ref="UZA154:UZB154"/>
    <mergeCell ref="UZI154:UZJ154"/>
    <mergeCell ref="UZQ154:UZR154"/>
    <mergeCell ref="UZY154:UZZ154"/>
    <mergeCell ref="VAG154:VAH154"/>
    <mergeCell ref="VAO154:VAP154"/>
    <mergeCell ref="VAW154:VAX154"/>
    <mergeCell ref="UVQ154:UVR154"/>
    <mergeCell ref="UVY154:UVZ154"/>
    <mergeCell ref="UWG154:UWH154"/>
    <mergeCell ref="UWO154:UWP154"/>
    <mergeCell ref="UWW154:UWX154"/>
    <mergeCell ref="UXE154:UXF154"/>
    <mergeCell ref="UXM154:UXN154"/>
    <mergeCell ref="UXU154:UXV154"/>
    <mergeCell ref="UYC154:UYD154"/>
    <mergeCell ref="USW154:USX154"/>
    <mergeCell ref="UTE154:UTF154"/>
    <mergeCell ref="UTM154:UTN154"/>
    <mergeCell ref="UTU154:UTV154"/>
    <mergeCell ref="UUC154:UUD154"/>
    <mergeCell ref="UUK154:UUL154"/>
    <mergeCell ref="UUS154:UUT154"/>
    <mergeCell ref="UVA154:UVB154"/>
    <mergeCell ref="UVI154:UVJ154"/>
    <mergeCell ref="VMG154:VMH154"/>
    <mergeCell ref="VMO154:VMP154"/>
    <mergeCell ref="VMW154:VMX154"/>
    <mergeCell ref="VNE154:VNF154"/>
    <mergeCell ref="VNM154:VNN154"/>
    <mergeCell ref="VNU154:VNV154"/>
    <mergeCell ref="VOC154:VOD154"/>
    <mergeCell ref="VOK154:VOL154"/>
    <mergeCell ref="VOS154:VOT154"/>
    <mergeCell ref="VJM154:VJN154"/>
    <mergeCell ref="VJU154:VJV154"/>
    <mergeCell ref="VKC154:VKD154"/>
    <mergeCell ref="VKK154:VKL154"/>
    <mergeCell ref="VKS154:VKT154"/>
    <mergeCell ref="VLA154:VLB154"/>
    <mergeCell ref="VLI154:VLJ154"/>
    <mergeCell ref="VLQ154:VLR154"/>
    <mergeCell ref="VLY154:VLZ154"/>
    <mergeCell ref="VGS154:VGT154"/>
    <mergeCell ref="VHA154:VHB154"/>
    <mergeCell ref="VHI154:VHJ154"/>
    <mergeCell ref="VHQ154:VHR154"/>
    <mergeCell ref="VHY154:VHZ154"/>
    <mergeCell ref="VIG154:VIH154"/>
    <mergeCell ref="VIO154:VIP154"/>
    <mergeCell ref="VIW154:VIX154"/>
    <mergeCell ref="VJE154:VJF154"/>
    <mergeCell ref="VDY154:VDZ154"/>
    <mergeCell ref="VEG154:VEH154"/>
    <mergeCell ref="VEO154:VEP154"/>
    <mergeCell ref="VEW154:VEX154"/>
    <mergeCell ref="VFE154:VFF154"/>
    <mergeCell ref="VFM154:VFN154"/>
    <mergeCell ref="VFU154:VFV154"/>
    <mergeCell ref="VGC154:VGD154"/>
    <mergeCell ref="VGK154:VGL154"/>
    <mergeCell ref="VXI154:VXJ154"/>
    <mergeCell ref="VXQ154:VXR154"/>
    <mergeCell ref="VXY154:VXZ154"/>
    <mergeCell ref="VYG154:VYH154"/>
    <mergeCell ref="VYO154:VYP154"/>
    <mergeCell ref="VYW154:VYX154"/>
    <mergeCell ref="VZE154:VZF154"/>
    <mergeCell ref="VZM154:VZN154"/>
    <mergeCell ref="VZU154:VZV154"/>
    <mergeCell ref="VUO154:VUP154"/>
    <mergeCell ref="VUW154:VUX154"/>
    <mergeCell ref="VVE154:VVF154"/>
    <mergeCell ref="VVM154:VVN154"/>
    <mergeCell ref="VVU154:VVV154"/>
    <mergeCell ref="VWC154:VWD154"/>
    <mergeCell ref="VWK154:VWL154"/>
    <mergeCell ref="VWS154:VWT154"/>
    <mergeCell ref="VXA154:VXB154"/>
    <mergeCell ref="VRU154:VRV154"/>
    <mergeCell ref="VSC154:VSD154"/>
    <mergeCell ref="VSK154:VSL154"/>
    <mergeCell ref="VSS154:VST154"/>
    <mergeCell ref="VTA154:VTB154"/>
    <mergeCell ref="VTI154:VTJ154"/>
    <mergeCell ref="VTQ154:VTR154"/>
    <mergeCell ref="VTY154:VTZ154"/>
    <mergeCell ref="VUG154:VUH154"/>
    <mergeCell ref="VPA154:VPB154"/>
    <mergeCell ref="VPI154:VPJ154"/>
    <mergeCell ref="VPQ154:VPR154"/>
    <mergeCell ref="VPY154:VPZ154"/>
    <mergeCell ref="VQG154:VQH154"/>
    <mergeCell ref="VQO154:VQP154"/>
    <mergeCell ref="VQW154:VQX154"/>
    <mergeCell ref="VRE154:VRF154"/>
    <mergeCell ref="VRM154:VRN154"/>
    <mergeCell ref="WIK154:WIL154"/>
    <mergeCell ref="WIS154:WIT154"/>
    <mergeCell ref="WJA154:WJB154"/>
    <mergeCell ref="WJI154:WJJ154"/>
    <mergeCell ref="WJQ154:WJR154"/>
    <mergeCell ref="WJY154:WJZ154"/>
    <mergeCell ref="WKG154:WKH154"/>
    <mergeCell ref="WKO154:WKP154"/>
    <mergeCell ref="WKW154:WKX154"/>
    <mergeCell ref="WFQ154:WFR154"/>
    <mergeCell ref="WFY154:WFZ154"/>
    <mergeCell ref="WGG154:WGH154"/>
    <mergeCell ref="WGO154:WGP154"/>
    <mergeCell ref="WGW154:WGX154"/>
    <mergeCell ref="WHE154:WHF154"/>
    <mergeCell ref="WHM154:WHN154"/>
    <mergeCell ref="WHU154:WHV154"/>
    <mergeCell ref="WIC154:WID154"/>
    <mergeCell ref="WCW154:WCX154"/>
    <mergeCell ref="WDE154:WDF154"/>
    <mergeCell ref="WDM154:WDN154"/>
    <mergeCell ref="WDU154:WDV154"/>
    <mergeCell ref="WEC154:WED154"/>
    <mergeCell ref="WEK154:WEL154"/>
    <mergeCell ref="WES154:WET154"/>
    <mergeCell ref="WFA154:WFB154"/>
    <mergeCell ref="WFI154:WFJ154"/>
    <mergeCell ref="WAC154:WAD154"/>
    <mergeCell ref="WAK154:WAL154"/>
    <mergeCell ref="WAS154:WAT154"/>
    <mergeCell ref="WBA154:WBB154"/>
    <mergeCell ref="WBI154:WBJ154"/>
    <mergeCell ref="WBQ154:WBR154"/>
    <mergeCell ref="WBY154:WBZ154"/>
    <mergeCell ref="WCG154:WCH154"/>
    <mergeCell ref="WCO154:WCP154"/>
    <mergeCell ref="WXM154:WXN154"/>
    <mergeCell ref="WXU154:WXV154"/>
    <mergeCell ref="WYC154:WYD154"/>
    <mergeCell ref="WYK154:WYL154"/>
    <mergeCell ref="WYS154:WYT154"/>
    <mergeCell ref="WTM154:WTN154"/>
    <mergeCell ref="WTU154:WTV154"/>
    <mergeCell ref="WUC154:WUD154"/>
    <mergeCell ref="WUK154:WUL154"/>
    <mergeCell ref="WUS154:WUT154"/>
    <mergeCell ref="WVA154:WVB154"/>
    <mergeCell ref="WVI154:WVJ154"/>
    <mergeCell ref="WVQ154:WVR154"/>
    <mergeCell ref="WVY154:WVZ154"/>
    <mergeCell ref="WQS154:WQT154"/>
    <mergeCell ref="WRA154:WRB154"/>
    <mergeCell ref="WRI154:WRJ154"/>
    <mergeCell ref="WRQ154:WRR154"/>
    <mergeCell ref="WRY154:WRZ154"/>
    <mergeCell ref="WSG154:WSH154"/>
    <mergeCell ref="WSO154:WSP154"/>
    <mergeCell ref="WSW154:WSX154"/>
    <mergeCell ref="WTE154:WTF154"/>
    <mergeCell ref="WNY154:WNZ154"/>
    <mergeCell ref="WOG154:WOH154"/>
    <mergeCell ref="WOO154:WOP154"/>
    <mergeCell ref="WOW154:WOX154"/>
    <mergeCell ref="WPE154:WPF154"/>
    <mergeCell ref="WPM154:WPN154"/>
    <mergeCell ref="WPU154:WPV154"/>
    <mergeCell ref="WQC154:WQD154"/>
    <mergeCell ref="WQK154:WQL154"/>
    <mergeCell ref="WLE154:WLF154"/>
    <mergeCell ref="WLM154:WLN154"/>
    <mergeCell ref="WLU154:WLV154"/>
    <mergeCell ref="WMC154:WMD154"/>
    <mergeCell ref="WMK154:WML154"/>
    <mergeCell ref="WMS154:WMT154"/>
    <mergeCell ref="WNA154:WNB154"/>
    <mergeCell ref="WNI154:WNJ154"/>
    <mergeCell ref="WNQ154:WNR154"/>
    <mergeCell ref="IO155:IP155"/>
    <mergeCell ref="IW155:IX155"/>
    <mergeCell ref="JE155:JF155"/>
    <mergeCell ref="JM155:JN155"/>
    <mergeCell ref="JU155:JV155"/>
    <mergeCell ref="KC155:KD155"/>
    <mergeCell ref="KK155:KL155"/>
    <mergeCell ref="KS155:KT155"/>
    <mergeCell ref="LA155:LB155"/>
    <mergeCell ref="FU155:FV155"/>
    <mergeCell ref="GC155:GD155"/>
    <mergeCell ref="GK155:GL155"/>
    <mergeCell ref="GS155:GT155"/>
    <mergeCell ref="HA155:HB155"/>
    <mergeCell ref="HI155:HJ155"/>
    <mergeCell ref="HQ155:HR155"/>
    <mergeCell ref="HY155:HZ155"/>
    <mergeCell ref="IG155:IH155"/>
    <mergeCell ref="XEO154:XEP154"/>
    <mergeCell ref="XEW154:XEX154"/>
    <mergeCell ref="A155:B155"/>
    <mergeCell ref="I155:J155"/>
    <mergeCell ref="Q155:R155"/>
    <mergeCell ref="Y155:Z155"/>
    <mergeCell ref="AG155:AH155"/>
    <mergeCell ref="AO155:AP155"/>
    <mergeCell ref="AW155:AX155"/>
    <mergeCell ref="BE155:BF155"/>
    <mergeCell ref="BM155:BN155"/>
    <mergeCell ref="BU155:BV155"/>
    <mergeCell ref="CC155:CD155"/>
    <mergeCell ref="CK155:CL155"/>
    <mergeCell ref="CS155:CT155"/>
    <mergeCell ref="DA155:DB155"/>
    <mergeCell ref="DI155:DJ155"/>
    <mergeCell ref="DQ155:DR155"/>
    <mergeCell ref="DY155:DZ155"/>
    <mergeCell ref="EG155:EH155"/>
    <mergeCell ref="EO155:EP155"/>
    <mergeCell ref="EW155:EX155"/>
    <mergeCell ref="FE155:FF155"/>
    <mergeCell ref="FM155:FN155"/>
    <mergeCell ref="XBU154:XBV154"/>
    <mergeCell ref="XCC154:XCD154"/>
    <mergeCell ref="XCK154:XCL154"/>
    <mergeCell ref="XCS154:XCT154"/>
    <mergeCell ref="XDA154:XDB154"/>
    <mergeCell ref="XDI154:XDJ154"/>
    <mergeCell ref="XDQ154:XDR154"/>
    <mergeCell ref="XDY154:XDZ154"/>
    <mergeCell ref="XEG154:XEH154"/>
    <mergeCell ref="WZA154:WZB154"/>
    <mergeCell ref="WZI154:WZJ154"/>
    <mergeCell ref="WZQ154:WZR154"/>
    <mergeCell ref="WZY154:WZZ154"/>
    <mergeCell ref="XAG154:XAH154"/>
    <mergeCell ref="XAO154:XAP154"/>
    <mergeCell ref="XAW154:XAX154"/>
    <mergeCell ref="XBE154:XBF154"/>
    <mergeCell ref="XBM154:XBN154"/>
    <mergeCell ref="WWG154:WWH154"/>
    <mergeCell ref="WWO154:WWP154"/>
    <mergeCell ref="WWW154:WWX154"/>
    <mergeCell ref="WXE154:WXF154"/>
    <mergeCell ref="TQ155:TR155"/>
    <mergeCell ref="TY155:TZ155"/>
    <mergeCell ref="UG155:UH155"/>
    <mergeCell ref="UO155:UP155"/>
    <mergeCell ref="UW155:UX155"/>
    <mergeCell ref="VE155:VF155"/>
    <mergeCell ref="VM155:VN155"/>
    <mergeCell ref="VU155:VV155"/>
    <mergeCell ref="WC155:WD155"/>
    <mergeCell ref="QW155:QX155"/>
    <mergeCell ref="RE155:RF155"/>
    <mergeCell ref="RM155:RN155"/>
    <mergeCell ref="RU155:RV155"/>
    <mergeCell ref="SC155:SD155"/>
    <mergeCell ref="SK155:SL155"/>
    <mergeCell ref="SS155:ST155"/>
    <mergeCell ref="TA155:TB155"/>
    <mergeCell ref="TI155:TJ155"/>
    <mergeCell ref="OC155:OD155"/>
    <mergeCell ref="OK155:OL155"/>
    <mergeCell ref="OS155:OT155"/>
    <mergeCell ref="PA155:PB155"/>
    <mergeCell ref="PI155:PJ155"/>
    <mergeCell ref="PQ155:PR155"/>
    <mergeCell ref="PY155:PZ155"/>
    <mergeCell ref="QG155:QH155"/>
    <mergeCell ref="QO155:QP155"/>
    <mergeCell ref="LI155:LJ155"/>
    <mergeCell ref="LQ155:LR155"/>
    <mergeCell ref="LY155:LZ155"/>
    <mergeCell ref="MG155:MH155"/>
    <mergeCell ref="MO155:MP155"/>
    <mergeCell ref="MW155:MX155"/>
    <mergeCell ref="NE155:NF155"/>
    <mergeCell ref="NM155:NN155"/>
    <mergeCell ref="NU155:NV155"/>
    <mergeCell ref="AES155:AET155"/>
    <mergeCell ref="AFA155:AFB155"/>
    <mergeCell ref="AFI155:AFJ155"/>
    <mergeCell ref="AFQ155:AFR155"/>
    <mergeCell ref="AFY155:AFZ155"/>
    <mergeCell ref="AGG155:AGH155"/>
    <mergeCell ref="AGO155:AGP155"/>
    <mergeCell ref="AGW155:AGX155"/>
    <mergeCell ref="AHE155:AHF155"/>
    <mergeCell ref="ABY155:ABZ155"/>
    <mergeCell ref="ACG155:ACH155"/>
    <mergeCell ref="ACO155:ACP155"/>
    <mergeCell ref="ACW155:ACX155"/>
    <mergeCell ref="ADE155:ADF155"/>
    <mergeCell ref="ADM155:ADN155"/>
    <mergeCell ref="ADU155:ADV155"/>
    <mergeCell ref="AEC155:AED155"/>
    <mergeCell ref="AEK155:AEL155"/>
    <mergeCell ref="ZE155:ZF155"/>
    <mergeCell ref="ZM155:ZN155"/>
    <mergeCell ref="ZU155:ZV155"/>
    <mergeCell ref="AAC155:AAD155"/>
    <mergeCell ref="AAK155:AAL155"/>
    <mergeCell ref="AAS155:AAT155"/>
    <mergeCell ref="ABA155:ABB155"/>
    <mergeCell ref="ABI155:ABJ155"/>
    <mergeCell ref="ABQ155:ABR155"/>
    <mergeCell ref="WK155:WL155"/>
    <mergeCell ref="WS155:WT155"/>
    <mergeCell ref="XA155:XB155"/>
    <mergeCell ref="XI155:XJ155"/>
    <mergeCell ref="XQ155:XR155"/>
    <mergeCell ref="XY155:XZ155"/>
    <mergeCell ref="YG155:YH155"/>
    <mergeCell ref="YO155:YP155"/>
    <mergeCell ref="YW155:YX155"/>
    <mergeCell ref="APU155:APV155"/>
    <mergeCell ref="AQC155:AQD155"/>
    <mergeCell ref="AQK155:AQL155"/>
    <mergeCell ref="AQS155:AQT155"/>
    <mergeCell ref="ARA155:ARB155"/>
    <mergeCell ref="ARI155:ARJ155"/>
    <mergeCell ref="ARQ155:ARR155"/>
    <mergeCell ref="ARY155:ARZ155"/>
    <mergeCell ref="ASG155:ASH155"/>
    <mergeCell ref="ANA155:ANB155"/>
    <mergeCell ref="ANI155:ANJ155"/>
    <mergeCell ref="ANQ155:ANR155"/>
    <mergeCell ref="ANY155:ANZ155"/>
    <mergeCell ref="AOG155:AOH155"/>
    <mergeCell ref="AOO155:AOP155"/>
    <mergeCell ref="AOW155:AOX155"/>
    <mergeCell ref="APE155:APF155"/>
    <mergeCell ref="APM155:APN155"/>
    <mergeCell ref="AKG155:AKH155"/>
    <mergeCell ref="AKO155:AKP155"/>
    <mergeCell ref="AKW155:AKX155"/>
    <mergeCell ref="ALE155:ALF155"/>
    <mergeCell ref="ALM155:ALN155"/>
    <mergeCell ref="ALU155:ALV155"/>
    <mergeCell ref="AMC155:AMD155"/>
    <mergeCell ref="AMK155:AML155"/>
    <mergeCell ref="AMS155:AMT155"/>
    <mergeCell ref="AHM155:AHN155"/>
    <mergeCell ref="AHU155:AHV155"/>
    <mergeCell ref="AIC155:AID155"/>
    <mergeCell ref="AIK155:AIL155"/>
    <mergeCell ref="AIS155:AIT155"/>
    <mergeCell ref="AJA155:AJB155"/>
    <mergeCell ref="AJI155:AJJ155"/>
    <mergeCell ref="AJQ155:AJR155"/>
    <mergeCell ref="AJY155:AJZ155"/>
    <mergeCell ref="BAW155:BAX155"/>
    <mergeCell ref="BBE155:BBF155"/>
    <mergeCell ref="BBM155:BBN155"/>
    <mergeCell ref="BBU155:BBV155"/>
    <mergeCell ref="BCC155:BCD155"/>
    <mergeCell ref="BCK155:BCL155"/>
    <mergeCell ref="BCS155:BCT155"/>
    <mergeCell ref="BDA155:BDB155"/>
    <mergeCell ref="BDI155:BDJ155"/>
    <mergeCell ref="AYC155:AYD155"/>
    <mergeCell ref="AYK155:AYL155"/>
    <mergeCell ref="AYS155:AYT155"/>
    <mergeCell ref="AZA155:AZB155"/>
    <mergeCell ref="AZI155:AZJ155"/>
    <mergeCell ref="AZQ155:AZR155"/>
    <mergeCell ref="AZY155:AZZ155"/>
    <mergeCell ref="BAG155:BAH155"/>
    <mergeCell ref="BAO155:BAP155"/>
    <mergeCell ref="AVI155:AVJ155"/>
    <mergeCell ref="AVQ155:AVR155"/>
    <mergeCell ref="AVY155:AVZ155"/>
    <mergeCell ref="AWG155:AWH155"/>
    <mergeCell ref="AWO155:AWP155"/>
    <mergeCell ref="AWW155:AWX155"/>
    <mergeCell ref="AXE155:AXF155"/>
    <mergeCell ref="AXM155:AXN155"/>
    <mergeCell ref="AXU155:AXV155"/>
    <mergeCell ref="ASO155:ASP155"/>
    <mergeCell ref="ASW155:ASX155"/>
    <mergeCell ref="ATE155:ATF155"/>
    <mergeCell ref="ATM155:ATN155"/>
    <mergeCell ref="ATU155:ATV155"/>
    <mergeCell ref="AUC155:AUD155"/>
    <mergeCell ref="AUK155:AUL155"/>
    <mergeCell ref="AUS155:AUT155"/>
    <mergeCell ref="AVA155:AVB155"/>
    <mergeCell ref="BLY155:BLZ155"/>
    <mergeCell ref="BMG155:BMH155"/>
    <mergeCell ref="BMO155:BMP155"/>
    <mergeCell ref="BMW155:BMX155"/>
    <mergeCell ref="BNE155:BNF155"/>
    <mergeCell ref="BNM155:BNN155"/>
    <mergeCell ref="BNU155:BNV155"/>
    <mergeCell ref="BOC155:BOD155"/>
    <mergeCell ref="BOK155:BOL155"/>
    <mergeCell ref="BJE155:BJF155"/>
    <mergeCell ref="BJM155:BJN155"/>
    <mergeCell ref="BJU155:BJV155"/>
    <mergeCell ref="BKC155:BKD155"/>
    <mergeCell ref="BKK155:BKL155"/>
    <mergeCell ref="BKS155:BKT155"/>
    <mergeCell ref="BLA155:BLB155"/>
    <mergeCell ref="BLI155:BLJ155"/>
    <mergeCell ref="BLQ155:BLR155"/>
    <mergeCell ref="BGK155:BGL155"/>
    <mergeCell ref="BGS155:BGT155"/>
    <mergeCell ref="BHA155:BHB155"/>
    <mergeCell ref="BHI155:BHJ155"/>
    <mergeCell ref="BHQ155:BHR155"/>
    <mergeCell ref="BHY155:BHZ155"/>
    <mergeCell ref="BIG155:BIH155"/>
    <mergeCell ref="BIO155:BIP155"/>
    <mergeCell ref="BIW155:BIX155"/>
    <mergeCell ref="BDQ155:BDR155"/>
    <mergeCell ref="BDY155:BDZ155"/>
    <mergeCell ref="BEG155:BEH155"/>
    <mergeCell ref="BEO155:BEP155"/>
    <mergeCell ref="BEW155:BEX155"/>
    <mergeCell ref="BFE155:BFF155"/>
    <mergeCell ref="BFM155:BFN155"/>
    <mergeCell ref="BFU155:BFV155"/>
    <mergeCell ref="BGC155:BGD155"/>
    <mergeCell ref="BXA155:BXB155"/>
    <mergeCell ref="BXI155:BXJ155"/>
    <mergeCell ref="BXQ155:BXR155"/>
    <mergeCell ref="BXY155:BXZ155"/>
    <mergeCell ref="BYG155:BYH155"/>
    <mergeCell ref="BYO155:BYP155"/>
    <mergeCell ref="BYW155:BYX155"/>
    <mergeCell ref="BZE155:BZF155"/>
    <mergeCell ref="BZM155:BZN155"/>
    <mergeCell ref="BUG155:BUH155"/>
    <mergeCell ref="BUO155:BUP155"/>
    <mergeCell ref="BUW155:BUX155"/>
    <mergeCell ref="BVE155:BVF155"/>
    <mergeCell ref="BVM155:BVN155"/>
    <mergeCell ref="BVU155:BVV155"/>
    <mergeCell ref="BWC155:BWD155"/>
    <mergeCell ref="BWK155:BWL155"/>
    <mergeCell ref="BWS155:BWT155"/>
    <mergeCell ref="BRM155:BRN155"/>
    <mergeCell ref="BRU155:BRV155"/>
    <mergeCell ref="BSC155:BSD155"/>
    <mergeCell ref="BSK155:BSL155"/>
    <mergeCell ref="BSS155:BST155"/>
    <mergeCell ref="BTA155:BTB155"/>
    <mergeCell ref="BTI155:BTJ155"/>
    <mergeCell ref="BTQ155:BTR155"/>
    <mergeCell ref="BTY155:BTZ155"/>
    <mergeCell ref="BOS155:BOT155"/>
    <mergeCell ref="BPA155:BPB155"/>
    <mergeCell ref="BPI155:BPJ155"/>
    <mergeCell ref="BPQ155:BPR155"/>
    <mergeCell ref="BPY155:BPZ155"/>
    <mergeCell ref="BQG155:BQH155"/>
    <mergeCell ref="BQO155:BQP155"/>
    <mergeCell ref="BQW155:BQX155"/>
    <mergeCell ref="BRE155:BRF155"/>
    <mergeCell ref="CIC155:CID155"/>
    <mergeCell ref="CIK155:CIL155"/>
    <mergeCell ref="CIS155:CIT155"/>
    <mergeCell ref="CJA155:CJB155"/>
    <mergeCell ref="CJI155:CJJ155"/>
    <mergeCell ref="CJQ155:CJR155"/>
    <mergeCell ref="CJY155:CJZ155"/>
    <mergeCell ref="CKG155:CKH155"/>
    <mergeCell ref="CKO155:CKP155"/>
    <mergeCell ref="CFI155:CFJ155"/>
    <mergeCell ref="CFQ155:CFR155"/>
    <mergeCell ref="CFY155:CFZ155"/>
    <mergeCell ref="CGG155:CGH155"/>
    <mergeCell ref="CGO155:CGP155"/>
    <mergeCell ref="CGW155:CGX155"/>
    <mergeCell ref="CHE155:CHF155"/>
    <mergeCell ref="CHM155:CHN155"/>
    <mergeCell ref="CHU155:CHV155"/>
    <mergeCell ref="CCO155:CCP155"/>
    <mergeCell ref="CCW155:CCX155"/>
    <mergeCell ref="CDE155:CDF155"/>
    <mergeCell ref="CDM155:CDN155"/>
    <mergeCell ref="CDU155:CDV155"/>
    <mergeCell ref="CEC155:CED155"/>
    <mergeCell ref="CEK155:CEL155"/>
    <mergeCell ref="CES155:CET155"/>
    <mergeCell ref="CFA155:CFB155"/>
    <mergeCell ref="BZU155:BZV155"/>
    <mergeCell ref="CAC155:CAD155"/>
    <mergeCell ref="CAK155:CAL155"/>
    <mergeCell ref="CAS155:CAT155"/>
    <mergeCell ref="CBA155:CBB155"/>
    <mergeCell ref="CBI155:CBJ155"/>
    <mergeCell ref="CBQ155:CBR155"/>
    <mergeCell ref="CBY155:CBZ155"/>
    <mergeCell ref="CCG155:CCH155"/>
    <mergeCell ref="CTE155:CTF155"/>
    <mergeCell ref="CTM155:CTN155"/>
    <mergeCell ref="CTU155:CTV155"/>
    <mergeCell ref="CUC155:CUD155"/>
    <mergeCell ref="CUK155:CUL155"/>
    <mergeCell ref="CUS155:CUT155"/>
    <mergeCell ref="CVA155:CVB155"/>
    <mergeCell ref="CVI155:CVJ155"/>
    <mergeCell ref="CVQ155:CVR155"/>
    <mergeCell ref="CQK155:CQL155"/>
    <mergeCell ref="CQS155:CQT155"/>
    <mergeCell ref="CRA155:CRB155"/>
    <mergeCell ref="CRI155:CRJ155"/>
    <mergeCell ref="CRQ155:CRR155"/>
    <mergeCell ref="CRY155:CRZ155"/>
    <mergeCell ref="CSG155:CSH155"/>
    <mergeCell ref="CSO155:CSP155"/>
    <mergeCell ref="CSW155:CSX155"/>
    <mergeCell ref="CNQ155:CNR155"/>
    <mergeCell ref="CNY155:CNZ155"/>
    <mergeCell ref="COG155:COH155"/>
    <mergeCell ref="COO155:COP155"/>
    <mergeCell ref="COW155:COX155"/>
    <mergeCell ref="CPE155:CPF155"/>
    <mergeCell ref="CPM155:CPN155"/>
    <mergeCell ref="CPU155:CPV155"/>
    <mergeCell ref="CQC155:CQD155"/>
    <mergeCell ref="CKW155:CKX155"/>
    <mergeCell ref="CLE155:CLF155"/>
    <mergeCell ref="CLM155:CLN155"/>
    <mergeCell ref="CLU155:CLV155"/>
    <mergeCell ref="CMC155:CMD155"/>
    <mergeCell ref="CMK155:CML155"/>
    <mergeCell ref="CMS155:CMT155"/>
    <mergeCell ref="CNA155:CNB155"/>
    <mergeCell ref="CNI155:CNJ155"/>
    <mergeCell ref="DEG155:DEH155"/>
    <mergeCell ref="DEO155:DEP155"/>
    <mergeCell ref="DEW155:DEX155"/>
    <mergeCell ref="DFE155:DFF155"/>
    <mergeCell ref="DFM155:DFN155"/>
    <mergeCell ref="DFU155:DFV155"/>
    <mergeCell ref="DGC155:DGD155"/>
    <mergeCell ref="DGK155:DGL155"/>
    <mergeCell ref="DGS155:DGT155"/>
    <mergeCell ref="DBM155:DBN155"/>
    <mergeCell ref="DBU155:DBV155"/>
    <mergeCell ref="DCC155:DCD155"/>
    <mergeCell ref="DCK155:DCL155"/>
    <mergeCell ref="DCS155:DCT155"/>
    <mergeCell ref="DDA155:DDB155"/>
    <mergeCell ref="DDI155:DDJ155"/>
    <mergeCell ref="DDQ155:DDR155"/>
    <mergeCell ref="DDY155:DDZ155"/>
    <mergeCell ref="CYS155:CYT155"/>
    <mergeCell ref="CZA155:CZB155"/>
    <mergeCell ref="CZI155:CZJ155"/>
    <mergeCell ref="CZQ155:CZR155"/>
    <mergeCell ref="CZY155:CZZ155"/>
    <mergeCell ref="DAG155:DAH155"/>
    <mergeCell ref="DAO155:DAP155"/>
    <mergeCell ref="DAW155:DAX155"/>
    <mergeCell ref="DBE155:DBF155"/>
    <mergeCell ref="CVY155:CVZ155"/>
    <mergeCell ref="CWG155:CWH155"/>
    <mergeCell ref="CWO155:CWP155"/>
    <mergeCell ref="CWW155:CWX155"/>
    <mergeCell ref="CXE155:CXF155"/>
    <mergeCell ref="CXM155:CXN155"/>
    <mergeCell ref="CXU155:CXV155"/>
    <mergeCell ref="CYC155:CYD155"/>
    <mergeCell ref="CYK155:CYL155"/>
    <mergeCell ref="DPI155:DPJ155"/>
    <mergeCell ref="DPQ155:DPR155"/>
    <mergeCell ref="DPY155:DPZ155"/>
    <mergeCell ref="DQG155:DQH155"/>
    <mergeCell ref="DQO155:DQP155"/>
    <mergeCell ref="DQW155:DQX155"/>
    <mergeCell ref="DRE155:DRF155"/>
    <mergeCell ref="DRM155:DRN155"/>
    <mergeCell ref="DRU155:DRV155"/>
    <mergeCell ref="DMO155:DMP155"/>
    <mergeCell ref="DMW155:DMX155"/>
    <mergeCell ref="DNE155:DNF155"/>
    <mergeCell ref="DNM155:DNN155"/>
    <mergeCell ref="DNU155:DNV155"/>
    <mergeCell ref="DOC155:DOD155"/>
    <mergeCell ref="DOK155:DOL155"/>
    <mergeCell ref="DOS155:DOT155"/>
    <mergeCell ref="DPA155:DPB155"/>
    <mergeCell ref="DJU155:DJV155"/>
    <mergeCell ref="DKC155:DKD155"/>
    <mergeCell ref="DKK155:DKL155"/>
    <mergeCell ref="DKS155:DKT155"/>
    <mergeCell ref="DLA155:DLB155"/>
    <mergeCell ref="DLI155:DLJ155"/>
    <mergeCell ref="DLQ155:DLR155"/>
    <mergeCell ref="DLY155:DLZ155"/>
    <mergeCell ref="DMG155:DMH155"/>
    <mergeCell ref="DHA155:DHB155"/>
    <mergeCell ref="DHI155:DHJ155"/>
    <mergeCell ref="DHQ155:DHR155"/>
    <mergeCell ref="DHY155:DHZ155"/>
    <mergeCell ref="DIG155:DIH155"/>
    <mergeCell ref="DIO155:DIP155"/>
    <mergeCell ref="DIW155:DIX155"/>
    <mergeCell ref="DJE155:DJF155"/>
    <mergeCell ref="DJM155:DJN155"/>
    <mergeCell ref="EAK155:EAL155"/>
    <mergeCell ref="EAS155:EAT155"/>
    <mergeCell ref="EBA155:EBB155"/>
    <mergeCell ref="EBI155:EBJ155"/>
    <mergeCell ref="EBQ155:EBR155"/>
    <mergeCell ref="EBY155:EBZ155"/>
    <mergeCell ref="ECG155:ECH155"/>
    <mergeCell ref="ECO155:ECP155"/>
    <mergeCell ref="ECW155:ECX155"/>
    <mergeCell ref="DXQ155:DXR155"/>
    <mergeCell ref="DXY155:DXZ155"/>
    <mergeCell ref="DYG155:DYH155"/>
    <mergeCell ref="DYO155:DYP155"/>
    <mergeCell ref="DYW155:DYX155"/>
    <mergeCell ref="DZE155:DZF155"/>
    <mergeCell ref="DZM155:DZN155"/>
    <mergeCell ref="DZU155:DZV155"/>
    <mergeCell ref="EAC155:EAD155"/>
    <mergeCell ref="DUW155:DUX155"/>
    <mergeCell ref="DVE155:DVF155"/>
    <mergeCell ref="DVM155:DVN155"/>
    <mergeCell ref="DVU155:DVV155"/>
    <mergeCell ref="DWC155:DWD155"/>
    <mergeCell ref="DWK155:DWL155"/>
    <mergeCell ref="DWS155:DWT155"/>
    <mergeCell ref="DXA155:DXB155"/>
    <mergeCell ref="DXI155:DXJ155"/>
    <mergeCell ref="DSC155:DSD155"/>
    <mergeCell ref="DSK155:DSL155"/>
    <mergeCell ref="DSS155:DST155"/>
    <mergeCell ref="DTA155:DTB155"/>
    <mergeCell ref="DTI155:DTJ155"/>
    <mergeCell ref="DTQ155:DTR155"/>
    <mergeCell ref="DTY155:DTZ155"/>
    <mergeCell ref="DUG155:DUH155"/>
    <mergeCell ref="DUO155:DUP155"/>
    <mergeCell ref="ELM155:ELN155"/>
    <mergeCell ref="ELU155:ELV155"/>
    <mergeCell ref="EMC155:EMD155"/>
    <mergeCell ref="EMK155:EML155"/>
    <mergeCell ref="EMS155:EMT155"/>
    <mergeCell ref="ENA155:ENB155"/>
    <mergeCell ref="ENI155:ENJ155"/>
    <mergeCell ref="ENQ155:ENR155"/>
    <mergeCell ref="ENY155:ENZ155"/>
    <mergeCell ref="EIS155:EIT155"/>
    <mergeCell ref="EJA155:EJB155"/>
    <mergeCell ref="EJI155:EJJ155"/>
    <mergeCell ref="EJQ155:EJR155"/>
    <mergeCell ref="EJY155:EJZ155"/>
    <mergeCell ref="EKG155:EKH155"/>
    <mergeCell ref="EKO155:EKP155"/>
    <mergeCell ref="EKW155:EKX155"/>
    <mergeCell ref="ELE155:ELF155"/>
    <mergeCell ref="EFY155:EFZ155"/>
    <mergeCell ref="EGG155:EGH155"/>
    <mergeCell ref="EGO155:EGP155"/>
    <mergeCell ref="EGW155:EGX155"/>
    <mergeCell ref="EHE155:EHF155"/>
    <mergeCell ref="EHM155:EHN155"/>
    <mergeCell ref="EHU155:EHV155"/>
    <mergeCell ref="EIC155:EID155"/>
    <mergeCell ref="EIK155:EIL155"/>
    <mergeCell ref="EDE155:EDF155"/>
    <mergeCell ref="EDM155:EDN155"/>
    <mergeCell ref="EDU155:EDV155"/>
    <mergeCell ref="EEC155:EED155"/>
    <mergeCell ref="EEK155:EEL155"/>
    <mergeCell ref="EES155:EET155"/>
    <mergeCell ref="EFA155:EFB155"/>
    <mergeCell ref="EFI155:EFJ155"/>
    <mergeCell ref="EFQ155:EFR155"/>
    <mergeCell ref="EWO155:EWP155"/>
    <mergeCell ref="EWW155:EWX155"/>
    <mergeCell ref="EXE155:EXF155"/>
    <mergeCell ref="EXM155:EXN155"/>
    <mergeCell ref="EXU155:EXV155"/>
    <mergeCell ref="EYC155:EYD155"/>
    <mergeCell ref="EYK155:EYL155"/>
    <mergeCell ref="EYS155:EYT155"/>
    <mergeCell ref="EZA155:EZB155"/>
    <mergeCell ref="ETU155:ETV155"/>
    <mergeCell ref="EUC155:EUD155"/>
    <mergeCell ref="EUK155:EUL155"/>
    <mergeCell ref="EUS155:EUT155"/>
    <mergeCell ref="EVA155:EVB155"/>
    <mergeCell ref="EVI155:EVJ155"/>
    <mergeCell ref="EVQ155:EVR155"/>
    <mergeCell ref="EVY155:EVZ155"/>
    <mergeCell ref="EWG155:EWH155"/>
    <mergeCell ref="ERA155:ERB155"/>
    <mergeCell ref="ERI155:ERJ155"/>
    <mergeCell ref="ERQ155:ERR155"/>
    <mergeCell ref="ERY155:ERZ155"/>
    <mergeCell ref="ESG155:ESH155"/>
    <mergeCell ref="ESO155:ESP155"/>
    <mergeCell ref="ESW155:ESX155"/>
    <mergeCell ref="ETE155:ETF155"/>
    <mergeCell ref="ETM155:ETN155"/>
    <mergeCell ref="EOG155:EOH155"/>
    <mergeCell ref="EOO155:EOP155"/>
    <mergeCell ref="EOW155:EOX155"/>
    <mergeCell ref="EPE155:EPF155"/>
    <mergeCell ref="EPM155:EPN155"/>
    <mergeCell ref="EPU155:EPV155"/>
    <mergeCell ref="EQC155:EQD155"/>
    <mergeCell ref="EQK155:EQL155"/>
    <mergeCell ref="EQS155:EQT155"/>
    <mergeCell ref="FHQ155:FHR155"/>
    <mergeCell ref="FHY155:FHZ155"/>
    <mergeCell ref="FIG155:FIH155"/>
    <mergeCell ref="FIO155:FIP155"/>
    <mergeCell ref="FIW155:FIX155"/>
    <mergeCell ref="FJE155:FJF155"/>
    <mergeCell ref="FJM155:FJN155"/>
    <mergeCell ref="FJU155:FJV155"/>
    <mergeCell ref="FKC155:FKD155"/>
    <mergeCell ref="FEW155:FEX155"/>
    <mergeCell ref="FFE155:FFF155"/>
    <mergeCell ref="FFM155:FFN155"/>
    <mergeCell ref="FFU155:FFV155"/>
    <mergeCell ref="FGC155:FGD155"/>
    <mergeCell ref="FGK155:FGL155"/>
    <mergeCell ref="FGS155:FGT155"/>
    <mergeCell ref="FHA155:FHB155"/>
    <mergeCell ref="FHI155:FHJ155"/>
    <mergeCell ref="FCC155:FCD155"/>
    <mergeCell ref="FCK155:FCL155"/>
    <mergeCell ref="FCS155:FCT155"/>
    <mergeCell ref="FDA155:FDB155"/>
    <mergeCell ref="FDI155:FDJ155"/>
    <mergeCell ref="FDQ155:FDR155"/>
    <mergeCell ref="FDY155:FDZ155"/>
    <mergeCell ref="FEG155:FEH155"/>
    <mergeCell ref="FEO155:FEP155"/>
    <mergeCell ref="EZI155:EZJ155"/>
    <mergeCell ref="EZQ155:EZR155"/>
    <mergeCell ref="EZY155:EZZ155"/>
    <mergeCell ref="FAG155:FAH155"/>
    <mergeCell ref="FAO155:FAP155"/>
    <mergeCell ref="FAW155:FAX155"/>
    <mergeCell ref="FBE155:FBF155"/>
    <mergeCell ref="FBM155:FBN155"/>
    <mergeCell ref="FBU155:FBV155"/>
    <mergeCell ref="FSS155:FST155"/>
    <mergeCell ref="FTA155:FTB155"/>
    <mergeCell ref="FTI155:FTJ155"/>
    <mergeCell ref="FTQ155:FTR155"/>
    <mergeCell ref="FTY155:FTZ155"/>
    <mergeCell ref="FUG155:FUH155"/>
    <mergeCell ref="FUO155:FUP155"/>
    <mergeCell ref="FUW155:FUX155"/>
    <mergeCell ref="FVE155:FVF155"/>
    <mergeCell ref="FPY155:FPZ155"/>
    <mergeCell ref="FQG155:FQH155"/>
    <mergeCell ref="FQO155:FQP155"/>
    <mergeCell ref="FQW155:FQX155"/>
    <mergeCell ref="FRE155:FRF155"/>
    <mergeCell ref="FRM155:FRN155"/>
    <mergeCell ref="FRU155:FRV155"/>
    <mergeCell ref="FSC155:FSD155"/>
    <mergeCell ref="FSK155:FSL155"/>
    <mergeCell ref="FNE155:FNF155"/>
    <mergeCell ref="FNM155:FNN155"/>
    <mergeCell ref="FNU155:FNV155"/>
    <mergeCell ref="FOC155:FOD155"/>
    <mergeCell ref="FOK155:FOL155"/>
    <mergeCell ref="FOS155:FOT155"/>
    <mergeCell ref="FPA155:FPB155"/>
    <mergeCell ref="FPI155:FPJ155"/>
    <mergeCell ref="FPQ155:FPR155"/>
    <mergeCell ref="FKK155:FKL155"/>
    <mergeCell ref="FKS155:FKT155"/>
    <mergeCell ref="FLA155:FLB155"/>
    <mergeCell ref="FLI155:FLJ155"/>
    <mergeCell ref="FLQ155:FLR155"/>
    <mergeCell ref="FLY155:FLZ155"/>
    <mergeCell ref="FMG155:FMH155"/>
    <mergeCell ref="FMO155:FMP155"/>
    <mergeCell ref="FMW155:FMX155"/>
    <mergeCell ref="GDU155:GDV155"/>
    <mergeCell ref="GEC155:GED155"/>
    <mergeCell ref="GEK155:GEL155"/>
    <mergeCell ref="GES155:GET155"/>
    <mergeCell ref="GFA155:GFB155"/>
    <mergeCell ref="GFI155:GFJ155"/>
    <mergeCell ref="GFQ155:GFR155"/>
    <mergeCell ref="GFY155:GFZ155"/>
    <mergeCell ref="GGG155:GGH155"/>
    <mergeCell ref="GBA155:GBB155"/>
    <mergeCell ref="GBI155:GBJ155"/>
    <mergeCell ref="GBQ155:GBR155"/>
    <mergeCell ref="GBY155:GBZ155"/>
    <mergeCell ref="GCG155:GCH155"/>
    <mergeCell ref="GCO155:GCP155"/>
    <mergeCell ref="GCW155:GCX155"/>
    <mergeCell ref="GDE155:GDF155"/>
    <mergeCell ref="GDM155:GDN155"/>
    <mergeCell ref="FYG155:FYH155"/>
    <mergeCell ref="FYO155:FYP155"/>
    <mergeCell ref="FYW155:FYX155"/>
    <mergeCell ref="FZE155:FZF155"/>
    <mergeCell ref="FZM155:FZN155"/>
    <mergeCell ref="FZU155:FZV155"/>
    <mergeCell ref="GAC155:GAD155"/>
    <mergeCell ref="GAK155:GAL155"/>
    <mergeCell ref="GAS155:GAT155"/>
    <mergeCell ref="FVM155:FVN155"/>
    <mergeCell ref="FVU155:FVV155"/>
    <mergeCell ref="FWC155:FWD155"/>
    <mergeCell ref="FWK155:FWL155"/>
    <mergeCell ref="FWS155:FWT155"/>
    <mergeCell ref="FXA155:FXB155"/>
    <mergeCell ref="FXI155:FXJ155"/>
    <mergeCell ref="FXQ155:FXR155"/>
    <mergeCell ref="FXY155:FXZ155"/>
    <mergeCell ref="GOW155:GOX155"/>
    <mergeCell ref="GPE155:GPF155"/>
    <mergeCell ref="GPM155:GPN155"/>
    <mergeCell ref="GPU155:GPV155"/>
    <mergeCell ref="GQC155:GQD155"/>
    <mergeCell ref="GQK155:GQL155"/>
    <mergeCell ref="GQS155:GQT155"/>
    <mergeCell ref="GRA155:GRB155"/>
    <mergeCell ref="GRI155:GRJ155"/>
    <mergeCell ref="GMC155:GMD155"/>
    <mergeCell ref="GMK155:GML155"/>
    <mergeCell ref="GMS155:GMT155"/>
    <mergeCell ref="GNA155:GNB155"/>
    <mergeCell ref="GNI155:GNJ155"/>
    <mergeCell ref="GNQ155:GNR155"/>
    <mergeCell ref="GNY155:GNZ155"/>
    <mergeCell ref="GOG155:GOH155"/>
    <mergeCell ref="GOO155:GOP155"/>
    <mergeCell ref="GJI155:GJJ155"/>
    <mergeCell ref="GJQ155:GJR155"/>
    <mergeCell ref="GJY155:GJZ155"/>
    <mergeCell ref="GKG155:GKH155"/>
    <mergeCell ref="GKO155:GKP155"/>
    <mergeCell ref="GKW155:GKX155"/>
    <mergeCell ref="GLE155:GLF155"/>
    <mergeCell ref="GLM155:GLN155"/>
    <mergeCell ref="GLU155:GLV155"/>
    <mergeCell ref="GGO155:GGP155"/>
    <mergeCell ref="GGW155:GGX155"/>
    <mergeCell ref="GHE155:GHF155"/>
    <mergeCell ref="GHM155:GHN155"/>
    <mergeCell ref="GHU155:GHV155"/>
    <mergeCell ref="GIC155:GID155"/>
    <mergeCell ref="GIK155:GIL155"/>
    <mergeCell ref="GIS155:GIT155"/>
    <mergeCell ref="GJA155:GJB155"/>
    <mergeCell ref="GZY155:GZZ155"/>
    <mergeCell ref="HAG155:HAH155"/>
    <mergeCell ref="HAO155:HAP155"/>
    <mergeCell ref="HAW155:HAX155"/>
    <mergeCell ref="HBE155:HBF155"/>
    <mergeCell ref="HBM155:HBN155"/>
    <mergeCell ref="HBU155:HBV155"/>
    <mergeCell ref="HCC155:HCD155"/>
    <mergeCell ref="HCK155:HCL155"/>
    <mergeCell ref="GXE155:GXF155"/>
    <mergeCell ref="GXM155:GXN155"/>
    <mergeCell ref="GXU155:GXV155"/>
    <mergeCell ref="GYC155:GYD155"/>
    <mergeCell ref="GYK155:GYL155"/>
    <mergeCell ref="GYS155:GYT155"/>
    <mergeCell ref="GZA155:GZB155"/>
    <mergeCell ref="GZI155:GZJ155"/>
    <mergeCell ref="GZQ155:GZR155"/>
    <mergeCell ref="GUK155:GUL155"/>
    <mergeCell ref="GUS155:GUT155"/>
    <mergeCell ref="GVA155:GVB155"/>
    <mergeCell ref="GVI155:GVJ155"/>
    <mergeCell ref="GVQ155:GVR155"/>
    <mergeCell ref="GVY155:GVZ155"/>
    <mergeCell ref="GWG155:GWH155"/>
    <mergeCell ref="GWO155:GWP155"/>
    <mergeCell ref="GWW155:GWX155"/>
    <mergeCell ref="GRQ155:GRR155"/>
    <mergeCell ref="GRY155:GRZ155"/>
    <mergeCell ref="GSG155:GSH155"/>
    <mergeCell ref="GSO155:GSP155"/>
    <mergeCell ref="GSW155:GSX155"/>
    <mergeCell ref="GTE155:GTF155"/>
    <mergeCell ref="GTM155:GTN155"/>
    <mergeCell ref="GTU155:GTV155"/>
    <mergeCell ref="GUC155:GUD155"/>
    <mergeCell ref="HLA155:HLB155"/>
    <mergeCell ref="HLI155:HLJ155"/>
    <mergeCell ref="HLQ155:HLR155"/>
    <mergeCell ref="HLY155:HLZ155"/>
    <mergeCell ref="HMG155:HMH155"/>
    <mergeCell ref="HMO155:HMP155"/>
    <mergeCell ref="HMW155:HMX155"/>
    <mergeCell ref="HNE155:HNF155"/>
    <mergeCell ref="HNM155:HNN155"/>
    <mergeCell ref="HIG155:HIH155"/>
    <mergeCell ref="HIO155:HIP155"/>
    <mergeCell ref="HIW155:HIX155"/>
    <mergeCell ref="HJE155:HJF155"/>
    <mergeCell ref="HJM155:HJN155"/>
    <mergeCell ref="HJU155:HJV155"/>
    <mergeCell ref="HKC155:HKD155"/>
    <mergeCell ref="HKK155:HKL155"/>
    <mergeCell ref="HKS155:HKT155"/>
    <mergeCell ref="HFM155:HFN155"/>
    <mergeCell ref="HFU155:HFV155"/>
    <mergeCell ref="HGC155:HGD155"/>
    <mergeCell ref="HGK155:HGL155"/>
    <mergeCell ref="HGS155:HGT155"/>
    <mergeCell ref="HHA155:HHB155"/>
    <mergeCell ref="HHI155:HHJ155"/>
    <mergeCell ref="HHQ155:HHR155"/>
    <mergeCell ref="HHY155:HHZ155"/>
    <mergeCell ref="HCS155:HCT155"/>
    <mergeCell ref="HDA155:HDB155"/>
    <mergeCell ref="HDI155:HDJ155"/>
    <mergeCell ref="HDQ155:HDR155"/>
    <mergeCell ref="HDY155:HDZ155"/>
    <mergeCell ref="HEG155:HEH155"/>
    <mergeCell ref="HEO155:HEP155"/>
    <mergeCell ref="HEW155:HEX155"/>
    <mergeCell ref="HFE155:HFF155"/>
    <mergeCell ref="HWC155:HWD155"/>
    <mergeCell ref="HWK155:HWL155"/>
    <mergeCell ref="HWS155:HWT155"/>
    <mergeCell ref="HXA155:HXB155"/>
    <mergeCell ref="HXI155:HXJ155"/>
    <mergeCell ref="HXQ155:HXR155"/>
    <mergeCell ref="HXY155:HXZ155"/>
    <mergeCell ref="HYG155:HYH155"/>
    <mergeCell ref="HYO155:HYP155"/>
    <mergeCell ref="HTI155:HTJ155"/>
    <mergeCell ref="HTQ155:HTR155"/>
    <mergeCell ref="HTY155:HTZ155"/>
    <mergeCell ref="HUG155:HUH155"/>
    <mergeCell ref="HUO155:HUP155"/>
    <mergeCell ref="HUW155:HUX155"/>
    <mergeCell ref="HVE155:HVF155"/>
    <mergeCell ref="HVM155:HVN155"/>
    <mergeCell ref="HVU155:HVV155"/>
    <mergeCell ref="HQO155:HQP155"/>
    <mergeCell ref="HQW155:HQX155"/>
    <mergeCell ref="HRE155:HRF155"/>
    <mergeCell ref="HRM155:HRN155"/>
    <mergeCell ref="HRU155:HRV155"/>
    <mergeCell ref="HSC155:HSD155"/>
    <mergeCell ref="HSK155:HSL155"/>
    <mergeCell ref="HSS155:HST155"/>
    <mergeCell ref="HTA155:HTB155"/>
    <mergeCell ref="HNU155:HNV155"/>
    <mergeCell ref="HOC155:HOD155"/>
    <mergeCell ref="HOK155:HOL155"/>
    <mergeCell ref="HOS155:HOT155"/>
    <mergeCell ref="HPA155:HPB155"/>
    <mergeCell ref="HPI155:HPJ155"/>
    <mergeCell ref="HPQ155:HPR155"/>
    <mergeCell ref="HPY155:HPZ155"/>
    <mergeCell ref="HQG155:HQH155"/>
    <mergeCell ref="IHE155:IHF155"/>
    <mergeCell ref="IHM155:IHN155"/>
    <mergeCell ref="IHU155:IHV155"/>
    <mergeCell ref="IIC155:IID155"/>
    <mergeCell ref="IIK155:IIL155"/>
    <mergeCell ref="IIS155:IIT155"/>
    <mergeCell ref="IJA155:IJB155"/>
    <mergeCell ref="IJI155:IJJ155"/>
    <mergeCell ref="IJQ155:IJR155"/>
    <mergeCell ref="IEK155:IEL155"/>
    <mergeCell ref="IES155:IET155"/>
    <mergeCell ref="IFA155:IFB155"/>
    <mergeCell ref="IFI155:IFJ155"/>
    <mergeCell ref="IFQ155:IFR155"/>
    <mergeCell ref="IFY155:IFZ155"/>
    <mergeCell ref="IGG155:IGH155"/>
    <mergeCell ref="IGO155:IGP155"/>
    <mergeCell ref="IGW155:IGX155"/>
    <mergeCell ref="IBQ155:IBR155"/>
    <mergeCell ref="IBY155:IBZ155"/>
    <mergeCell ref="ICG155:ICH155"/>
    <mergeCell ref="ICO155:ICP155"/>
    <mergeCell ref="ICW155:ICX155"/>
    <mergeCell ref="IDE155:IDF155"/>
    <mergeCell ref="IDM155:IDN155"/>
    <mergeCell ref="IDU155:IDV155"/>
    <mergeCell ref="IEC155:IED155"/>
    <mergeCell ref="HYW155:HYX155"/>
    <mergeCell ref="HZE155:HZF155"/>
    <mergeCell ref="HZM155:HZN155"/>
    <mergeCell ref="HZU155:HZV155"/>
    <mergeCell ref="IAC155:IAD155"/>
    <mergeCell ref="IAK155:IAL155"/>
    <mergeCell ref="IAS155:IAT155"/>
    <mergeCell ref="IBA155:IBB155"/>
    <mergeCell ref="IBI155:IBJ155"/>
    <mergeCell ref="ISG155:ISH155"/>
    <mergeCell ref="ISO155:ISP155"/>
    <mergeCell ref="ISW155:ISX155"/>
    <mergeCell ref="ITE155:ITF155"/>
    <mergeCell ref="ITM155:ITN155"/>
    <mergeCell ref="ITU155:ITV155"/>
    <mergeCell ref="IUC155:IUD155"/>
    <mergeCell ref="IUK155:IUL155"/>
    <mergeCell ref="IUS155:IUT155"/>
    <mergeCell ref="IPM155:IPN155"/>
    <mergeCell ref="IPU155:IPV155"/>
    <mergeCell ref="IQC155:IQD155"/>
    <mergeCell ref="IQK155:IQL155"/>
    <mergeCell ref="IQS155:IQT155"/>
    <mergeCell ref="IRA155:IRB155"/>
    <mergeCell ref="IRI155:IRJ155"/>
    <mergeCell ref="IRQ155:IRR155"/>
    <mergeCell ref="IRY155:IRZ155"/>
    <mergeCell ref="IMS155:IMT155"/>
    <mergeCell ref="INA155:INB155"/>
    <mergeCell ref="INI155:INJ155"/>
    <mergeCell ref="INQ155:INR155"/>
    <mergeCell ref="INY155:INZ155"/>
    <mergeCell ref="IOG155:IOH155"/>
    <mergeCell ref="IOO155:IOP155"/>
    <mergeCell ref="IOW155:IOX155"/>
    <mergeCell ref="IPE155:IPF155"/>
    <mergeCell ref="IJY155:IJZ155"/>
    <mergeCell ref="IKG155:IKH155"/>
    <mergeCell ref="IKO155:IKP155"/>
    <mergeCell ref="IKW155:IKX155"/>
    <mergeCell ref="ILE155:ILF155"/>
    <mergeCell ref="ILM155:ILN155"/>
    <mergeCell ref="ILU155:ILV155"/>
    <mergeCell ref="IMC155:IMD155"/>
    <mergeCell ref="IMK155:IML155"/>
    <mergeCell ref="JDI155:JDJ155"/>
    <mergeCell ref="JDQ155:JDR155"/>
    <mergeCell ref="JDY155:JDZ155"/>
    <mergeCell ref="JEG155:JEH155"/>
    <mergeCell ref="JEO155:JEP155"/>
    <mergeCell ref="JEW155:JEX155"/>
    <mergeCell ref="JFE155:JFF155"/>
    <mergeCell ref="JFM155:JFN155"/>
    <mergeCell ref="JFU155:JFV155"/>
    <mergeCell ref="JAO155:JAP155"/>
    <mergeCell ref="JAW155:JAX155"/>
    <mergeCell ref="JBE155:JBF155"/>
    <mergeCell ref="JBM155:JBN155"/>
    <mergeCell ref="JBU155:JBV155"/>
    <mergeCell ref="JCC155:JCD155"/>
    <mergeCell ref="JCK155:JCL155"/>
    <mergeCell ref="JCS155:JCT155"/>
    <mergeCell ref="JDA155:JDB155"/>
    <mergeCell ref="IXU155:IXV155"/>
    <mergeCell ref="IYC155:IYD155"/>
    <mergeCell ref="IYK155:IYL155"/>
    <mergeCell ref="IYS155:IYT155"/>
    <mergeCell ref="IZA155:IZB155"/>
    <mergeCell ref="IZI155:IZJ155"/>
    <mergeCell ref="IZQ155:IZR155"/>
    <mergeCell ref="IZY155:IZZ155"/>
    <mergeCell ref="JAG155:JAH155"/>
    <mergeCell ref="IVA155:IVB155"/>
    <mergeCell ref="IVI155:IVJ155"/>
    <mergeCell ref="IVQ155:IVR155"/>
    <mergeCell ref="IVY155:IVZ155"/>
    <mergeCell ref="IWG155:IWH155"/>
    <mergeCell ref="IWO155:IWP155"/>
    <mergeCell ref="IWW155:IWX155"/>
    <mergeCell ref="IXE155:IXF155"/>
    <mergeCell ref="IXM155:IXN155"/>
    <mergeCell ref="JOK155:JOL155"/>
    <mergeCell ref="JOS155:JOT155"/>
    <mergeCell ref="JPA155:JPB155"/>
    <mergeCell ref="JPI155:JPJ155"/>
    <mergeCell ref="JPQ155:JPR155"/>
    <mergeCell ref="JPY155:JPZ155"/>
    <mergeCell ref="JQG155:JQH155"/>
    <mergeCell ref="JQO155:JQP155"/>
    <mergeCell ref="JQW155:JQX155"/>
    <mergeCell ref="JLQ155:JLR155"/>
    <mergeCell ref="JLY155:JLZ155"/>
    <mergeCell ref="JMG155:JMH155"/>
    <mergeCell ref="JMO155:JMP155"/>
    <mergeCell ref="JMW155:JMX155"/>
    <mergeCell ref="JNE155:JNF155"/>
    <mergeCell ref="JNM155:JNN155"/>
    <mergeCell ref="JNU155:JNV155"/>
    <mergeCell ref="JOC155:JOD155"/>
    <mergeCell ref="JIW155:JIX155"/>
    <mergeCell ref="JJE155:JJF155"/>
    <mergeCell ref="JJM155:JJN155"/>
    <mergeCell ref="JJU155:JJV155"/>
    <mergeCell ref="JKC155:JKD155"/>
    <mergeCell ref="JKK155:JKL155"/>
    <mergeCell ref="JKS155:JKT155"/>
    <mergeCell ref="JLA155:JLB155"/>
    <mergeCell ref="JLI155:JLJ155"/>
    <mergeCell ref="JGC155:JGD155"/>
    <mergeCell ref="JGK155:JGL155"/>
    <mergeCell ref="JGS155:JGT155"/>
    <mergeCell ref="JHA155:JHB155"/>
    <mergeCell ref="JHI155:JHJ155"/>
    <mergeCell ref="JHQ155:JHR155"/>
    <mergeCell ref="JHY155:JHZ155"/>
    <mergeCell ref="JIG155:JIH155"/>
    <mergeCell ref="JIO155:JIP155"/>
    <mergeCell ref="JZM155:JZN155"/>
    <mergeCell ref="JZU155:JZV155"/>
    <mergeCell ref="KAC155:KAD155"/>
    <mergeCell ref="KAK155:KAL155"/>
    <mergeCell ref="KAS155:KAT155"/>
    <mergeCell ref="KBA155:KBB155"/>
    <mergeCell ref="KBI155:KBJ155"/>
    <mergeCell ref="KBQ155:KBR155"/>
    <mergeCell ref="KBY155:KBZ155"/>
    <mergeCell ref="JWS155:JWT155"/>
    <mergeCell ref="JXA155:JXB155"/>
    <mergeCell ref="JXI155:JXJ155"/>
    <mergeCell ref="JXQ155:JXR155"/>
    <mergeCell ref="JXY155:JXZ155"/>
    <mergeCell ref="JYG155:JYH155"/>
    <mergeCell ref="JYO155:JYP155"/>
    <mergeCell ref="JYW155:JYX155"/>
    <mergeCell ref="JZE155:JZF155"/>
    <mergeCell ref="JTY155:JTZ155"/>
    <mergeCell ref="JUG155:JUH155"/>
    <mergeCell ref="JUO155:JUP155"/>
    <mergeCell ref="JUW155:JUX155"/>
    <mergeCell ref="JVE155:JVF155"/>
    <mergeCell ref="JVM155:JVN155"/>
    <mergeCell ref="JVU155:JVV155"/>
    <mergeCell ref="JWC155:JWD155"/>
    <mergeCell ref="JWK155:JWL155"/>
    <mergeCell ref="JRE155:JRF155"/>
    <mergeCell ref="JRM155:JRN155"/>
    <mergeCell ref="JRU155:JRV155"/>
    <mergeCell ref="JSC155:JSD155"/>
    <mergeCell ref="JSK155:JSL155"/>
    <mergeCell ref="JSS155:JST155"/>
    <mergeCell ref="JTA155:JTB155"/>
    <mergeCell ref="JTI155:JTJ155"/>
    <mergeCell ref="JTQ155:JTR155"/>
    <mergeCell ref="KKO155:KKP155"/>
    <mergeCell ref="KKW155:KKX155"/>
    <mergeCell ref="KLE155:KLF155"/>
    <mergeCell ref="KLM155:KLN155"/>
    <mergeCell ref="KLU155:KLV155"/>
    <mergeCell ref="KMC155:KMD155"/>
    <mergeCell ref="KMK155:KML155"/>
    <mergeCell ref="KMS155:KMT155"/>
    <mergeCell ref="KNA155:KNB155"/>
    <mergeCell ref="KHU155:KHV155"/>
    <mergeCell ref="KIC155:KID155"/>
    <mergeCell ref="KIK155:KIL155"/>
    <mergeCell ref="KIS155:KIT155"/>
    <mergeCell ref="KJA155:KJB155"/>
    <mergeCell ref="KJI155:KJJ155"/>
    <mergeCell ref="KJQ155:KJR155"/>
    <mergeCell ref="KJY155:KJZ155"/>
    <mergeCell ref="KKG155:KKH155"/>
    <mergeCell ref="KFA155:KFB155"/>
    <mergeCell ref="KFI155:KFJ155"/>
    <mergeCell ref="KFQ155:KFR155"/>
    <mergeCell ref="KFY155:KFZ155"/>
    <mergeCell ref="KGG155:KGH155"/>
    <mergeCell ref="KGO155:KGP155"/>
    <mergeCell ref="KGW155:KGX155"/>
    <mergeCell ref="KHE155:KHF155"/>
    <mergeCell ref="KHM155:KHN155"/>
    <mergeCell ref="KCG155:KCH155"/>
    <mergeCell ref="KCO155:KCP155"/>
    <mergeCell ref="KCW155:KCX155"/>
    <mergeCell ref="KDE155:KDF155"/>
    <mergeCell ref="KDM155:KDN155"/>
    <mergeCell ref="KDU155:KDV155"/>
    <mergeCell ref="KEC155:KED155"/>
    <mergeCell ref="KEK155:KEL155"/>
    <mergeCell ref="KES155:KET155"/>
    <mergeCell ref="KVQ155:KVR155"/>
    <mergeCell ref="KVY155:KVZ155"/>
    <mergeCell ref="KWG155:KWH155"/>
    <mergeCell ref="KWO155:KWP155"/>
    <mergeCell ref="KWW155:KWX155"/>
    <mergeCell ref="KXE155:KXF155"/>
    <mergeCell ref="KXM155:KXN155"/>
    <mergeCell ref="KXU155:KXV155"/>
    <mergeCell ref="KYC155:KYD155"/>
    <mergeCell ref="KSW155:KSX155"/>
    <mergeCell ref="KTE155:KTF155"/>
    <mergeCell ref="KTM155:KTN155"/>
    <mergeCell ref="KTU155:KTV155"/>
    <mergeCell ref="KUC155:KUD155"/>
    <mergeCell ref="KUK155:KUL155"/>
    <mergeCell ref="KUS155:KUT155"/>
    <mergeCell ref="KVA155:KVB155"/>
    <mergeCell ref="KVI155:KVJ155"/>
    <mergeCell ref="KQC155:KQD155"/>
    <mergeCell ref="KQK155:KQL155"/>
    <mergeCell ref="KQS155:KQT155"/>
    <mergeCell ref="KRA155:KRB155"/>
    <mergeCell ref="KRI155:KRJ155"/>
    <mergeCell ref="KRQ155:KRR155"/>
    <mergeCell ref="KRY155:KRZ155"/>
    <mergeCell ref="KSG155:KSH155"/>
    <mergeCell ref="KSO155:KSP155"/>
    <mergeCell ref="KNI155:KNJ155"/>
    <mergeCell ref="KNQ155:KNR155"/>
    <mergeCell ref="KNY155:KNZ155"/>
    <mergeCell ref="KOG155:KOH155"/>
    <mergeCell ref="KOO155:KOP155"/>
    <mergeCell ref="KOW155:KOX155"/>
    <mergeCell ref="KPE155:KPF155"/>
    <mergeCell ref="KPM155:KPN155"/>
    <mergeCell ref="KPU155:KPV155"/>
    <mergeCell ref="LGS155:LGT155"/>
    <mergeCell ref="LHA155:LHB155"/>
    <mergeCell ref="LHI155:LHJ155"/>
    <mergeCell ref="LHQ155:LHR155"/>
    <mergeCell ref="LHY155:LHZ155"/>
    <mergeCell ref="LIG155:LIH155"/>
    <mergeCell ref="LIO155:LIP155"/>
    <mergeCell ref="LIW155:LIX155"/>
    <mergeCell ref="LJE155:LJF155"/>
    <mergeCell ref="LDY155:LDZ155"/>
    <mergeCell ref="LEG155:LEH155"/>
    <mergeCell ref="LEO155:LEP155"/>
    <mergeCell ref="LEW155:LEX155"/>
    <mergeCell ref="LFE155:LFF155"/>
    <mergeCell ref="LFM155:LFN155"/>
    <mergeCell ref="LFU155:LFV155"/>
    <mergeCell ref="LGC155:LGD155"/>
    <mergeCell ref="LGK155:LGL155"/>
    <mergeCell ref="LBE155:LBF155"/>
    <mergeCell ref="LBM155:LBN155"/>
    <mergeCell ref="LBU155:LBV155"/>
    <mergeCell ref="LCC155:LCD155"/>
    <mergeCell ref="LCK155:LCL155"/>
    <mergeCell ref="LCS155:LCT155"/>
    <mergeCell ref="LDA155:LDB155"/>
    <mergeCell ref="LDI155:LDJ155"/>
    <mergeCell ref="LDQ155:LDR155"/>
    <mergeCell ref="KYK155:KYL155"/>
    <mergeCell ref="KYS155:KYT155"/>
    <mergeCell ref="KZA155:KZB155"/>
    <mergeCell ref="KZI155:KZJ155"/>
    <mergeCell ref="KZQ155:KZR155"/>
    <mergeCell ref="KZY155:KZZ155"/>
    <mergeCell ref="LAG155:LAH155"/>
    <mergeCell ref="LAO155:LAP155"/>
    <mergeCell ref="LAW155:LAX155"/>
    <mergeCell ref="LRU155:LRV155"/>
    <mergeCell ref="LSC155:LSD155"/>
    <mergeCell ref="LSK155:LSL155"/>
    <mergeCell ref="LSS155:LST155"/>
    <mergeCell ref="LTA155:LTB155"/>
    <mergeCell ref="LTI155:LTJ155"/>
    <mergeCell ref="LTQ155:LTR155"/>
    <mergeCell ref="LTY155:LTZ155"/>
    <mergeCell ref="LUG155:LUH155"/>
    <mergeCell ref="LPA155:LPB155"/>
    <mergeCell ref="LPI155:LPJ155"/>
    <mergeCell ref="LPQ155:LPR155"/>
    <mergeCell ref="LPY155:LPZ155"/>
    <mergeCell ref="LQG155:LQH155"/>
    <mergeCell ref="LQO155:LQP155"/>
    <mergeCell ref="LQW155:LQX155"/>
    <mergeCell ref="LRE155:LRF155"/>
    <mergeCell ref="LRM155:LRN155"/>
    <mergeCell ref="LMG155:LMH155"/>
    <mergeCell ref="LMO155:LMP155"/>
    <mergeCell ref="LMW155:LMX155"/>
    <mergeCell ref="LNE155:LNF155"/>
    <mergeCell ref="LNM155:LNN155"/>
    <mergeCell ref="LNU155:LNV155"/>
    <mergeCell ref="LOC155:LOD155"/>
    <mergeCell ref="LOK155:LOL155"/>
    <mergeCell ref="LOS155:LOT155"/>
    <mergeCell ref="LJM155:LJN155"/>
    <mergeCell ref="LJU155:LJV155"/>
    <mergeCell ref="LKC155:LKD155"/>
    <mergeCell ref="LKK155:LKL155"/>
    <mergeCell ref="LKS155:LKT155"/>
    <mergeCell ref="LLA155:LLB155"/>
    <mergeCell ref="LLI155:LLJ155"/>
    <mergeCell ref="LLQ155:LLR155"/>
    <mergeCell ref="LLY155:LLZ155"/>
    <mergeCell ref="MCW155:MCX155"/>
    <mergeCell ref="MDE155:MDF155"/>
    <mergeCell ref="MDM155:MDN155"/>
    <mergeCell ref="MDU155:MDV155"/>
    <mergeCell ref="MEC155:MED155"/>
    <mergeCell ref="MEK155:MEL155"/>
    <mergeCell ref="MES155:MET155"/>
    <mergeCell ref="MFA155:MFB155"/>
    <mergeCell ref="MFI155:MFJ155"/>
    <mergeCell ref="MAC155:MAD155"/>
    <mergeCell ref="MAK155:MAL155"/>
    <mergeCell ref="MAS155:MAT155"/>
    <mergeCell ref="MBA155:MBB155"/>
    <mergeCell ref="MBI155:MBJ155"/>
    <mergeCell ref="MBQ155:MBR155"/>
    <mergeCell ref="MBY155:MBZ155"/>
    <mergeCell ref="MCG155:MCH155"/>
    <mergeCell ref="MCO155:MCP155"/>
    <mergeCell ref="LXI155:LXJ155"/>
    <mergeCell ref="LXQ155:LXR155"/>
    <mergeCell ref="LXY155:LXZ155"/>
    <mergeCell ref="LYG155:LYH155"/>
    <mergeCell ref="LYO155:LYP155"/>
    <mergeCell ref="LYW155:LYX155"/>
    <mergeCell ref="LZE155:LZF155"/>
    <mergeCell ref="LZM155:LZN155"/>
    <mergeCell ref="LZU155:LZV155"/>
    <mergeCell ref="LUO155:LUP155"/>
    <mergeCell ref="LUW155:LUX155"/>
    <mergeCell ref="LVE155:LVF155"/>
    <mergeCell ref="LVM155:LVN155"/>
    <mergeCell ref="LVU155:LVV155"/>
    <mergeCell ref="LWC155:LWD155"/>
    <mergeCell ref="LWK155:LWL155"/>
    <mergeCell ref="LWS155:LWT155"/>
    <mergeCell ref="LXA155:LXB155"/>
    <mergeCell ref="MNY155:MNZ155"/>
    <mergeCell ref="MOG155:MOH155"/>
    <mergeCell ref="MOO155:MOP155"/>
    <mergeCell ref="MOW155:MOX155"/>
    <mergeCell ref="MPE155:MPF155"/>
    <mergeCell ref="MPM155:MPN155"/>
    <mergeCell ref="MPU155:MPV155"/>
    <mergeCell ref="MQC155:MQD155"/>
    <mergeCell ref="MQK155:MQL155"/>
    <mergeCell ref="MLE155:MLF155"/>
    <mergeCell ref="MLM155:MLN155"/>
    <mergeCell ref="MLU155:MLV155"/>
    <mergeCell ref="MMC155:MMD155"/>
    <mergeCell ref="MMK155:MML155"/>
    <mergeCell ref="MMS155:MMT155"/>
    <mergeCell ref="MNA155:MNB155"/>
    <mergeCell ref="MNI155:MNJ155"/>
    <mergeCell ref="MNQ155:MNR155"/>
    <mergeCell ref="MIK155:MIL155"/>
    <mergeCell ref="MIS155:MIT155"/>
    <mergeCell ref="MJA155:MJB155"/>
    <mergeCell ref="MJI155:MJJ155"/>
    <mergeCell ref="MJQ155:MJR155"/>
    <mergeCell ref="MJY155:MJZ155"/>
    <mergeCell ref="MKG155:MKH155"/>
    <mergeCell ref="MKO155:MKP155"/>
    <mergeCell ref="MKW155:MKX155"/>
    <mergeCell ref="MFQ155:MFR155"/>
    <mergeCell ref="MFY155:MFZ155"/>
    <mergeCell ref="MGG155:MGH155"/>
    <mergeCell ref="MGO155:MGP155"/>
    <mergeCell ref="MGW155:MGX155"/>
    <mergeCell ref="MHE155:MHF155"/>
    <mergeCell ref="MHM155:MHN155"/>
    <mergeCell ref="MHU155:MHV155"/>
    <mergeCell ref="MIC155:MID155"/>
    <mergeCell ref="MZA155:MZB155"/>
    <mergeCell ref="MZI155:MZJ155"/>
    <mergeCell ref="MZQ155:MZR155"/>
    <mergeCell ref="MZY155:MZZ155"/>
    <mergeCell ref="NAG155:NAH155"/>
    <mergeCell ref="NAO155:NAP155"/>
    <mergeCell ref="NAW155:NAX155"/>
    <mergeCell ref="NBE155:NBF155"/>
    <mergeCell ref="NBM155:NBN155"/>
    <mergeCell ref="MWG155:MWH155"/>
    <mergeCell ref="MWO155:MWP155"/>
    <mergeCell ref="MWW155:MWX155"/>
    <mergeCell ref="MXE155:MXF155"/>
    <mergeCell ref="MXM155:MXN155"/>
    <mergeCell ref="MXU155:MXV155"/>
    <mergeCell ref="MYC155:MYD155"/>
    <mergeCell ref="MYK155:MYL155"/>
    <mergeCell ref="MYS155:MYT155"/>
    <mergeCell ref="MTM155:MTN155"/>
    <mergeCell ref="MTU155:MTV155"/>
    <mergeCell ref="MUC155:MUD155"/>
    <mergeCell ref="MUK155:MUL155"/>
    <mergeCell ref="MUS155:MUT155"/>
    <mergeCell ref="MVA155:MVB155"/>
    <mergeCell ref="MVI155:MVJ155"/>
    <mergeCell ref="MVQ155:MVR155"/>
    <mergeCell ref="MVY155:MVZ155"/>
    <mergeCell ref="MQS155:MQT155"/>
    <mergeCell ref="MRA155:MRB155"/>
    <mergeCell ref="MRI155:MRJ155"/>
    <mergeCell ref="MRQ155:MRR155"/>
    <mergeCell ref="MRY155:MRZ155"/>
    <mergeCell ref="MSG155:MSH155"/>
    <mergeCell ref="MSO155:MSP155"/>
    <mergeCell ref="MSW155:MSX155"/>
    <mergeCell ref="MTE155:MTF155"/>
    <mergeCell ref="NKC155:NKD155"/>
    <mergeCell ref="NKK155:NKL155"/>
    <mergeCell ref="NKS155:NKT155"/>
    <mergeCell ref="NLA155:NLB155"/>
    <mergeCell ref="NLI155:NLJ155"/>
    <mergeCell ref="NLQ155:NLR155"/>
    <mergeCell ref="NLY155:NLZ155"/>
    <mergeCell ref="NMG155:NMH155"/>
    <mergeCell ref="NMO155:NMP155"/>
    <mergeCell ref="NHI155:NHJ155"/>
    <mergeCell ref="NHQ155:NHR155"/>
    <mergeCell ref="NHY155:NHZ155"/>
    <mergeCell ref="NIG155:NIH155"/>
    <mergeCell ref="NIO155:NIP155"/>
    <mergeCell ref="NIW155:NIX155"/>
    <mergeCell ref="NJE155:NJF155"/>
    <mergeCell ref="NJM155:NJN155"/>
    <mergeCell ref="NJU155:NJV155"/>
    <mergeCell ref="NEO155:NEP155"/>
    <mergeCell ref="NEW155:NEX155"/>
    <mergeCell ref="NFE155:NFF155"/>
    <mergeCell ref="NFM155:NFN155"/>
    <mergeCell ref="NFU155:NFV155"/>
    <mergeCell ref="NGC155:NGD155"/>
    <mergeCell ref="NGK155:NGL155"/>
    <mergeCell ref="NGS155:NGT155"/>
    <mergeCell ref="NHA155:NHB155"/>
    <mergeCell ref="NBU155:NBV155"/>
    <mergeCell ref="NCC155:NCD155"/>
    <mergeCell ref="NCK155:NCL155"/>
    <mergeCell ref="NCS155:NCT155"/>
    <mergeCell ref="NDA155:NDB155"/>
    <mergeCell ref="NDI155:NDJ155"/>
    <mergeCell ref="NDQ155:NDR155"/>
    <mergeCell ref="NDY155:NDZ155"/>
    <mergeCell ref="NEG155:NEH155"/>
    <mergeCell ref="NVE155:NVF155"/>
    <mergeCell ref="NVM155:NVN155"/>
    <mergeCell ref="NVU155:NVV155"/>
    <mergeCell ref="NWC155:NWD155"/>
    <mergeCell ref="NWK155:NWL155"/>
    <mergeCell ref="NWS155:NWT155"/>
    <mergeCell ref="NXA155:NXB155"/>
    <mergeCell ref="NXI155:NXJ155"/>
    <mergeCell ref="NXQ155:NXR155"/>
    <mergeCell ref="NSK155:NSL155"/>
    <mergeCell ref="NSS155:NST155"/>
    <mergeCell ref="NTA155:NTB155"/>
    <mergeCell ref="NTI155:NTJ155"/>
    <mergeCell ref="NTQ155:NTR155"/>
    <mergeCell ref="NTY155:NTZ155"/>
    <mergeCell ref="NUG155:NUH155"/>
    <mergeCell ref="NUO155:NUP155"/>
    <mergeCell ref="NUW155:NUX155"/>
    <mergeCell ref="NPQ155:NPR155"/>
    <mergeCell ref="NPY155:NPZ155"/>
    <mergeCell ref="NQG155:NQH155"/>
    <mergeCell ref="NQO155:NQP155"/>
    <mergeCell ref="NQW155:NQX155"/>
    <mergeCell ref="NRE155:NRF155"/>
    <mergeCell ref="NRM155:NRN155"/>
    <mergeCell ref="NRU155:NRV155"/>
    <mergeCell ref="NSC155:NSD155"/>
    <mergeCell ref="NMW155:NMX155"/>
    <mergeCell ref="NNE155:NNF155"/>
    <mergeCell ref="NNM155:NNN155"/>
    <mergeCell ref="NNU155:NNV155"/>
    <mergeCell ref="NOC155:NOD155"/>
    <mergeCell ref="NOK155:NOL155"/>
    <mergeCell ref="NOS155:NOT155"/>
    <mergeCell ref="NPA155:NPB155"/>
    <mergeCell ref="NPI155:NPJ155"/>
    <mergeCell ref="OGG155:OGH155"/>
    <mergeCell ref="OGO155:OGP155"/>
    <mergeCell ref="OGW155:OGX155"/>
    <mergeCell ref="OHE155:OHF155"/>
    <mergeCell ref="OHM155:OHN155"/>
    <mergeCell ref="OHU155:OHV155"/>
    <mergeCell ref="OIC155:OID155"/>
    <mergeCell ref="OIK155:OIL155"/>
    <mergeCell ref="OIS155:OIT155"/>
    <mergeCell ref="ODM155:ODN155"/>
    <mergeCell ref="ODU155:ODV155"/>
    <mergeCell ref="OEC155:OED155"/>
    <mergeCell ref="OEK155:OEL155"/>
    <mergeCell ref="OES155:OET155"/>
    <mergeCell ref="OFA155:OFB155"/>
    <mergeCell ref="OFI155:OFJ155"/>
    <mergeCell ref="OFQ155:OFR155"/>
    <mergeCell ref="OFY155:OFZ155"/>
    <mergeCell ref="OAS155:OAT155"/>
    <mergeCell ref="OBA155:OBB155"/>
    <mergeCell ref="OBI155:OBJ155"/>
    <mergeCell ref="OBQ155:OBR155"/>
    <mergeCell ref="OBY155:OBZ155"/>
    <mergeCell ref="OCG155:OCH155"/>
    <mergeCell ref="OCO155:OCP155"/>
    <mergeCell ref="OCW155:OCX155"/>
    <mergeCell ref="ODE155:ODF155"/>
    <mergeCell ref="NXY155:NXZ155"/>
    <mergeCell ref="NYG155:NYH155"/>
    <mergeCell ref="NYO155:NYP155"/>
    <mergeCell ref="NYW155:NYX155"/>
    <mergeCell ref="NZE155:NZF155"/>
    <mergeCell ref="NZM155:NZN155"/>
    <mergeCell ref="NZU155:NZV155"/>
    <mergeCell ref="OAC155:OAD155"/>
    <mergeCell ref="OAK155:OAL155"/>
    <mergeCell ref="ORI155:ORJ155"/>
    <mergeCell ref="ORQ155:ORR155"/>
    <mergeCell ref="ORY155:ORZ155"/>
    <mergeCell ref="OSG155:OSH155"/>
    <mergeCell ref="OSO155:OSP155"/>
    <mergeCell ref="OSW155:OSX155"/>
    <mergeCell ref="OTE155:OTF155"/>
    <mergeCell ref="OTM155:OTN155"/>
    <mergeCell ref="OTU155:OTV155"/>
    <mergeCell ref="OOO155:OOP155"/>
    <mergeCell ref="OOW155:OOX155"/>
    <mergeCell ref="OPE155:OPF155"/>
    <mergeCell ref="OPM155:OPN155"/>
    <mergeCell ref="OPU155:OPV155"/>
    <mergeCell ref="OQC155:OQD155"/>
    <mergeCell ref="OQK155:OQL155"/>
    <mergeCell ref="OQS155:OQT155"/>
    <mergeCell ref="ORA155:ORB155"/>
    <mergeCell ref="OLU155:OLV155"/>
    <mergeCell ref="OMC155:OMD155"/>
    <mergeCell ref="OMK155:OML155"/>
    <mergeCell ref="OMS155:OMT155"/>
    <mergeCell ref="ONA155:ONB155"/>
    <mergeCell ref="ONI155:ONJ155"/>
    <mergeCell ref="ONQ155:ONR155"/>
    <mergeCell ref="ONY155:ONZ155"/>
    <mergeCell ref="OOG155:OOH155"/>
    <mergeCell ref="OJA155:OJB155"/>
    <mergeCell ref="OJI155:OJJ155"/>
    <mergeCell ref="OJQ155:OJR155"/>
    <mergeCell ref="OJY155:OJZ155"/>
    <mergeCell ref="OKG155:OKH155"/>
    <mergeCell ref="OKO155:OKP155"/>
    <mergeCell ref="OKW155:OKX155"/>
    <mergeCell ref="OLE155:OLF155"/>
    <mergeCell ref="OLM155:OLN155"/>
    <mergeCell ref="PCK155:PCL155"/>
    <mergeCell ref="PCS155:PCT155"/>
    <mergeCell ref="PDA155:PDB155"/>
    <mergeCell ref="PDI155:PDJ155"/>
    <mergeCell ref="PDQ155:PDR155"/>
    <mergeCell ref="PDY155:PDZ155"/>
    <mergeCell ref="PEG155:PEH155"/>
    <mergeCell ref="PEO155:PEP155"/>
    <mergeCell ref="PEW155:PEX155"/>
    <mergeCell ref="OZQ155:OZR155"/>
    <mergeCell ref="OZY155:OZZ155"/>
    <mergeCell ref="PAG155:PAH155"/>
    <mergeCell ref="PAO155:PAP155"/>
    <mergeCell ref="PAW155:PAX155"/>
    <mergeCell ref="PBE155:PBF155"/>
    <mergeCell ref="PBM155:PBN155"/>
    <mergeCell ref="PBU155:PBV155"/>
    <mergeCell ref="PCC155:PCD155"/>
    <mergeCell ref="OWW155:OWX155"/>
    <mergeCell ref="OXE155:OXF155"/>
    <mergeCell ref="OXM155:OXN155"/>
    <mergeCell ref="OXU155:OXV155"/>
    <mergeCell ref="OYC155:OYD155"/>
    <mergeCell ref="OYK155:OYL155"/>
    <mergeCell ref="OYS155:OYT155"/>
    <mergeCell ref="OZA155:OZB155"/>
    <mergeCell ref="OZI155:OZJ155"/>
    <mergeCell ref="OUC155:OUD155"/>
    <mergeCell ref="OUK155:OUL155"/>
    <mergeCell ref="OUS155:OUT155"/>
    <mergeCell ref="OVA155:OVB155"/>
    <mergeCell ref="OVI155:OVJ155"/>
    <mergeCell ref="OVQ155:OVR155"/>
    <mergeCell ref="OVY155:OVZ155"/>
    <mergeCell ref="OWG155:OWH155"/>
    <mergeCell ref="OWO155:OWP155"/>
    <mergeCell ref="PNM155:PNN155"/>
    <mergeCell ref="PNU155:PNV155"/>
    <mergeCell ref="POC155:POD155"/>
    <mergeCell ref="POK155:POL155"/>
    <mergeCell ref="POS155:POT155"/>
    <mergeCell ref="PPA155:PPB155"/>
    <mergeCell ref="PPI155:PPJ155"/>
    <mergeCell ref="PPQ155:PPR155"/>
    <mergeCell ref="PPY155:PPZ155"/>
    <mergeCell ref="PKS155:PKT155"/>
    <mergeCell ref="PLA155:PLB155"/>
    <mergeCell ref="PLI155:PLJ155"/>
    <mergeCell ref="PLQ155:PLR155"/>
    <mergeCell ref="PLY155:PLZ155"/>
    <mergeCell ref="PMG155:PMH155"/>
    <mergeCell ref="PMO155:PMP155"/>
    <mergeCell ref="PMW155:PMX155"/>
    <mergeCell ref="PNE155:PNF155"/>
    <mergeCell ref="PHY155:PHZ155"/>
    <mergeCell ref="PIG155:PIH155"/>
    <mergeCell ref="PIO155:PIP155"/>
    <mergeCell ref="PIW155:PIX155"/>
    <mergeCell ref="PJE155:PJF155"/>
    <mergeCell ref="PJM155:PJN155"/>
    <mergeCell ref="PJU155:PJV155"/>
    <mergeCell ref="PKC155:PKD155"/>
    <mergeCell ref="PKK155:PKL155"/>
    <mergeCell ref="PFE155:PFF155"/>
    <mergeCell ref="PFM155:PFN155"/>
    <mergeCell ref="PFU155:PFV155"/>
    <mergeCell ref="PGC155:PGD155"/>
    <mergeCell ref="PGK155:PGL155"/>
    <mergeCell ref="PGS155:PGT155"/>
    <mergeCell ref="PHA155:PHB155"/>
    <mergeCell ref="PHI155:PHJ155"/>
    <mergeCell ref="PHQ155:PHR155"/>
    <mergeCell ref="PYO155:PYP155"/>
    <mergeCell ref="PYW155:PYX155"/>
    <mergeCell ref="PZE155:PZF155"/>
    <mergeCell ref="PZM155:PZN155"/>
    <mergeCell ref="PZU155:PZV155"/>
    <mergeCell ref="QAC155:QAD155"/>
    <mergeCell ref="QAK155:QAL155"/>
    <mergeCell ref="QAS155:QAT155"/>
    <mergeCell ref="QBA155:QBB155"/>
    <mergeCell ref="PVU155:PVV155"/>
    <mergeCell ref="PWC155:PWD155"/>
    <mergeCell ref="PWK155:PWL155"/>
    <mergeCell ref="PWS155:PWT155"/>
    <mergeCell ref="PXA155:PXB155"/>
    <mergeCell ref="PXI155:PXJ155"/>
    <mergeCell ref="PXQ155:PXR155"/>
    <mergeCell ref="PXY155:PXZ155"/>
    <mergeCell ref="PYG155:PYH155"/>
    <mergeCell ref="PTA155:PTB155"/>
    <mergeCell ref="PTI155:PTJ155"/>
    <mergeCell ref="PTQ155:PTR155"/>
    <mergeCell ref="PTY155:PTZ155"/>
    <mergeCell ref="PUG155:PUH155"/>
    <mergeCell ref="PUO155:PUP155"/>
    <mergeCell ref="PUW155:PUX155"/>
    <mergeCell ref="PVE155:PVF155"/>
    <mergeCell ref="PVM155:PVN155"/>
    <mergeCell ref="PQG155:PQH155"/>
    <mergeCell ref="PQO155:PQP155"/>
    <mergeCell ref="PQW155:PQX155"/>
    <mergeCell ref="PRE155:PRF155"/>
    <mergeCell ref="PRM155:PRN155"/>
    <mergeCell ref="PRU155:PRV155"/>
    <mergeCell ref="PSC155:PSD155"/>
    <mergeCell ref="PSK155:PSL155"/>
    <mergeCell ref="PSS155:PST155"/>
    <mergeCell ref="QJQ155:QJR155"/>
    <mergeCell ref="QJY155:QJZ155"/>
    <mergeCell ref="QKG155:QKH155"/>
    <mergeCell ref="QKO155:QKP155"/>
    <mergeCell ref="QKW155:QKX155"/>
    <mergeCell ref="QLE155:QLF155"/>
    <mergeCell ref="QLM155:QLN155"/>
    <mergeCell ref="QLU155:QLV155"/>
    <mergeCell ref="QMC155:QMD155"/>
    <mergeCell ref="QGW155:QGX155"/>
    <mergeCell ref="QHE155:QHF155"/>
    <mergeCell ref="QHM155:QHN155"/>
    <mergeCell ref="QHU155:QHV155"/>
    <mergeCell ref="QIC155:QID155"/>
    <mergeCell ref="QIK155:QIL155"/>
    <mergeCell ref="QIS155:QIT155"/>
    <mergeCell ref="QJA155:QJB155"/>
    <mergeCell ref="QJI155:QJJ155"/>
    <mergeCell ref="QEC155:QED155"/>
    <mergeCell ref="QEK155:QEL155"/>
    <mergeCell ref="QES155:QET155"/>
    <mergeCell ref="QFA155:QFB155"/>
    <mergeCell ref="QFI155:QFJ155"/>
    <mergeCell ref="QFQ155:QFR155"/>
    <mergeCell ref="QFY155:QFZ155"/>
    <mergeCell ref="QGG155:QGH155"/>
    <mergeCell ref="QGO155:QGP155"/>
    <mergeCell ref="QBI155:QBJ155"/>
    <mergeCell ref="QBQ155:QBR155"/>
    <mergeCell ref="QBY155:QBZ155"/>
    <mergeCell ref="QCG155:QCH155"/>
    <mergeCell ref="QCO155:QCP155"/>
    <mergeCell ref="QCW155:QCX155"/>
    <mergeCell ref="QDE155:QDF155"/>
    <mergeCell ref="QDM155:QDN155"/>
    <mergeCell ref="QDU155:QDV155"/>
    <mergeCell ref="QUS155:QUT155"/>
    <mergeCell ref="QVA155:QVB155"/>
    <mergeCell ref="QVI155:QVJ155"/>
    <mergeCell ref="QVQ155:QVR155"/>
    <mergeCell ref="QVY155:QVZ155"/>
    <mergeCell ref="QWG155:QWH155"/>
    <mergeCell ref="QWO155:QWP155"/>
    <mergeCell ref="QWW155:QWX155"/>
    <mergeCell ref="QXE155:QXF155"/>
    <mergeCell ref="QRY155:QRZ155"/>
    <mergeCell ref="QSG155:QSH155"/>
    <mergeCell ref="QSO155:QSP155"/>
    <mergeCell ref="QSW155:QSX155"/>
    <mergeCell ref="QTE155:QTF155"/>
    <mergeCell ref="QTM155:QTN155"/>
    <mergeCell ref="QTU155:QTV155"/>
    <mergeCell ref="QUC155:QUD155"/>
    <mergeCell ref="QUK155:QUL155"/>
    <mergeCell ref="QPE155:QPF155"/>
    <mergeCell ref="QPM155:QPN155"/>
    <mergeCell ref="QPU155:QPV155"/>
    <mergeCell ref="QQC155:QQD155"/>
    <mergeCell ref="QQK155:QQL155"/>
    <mergeCell ref="QQS155:QQT155"/>
    <mergeCell ref="QRA155:QRB155"/>
    <mergeCell ref="QRI155:QRJ155"/>
    <mergeCell ref="QRQ155:QRR155"/>
    <mergeCell ref="QMK155:QML155"/>
    <mergeCell ref="QMS155:QMT155"/>
    <mergeCell ref="QNA155:QNB155"/>
    <mergeCell ref="QNI155:QNJ155"/>
    <mergeCell ref="QNQ155:QNR155"/>
    <mergeCell ref="QNY155:QNZ155"/>
    <mergeCell ref="QOG155:QOH155"/>
    <mergeCell ref="QOO155:QOP155"/>
    <mergeCell ref="QOW155:QOX155"/>
    <mergeCell ref="RFU155:RFV155"/>
    <mergeCell ref="RGC155:RGD155"/>
    <mergeCell ref="RGK155:RGL155"/>
    <mergeCell ref="RGS155:RGT155"/>
    <mergeCell ref="RHA155:RHB155"/>
    <mergeCell ref="RHI155:RHJ155"/>
    <mergeCell ref="RHQ155:RHR155"/>
    <mergeCell ref="RHY155:RHZ155"/>
    <mergeCell ref="RIG155:RIH155"/>
    <mergeCell ref="RDA155:RDB155"/>
    <mergeCell ref="RDI155:RDJ155"/>
    <mergeCell ref="RDQ155:RDR155"/>
    <mergeCell ref="RDY155:RDZ155"/>
    <mergeCell ref="REG155:REH155"/>
    <mergeCell ref="REO155:REP155"/>
    <mergeCell ref="REW155:REX155"/>
    <mergeCell ref="RFE155:RFF155"/>
    <mergeCell ref="RFM155:RFN155"/>
    <mergeCell ref="RAG155:RAH155"/>
    <mergeCell ref="RAO155:RAP155"/>
    <mergeCell ref="RAW155:RAX155"/>
    <mergeCell ref="RBE155:RBF155"/>
    <mergeCell ref="RBM155:RBN155"/>
    <mergeCell ref="RBU155:RBV155"/>
    <mergeCell ref="RCC155:RCD155"/>
    <mergeCell ref="RCK155:RCL155"/>
    <mergeCell ref="RCS155:RCT155"/>
    <mergeCell ref="QXM155:QXN155"/>
    <mergeCell ref="QXU155:QXV155"/>
    <mergeCell ref="QYC155:QYD155"/>
    <mergeCell ref="QYK155:QYL155"/>
    <mergeCell ref="QYS155:QYT155"/>
    <mergeCell ref="QZA155:QZB155"/>
    <mergeCell ref="QZI155:QZJ155"/>
    <mergeCell ref="QZQ155:QZR155"/>
    <mergeCell ref="QZY155:QZZ155"/>
    <mergeCell ref="RQW155:RQX155"/>
    <mergeCell ref="RRE155:RRF155"/>
    <mergeCell ref="RRM155:RRN155"/>
    <mergeCell ref="RRU155:RRV155"/>
    <mergeCell ref="RSC155:RSD155"/>
    <mergeCell ref="RSK155:RSL155"/>
    <mergeCell ref="RSS155:RST155"/>
    <mergeCell ref="RTA155:RTB155"/>
    <mergeCell ref="RTI155:RTJ155"/>
    <mergeCell ref="ROC155:ROD155"/>
    <mergeCell ref="ROK155:ROL155"/>
    <mergeCell ref="ROS155:ROT155"/>
    <mergeCell ref="RPA155:RPB155"/>
    <mergeCell ref="RPI155:RPJ155"/>
    <mergeCell ref="RPQ155:RPR155"/>
    <mergeCell ref="RPY155:RPZ155"/>
    <mergeCell ref="RQG155:RQH155"/>
    <mergeCell ref="RQO155:RQP155"/>
    <mergeCell ref="RLI155:RLJ155"/>
    <mergeCell ref="RLQ155:RLR155"/>
    <mergeCell ref="RLY155:RLZ155"/>
    <mergeCell ref="RMG155:RMH155"/>
    <mergeCell ref="RMO155:RMP155"/>
    <mergeCell ref="RMW155:RMX155"/>
    <mergeCell ref="RNE155:RNF155"/>
    <mergeCell ref="RNM155:RNN155"/>
    <mergeCell ref="RNU155:RNV155"/>
    <mergeCell ref="RIO155:RIP155"/>
    <mergeCell ref="RIW155:RIX155"/>
    <mergeCell ref="RJE155:RJF155"/>
    <mergeCell ref="RJM155:RJN155"/>
    <mergeCell ref="RJU155:RJV155"/>
    <mergeCell ref="RKC155:RKD155"/>
    <mergeCell ref="RKK155:RKL155"/>
    <mergeCell ref="RKS155:RKT155"/>
    <mergeCell ref="RLA155:RLB155"/>
    <mergeCell ref="SBY155:SBZ155"/>
    <mergeCell ref="SCG155:SCH155"/>
    <mergeCell ref="SCO155:SCP155"/>
    <mergeCell ref="SCW155:SCX155"/>
    <mergeCell ref="SDE155:SDF155"/>
    <mergeCell ref="SDM155:SDN155"/>
    <mergeCell ref="SDU155:SDV155"/>
    <mergeCell ref="SEC155:SED155"/>
    <mergeCell ref="SEK155:SEL155"/>
    <mergeCell ref="RZE155:RZF155"/>
    <mergeCell ref="RZM155:RZN155"/>
    <mergeCell ref="RZU155:RZV155"/>
    <mergeCell ref="SAC155:SAD155"/>
    <mergeCell ref="SAK155:SAL155"/>
    <mergeCell ref="SAS155:SAT155"/>
    <mergeCell ref="SBA155:SBB155"/>
    <mergeCell ref="SBI155:SBJ155"/>
    <mergeCell ref="SBQ155:SBR155"/>
    <mergeCell ref="RWK155:RWL155"/>
    <mergeCell ref="RWS155:RWT155"/>
    <mergeCell ref="RXA155:RXB155"/>
    <mergeCell ref="RXI155:RXJ155"/>
    <mergeCell ref="RXQ155:RXR155"/>
    <mergeCell ref="RXY155:RXZ155"/>
    <mergeCell ref="RYG155:RYH155"/>
    <mergeCell ref="RYO155:RYP155"/>
    <mergeCell ref="RYW155:RYX155"/>
    <mergeCell ref="RTQ155:RTR155"/>
    <mergeCell ref="RTY155:RTZ155"/>
    <mergeCell ref="RUG155:RUH155"/>
    <mergeCell ref="RUO155:RUP155"/>
    <mergeCell ref="RUW155:RUX155"/>
    <mergeCell ref="RVE155:RVF155"/>
    <mergeCell ref="RVM155:RVN155"/>
    <mergeCell ref="RVU155:RVV155"/>
    <mergeCell ref="RWC155:RWD155"/>
    <mergeCell ref="SNA155:SNB155"/>
    <mergeCell ref="SNI155:SNJ155"/>
    <mergeCell ref="SNQ155:SNR155"/>
    <mergeCell ref="SNY155:SNZ155"/>
    <mergeCell ref="SOG155:SOH155"/>
    <mergeCell ref="SOO155:SOP155"/>
    <mergeCell ref="SOW155:SOX155"/>
    <mergeCell ref="SPE155:SPF155"/>
    <mergeCell ref="SPM155:SPN155"/>
    <mergeCell ref="SKG155:SKH155"/>
    <mergeCell ref="SKO155:SKP155"/>
    <mergeCell ref="SKW155:SKX155"/>
    <mergeCell ref="SLE155:SLF155"/>
    <mergeCell ref="SLM155:SLN155"/>
    <mergeCell ref="SLU155:SLV155"/>
    <mergeCell ref="SMC155:SMD155"/>
    <mergeCell ref="SMK155:SML155"/>
    <mergeCell ref="SMS155:SMT155"/>
    <mergeCell ref="SHM155:SHN155"/>
    <mergeCell ref="SHU155:SHV155"/>
    <mergeCell ref="SIC155:SID155"/>
    <mergeCell ref="SIK155:SIL155"/>
    <mergeCell ref="SIS155:SIT155"/>
    <mergeCell ref="SJA155:SJB155"/>
    <mergeCell ref="SJI155:SJJ155"/>
    <mergeCell ref="SJQ155:SJR155"/>
    <mergeCell ref="SJY155:SJZ155"/>
    <mergeCell ref="SES155:SET155"/>
    <mergeCell ref="SFA155:SFB155"/>
    <mergeCell ref="SFI155:SFJ155"/>
    <mergeCell ref="SFQ155:SFR155"/>
    <mergeCell ref="SFY155:SFZ155"/>
    <mergeCell ref="SGG155:SGH155"/>
    <mergeCell ref="SGO155:SGP155"/>
    <mergeCell ref="SGW155:SGX155"/>
    <mergeCell ref="SHE155:SHF155"/>
    <mergeCell ref="SYC155:SYD155"/>
    <mergeCell ref="SYK155:SYL155"/>
    <mergeCell ref="SYS155:SYT155"/>
    <mergeCell ref="SZA155:SZB155"/>
    <mergeCell ref="SZI155:SZJ155"/>
    <mergeCell ref="SZQ155:SZR155"/>
    <mergeCell ref="SZY155:SZZ155"/>
    <mergeCell ref="TAG155:TAH155"/>
    <mergeCell ref="TAO155:TAP155"/>
    <mergeCell ref="SVI155:SVJ155"/>
    <mergeCell ref="SVQ155:SVR155"/>
    <mergeCell ref="SVY155:SVZ155"/>
    <mergeCell ref="SWG155:SWH155"/>
    <mergeCell ref="SWO155:SWP155"/>
    <mergeCell ref="SWW155:SWX155"/>
    <mergeCell ref="SXE155:SXF155"/>
    <mergeCell ref="SXM155:SXN155"/>
    <mergeCell ref="SXU155:SXV155"/>
    <mergeCell ref="SSO155:SSP155"/>
    <mergeCell ref="SSW155:SSX155"/>
    <mergeCell ref="STE155:STF155"/>
    <mergeCell ref="STM155:STN155"/>
    <mergeCell ref="STU155:STV155"/>
    <mergeCell ref="SUC155:SUD155"/>
    <mergeCell ref="SUK155:SUL155"/>
    <mergeCell ref="SUS155:SUT155"/>
    <mergeCell ref="SVA155:SVB155"/>
    <mergeCell ref="SPU155:SPV155"/>
    <mergeCell ref="SQC155:SQD155"/>
    <mergeCell ref="SQK155:SQL155"/>
    <mergeCell ref="SQS155:SQT155"/>
    <mergeCell ref="SRA155:SRB155"/>
    <mergeCell ref="SRI155:SRJ155"/>
    <mergeCell ref="SRQ155:SRR155"/>
    <mergeCell ref="SRY155:SRZ155"/>
    <mergeCell ref="SSG155:SSH155"/>
    <mergeCell ref="TJE155:TJF155"/>
    <mergeCell ref="TJM155:TJN155"/>
    <mergeCell ref="TJU155:TJV155"/>
    <mergeCell ref="TKC155:TKD155"/>
    <mergeCell ref="TKK155:TKL155"/>
    <mergeCell ref="TKS155:TKT155"/>
    <mergeCell ref="TLA155:TLB155"/>
    <mergeCell ref="TLI155:TLJ155"/>
    <mergeCell ref="TLQ155:TLR155"/>
    <mergeCell ref="TGK155:TGL155"/>
    <mergeCell ref="TGS155:TGT155"/>
    <mergeCell ref="THA155:THB155"/>
    <mergeCell ref="THI155:THJ155"/>
    <mergeCell ref="THQ155:THR155"/>
    <mergeCell ref="THY155:THZ155"/>
    <mergeCell ref="TIG155:TIH155"/>
    <mergeCell ref="TIO155:TIP155"/>
    <mergeCell ref="TIW155:TIX155"/>
    <mergeCell ref="TDQ155:TDR155"/>
    <mergeCell ref="TDY155:TDZ155"/>
    <mergeCell ref="TEG155:TEH155"/>
    <mergeCell ref="TEO155:TEP155"/>
    <mergeCell ref="TEW155:TEX155"/>
    <mergeCell ref="TFE155:TFF155"/>
    <mergeCell ref="TFM155:TFN155"/>
    <mergeCell ref="TFU155:TFV155"/>
    <mergeCell ref="TGC155:TGD155"/>
    <mergeCell ref="TAW155:TAX155"/>
    <mergeCell ref="TBE155:TBF155"/>
    <mergeCell ref="TBM155:TBN155"/>
    <mergeCell ref="TBU155:TBV155"/>
    <mergeCell ref="TCC155:TCD155"/>
    <mergeCell ref="TCK155:TCL155"/>
    <mergeCell ref="TCS155:TCT155"/>
    <mergeCell ref="TDA155:TDB155"/>
    <mergeCell ref="TDI155:TDJ155"/>
    <mergeCell ref="TUG155:TUH155"/>
    <mergeCell ref="TUO155:TUP155"/>
    <mergeCell ref="TUW155:TUX155"/>
    <mergeCell ref="TVE155:TVF155"/>
    <mergeCell ref="TVM155:TVN155"/>
    <mergeCell ref="TVU155:TVV155"/>
    <mergeCell ref="TWC155:TWD155"/>
    <mergeCell ref="TWK155:TWL155"/>
    <mergeCell ref="TWS155:TWT155"/>
    <mergeCell ref="TRM155:TRN155"/>
    <mergeCell ref="TRU155:TRV155"/>
    <mergeCell ref="TSC155:TSD155"/>
    <mergeCell ref="TSK155:TSL155"/>
    <mergeCell ref="TSS155:TST155"/>
    <mergeCell ref="TTA155:TTB155"/>
    <mergeCell ref="TTI155:TTJ155"/>
    <mergeCell ref="TTQ155:TTR155"/>
    <mergeCell ref="TTY155:TTZ155"/>
    <mergeCell ref="TOS155:TOT155"/>
    <mergeCell ref="TPA155:TPB155"/>
    <mergeCell ref="TPI155:TPJ155"/>
    <mergeCell ref="TPQ155:TPR155"/>
    <mergeCell ref="TPY155:TPZ155"/>
    <mergeCell ref="TQG155:TQH155"/>
    <mergeCell ref="TQO155:TQP155"/>
    <mergeCell ref="TQW155:TQX155"/>
    <mergeCell ref="TRE155:TRF155"/>
    <mergeCell ref="TLY155:TLZ155"/>
    <mergeCell ref="TMG155:TMH155"/>
    <mergeCell ref="TMO155:TMP155"/>
    <mergeCell ref="TMW155:TMX155"/>
    <mergeCell ref="TNE155:TNF155"/>
    <mergeCell ref="TNM155:TNN155"/>
    <mergeCell ref="TNU155:TNV155"/>
    <mergeCell ref="TOC155:TOD155"/>
    <mergeCell ref="TOK155:TOL155"/>
    <mergeCell ref="UFI155:UFJ155"/>
    <mergeCell ref="UFQ155:UFR155"/>
    <mergeCell ref="UFY155:UFZ155"/>
    <mergeCell ref="UGG155:UGH155"/>
    <mergeCell ref="UGO155:UGP155"/>
    <mergeCell ref="UGW155:UGX155"/>
    <mergeCell ref="UHE155:UHF155"/>
    <mergeCell ref="UHM155:UHN155"/>
    <mergeCell ref="UHU155:UHV155"/>
    <mergeCell ref="UCO155:UCP155"/>
    <mergeCell ref="UCW155:UCX155"/>
    <mergeCell ref="UDE155:UDF155"/>
    <mergeCell ref="UDM155:UDN155"/>
    <mergeCell ref="UDU155:UDV155"/>
    <mergeCell ref="UEC155:UED155"/>
    <mergeCell ref="UEK155:UEL155"/>
    <mergeCell ref="UES155:UET155"/>
    <mergeCell ref="UFA155:UFB155"/>
    <mergeCell ref="TZU155:TZV155"/>
    <mergeCell ref="UAC155:UAD155"/>
    <mergeCell ref="UAK155:UAL155"/>
    <mergeCell ref="UAS155:UAT155"/>
    <mergeCell ref="UBA155:UBB155"/>
    <mergeCell ref="UBI155:UBJ155"/>
    <mergeCell ref="UBQ155:UBR155"/>
    <mergeCell ref="UBY155:UBZ155"/>
    <mergeCell ref="UCG155:UCH155"/>
    <mergeCell ref="TXA155:TXB155"/>
    <mergeCell ref="TXI155:TXJ155"/>
    <mergeCell ref="TXQ155:TXR155"/>
    <mergeCell ref="TXY155:TXZ155"/>
    <mergeCell ref="TYG155:TYH155"/>
    <mergeCell ref="TYO155:TYP155"/>
    <mergeCell ref="TYW155:TYX155"/>
    <mergeCell ref="TZE155:TZF155"/>
    <mergeCell ref="TZM155:TZN155"/>
    <mergeCell ref="UQK155:UQL155"/>
    <mergeCell ref="UQS155:UQT155"/>
    <mergeCell ref="URA155:URB155"/>
    <mergeCell ref="URI155:URJ155"/>
    <mergeCell ref="URQ155:URR155"/>
    <mergeCell ref="URY155:URZ155"/>
    <mergeCell ref="USG155:USH155"/>
    <mergeCell ref="USO155:USP155"/>
    <mergeCell ref="USW155:USX155"/>
    <mergeCell ref="UNQ155:UNR155"/>
    <mergeCell ref="UNY155:UNZ155"/>
    <mergeCell ref="UOG155:UOH155"/>
    <mergeCell ref="UOO155:UOP155"/>
    <mergeCell ref="UOW155:UOX155"/>
    <mergeCell ref="UPE155:UPF155"/>
    <mergeCell ref="UPM155:UPN155"/>
    <mergeCell ref="UPU155:UPV155"/>
    <mergeCell ref="UQC155:UQD155"/>
    <mergeCell ref="UKW155:UKX155"/>
    <mergeCell ref="ULE155:ULF155"/>
    <mergeCell ref="ULM155:ULN155"/>
    <mergeCell ref="ULU155:ULV155"/>
    <mergeCell ref="UMC155:UMD155"/>
    <mergeCell ref="UMK155:UML155"/>
    <mergeCell ref="UMS155:UMT155"/>
    <mergeCell ref="UNA155:UNB155"/>
    <mergeCell ref="UNI155:UNJ155"/>
    <mergeCell ref="UIC155:UID155"/>
    <mergeCell ref="UIK155:UIL155"/>
    <mergeCell ref="UIS155:UIT155"/>
    <mergeCell ref="UJA155:UJB155"/>
    <mergeCell ref="UJI155:UJJ155"/>
    <mergeCell ref="UJQ155:UJR155"/>
    <mergeCell ref="UJY155:UJZ155"/>
    <mergeCell ref="UKG155:UKH155"/>
    <mergeCell ref="UKO155:UKP155"/>
    <mergeCell ref="VBM155:VBN155"/>
    <mergeCell ref="VBU155:VBV155"/>
    <mergeCell ref="VCC155:VCD155"/>
    <mergeCell ref="VCK155:VCL155"/>
    <mergeCell ref="VCS155:VCT155"/>
    <mergeCell ref="VDA155:VDB155"/>
    <mergeCell ref="VDI155:VDJ155"/>
    <mergeCell ref="VDQ155:VDR155"/>
    <mergeCell ref="VDY155:VDZ155"/>
    <mergeCell ref="UYS155:UYT155"/>
    <mergeCell ref="UZA155:UZB155"/>
    <mergeCell ref="UZI155:UZJ155"/>
    <mergeCell ref="UZQ155:UZR155"/>
    <mergeCell ref="UZY155:UZZ155"/>
    <mergeCell ref="VAG155:VAH155"/>
    <mergeCell ref="VAO155:VAP155"/>
    <mergeCell ref="VAW155:VAX155"/>
    <mergeCell ref="VBE155:VBF155"/>
    <mergeCell ref="UVY155:UVZ155"/>
    <mergeCell ref="UWG155:UWH155"/>
    <mergeCell ref="UWO155:UWP155"/>
    <mergeCell ref="UWW155:UWX155"/>
    <mergeCell ref="UXE155:UXF155"/>
    <mergeCell ref="UXM155:UXN155"/>
    <mergeCell ref="UXU155:UXV155"/>
    <mergeCell ref="UYC155:UYD155"/>
    <mergeCell ref="UYK155:UYL155"/>
    <mergeCell ref="UTE155:UTF155"/>
    <mergeCell ref="UTM155:UTN155"/>
    <mergeCell ref="UTU155:UTV155"/>
    <mergeCell ref="UUC155:UUD155"/>
    <mergeCell ref="UUK155:UUL155"/>
    <mergeCell ref="UUS155:UUT155"/>
    <mergeCell ref="UVA155:UVB155"/>
    <mergeCell ref="UVI155:UVJ155"/>
    <mergeCell ref="UVQ155:UVR155"/>
    <mergeCell ref="VMO155:VMP155"/>
    <mergeCell ref="VMW155:VMX155"/>
    <mergeCell ref="VNE155:VNF155"/>
    <mergeCell ref="VNM155:VNN155"/>
    <mergeCell ref="VNU155:VNV155"/>
    <mergeCell ref="VOC155:VOD155"/>
    <mergeCell ref="VOK155:VOL155"/>
    <mergeCell ref="VOS155:VOT155"/>
    <mergeCell ref="VPA155:VPB155"/>
    <mergeCell ref="VJU155:VJV155"/>
    <mergeCell ref="VKC155:VKD155"/>
    <mergeCell ref="VKK155:VKL155"/>
    <mergeCell ref="VKS155:VKT155"/>
    <mergeCell ref="VLA155:VLB155"/>
    <mergeCell ref="VLI155:VLJ155"/>
    <mergeCell ref="VLQ155:VLR155"/>
    <mergeCell ref="VLY155:VLZ155"/>
    <mergeCell ref="VMG155:VMH155"/>
    <mergeCell ref="VHA155:VHB155"/>
    <mergeCell ref="VHI155:VHJ155"/>
    <mergeCell ref="VHQ155:VHR155"/>
    <mergeCell ref="VHY155:VHZ155"/>
    <mergeCell ref="VIG155:VIH155"/>
    <mergeCell ref="VIO155:VIP155"/>
    <mergeCell ref="VIW155:VIX155"/>
    <mergeCell ref="VJE155:VJF155"/>
    <mergeCell ref="VJM155:VJN155"/>
    <mergeCell ref="VEG155:VEH155"/>
    <mergeCell ref="VEO155:VEP155"/>
    <mergeCell ref="VEW155:VEX155"/>
    <mergeCell ref="VFE155:VFF155"/>
    <mergeCell ref="VFM155:VFN155"/>
    <mergeCell ref="VFU155:VFV155"/>
    <mergeCell ref="VGC155:VGD155"/>
    <mergeCell ref="VGK155:VGL155"/>
    <mergeCell ref="VGS155:VGT155"/>
    <mergeCell ref="VXQ155:VXR155"/>
    <mergeCell ref="VXY155:VXZ155"/>
    <mergeCell ref="VYG155:VYH155"/>
    <mergeCell ref="VYO155:VYP155"/>
    <mergeCell ref="VYW155:VYX155"/>
    <mergeCell ref="VZE155:VZF155"/>
    <mergeCell ref="VZM155:VZN155"/>
    <mergeCell ref="VZU155:VZV155"/>
    <mergeCell ref="WAC155:WAD155"/>
    <mergeCell ref="VUW155:VUX155"/>
    <mergeCell ref="VVE155:VVF155"/>
    <mergeCell ref="VVM155:VVN155"/>
    <mergeCell ref="VVU155:VVV155"/>
    <mergeCell ref="VWC155:VWD155"/>
    <mergeCell ref="VWK155:VWL155"/>
    <mergeCell ref="VWS155:VWT155"/>
    <mergeCell ref="VXA155:VXB155"/>
    <mergeCell ref="VXI155:VXJ155"/>
    <mergeCell ref="VSC155:VSD155"/>
    <mergeCell ref="VSK155:VSL155"/>
    <mergeCell ref="VSS155:VST155"/>
    <mergeCell ref="VTA155:VTB155"/>
    <mergeCell ref="VTI155:VTJ155"/>
    <mergeCell ref="VTQ155:VTR155"/>
    <mergeCell ref="VTY155:VTZ155"/>
    <mergeCell ref="VUG155:VUH155"/>
    <mergeCell ref="VUO155:VUP155"/>
    <mergeCell ref="VPI155:VPJ155"/>
    <mergeCell ref="VPQ155:VPR155"/>
    <mergeCell ref="VPY155:VPZ155"/>
    <mergeCell ref="VQG155:VQH155"/>
    <mergeCell ref="VQO155:VQP155"/>
    <mergeCell ref="VQW155:VQX155"/>
    <mergeCell ref="VRE155:VRF155"/>
    <mergeCell ref="VRM155:VRN155"/>
    <mergeCell ref="VRU155:VRV155"/>
    <mergeCell ref="WIS155:WIT155"/>
    <mergeCell ref="WJA155:WJB155"/>
    <mergeCell ref="WJI155:WJJ155"/>
    <mergeCell ref="WJQ155:WJR155"/>
    <mergeCell ref="WJY155:WJZ155"/>
    <mergeCell ref="WKG155:WKH155"/>
    <mergeCell ref="WKO155:WKP155"/>
    <mergeCell ref="WKW155:WKX155"/>
    <mergeCell ref="WLE155:WLF155"/>
    <mergeCell ref="WFY155:WFZ155"/>
    <mergeCell ref="WGG155:WGH155"/>
    <mergeCell ref="WGO155:WGP155"/>
    <mergeCell ref="WGW155:WGX155"/>
    <mergeCell ref="WHE155:WHF155"/>
    <mergeCell ref="WHM155:WHN155"/>
    <mergeCell ref="WHU155:WHV155"/>
    <mergeCell ref="WIC155:WID155"/>
    <mergeCell ref="WIK155:WIL155"/>
    <mergeCell ref="WDE155:WDF155"/>
    <mergeCell ref="WDM155:WDN155"/>
    <mergeCell ref="WDU155:WDV155"/>
    <mergeCell ref="WEC155:WED155"/>
    <mergeCell ref="WEK155:WEL155"/>
    <mergeCell ref="WES155:WET155"/>
    <mergeCell ref="WFA155:WFB155"/>
    <mergeCell ref="WFI155:WFJ155"/>
    <mergeCell ref="WFQ155:WFR155"/>
    <mergeCell ref="WAK155:WAL155"/>
    <mergeCell ref="WAS155:WAT155"/>
    <mergeCell ref="WBA155:WBB155"/>
    <mergeCell ref="WBI155:WBJ155"/>
    <mergeCell ref="WBQ155:WBR155"/>
    <mergeCell ref="WBY155:WBZ155"/>
    <mergeCell ref="WCG155:WCH155"/>
    <mergeCell ref="WCO155:WCP155"/>
    <mergeCell ref="WCW155:WCX155"/>
    <mergeCell ref="WXU155:WXV155"/>
    <mergeCell ref="WYC155:WYD155"/>
    <mergeCell ref="WYK155:WYL155"/>
    <mergeCell ref="WYS155:WYT155"/>
    <mergeCell ref="WZA155:WZB155"/>
    <mergeCell ref="WTU155:WTV155"/>
    <mergeCell ref="WUC155:WUD155"/>
    <mergeCell ref="WUK155:WUL155"/>
    <mergeCell ref="WUS155:WUT155"/>
    <mergeCell ref="WVA155:WVB155"/>
    <mergeCell ref="WVI155:WVJ155"/>
    <mergeCell ref="WVQ155:WVR155"/>
    <mergeCell ref="WVY155:WVZ155"/>
    <mergeCell ref="WWG155:WWH155"/>
    <mergeCell ref="WRA155:WRB155"/>
    <mergeCell ref="WRI155:WRJ155"/>
    <mergeCell ref="WRQ155:WRR155"/>
    <mergeCell ref="WRY155:WRZ155"/>
    <mergeCell ref="WSG155:WSH155"/>
    <mergeCell ref="WSO155:WSP155"/>
    <mergeCell ref="WSW155:WSX155"/>
    <mergeCell ref="WTE155:WTF155"/>
    <mergeCell ref="WTM155:WTN155"/>
    <mergeCell ref="WOG155:WOH155"/>
    <mergeCell ref="WOO155:WOP155"/>
    <mergeCell ref="WOW155:WOX155"/>
    <mergeCell ref="WPE155:WPF155"/>
    <mergeCell ref="WPM155:WPN155"/>
    <mergeCell ref="WPU155:WPV155"/>
    <mergeCell ref="WQC155:WQD155"/>
    <mergeCell ref="WQK155:WQL155"/>
    <mergeCell ref="WQS155:WQT155"/>
    <mergeCell ref="WLM155:WLN155"/>
    <mergeCell ref="WLU155:WLV155"/>
    <mergeCell ref="WMC155:WMD155"/>
    <mergeCell ref="WMK155:WML155"/>
    <mergeCell ref="WMS155:WMT155"/>
    <mergeCell ref="WNA155:WNB155"/>
    <mergeCell ref="WNI155:WNJ155"/>
    <mergeCell ref="WNQ155:WNR155"/>
    <mergeCell ref="WNY155:WNZ155"/>
    <mergeCell ref="IW156:IX156"/>
    <mergeCell ref="JE156:JF156"/>
    <mergeCell ref="JM156:JN156"/>
    <mergeCell ref="JU156:JV156"/>
    <mergeCell ref="KC156:KD156"/>
    <mergeCell ref="KK156:KL156"/>
    <mergeCell ref="KS156:KT156"/>
    <mergeCell ref="LA156:LB156"/>
    <mergeCell ref="LI156:LJ156"/>
    <mergeCell ref="GC156:GD156"/>
    <mergeCell ref="GK156:GL156"/>
    <mergeCell ref="GS156:GT156"/>
    <mergeCell ref="HA156:HB156"/>
    <mergeCell ref="HI156:HJ156"/>
    <mergeCell ref="HQ156:HR156"/>
    <mergeCell ref="HY156:HZ156"/>
    <mergeCell ref="IG156:IH156"/>
    <mergeCell ref="IO156:IP156"/>
    <mergeCell ref="XEW155:XEX155"/>
    <mergeCell ref="A156:B156"/>
    <mergeCell ref="I156:J156"/>
    <mergeCell ref="Q156:R156"/>
    <mergeCell ref="Y156:Z156"/>
    <mergeCell ref="AG156:AH156"/>
    <mergeCell ref="AO156:AP156"/>
    <mergeCell ref="AW156:AX156"/>
    <mergeCell ref="BE156:BF156"/>
    <mergeCell ref="BM156:BN156"/>
    <mergeCell ref="BU156:BV156"/>
    <mergeCell ref="CC156:CD156"/>
    <mergeCell ref="CK156:CL156"/>
    <mergeCell ref="CS156:CT156"/>
    <mergeCell ref="DA156:DB156"/>
    <mergeCell ref="DI156:DJ156"/>
    <mergeCell ref="DQ156:DR156"/>
    <mergeCell ref="DY156:DZ156"/>
    <mergeCell ref="EG156:EH156"/>
    <mergeCell ref="EO156:EP156"/>
    <mergeCell ref="EW156:EX156"/>
    <mergeCell ref="FE156:FF156"/>
    <mergeCell ref="FM156:FN156"/>
    <mergeCell ref="FU156:FV156"/>
    <mergeCell ref="XCC155:XCD155"/>
    <mergeCell ref="XCK155:XCL155"/>
    <mergeCell ref="XCS155:XCT155"/>
    <mergeCell ref="XDA155:XDB155"/>
    <mergeCell ref="XDI155:XDJ155"/>
    <mergeCell ref="XDQ155:XDR155"/>
    <mergeCell ref="XDY155:XDZ155"/>
    <mergeCell ref="XEG155:XEH155"/>
    <mergeCell ref="XEO155:XEP155"/>
    <mergeCell ref="WZI155:WZJ155"/>
    <mergeCell ref="WZQ155:WZR155"/>
    <mergeCell ref="WZY155:WZZ155"/>
    <mergeCell ref="XAG155:XAH155"/>
    <mergeCell ref="XAO155:XAP155"/>
    <mergeCell ref="XAW155:XAX155"/>
    <mergeCell ref="XBE155:XBF155"/>
    <mergeCell ref="XBM155:XBN155"/>
    <mergeCell ref="XBU155:XBV155"/>
    <mergeCell ref="WWO155:WWP155"/>
    <mergeCell ref="WWW155:WWX155"/>
    <mergeCell ref="WXE155:WXF155"/>
    <mergeCell ref="WXM155:WXN155"/>
    <mergeCell ref="TY156:TZ156"/>
    <mergeCell ref="UG156:UH156"/>
    <mergeCell ref="UO156:UP156"/>
    <mergeCell ref="UW156:UX156"/>
    <mergeCell ref="VE156:VF156"/>
    <mergeCell ref="VM156:VN156"/>
    <mergeCell ref="VU156:VV156"/>
    <mergeCell ref="WC156:WD156"/>
    <mergeCell ref="WK156:WL156"/>
    <mergeCell ref="RE156:RF156"/>
    <mergeCell ref="RM156:RN156"/>
    <mergeCell ref="RU156:RV156"/>
    <mergeCell ref="SC156:SD156"/>
    <mergeCell ref="SK156:SL156"/>
    <mergeCell ref="SS156:ST156"/>
    <mergeCell ref="TA156:TB156"/>
    <mergeCell ref="TI156:TJ156"/>
    <mergeCell ref="TQ156:TR156"/>
    <mergeCell ref="OK156:OL156"/>
    <mergeCell ref="OS156:OT156"/>
    <mergeCell ref="PA156:PB156"/>
    <mergeCell ref="PI156:PJ156"/>
    <mergeCell ref="PQ156:PR156"/>
    <mergeCell ref="PY156:PZ156"/>
    <mergeCell ref="QG156:QH156"/>
    <mergeCell ref="QO156:QP156"/>
    <mergeCell ref="QW156:QX156"/>
    <mergeCell ref="LQ156:LR156"/>
    <mergeCell ref="LY156:LZ156"/>
    <mergeCell ref="MG156:MH156"/>
    <mergeCell ref="MO156:MP156"/>
    <mergeCell ref="MW156:MX156"/>
    <mergeCell ref="NE156:NF156"/>
    <mergeCell ref="NM156:NN156"/>
    <mergeCell ref="NU156:NV156"/>
    <mergeCell ref="OC156:OD156"/>
    <mergeCell ref="AFA156:AFB156"/>
    <mergeCell ref="AFI156:AFJ156"/>
    <mergeCell ref="AFQ156:AFR156"/>
    <mergeCell ref="AFY156:AFZ156"/>
    <mergeCell ref="AGG156:AGH156"/>
    <mergeCell ref="AGO156:AGP156"/>
    <mergeCell ref="AGW156:AGX156"/>
    <mergeCell ref="AHE156:AHF156"/>
    <mergeCell ref="AHM156:AHN156"/>
    <mergeCell ref="ACG156:ACH156"/>
    <mergeCell ref="ACO156:ACP156"/>
    <mergeCell ref="ACW156:ACX156"/>
    <mergeCell ref="ADE156:ADF156"/>
    <mergeCell ref="ADM156:ADN156"/>
    <mergeCell ref="ADU156:ADV156"/>
    <mergeCell ref="AEC156:AED156"/>
    <mergeCell ref="AEK156:AEL156"/>
    <mergeCell ref="AES156:AET156"/>
    <mergeCell ref="ZM156:ZN156"/>
    <mergeCell ref="ZU156:ZV156"/>
    <mergeCell ref="AAC156:AAD156"/>
    <mergeCell ref="AAK156:AAL156"/>
    <mergeCell ref="AAS156:AAT156"/>
    <mergeCell ref="ABA156:ABB156"/>
    <mergeCell ref="ABI156:ABJ156"/>
    <mergeCell ref="ABQ156:ABR156"/>
    <mergeCell ref="ABY156:ABZ156"/>
    <mergeCell ref="WS156:WT156"/>
    <mergeCell ref="XA156:XB156"/>
    <mergeCell ref="XI156:XJ156"/>
    <mergeCell ref="XQ156:XR156"/>
    <mergeCell ref="XY156:XZ156"/>
    <mergeCell ref="YG156:YH156"/>
    <mergeCell ref="YO156:YP156"/>
    <mergeCell ref="YW156:YX156"/>
    <mergeCell ref="ZE156:ZF156"/>
    <mergeCell ref="AQC156:AQD156"/>
    <mergeCell ref="AQK156:AQL156"/>
    <mergeCell ref="AQS156:AQT156"/>
    <mergeCell ref="ARA156:ARB156"/>
    <mergeCell ref="ARI156:ARJ156"/>
    <mergeCell ref="ARQ156:ARR156"/>
    <mergeCell ref="ARY156:ARZ156"/>
    <mergeCell ref="ASG156:ASH156"/>
    <mergeCell ref="ASO156:ASP156"/>
    <mergeCell ref="ANI156:ANJ156"/>
    <mergeCell ref="ANQ156:ANR156"/>
    <mergeCell ref="ANY156:ANZ156"/>
    <mergeCell ref="AOG156:AOH156"/>
    <mergeCell ref="AOO156:AOP156"/>
    <mergeCell ref="AOW156:AOX156"/>
    <mergeCell ref="APE156:APF156"/>
    <mergeCell ref="APM156:APN156"/>
    <mergeCell ref="APU156:APV156"/>
    <mergeCell ref="AKO156:AKP156"/>
    <mergeCell ref="AKW156:AKX156"/>
    <mergeCell ref="ALE156:ALF156"/>
    <mergeCell ref="ALM156:ALN156"/>
    <mergeCell ref="ALU156:ALV156"/>
    <mergeCell ref="AMC156:AMD156"/>
    <mergeCell ref="AMK156:AML156"/>
    <mergeCell ref="AMS156:AMT156"/>
    <mergeCell ref="ANA156:ANB156"/>
    <mergeCell ref="AHU156:AHV156"/>
    <mergeCell ref="AIC156:AID156"/>
    <mergeCell ref="AIK156:AIL156"/>
    <mergeCell ref="AIS156:AIT156"/>
    <mergeCell ref="AJA156:AJB156"/>
    <mergeCell ref="AJI156:AJJ156"/>
    <mergeCell ref="AJQ156:AJR156"/>
    <mergeCell ref="AJY156:AJZ156"/>
    <mergeCell ref="AKG156:AKH156"/>
    <mergeCell ref="BBE156:BBF156"/>
    <mergeCell ref="BBM156:BBN156"/>
    <mergeCell ref="BBU156:BBV156"/>
    <mergeCell ref="BCC156:BCD156"/>
    <mergeCell ref="BCK156:BCL156"/>
    <mergeCell ref="BCS156:BCT156"/>
    <mergeCell ref="BDA156:BDB156"/>
    <mergeCell ref="BDI156:BDJ156"/>
    <mergeCell ref="BDQ156:BDR156"/>
    <mergeCell ref="AYK156:AYL156"/>
    <mergeCell ref="AYS156:AYT156"/>
    <mergeCell ref="AZA156:AZB156"/>
    <mergeCell ref="AZI156:AZJ156"/>
    <mergeCell ref="AZQ156:AZR156"/>
    <mergeCell ref="AZY156:AZZ156"/>
    <mergeCell ref="BAG156:BAH156"/>
    <mergeCell ref="BAO156:BAP156"/>
    <mergeCell ref="BAW156:BAX156"/>
    <mergeCell ref="AVQ156:AVR156"/>
    <mergeCell ref="AVY156:AVZ156"/>
    <mergeCell ref="AWG156:AWH156"/>
    <mergeCell ref="AWO156:AWP156"/>
    <mergeCell ref="AWW156:AWX156"/>
    <mergeCell ref="AXE156:AXF156"/>
    <mergeCell ref="AXM156:AXN156"/>
    <mergeCell ref="AXU156:AXV156"/>
    <mergeCell ref="AYC156:AYD156"/>
    <mergeCell ref="ASW156:ASX156"/>
    <mergeCell ref="ATE156:ATF156"/>
    <mergeCell ref="ATM156:ATN156"/>
    <mergeCell ref="ATU156:ATV156"/>
    <mergeCell ref="AUC156:AUD156"/>
    <mergeCell ref="AUK156:AUL156"/>
    <mergeCell ref="AUS156:AUT156"/>
    <mergeCell ref="AVA156:AVB156"/>
    <mergeCell ref="AVI156:AVJ156"/>
    <mergeCell ref="BMG156:BMH156"/>
    <mergeCell ref="BMO156:BMP156"/>
    <mergeCell ref="BMW156:BMX156"/>
    <mergeCell ref="BNE156:BNF156"/>
    <mergeCell ref="BNM156:BNN156"/>
    <mergeCell ref="BNU156:BNV156"/>
    <mergeCell ref="BOC156:BOD156"/>
    <mergeCell ref="BOK156:BOL156"/>
    <mergeCell ref="BOS156:BOT156"/>
    <mergeCell ref="BJM156:BJN156"/>
    <mergeCell ref="BJU156:BJV156"/>
    <mergeCell ref="BKC156:BKD156"/>
    <mergeCell ref="BKK156:BKL156"/>
    <mergeCell ref="BKS156:BKT156"/>
    <mergeCell ref="BLA156:BLB156"/>
    <mergeCell ref="BLI156:BLJ156"/>
    <mergeCell ref="BLQ156:BLR156"/>
    <mergeCell ref="BLY156:BLZ156"/>
    <mergeCell ref="BGS156:BGT156"/>
    <mergeCell ref="BHA156:BHB156"/>
    <mergeCell ref="BHI156:BHJ156"/>
    <mergeCell ref="BHQ156:BHR156"/>
    <mergeCell ref="BHY156:BHZ156"/>
    <mergeCell ref="BIG156:BIH156"/>
    <mergeCell ref="BIO156:BIP156"/>
    <mergeCell ref="BIW156:BIX156"/>
    <mergeCell ref="BJE156:BJF156"/>
    <mergeCell ref="BDY156:BDZ156"/>
    <mergeCell ref="BEG156:BEH156"/>
    <mergeCell ref="BEO156:BEP156"/>
    <mergeCell ref="BEW156:BEX156"/>
    <mergeCell ref="BFE156:BFF156"/>
    <mergeCell ref="BFM156:BFN156"/>
    <mergeCell ref="BFU156:BFV156"/>
    <mergeCell ref="BGC156:BGD156"/>
    <mergeCell ref="BGK156:BGL156"/>
    <mergeCell ref="BXI156:BXJ156"/>
    <mergeCell ref="BXQ156:BXR156"/>
    <mergeCell ref="BXY156:BXZ156"/>
    <mergeCell ref="BYG156:BYH156"/>
    <mergeCell ref="BYO156:BYP156"/>
    <mergeCell ref="BYW156:BYX156"/>
    <mergeCell ref="BZE156:BZF156"/>
    <mergeCell ref="BZM156:BZN156"/>
    <mergeCell ref="BZU156:BZV156"/>
    <mergeCell ref="BUO156:BUP156"/>
    <mergeCell ref="BUW156:BUX156"/>
    <mergeCell ref="BVE156:BVF156"/>
    <mergeCell ref="BVM156:BVN156"/>
    <mergeCell ref="BVU156:BVV156"/>
    <mergeCell ref="BWC156:BWD156"/>
    <mergeCell ref="BWK156:BWL156"/>
    <mergeCell ref="BWS156:BWT156"/>
    <mergeCell ref="BXA156:BXB156"/>
    <mergeCell ref="BRU156:BRV156"/>
    <mergeCell ref="BSC156:BSD156"/>
    <mergeCell ref="BSK156:BSL156"/>
    <mergeCell ref="BSS156:BST156"/>
    <mergeCell ref="BTA156:BTB156"/>
    <mergeCell ref="BTI156:BTJ156"/>
    <mergeCell ref="BTQ156:BTR156"/>
    <mergeCell ref="BTY156:BTZ156"/>
    <mergeCell ref="BUG156:BUH156"/>
    <mergeCell ref="BPA156:BPB156"/>
    <mergeCell ref="BPI156:BPJ156"/>
    <mergeCell ref="BPQ156:BPR156"/>
    <mergeCell ref="BPY156:BPZ156"/>
    <mergeCell ref="BQG156:BQH156"/>
    <mergeCell ref="BQO156:BQP156"/>
    <mergeCell ref="BQW156:BQX156"/>
    <mergeCell ref="BRE156:BRF156"/>
    <mergeCell ref="BRM156:BRN156"/>
    <mergeCell ref="CIK156:CIL156"/>
    <mergeCell ref="CIS156:CIT156"/>
    <mergeCell ref="CJA156:CJB156"/>
    <mergeCell ref="CJI156:CJJ156"/>
    <mergeCell ref="CJQ156:CJR156"/>
    <mergeCell ref="CJY156:CJZ156"/>
    <mergeCell ref="CKG156:CKH156"/>
    <mergeCell ref="CKO156:CKP156"/>
    <mergeCell ref="CKW156:CKX156"/>
    <mergeCell ref="CFQ156:CFR156"/>
    <mergeCell ref="CFY156:CFZ156"/>
    <mergeCell ref="CGG156:CGH156"/>
    <mergeCell ref="CGO156:CGP156"/>
    <mergeCell ref="CGW156:CGX156"/>
    <mergeCell ref="CHE156:CHF156"/>
    <mergeCell ref="CHM156:CHN156"/>
    <mergeCell ref="CHU156:CHV156"/>
    <mergeCell ref="CIC156:CID156"/>
    <mergeCell ref="CCW156:CCX156"/>
    <mergeCell ref="CDE156:CDF156"/>
    <mergeCell ref="CDM156:CDN156"/>
    <mergeCell ref="CDU156:CDV156"/>
    <mergeCell ref="CEC156:CED156"/>
    <mergeCell ref="CEK156:CEL156"/>
    <mergeCell ref="CES156:CET156"/>
    <mergeCell ref="CFA156:CFB156"/>
    <mergeCell ref="CFI156:CFJ156"/>
    <mergeCell ref="CAC156:CAD156"/>
    <mergeCell ref="CAK156:CAL156"/>
    <mergeCell ref="CAS156:CAT156"/>
    <mergeCell ref="CBA156:CBB156"/>
    <mergeCell ref="CBI156:CBJ156"/>
    <mergeCell ref="CBQ156:CBR156"/>
    <mergeCell ref="CBY156:CBZ156"/>
    <mergeCell ref="CCG156:CCH156"/>
    <mergeCell ref="CCO156:CCP156"/>
    <mergeCell ref="CTM156:CTN156"/>
    <mergeCell ref="CTU156:CTV156"/>
    <mergeCell ref="CUC156:CUD156"/>
    <mergeCell ref="CUK156:CUL156"/>
    <mergeCell ref="CUS156:CUT156"/>
    <mergeCell ref="CVA156:CVB156"/>
    <mergeCell ref="CVI156:CVJ156"/>
    <mergeCell ref="CVQ156:CVR156"/>
    <mergeCell ref="CVY156:CVZ156"/>
    <mergeCell ref="CQS156:CQT156"/>
    <mergeCell ref="CRA156:CRB156"/>
    <mergeCell ref="CRI156:CRJ156"/>
    <mergeCell ref="CRQ156:CRR156"/>
    <mergeCell ref="CRY156:CRZ156"/>
    <mergeCell ref="CSG156:CSH156"/>
    <mergeCell ref="CSO156:CSP156"/>
    <mergeCell ref="CSW156:CSX156"/>
    <mergeCell ref="CTE156:CTF156"/>
    <mergeCell ref="CNY156:CNZ156"/>
    <mergeCell ref="COG156:COH156"/>
    <mergeCell ref="COO156:COP156"/>
    <mergeCell ref="COW156:COX156"/>
    <mergeCell ref="CPE156:CPF156"/>
    <mergeCell ref="CPM156:CPN156"/>
    <mergeCell ref="CPU156:CPV156"/>
    <mergeCell ref="CQC156:CQD156"/>
    <mergeCell ref="CQK156:CQL156"/>
    <mergeCell ref="CLE156:CLF156"/>
    <mergeCell ref="CLM156:CLN156"/>
    <mergeCell ref="CLU156:CLV156"/>
    <mergeCell ref="CMC156:CMD156"/>
    <mergeCell ref="CMK156:CML156"/>
    <mergeCell ref="CMS156:CMT156"/>
    <mergeCell ref="CNA156:CNB156"/>
    <mergeCell ref="CNI156:CNJ156"/>
    <mergeCell ref="CNQ156:CNR156"/>
    <mergeCell ref="DEO156:DEP156"/>
    <mergeCell ref="DEW156:DEX156"/>
    <mergeCell ref="DFE156:DFF156"/>
    <mergeCell ref="DFM156:DFN156"/>
    <mergeCell ref="DFU156:DFV156"/>
    <mergeCell ref="DGC156:DGD156"/>
    <mergeCell ref="DGK156:DGL156"/>
    <mergeCell ref="DGS156:DGT156"/>
    <mergeCell ref="DHA156:DHB156"/>
    <mergeCell ref="DBU156:DBV156"/>
    <mergeCell ref="DCC156:DCD156"/>
    <mergeCell ref="DCK156:DCL156"/>
    <mergeCell ref="DCS156:DCT156"/>
    <mergeCell ref="DDA156:DDB156"/>
    <mergeCell ref="DDI156:DDJ156"/>
    <mergeCell ref="DDQ156:DDR156"/>
    <mergeCell ref="DDY156:DDZ156"/>
    <mergeCell ref="DEG156:DEH156"/>
    <mergeCell ref="CZA156:CZB156"/>
    <mergeCell ref="CZI156:CZJ156"/>
    <mergeCell ref="CZQ156:CZR156"/>
    <mergeCell ref="CZY156:CZZ156"/>
    <mergeCell ref="DAG156:DAH156"/>
    <mergeCell ref="DAO156:DAP156"/>
    <mergeCell ref="DAW156:DAX156"/>
    <mergeCell ref="DBE156:DBF156"/>
    <mergeCell ref="DBM156:DBN156"/>
    <mergeCell ref="CWG156:CWH156"/>
    <mergeCell ref="CWO156:CWP156"/>
    <mergeCell ref="CWW156:CWX156"/>
    <mergeCell ref="CXE156:CXF156"/>
    <mergeCell ref="CXM156:CXN156"/>
    <mergeCell ref="CXU156:CXV156"/>
    <mergeCell ref="CYC156:CYD156"/>
    <mergeCell ref="CYK156:CYL156"/>
    <mergeCell ref="CYS156:CYT156"/>
    <mergeCell ref="DPQ156:DPR156"/>
    <mergeCell ref="DPY156:DPZ156"/>
    <mergeCell ref="DQG156:DQH156"/>
    <mergeCell ref="DQO156:DQP156"/>
    <mergeCell ref="DQW156:DQX156"/>
    <mergeCell ref="DRE156:DRF156"/>
    <mergeCell ref="DRM156:DRN156"/>
    <mergeCell ref="DRU156:DRV156"/>
    <mergeCell ref="DSC156:DSD156"/>
    <mergeCell ref="DMW156:DMX156"/>
    <mergeCell ref="DNE156:DNF156"/>
    <mergeCell ref="DNM156:DNN156"/>
    <mergeCell ref="DNU156:DNV156"/>
    <mergeCell ref="DOC156:DOD156"/>
    <mergeCell ref="DOK156:DOL156"/>
    <mergeCell ref="DOS156:DOT156"/>
    <mergeCell ref="DPA156:DPB156"/>
    <mergeCell ref="DPI156:DPJ156"/>
    <mergeCell ref="DKC156:DKD156"/>
    <mergeCell ref="DKK156:DKL156"/>
    <mergeCell ref="DKS156:DKT156"/>
    <mergeCell ref="DLA156:DLB156"/>
    <mergeCell ref="DLI156:DLJ156"/>
    <mergeCell ref="DLQ156:DLR156"/>
    <mergeCell ref="DLY156:DLZ156"/>
    <mergeCell ref="DMG156:DMH156"/>
    <mergeCell ref="DMO156:DMP156"/>
    <mergeCell ref="DHI156:DHJ156"/>
    <mergeCell ref="DHQ156:DHR156"/>
    <mergeCell ref="DHY156:DHZ156"/>
    <mergeCell ref="DIG156:DIH156"/>
    <mergeCell ref="DIO156:DIP156"/>
    <mergeCell ref="DIW156:DIX156"/>
    <mergeCell ref="DJE156:DJF156"/>
    <mergeCell ref="DJM156:DJN156"/>
    <mergeCell ref="DJU156:DJV156"/>
    <mergeCell ref="EAS156:EAT156"/>
    <mergeCell ref="EBA156:EBB156"/>
    <mergeCell ref="EBI156:EBJ156"/>
    <mergeCell ref="EBQ156:EBR156"/>
    <mergeCell ref="EBY156:EBZ156"/>
    <mergeCell ref="ECG156:ECH156"/>
    <mergeCell ref="ECO156:ECP156"/>
    <mergeCell ref="ECW156:ECX156"/>
    <mergeCell ref="EDE156:EDF156"/>
    <mergeCell ref="DXY156:DXZ156"/>
    <mergeCell ref="DYG156:DYH156"/>
    <mergeCell ref="DYO156:DYP156"/>
    <mergeCell ref="DYW156:DYX156"/>
    <mergeCell ref="DZE156:DZF156"/>
    <mergeCell ref="DZM156:DZN156"/>
    <mergeCell ref="DZU156:DZV156"/>
    <mergeCell ref="EAC156:EAD156"/>
    <mergeCell ref="EAK156:EAL156"/>
    <mergeCell ref="DVE156:DVF156"/>
    <mergeCell ref="DVM156:DVN156"/>
    <mergeCell ref="DVU156:DVV156"/>
    <mergeCell ref="DWC156:DWD156"/>
    <mergeCell ref="DWK156:DWL156"/>
    <mergeCell ref="DWS156:DWT156"/>
    <mergeCell ref="DXA156:DXB156"/>
    <mergeCell ref="DXI156:DXJ156"/>
    <mergeCell ref="DXQ156:DXR156"/>
    <mergeCell ref="DSK156:DSL156"/>
    <mergeCell ref="DSS156:DST156"/>
    <mergeCell ref="DTA156:DTB156"/>
    <mergeCell ref="DTI156:DTJ156"/>
    <mergeCell ref="DTQ156:DTR156"/>
    <mergeCell ref="DTY156:DTZ156"/>
    <mergeCell ref="DUG156:DUH156"/>
    <mergeCell ref="DUO156:DUP156"/>
    <mergeCell ref="DUW156:DUX156"/>
    <mergeCell ref="ELU156:ELV156"/>
    <mergeCell ref="EMC156:EMD156"/>
    <mergeCell ref="EMK156:EML156"/>
    <mergeCell ref="EMS156:EMT156"/>
    <mergeCell ref="ENA156:ENB156"/>
    <mergeCell ref="ENI156:ENJ156"/>
    <mergeCell ref="ENQ156:ENR156"/>
    <mergeCell ref="ENY156:ENZ156"/>
    <mergeCell ref="EOG156:EOH156"/>
    <mergeCell ref="EJA156:EJB156"/>
    <mergeCell ref="EJI156:EJJ156"/>
    <mergeCell ref="EJQ156:EJR156"/>
    <mergeCell ref="EJY156:EJZ156"/>
    <mergeCell ref="EKG156:EKH156"/>
    <mergeCell ref="EKO156:EKP156"/>
    <mergeCell ref="EKW156:EKX156"/>
    <mergeCell ref="ELE156:ELF156"/>
    <mergeCell ref="ELM156:ELN156"/>
    <mergeCell ref="EGG156:EGH156"/>
    <mergeCell ref="EGO156:EGP156"/>
    <mergeCell ref="EGW156:EGX156"/>
    <mergeCell ref="EHE156:EHF156"/>
    <mergeCell ref="EHM156:EHN156"/>
    <mergeCell ref="EHU156:EHV156"/>
    <mergeCell ref="EIC156:EID156"/>
    <mergeCell ref="EIK156:EIL156"/>
    <mergeCell ref="EIS156:EIT156"/>
    <mergeCell ref="EDM156:EDN156"/>
    <mergeCell ref="EDU156:EDV156"/>
    <mergeCell ref="EEC156:EED156"/>
    <mergeCell ref="EEK156:EEL156"/>
    <mergeCell ref="EES156:EET156"/>
    <mergeCell ref="EFA156:EFB156"/>
    <mergeCell ref="EFI156:EFJ156"/>
    <mergeCell ref="EFQ156:EFR156"/>
    <mergeCell ref="EFY156:EFZ156"/>
    <mergeCell ref="EWW156:EWX156"/>
    <mergeCell ref="EXE156:EXF156"/>
    <mergeCell ref="EXM156:EXN156"/>
    <mergeCell ref="EXU156:EXV156"/>
    <mergeCell ref="EYC156:EYD156"/>
    <mergeCell ref="EYK156:EYL156"/>
    <mergeCell ref="EYS156:EYT156"/>
    <mergeCell ref="EZA156:EZB156"/>
    <mergeCell ref="EZI156:EZJ156"/>
    <mergeCell ref="EUC156:EUD156"/>
    <mergeCell ref="EUK156:EUL156"/>
    <mergeCell ref="EUS156:EUT156"/>
    <mergeCell ref="EVA156:EVB156"/>
    <mergeCell ref="EVI156:EVJ156"/>
    <mergeCell ref="EVQ156:EVR156"/>
    <mergeCell ref="EVY156:EVZ156"/>
    <mergeCell ref="EWG156:EWH156"/>
    <mergeCell ref="EWO156:EWP156"/>
    <mergeCell ref="ERI156:ERJ156"/>
    <mergeCell ref="ERQ156:ERR156"/>
    <mergeCell ref="ERY156:ERZ156"/>
    <mergeCell ref="ESG156:ESH156"/>
    <mergeCell ref="ESO156:ESP156"/>
    <mergeCell ref="ESW156:ESX156"/>
    <mergeCell ref="ETE156:ETF156"/>
    <mergeCell ref="ETM156:ETN156"/>
    <mergeCell ref="ETU156:ETV156"/>
    <mergeCell ref="EOO156:EOP156"/>
    <mergeCell ref="EOW156:EOX156"/>
    <mergeCell ref="EPE156:EPF156"/>
    <mergeCell ref="EPM156:EPN156"/>
    <mergeCell ref="EPU156:EPV156"/>
    <mergeCell ref="EQC156:EQD156"/>
    <mergeCell ref="EQK156:EQL156"/>
    <mergeCell ref="EQS156:EQT156"/>
    <mergeCell ref="ERA156:ERB156"/>
    <mergeCell ref="FHY156:FHZ156"/>
    <mergeCell ref="FIG156:FIH156"/>
    <mergeCell ref="FIO156:FIP156"/>
    <mergeCell ref="FIW156:FIX156"/>
    <mergeCell ref="FJE156:FJF156"/>
    <mergeCell ref="FJM156:FJN156"/>
    <mergeCell ref="FJU156:FJV156"/>
    <mergeCell ref="FKC156:FKD156"/>
    <mergeCell ref="FKK156:FKL156"/>
    <mergeCell ref="FFE156:FFF156"/>
    <mergeCell ref="FFM156:FFN156"/>
    <mergeCell ref="FFU156:FFV156"/>
    <mergeCell ref="FGC156:FGD156"/>
    <mergeCell ref="FGK156:FGL156"/>
    <mergeCell ref="FGS156:FGT156"/>
    <mergeCell ref="FHA156:FHB156"/>
    <mergeCell ref="FHI156:FHJ156"/>
    <mergeCell ref="FHQ156:FHR156"/>
    <mergeCell ref="FCK156:FCL156"/>
    <mergeCell ref="FCS156:FCT156"/>
    <mergeCell ref="FDA156:FDB156"/>
    <mergeCell ref="FDI156:FDJ156"/>
    <mergeCell ref="FDQ156:FDR156"/>
    <mergeCell ref="FDY156:FDZ156"/>
    <mergeCell ref="FEG156:FEH156"/>
    <mergeCell ref="FEO156:FEP156"/>
    <mergeCell ref="FEW156:FEX156"/>
    <mergeCell ref="EZQ156:EZR156"/>
    <mergeCell ref="EZY156:EZZ156"/>
    <mergeCell ref="FAG156:FAH156"/>
    <mergeCell ref="FAO156:FAP156"/>
    <mergeCell ref="FAW156:FAX156"/>
    <mergeCell ref="FBE156:FBF156"/>
    <mergeCell ref="FBM156:FBN156"/>
    <mergeCell ref="FBU156:FBV156"/>
    <mergeCell ref="FCC156:FCD156"/>
    <mergeCell ref="FTA156:FTB156"/>
    <mergeCell ref="FTI156:FTJ156"/>
    <mergeCell ref="FTQ156:FTR156"/>
    <mergeCell ref="FTY156:FTZ156"/>
    <mergeCell ref="FUG156:FUH156"/>
    <mergeCell ref="FUO156:FUP156"/>
    <mergeCell ref="FUW156:FUX156"/>
    <mergeCell ref="FVE156:FVF156"/>
    <mergeCell ref="FVM156:FVN156"/>
    <mergeCell ref="FQG156:FQH156"/>
    <mergeCell ref="FQO156:FQP156"/>
    <mergeCell ref="FQW156:FQX156"/>
    <mergeCell ref="FRE156:FRF156"/>
    <mergeCell ref="FRM156:FRN156"/>
    <mergeCell ref="FRU156:FRV156"/>
    <mergeCell ref="FSC156:FSD156"/>
    <mergeCell ref="FSK156:FSL156"/>
    <mergeCell ref="FSS156:FST156"/>
    <mergeCell ref="FNM156:FNN156"/>
    <mergeCell ref="FNU156:FNV156"/>
    <mergeCell ref="FOC156:FOD156"/>
    <mergeCell ref="FOK156:FOL156"/>
    <mergeCell ref="FOS156:FOT156"/>
    <mergeCell ref="FPA156:FPB156"/>
    <mergeCell ref="FPI156:FPJ156"/>
    <mergeCell ref="FPQ156:FPR156"/>
    <mergeCell ref="FPY156:FPZ156"/>
    <mergeCell ref="FKS156:FKT156"/>
    <mergeCell ref="FLA156:FLB156"/>
    <mergeCell ref="FLI156:FLJ156"/>
    <mergeCell ref="FLQ156:FLR156"/>
    <mergeCell ref="FLY156:FLZ156"/>
    <mergeCell ref="FMG156:FMH156"/>
    <mergeCell ref="FMO156:FMP156"/>
    <mergeCell ref="FMW156:FMX156"/>
    <mergeCell ref="FNE156:FNF156"/>
    <mergeCell ref="GEC156:GED156"/>
    <mergeCell ref="GEK156:GEL156"/>
    <mergeCell ref="GES156:GET156"/>
    <mergeCell ref="GFA156:GFB156"/>
    <mergeCell ref="GFI156:GFJ156"/>
    <mergeCell ref="GFQ156:GFR156"/>
    <mergeCell ref="GFY156:GFZ156"/>
    <mergeCell ref="GGG156:GGH156"/>
    <mergeCell ref="GGO156:GGP156"/>
    <mergeCell ref="GBI156:GBJ156"/>
    <mergeCell ref="GBQ156:GBR156"/>
    <mergeCell ref="GBY156:GBZ156"/>
    <mergeCell ref="GCG156:GCH156"/>
    <mergeCell ref="GCO156:GCP156"/>
    <mergeCell ref="GCW156:GCX156"/>
    <mergeCell ref="GDE156:GDF156"/>
    <mergeCell ref="GDM156:GDN156"/>
    <mergeCell ref="GDU156:GDV156"/>
    <mergeCell ref="FYO156:FYP156"/>
    <mergeCell ref="FYW156:FYX156"/>
    <mergeCell ref="FZE156:FZF156"/>
    <mergeCell ref="FZM156:FZN156"/>
    <mergeCell ref="FZU156:FZV156"/>
    <mergeCell ref="GAC156:GAD156"/>
    <mergeCell ref="GAK156:GAL156"/>
    <mergeCell ref="GAS156:GAT156"/>
    <mergeCell ref="GBA156:GBB156"/>
    <mergeCell ref="FVU156:FVV156"/>
    <mergeCell ref="FWC156:FWD156"/>
    <mergeCell ref="FWK156:FWL156"/>
    <mergeCell ref="FWS156:FWT156"/>
    <mergeCell ref="FXA156:FXB156"/>
    <mergeCell ref="FXI156:FXJ156"/>
    <mergeCell ref="FXQ156:FXR156"/>
    <mergeCell ref="FXY156:FXZ156"/>
    <mergeCell ref="FYG156:FYH156"/>
    <mergeCell ref="GPE156:GPF156"/>
    <mergeCell ref="GPM156:GPN156"/>
    <mergeCell ref="GPU156:GPV156"/>
    <mergeCell ref="GQC156:GQD156"/>
    <mergeCell ref="GQK156:GQL156"/>
    <mergeCell ref="GQS156:GQT156"/>
    <mergeCell ref="GRA156:GRB156"/>
    <mergeCell ref="GRI156:GRJ156"/>
    <mergeCell ref="GRQ156:GRR156"/>
    <mergeCell ref="GMK156:GML156"/>
    <mergeCell ref="GMS156:GMT156"/>
    <mergeCell ref="GNA156:GNB156"/>
    <mergeCell ref="GNI156:GNJ156"/>
    <mergeCell ref="GNQ156:GNR156"/>
    <mergeCell ref="GNY156:GNZ156"/>
    <mergeCell ref="GOG156:GOH156"/>
    <mergeCell ref="GOO156:GOP156"/>
    <mergeCell ref="GOW156:GOX156"/>
    <mergeCell ref="GJQ156:GJR156"/>
    <mergeCell ref="GJY156:GJZ156"/>
    <mergeCell ref="GKG156:GKH156"/>
    <mergeCell ref="GKO156:GKP156"/>
    <mergeCell ref="GKW156:GKX156"/>
    <mergeCell ref="GLE156:GLF156"/>
    <mergeCell ref="GLM156:GLN156"/>
    <mergeCell ref="GLU156:GLV156"/>
    <mergeCell ref="GMC156:GMD156"/>
    <mergeCell ref="GGW156:GGX156"/>
    <mergeCell ref="GHE156:GHF156"/>
    <mergeCell ref="GHM156:GHN156"/>
    <mergeCell ref="GHU156:GHV156"/>
    <mergeCell ref="GIC156:GID156"/>
    <mergeCell ref="GIK156:GIL156"/>
    <mergeCell ref="GIS156:GIT156"/>
    <mergeCell ref="GJA156:GJB156"/>
    <mergeCell ref="GJI156:GJJ156"/>
    <mergeCell ref="HAG156:HAH156"/>
    <mergeCell ref="HAO156:HAP156"/>
    <mergeCell ref="HAW156:HAX156"/>
    <mergeCell ref="HBE156:HBF156"/>
    <mergeCell ref="HBM156:HBN156"/>
    <mergeCell ref="HBU156:HBV156"/>
    <mergeCell ref="HCC156:HCD156"/>
    <mergeCell ref="HCK156:HCL156"/>
    <mergeCell ref="HCS156:HCT156"/>
    <mergeCell ref="GXM156:GXN156"/>
    <mergeCell ref="GXU156:GXV156"/>
    <mergeCell ref="GYC156:GYD156"/>
    <mergeCell ref="GYK156:GYL156"/>
    <mergeCell ref="GYS156:GYT156"/>
    <mergeCell ref="GZA156:GZB156"/>
    <mergeCell ref="GZI156:GZJ156"/>
    <mergeCell ref="GZQ156:GZR156"/>
    <mergeCell ref="GZY156:GZZ156"/>
    <mergeCell ref="GUS156:GUT156"/>
    <mergeCell ref="GVA156:GVB156"/>
    <mergeCell ref="GVI156:GVJ156"/>
    <mergeCell ref="GVQ156:GVR156"/>
    <mergeCell ref="GVY156:GVZ156"/>
    <mergeCell ref="GWG156:GWH156"/>
    <mergeCell ref="GWO156:GWP156"/>
    <mergeCell ref="GWW156:GWX156"/>
    <mergeCell ref="GXE156:GXF156"/>
    <mergeCell ref="GRY156:GRZ156"/>
    <mergeCell ref="GSG156:GSH156"/>
    <mergeCell ref="GSO156:GSP156"/>
    <mergeCell ref="GSW156:GSX156"/>
    <mergeCell ref="GTE156:GTF156"/>
    <mergeCell ref="GTM156:GTN156"/>
    <mergeCell ref="GTU156:GTV156"/>
    <mergeCell ref="GUC156:GUD156"/>
    <mergeCell ref="GUK156:GUL156"/>
    <mergeCell ref="HLI156:HLJ156"/>
    <mergeCell ref="HLQ156:HLR156"/>
    <mergeCell ref="HLY156:HLZ156"/>
    <mergeCell ref="HMG156:HMH156"/>
    <mergeCell ref="HMO156:HMP156"/>
    <mergeCell ref="HMW156:HMX156"/>
    <mergeCell ref="HNE156:HNF156"/>
    <mergeCell ref="HNM156:HNN156"/>
    <mergeCell ref="HNU156:HNV156"/>
    <mergeCell ref="HIO156:HIP156"/>
    <mergeCell ref="HIW156:HIX156"/>
    <mergeCell ref="HJE156:HJF156"/>
    <mergeCell ref="HJM156:HJN156"/>
    <mergeCell ref="HJU156:HJV156"/>
    <mergeCell ref="HKC156:HKD156"/>
    <mergeCell ref="HKK156:HKL156"/>
    <mergeCell ref="HKS156:HKT156"/>
    <mergeCell ref="HLA156:HLB156"/>
    <mergeCell ref="HFU156:HFV156"/>
    <mergeCell ref="HGC156:HGD156"/>
    <mergeCell ref="HGK156:HGL156"/>
    <mergeCell ref="HGS156:HGT156"/>
    <mergeCell ref="HHA156:HHB156"/>
    <mergeCell ref="HHI156:HHJ156"/>
    <mergeCell ref="HHQ156:HHR156"/>
    <mergeCell ref="HHY156:HHZ156"/>
    <mergeCell ref="HIG156:HIH156"/>
    <mergeCell ref="HDA156:HDB156"/>
    <mergeCell ref="HDI156:HDJ156"/>
    <mergeCell ref="HDQ156:HDR156"/>
    <mergeCell ref="HDY156:HDZ156"/>
    <mergeCell ref="HEG156:HEH156"/>
    <mergeCell ref="HEO156:HEP156"/>
    <mergeCell ref="HEW156:HEX156"/>
    <mergeCell ref="HFE156:HFF156"/>
    <mergeCell ref="HFM156:HFN156"/>
    <mergeCell ref="HWK156:HWL156"/>
    <mergeCell ref="HWS156:HWT156"/>
    <mergeCell ref="HXA156:HXB156"/>
    <mergeCell ref="HXI156:HXJ156"/>
    <mergeCell ref="HXQ156:HXR156"/>
    <mergeCell ref="HXY156:HXZ156"/>
    <mergeCell ref="HYG156:HYH156"/>
    <mergeCell ref="HYO156:HYP156"/>
    <mergeCell ref="HYW156:HYX156"/>
    <mergeCell ref="HTQ156:HTR156"/>
    <mergeCell ref="HTY156:HTZ156"/>
    <mergeCell ref="HUG156:HUH156"/>
    <mergeCell ref="HUO156:HUP156"/>
    <mergeCell ref="HUW156:HUX156"/>
    <mergeCell ref="HVE156:HVF156"/>
    <mergeCell ref="HVM156:HVN156"/>
    <mergeCell ref="HVU156:HVV156"/>
    <mergeCell ref="HWC156:HWD156"/>
    <mergeCell ref="HQW156:HQX156"/>
    <mergeCell ref="HRE156:HRF156"/>
    <mergeCell ref="HRM156:HRN156"/>
    <mergeCell ref="HRU156:HRV156"/>
    <mergeCell ref="HSC156:HSD156"/>
    <mergeCell ref="HSK156:HSL156"/>
    <mergeCell ref="HSS156:HST156"/>
    <mergeCell ref="HTA156:HTB156"/>
    <mergeCell ref="HTI156:HTJ156"/>
    <mergeCell ref="HOC156:HOD156"/>
    <mergeCell ref="HOK156:HOL156"/>
    <mergeCell ref="HOS156:HOT156"/>
    <mergeCell ref="HPA156:HPB156"/>
    <mergeCell ref="HPI156:HPJ156"/>
    <mergeCell ref="HPQ156:HPR156"/>
    <mergeCell ref="HPY156:HPZ156"/>
    <mergeCell ref="HQG156:HQH156"/>
    <mergeCell ref="HQO156:HQP156"/>
    <mergeCell ref="IHM156:IHN156"/>
    <mergeCell ref="IHU156:IHV156"/>
    <mergeCell ref="IIC156:IID156"/>
    <mergeCell ref="IIK156:IIL156"/>
    <mergeCell ref="IIS156:IIT156"/>
    <mergeCell ref="IJA156:IJB156"/>
    <mergeCell ref="IJI156:IJJ156"/>
    <mergeCell ref="IJQ156:IJR156"/>
    <mergeCell ref="IJY156:IJZ156"/>
    <mergeCell ref="IES156:IET156"/>
    <mergeCell ref="IFA156:IFB156"/>
    <mergeCell ref="IFI156:IFJ156"/>
    <mergeCell ref="IFQ156:IFR156"/>
    <mergeCell ref="IFY156:IFZ156"/>
    <mergeCell ref="IGG156:IGH156"/>
    <mergeCell ref="IGO156:IGP156"/>
    <mergeCell ref="IGW156:IGX156"/>
    <mergeCell ref="IHE156:IHF156"/>
    <mergeCell ref="IBY156:IBZ156"/>
    <mergeCell ref="ICG156:ICH156"/>
    <mergeCell ref="ICO156:ICP156"/>
    <mergeCell ref="ICW156:ICX156"/>
    <mergeCell ref="IDE156:IDF156"/>
    <mergeCell ref="IDM156:IDN156"/>
    <mergeCell ref="IDU156:IDV156"/>
    <mergeCell ref="IEC156:IED156"/>
    <mergeCell ref="IEK156:IEL156"/>
    <mergeCell ref="HZE156:HZF156"/>
    <mergeCell ref="HZM156:HZN156"/>
    <mergeCell ref="HZU156:HZV156"/>
    <mergeCell ref="IAC156:IAD156"/>
    <mergeCell ref="IAK156:IAL156"/>
    <mergeCell ref="IAS156:IAT156"/>
    <mergeCell ref="IBA156:IBB156"/>
    <mergeCell ref="IBI156:IBJ156"/>
    <mergeCell ref="IBQ156:IBR156"/>
    <mergeCell ref="ISO156:ISP156"/>
    <mergeCell ref="ISW156:ISX156"/>
    <mergeCell ref="ITE156:ITF156"/>
    <mergeCell ref="ITM156:ITN156"/>
    <mergeCell ref="ITU156:ITV156"/>
    <mergeCell ref="IUC156:IUD156"/>
    <mergeCell ref="IUK156:IUL156"/>
    <mergeCell ref="IUS156:IUT156"/>
    <mergeCell ref="IVA156:IVB156"/>
    <mergeCell ref="IPU156:IPV156"/>
    <mergeCell ref="IQC156:IQD156"/>
    <mergeCell ref="IQK156:IQL156"/>
    <mergeCell ref="IQS156:IQT156"/>
    <mergeCell ref="IRA156:IRB156"/>
    <mergeCell ref="IRI156:IRJ156"/>
    <mergeCell ref="IRQ156:IRR156"/>
    <mergeCell ref="IRY156:IRZ156"/>
    <mergeCell ref="ISG156:ISH156"/>
    <mergeCell ref="INA156:INB156"/>
    <mergeCell ref="INI156:INJ156"/>
    <mergeCell ref="INQ156:INR156"/>
    <mergeCell ref="INY156:INZ156"/>
    <mergeCell ref="IOG156:IOH156"/>
    <mergeCell ref="IOO156:IOP156"/>
    <mergeCell ref="IOW156:IOX156"/>
    <mergeCell ref="IPE156:IPF156"/>
    <mergeCell ref="IPM156:IPN156"/>
    <mergeCell ref="IKG156:IKH156"/>
    <mergeCell ref="IKO156:IKP156"/>
    <mergeCell ref="IKW156:IKX156"/>
    <mergeCell ref="ILE156:ILF156"/>
    <mergeCell ref="ILM156:ILN156"/>
    <mergeCell ref="ILU156:ILV156"/>
    <mergeCell ref="IMC156:IMD156"/>
    <mergeCell ref="IMK156:IML156"/>
    <mergeCell ref="IMS156:IMT156"/>
    <mergeCell ref="JDQ156:JDR156"/>
    <mergeCell ref="JDY156:JDZ156"/>
    <mergeCell ref="JEG156:JEH156"/>
    <mergeCell ref="JEO156:JEP156"/>
    <mergeCell ref="JEW156:JEX156"/>
    <mergeCell ref="JFE156:JFF156"/>
    <mergeCell ref="JFM156:JFN156"/>
    <mergeCell ref="JFU156:JFV156"/>
    <mergeCell ref="JGC156:JGD156"/>
    <mergeCell ref="JAW156:JAX156"/>
    <mergeCell ref="JBE156:JBF156"/>
    <mergeCell ref="JBM156:JBN156"/>
    <mergeCell ref="JBU156:JBV156"/>
    <mergeCell ref="JCC156:JCD156"/>
    <mergeCell ref="JCK156:JCL156"/>
    <mergeCell ref="JCS156:JCT156"/>
    <mergeCell ref="JDA156:JDB156"/>
    <mergeCell ref="JDI156:JDJ156"/>
    <mergeCell ref="IYC156:IYD156"/>
    <mergeCell ref="IYK156:IYL156"/>
    <mergeCell ref="IYS156:IYT156"/>
    <mergeCell ref="IZA156:IZB156"/>
    <mergeCell ref="IZI156:IZJ156"/>
    <mergeCell ref="IZQ156:IZR156"/>
    <mergeCell ref="IZY156:IZZ156"/>
    <mergeCell ref="JAG156:JAH156"/>
    <mergeCell ref="JAO156:JAP156"/>
    <mergeCell ref="IVI156:IVJ156"/>
    <mergeCell ref="IVQ156:IVR156"/>
    <mergeCell ref="IVY156:IVZ156"/>
    <mergeCell ref="IWG156:IWH156"/>
    <mergeCell ref="IWO156:IWP156"/>
    <mergeCell ref="IWW156:IWX156"/>
    <mergeCell ref="IXE156:IXF156"/>
    <mergeCell ref="IXM156:IXN156"/>
    <mergeCell ref="IXU156:IXV156"/>
    <mergeCell ref="JOS156:JOT156"/>
    <mergeCell ref="JPA156:JPB156"/>
    <mergeCell ref="JPI156:JPJ156"/>
    <mergeCell ref="JPQ156:JPR156"/>
    <mergeCell ref="JPY156:JPZ156"/>
    <mergeCell ref="JQG156:JQH156"/>
    <mergeCell ref="JQO156:JQP156"/>
    <mergeCell ref="JQW156:JQX156"/>
    <mergeCell ref="JRE156:JRF156"/>
    <mergeCell ref="JLY156:JLZ156"/>
    <mergeCell ref="JMG156:JMH156"/>
    <mergeCell ref="JMO156:JMP156"/>
    <mergeCell ref="JMW156:JMX156"/>
    <mergeCell ref="JNE156:JNF156"/>
    <mergeCell ref="JNM156:JNN156"/>
    <mergeCell ref="JNU156:JNV156"/>
    <mergeCell ref="JOC156:JOD156"/>
    <mergeCell ref="JOK156:JOL156"/>
    <mergeCell ref="JJE156:JJF156"/>
    <mergeCell ref="JJM156:JJN156"/>
    <mergeCell ref="JJU156:JJV156"/>
    <mergeCell ref="JKC156:JKD156"/>
    <mergeCell ref="JKK156:JKL156"/>
    <mergeCell ref="JKS156:JKT156"/>
    <mergeCell ref="JLA156:JLB156"/>
    <mergeCell ref="JLI156:JLJ156"/>
    <mergeCell ref="JLQ156:JLR156"/>
    <mergeCell ref="JGK156:JGL156"/>
    <mergeCell ref="JGS156:JGT156"/>
    <mergeCell ref="JHA156:JHB156"/>
    <mergeCell ref="JHI156:JHJ156"/>
    <mergeCell ref="JHQ156:JHR156"/>
    <mergeCell ref="JHY156:JHZ156"/>
    <mergeCell ref="JIG156:JIH156"/>
    <mergeCell ref="JIO156:JIP156"/>
    <mergeCell ref="JIW156:JIX156"/>
    <mergeCell ref="JZU156:JZV156"/>
    <mergeCell ref="KAC156:KAD156"/>
    <mergeCell ref="KAK156:KAL156"/>
    <mergeCell ref="KAS156:KAT156"/>
    <mergeCell ref="KBA156:KBB156"/>
    <mergeCell ref="KBI156:KBJ156"/>
    <mergeCell ref="KBQ156:KBR156"/>
    <mergeCell ref="KBY156:KBZ156"/>
    <mergeCell ref="KCG156:KCH156"/>
    <mergeCell ref="JXA156:JXB156"/>
    <mergeCell ref="JXI156:JXJ156"/>
    <mergeCell ref="JXQ156:JXR156"/>
    <mergeCell ref="JXY156:JXZ156"/>
    <mergeCell ref="JYG156:JYH156"/>
    <mergeCell ref="JYO156:JYP156"/>
    <mergeCell ref="JYW156:JYX156"/>
    <mergeCell ref="JZE156:JZF156"/>
    <mergeCell ref="JZM156:JZN156"/>
    <mergeCell ref="JUG156:JUH156"/>
    <mergeCell ref="JUO156:JUP156"/>
    <mergeCell ref="JUW156:JUX156"/>
    <mergeCell ref="JVE156:JVF156"/>
    <mergeCell ref="JVM156:JVN156"/>
    <mergeCell ref="JVU156:JVV156"/>
    <mergeCell ref="JWC156:JWD156"/>
    <mergeCell ref="JWK156:JWL156"/>
    <mergeCell ref="JWS156:JWT156"/>
    <mergeCell ref="JRM156:JRN156"/>
    <mergeCell ref="JRU156:JRV156"/>
    <mergeCell ref="JSC156:JSD156"/>
    <mergeCell ref="JSK156:JSL156"/>
    <mergeCell ref="JSS156:JST156"/>
    <mergeCell ref="JTA156:JTB156"/>
    <mergeCell ref="JTI156:JTJ156"/>
    <mergeCell ref="JTQ156:JTR156"/>
    <mergeCell ref="JTY156:JTZ156"/>
    <mergeCell ref="KKW156:KKX156"/>
    <mergeCell ref="KLE156:KLF156"/>
    <mergeCell ref="KLM156:KLN156"/>
    <mergeCell ref="KLU156:KLV156"/>
    <mergeCell ref="KMC156:KMD156"/>
    <mergeCell ref="KMK156:KML156"/>
    <mergeCell ref="KMS156:KMT156"/>
    <mergeCell ref="KNA156:KNB156"/>
    <mergeCell ref="KNI156:KNJ156"/>
    <mergeCell ref="KIC156:KID156"/>
    <mergeCell ref="KIK156:KIL156"/>
    <mergeCell ref="KIS156:KIT156"/>
    <mergeCell ref="KJA156:KJB156"/>
    <mergeCell ref="KJI156:KJJ156"/>
    <mergeCell ref="KJQ156:KJR156"/>
    <mergeCell ref="KJY156:KJZ156"/>
    <mergeCell ref="KKG156:KKH156"/>
    <mergeCell ref="KKO156:KKP156"/>
    <mergeCell ref="KFI156:KFJ156"/>
    <mergeCell ref="KFQ156:KFR156"/>
    <mergeCell ref="KFY156:KFZ156"/>
    <mergeCell ref="KGG156:KGH156"/>
    <mergeCell ref="KGO156:KGP156"/>
    <mergeCell ref="KGW156:KGX156"/>
    <mergeCell ref="KHE156:KHF156"/>
    <mergeCell ref="KHM156:KHN156"/>
    <mergeCell ref="KHU156:KHV156"/>
    <mergeCell ref="KCO156:KCP156"/>
    <mergeCell ref="KCW156:KCX156"/>
    <mergeCell ref="KDE156:KDF156"/>
    <mergeCell ref="KDM156:KDN156"/>
    <mergeCell ref="KDU156:KDV156"/>
    <mergeCell ref="KEC156:KED156"/>
    <mergeCell ref="KEK156:KEL156"/>
    <mergeCell ref="KES156:KET156"/>
    <mergeCell ref="KFA156:KFB156"/>
    <mergeCell ref="KVY156:KVZ156"/>
    <mergeCell ref="KWG156:KWH156"/>
    <mergeCell ref="KWO156:KWP156"/>
    <mergeCell ref="KWW156:KWX156"/>
    <mergeCell ref="KXE156:KXF156"/>
    <mergeCell ref="KXM156:KXN156"/>
    <mergeCell ref="KXU156:KXV156"/>
    <mergeCell ref="KYC156:KYD156"/>
    <mergeCell ref="KYK156:KYL156"/>
    <mergeCell ref="KTE156:KTF156"/>
    <mergeCell ref="KTM156:KTN156"/>
    <mergeCell ref="KTU156:KTV156"/>
    <mergeCell ref="KUC156:KUD156"/>
    <mergeCell ref="KUK156:KUL156"/>
    <mergeCell ref="KUS156:KUT156"/>
    <mergeCell ref="KVA156:KVB156"/>
    <mergeCell ref="KVI156:KVJ156"/>
    <mergeCell ref="KVQ156:KVR156"/>
    <mergeCell ref="KQK156:KQL156"/>
    <mergeCell ref="KQS156:KQT156"/>
    <mergeCell ref="KRA156:KRB156"/>
    <mergeCell ref="KRI156:KRJ156"/>
    <mergeCell ref="KRQ156:KRR156"/>
    <mergeCell ref="KRY156:KRZ156"/>
    <mergeCell ref="KSG156:KSH156"/>
    <mergeCell ref="KSO156:KSP156"/>
    <mergeCell ref="KSW156:KSX156"/>
    <mergeCell ref="KNQ156:KNR156"/>
    <mergeCell ref="KNY156:KNZ156"/>
    <mergeCell ref="KOG156:KOH156"/>
    <mergeCell ref="KOO156:KOP156"/>
    <mergeCell ref="KOW156:KOX156"/>
    <mergeCell ref="KPE156:KPF156"/>
    <mergeCell ref="KPM156:KPN156"/>
    <mergeCell ref="KPU156:KPV156"/>
    <mergeCell ref="KQC156:KQD156"/>
    <mergeCell ref="LHA156:LHB156"/>
    <mergeCell ref="LHI156:LHJ156"/>
    <mergeCell ref="LHQ156:LHR156"/>
    <mergeCell ref="LHY156:LHZ156"/>
    <mergeCell ref="LIG156:LIH156"/>
    <mergeCell ref="LIO156:LIP156"/>
    <mergeCell ref="LIW156:LIX156"/>
    <mergeCell ref="LJE156:LJF156"/>
    <mergeCell ref="LJM156:LJN156"/>
    <mergeCell ref="LEG156:LEH156"/>
    <mergeCell ref="LEO156:LEP156"/>
    <mergeCell ref="LEW156:LEX156"/>
    <mergeCell ref="LFE156:LFF156"/>
    <mergeCell ref="LFM156:LFN156"/>
    <mergeCell ref="LFU156:LFV156"/>
    <mergeCell ref="LGC156:LGD156"/>
    <mergeCell ref="LGK156:LGL156"/>
    <mergeCell ref="LGS156:LGT156"/>
    <mergeCell ref="LBM156:LBN156"/>
    <mergeCell ref="LBU156:LBV156"/>
    <mergeCell ref="LCC156:LCD156"/>
    <mergeCell ref="LCK156:LCL156"/>
    <mergeCell ref="LCS156:LCT156"/>
    <mergeCell ref="LDA156:LDB156"/>
    <mergeCell ref="LDI156:LDJ156"/>
    <mergeCell ref="LDQ156:LDR156"/>
    <mergeCell ref="LDY156:LDZ156"/>
    <mergeCell ref="KYS156:KYT156"/>
    <mergeCell ref="KZA156:KZB156"/>
    <mergeCell ref="KZI156:KZJ156"/>
    <mergeCell ref="KZQ156:KZR156"/>
    <mergeCell ref="KZY156:KZZ156"/>
    <mergeCell ref="LAG156:LAH156"/>
    <mergeCell ref="LAO156:LAP156"/>
    <mergeCell ref="LAW156:LAX156"/>
    <mergeCell ref="LBE156:LBF156"/>
    <mergeCell ref="LSC156:LSD156"/>
    <mergeCell ref="LSK156:LSL156"/>
    <mergeCell ref="LSS156:LST156"/>
    <mergeCell ref="LTA156:LTB156"/>
    <mergeCell ref="LTI156:LTJ156"/>
    <mergeCell ref="LTQ156:LTR156"/>
    <mergeCell ref="LTY156:LTZ156"/>
    <mergeCell ref="LUG156:LUH156"/>
    <mergeCell ref="LUO156:LUP156"/>
    <mergeCell ref="LPI156:LPJ156"/>
    <mergeCell ref="LPQ156:LPR156"/>
    <mergeCell ref="LPY156:LPZ156"/>
    <mergeCell ref="LQG156:LQH156"/>
    <mergeCell ref="LQO156:LQP156"/>
    <mergeCell ref="LQW156:LQX156"/>
    <mergeCell ref="LRE156:LRF156"/>
    <mergeCell ref="LRM156:LRN156"/>
    <mergeCell ref="LRU156:LRV156"/>
    <mergeCell ref="LMO156:LMP156"/>
    <mergeCell ref="LMW156:LMX156"/>
    <mergeCell ref="LNE156:LNF156"/>
    <mergeCell ref="LNM156:LNN156"/>
    <mergeCell ref="LNU156:LNV156"/>
    <mergeCell ref="LOC156:LOD156"/>
    <mergeCell ref="LOK156:LOL156"/>
    <mergeCell ref="LOS156:LOT156"/>
    <mergeCell ref="LPA156:LPB156"/>
    <mergeCell ref="LJU156:LJV156"/>
    <mergeCell ref="LKC156:LKD156"/>
    <mergeCell ref="LKK156:LKL156"/>
    <mergeCell ref="LKS156:LKT156"/>
    <mergeCell ref="LLA156:LLB156"/>
    <mergeCell ref="LLI156:LLJ156"/>
    <mergeCell ref="LLQ156:LLR156"/>
    <mergeCell ref="LLY156:LLZ156"/>
    <mergeCell ref="LMG156:LMH156"/>
    <mergeCell ref="MDE156:MDF156"/>
    <mergeCell ref="MDM156:MDN156"/>
    <mergeCell ref="MDU156:MDV156"/>
    <mergeCell ref="MEC156:MED156"/>
    <mergeCell ref="MEK156:MEL156"/>
    <mergeCell ref="MES156:MET156"/>
    <mergeCell ref="MFA156:MFB156"/>
    <mergeCell ref="MFI156:MFJ156"/>
    <mergeCell ref="MFQ156:MFR156"/>
    <mergeCell ref="MAK156:MAL156"/>
    <mergeCell ref="MAS156:MAT156"/>
    <mergeCell ref="MBA156:MBB156"/>
    <mergeCell ref="MBI156:MBJ156"/>
    <mergeCell ref="MBQ156:MBR156"/>
    <mergeCell ref="MBY156:MBZ156"/>
    <mergeCell ref="MCG156:MCH156"/>
    <mergeCell ref="MCO156:MCP156"/>
    <mergeCell ref="MCW156:MCX156"/>
    <mergeCell ref="LXQ156:LXR156"/>
    <mergeCell ref="LXY156:LXZ156"/>
    <mergeCell ref="LYG156:LYH156"/>
    <mergeCell ref="LYO156:LYP156"/>
    <mergeCell ref="LYW156:LYX156"/>
    <mergeCell ref="LZE156:LZF156"/>
    <mergeCell ref="LZM156:LZN156"/>
    <mergeCell ref="LZU156:LZV156"/>
    <mergeCell ref="MAC156:MAD156"/>
    <mergeCell ref="LUW156:LUX156"/>
    <mergeCell ref="LVE156:LVF156"/>
    <mergeCell ref="LVM156:LVN156"/>
    <mergeCell ref="LVU156:LVV156"/>
    <mergeCell ref="LWC156:LWD156"/>
    <mergeCell ref="LWK156:LWL156"/>
    <mergeCell ref="LWS156:LWT156"/>
    <mergeCell ref="LXA156:LXB156"/>
    <mergeCell ref="LXI156:LXJ156"/>
    <mergeCell ref="MOG156:MOH156"/>
    <mergeCell ref="MOO156:MOP156"/>
    <mergeCell ref="MOW156:MOX156"/>
    <mergeCell ref="MPE156:MPF156"/>
    <mergeCell ref="MPM156:MPN156"/>
    <mergeCell ref="MPU156:MPV156"/>
    <mergeCell ref="MQC156:MQD156"/>
    <mergeCell ref="MQK156:MQL156"/>
    <mergeCell ref="MQS156:MQT156"/>
    <mergeCell ref="MLM156:MLN156"/>
    <mergeCell ref="MLU156:MLV156"/>
    <mergeCell ref="MMC156:MMD156"/>
    <mergeCell ref="MMK156:MML156"/>
    <mergeCell ref="MMS156:MMT156"/>
    <mergeCell ref="MNA156:MNB156"/>
    <mergeCell ref="MNI156:MNJ156"/>
    <mergeCell ref="MNQ156:MNR156"/>
    <mergeCell ref="MNY156:MNZ156"/>
    <mergeCell ref="MIS156:MIT156"/>
    <mergeCell ref="MJA156:MJB156"/>
    <mergeCell ref="MJI156:MJJ156"/>
    <mergeCell ref="MJQ156:MJR156"/>
    <mergeCell ref="MJY156:MJZ156"/>
    <mergeCell ref="MKG156:MKH156"/>
    <mergeCell ref="MKO156:MKP156"/>
    <mergeCell ref="MKW156:MKX156"/>
    <mergeCell ref="MLE156:MLF156"/>
    <mergeCell ref="MFY156:MFZ156"/>
    <mergeCell ref="MGG156:MGH156"/>
    <mergeCell ref="MGO156:MGP156"/>
    <mergeCell ref="MGW156:MGX156"/>
    <mergeCell ref="MHE156:MHF156"/>
    <mergeCell ref="MHM156:MHN156"/>
    <mergeCell ref="MHU156:MHV156"/>
    <mergeCell ref="MIC156:MID156"/>
    <mergeCell ref="MIK156:MIL156"/>
    <mergeCell ref="MZI156:MZJ156"/>
    <mergeCell ref="MZQ156:MZR156"/>
    <mergeCell ref="MZY156:MZZ156"/>
    <mergeCell ref="NAG156:NAH156"/>
    <mergeCell ref="NAO156:NAP156"/>
    <mergeCell ref="NAW156:NAX156"/>
    <mergeCell ref="NBE156:NBF156"/>
    <mergeCell ref="NBM156:NBN156"/>
    <mergeCell ref="NBU156:NBV156"/>
    <mergeCell ref="MWO156:MWP156"/>
    <mergeCell ref="MWW156:MWX156"/>
    <mergeCell ref="MXE156:MXF156"/>
    <mergeCell ref="MXM156:MXN156"/>
    <mergeCell ref="MXU156:MXV156"/>
    <mergeCell ref="MYC156:MYD156"/>
    <mergeCell ref="MYK156:MYL156"/>
    <mergeCell ref="MYS156:MYT156"/>
    <mergeCell ref="MZA156:MZB156"/>
    <mergeCell ref="MTU156:MTV156"/>
    <mergeCell ref="MUC156:MUD156"/>
    <mergeCell ref="MUK156:MUL156"/>
    <mergeCell ref="MUS156:MUT156"/>
    <mergeCell ref="MVA156:MVB156"/>
    <mergeCell ref="MVI156:MVJ156"/>
    <mergeCell ref="MVQ156:MVR156"/>
    <mergeCell ref="MVY156:MVZ156"/>
    <mergeCell ref="MWG156:MWH156"/>
    <mergeCell ref="MRA156:MRB156"/>
    <mergeCell ref="MRI156:MRJ156"/>
    <mergeCell ref="MRQ156:MRR156"/>
    <mergeCell ref="MRY156:MRZ156"/>
    <mergeCell ref="MSG156:MSH156"/>
    <mergeCell ref="MSO156:MSP156"/>
    <mergeCell ref="MSW156:MSX156"/>
    <mergeCell ref="MTE156:MTF156"/>
    <mergeCell ref="MTM156:MTN156"/>
    <mergeCell ref="NKK156:NKL156"/>
    <mergeCell ref="NKS156:NKT156"/>
    <mergeCell ref="NLA156:NLB156"/>
    <mergeCell ref="NLI156:NLJ156"/>
    <mergeCell ref="NLQ156:NLR156"/>
    <mergeCell ref="NLY156:NLZ156"/>
    <mergeCell ref="NMG156:NMH156"/>
    <mergeCell ref="NMO156:NMP156"/>
    <mergeCell ref="NMW156:NMX156"/>
    <mergeCell ref="NHQ156:NHR156"/>
    <mergeCell ref="NHY156:NHZ156"/>
    <mergeCell ref="NIG156:NIH156"/>
    <mergeCell ref="NIO156:NIP156"/>
    <mergeCell ref="NIW156:NIX156"/>
    <mergeCell ref="NJE156:NJF156"/>
    <mergeCell ref="NJM156:NJN156"/>
    <mergeCell ref="NJU156:NJV156"/>
    <mergeCell ref="NKC156:NKD156"/>
    <mergeCell ref="NEW156:NEX156"/>
    <mergeCell ref="NFE156:NFF156"/>
    <mergeCell ref="NFM156:NFN156"/>
    <mergeCell ref="NFU156:NFV156"/>
    <mergeCell ref="NGC156:NGD156"/>
    <mergeCell ref="NGK156:NGL156"/>
    <mergeCell ref="NGS156:NGT156"/>
    <mergeCell ref="NHA156:NHB156"/>
    <mergeCell ref="NHI156:NHJ156"/>
    <mergeCell ref="NCC156:NCD156"/>
    <mergeCell ref="NCK156:NCL156"/>
    <mergeCell ref="NCS156:NCT156"/>
    <mergeCell ref="NDA156:NDB156"/>
    <mergeCell ref="NDI156:NDJ156"/>
    <mergeCell ref="NDQ156:NDR156"/>
    <mergeCell ref="NDY156:NDZ156"/>
    <mergeCell ref="NEG156:NEH156"/>
    <mergeCell ref="NEO156:NEP156"/>
    <mergeCell ref="NVM156:NVN156"/>
    <mergeCell ref="NVU156:NVV156"/>
    <mergeCell ref="NWC156:NWD156"/>
    <mergeCell ref="NWK156:NWL156"/>
    <mergeCell ref="NWS156:NWT156"/>
    <mergeCell ref="NXA156:NXB156"/>
    <mergeCell ref="NXI156:NXJ156"/>
    <mergeCell ref="NXQ156:NXR156"/>
    <mergeCell ref="NXY156:NXZ156"/>
    <mergeCell ref="NSS156:NST156"/>
    <mergeCell ref="NTA156:NTB156"/>
    <mergeCell ref="NTI156:NTJ156"/>
    <mergeCell ref="NTQ156:NTR156"/>
    <mergeCell ref="NTY156:NTZ156"/>
    <mergeCell ref="NUG156:NUH156"/>
    <mergeCell ref="NUO156:NUP156"/>
    <mergeCell ref="NUW156:NUX156"/>
    <mergeCell ref="NVE156:NVF156"/>
    <mergeCell ref="NPY156:NPZ156"/>
    <mergeCell ref="NQG156:NQH156"/>
    <mergeCell ref="NQO156:NQP156"/>
    <mergeCell ref="NQW156:NQX156"/>
    <mergeCell ref="NRE156:NRF156"/>
    <mergeCell ref="NRM156:NRN156"/>
    <mergeCell ref="NRU156:NRV156"/>
    <mergeCell ref="NSC156:NSD156"/>
    <mergeCell ref="NSK156:NSL156"/>
    <mergeCell ref="NNE156:NNF156"/>
    <mergeCell ref="NNM156:NNN156"/>
    <mergeCell ref="NNU156:NNV156"/>
    <mergeCell ref="NOC156:NOD156"/>
    <mergeCell ref="NOK156:NOL156"/>
    <mergeCell ref="NOS156:NOT156"/>
    <mergeCell ref="NPA156:NPB156"/>
    <mergeCell ref="NPI156:NPJ156"/>
    <mergeCell ref="NPQ156:NPR156"/>
    <mergeCell ref="OGO156:OGP156"/>
    <mergeCell ref="OGW156:OGX156"/>
    <mergeCell ref="OHE156:OHF156"/>
    <mergeCell ref="OHM156:OHN156"/>
    <mergeCell ref="OHU156:OHV156"/>
    <mergeCell ref="OIC156:OID156"/>
    <mergeCell ref="OIK156:OIL156"/>
    <mergeCell ref="OIS156:OIT156"/>
    <mergeCell ref="OJA156:OJB156"/>
    <mergeCell ref="ODU156:ODV156"/>
    <mergeCell ref="OEC156:OED156"/>
    <mergeCell ref="OEK156:OEL156"/>
    <mergeCell ref="OES156:OET156"/>
    <mergeCell ref="OFA156:OFB156"/>
    <mergeCell ref="OFI156:OFJ156"/>
    <mergeCell ref="OFQ156:OFR156"/>
    <mergeCell ref="OFY156:OFZ156"/>
    <mergeCell ref="OGG156:OGH156"/>
    <mergeCell ref="OBA156:OBB156"/>
    <mergeCell ref="OBI156:OBJ156"/>
    <mergeCell ref="OBQ156:OBR156"/>
    <mergeCell ref="OBY156:OBZ156"/>
    <mergeCell ref="OCG156:OCH156"/>
    <mergeCell ref="OCO156:OCP156"/>
    <mergeCell ref="OCW156:OCX156"/>
    <mergeCell ref="ODE156:ODF156"/>
    <mergeCell ref="ODM156:ODN156"/>
    <mergeCell ref="NYG156:NYH156"/>
    <mergeCell ref="NYO156:NYP156"/>
    <mergeCell ref="NYW156:NYX156"/>
    <mergeCell ref="NZE156:NZF156"/>
    <mergeCell ref="NZM156:NZN156"/>
    <mergeCell ref="NZU156:NZV156"/>
    <mergeCell ref="OAC156:OAD156"/>
    <mergeCell ref="OAK156:OAL156"/>
    <mergeCell ref="OAS156:OAT156"/>
    <mergeCell ref="ORQ156:ORR156"/>
    <mergeCell ref="ORY156:ORZ156"/>
    <mergeCell ref="OSG156:OSH156"/>
    <mergeCell ref="OSO156:OSP156"/>
    <mergeCell ref="OSW156:OSX156"/>
    <mergeCell ref="OTE156:OTF156"/>
    <mergeCell ref="OTM156:OTN156"/>
    <mergeCell ref="OTU156:OTV156"/>
    <mergeCell ref="OUC156:OUD156"/>
    <mergeCell ref="OOW156:OOX156"/>
    <mergeCell ref="OPE156:OPF156"/>
    <mergeCell ref="OPM156:OPN156"/>
    <mergeCell ref="OPU156:OPV156"/>
    <mergeCell ref="OQC156:OQD156"/>
    <mergeCell ref="OQK156:OQL156"/>
    <mergeCell ref="OQS156:OQT156"/>
    <mergeCell ref="ORA156:ORB156"/>
    <mergeCell ref="ORI156:ORJ156"/>
    <mergeCell ref="OMC156:OMD156"/>
    <mergeCell ref="OMK156:OML156"/>
    <mergeCell ref="OMS156:OMT156"/>
    <mergeCell ref="ONA156:ONB156"/>
    <mergeCell ref="ONI156:ONJ156"/>
    <mergeCell ref="ONQ156:ONR156"/>
    <mergeCell ref="ONY156:ONZ156"/>
    <mergeCell ref="OOG156:OOH156"/>
    <mergeCell ref="OOO156:OOP156"/>
    <mergeCell ref="OJI156:OJJ156"/>
    <mergeCell ref="OJQ156:OJR156"/>
    <mergeCell ref="OJY156:OJZ156"/>
    <mergeCell ref="OKG156:OKH156"/>
    <mergeCell ref="OKO156:OKP156"/>
    <mergeCell ref="OKW156:OKX156"/>
    <mergeCell ref="OLE156:OLF156"/>
    <mergeCell ref="OLM156:OLN156"/>
    <mergeCell ref="OLU156:OLV156"/>
    <mergeCell ref="PCS156:PCT156"/>
    <mergeCell ref="PDA156:PDB156"/>
    <mergeCell ref="PDI156:PDJ156"/>
    <mergeCell ref="PDQ156:PDR156"/>
    <mergeCell ref="PDY156:PDZ156"/>
    <mergeCell ref="PEG156:PEH156"/>
    <mergeCell ref="PEO156:PEP156"/>
    <mergeCell ref="PEW156:PEX156"/>
    <mergeCell ref="PFE156:PFF156"/>
    <mergeCell ref="OZY156:OZZ156"/>
    <mergeCell ref="PAG156:PAH156"/>
    <mergeCell ref="PAO156:PAP156"/>
    <mergeCell ref="PAW156:PAX156"/>
    <mergeCell ref="PBE156:PBF156"/>
    <mergeCell ref="PBM156:PBN156"/>
    <mergeCell ref="PBU156:PBV156"/>
    <mergeCell ref="PCC156:PCD156"/>
    <mergeCell ref="PCK156:PCL156"/>
    <mergeCell ref="OXE156:OXF156"/>
    <mergeCell ref="OXM156:OXN156"/>
    <mergeCell ref="OXU156:OXV156"/>
    <mergeCell ref="OYC156:OYD156"/>
    <mergeCell ref="OYK156:OYL156"/>
    <mergeCell ref="OYS156:OYT156"/>
    <mergeCell ref="OZA156:OZB156"/>
    <mergeCell ref="OZI156:OZJ156"/>
    <mergeCell ref="OZQ156:OZR156"/>
    <mergeCell ref="OUK156:OUL156"/>
    <mergeCell ref="OUS156:OUT156"/>
    <mergeCell ref="OVA156:OVB156"/>
    <mergeCell ref="OVI156:OVJ156"/>
    <mergeCell ref="OVQ156:OVR156"/>
    <mergeCell ref="OVY156:OVZ156"/>
    <mergeCell ref="OWG156:OWH156"/>
    <mergeCell ref="OWO156:OWP156"/>
    <mergeCell ref="OWW156:OWX156"/>
    <mergeCell ref="PNU156:PNV156"/>
    <mergeCell ref="POC156:POD156"/>
    <mergeCell ref="POK156:POL156"/>
    <mergeCell ref="POS156:POT156"/>
    <mergeCell ref="PPA156:PPB156"/>
    <mergeCell ref="PPI156:PPJ156"/>
    <mergeCell ref="PPQ156:PPR156"/>
    <mergeCell ref="PPY156:PPZ156"/>
    <mergeCell ref="PQG156:PQH156"/>
    <mergeCell ref="PLA156:PLB156"/>
    <mergeCell ref="PLI156:PLJ156"/>
    <mergeCell ref="PLQ156:PLR156"/>
    <mergeCell ref="PLY156:PLZ156"/>
    <mergeCell ref="PMG156:PMH156"/>
    <mergeCell ref="PMO156:PMP156"/>
    <mergeCell ref="PMW156:PMX156"/>
    <mergeCell ref="PNE156:PNF156"/>
    <mergeCell ref="PNM156:PNN156"/>
    <mergeCell ref="PIG156:PIH156"/>
    <mergeCell ref="PIO156:PIP156"/>
    <mergeCell ref="PIW156:PIX156"/>
    <mergeCell ref="PJE156:PJF156"/>
    <mergeCell ref="PJM156:PJN156"/>
    <mergeCell ref="PJU156:PJV156"/>
    <mergeCell ref="PKC156:PKD156"/>
    <mergeCell ref="PKK156:PKL156"/>
    <mergeCell ref="PKS156:PKT156"/>
    <mergeCell ref="PFM156:PFN156"/>
    <mergeCell ref="PFU156:PFV156"/>
    <mergeCell ref="PGC156:PGD156"/>
    <mergeCell ref="PGK156:PGL156"/>
    <mergeCell ref="PGS156:PGT156"/>
    <mergeCell ref="PHA156:PHB156"/>
    <mergeCell ref="PHI156:PHJ156"/>
    <mergeCell ref="PHQ156:PHR156"/>
    <mergeCell ref="PHY156:PHZ156"/>
    <mergeCell ref="PYW156:PYX156"/>
    <mergeCell ref="PZE156:PZF156"/>
    <mergeCell ref="PZM156:PZN156"/>
    <mergeCell ref="PZU156:PZV156"/>
    <mergeCell ref="QAC156:QAD156"/>
    <mergeCell ref="QAK156:QAL156"/>
    <mergeCell ref="QAS156:QAT156"/>
    <mergeCell ref="QBA156:QBB156"/>
    <mergeCell ref="QBI156:QBJ156"/>
    <mergeCell ref="PWC156:PWD156"/>
    <mergeCell ref="PWK156:PWL156"/>
    <mergeCell ref="PWS156:PWT156"/>
    <mergeCell ref="PXA156:PXB156"/>
    <mergeCell ref="PXI156:PXJ156"/>
    <mergeCell ref="PXQ156:PXR156"/>
    <mergeCell ref="PXY156:PXZ156"/>
    <mergeCell ref="PYG156:PYH156"/>
    <mergeCell ref="PYO156:PYP156"/>
    <mergeCell ref="PTI156:PTJ156"/>
    <mergeCell ref="PTQ156:PTR156"/>
    <mergeCell ref="PTY156:PTZ156"/>
    <mergeCell ref="PUG156:PUH156"/>
    <mergeCell ref="PUO156:PUP156"/>
    <mergeCell ref="PUW156:PUX156"/>
    <mergeCell ref="PVE156:PVF156"/>
    <mergeCell ref="PVM156:PVN156"/>
    <mergeCell ref="PVU156:PVV156"/>
    <mergeCell ref="PQO156:PQP156"/>
    <mergeCell ref="PQW156:PQX156"/>
    <mergeCell ref="PRE156:PRF156"/>
    <mergeCell ref="PRM156:PRN156"/>
    <mergeCell ref="PRU156:PRV156"/>
    <mergeCell ref="PSC156:PSD156"/>
    <mergeCell ref="PSK156:PSL156"/>
    <mergeCell ref="PSS156:PST156"/>
    <mergeCell ref="PTA156:PTB156"/>
    <mergeCell ref="QJY156:QJZ156"/>
    <mergeCell ref="QKG156:QKH156"/>
    <mergeCell ref="QKO156:QKP156"/>
    <mergeCell ref="QKW156:QKX156"/>
    <mergeCell ref="QLE156:QLF156"/>
    <mergeCell ref="QLM156:QLN156"/>
    <mergeCell ref="QLU156:QLV156"/>
    <mergeCell ref="QMC156:QMD156"/>
    <mergeCell ref="QMK156:QML156"/>
    <mergeCell ref="QHE156:QHF156"/>
    <mergeCell ref="QHM156:QHN156"/>
    <mergeCell ref="QHU156:QHV156"/>
    <mergeCell ref="QIC156:QID156"/>
    <mergeCell ref="QIK156:QIL156"/>
    <mergeCell ref="QIS156:QIT156"/>
    <mergeCell ref="QJA156:QJB156"/>
    <mergeCell ref="QJI156:QJJ156"/>
    <mergeCell ref="QJQ156:QJR156"/>
    <mergeCell ref="QEK156:QEL156"/>
    <mergeCell ref="QES156:QET156"/>
    <mergeCell ref="QFA156:QFB156"/>
    <mergeCell ref="QFI156:QFJ156"/>
    <mergeCell ref="QFQ156:QFR156"/>
    <mergeCell ref="QFY156:QFZ156"/>
    <mergeCell ref="QGG156:QGH156"/>
    <mergeCell ref="QGO156:QGP156"/>
    <mergeCell ref="QGW156:QGX156"/>
    <mergeCell ref="QBQ156:QBR156"/>
    <mergeCell ref="QBY156:QBZ156"/>
    <mergeCell ref="QCG156:QCH156"/>
    <mergeCell ref="QCO156:QCP156"/>
    <mergeCell ref="QCW156:QCX156"/>
    <mergeCell ref="QDE156:QDF156"/>
    <mergeCell ref="QDM156:QDN156"/>
    <mergeCell ref="QDU156:QDV156"/>
    <mergeCell ref="QEC156:QED156"/>
    <mergeCell ref="QVA156:QVB156"/>
    <mergeCell ref="QVI156:QVJ156"/>
    <mergeCell ref="QVQ156:QVR156"/>
    <mergeCell ref="QVY156:QVZ156"/>
    <mergeCell ref="QWG156:QWH156"/>
    <mergeCell ref="QWO156:QWP156"/>
    <mergeCell ref="QWW156:QWX156"/>
    <mergeCell ref="QXE156:QXF156"/>
    <mergeCell ref="QXM156:QXN156"/>
    <mergeCell ref="QSG156:QSH156"/>
    <mergeCell ref="QSO156:QSP156"/>
    <mergeCell ref="QSW156:QSX156"/>
    <mergeCell ref="QTE156:QTF156"/>
    <mergeCell ref="QTM156:QTN156"/>
    <mergeCell ref="QTU156:QTV156"/>
    <mergeCell ref="QUC156:QUD156"/>
    <mergeCell ref="QUK156:QUL156"/>
    <mergeCell ref="QUS156:QUT156"/>
    <mergeCell ref="QPM156:QPN156"/>
    <mergeCell ref="QPU156:QPV156"/>
    <mergeCell ref="QQC156:QQD156"/>
    <mergeCell ref="QQK156:QQL156"/>
    <mergeCell ref="QQS156:QQT156"/>
    <mergeCell ref="QRA156:QRB156"/>
    <mergeCell ref="QRI156:QRJ156"/>
    <mergeCell ref="QRQ156:QRR156"/>
    <mergeCell ref="QRY156:QRZ156"/>
    <mergeCell ref="QMS156:QMT156"/>
    <mergeCell ref="QNA156:QNB156"/>
    <mergeCell ref="QNI156:QNJ156"/>
    <mergeCell ref="QNQ156:QNR156"/>
    <mergeCell ref="QNY156:QNZ156"/>
    <mergeCell ref="QOG156:QOH156"/>
    <mergeCell ref="QOO156:QOP156"/>
    <mergeCell ref="QOW156:QOX156"/>
    <mergeCell ref="QPE156:QPF156"/>
    <mergeCell ref="RGC156:RGD156"/>
    <mergeCell ref="RGK156:RGL156"/>
    <mergeCell ref="RGS156:RGT156"/>
    <mergeCell ref="RHA156:RHB156"/>
    <mergeCell ref="RHI156:RHJ156"/>
    <mergeCell ref="RHQ156:RHR156"/>
    <mergeCell ref="RHY156:RHZ156"/>
    <mergeCell ref="RIG156:RIH156"/>
    <mergeCell ref="RIO156:RIP156"/>
    <mergeCell ref="RDI156:RDJ156"/>
    <mergeCell ref="RDQ156:RDR156"/>
    <mergeCell ref="RDY156:RDZ156"/>
    <mergeCell ref="REG156:REH156"/>
    <mergeCell ref="REO156:REP156"/>
    <mergeCell ref="REW156:REX156"/>
    <mergeCell ref="RFE156:RFF156"/>
    <mergeCell ref="RFM156:RFN156"/>
    <mergeCell ref="RFU156:RFV156"/>
    <mergeCell ref="RAO156:RAP156"/>
    <mergeCell ref="RAW156:RAX156"/>
    <mergeCell ref="RBE156:RBF156"/>
    <mergeCell ref="RBM156:RBN156"/>
    <mergeCell ref="RBU156:RBV156"/>
    <mergeCell ref="RCC156:RCD156"/>
    <mergeCell ref="RCK156:RCL156"/>
    <mergeCell ref="RCS156:RCT156"/>
    <mergeCell ref="RDA156:RDB156"/>
    <mergeCell ref="QXU156:QXV156"/>
    <mergeCell ref="QYC156:QYD156"/>
    <mergeCell ref="QYK156:QYL156"/>
    <mergeCell ref="QYS156:QYT156"/>
    <mergeCell ref="QZA156:QZB156"/>
    <mergeCell ref="QZI156:QZJ156"/>
    <mergeCell ref="QZQ156:QZR156"/>
    <mergeCell ref="QZY156:QZZ156"/>
    <mergeCell ref="RAG156:RAH156"/>
    <mergeCell ref="RRE156:RRF156"/>
    <mergeCell ref="RRM156:RRN156"/>
    <mergeCell ref="RRU156:RRV156"/>
    <mergeCell ref="RSC156:RSD156"/>
    <mergeCell ref="RSK156:RSL156"/>
    <mergeCell ref="RSS156:RST156"/>
    <mergeCell ref="RTA156:RTB156"/>
    <mergeCell ref="RTI156:RTJ156"/>
    <mergeCell ref="RTQ156:RTR156"/>
    <mergeCell ref="ROK156:ROL156"/>
    <mergeCell ref="ROS156:ROT156"/>
    <mergeCell ref="RPA156:RPB156"/>
    <mergeCell ref="RPI156:RPJ156"/>
    <mergeCell ref="RPQ156:RPR156"/>
    <mergeCell ref="RPY156:RPZ156"/>
    <mergeCell ref="RQG156:RQH156"/>
    <mergeCell ref="RQO156:RQP156"/>
    <mergeCell ref="RQW156:RQX156"/>
    <mergeCell ref="RLQ156:RLR156"/>
    <mergeCell ref="RLY156:RLZ156"/>
    <mergeCell ref="RMG156:RMH156"/>
    <mergeCell ref="RMO156:RMP156"/>
    <mergeCell ref="RMW156:RMX156"/>
    <mergeCell ref="RNE156:RNF156"/>
    <mergeCell ref="RNM156:RNN156"/>
    <mergeCell ref="RNU156:RNV156"/>
    <mergeCell ref="ROC156:ROD156"/>
    <mergeCell ref="RIW156:RIX156"/>
    <mergeCell ref="RJE156:RJF156"/>
    <mergeCell ref="RJM156:RJN156"/>
    <mergeCell ref="RJU156:RJV156"/>
    <mergeCell ref="RKC156:RKD156"/>
    <mergeCell ref="RKK156:RKL156"/>
    <mergeCell ref="RKS156:RKT156"/>
    <mergeCell ref="RLA156:RLB156"/>
    <mergeCell ref="RLI156:RLJ156"/>
    <mergeCell ref="SCG156:SCH156"/>
    <mergeCell ref="SCO156:SCP156"/>
    <mergeCell ref="SCW156:SCX156"/>
    <mergeCell ref="SDE156:SDF156"/>
    <mergeCell ref="SDM156:SDN156"/>
    <mergeCell ref="SDU156:SDV156"/>
    <mergeCell ref="SEC156:SED156"/>
    <mergeCell ref="SEK156:SEL156"/>
    <mergeCell ref="SES156:SET156"/>
    <mergeCell ref="RZM156:RZN156"/>
    <mergeCell ref="RZU156:RZV156"/>
    <mergeCell ref="SAC156:SAD156"/>
    <mergeCell ref="SAK156:SAL156"/>
    <mergeCell ref="SAS156:SAT156"/>
    <mergeCell ref="SBA156:SBB156"/>
    <mergeCell ref="SBI156:SBJ156"/>
    <mergeCell ref="SBQ156:SBR156"/>
    <mergeCell ref="SBY156:SBZ156"/>
    <mergeCell ref="RWS156:RWT156"/>
    <mergeCell ref="RXA156:RXB156"/>
    <mergeCell ref="RXI156:RXJ156"/>
    <mergeCell ref="RXQ156:RXR156"/>
    <mergeCell ref="RXY156:RXZ156"/>
    <mergeCell ref="RYG156:RYH156"/>
    <mergeCell ref="RYO156:RYP156"/>
    <mergeCell ref="RYW156:RYX156"/>
    <mergeCell ref="RZE156:RZF156"/>
    <mergeCell ref="RTY156:RTZ156"/>
    <mergeCell ref="RUG156:RUH156"/>
    <mergeCell ref="RUO156:RUP156"/>
    <mergeCell ref="RUW156:RUX156"/>
    <mergeCell ref="RVE156:RVF156"/>
    <mergeCell ref="RVM156:RVN156"/>
    <mergeCell ref="RVU156:RVV156"/>
    <mergeCell ref="RWC156:RWD156"/>
    <mergeCell ref="RWK156:RWL156"/>
    <mergeCell ref="SNI156:SNJ156"/>
    <mergeCell ref="SNQ156:SNR156"/>
    <mergeCell ref="SNY156:SNZ156"/>
    <mergeCell ref="SOG156:SOH156"/>
    <mergeCell ref="SOO156:SOP156"/>
    <mergeCell ref="SOW156:SOX156"/>
    <mergeCell ref="SPE156:SPF156"/>
    <mergeCell ref="SPM156:SPN156"/>
    <mergeCell ref="SPU156:SPV156"/>
    <mergeCell ref="SKO156:SKP156"/>
    <mergeCell ref="SKW156:SKX156"/>
    <mergeCell ref="SLE156:SLF156"/>
    <mergeCell ref="SLM156:SLN156"/>
    <mergeCell ref="SLU156:SLV156"/>
    <mergeCell ref="SMC156:SMD156"/>
    <mergeCell ref="SMK156:SML156"/>
    <mergeCell ref="SMS156:SMT156"/>
    <mergeCell ref="SNA156:SNB156"/>
    <mergeCell ref="SHU156:SHV156"/>
    <mergeCell ref="SIC156:SID156"/>
    <mergeCell ref="SIK156:SIL156"/>
    <mergeCell ref="SIS156:SIT156"/>
    <mergeCell ref="SJA156:SJB156"/>
    <mergeCell ref="SJI156:SJJ156"/>
    <mergeCell ref="SJQ156:SJR156"/>
    <mergeCell ref="SJY156:SJZ156"/>
    <mergeCell ref="SKG156:SKH156"/>
    <mergeCell ref="SFA156:SFB156"/>
    <mergeCell ref="SFI156:SFJ156"/>
    <mergeCell ref="SFQ156:SFR156"/>
    <mergeCell ref="SFY156:SFZ156"/>
    <mergeCell ref="SGG156:SGH156"/>
    <mergeCell ref="SGO156:SGP156"/>
    <mergeCell ref="SGW156:SGX156"/>
    <mergeCell ref="SHE156:SHF156"/>
    <mergeCell ref="SHM156:SHN156"/>
    <mergeCell ref="SYK156:SYL156"/>
    <mergeCell ref="SYS156:SYT156"/>
    <mergeCell ref="SZA156:SZB156"/>
    <mergeCell ref="SZI156:SZJ156"/>
    <mergeCell ref="SZQ156:SZR156"/>
    <mergeCell ref="SZY156:SZZ156"/>
    <mergeCell ref="TAG156:TAH156"/>
    <mergeCell ref="TAO156:TAP156"/>
    <mergeCell ref="TAW156:TAX156"/>
    <mergeCell ref="SVQ156:SVR156"/>
    <mergeCell ref="SVY156:SVZ156"/>
    <mergeCell ref="SWG156:SWH156"/>
    <mergeCell ref="SWO156:SWP156"/>
    <mergeCell ref="SWW156:SWX156"/>
    <mergeCell ref="SXE156:SXF156"/>
    <mergeCell ref="SXM156:SXN156"/>
    <mergeCell ref="SXU156:SXV156"/>
    <mergeCell ref="SYC156:SYD156"/>
    <mergeCell ref="SSW156:SSX156"/>
    <mergeCell ref="STE156:STF156"/>
    <mergeCell ref="STM156:STN156"/>
    <mergeCell ref="STU156:STV156"/>
    <mergeCell ref="SUC156:SUD156"/>
    <mergeCell ref="SUK156:SUL156"/>
    <mergeCell ref="SUS156:SUT156"/>
    <mergeCell ref="SVA156:SVB156"/>
    <mergeCell ref="SVI156:SVJ156"/>
    <mergeCell ref="SQC156:SQD156"/>
    <mergeCell ref="SQK156:SQL156"/>
    <mergeCell ref="SQS156:SQT156"/>
    <mergeCell ref="SRA156:SRB156"/>
    <mergeCell ref="SRI156:SRJ156"/>
    <mergeCell ref="SRQ156:SRR156"/>
    <mergeCell ref="SRY156:SRZ156"/>
    <mergeCell ref="SSG156:SSH156"/>
    <mergeCell ref="SSO156:SSP156"/>
    <mergeCell ref="TJM156:TJN156"/>
    <mergeCell ref="TJU156:TJV156"/>
    <mergeCell ref="TKC156:TKD156"/>
    <mergeCell ref="TKK156:TKL156"/>
    <mergeCell ref="TKS156:TKT156"/>
    <mergeCell ref="TLA156:TLB156"/>
    <mergeCell ref="TLI156:TLJ156"/>
    <mergeCell ref="TLQ156:TLR156"/>
    <mergeCell ref="TLY156:TLZ156"/>
    <mergeCell ref="TGS156:TGT156"/>
    <mergeCell ref="THA156:THB156"/>
    <mergeCell ref="THI156:THJ156"/>
    <mergeCell ref="THQ156:THR156"/>
    <mergeCell ref="THY156:THZ156"/>
    <mergeCell ref="TIG156:TIH156"/>
    <mergeCell ref="TIO156:TIP156"/>
    <mergeCell ref="TIW156:TIX156"/>
    <mergeCell ref="TJE156:TJF156"/>
    <mergeCell ref="TDY156:TDZ156"/>
    <mergeCell ref="TEG156:TEH156"/>
    <mergeCell ref="TEO156:TEP156"/>
    <mergeCell ref="TEW156:TEX156"/>
    <mergeCell ref="TFE156:TFF156"/>
    <mergeCell ref="TFM156:TFN156"/>
    <mergeCell ref="TFU156:TFV156"/>
    <mergeCell ref="TGC156:TGD156"/>
    <mergeCell ref="TGK156:TGL156"/>
    <mergeCell ref="TBE156:TBF156"/>
    <mergeCell ref="TBM156:TBN156"/>
    <mergeCell ref="TBU156:TBV156"/>
    <mergeCell ref="TCC156:TCD156"/>
    <mergeCell ref="TCK156:TCL156"/>
    <mergeCell ref="TCS156:TCT156"/>
    <mergeCell ref="TDA156:TDB156"/>
    <mergeCell ref="TDI156:TDJ156"/>
    <mergeCell ref="TDQ156:TDR156"/>
    <mergeCell ref="TUO156:TUP156"/>
    <mergeCell ref="TUW156:TUX156"/>
    <mergeCell ref="TVE156:TVF156"/>
    <mergeCell ref="TVM156:TVN156"/>
    <mergeCell ref="TVU156:TVV156"/>
    <mergeCell ref="TWC156:TWD156"/>
    <mergeCell ref="TWK156:TWL156"/>
    <mergeCell ref="TWS156:TWT156"/>
    <mergeCell ref="TXA156:TXB156"/>
    <mergeCell ref="TRU156:TRV156"/>
    <mergeCell ref="TSC156:TSD156"/>
    <mergeCell ref="TSK156:TSL156"/>
    <mergeCell ref="TSS156:TST156"/>
    <mergeCell ref="TTA156:TTB156"/>
    <mergeCell ref="TTI156:TTJ156"/>
    <mergeCell ref="TTQ156:TTR156"/>
    <mergeCell ref="TTY156:TTZ156"/>
    <mergeCell ref="TUG156:TUH156"/>
    <mergeCell ref="TPA156:TPB156"/>
    <mergeCell ref="TPI156:TPJ156"/>
    <mergeCell ref="TPQ156:TPR156"/>
    <mergeCell ref="TPY156:TPZ156"/>
    <mergeCell ref="TQG156:TQH156"/>
    <mergeCell ref="TQO156:TQP156"/>
    <mergeCell ref="TQW156:TQX156"/>
    <mergeCell ref="TRE156:TRF156"/>
    <mergeCell ref="TRM156:TRN156"/>
    <mergeCell ref="TMG156:TMH156"/>
    <mergeCell ref="TMO156:TMP156"/>
    <mergeCell ref="TMW156:TMX156"/>
    <mergeCell ref="TNE156:TNF156"/>
    <mergeCell ref="TNM156:TNN156"/>
    <mergeCell ref="TNU156:TNV156"/>
    <mergeCell ref="TOC156:TOD156"/>
    <mergeCell ref="TOK156:TOL156"/>
    <mergeCell ref="TOS156:TOT156"/>
    <mergeCell ref="UFQ156:UFR156"/>
    <mergeCell ref="UFY156:UFZ156"/>
    <mergeCell ref="UGG156:UGH156"/>
    <mergeCell ref="UGO156:UGP156"/>
    <mergeCell ref="UGW156:UGX156"/>
    <mergeCell ref="UHE156:UHF156"/>
    <mergeCell ref="UHM156:UHN156"/>
    <mergeCell ref="UHU156:UHV156"/>
    <mergeCell ref="UIC156:UID156"/>
    <mergeCell ref="UCW156:UCX156"/>
    <mergeCell ref="UDE156:UDF156"/>
    <mergeCell ref="UDM156:UDN156"/>
    <mergeCell ref="UDU156:UDV156"/>
    <mergeCell ref="UEC156:UED156"/>
    <mergeCell ref="UEK156:UEL156"/>
    <mergeCell ref="UES156:UET156"/>
    <mergeCell ref="UFA156:UFB156"/>
    <mergeCell ref="UFI156:UFJ156"/>
    <mergeCell ref="UAC156:UAD156"/>
    <mergeCell ref="UAK156:UAL156"/>
    <mergeCell ref="UAS156:UAT156"/>
    <mergeCell ref="UBA156:UBB156"/>
    <mergeCell ref="UBI156:UBJ156"/>
    <mergeCell ref="UBQ156:UBR156"/>
    <mergeCell ref="UBY156:UBZ156"/>
    <mergeCell ref="UCG156:UCH156"/>
    <mergeCell ref="UCO156:UCP156"/>
    <mergeCell ref="TXI156:TXJ156"/>
    <mergeCell ref="TXQ156:TXR156"/>
    <mergeCell ref="TXY156:TXZ156"/>
    <mergeCell ref="TYG156:TYH156"/>
    <mergeCell ref="TYO156:TYP156"/>
    <mergeCell ref="TYW156:TYX156"/>
    <mergeCell ref="TZE156:TZF156"/>
    <mergeCell ref="TZM156:TZN156"/>
    <mergeCell ref="TZU156:TZV156"/>
    <mergeCell ref="UQS156:UQT156"/>
    <mergeCell ref="URA156:URB156"/>
    <mergeCell ref="URI156:URJ156"/>
    <mergeCell ref="URQ156:URR156"/>
    <mergeCell ref="URY156:URZ156"/>
    <mergeCell ref="USG156:USH156"/>
    <mergeCell ref="USO156:USP156"/>
    <mergeCell ref="USW156:USX156"/>
    <mergeCell ref="UTE156:UTF156"/>
    <mergeCell ref="UNY156:UNZ156"/>
    <mergeCell ref="UOG156:UOH156"/>
    <mergeCell ref="UOO156:UOP156"/>
    <mergeCell ref="UOW156:UOX156"/>
    <mergeCell ref="UPE156:UPF156"/>
    <mergeCell ref="UPM156:UPN156"/>
    <mergeCell ref="UPU156:UPV156"/>
    <mergeCell ref="UQC156:UQD156"/>
    <mergeCell ref="UQK156:UQL156"/>
    <mergeCell ref="ULE156:ULF156"/>
    <mergeCell ref="ULM156:ULN156"/>
    <mergeCell ref="ULU156:ULV156"/>
    <mergeCell ref="UMC156:UMD156"/>
    <mergeCell ref="UMK156:UML156"/>
    <mergeCell ref="UMS156:UMT156"/>
    <mergeCell ref="UNA156:UNB156"/>
    <mergeCell ref="UNI156:UNJ156"/>
    <mergeCell ref="UNQ156:UNR156"/>
    <mergeCell ref="UIK156:UIL156"/>
    <mergeCell ref="UIS156:UIT156"/>
    <mergeCell ref="UJA156:UJB156"/>
    <mergeCell ref="UJI156:UJJ156"/>
    <mergeCell ref="UJQ156:UJR156"/>
    <mergeCell ref="UJY156:UJZ156"/>
    <mergeCell ref="UKG156:UKH156"/>
    <mergeCell ref="UKO156:UKP156"/>
    <mergeCell ref="UKW156:UKX156"/>
    <mergeCell ref="VBU156:VBV156"/>
    <mergeCell ref="VCC156:VCD156"/>
    <mergeCell ref="VCK156:VCL156"/>
    <mergeCell ref="VCS156:VCT156"/>
    <mergeCell ref="VDA156:VDB156"/>
    <mergeCell ref="VDI156:VDJ156"/>
    <mergeCell ref="VDQ156:VDR156"/>
    <mergeCell ref="VDY156:VDZ156"/>
    <mergeCell ref="VEG156:VEH156"/>
    <mergeCell ref="UZA156:UZB156"/>
    <mergeCell ref="UZI156:UZJ156"/>
    <mergeCell ref="UZQ156:UZR156"/>
    <mergeCell ref="UZY156:UZZ156"/>
    <mergeCell ref="VAG156:VAH156"/>
    <mergeCell ref="VAO156:VAP156"/>
    <mergeCell ref="VAW156:VAX156"/>
    <mergeCell ref="VBE156:VBF156"/>
    <mergeCell ref="VBM156:VBN156"/>
    <mergeCell ref="UWG156:UWH156"/>
    <mergeCell ref="UWO156:UWP156"/>
    <mergeCell ref="UWW156:UWX156"/>
    <mergeCell ref="UXE156:UXF156"/>
    <mergeCell ref="UXM156:UXN156"/>
    <mergeCell ref="UXU156:UXV156"/>
    <mergeCell ref="UYC156:UYD156"/>
    <mergeCell ref="UYK156:UYL156"/>
    <mergeCell ref="UYS156:UYT156"/>
    <mergeCell ref="UTM156:UTN156"/>
    <mergeCell ref="UTU156:UTV156"/>
    <mergeCell ref="UUC156:UUD156"/>
    <mergeCell ref="UUK156:UUL156"/>
    <mergeCell ref="UUS156:UUT156"/>
    <mergeCell ref="UVA156:UVB156"/>
    <mergeCell ref="UVI156:UVJ156"/>
    <mergeCell ref="UVQ156:UVR156"/>
    <mergeCell ref="UVY156:UVZ156"/>
    <mergeCell ref="VMW156:VMX156"/>
    <mergeCell ref="VNE156:VNF156"/>
    <mergeCell ref="VNM156:VNN156"/>
    <mergeCell ref="VNU156:VNV156"/>
    <mergeCell ref="VOC156:VOD156"/>
    <mergeCell ref="VOK156:VOL156"/>
    <mergeCell ref="VOS156:VOT156"/>
    <mergeCell ref="VPA156:VPB156"/>
    <mergeCell ref="VPI156:VPJ156"/>
    <mergeCell ref="VKC156:VKD156"/>
    <mergeCell ref="VKK156:VKL156"/>
    <mergeCell ref="VKS156:VKT156"/>
    <mergeCell ref="VLA156:VLB156"/>
    <mergeCell ref="VLI156:VLJ156"/>
    <mergeCell ref="VLQ156:VLR156"/>
    <mergeCell ref="VLY156:VLZ156"/>
    <mergeCell ref="VMG156:VMH156"/>
    <mergeCell ref="VMO156:VMP156"/>
    <mergeCell ref="VHI156:VHJ156"/>
    <mergeCell ref="VHQ156:VHR156"/>
    <mergeCell ref="VHY156:VHZ156"/>
    <mergeCell ref="VIG156:VIH156"/>
    <mergeCell ref="VIO156:VIP156"/>
    <mergeCell ref="VIW156:VIX156"/>
    <mergeCell ref="VJE156:VJF156"/>
    <mergeCell ref="VJM156:VJN156"/>
    <mergeCell ref="VJU156:VJV156"/>
    <mergeCell ref="VEO156:VEP156"/>
    <mergeCell ref="VEW156:VEX156"/>
    <mergeCell ref="VFE156:VFF156"/>
    <mergeCell ref="VFM156:VFN156"/>
    <mergeCell ref="VFU156:VFV156"/>
    <mergeCell ref="VGC156:VGD156"/>
    <mergeCell ref="VGK156:VGL156"/>
    <mergeCell ref="VGS156:VGT156"/>
    <mergeCell ref="VHA156:VHB156"/>
    <mergeCell ref="WBY156:WBZ156"/>
    <mergeCell ref="WCG156:WCH156"/>
    <mergeCell ref="WCO156:WCP156"/>
    <mergeCell ref="WCW156:WCX156"/>
    <mergeCell ref="WDE156:WDF156"/>
    <mergeCell ref="VXY156:VXZ156"/>
    <mergeCell ref="VYG156:VYH156"/>
    <mergeCell ref="VYO156:VYP156"/>
    <mergeCell ref="VYW156:VYX156"/>
    <mergeCell ref="VZE156:VZF156"/>
    <mergeCell ref="VZM156:VZN156"/>
    <mergeCell ref="VZU156:VZV156"/>
    <mergeCell ref="WAC156:WAD156"/>
    <mergeCell ref="WAK156:WAL156"/>
    <mergeCell ref="VVE156:VVF156"/>
    <mergeCell ref="VVM156:VVN156"/>
    <mergeCell ref="VVU156:VVV156"/>
    <mergeCell ref="VWC156:VWD156"/>
    <mergeCell ref="VWK156:VWL156"/>
    <mergeCell ref="VWS156:VWT156"/>
    <mergeCell ref="VXA156:VXB156"/>
    <mergeCell ref="VXI156:VXJ156"/>
    <mergeCell ref="VXQ156:VXR156"/>
    <mergeCell ref="VSK156:VSL156"/>
    <mergeCell ref="VSS156:VST156"/>
    <mergeCell ref="VTA156:VTB156"/>
    <mergeCell ref="VTI156:VTJ156"/>
    <mergeCell ref="VTQ156:VTR156"/>
    <mergeCell ref="VTY156:VTZ156"/>
    <mergeCell ref="VUG156:VUH156"/>
    <mergeCell ref="VUO156:VUP156"/>
    <mergeCell ref="VUW156:VUX156"/>
    <mergeCell ref="VPQ156:VPR156"/>
    <mergeCell ref="VPY156:VPZ156"/>
    <mergeCell ref="VQG156:VQH156"/>
    <mergeCell ref="VQO156:VQP156"/>
    <mergeCell ref="VQW156:VQX156"/>
    <mergeCell ref="VRE156:VRF156"/>
    <mergeCell ref="VRM156:VRN156"/>
    <mergeCell ref="VRU156:VRV156"/>
    <mergeCell ref="VSC156:VSD156"/>
    <mergeCell ref="XEG156:XEH156"/>
    <mergeCell ref="XEO156:XEP156"/>
    <mergeCell ref="XEW156:XEX156"/>
    <mergeCell ref="WZQ156:WZR156"/>
    <mergeCell ref="WZY156:WZZ156"/>
    <mergeCell ref="XAG156:XAH156"/>
    <mergeCell ref="XAO156:XAP156"/>
    <mergeCell ref="XAW156:XAX156"/>
    <mergeCell ref="XBE156:XBF156"/>
    <mergeCell ref="XBM156:XBN156"/>
    <mergeCell ref="XBU156:XBV156"/>
    <mergeCell ref="XCC156:XCD156"/>
    <mergeCell ref="WWW156:WWX156"/>
    <mergeCell ref="WXE156:WXF156"/>
    <mergeCell ref="WXM156:WXN156"/>
    <mergeCell ref="WXU156:WXV156"/>
    <mergeCell ref="WYC156:WYD156"/>
    <mergeCell ref="WYK156:WYL156"/>
    <mergeCell ref="WYS156:WYT156"/>
    <mergeCell ref="WZA156:WZB156"/>
    <mergeCell ref="WZI156:WZJ156"/>
    <mergeCell ref="WUC156:WUD156"/>
    <mergeCell ref="WUK156:WUL156"/>
    <mergeCell ref="WUS156:WUT156"/>
    <mergeCell ref="WVA156:WVB156"/>
    <mergeCell ref="WVI156:WVJ156"/>
    <mergeCell ref="WVQ156:WVR156"/>
    <mergeCell ref="WVY156:WVZ156"/>
    <mergeCell ref="WWG156:WWH156"/>
    <mergeCell ref="WWO156:WWP156"/>
    <mergeCell ref="WRI156:WRJ156"/>
    <mergeCell ref="WRQ156:WRR156"/>
    <mergeCell ref="WRY156:WRZ156"/>
    <mergeCell ref="WSG156:WSH156"/>
    <mergeCell ref="WSO156:WSP156"/>
    <mergeCell ref="WSW156:WSX156"/>
    <mergeCell ref="WTE156:WTF156"/>
    <mergeCell ref="WTM156:WTN156"/>
    <mergeCell ref="WTU156:WTV156"/>
    <mergeCell ref="A157:B157"/>
    <mergeCell ref="I157:J157"/>
    <mergeCell ref="Q157:R157"/>
    <mergeCell ref="Y157:Z157"/>
    <mergeCell ref="AG157:AH157"/>
    <mergeCell ref="AO157:AP157"/>
    <mergeCell ref="AW157:AX157"/>
    <mergeCell ref="BE157:BF157"/>
    <mergeCell ref="BM157:BN157"/>
    <mergeCell ref="XCK156:XCL156"/>
    <mergeCell ref="XCS156:XCT156"/>
    <mergeCell ref="XDA156:XDB156"/>
    <mergeCell ref="XDI156:XDJ156"/>
    <mergeCell ref="XDQ156:XDR156"/>
    <mergeCell ref="XDY156:XDZ156"/>
    <mergeCell ref="WOO156:WOP156"/>
    <mergeCell ref="WOW156:WOX156"/>
    <mergeCell ref="WPE156:WPF156"/>
    <mergeCell ref="WPM156:WPN156"/>
    <mergeCell ref="WPU156:WPV156"/>
    <mergeCell ref="WQC156:WQD156"/>
    <mergeCell ref="WQK156:WQL156"/>
    <mergeCell ref="WQS156:WQT156"/>
    <mergeCell ref="WRA156:WRB156"/>
    <mergeCell ref="WLU156:WLV156"/>
    <mergeCell ref="WMC156:WMD156"/>
    <mergeCell ref="WMK156:WML156"/>
    <mergeCell ref="WMS156:WMT156"/>
    <mergeCell ref="WNA156:WNB156"/>
    <mergeCell ref="WNI156:WNJ156"/>
    <mergeCell ref="WNQ156:WNR156"/>
    <mergeCell ref="WNY156:WNZ156"/>
    <mergeCell ref="WOG156:WOH156"/>
    <mergeCell ref="WJA156:WJB156"/>
    <mergeCell ref="WJI156:WJJ156"/>
    <mergeCell ref="WJQ156:WJR156"/>
    <mergeCell ref="WJY156:WJZ156"/>
    <mergeCell ref="WKG156:WKH156"/>
    <mergeCell ref="WKO156:WKP156"/>
    <mergeCell ref="WKW156:WKX156"/>
    <mergeCell ref="WLE156:WLF156"/>
    <mergeCell ref="WLM156:WLN156"/>
    <mergeCell ref="WGG156:WGH156"/>
    <mergeCell ref="WGO156:WGP156"/>
    <mergeCell ref="WGW156:WGX156"/>
    <mergeCell ref="WHE156:WHF156"/>
    <mergeCell ref="WHM156:WHN156"/>
    <mergeCell ref="WHU156:WHV156"/>
    <mergeCell ref="WIC156:WID156"/>
    <mergeCell ref="WIK156:WIL156"/>
    <mergeCell ref="WIS156:WIT156"/>
    <mergeCell ref="WDM156:WDN156"/>
    <mergeCell ref="WDU156:WDV156"/>
    <mergeCell ref="WEC156:WED156"/>
    <mergeCell ref="WEK156:WEL156"/>
    <mergeCell ref="WES156:WET156"/>
    <mergeCell ref="WFA156:WFB156"/>
    <mergeCell ref="WFI156:WFJ156"/>
    <mergeCell ref="WFQ156:WFR156"/>
    <mergeCell ref="WFY156:WFZ156"/>
    <mergeCell ref="WAS156:WAT156"/>
    <mergeCell ref="WBA156:WBB156"/>
    <mergeCell ref="WBI156:WBJ156"/>
    <mergeCell ref="WBQ156:WBR156"/>
    <mergeCell ref="KC157:KD157"/>
    <mergeCell ref="KK157:KL157"/>
    <mergeCell ref="KS157:KT157"/>
    <mergeCell ref="LA157:LB157"/>
    <mergeCell ref="LI157:LJ157"/>
    <mergeCell ref="LQ157:LR157"/>
    <mergeCell ref="LY157:LZ157"/>
    <mergeCell ref="MG157:MH157"/>
    <mergeCell ref="MO157:MP157"/>
    <mergeCell ref="HI157:HJ157"/>
    <mergeCell ref="HQ157:HR157"/>
    <mergeCell ref="HY157:HZ157"/>
    <mergeCell ref="IG157:IH157"/>
    <mergeCell ref="IO157:IP157"/>
    <mergeCell ref="IW157:IX157"/>
    <mergeCell ref="JE157:JF157"/>
    <mergeCell ref="JM157:JN157"/>
    <mergeCell ref="JU157:JV157"/>
    <mergeCell ref="EO157:EP157"/>
    <mergeCell ref="EW157:EX157"/>
    <mergeCell ref="FE157:FF157"/>
    <mergeCell ref="FM157:FN157"/>
    <mergeCell ref="FU157:FV157"/>
    <mergeCell ref="GC157:GD157"/>
    <mergeCell ref="GK157:GL157"/>
    <mergeCell ref="GS157:GT157"/>
    <mergeCell ref="HA157:HB157"/>
    <mergeCell ref="BU157:BV157"/>
    <mergeCell ref="CC157:CD157"/>
    <mergeCell ref="CK157:CL157"/>
    <mergeCell ref="CS157:CT157"/>
    <mergeCell ref="DA157:DB157"/>
    <mergeCell ref="DI157:DJ157"/>
    <mergeCell ref="DQ157:DR157"/>
    <mergeCell ref="DY157:DZ157"/>
    <mergeCell ref="EG157:EH157"/>
    <mergeCell ref="VE157:VF157"/>
    <mergeCell ref="VM157:VN157"/>
    <mergeCell ref="VU157:VV157"/>
    <mergeCell ref="WC157:WD157"/>
    <mergeCell ref="WK157:WL157"/>
    <mergeCell ref="WS157:WT157"/>
    <mergeCell ref="XA157:XB157"/>
    <mergeCell ref="XI157:XJ157"/>
    <mergeCell ref="XQ157:XR157"/>
    <mergeCell ref="SK157:SL157"/>
    <mergeCell ref="SS157:ST157"/>
    <mergeCell ref="TA157:TB157"/>
    <mergeCell ref="TI157:TJ157"/>
    <mergeCell ref="TQ157:TR157"/>
    <mergeCell ref="TY157:TZ157"/>
    <mergeCell ref="UG157:UH157"/>
    <mergeCell ref="UO157:UP157"/>
    <mergeCell ref="UW157:UX157"/>
    <mergeCell ref="PQ157:PR157"/>
    <mergeCell ref="PY157:PZ157"/>
    <mergeCell ref="QG157:QH157"/>
    <mergeCell ref="QO157:QP157"/>
    <mergeCell ref="QW157:QX157"/>
    <mergeCell ref="RE157:RF157"/>
    <mergeCell ref="RM157:RN157"/>
    <mergeCell ref="RU157:RV157"/>
    <mergeCell ref="SC157:SD157"/>
    <mergeCell ref="MW157:MX157"/>
    <mergeCell ref="NE157:NF157"/>
    <mergeCell ref="NM157:NN157"/>
    <mergeCell ref="NU157:NV157"/>
    <mergeCell ref="OC157:OD157"/>
    <mergeCell ref="OK157:OL157"/>
    <mergeCell ref="OS157:OT157"/>
    <mergeCell ref="PA157:PB157"/>
    <mergeCell ref="PI157:PJ157"/>
    <mergeCell ref="AGG157:AGH157"/>
    <mergeCell ref="AGO157:AGP157"/>
    <mergeCell ref="AGW157:AGX157"/>
    <mergeCell ref="AHE157:AHF157"/>
    <mergeCell ref="AHM157:AHN157"/>
    <mergeCell ref="AHU157:AHV157"/>
    <mergeCell ref="AIC157:AID157"/>
    <mergeCell ref="AIK157:AIL157"/>
    <mergeCell ref="AIS157:AIT157"/>
    <mergeCell ref="ADM157:ADN157"/>
    <mergeCell ref="ADU157:ADV157"/>
    <mergeCell ref="AEC157:AED157"/>
    <mergeCell ref="AEK157:AEL157"/>
    <mergeCell ref="AES157:AET157"/>
    <mergeCell ref="AFA157:AFB157"/>
    <mergeCell ref="AFI157:AFJ157"/>
    <mergeCell ref="AFQ157:AFR157"/>
    <mergeCell ref="AFY157:AFZ157"/>
    <mergeCell ref="AAS157:AAT157"/>
    <mergeCell ref="ABA157:ABB157"/>
    <mergeCell ref="ABI157:ABJ157"/>
    <mergeCell ref="ABQ157:ABR157"/>
    <mergeCell ref="ABY157:ABZ157"/>
    <mergeCell ref="ACG157:ACH157"/>
    <mergeCell ref="ACO157:ACP157"/>
    <mergeCell ref="ACW157:ACX157"/>
    <mergeCell ref="ADE157:ADF157"/>
    <mergeCell ref="XY157:XZ157"/>
    <mergeCell ref="YG157:YH157"/>
    <mergeCell ref="YO157:YP157"/>
    <mergeCell ref="YW157:YX157"/>
    <mergeCell ref="ZE157:ZF157"/>
    <mergeCell ref="ZM157:ZN157"/>
    <mergeCell ref="ZU157:ZV157"/>
    <mergeCell ref="AAC157:AAD157"/>
    <mergeCell ref="AAK157:AAL157"/>
    <mergeCell ref="ARI157:ARJ157"/>
    <mergeCell ref="ARQ157:ARR157"/>
    <mergeCell ref="ARY157:ARZ157"/>
    <mergeCell ref="ASG157:ASH157"/>
    <mergeCell ref="ASO157:ASP157"/>
    <mergeCell ref="ASW157:ASX157"/>
    <mergeCell ref="ATE157:ATF157"/>
    <mergeCell ref="ATM157:ATN157"/>
    <mergeCell ref="ATU157:ATV157"/>
    <mergeCell ref="AOO157:AOP157"/>
    <mergeCell ref="AOW157:AOX157"/>
    <mergeCell ref="APE157:APF157"/>
    <mergeCell ref="APM157:APN157"/>
    <mergeCell ref="APU157:APV157"/>
    <mergeCell ref="AQC157:AQD157"/>
    <mergeCell ref="AQK157:AQL157"/>
    <mergeCell ref="AQS157:AQT157"/>
    <mergeCell ref="ARA157:ARB157"/>
    <mergeCell ref="ALU157:ALV157"/>
    <mergeCell ref="AMC157:AMD157"/>
    <mergeCell ref="AMK157:AML157"/>
    <mergeCell ref="AMS157:AMT157"/>
    <mergeCell ref="ANA157:ANB157"/>
    <mergeCell ref="ANI157:ANJ157"/>
    <mergeCell ref="ANQ157:ANR157"/>
    <mergeCell ref="ANY157:ANZ157"/>
    <mergeCell ref="AOG157:AOH157"/>
    <mergeCell ref="AJA157:AJB157"/>
    <mergeCell ref="AJI157:AJJ157"/>
    <mergeCell ref="AJQ157:AJR157"/>
    <mergeCell ref="AJY157:AJZ157"/>
    <mergeCell ref="AKG157:AKH157"/>
    <mergeCell ref="AKO157:AKP157"/>
    <mergeCell ref="AKW157:AKX157"/>
    <mergeCell ref="ALE157:ALF157"/>
    <mergeCell ref="ALM157:ALN157"/>
    <mergeCell ref="BCK157:BCL157"/>
    <mergeCell ref="BCS157:BCT157"/>
    <mergeCell ref="BDA157:BDB157"/>
    <mergeCell ref="BDI157:BDJ157"/>
    <mergeCell ref="BDQ157:BDR157"/>
    <mergeCell ref="BDY157:BDZ157"/>
    <mergeCell ref="BEG157:BEH157"/>
    <mergeCell ref="BEO157:BEP157"/>
    <mergeCell ref="BEW157:BEX157"/>
    <mergeCell ref="AZQ157:AZR157"/>
    <mergeCell ref="AZY157:AZZ157"/>
    <mergeCell ref="BAG157:BAH157"/>
    <mergeCell ref="BAO157:BAP157"/>
    <mergeCell ref="BAW157:BAX157"/>
    <mergeCell ref="BBE157:BBF157"/>
    <mergeCell ref="BBM157:BBN157"/>
    <mergeCell ref="BBU157:BBV157"/>
    <mergeCell ref="BCC157:BCD157"/>
    <mergeCell ref="AWW157:AWX157"/>
    <mergeCell ref="AXE157:AXF157"/>
    <mergeCell ref="AXM157:AXN157"/>
    <mergeCell ref="AXU157:AXV157"/>
    <mergeCell ref="AYC157:AYD157"/>
    <mergeCell ref="AYK157:AYL157"/>
    <mergeCell ref="AYS157:AYT157"/>
    <mergeCell ref="AZA157:AZB157"/>
    <mergeCell ref="AZI157:AZJ157"/>
    <mergeCell ref="AUC157:AUD157"/>
    <mergeCell ref="AUK157:AUL157"/>
    <mergeCell ref="AUS157:AUT157"/>
    <mergeCell ref="AVA157:AVB157"/>
    <mergeCell ref="AVI157:AVJ157"/>
    <mergeCell ref="AVQ157:AVR157"/>
    <mergeCell ref="AVY157:AVZ157"/>
    <mergeCell ref="AWG157:AWH157"/>
    <mergeCell ref="AWO157:AWP157"/>
    <mergeCell ref="BNM157:BNN157"/>
    <mergeCell ref="BNU157:BNV157"/>
    <mergeCell ref="BOC157:BOD157"/>
    <mergeCell ref="BOK157:BOL157"/>
    <mergeCell ref="BOS157:BOT157"/>
    <mergeCell ref="BPA157:BPB157"/>
    <mergeCell ref="BPI157:BPJ157"/>
    <mergeCell ref="BPQ157:BPR157"/>
    <mergeCell ref="BPY157:BPZ157"/>
    <mergeCell ref="BKS157:BKT157"/>
    <mergeCell ref="BLA157:BLB157"/>
    <mergeCell ref="BLI157:BLJ157"/>
    <mergeCell ref="BLQ157:BLR157"/>
    <mergeCell ref="BLY157:BLZ157"/>
    <mergeCell ref="BMG157:BMH157"/>
    <mergeCell ref="BMO157:BMP157"/>
    <mergeCell ref="BMW157:BMX157"/>
    <mergeCell ref="BNE157:BNF157"/>
    <mergeCell ref="BHY157:BHZ157"/>
    <mergeCell ref="BIG157:BIH157"/>
    <mergeCell ref="BIO157:BIP157"/>
    <mergeCell ref="BIW157:BIX157"/>
    <mergeCell ref="BJE157:BJF157"/>
    <mergeCell ref="BJM157:BJN157"/>
    <mergeCell ref="BJU157:BJV157"/>
    <mergeCell ref="BKC157:BKD157"/>
    <mergeCell ref="BKK157:BKL157"/>
    <mergeCell ref="BFE157:BFF157"/>
    <mergeCell ref="BFM157:BFN157"/>
    <mergeCell ref="BFU157:BFV157"/>
    <mergeCell ref="BGC157:BGD157"/>
    <mergeCell ref="BGK157:BGL157"/>
    <mergeCell ref="BGS157:BGT157"/>
    <mergeCell ref="BHA157:BHB157"/>
    <mergeCell ref="BHI157:BHJ157"/>
    <mergeCell ref="BHQ157:BHR157"/>
    <mergeCell ref="BYO157:BYP157"/>
    <mergeCell ref="BYW157:BYX157"/>
    <mergeCell ref="BZE157:BZF157"/>
    <mergeCell ref="BZM157:BZN157"/>
    <mergeCell ref="BZU157:BZV157"/>
    <mergeCell ref="CAC157:CAD157"/>
    <mergeCell ref="CAK157:CAL157"/>
    <mergeCell ref="CAS157:CAT157"/>
    <mergeCell ref="CBA157:CBB157"/>
    <mergeCell ref="BVU157:BVV157"/>
    <mergeCell ref="BWC157:BWD157"/>
    <mergeCell ref="BWK157:BWL157"/>
    <mergeCell ref="BWS157:BWT157"/>
    <mergeCell ref="BXA157:BXB157"/>
    <mergeCell ref="BXI157:BXJ157"/>
    <mergeCell ref="BXQ157:BXR157"/>
    <mergeCell ref="BXY157:BXZ157"/>
    <mergeCell ref="BYG157:BYH157"/>
    <mergeCell ref="BTA157:BTB157"/>
    <mergeCell ref="BTI157:BTJ157"/>
    <mergeCell ref="BTQ157:BTR157"/>
    <mergeCell ref="BTY157:BTZ157"/>
    <mergeCell ref="BUG157:BUH157"/>
    <mergeCell ref="BUO157:BUP157"/>
    <mergeCell ref="BUW157:BUX157"/>
    <mergeCell ref="BVE157:BVF157"/>
    <mergeCell ref="BVM157:BVN157"/>
    <mergeCell ref="BQG157:BQH157"/>
    <mergeCell ref="BQO157:BQP157"/>
    <mergeCell ref="BQW157:BQX157"/>
    <mergeCell ref="BRE157:BRF157"/>
    <mergeCell ref="BRM157:BRN157"/>
    <mergeCell ref="BRU157:BRV157"/>
    <mergeCell ref="BSC157:BSD157"/>
    <mergeCell ref="BSK157:BSL157"/>
    <mergeCell ref="BSS157:BST157"/>
    <mergeCell ref="CJQ157:CJR157"/>
    <mergeCell ref="CJY157:CJZ157"/>
    <mergeCell ref="CKG157:CKH157"/>
    <mergeCell ref="CKO157:CKP157"/>
    <mergeCell ref="CKW157:CKX157"/>
    <mergeCell ref="CLE157:CLF157"/>
    <mergeCell ref="CLM157:CLN157"/>
    <mergeCell ref="CLU157:CLV157"/>
    <mergeCell ref="CMC157:CMD157"/>
    <mergeCell ref="CGW157:CGX157"/>
    <mergeCell ref="CHE157:CHF157"/>
    <mergeCell ref="CHM157:CHN157"/>
    <mergeCell ref="CHU157:CHV157"/>
    <mergeCell ref="CIC157:CID157"/>
    <mergeCell ref="CIK157:CIL157"/>
    <mergeCell ref="CIS157:CIT157"/>
    <mergeCell ref="CJA157:CJB157"/>
    <mergeCell ref="CJI157:CJJ157"/>
    <mergeCell ref="CEC157:CED157"/>
    <mergeCell ref="CEK157:CEL157"/>
    <mergeCell ref="CES157:CET157"/>
    <mergeCell ref="CFA157:CFB157"/>
    <mergeCell ref="CFI157:CFJ157"/>
    <mergeCell ref="CFQ157:CFR157"/>
    <mergeCell ref="CFY157:CFZ157"/>
    <mergeCell ref="CGG157:CGH157"/>
    <mergeCell ref="CGO157:CGP157"/>
    <mergeCell ref="CBI157:CBJ157"/>
    <mergeCell ref="CBQ157:CBR157"/>
    <mergeCell ref="CBY157:CBZ157"/>
    <mergeCell ref="CCG157:CCH157"/>
    <mergeCell ref="CCO157:CCP157"/>
    <mergeCell ref="CCW157:CCX157"/>
    <mergeCell ref="CDE157:CDF157"/>
    <mergeCell ref="CDM157:CDN157"/>
    <mergeCell ref="CDU157:CDV157"/>
    <mergeCell ref="CUS157:CUT157"/>
    <mergeCell ref="CVA157:CVB157"/>
    <mergeCell ref="CVI157:CVJ157"/>
    <mergeCell ref="CVQ157:CVR157"/>
    <mergeCell ref="CVY157:CVZ157"/>
    <mergeCell ref="CWG157:CWH157"/>
    <mergeCell ref="CWO157:CWP157"/>
    <mergeCell ref="CWW157:CWX157"/>
    <mergeCell ref="CXE157:CXF157"/>
    <mergeCell ref="CRY157:CRZ157"/>
    <mergeCell ref="CSG157:CSH157"/>
    <mergeCell ref="CSO157:CSP157"/>
    <mergeCell ref="CSW157:CSX157"/>
    <mergeCell ref="CTE157:CTF157"/>
    <mergeCell ref="CTM157:CTN157"/>
    <mergeCell ref="CTU157:CTV157"/>
    <mergeCell ref="CUC157:CUD157"/>
    <mergeCell ref="CUK157:CUL157"/>
    <mergeCell ref="CPE157:CPF157"/>
    <mergeCell ref="CPM157:CPN157"/>
    <mergeCell ref="CPU157:CPV157"/>
    <mergeCell ref="CQC157:CQD157"/>
    <mergeCell ref="CQK157:CQL157"/>
    <mergeCell ref="CQS157:CQT157"/>
    <mergeCell ref="CRA157:CRB157"/>
    <mergeCell ref="CRI157:CRJ157"/>
    <mergeCell ref="CRQ157:CRR157"/>
    <mergeCell ref="CMK157:CML157"/>
    <mergeCell ref="CMS157:CMT157"/>
    <mergeCell ref="CNA157:CNB157"/>
    <mergeCell ref="CNI157:CNJ157"/>
    <mergeCell ref="CNQ157:CNR157"/>
    <mergeCell ref="CNY157:CNZ157"/>
    <mergeCell ref="COG157:COH157"/>
    <mergeCell ref="COO157:COP157"/>
    <mergeCell ref="COW157:COX157"/>
    <mergeCell ref="DFU157:DFV157"/>
    <mergeCell ref="DGC157:DGD157"/>
    <mergeCell ref="DGK157:DGL157"/>
    <mergeCell ref="DGS157:DGT157"/>
    <mergeCell ref="DHA157:DHB157"/>
    <mergeCell ref="DHI157:DHJ157"/>
    <mergeCell ref="DHQ157:DHR157"/>
    <mergeCell ref="DHY157:DHZ157"/>
    <mergeCell ref="DIG157:DIH157"/>
    <mergeCell ref="DDA157:DDB157"/>
    <mergeCell ref="DDI157:DDJ157"/>
    <mergeCell ref="DDQ157:DDR157"/>
    <mergeCell ref="DDY157:DDZ157"/>
    <mergeCell ref="DEG157:DEH157"/>
    <mergeCell ref="DEO157:DEP157"/>
    <mergeCell ref="DEW157:DEX157"/>
    <mergeCell ref="DFE157:DFF157"/>
    <mergeCell ref="DFM157:DFN157"/>
    <mergeCell ref="DAG157:DAH157"/>
    <mergeCell ref="DAO157:DAP157"/>
    <mergeCell ref="DAW157:DAX157"/>
    <mergeCell ref="DBE157:DBF157"/>
    <mergeCell ref="DBM157:DBN157"/>
    <mergeCell ref="DBU157:DBV157"/>
    <mergeCell ref="DCC157:DCD157"/>
    <mergeCell ref="DCK157:DCL157"/>
    <mergeCell ref="DCS157:DCT157"/>
    <mergeCell ref="CXM157:CXN157"/>
    <mergeCell ref="CXU157:CXV157"/>
    <mergeCell ref="CYC157:CYD157"/>
    <mergeCell ref="CYK157:CYL157"/>
    <mergeCell ref="CYS157:CYT157"/>
    <mergeCell ref="CZA157:CZB157"/>
    <mergeCell ref="CZI157:CZJ157"/>
    <mergeCell ref="CZQ157:CZR157"/>
    <mergeCell ref="CZY157:CZZ157"/>
    <mergeCell ref="DQW157:DQX157"/>
    <mergeCell ref="DRE157:DRF157"/>
    <mergeCell ref="DRM157:DRN157"/>
    <mergeCell ref="DRU157:DRV157"/>
    <mergeCell ref="DSC157:DSD157"/>
    <mergeCell ref="DSK157:DSL157"/>
    <mergeCell ref="DSS157:DST157"/>
    <mergeCell ref="DTA157:DTB157"/>
    <mergeCell ref="DTI157:DTJ157"/>
    <mergeCell ref="DOC157:DOD157"/>
    <mergeCell ref="DOK157:DOL157"/>
    <mergeCell ref="DOS157:DOT157"/>
    <mergeCell ref="DPA157:DPB157"/>
    <mergeCell ref="DPI157:DPJ157"/>
    <mergeCell ref="DPQ157:DPR157"/>
    <mergeCell ref="DPY157:DPZ157"/>
    <mergeCell ref="DQG157:DQH157"/>
    <mergeCell ref="DQO157:DQP157"/>
    <mergeCell ref="DLI157:DLJ157"/>
    <mergeCell ref="DLQ157:DLR157"/>
    <mergeCell ref="DLY157:DLZ157"/>
    <mergeCell ref="DMG157:DMH157"/>
    <mergeCell ref="DMO157:DMP157"/>
    <mergeCell ref="DMW157:DMX157"/>
    <mergeCell ref="DNE157:DNF157"/>
    <mergeCell ref="DNM157:DNN157"/>
    <mergeCell ref="DNU157:DNV157"/>
    <mergeCell ref="DIO157:DIP157"/>
    <mergeCell ref="DIW157:DIX157"/>
    <mergeCell ref="DJE157:DJF157"/>
    <mergeCell ref="DJM157:DJN157"/>
    <mergeCell ref="DJU157:DJV157"/>
    <mergeCell ref="DKC157:DKD157"/>
    <mergeCell ref="DKK157:DKL157"/>
    <mergeCell ref="DKS157:DKT157"/>
    <mergeCell ref="DLA157:DLB157"/>
    <mergeCell ref="EBY157:EBZ157"/>
    <mergeCell ref="ECG157:ECH157"/>
    <mergeCell ref="ECO157:ECP157"/>
    <mergeCell ref="ECW157:ECX157"/>
    <mergeCell ref="EDE157:EDF157"/>
    <mergeCell ref="EDM157:EDN157"/>
    <mergeCell ref="EDU157:EDV157"/>
    <mergeCell ref="EEC157:EED157"/>
    <mergeCell ref="EEK157:EEL157"/>
    <mergeCell ref="DZE157:DZF157"/>
    <mergeCell ref="DZM157:DZN157"/>
    <mergeCell ref="DZU157:DZV157"/>
    <mergeCell ref="EAC157:EAD157"/>
    <mergeCell ref="EAK157:EAL157"/>
    <mergeCell ref="EAS157:EAT157"/>
    <mergeCell ref="EBA157:EBB157"/>
    <mergeCell ref="EBI157:EBJ157"/>
    <mergeCell ref="EBQ157:EBR157"/>
    <mergeCell ref="DWK157:DWL157"/>
    <mergeCell ref="DWS157:DWT157"/>
    <mergeCell ref="DXA157:DXB157"/>
    <mergeCell ref="DXI157:DXJ157"/>
    <mergeCell ref="DXQ157:DXR157"/>
    <mergeCell ref="DXY157:DXZ157"/>
    <mergeCell ref="DYG157:DYH157"/>
    <mergeCell ref="DYO157:DYP157"/>
    <mergeCell ref="DYW157:DYX157"/>
    <mergeCell ref="DTQ157:DTR157"/>
    <mergeCell ref="DTY157:DTZ157"/>
    <mergeCell ref="DUG157:DUH157"/>
    <mergeCell ref="DUO157:DUP157"/>
    <mergeCell ref="DUW157:DUX157"/>
    <mergeCell ref="DVE157:DVF157"/>
    <mergeCell ref="DVM157:DVN157"/>
    <mergeCell ref="DVU157:DVV157"/>
    <mergeCell ref="DWC157:DWD157"/>
    <mergeCell ref="ENA157:ENB157"/>
    <mergeCell ref="ENI157:ENJ157"/>
    <mergeCell ref="ENQ157:ENR157"/>
    <mergeCell ref="ENY157:ENZ157"/>
    <mergeCell ref="EOG157:EOH157"/>
    <mergeCell ref="EOO157:EOP157"/>
    <mergeCell ref="EOW157:EOX157"/>
    <mergeCell ref="EPE157:EPF157"/>
    <mergeCell ref="EPM157:EPN157"/>
    <mergeCell ref="EKG157:EKH157"/>
    <mergeCell ref="EKO157:EKP157"/>
    <mergeCell ref="EKW157:EKX157"/>
    <mergeCell ref="ELE157:ELF157"/>
    <mergeCell ref="ELM157:ELN157"/>
    <mergeCell ref="ELU157:ELV157"/>
    <mergeCell ref="EMC157:EMD157"/>
    <mergeCell ref="EMK157:EML157"/>
    <mergeCell ref="EMS157:EMT157"/>
    <mergeCell ref="EHM157:EHN157"/>
    <mergeCell ref="EHU157:EHV157"/>
    <mergeCell ref="EIC157:EID157"/>
    <mergeCell ref="EIK157:EIL157"/>
    <mergeCell ref="EIS157:EIT157"/>
    <mergeCell ref="EJA157:EJB157"/>
    <mergeCell ref="EJI157:EJJ157"/>
    <mergeCell ref="EJQ157:EJR157"/>
    <mergeCell ref="EJY157:EJZ157"/>
    <mergeCell ref="EES157:EET157"/>
    <mergeCell ref="EFA157:EFB157"/>
    <mergeCell ref="EFI157:EFJ157"/>
    <mergeCell ref="EFQ157:EFR157"/>
    <mergeCell ref="EFY157:EFZ157"/>
    <mergeCell ref="EGG157:EGH157"/>
    <mergeCell ref="EGO157:EGP157"/>
    <mergeCell ref="EGW157:EGX157"/>
    <mergeCell ref="EHE157:EHF157"/>
    <mergeCell ref="EYC157:EYD157"/>
    <mergeCell ref="EYK157:EYL157"/>
    <mergeCell ref="EYS157:EYT157"/>
    <mergeCell ref="EZA157:EZB157"/>
    <mergeCell ref="EZI157:EZJ157"/>
    <mergeCell ref="EZQ157:EZR157"/>
    <mergeCell ref="EZY157:EZZ157"/>
    <mergeCell ref="FAG157:FAH157"/>
    <mergeCell ref="FAO157:FAP157"/>
    <mergeCell ref="EVI157:EVJ157"/>
    <mergeCell ref="EVQ157:EVR157"/>
    <mergeCell ref="EVY157:EVZ157"/>
    <mergeCell ref="EWG157:EWH157"/>
    <mergeCell ref="EWO157:EWP157"/>
    <mergeCell ref="EWW157:EWX157"/>
    <mergeCell ref="EXE157:EXF157"/>
    <mergeCell ref="EXM157:EXN157"/>
    <mergeCell ref="EXU157:EXV157"/>
    <mergeCell ref="ESO157:ESP157"/>
    <mergeCell ref="ESW157:ESX157"/>
    <mergeCell ref="ETE157:ETF157"/>
    <mergeCell ref="ETM157:ETN157"/>
    <mergeCell ref="ETU157:ETV157"/>
    <mergeCell ref="EUC157:EUD157"/>
    <mergeCell ref="EUK157:EUL157"/>
    <mergeCell ref="EUS157:EUT157"/>
    <mergeCell ref="EVA157:EVB157"/>
    <mergeCell ref="EPU157:EPV157"/>
    <mergeCell ref="EQC157:EQD157"/>
    <mergeCell ref="EQK157:EQL157"/>
    <mergeCell ref="EQS157:EQT157"/>
    <mergeCell ref="ERA157:ERB157"/>
    <mergeCell ref="ERI157:ERJ157"/>
    <mergeCell ref="ERQ157:ERR157"/>
    <mergeCell ref="ERY157:ERZ157"/>
    <mergeCell ref="ESG157:ESH157"/>
    <mergeCell ref="FJE157:FJF157"/>
    <mergeCell ref="FJM157:FJN157"/>
    <mergeCell ref="FJU157:FJV157"/>
    <mergeCell ref="FKC157:FKD157"/>
    <mergeCell ref="FKK157:FKL157"/>
    <mergeCell ref="FKS157:FKT157"/>
    <mergeCell ref="FLA157:FLB157"/>
    <mergeCell ref="FLI157:FLJ157"/>
    <mergeCell ref="FLQ157:FLR157"/>
    <mergeCell ref="FGK157:FGL157"/>
    <mergeCell ref="FGS157:FGT157"/>
    <mergeCell ref="FHA157:FHB157"/>
    <mergeCell ref="FHI157:FHJ157"/>
    <mergeCell ref="FHQ157:FHR157"/>
    <mergeCell ref="FHY157:FHZ157"/>
    <mergeCell ref="FIG157:FIH157"/>
    <mergeCell ref="FIO157:FIP157"/>
    <mergeCell ref="FIW157:FIX157"/>
    <mergeCell ref="FDQ157:FDR157"/>
    <mergeCell ref="FDY157:FDZ157"/>
    <mergeCell ref="FEG157:FEH157"/>
    <mergeCell ref="FEO157:FEP157"/>
    <mergeCell ref="FEW157:FEX157"/>
    <mergeCell ref="FFE157:FFF157"/>
    <mergeCell ref="FFM157:FFN157"/>
    <mergeCell ref="FFU157:FFV157"/>
    <mergeCell ref="FGC157:FGD157"/>
    <mergeCell ref="FAW157:FAX157"/>
    <mergeCell ref="FBE157:FBF157"/>
    <mergeCell ref="FBM157:FBN157"/>
    <mergeCell ref="FBU157:FBV157"/>
    <mergeCell ref="FCC157:FCD157"/>
    <mergeCell ref="FCK157:FCL157"/>
    <mergeCell ref="FCS157:FCT157"/>
    <mergeCell ref="FDA157:FDB157"/>
    <mergeCell ref="FDI157:FDJ157"/>
    <mergeCell ref="FUG157:FUH157"/>
    <mergeCell ref="FUO157:FUP157"/>
    <mergeCell ref="FUW157:FUX157"/>
    <mergeCell ref="FVE157:FVF157"/>
    <mergeCell ref="FVM157:FVN157"/>
    <mergeCell ref="FVU157:FVV157"/>
    <mergeCell ref="FWC157:FWD157"/>
    <mergeCell ref="FWK157:FWL157"/>
    <mergeCell ref="FWS157:FWT157"/>
    <mergeCell ref="FRM157:FRN157"/>
    <mergeCell ref="FRU157:FRV157"/>
    <mergeCell ref="FSC157:FSD157"/>
    <mergeCell ref="FSK157:FSL157"/>
    <mergeCell ref="FSS157:FST157"/>
    <mergeCell ref="FTA157:FTB157"/>
    <mergeCell ref="FTI157:FTJ157"/>
    <mergeCell ref="FTQ157:FTR157"/>
    <mergeCell ref="FTY157:FTZ157"/>
    <mergeCell ref="FOS157:FOT157"/>
    <mergeCell ref="FPA157:FPB157"/>
    <mergeCell ref="FPI157:FPJ157"/>
    <mergeCell ref="FPQ157:FPR157"/>
    <mergeCell ref="FPY157:FPZ157"/>
    <mergeCell ref="FQG157:FQH157"/>
    <mergeCell ref="FQO157:FQP157"/>
    <mergeCell ref="FQW157:FQX157"/>
    <mergeCell ref="FRE157:FRF157"/>
    <mergeCell ref="FLY157:FLZ157"/>
    <mergeCell ref="FMG157:FMH157"/>
    <mergeCell ref="FMO157:FMP157"/>
    <mergeCell ref="FMW157:FMX157"/>
    <mergeCell ref="FNE157:FNF157"/>
    <mergeCell ref="FNM157:FNN157"/>
    <mergeCell ref="FNU157:FNV157"/>
    <mergeCell ref="FOC157:FOD157"/>
    <mergeCell ref="FOK157:FOL157"/>
    <mergeCell ref="GFI157:GFJ157"/>
    <mergeCell ref="GFQ157:GFR157"/>
    <mergeCell ref="GFY157:GFZ157"/>
    <mergeCell ref="GGG157:GGH157"/>
    <mergeCell ref="GGO157:GGP157"/>
    <mergeCell ref="GGW157:GGX157"/>
    <mergeCell ref="GHE157:GHF157"/>
    <mergeCell ref="GHM157:GHN157"/>
    <mergeCell ref="GHU157:GHV157"/>
    <mergeCell ref="GCO157:GCP157"/>
    <mergeCell ref="GCW157:GCX157"/>
    <mergeCell ref="GDE157:GDF157"/>
    <mergeCell ref="GDM157:GDN157"/>
    <mergeCell ref="GDU157:GDV157"/>
    <mergeCell ref="GEC157:GED157"/>
    <mergeCell ref="GEK157:GEL157"/>
    <mergeCell ref="GES157:GET157"/>
    <mergeCell ref="GFA157:GFB157"/>
    <mergeCell ref="FZU157:FZV157"/>
    <mergeCell ref="GAC157:GAD157"/>
    <mergeCell ref="GAK157:GAL157"/>
    <mergeCell ref="GAS157:GAT157"/>
    <mergeCell ref="GBA157:GBB157"/>
    <mergeCell ref="GBI157:GBJ157"/>
    <mergeCell ref="GBQ157:GBR157"/>
    <mergeCell ref="GBY157:GBZ157"/>
    <mergeCell ref="GCG157:GCH157"/>
    <mergeCell ref="FXA157:FXB157"/>
    <mergeCell ref="FXI157:FXJ157"/>
    <mergeCell ref="FXQ157:FXR157"/>
    <mergeCell ref="FXY157:FXZ157"/>
    <mergeCell ref="FYG157:FYH157"/>
    <mergeCell ref="FYO157:FYP157"/>
    <mergeCell ref="FYW157:FYX157"/>
    <mergeCell ref="FZE157:FZF157"/>
    <mergeCell ref="FZM157:FZN157"/>
    <mergeCell ref="GQK157:GQL157"/>
    <mergeCell ref="GQS157:GQT157"/>
    <mergeCell ref="GRA157:GRB157"/>
    <mergeCell ref="GRI157:GRJ157"/>
    <mergeCell ref="GRQ157:GRR157"/>
    <mergeCell ref="GRY157:GRZ157"/>
    <mergeCell ref="GSG157:GSH157"/>
    <mergeCell ref="GSO157:GSP157"/>
    <mergeCell ref="GSW157:GSX157"/>
    <mergeCell ref="GNQ157:GNR157"/>
    <mergeCell ref="GNY157:GNZ157"/>
    <mergeCell ref="GOG157:GOH157"/>
    <mergeCell ref="GOO157:GOP157"/>
    <mergeCell ref="GOW157:GOX157"/>
    <mergeCell ref="GPE157:GPF157"/>
    <mergeCell ref="GPM157:GPN157"/>
    <mergeCell ref="GPU157:GPV157"/>
    <mergeCell ref="GQC157:GQD157"/>
    <mergeCell ref="GKW157:GKX157"/>
    <mergeCell ref="GLE157:GLF157"/>
    <mergeCell ref="GLM157:GLN157"/>
    <mergeCell ref="GLU157:GLV157"/>
    <mergeCell ref="GMC157:GMD157"/>
    <mergeCell ref="GMK157:GML157"/>
    <mergeCell ref="GMS157:GMT157"/>
    <mergeCell ref="GNA157:GNB157"/>
    <mergeCell ref="GNI157:GNJ157"/>
    <mergeCell ref="GIC157:GID157"/>
    <mergeCell ref="GIK157:GIL157"/>
    <mergeCell ref="GIS157:GIT157"/>
    <mergeCell ref="GJA157:GJB157"/>
    <mergeCell ref="GJI157:GJJ157"/>
    <mergeCell ref="GJQ157:GJR157"/>
    <mergeCell ref="GJY157:GJZ157"/>
    <mergeCell ref="GKG157:GKH157"/>
    <mergeCell ref="GKO157:GKP157"/>
    <mergeCell ref="HBM157:HBN157"/>
    <mergeCell ref="HBU157:HBV157"/>
    <mergeCell ref="HCC157:HCD157"/>
    <mergeCell ref="HCK157:HCL157"/>
    <mergeCell ref="HCS157:HCT157"/>
    <mergeCell ref="HDA157:HDB157"/>
    <mergeCell ref="HDI157:HDJ157"/>
    <mergeCell ref="HDQ157:HDR157"/>
    <mergeCell ref="HDY157:HDZ157"/>
    <mergeCell ref="GYS157:GYT157"/>
    <mergeCell ref="GZA157:GZB157"/>
    <mergeCell ref="GZI157:GZJ157"/>
    <mergeCell ref="GZQ157:GZR157"/>
    <mergeCell ref="GZY157:GZZ157"/>
    <mergeCell ref="HAG157:HAH157"/>
    <mergeCell ref="HAO157:HAP157"/>
    <mergeCell ref="HAW157:HAX157"/>
    <mergeCell ref="HBE157:HBF157"/>
    <mergeCell ref="GVY157:GVZ157"/>
    <mergeCell ref="GWG157:GWH157"/>
    <mergeCell ref="GWO157:GWP157"/>
    <mergeCell ref="GWW157:GWX157"/>
    <mergeCell ref="GXE157:GXF157"/>
    <mergeCell ref="GXM157:GXN157"/>
    <mergeCell ref="GXU157:GXV157"/>
    <mergeCell ref="GYC157:GYD157"/>
    <mergeCell ref="GYK157:GYL157"/>
    <mergeCell ref="GTE157:GTF157"/>
    <mergeCell ref="GTM157:GTN157"/>
    <mergeCell ref="GTU157:GTV157"/>
    <mergeCell ref="GUC157:GUD157"/>
    <mergeCell ref="GUK157:GUL157"/>
    <mergeCell ref="GUS157:GUT157"/>
    <mergeCell ref="GVA157:GVB157"/>
    <mergeCell ref="GVI157:GVJ157"/>
    <mergeCell ref="GVQ157:GVR157"/>
    <mergeCell ref="HMO157:HMP157"/>
    <mergeCell ref="HMW157:HMX157"/>
    <mergeCell ref="HNE157:HNF157"/>
    <mergeCell ref="HNM157:HNN157"/>
    <mergeCell ref="HNU157:HNV157"/>
    <mergeCell ref="HOC157:HOD157"/>
    <mergeCell ref="HOK157:HOL157"/>
    <mergeCell ref="HOS157:HOT157"/>
    <mergeCell ref="HPA157:HPB157"/>
    <mergeCell ref="HJU157:HJV157"/>
    <mergeCell ref="HKC157:HKD157"/>
    <mergeCell ref="HKK157:HKL157"/>
    <mergeCell ref="HKS157:HKT157"/>
    <mergeCell ref="HLA157:HLB157"/>
    <mergeCell ref="HLI157:HLJ157"/>
    <mergeCell ref="HLQ157:HLR157"/>
    <mergeCell ref="HLY157:HLZ157"/>
    <mergeCell ref="HMG157:HMH157"/>
    <mergeCell ref="HHA157:HHB157"/>
    <mergeCell ref="HHI157:HHJ157"/>
    <mergeCell ref="HHQ157:HHR157"/>
    <mergeCell ref="HHY157:HHZ157"/>
    <mergeCell ref="HIG157:HIH157"/>
    <mergeCell ref="HIO157:HIP157"/>
    <mergeCell ref="HIW157:HIX157"/>
    <mergeCell ref="HJE157:HJF157"/>
    <mergeCell ref="HJM157:HJN157"/>
    <mergeCell ref="HEG157:HEH157"/>
    <mergeCell ref="HEO157:HEP157"/>
    <mergeCell ref="HEW157:HEX157"/>
    <mergeCell ref="HFE157:HFF157"/>
    <mergeCell ref="HFM157:HFN157"/>
    <mergeCell ref="HFU157:HFV157"/>
    <mergeCell ref="HGC157:HGD157"/>
    <mergeCell ref="HGK157:HGL157"/>
    <mergeCell ref="HGS157:HGT157"/>
    <mergeCell ref="HXQ157:HXR157"/>
    <mergeCell ref="HXY157:HXZ157"/>
    <mergeCell ref="HYG157:HYH157"/>
    <mergeCell ref="HYO157:HYP157"/>
    <mergeCell ref="HYW157:HYX157"/>
    <mergeCell ref="HZE157:HZF157"/>
    <mergeCell ref="HZM157:HZN157"/>
    <mergeCell ref="HZU157:HZV157"/>
    <mergeCell ref="IAC157:IAD157"/>
    <mergeCell ref="HUW157:HUX157"/>
    <mergeCell ref="HVE157:HVF157"/>
    <mergeCell ref="HVM157:HVN157"/>
    <mergeCell ref="HVU157:HVV157"/>
    <mergeCell ref="HWC157:HWD157"/>
    <mergeCell ref="HWK157:HWL157"/>
    <mergeCell ref="HWS157:HWT157"/>
    <mergeCell ref="HXA157:HXB157"/>
    <mergeCell ref="HXI157:HXJ157"/>
    <mergeCell ref="HSC157:HSD157"/>
    <mergeCell ref="HSK157:HSL157"/>
    <mergeCell ref="HSS157:HST157"/>
    <mergeCell ref="HTA157:HTB157"/>
    <mergeCell ref="HTI157:HTJ157"/>
    <mergeCell ref="HTQ157:HTR157"/>
    <mergeCell ref="HTY157:HTZ157"/>
    <mergeCell ref="HUG157:HUH157"/>
    <mergeCell ref="HUO157:HUP157"/>
    <mergeCell ref="HPI157:HPJ157"/>
    <mergeCell ref="HPQ157:HPR157"/>
    <mergeCell ref="HPY157:HPZ157"/>
    <mergeCell ref="HQG157:HQH157"/>
    <mergeCell ref="HQO157:HQP157"/>
    <mergeCell ref="HQW157:HQX157"/>
    <mergeCell ref="HRE157:HRF157"/>
    <mergeCell ref="HRM157:HRN157"/>
    <mergeCell ref="HRU157:HRV157"/>
    <mergeCell ref="IIS157:IIT157"/>
    <mergeCell ref="IJA157:IJB157"/>
    <mergeCell ref="IJI157:IJJ157"/>
    <mergeCell ref="IJQ157:IJR157"/>
    <mergeCell ref="IJY157:IJZ157"/>
    <mergeCell ref="IKG157:IKH157"/>
    <mergeCell ref="IKO157:IKP157"/>
    <mergeCell ref="IKW157:IKX157"/>
    <mergeCell ref="ILE157:ILF157"/>
    <mergeCell ref="IFY157:IFZ157"/>
    <mergeCell ref="IGG157:IGH157"/>
    <mergeCell ref="IGO157:IGP157"/>
    <mergeCell ref="IGW157:IGX157"/>
    <mergeCell ref="IHE157:IHF157"/>
    <mergeCell ref="IHM157:IHN157"/>
    <mergeCell ref="IHU157:IHV157"/>
    <mergeCell ref="IIC157:IID157"/>
    <mergeCell ref="IIK157:IIL157"/>
    <mergeCell ref="IDE157:IDF157"/>
    <mergeCell ref="IDM157:IDN157"/>
    <mergeCell ref="IDU157:IDV157"/>
    <mergeCell ref="IEC157:IED157"/>
    <mergeCell ref="IEK157:IEL157"/>
    <mergeCell ref="IES157:IET157"/>
    <mergeCell ref="IFA157:IFB157"/>
    <mergeCell ref="IFI157:IFJ157"/>
    <mergeCell ref="IFQ157:IFR157"/>
    <mergeCell ref="IAK157:IAL157"/>
    <mergeCell ref="IAS157:IAT157"/>
    <mergeCell ref="IBA157:IBB157"/>
    <mergeCell ref="IBI157:IBJ157"/>
    <mergeCell ref="IBQ157:IBR157"/>
    <mergeCell ref="IBY157:IBZ157"/>
    <mergeCell ref="ICG157:ICH157"/>
    <mergeCell ref="ICO157:ICP157"/>
    <mergeCell ref="ICW157:ICX157"/>
    <mergeCell ref="ITU157:ITV157"/>
    <mergeCell ref="IUC157:IUD157"/>
    <mergeCell ref="IUK157:IUL157"/>
    <mergeCell ref="IUS157:IUT157"/>
    <mergeCell ref="IVA157:IVB157"/>
    <mergeCell ref="IVI157:IVJ157"/>
    <mergeCell ref="IVQ157:IVR157"/>
    <mergeCell ref="IVY157:IVZ157"/>
    <mergeCell ref="IWG157:IWH157"/>
    <mergeCell ref="IRA157:IRB157"/>
    <mergeCell ref="IRI157:IRJ157"/>
    <mergeCell ref="IRQ157:IRR157"/>
    <mergeCell ref="IRY157:IRZ157"/>
    <mergeCell ref="ISG157:ISH157"/>
    <mergeCell ref="ISO157:ISP157"/>
    <mergeCell ref="ISW157:ISX157"/>
    <mergeCell ref="ITE157:ITF157"/>
    <mergeCell ref="ITM157:ITN157"/>
    <mergeCell ref="IOG157:IOH157"/>
    <mergeCell ref="IOO157:IOP157"/>
    <mergeCell ref="IOW157:IOX157"/>
    <mergeCell ref="IPE157:IPF157"/>
    <mergeCell ref="IPM157:IPN157"/>
    <mergeCell ref="IPU157:IPV157"/>
    <mergeCell ref="IQC157:IQD157"/>
    <mergeCell ref="IQK157:IQL157"/>
    <mergeCell ref="IQS157:IQT157"/>
    <mergeCell ref="ILM157:ILN157"/>
    <mergeCell ref="ILU157:ILV157"/>
    <mergeCell ref="IMC157:IMD157"/>
    <mergeCell ref="IMK157:IML157"/>
    <mergeCell ref="IMS157:IMT157"/>
    <mergeCell ref="INA157:INB157"/>
    <mergeCell ref="INI157:INJ157"/>
    <mergeCell ref="INQ157:INR157"/>
    <mergeCell ref="INY157:INZ157"/>
    <mergeCell ref="JEW157:JEX157"/>
    <mergeCell ref="JFE157:JFF157"/>
    <mergeCell ref="JFM157:JFN157"/>
    <mergeCell ref="JFU157:JFV157"/>
    <mergeCell ref="JGC157:JGD157"/>
    <mergeCell ref="JGK157:JGL157"/>
    <mergeCell ref="JGS157:JGT157"/>
    <mergeCell ref="JHA157:JHB157"/>
    <mergeCell ref="JHI157:JHJ157"/>
    <mergeCell ref="JCC157:JCD157"/>
    <mergeCell ref="JCK157:JCL157"/>
    <mergeCell ref="JCS157:JCT157"/>
    <mergeCell ref="JDA157:JDB157"/>
    <mergeCell ref="JDI157:JDJ157"/>
    <mergeCell ref="JDQ157:JDR157"/>
    <mergeCell ref="JDY157:JDZ157"/>
    <mergeCell ref="JEG157:JEH157"/>
    <mergeCell ref="JEO157:JEP157"/>
    <mergeCell ref="IZI157:IZJ157"/>
    <mergeCell ref="IZQ157:IZR157"/>
    <mergeCell ref="IZY157:IZZ157"/>
    <mergeCell ref="JAG157:JAH157"/>
    <mergeCell ref="JAO157:JAP157"/>
    <mergeCell ref="JAW157:JAX157"/>
    <mergeCell ref="JBE157:JBF157"/>
    <mergeCell ref="JBM157:JBN157"/>
    <mergeCell ref="JBU157:JBV157"/>
    <mergeCell ref="IWO157:IWP157"/>
    <mergeCell ref="IWW157:IWX157"/>
    <mergeCell ref="IXE157:IXF157"/>
    <mergeCell ref="IXM157:IXN157"/>
    <mergeCell ref="IXU157:IXV157"/>
    <mergeCell ref="IYC157:IYD157"/>
    <mergeCell ref="IYK157:IYL157"/>
    <mergeCell ref="IYS157:IYT157"/>
    <mergeCell ref="IZA157:IZB157"/>
    <mergeCell ref="JPY157:JPZ157"/>
    <mergeCell ref="JQG157:JQH157"/>
    <mergeCell ref="JQO157:JQP157"/>
    <mergeCell ref="JQW157:JQX157"/>
    <mergeCell ref="JRE157:JRF157"/>
    <mergeCell ref="JRM157:JRN157"/>
    <mergeCell ref="JRU157:JRV157"/>
    <mergeCell ref="JSC157:JSD157"/>
    <mergeCell ref="JSK157:JSL157"/>
    <mergeCell ref="JNE157:JNF157"/>
    <mergeCell ref="JNM157:JNN157"/>
    <mergeCell ref="JNU157:JNV157"/>
    <mergeCell ref="JOC157:JOD157"/>
    <mergeCell ref="JOK157:JOL157"/>
    <mergeCell ref="JOS157:JOT157"/>
    <mergeCell ref="JPA157:JPB157"/>
    <mergeCell ref="JPI157:JPJ157"/>
    <mergeCell ref="JPQ157:JPR157"/>
    <mergeCell ref="JKK157:JKL157"/>
    <mergeCell ref="JKS157:JKT157"/>
    <mergeCell ref="JLA157:JLB157"/>
    <mergeCell ref="JLI157:JLJ157"/>
    <mergeCell ref="JLQ157:JLR157"/>
    <mergeCell ref="JLY157:JLZ157"/>
    <mergeCell ref="JMG157:JMH157"/>
    <mergeCell ref="JMO157:JMP157"/>
    <mergeCell ref="JMW157:JMX157"/>
    <mergeCell ref="JHQ157:JHR157"/>
    <mergeCell ref="JHY157:JHZ157"/>
    <mergeCell ref="JIG157:JIH157"/>
    <mergeCell ref="JIO157:JIP157"/>
    <mergeCell ref="JIW157:JIX157"/>
    <mergeCell ref="JJE157:JJF157"/>
    <mergeCell ref="JJM157:JJN157"/>
    <mergeCell ref="JJU157:JJV157"/>
    <mergeCell ref="JKC157:JKD157"/>
    <mergeCell ref="KBA157:KBB157"/>
    <mergeCell ref="KBI157:KBJ157"/>
    <mergeCell ref="KBQ157:KBR157"/>
    <mergeCell ref="KBY157:KBZ157"/>
    <mergeCell ref="KCG157:KCH157"/>
    <mergeCell ref="KCO157:KCP157"/>
    <mergeCell ref="KCW157:KCX157"/>
    <mergeCell ref="KDE157:KDF157"/>
    <mergeCell ref="KDM157:KDN157"/>
    <mergeCell ref="JYG157:JYH157"/>
    <mergeCell ref="JYO157:JYP157"/>
    <mergeCell ref="JYW157:JYX157"/>
    <mergeCell ref="JZE157:JZF157"/>
    <mergeCell ref="JZM157:JZN157"/>
    <mergeCell ref="JZU157:JZV157"/>
    <mergeCell ref="KAC157:KAD157"/>
    <mergeCell ref="KAK157:KAL157"/>
    <mergeCell ref="KAS157:KAT157"/>
    <mergeCell ref="JVM157:JVN157"/>
    <mergeCell ref="JVU157:JVV157"/>
    <mergeCell ref="JWC157:JWD157"/>
    <mergeCell ref="JWK157:JWL157"/>
    <mergeCell ref="JWS157:JWT157"/>
    <mergeCell ref="JXA157:JXB157"/>
    <mergeCell ref="JXI157:JXJ157"/>
    <mergeCell ref="JXQ157:JXR157"/>
    <mergeCell ref="JXY157:JXZ157"/>
    <mergeCell ref="JSS157:JST157"/>
    <mergeCell ref="JTA157:JTB157"/>
    <mergeCell ref="JTI157:JTJ157"/>
    <mergeCell ref="JTQ157:JTR157"/>
    <mergeCell ref="JTY157:JTZ157"/>
    <mergeCell ref="JUG157:JUH157"/>
    <mergeCell ref="JUO157:JUP157"/>
    <mergeCell ref="JUW157:JUX157"/>
    <mergeCell ref="JVE157:JVF157"/>
    <mergeCell ref="KMC157:KMD157"/>
    <mergeCell ref="KMK157:KML157"/>
    <mergeCell ref="KMS157:KMT157"/>
    <mergeCell ref="KNA157:KNB157"/>
    <mergeCell ref="KNI157:KNJ157"/>
    <mergeCell ref="KNQ157:KNR157"/>
    <mergeCell ref="KNY157:KNZ157"/>
    <mergeCell ref="KOG157:KOH157"/>
    <mergeCell ref="KOO157:KOP157"/>
    <mergeCell ref="KJI157:KJJ157"/>
    <mergeCell ref="KJQ157:KJR157"/>
    <mergeCell ref="KJY157:KJZ157"/>
    <mergeCell ref="KKG157:KKH157"/>
    <mergeCell ref="KKO157:KKP157"/>
    <mergeCell ref="KKW157:KKX157"/>
    <mergeCell ref="KLE157:KLF157"/>
    <mergeCell ref="KLM157:KLN157"/>
    <mergeCell ref="KLU157:KLV157"/>
    <mergeCell ref="KGO157:KGP157"/>
    <mergeCell ref="KGW157:KGX157"/>
    <mergeCell ref="KHE157:KHF157"/>
    <mergeCell ref="KHM157:KHN157"/>
    <mergeCell ref="KHU157:KHV157"/>
    <mergeCell ref="KIC157:KID157"/>
    <mergeCell ref="KIK157:KIL157"/>
    <mergeCell ref="KIS157:KIT157"/>
    <mergeCell ref="KJA157:KJB157"/>
    <mergeCell ref="KDU157:KDV157"/>
    <mergeCell ref="KEC157:KED157"/>
    <mergeCell ref="KEK157:KEL157"/>
    <mergeCell ref="KES157:KET157"/>
    <mergeCell ref="KFA157:KFB157"/>
    <mergeCell ref="KFI157:KFJ157"/>
    <mergeCell ref="KFQ157:KFR157"/>
    <mergeCell ref="KFY157:KFZ157"/>
    <mergeCell ref="KGG157:KGH157"/>
    <mergeCell ref="KXE157:KXF157"/>
    <mergeCell ref="KXM157:KXN157"/>
    <mergeCell ref="KXU157:KXV157"/>
    <mergeCell ref="KYC157:KYD157"/>
    <mergeCell ref="KYK157:KYL157"/>
    <mergeCell ref="KYS157:KYT157"/>
    <mergeCell ref="KZA157:KZB157"/>
    <mergeCell ref="KZI157:KZJ157"/>
    <mergeCell ref="KZQ157:KZR157"/>
    <mergeCell ref="KUK157:KUL157"/>
    <mergeCell ref="KUS157:KUT157"/>
    <mergeCell ref="KVA157:KVB157"/>
    <mergeCell ref="KVI157:KVJ157"/>
    <mergeCell ref="KVQ157:KVR157"/>
    <mergeCell ref="KVY157:KVZ157"/>
    <mergeCell ref="KWG157:KWH157"/>
    <mergeCell ref="KWO157:KWP157"/>
    <mergeCell ref="KWW157:KWX157"/>
    <mergeCell ref="KRQ157:KRR157"/>
    <mergeCell ref="KRY157:KRZ157"/>
    <mergeCell ref="KSG157:KSH157"/>
    <mergeCell ref="KSO157:KSP157"/>
    <mergeCell ref="KSW157:KSX157"/>
    <mergeCell ref="KTE157:KTF157"/>
    <mergeCell ref="KTM157:KTN157"/>
    <mergeCell ref="KTU157:KTV157"/>
    <mergeCell ref="KUC157:KUD157"/>
    <mergeCell ref="KOW157:KOX157"/>
    <mergeCell ref="KPE157:KPF157"/>
    <mergeCell ref="KPM157:KPN157"/>
    <mergeCell ref="KPU157:KPV157"/>
    <mergeCell ref="KQC157:KQD157"/>
    <mergeCell ref="KQK157:KQL157"/>
    <mergeCell ref="KQS157:KQT157"/>
    <mergeCell ref="KRA157:KRB157"/>
    <mergeCell ref="KRI157:KRJ157"/>
    <mergeCell ref="LIG157:LIH157"/>
    <mergeCell ref="LIO157:LIP157"/>
    <mergeCell ref="LIW157:LIX157"/>
    <mergeCell ref="LJE157:LJF157"/>
    <mergeCell ref="LJM157:LJN157"/>
    <mergeCell ref="LJU157:LJV157"/>
    <mergeCell ref="LKC157:LKD157"/>
    <mergeCell ref="LKK157:LKL157"/>
    <mergeCell ref="LKS157:LKT157"/>
    <mergeCell ref="LFM157:LFN157"/>
    <mergeCell ref="LFU157:LFV157"/>
    <mergeCell ref="LGC157:LGD157"/>
    <mergeCell ref="LGK157:LGL157"/>
    <mergeCell ref="LGS157:LGT157"/>
    <mergeCell ref="LHA157:LHB157"/>
    <mergeCell ref="LHI157:LHJ157"/>
    <mergeCell ref="LHQ157:LHR157"/>
    <mergeCell ref="LHY157:LHZ157"/>
    <mergeCell ref="LCS157:LCT157"/>
    <mergeCell ref="LDA157:LDB157"/>
    <mergeCell ref="LDI157:LDJ157"/>
    <mergeCell ref="LDQ157:LDR157"/>
    <mergeCell ref="LDY157:LDZ157"/>
    <mergeCell ref="LEG157:LEH157"/>
    <mergeCell ref="LEO157:LEP157"/>
    <mergeCell ref="LEW157:LEX157"/>
    <mergeCell ref="LFE157:LFF157"/>
    <mergeCell ref="KZY157:KZZ157"/>
    <mergeCell ref="LAG157:LAH157"/>
    <mergeCell ref="LAO157:LAP157"/>
    <mergeCell ref="LAW157:LAX157"/>
    <mergeCell ref="LBE157:LBF157"/>
    <mergeCell ref="LBM157:LBN157"/>
    <mergeCell ref="LBU157:LBV157"/>
    <mergeCell ref="LCC157:LCD157"/>
    <mergeCell ref="LCK157:LCL157"/>
    <mergeCell ref="LTI157:LTJ157"/>
    <mergeCell ref="LTQ157:LTR157"/>
    <mergeCell ref="LTY157:LTZ157"/>
    <mergeCell ref="LUG157:LUH157"/>
    <mergeCell ref="LUO157:LUP157"/>
    <mergeCell ref="LUW157:LUX157"/>
    <mergeCell ref="LVE157:LVF157"/>
    <mergeCell ref="LVM157:LVN157"/>
    <mergeCell ref="LVU157:LVV157"/>
    <mergeCell ref="LQO157:LQP157"/>
    <mergeCell ref="LQW157:LQX157"/>
    <mergeCell ref="LRE157:LRF157"/>
    <mergeCell ref="LRM157:LRN157"/>
    <mergeCell ref="LRU157:LRV157"/>
    <mergeCell ref="LSC157:LSD157"/>
    <mergeCell ref="LSK157:LSL157"/>
    <mergeCell ref="LSS157:LST157"/>
    <mergeCell ref="LTA157:LTB157"/>
    <mergeCell ref="LNU157:LNV157"/>
    <mergeCell ref="LOC157:LOD157"/>
    <mergeCell ref="LOK157:LOL157"/>
    <mergeCell ref="LOS157:LOT157"/>
    <mergeCell ref="LPA157:LPB157"/>
    <mergeCell ref="LPI157:LPJ157"/>
    <mergeCell ref="LPQ157:LPR157"/>
    <mergeCell ref="LPY157:LPZ157"/>
    <mergeCell ref="LQG157:LQH157"/>
    <mergeCell ref="LLA157:LLB157"/>
    <mergeCell ref="LLI157:LLJ157"/>
    <mergeCell ref="LLQ157:LLR157"/>
    <mergeCell ref="LLY157:LLZ157"/>
    <mergeCell ref="LMG157:LMH157"/>
    <mergeCell ref="LMO157:LMP157"/>
    <mergeCell ref="LMW157:LMX157"/>
    <mergeCell ref="LNE157:LNF157"/>
    <mergeCell ref="LNM157:LNN157"/>
    <mergeCell ref="MEK157:MEL157"/>
    <mergeCell ref="MES157:MET157"/>
    <mergeCell ref="MFA157:MFB157"/>
    <mergeCell ref="MFI157:MFJ157"/>
    <mergeCell ref="MFQ157:MFR157"/>
    <mergeCell ref="MFY157:MFZ157"/>
    <mergeCell ref="MGG157:MGH157"/>
    <mergeCell ref="MGO157:MGP157"/>
    <mergeCell ref="MGW157:MGX157"/>
    <mergeCell ref="MBQ157:MBR157"/>
    <mergeCell ref="MBY157:MBZ157"/>
    <mergeCell ref="MCG157:MCH157"/>
    <mergeCell ref="MCO157:MCP157"/>
    <mergeCell ref="MCW157:MCX157"/>
    <mergeCell ref="MDE157:MDF157"/>
    <mergeCell ref="MDM157:MDN157"/>
    <mergeCell ref="MDU157:MDV157"/>
    <mergeCell ref="MEC157:MED157"/>
    <mergeCell ref="LYW157:LYX157"/>
    <mergeCell ref="LZE157:LZF157"/>
    <mergeCell ref="LZM157:LZN157"/>
    <mergeCell ref="LZU157:LZV157"/>
    <mergeCell ref="MAC157:MAD157"/>
    <mergeCell ref="MAK157:MAL157"/>
    <mergeCell ref="MAS157:MAT157"/>
    <mergeCell ref="MBA157:MBB157"/>
    <mergeCell ref="MBI157:MBJ157"/>
    <mergeCell ref="LWC157:LWD157"/>
    <mergeCell ref="LWK157:LWL157"/>
    <mergeCell ref="LWS157:LWT157"/>
    <mergeCell ref="LXA157:LXB157"/>
    <mergeCell ref="LXI157:LXJ157"/>
    <mergeCell ref="LXQ157:LXR157"/>
    <mergeCell ref="LXY157:LXZ157"/>
    <mergeCell ref="LYG157:LYH157"/>
    <mergeCell ref="LYO157:LYP157"/>
    <mergeCell ref="MPM157:MPN157"/>
    <mergeCell ref="MPU157:MPV157"/>
    <mergeCell ref="MQC157:MQD157"/>
    <mergeCell ref="MQK157:MQL157"/>
    <mergeCell ref="MQS157:MQT157"/>
    <mergeCell ref="MRA157:MRB157"/>
    <mergeCell ref="MRI157:MRJ157"/>
    <mergeCell ref="MRQ157:MRR157"/>
    <mergeCell ref="MRY157:MRZ157"/>
    <mergeCell ref="MMS157:MMT157"/>
    <mergeCell ref="MNA157:MNB157"/>
    <mergeCell ref="MNI157:MNJ157"/>
    <mergeCell ref="MNQ157:MNR157"/>
    <mergeCell ref="MNY157:MNZ157"/>
    <mergeCell ref="MOG157:MOH157"/>
    <mergeCell ref="MOO157:MOP157"/>
    <mergeCell ref="MOW157:MOX157"/>
    <mergeCell ref="MPE157:MPF157"/>
    <mergeCell ref="MJY157:MJZ157"/>
    <mergeCell ref="MKG157:MKH157"/>
    <mergeCell ref="MKO157:MKP157"/>
    <mergeCell ref="MKW157:MKX157"/>
    <mergeCell ref="MLE157:MLF157"/>
    <mergeCell ref="MLM157:MLN157"/>
    <mergeCell ref="MLU157:MLV157"/>
    <mergeCell ref="MMC157:MMD157"/>
    <mergeCell ref="MMK157:MML157"/>
    <mergeCell ref="MHE157:MHF157"/>
    <mergeCell ref="MHM157:MHN157"/>
    <mergeCell ref="MHU157:MHV157"/>
    <mergeCell ref="MIC157:MID157"/>
    <mergeCell ref="MIK157:MIL157"/>
    <mergeCell ref="MIS157:MIT157"/>
    <mergeCell ref="MJA157:MJB157"/>
    <mergeCell ref="MJI157:MJJ157"/>
    <mergeCell ref="MJQ157:MJR157"/>
    <mergeCell ref="NAO157:NAP157"/>
    <mergeCell ref="NAW157:NAX157"/>
    <mergeCell ref="NBE157:NBF157"/>
    <mergeCell ref="NBM157:NBN157"/>
    <mergeCell ref="NBU157:NBV157"/>
    <mergeCell ref="NCC157:NCD157"/>
    <mergeCell ref="NCK157:NCL157"/>
    <mergeCell ref="NCS157:NCT157"/>
    <mergeCell ref="NDA157:NDB157"/>
    <mergeCell ref="MXU157:MXV157"/>
    <mergeCell ref="MYC157:MYD157"/>
    <mergeCell ref="MYK157:MYL157"/>
    <mergeCell ref="MYS157:MYT157"/>
    <mergeCell ref="MZA157:MZB157"/>
    <mergeCell ref="MZI157:MZJ157"/>
    <mergeCell ref="MZQ157:MZR157"/>
    <mergeCell ref="MZY157:MZZ157"/>
    <mergeCell ref="NAG157:NAH157"/>
    <mergeCell ref="MVA157:MVB157"/>
    <mergeCell ref="MVI157:MVJ157"/>
    <mergeCell ref="MVQ157:MVR157"/>
    <mergeCell ref="MVY157:MVZ157"/>
    <mergeCell ref="MWG157:MWH157"/>
    <mergeCell ref="MWO157:MWP157"/>
    <mergeCell ref="MWW157:MWX157"/>
    <mergeCell ref="MXE157:MXF157"/>
    <mergeCell ref="MXM157:MXN157"/>
    <mergeCell ref="MSG157:MSH157"/>
    <mergeCell ref="MSO157:MSP157"/>
    <mergeCell ref="MSW157:MSX157"/>
    <mergeCell ref="MTE157:MTF157"/>
    <mergeCell ref="MTM157:MTN157"/>
    <mergeCell ref="MTU157:MTV157"/>
    <mergeCell ref="MUC157:MUD157"/>
    <mergeCell ref="MUK157:MUL157"/>
    <mergeCell ref="MUS157:MUT157"/>
    <mergeCell ref="NLQ157:NLR157"/>
    <mergeCell ref="NLY157:NLZ157"/>
    <mergeCell ref="NMG157:NMH157"/>
    <mergeCell ref="NMO157:NMP157"/>
    <mergeCell ref="NMW157:NMX157"/>
    <mergeCell ref="NNE157:NNF157"/>
    <mergeCell ref="NNM157:NNN157"/>
    <mergeCell ref="NNU157:NNV157"/>
    <mergeCell ref="NOC157:NOD157"/>
    <mergeCell ref="NIW157:NIX157"/>
    <mergeCell ref="NJE157:NJF157"/>
    <mergeCell ref="NJM157:NJN157"/>
    <mergeCell ref="NJU157:NJV157"/>
    <mergeCell ref="NKC157:NKD157"/>
    <mergeCell ref="NKK157:NKL157"/>
    <mergeCell ref="NKS157:NKT157"/>
    <mergeCell ref="NLA157:NLB157"/>
    <mergeCell ref="NLI157:NLJ157"/>
    <mergeCell ref="NGC157:NGD157"/>
    <mergeCell ref="NGK157:NGL157"/>
    <mergeCell ref="NGS157:NGT157"/>
    <mergeCell ref="NHA157:NHB157"/>
    <mergeCell ref="NHI157:NHJ157"/>
    <mergeCell ref="NHQ157:NHR157"/>
    <mergeCell ref="NHY157:NHZ157"/>
    <mergeCell ref="NIG157:NIH157"/>
    <mergeCell ref="NIO157:NIP157"/>
    <mergeCell ref="NDI157:NDJ157"/>
    <mergeCell ref="NDQ157:NDR157"/>
    <mergeCell ref="NDY157:NDZ157"/>
    <mergeCell ref="NEG157:NEH157"/>
    <mergeCell ref="NEO157:NEP157"/>
    <mergeCell ref="NEW157:NEX157"/>
    <mergeCell ref="NFE157:NFF157"/>
    <mergeCell ref="NFM157:NFN157"/>
    <mergeCell ref="NFU157:NFV157"/>
    <mergeCell ref="NWS157:NWT157"/>
    <mergeCell ref="NXA157:NXB157"/>
    <mergeCell ref="NXI157:NXJ157"/>
    <mergeCell ref="NXQ157:NXR157"/>
    <mergeCell ref="NXY157:NXZ157"/>
    <mergeCell ref="NYG157:NYH157"/>
    <mergeCell ref="NYO157:NYP157"/>
    <mergeCell ref="NYW157:NYX157"/>
    <mergeCell ref="NZE157:NZF157"/>
    <mergeCell ref="NTY157:NTZ157"/>
    <mergeCell ref="NUG157:NUH157"/>
    <mergeCell ref="NUO157:NUP157"/>
    <mergeCell ref="NUW157:NUX157"/>
    <mergeCell ref="NVE157:NVF157"/>
    <mergeCell ref="NVM157:NVN157"/>
    <mergeCell ref="NVU157:NVV157"/>
    <mergeCell ref="NWC157:NWD157"/>
    <mergeCell ref="NWK157:NWL157"/>
    <mergeCell ref="NRE157:NRF157"/>
    <mergeCell ref="NRM157:NRN157"/>
    <mergeCell ref="NRU157:NRV157"/>
    <mergeCell ref="NSC157:NSD157"/>
    <mergeCell ref="NSK157:NSL157"/>
    <mergeCell ref="NSS157:NST157"/>
    <mergeCell ref="NTA157:NTB157"/>
    <mergeCell ref="NTI157:NTJ157"/>
    <mergeCell ref="NTQ157:NTR157"/>
    <mergeCell ref="NOK157:NOL157"/>
    <mergeCell ref="NOS157:NOT157"/>
    <mergeCell ref="NPA157:NPB157"/>
    <mergeCell ref="NPI157:NPJ157"/>
    <mergeCell ref="NPQ157:NPR157"/>
    <mergeCell ref="NPY157:NPZ157"/>
    <mergeCell ref="NQG157:NQH157"/>
    <mergeCell ref="NQO157:NQP157"/>
    <mergeCell ref="NQW157:NQX157"/>
    <mergeCell ref="OHU157:OHV157"/>
    <mergeCell ref="OIC157:OID157"/>
    <mergeCell ref="OIK157:OIL157"/>
    <mergeCell ref="OIS157:OIT157"/>
    <mergeCell ref="OJA157:OJB157"/>
    <mergeCell ref="OJI157:OJJ157"/>
    <mergeCell ref="OJQ157:OJR157"/>
    <mergeCell ref="OJY157:OJZ157"/>
    <mergeCell ref="OKG157:OKH157"/>
    <mergeCell ref="OFA157:OFB157"/>
    <mergeCell ref="OFI157:OFJ157"/>
    <mergeCell ref="OFQ157:OFR157"/>
    <mergeCell ref="OFY157:OFZ157"/>
    <mergeCell ref="OGG157:OGH157"/>
    <mergeCell ref="OGO157:OGP157"/>
    <mergeCell ref="OGW157:OGX157"/>
    <mergeCell ref="OHE157:OHF157"/>
    <mergeCell ref="OHM157:OHN157"/>
    <mergeCell ref="OCG157:OCH157"/>
    <mergeCell ref="OCO157:OCP157"/>
    <mergeCell ref="OCW157:OCX157"/>
    <mergeCell ref="ODE157:ODF157"/>
    <mergeCell ref="ODM157:ODN157"/>
    <mergeCell ref="ODU157:ODV157"/>
    <mergeCell ref="OEC157:OED157"/>
    <mergeCell ref="OEK157:OEL157"/>
    <mergeCell ref="OES157:OET157"/>
    <mergeCell ref="NZM157:NZN157"/>
    <mergeCell ref="NZU157:NZV157"/>
    <mergeCell ref="OAC157:OAD157"/>
    <mergeCell ref="OAK157:OAL157"/>
    <mergeCell ref="OAS157:OAT157"/>
    <mergeCell ref="OBA157:OBB157"/>
    <mergeCell ref="OBI157:OBJ157"/>
    <mergeCell ref="OBQ157:OBR157"/>
    <mergeCell ref="OBY157:OBZ157"/>
    <mergeCell ref="OSW157:OSX157"/>
    <mergeCell ref="OTE157:OTF157"/>
    <mergeCell ref="OTM157:OTN157"/>
    <mergeCell ref="OTU157:OTV157"/>
    <mergeCell ref="OUC157:OUD157"/>
    <mergeCell ref="OUK157:OUL157"/>
    <mergeCell ref="OUS157:OUT157"/>
    <mergeCell ref="OVA157:OVB157"/>
    <mergeCell ref="OVI157:OVJ157"/>
    <mergeCell ref="OQC157:OQD157"/>
    <mergeCell ref="OQK157:OQL157"/>
    <mergeCell ref="OQS157:OQT157"/>
    <mergeCell ref="ORA157:ORB157"/>
    <mergeCell ref="ORI157:ORJ157"/>
    <mergeCell ref="ORQ157:ORR157"/>
    <mergeCell ref="ORY157:ORZ157"/>
    <mergeCell ref="OSG157:OSH157"/>
    <mergeCell ref="OSO157:OSP157"/>
    <mergeCell ref="ONI157:ONJ157"/>
    <mergeCell ref="ONQ157:ONR157"/>
    <mergeCell ref="ONY157:ONZ157"/>
    <mergeCell ref="OOG157:OOH157"/>
    <mergeCell ref="OOO157:OOP157"/>
    <mergeCell ref="OOW157:OOX157"/>
    <mergeCell ref="OPE157:OPF157"/>
    <mergeCell ref="OPM157:OPN157"/>
    <mergeCell ref="OPU157:OPV157"/>
    <mergeCell ref="OKO157:OKP157"/>
    <mergeCell ref="OKW157:OKX157"/>
    <mergeCell ref="OLE157:OLF157"/>
    <mergeCell ref="OLM157:OLN157"/>
    <mergeCell ref="OLU157:OLV157"/>
    <mergeCell ref="OMC157:OMD157"/>
    <mergeCell ref="OMK157:OML157"/>
    <mergeCell ref="OMS157:OMT157"/>
    <mergeCell ref="ONA157:ONB157"/>
    <mergeCell ref="PDY157:PDZ157"/>
    <mergeCell ref="PEG157:PEH157"/>
    <mergeCell ref="PEO157:PEP157"/>
    <mergeCell ref="PEW157:PEX157"/>
    <mergeCell ref="PFE157:PFF157"/>
    <mergeCell ref="PFM157:PFN157"/>
    <mergeCell ref="PFU157:PFV157"/>
    <mergeCell ref="PGC157:PGD157"/>
    <mergeCell ref="PGK157:PGL157"/>
    <mergeCell ref="PBE157:PBF157"/>
    <mergeCell ref="PBM157:PBN157"/>
    <mergeCell ref="PBU157:PBV157"/>
    <mergeCell ref="PCC157:PCD157"/>
    <mergeCell ref="PCK157:PCL157"/>
    <mergeCell ref="PCS157:PCT157"/>
    <mergeCell ref="PDA157:PDB157"/>
    <mergeCell ref="PDI157:PDJ157"/>
    <mergeCell ref="PDQ157:PDR157"/>
    <mergeCell ref="OYK157:OYL157"/>
    <mergeCell ref="OYS157:OYT157"/>
    <mergeCell ref="OZA157:OZB157"/>
    <mergeCell ref="OZI157:OZJ157"/>
    <mergeCell ref="OZQ157:OZR157"/>
    <mergeCell ref="OZY157:OZZ157"/>
    <mergeCell ref="PAG157:PAH157"/>
    <mergeCell ref="PAO157:PAP157"/>
    <mergeCell ref="PAW157:PAX157"/>
    <mergeCell ref="OVQ157:OVR157"/>
    <mergeCell ref="OVY157:OVZ157"/>
    <mergeCell ref="OWG157:OWH157"/>
    <mergeCell ref="OWO157:OWP157"/>
    <mergeCell ref="OWW157:OWX157"/>
    <mergeCell ref="OXE157:OXF157"/>
    <mergeCell ref="OXM157:OXN157"/>
    <mergeCell ref="OXU157:OXV157"/>
    <mergeCell ref="OYC157:OYD157"/>
    <mergeCell ref="PPA157:PPB157"/>
    <mergeCell ref="PPI157:PPJ157"/>
    <mergeCell ref="PPQ157:PPR157"/>
    <mergeCell ref="PPY157:PPZ157"/>
    <mergeCell ref="PQG157:PQH157"/>
    <mergeCell ref="PQO157:PQP157"/>
    <mergeCell ref="PQW157:PQX157"/>
    <mergeCell ref="PRE157:PRF157"/>
    <mergeCell ref="PRM157:PRN157"/>
    <mergeCell ref="PMG157:PMH157"/>
    <mergeCell ref="PMO157:PMP157"/>
    <mergeCell ref="PMW157:PMX157"/>
    <mergeCell ref="PNE157:PNF157"/>
    <mergeCell ref="PNM157:PNN157"/>
    <mergeCell ref="PNU157:PNV157"/>
    <mergeCell ref="POC157:POD157"/>
    <mergeCell ref="POK157:POL157"/>
    <mergeCell ref="POS157:POT157"/>
    <mergeCell ref="PJM157:PJN157"/>
    <mergeCell ref="PJU157:PJV157"/>
    <mergeCell ref="PKC157:PKD157"/>
    <mergeCell ref="PKK157:PKL157"/>
    <mergeCell ref="PKS157:PKT157"/>
    <mergeCell ref="PLA157:PLB157"/>
    <mergeCell ref="PLI157:PLJ157"/>
    <mergeCell ref="PLQ157:PLR157"/>
    <mergeCell ref="PLY157:PLZ157"/>
    <mergeCell ref="PGS157:PGT157"/>
    <mergeCell ref="PHA157:PHB157"/>
    <mergeCell ref="PHI157:PHJ157"/>
    <mergeCell ref="PHQ157:PHR157"/>
    <mergeCell ref="PHY157:PHZ157"/>
    <mergeCell ref="PIG157:PIH157"/>
    <mergeCell ref="PIO157:PIP157"/>
    <mergeCell ref="PIW157:PIX157"/>
    <mergeCell ref="PJE157:PJF157"/>
    <mergeCell ref="QAC157:QAD157"/>
    <mergeCell ref="QAK157:QAL157"/>
    <mergeCell ref="QAS157:QAT157"/>
    <mergeCell ref="QBA157:QBB157"/>
    <mergeCell ref="QBI157:QBJ157"/>
    <mergeCell ref="QBQ157:QBR157"/>
    <mergeCell ref="QBY157:QBZ157"/>
    <mergeCell ref="QCG157:QCH157"/>
    <mergeCell ref="QCO157:QCP157"/>
    <mergeCell ref="PXI157:PXJ157"/>
    <mergeCell ref="PXQ157:PXR157"/>
    <mergeCell ref="PXY157:PXZ157"/>
    <mergeCell ref="PYG157:PYH157"/>
    <mergeCell ref="PYO157:PYP157"/>
    <mergeCell ref="PYW157:PYX157"/>
    <mergeCell ref="PZE157:PZF157"/>
    <mergeCell ref="PZM157:PZN157"/>
    <mergeCell ref="PZU157:PZV157"/>
    <mergeCell ref="PUO157:PUP157"/>
    <mergeCell ref="PUW157:PUX157"/>
    <mergeCell ref="PVE157:PVF157"/>
    <mergeCell ref="PVM157:PVN157"/>
    <mergeCell ref="PVU157:PVV157"/>
    <mergeCell ref="PWC157:PWD157"/>
    <mergeCell ref="PWK157:PWL157"/>
    <mergeCell ref="PWS157:PWT157"/>
    <mergeCell ref="PXA157:PXB157"/>
    <mergeCell ref="PRU157:PRV157"/>
    <mergeCell ref="PSC157:PSD157"/>
    <mergeCell ref="PSK157:PSL157"/>
    <mergeCell ref="PSS157:PST157"/>
    <mergeCell ref="PTA157:PTB157"/>
    <mergeCell ref="PTI157:PTJ157"/>
    <mergeCell ref="PTQ157:PTR157"/>
    <mergeCell ref="PTY157:PTZ157"/>
    <mergeCell ref="PUG157:PUH157"/>
    <mergeCell ref="QLE157:QLF157"/>
    <mergeCell ref="QLM157:QLN157"/>
    <mergeCell ref="QLU157:QLV157"/>
    <mergeCell ref="QMC157:QMD157"/>
    <mergeCell ref="QMK157:QML157"/>
    <mergeCell ref="QMS157:QMT157"/>
    <mergeCell ref="QNA157:QNB157"/>
    <mergeCell ref="QNI157:QNJ157"/>
    <mergeCell ref="QNQ157:QNR157"/>
    <mergeCell ref="QIK157:QIL157"/>
    <mergeCell ref="QIS157:QIT157"/>
    <mergeCell ref="QJA157:QJB157"/>
    <mergeCell ref="QJI157:QJJ157"/>
    <mergeCell ref="QJQ157:QJR157"/>
    <mergeCell ref="QJY157:QJZ157"/>
    <mergeCell ref="QKG157:QKH157"/>
    <mergeCell ref="QKO157:QKP157"/>
    <mergeCell ref="QKW157:QKX157"/>
    <mergeCell ref="QFQ157:QFR157"/>
    <mergeCell ref="QFY157:QFZ157"/>
    <mergeCell ref="QGG157:QGH157"/>
    <mergeCell ref="QGO157:QGP157"/>
    <mergeCell ref="QGW157:QGX157"/>
    <mergeCell ref="QHE157:QHF157"/>
    <mergeCell ref="QHM157:QHN157"/>
    <mergeCell ref="QHU157:QHV157"/>
    <mergeCell ref="QIC157:QID157"/>
    <mergeCell ref="QCW157:QCX157"/>
    <mergeCell ref="QDE157:QDF157"/>
    <mergeCell ref="QDM157:QDN157"/>
    <mergeCell ref="QDU157:QDV157"/>
    <mergeCell ref="QEC157:QED157"/>
    <mergeCell ref="QEK157:QEL157"/>
    <mergeCell ref="QES157:QET157"/>
    <mergeCell ref="QFA157:QFB157"/>
    <mergeCell ref="QFI157:QFJ157"/>
    <mergeCell ref="QWG157:QWH157"/>
    <mergeCell ref="QWO157:QWP157"/>
    <mergeCell ref="QWW157:QWX157"/>
    <mergeCell ref="QXE157:QXF157"/>
    <mergeCell ref="QXM157:QXN157"/>
    <mergeCell ref="QXU157:QXV157"/>
    <mergeCell ref="QYC157:QYD157"/>
    <mergeCell ref="QYK157:QYL157"/>
    <mergeCell ref="QYS157:QYT157"/>
    <mergeCell ref="QTM157:QTN157"/>
    <mergeCell ref="QTU157:QTV157"/>
    <mergeCell ref="QUC157:QUD157"/>
    <mergeCell ref="QUK157:QUL157"/>
    <mergeCell ref="QUS157:QUT157"/>
    <mergeCell ref="QVA157:QVB157"/>
    <mergeCell ref="QVI157:QVJ157"/>
    <mergeCell ref="QVQ157:QVR157"/>
    <mergeCell ref="QVY157:QVZ157"/>
    <mergeCell ref="QQS157:QQT157"/>
    <mergeCell ref="QRA157:QRB157"/>
    <mergeCell ref="QRI157:QRJ157"/>
    <mergeCell ref="QRQ157:QRR157"/>
    <mergeCell ref="QRY157:QRZ157"/>
    <mergeCell ref="QSG157:QSH157"/>
    <mergeCell ref="QSO157:QSP157"/>
    <mergeCell ref="QSW157:QSX157"/>
    <mergeCell ref="QTE157:QTF157"/>
    <mergeCell ref="QNY157:QNZ157"/>
    <mergeCell ref="QOG157:QOH157"/>
    <mergeCell ref="QOO157:QOP157"/>
    <mergeCell ref="QOW157:QOX157"/>
    <mergeCell ref="QPE157:QPF157"/>
    <mergeCell ref="QPM157:QPN157"/>
    <mergeCell ref="QPU157:QPV157"/>
    <mergeCell ref="QQC157:QQD157"/>
    <mergeCell ref="QQK157:QQL157"/>
    <mergeCell ref="RHI157:RHJ157"/>
    <mergeCell ref="RHQ157:RHR157"/>
    <mergeCell ref="RHY157:RHZ157"/>
    <mergeCell ref="RIG157:RIH157"/>
    <mergeCell ref="RIO157:RIP157"/>
    <mergeCell ref="RIW157:RIX157"/>
    <mergeCell ref="RJE157:RJF157"/>
    <mergeCell ref="RJM157:RJN157"/>
    <mergeCell ref="RJU157:RJV157"/>
    <mergeCell ref="REO157:REP157"/>
    <mergeCell ref="REW157:REX157"/>
    <mergeCell ref="RFE157:RFF157"/>
    <mergeCell ref="RFM157:RFN157"/>
    <mergeCell ref="RFU157:RFV157"/>
    <mergeCell ref="RGC157:RGD157"/>
    <mergeCell ref="RGK157:RGL157"/>
    <mergeCell ref="RGS157:RGT157"/>
    <mergeCell ref="RHA157:RHB157"/>
    <mergeCell ref="RBU157:RBV157"/>
    <mergeCell ref="RCC157:RCD157"/>
    <mergeCell ref="RCK157:RCL157"/>
    <mergeCell ref="RCS157:RCT157"/>
    <mergeCell ref="RDA157:RDB157"/>
    <mergeCell ref="RDI157:RDJ157"/>
    <mergeCell ref="RDQ157:RDR157"/>
    <mergeCell ref="RDY157:RDZ157"/>
    <mergeCell ref="REG157:REH157"/>
    <mergeCell ref="QZA157:QZB157"/>
    <mergeCell ref="QZI157:QZJ157"/>
    <mergeCell ref="QZQ157:QZR157"/>
    <mergeCell ref="QZY157:QZZ157"/>
    <mergeCell ref="RAG157:RAH157"/>
    <mergeCell ref="RAO157:RAP157"/>
    <mergeCell ref="RAW157:RAX157"/>
    <mergeCell ref="RBE157:RBF157"/>
    <mergeCell ref="RBM157:RBN157"/>
    <mergeCell ref="RSK157:RSL157"/>
    <mergeCell ref="RSS157:RST157"/>
    <mergeCell ref="RTA157:RTB157"/>
    <mergeCell ref="RTI157:RTJ157"/>
    <mergeCell ref="RTQ157:RTR157"/>
    <mergeCell ref="RTY157:RTZ157"/>
    <mergeCell ref="RUG157:RUH157"/>
    <mergeCell ref="RUO157:RUP157"/>
    <mergeCell ref="RUW157:RUX157"/>
    <mergeCell ref="RPQ157:RPR157"/>
    <mergeCell ref="RPY157:RPZ157"/>
    <mergeCell ref="RQG157:RQH157"/>
    <mergeCell ref="RQO157:RQP157"/>
    <mergeCell ref="RQW157:RQX157"/>
    <mergeCell ref="RRE157:RRF157"/>
    <mergeCell ref="RRM157:RRN157"/>
    <mergeCell ref="RRU157:RRV157"/>
    <mergeCell ref="RSC157:RSD157"/>
    <mergeCell ref="RMW157:RMX157"/>
    <mergeCell ref="RNE157:RNF157"/>
    <mergeCell ref="RNM157:RNN157"/>
    <mergeCell ref="RNU157:RNV157"/>
    <mergeCell ref="ROC157:ROD157"/>
    <mergeCell ref="ROK157:ROL157"/>
    <mergeCell ref="ROS157:ROT157"/>
    <mergeCell ref="RPA157:RPB157"/>
    <mergeCell ref="RPI157:RPJ157"/>
    <mergeCell ref="RKC157:RKD157"/>
    <mergeCell ref="RKK157:RKL157"/>
    <mergeCell ref="RKS157:RKT157"/>
    <mergeCell ref="RLA157:RLB157"/>
    <mergeCell ref="RLI157:RLJ157"/>
    <mergeCell ref="RLQ157:RLR157"/>
    <mergeCell ref="RLY157:RLZ157"/>
    <mergeCell ref="RMG157:RMH157"/>
    <mergeCell ref="RMO157:RMP157"/>
    <mergeCell ref="SDM157:SDN157"/>
    <mergeCell ref="SDU157:SDV157"/>
    <mergeCell ref="SEC157:SED157"/>
    <mergeCell ref="SEK157:SEL157"/>
    <mergeCell ref="SES157:SET157"/>
    <mergeCell ref="SFA157:SFB157"/>
    <mergeCell ref="SFI157:SFJ157"/>
    <mergeCell ref="SFQ157:SFR157"/>
    <mergeCell ref="SFY157:SFZ157"/>
    <mergeCell ref="SAS157:SAT157"/>
    <mergeCell ref="SBA157:SBB157"/>
    <mergeCell ref="SBI157:SBJ157"/>
    <mergeCell ref="SBQ157:SBR157"/>
    <mergeCell ref="SBY157:SBZ157"/>
    <mergeCell ref="SCG157:SCH157"/>
    <mergeCell ref="SCO157:SCP157"/>
    <mergeCell ref="SCW157:SCX157"/>
    <mergeCell ref="SDE157:SDF157"/>
    <mergeCell ref="RXY157:RXZ157"/>
    <mergeCell ref="RYG157:RYH157"/>
    <mergeCell ref="RYO157:RYP157"/>
    <mergeCell ref="RYW157:RYX157"/>
    <mergeCell ref="RZE157:RZF157"/>
    <mergeCell ref="RZM157:RZN157"/>
    <mergeCell ref="RZU157:RZV157"/>
    <mergeCell ref="SAC157:SAD157"/>
    <mergeCell ref="SAK157:SAL157"/>
    <mergeCell ref="RVE157:RVF157"/>
    <mergeCell ref="RVM157:RVN157"/>
    <mergeCell ref="RVU157:RVV157"/>
    <mergeCell ref="RWC157:RWD157"/>
    <mergeCell ref="RWK157:RWL157"/>
    <mergeCell ref="RWS157:RWT157"/>
    <mergeCell ref="RXA157:RXB157"/>
    <mergeCell ref="RXI157:RXJ157"/>
    <mergeCell ref="RXQ157:RXR157"/>
    <mergeCell ref="SOO157:SOP157"/>
    <mergeCell ref="SOW157:SOX157"/>
    <mergeCell ref="SPE157:SPF157"/>
    <mergeCell ref="SPM157:SPN157"/>
    <mergeCell ref="SPU157:SPV157"/>
    <mergeCell ref="SQC157:SQD157"/>
    <mergeCell ref="SQK157:SQL157"/>
    <mergeCell ref="SQS157:SQT157"/>
    <mergeCell ref="SRA157:SRB157"/>
    <mergeCell ref="SLU157:SLV157"/>
    <mergeCell ref="SMC157:SMD157"/>
    <mergeCell ref="SMK157:SML157"/>
    <mergeCell ref="SMS157:SMT157"/>
    <mergeCell ref="SNA157:SNB157"/>
    <mergeCell ref="SNI157:SNJ157"/>
    <mergeCell ref="SNQ157:SNR157"/>
    <mergeCell ref="SNY157:SNZ157"/>
    <mergeCell ref="SOG157:SOH157"/>
    <mergeCell ref="SJA157:SJB157"/>
    <mergeCell ref="SJI157:SJJ157"/>
    <mergeCell ref="SJQ157:SJR157"/>
    <mergeCell ref="SJY157:SJZ157"/>
    <mergeCell ref="SKG157:SKH157"/>
    <mergeCell ref="SKO157:SKP157"/>
    <mergeCell ref="SKW157:SKX157"/>
    <mergeCell ref="SLE157:SLF157"/>
    <mergeCell ref="SLM157:SLN157"/>
    <mergeCell ref="SGG157:SGH157"/>
    <mergeCell ref="SGO157:SGP157"/>
    <mergeCell ref="SGW157:SGX157"/>
    <mergeCell ref="SHE157:SHF157"/>
    <mergeCell ref="SHM157:SHN157"/>
    <mergeCell ref="SHU157:SHV157"/>
    <mergeCell ref="SIC157:SID157"/>
    <mergeCell ref="SIK157:SIL157"/>
    <mergeCell ref="SIS157:SIT157"/>
    <mergeCell ref="SZQ157:SZR157"/>
    <mergeCell ref="SZY157:SZZ157"/>
    <mergeCell ref="TAG157:TAH157"/>
    <mergeCell ref="TAO157:TAP157"/>
    <mergeCell ref="TAW157:TAX157"/>
    <mergeCell ref="TBE157:TBF157"/>
    <mergeCell ref="TBM157:TBN157"/>
    <mergeCell ref="TBU157:TBV157"/>
    <mergeCell ref="TCC157:TCD157"/>
    <mergeCell ref="SWW157:SWX157"/>
    <mergeCell ref="SXE157:SXF157"/>
    <mergeCell ref="SXM157:SXN157"/>
    <mergeCell ref="SXU157:SXV157"/>
    <mergeCell ref="SYC157:SYD157"/>
    <mergeCell ref="SYK157:SYL157"/>
    <mergeCell ref="SYS157:SYT157"/>
    <mergeCell ref="SZA157:SZB157"/>
    <mergeCell ref="SZI157:SZJ157"/>
    <mergeCell ref="SUC157:SUD157"/>
    <mergeCell ref="SUK157:SUL157"/>
    <mergeCell ref="SUS157:SUT157"/>
    <mergeCell ref="SVA157:SVB157"/>
    <mergeCell ref="SVI157:SVJ157"/>
    <mergeCell ref="SVQ157:SVR157"/>
    <mergeCell ref="SVY157:SVZ157"/>
    <mergeCell ref="SWG157:SWH157"/>
    <mergeCell ref="SWO157:SWP157"/>
    <mergeCell ref="SRI157:SRJ157"/>
    <mergeCell ref="SRQ157:SRR157"/>
    <mergeCell ref="SRY157:SRZ157"/>
    <mergeCell ref="SSG157:SSH157"/>
    <mergeCell ref="SSO157:SSP157"/>
    <mergeCell ref="SSW157:SSX157"/>
    <mergeCell ref="STE157:STF157"/>
    <mergeCell ref="STM157:STN157"/>
    <mergeCell ref="STU157:STV157"/>
    <mergeCell ref="TKS157:TKT157"/>
    <mergeCell ref="TLA157:TLB157"/>
    <mergeCell ref="TLI157:TLJ157"/>
    <mergeCell ref="TLQ157:TLR157"/>
    <mergeCell ref="TLY157:TLZ157"/>
    <mergeCell ref="TMG157:TMH157"/>
    <mergeCell ref="TMO157:TMP157"/>
    <mergeCell ref="TMW157:TMX157"/>
    <mergeCell ref="TNE157:TNF157"/>
    <mergeCell ref="THY157:THZ157"/>
    <mergeCell ref="TIG157:TIH157"/>
    <mergeCell ref="TIO157:TIP157"/>
    <mergeCell ref="TIW157:TIX157"/>
    <mergeCell ref="TJE157:TJF157"/>
    <mergeCell ref="TJM157:TJN157"/>
    <mergeCell ref="TJU157:TJV157"/>
    <mergeCell ref="TKC157:TKD157"/>
    <mergeCell ref="TKK157:TKL157"/>
    <mergeCell ref="TFE157:TFF157"/>
    <mergeCell ref="TFM157:TFN157"/>
    <mergeCell ref="TFU157:TFV157"/>
    <mergeCell ref="TGC157:TGD157"/>
    <mergeCell ref="TGK157:TGL157"/>
    <mergeCell ref="TGS157:TGT157"/>
    <mergeCell ref="THA157:THB157"/>
    <mergeCell ref="THI157:THJ157"/>
    <mergeCell ref="THQ157:THR157"/>
    <mergeCell ref="TCK157:TCL157"/>
    <mergeCell ref="TCS157:TCT157"/>
    <mergeCell ref="TDA157:TDB157"/>
    <mergeCell ref="TDI157:TDJ157"/>
    <mergeCell ref="TDQ157:TDR157"/>
    <mergeCell ref="TDY157:TDZ157"/>
    <mergeCell ref="TEG157:TEH157"/>
    <mergeCell ref="TEO157:TEP157"/>
    <mergeCell ref="TEW157:TEX157"/>
    <mergeCell ref="TVU157:TVV157"/>
    <mergeCell ref="TWC157:TWD157"/>
    <mergeCell ref="TWK157:TWL157"/>
    <mergeCell ref="TWS157:TWT157"/>
    <mergeCell ref="TXA157:TXB157"/>
    <mergeCell ref="TXI157:TXJ157"/>
    <mergeCell ref="TXQ157:TXR157"/>
    <mergeCell ref="TXY157:TXZ157"/>
    <mergeCell ref="TYG157:TYH157"/>
    <mergeCell ref="TTA157:TTB157"/>
    <mergeCell ref="TTI157:TTJ157"/>
    <mergeCell ref="TTQ157:TTR157"/>
    <mergeCell ref="TTY157:TTZ157"/>
    <mergeCell ref="TUG157:TUH157"/>
    <mergeCell ref="TUO157:TUP157"/>
    <mergeCell ref="TUW157:TUX157"/>
    <mergeCell ref="TVE157:TVF157"/>
    <mergeCell ref="TVM157:TVN157"/>
    <mergeCell ref="TQG157:TQH157"/>
    <mergeCell ref="TQO157:TQP157"/>
    <mergeCell ref="TQW157:TQX157"/>
    <mergeCell ref="TRE157:TRF157"/>
    <mergeCell ref="TRM157:TRN157"/>
    <mergeCell ref="TRU157:TRV157"/>
    <mergeCell ref="TSC157:TSD157"/>
    <mergeCell ref="TSK157:TSL157"/>
    <mergeCell ref="TSS157:TST157"/>
    <mergeCell ref="TNM157:TNN157"/>
    <mergeCell ref="TNU157:TNV157"/>
    <mergeCell ref="TOC157:TOD157"/>
    <mergeCell ref="TOK157:TOL157"/>
    <mergeCell ref="TOS157:TOT157"/>
    <mergeCell ref="TPA157:TPB157"/>
    <mergeCell ref="TPI157:TPJ157"/>
    <mergeCell ref="TPQ157:TPR157"/>
    <mergeCell ref="TPY157:TPZ157"/>
    <mergeCell ref="UGW157:UGX157"/>
    <mergeCell ref="UHE157:UHF157"/>
    <mergeCell ref="UHM157:UHN157"/>
    <mergeCell ref="UHU157:UHV157"/>
    <mergeCell ref="UIC157:UID157"/>
    <mergeCell ref="UIK157:UIL157"/>
    <mergeCell ref="UIS157:UIT157"/>
    <mergeCell ref="UJA157:UJB157"/>
    <mergeCell ref="UJI157:UJJ157"/>
    <mergeCell ref="UEC157:UED157"/>
    <mergeCell ref="UEK157:UEL157"/>
    <mergeCell ref="UES157:UET157"/>
    <mergeCell ref="UFA157:UFB157"/>
    <mergeCell ref="UFI157:UFJ157"/>
    <mergeCell ref="UFQ157:UFR157"/>
    <mergeCell ref="UFY157:UFZ157"/>
    <mergeCell ref="UGG157:UGH157"/>
    <mergeCell ref="UGO157:UGP157"/>
    <mergeCell ref="UBI157:UBJ157"/>
    <mergeCell ref="UBQ157:UBR157"/>
    <mergeCell ref="UBY157:UBZ157"/>
    <mergeCell ref="UCG157:UCH157"/>
    <mergeCell ref="UCO157:UCP157"/>
    <mergeCell ref="UCW157:UCX157"/>
    <mergeCell ref="UDE157:UDF157"/>
    <mergeCell ref="UDM157:UDN157"/>
    <mergeCell ref="UDU157:UDV157"/>
    <mergeCell ref="TYO157:TYP157"/>
    <mergeCell ref="TYW157:TYX157"/>
    <mergeCell ref="TZE157:TZF157"/>
    <mergeCell ref="TZM157:TZN157"/>
    <mergeCell ref="TZU157:TZV157"/>
    <mergeCell ref="UAC157:UAD157"/>
    <mergeCell ref="UAK157:UAL157"/>
    <mergeCell ref="UAS157:UAT157"/>
    <mergeCell ref="UBA157:UBB157"/>
    <mergeCell ref="URY157:URZ157"/>
    <mergeCell ref="USG157:USH157"/>
    <mergeCell ref="USO157:USP157"/>
    <mergeCell ref="USW157:USX157"/>
    <mergeCell ref="UTE157:UTF157"/>
    <mergeCell ref="UTM157:UTN157"/>
    <mergeCell ref="UTU157:UTV157"/>
    <mergeCell ref="UUC157:UUD157"/>
    <mergeCell ref="UUK157:UUL157"/>
    <mergeCell ref="UPE157:UPF157"/>
    <mergeCell ref="UPM157:UPN157"/>
    <mergeCell ref="UPU157:UPV157"/>
    <mergeCell ref="UQC157:UQD157"/>
    <mergeCell ref="UQK157:UQL157"/>
    <mergeCell ref="UQS157:UQT157"/>
    <mergeCell ref="URA157:URB157"/>
    <mergeCell ref="URI157:URJ157"/>
    <mergeCell ref="URQ157:URR157"/>
    <mergeCell ref="UMK157:UML157"/>
    <mergeCell ref="UMS157:UMT157"/>
    <mergeCell ref="UNA157:UNB157"/>
    <mergeCell ref="UNI157:UNJ157"/>
    <mergeCell ref="UNQ157:UNR157"/>
    <mergeCell ref="UNY157:UNZ157"/>
    <mergeCell ref="UOG157:UOH157"/>
    <mergeCell ref="UOO157:UOP157"/>
    <mergeCell ref="UOW157:UOX157"/>
    <mergeCell ref="UJQ157:UJR157"/>
    <mergeCell ref="UJY157:UJZ157"/>
    <mergeCell ref="UKG157:UKH157"/>
    <mergeCell ref="UKO157:UKP157"/>
    <mergeCell ref="UKW157:UKX157"/>
    <mergeCell ref="ULE157:ULF157"/>
    <mergeCell ref="ULM157:ULN157"/>
    <mergeCell ref="ULU157:ULV157"/>
    <mergeCell ref="UMC157:UMD157"/>
    <mergeCell ref="VDA157:VDB157"/>
    <mergeCell ref="VDI157:VDJ157"/>
    <mergeCell ref="VDQ157:VDR157"/>
    <mergeCell ref="VDY157:VDZ157"/>
    <mergeCell ref="VEG157:VEH157"/>
    <mergeCell ref="VEO157:VEP157"/>
    <mergeCell ref="VEW157:VEX157"/>
    <mergeCell ref="VFE157:VFF157"/>
    <mergeCell ref="VFM157:VFN157"/>
    <mergeCell ref="VAG157:VAH157"/>
    <mergeCell ref="VAO157:VAP157"/>
    <mergeCell ref="VAW157:VAX157"/>
    <mergeCell ref="VBE157:VBF157"/>
    <mergeCell ref="VBM157:VBN157"/>
    <mergeCell ref="VBU157:VBV157"/>
    <mergeCell ref="VCC157:VCD157"/>
    <mergeCell ref="VCK157:VCL157"/>
    <mergeCell ref="VCS157:VCT157"/>
    <mergeCell ref="UXM157:UXN157"/>
    <mergeCell ref="UXU157:UXV157"/>
    <mergeCell ref="UYC157:UYD157"/>
    <mergeCell ref="UYK157:UYL157"/>
    <mergeCell ref="UYS157:UYT157"/>
    <mergeCell ref="UZA157:UZB157"/>
    <mergeCell ref="UZI157:UZJ157"/>
    <mergeCell ref="UZQ157:UZR157"/>
    <mergeCell ref="UZY157:UZZ157"/>
    <mergeCell ref="UUS157:UUT157"/>
    <mergeCell ref="UVA157:UVB157"/>
    <mergeCell ref="UVI157:UVJ157"/>
    <mergeCell ref="UVQ157:UVR157"/>
    <mergeCell ref="UVY157:UVZ157"/>
    <mergeCell ref="UWG157:UWH157"/>
    <mergeCell ref="UWO157:UWP157"/>
    <mergeCell ref="UWW157:UWX157"/>
    <mergeCell ref="UXE157:UXF157"/>
    <mergeCell ref="VOC157:VOD157"/>
    <mergeCell ref="VOK157:VOL157"/>
    <mergeCell ref="VOS157:VOT157"/>
    <mergeCell ref="VPA157:VPB157"/>
    <mergeCell ref="VPI157:VPJ157"/>
    <mergeCell ref="VPQ157:VPR157"/>
    <mergeCell ref="VPY157:VPZ157"/>
    <mergeCell ref="VQG157:VQH157"/>
    <mergeCell ref="VQO157:VQP157"/>
    <mergeCell ref="VLI157:VLJ157"/>
    <mergeCell ref="VLQ157:VLR157"/>
    <mergeCell ref="VLY157:VLZ157"/>
    <mergeCell ref="VMG157:VMH157"/>
    <mergeCell ref="VMO157:VMP157"/>
    <mergeCell ref="VMW157:VMX157"/>
    <mergeCell ref="VNE157:VNF157"/>
    <mergeCell ref="VNM157:VNN157"/>
    <mergeCell ref="VNU157:VNV157"/>
    <mergeCell ref="VIO157:VIP157"/>
    <mergeCell ref="VIW157:VIX157"/>
    <mergeCell ref="VJE157:VJF157"/>
    <mergeCell ref="VJM157:VJN157"/>
    <mergeCell ref="VJU157:VJV157"/>
    <mergeCell ref="VKC157:VKD157"/>
    <mergeCell ref="VKK157:VKL157"/>
    <mergeCell ref="VKS157:VKT157"/>
    <mergeCell ref="VLA157:VLB157"/>
    <mergeCell ref="VFU157:VFV157"/>
    <mergeCell ref="VGC157:VGD157"/>
    <mergeCell ref="VGK157:VGL157"/>
    <mergeCell ref="VGS157:VGT157"/>
    <mergeCell ref="VHA157:VHB157"/>
    <mergeCell ref="VHI157:VHJ157"/>
    <mergeCell ref="VHQ157:VHR157"/>
    <mergeCell ref="VHY157:VHZ157"/>
    <mergeCell ref="VIG157:VIH157"/>
    <mergeCell ref="VZE157:VZF157"/>
    <mergeCell ref="VZM157:VZN157"/>
    <mergeCell ref="VZU157:VZV157"/>
    <mergeCell ref="WAC157:WAD157"/>
    <mergeCell ref="WAK157:WAL157"/>
    <mergeCell ref="WAS157:WAT157"/>
    <mergeCell ref="WBA157:WBB157"/>
    <mergeCell ref="WBI157:WBJ157"/>
    <mergeCell ref="WBQ157:WBR157"/>
    <mergeCell ref="VWK157:VWL157"/>
    <mergeCell ref="VWS157:VWT157"/>
    <mergeCell ref="VXA157:VXB157"/>
    <mergeCell ref="VXI157:VXJ157"/>
    <mergeCell ref="VXQ157:VXR157"/>
    <mergeCell ref="VXY157:VXZ157"/>
    <mergeCell ref="VYG157:VYH157"/>
    <mergeCell ref="VYO157:VYP157"/>
    <mergeCell ref="VYW157:VYX157"/>
    <mergeCell ref="VTQ157:VTR157"/>
    <mergeCell ref="VTY157:VTZ157"/>
    <mergeCell ref="VUG157:VUH157"/>
    <mergeCell ref="VUO157:VUP157"/>
    <mergeCell ref="VUW157:VUX157"/>
    <mergeCell ref="VVE157:VVF157"/>
    <mergeCell ref="VVM157:VVN157"/>
    <mergeCell ref="VVU157:VVV157"/>
    <mergeCell ref="VWC157:VWD157"/>
    <mergeCell ref="VQW157:VQX157"/>
    <mergeCell ref="VRE157:VRF157"/>
    <mergeCell ref="VRM157:VRN157"/>
    <mergeCell ref="VRU157:VRV157"/>
    <mergeCell ref="VSC157:VSD157"/>
    <mergeCell ref="VSK157:VSL157"/>
    <mergeCell ref="VSS157:VST157"/>
    <mergeCell ref="VTA157:VTB157"/>
    <mergeCell ref="VTI157:VTJ157"/>
    <mergeCell ref="WKG157:WKH157"/>
    <mergeCell ref="WKO157:WKP157"/>
    <mergeCell ref="WKW157:WKX157"/>
    <mergeCell ref="WLE157:WLF157"/>
    <mergeCell ref="WLM157:WLN157"/>
    <mergeCell ref="WLU157:WLV157"/>
    <mergeCell ref="WMC157:WMD157"/>
    <mergeCell ref="WMK157:WML157"/>
    <mergeCell ref="WMS157:WMT157"/>
    <mergeCell ref="WHM157:WHN157"/>
    <mergeCell ref="WHU157:WHV157"/>
    <mergeCell ref="WIC157:WID157"/>
    <mergeCell ref="WIK157:WIL157"/>
    <mergeCell ref="WIS157:WIT157"/>
    <mergeCell ref="WJA157:WJB157"/>
    <mergeCell ref="WJI157:WJJ157"/>
    <mergeCell ref="WJQ157:WJR157"/>
    <mergeCell ref="WJY157:WJZ157"/>
    <mergeCell ref="WES157:WET157"/>
    <mergeCell ref="WFA157:WFB157"/>
    <mergeCell ref="WFI157:WFJ157"/>
    <mergeCell ref="WFQ157:WFR157"/>
    <mergeCell ref="WFY157:WFZ157"/>
    <mergeCell ref="WGG157:WGH157"/>
    <mergeCell ref="WGO157:WGP157"/>
    <mergeCell ref="WGW157:WGX157"/>
    <mergeCell ref="WHE157:WHF157"/>
    <mergeCell ref="WBY157:WBZ157"/>
    <mergeCell ref="WCG157:WCH157"/>
    <mergeCell ref="WCO157:WCP157"/>
    <mergeCell ref="WCW157:WCX157"/>
    <mergeCell ref="WDE157:WDF157"/>
    <mergeCell ref="WDM157:WDN157"/>
    <mergeCell ref="WDU157:WDV157"/>
    <mergeCell ref="WEC157:WED157"/>
    <mergeCell ref="WEK157:WEL157"/>
    <mergeCell ref="WZI157:WZJ157"/>
    <mergeCell ref="WZQ157:WZR157"/>
    <mergeCell ref="WZY157:WZZ157"/>
    <mergeCell ref="XAG157:XAH157"/>
    <mergeCell ref="XAO157:XAP157"/>
    <mergeCell ref="WVI157:WVJ157"/>
    <mergeCell ref="WVQ157:WVR157"/>
    <mergeCell ref="WVY157:WVZ157"/>
    <mergeCell ref="WWG157:WWH157"/>
    <mergeCell ref="WWO157:WWP157"/>
    <mergeCell ref="WWW157:WWX157"/>
    <mergeCell ref="WXE157:WXF157"/>
    <mergeCell ref="WXM157:WXN157"/>
    <mergeCell ref="WXU157:WXV157"/>
    <mergeCell ref="WSO157:WSP157"/>
    <mergeCell ref="WSW157:WSX157"/>
    <mergeCell ref="WTE157:WTF157"/>
    <mergeCell ref="WTM157:WTN157"/>
    <mergeCell ref="WTU157:WTV157"/>
    <mergeCell ref="WUC157:WUD157"/>
    <mergeCell ref="WUK157:WUL157"/>
    <mergeCell ref="WUS157:WUT157"/>
    <mergeCell ref="WVA157:WVB157"/>
    <mergeCell ref="WPU157:WPV157"/>
    <mergeCell ref="WQC157:WQD157"/>
    <mergeCell ref="WQK157:WQL157"/>
    <mergeCell ref="WQS157:WQT157"/>
    <mergeCell ref="WRA157:WRB157"/>
    <mergeCell ref="WRI157:WRJ157"/>
    <mergeCell ref="WRQ157:WRR157"/>
    <mergeCell ref="WRY157:WRZ157"/>
    <mergeCell ref="WSG157:WSH157"/>
    <mergeCell ref="WNA157:WNB157"/>
    <mergeCell ref="WNI157:WNJ157"/>
    <mergeCell ref="WNQ157:WNR157"/>
    <mergeCell ref="WNY157:WNZ157"/>
    <mergeCell ref="WOG157:WOH157"/>
    <mergeCell ref="WOO157:WOP157"/>
    <mergeCell ref="WOW157:WOX157"/>
    <mergeCell ref="WPE157:WPF157"/>
    <mergeCell ref="WPM157:WPN157"/>
    <mergeCell ref="KK158:KL158"/>
    <mergeCell ref="KS158:KT158"/>
    <mergeCell ref="LA158:LB158"/>
    <mergeCell ref="LI158:LJ158"/>
    <mergeCell ref="LQ158:LR158"/>
    <mergeCell ref="LY158:LZ158"/>
    <mergeCell ref="MG158:MH158"/>
    <mergeCell ref="MO158:MP158"/>
    <mergeCell ref="MW158:MX158"/>
    <mergeCell ref="HQ158:HR158"/>
    <mergeCell ref="HY158:HZ158"/>
    <mergeCell ref="IG158:IH158"/>
    <mergeCell ref="IO158:IP158"/>
    <mergeCell ref="IW158:IX158"/>
    <mergeCell ref="JE158:JF158"/>
    <mergeCell ref="JM158:JN158"/>
    <mergeCell ref="JU158:JV158"/>
    <mergeCell ref="KC158:KD158"/>
    <mergeCell ref="EW158:EX158"/>
    <mergeCell ref="FE158:FF158"/>
    <mergeCell ref="FM158:FN158"/>
    <mergeCell ref="FU158:FV158"/>
    <mergeCell ref="GC158:GD158"/>
    <mergeCell ref="GK158:GL158"/>
    <mergeCell ref="GS158:GT158"/>
    <mergeCell ref="HA158:HB158"/>
    <mergeCell ref="HI158:HJ158"/>
    <mergeCell ref="XDQ157:XDR157"/>
    <mergeCell ref="XDY157:XDZ157"/>
    <mergeCell ref="XEG157:XEH157"/>
    <mergeCell ref="XEO157:XEP157"/>
    <mergeCell ref="XEW157:XEX157"/>
    <mergeCell ref="A158:B158"/>
    <mergeCell ref="I158:J158"/>
    <mergeCell ref="Q158:R158"/>
    <mergeCell ref="Y158:Z158"/>
    <mergeCell ref="AG158:AH158"/>
    <mergeCell ref="AO158:AP158"/>
    <mergeCell ref="AW158:AX158"/>
    <mergeCell ref="BE158:BF158"/>
    <mergeCell ref="BM158:BN158"/>
    <mergeCell ref="BU158:BV158"/>
    <mergeCell ref="CC158:CD158"/>
    <mergeCell ref="CK158:CL158"/>
    <mergeCell ref="CS158:CT158"/>
    <mergeCell ref="DA158:DB158"/>
    <mergeCell ref="DI158:DJ158"/>
    <mergeCell ref="DQ158:DR158"/>
    <mergeCell ref="DY158:DZ158"/>
    <mergeCell ref="EG158:EH158"/>
    <mergeCell ref="EO158:EP158"/>
    <mergeCell ref="XAW157:XAX157"/>
    <mergeCell ref="XBE157:XBF157"/>
    <mergeCell ref="XBM157:XBN157"/>
    <mergeCell ref="XBU157:XBV157"/>
    <mergeCell ref="XCC157:XCD157"/>
    <mergeCell ref="XCK157:XCL157"/>
    <mergeCell ref="XCS157:XCT157"/>
    <mergeCell ref="XDA157:XDB157"/>
    <mergeCell ref="XDI157:XDJ157"/>
    <mergeCell ref="WYC157:WYD157"/>
    <mergeCell ref="WYK157:WYL157"/>
    <mergeCell ref="WYS157:WYT157"/>
    <mergeCell ref="WZA157:WZB157"/>
    <mergeCell ref="VM158:VN158"/>
    <mergeCell ref="VU158:VV158"/>
    <mergeCell ref="WC158:WD158"/>
    <mergeCell ref="WK158:WL158"/>
    <mergeCell ref="WS158:WT158"/>
    <mergeCell ref="XA158:XB158"/>
    <mergeCell ref="XI158:XJ158"/>
    <mergeCell ref="XQ158:XR158"/>
    <mergeCell ref="XY158:XZ158"/>
    <mergeCell ref="SS158:ST158"/>
    <mergeCell ref="TA158:TB158"/>
    <mergeCell ref="TI158:TJ158"/>
    <mergeCell ref="TQ158:TR158"/>
    <mergeCell ref="TY158:TZ158"/>
    <mergeCell ref="UG158:UH158"/>
    <mergeCell ref="UO158:UP158"/>
    <mergeCell ref="UW158:UX158"/>
    <mergeCell ref="VE158:VF158"/>
    <mergeCell ref="PY158:PZ158"/>
    <mergeCell ref="QG158:QH158"/>
    <mergeCell ref="QO158:QP158"/>
    <mergeCell ref="QW158:QX158"/>
    <mergeCell ref="RE158:RF158"/>
    <mergeCell ref="RM158:RN158"/>
    <mergeCell ref="RU158:RV158"/>
    <mergeCell ref="SC158:SD158"/>
    <mergeCell ref="SK158:SL158"/>
    <mergeCell ref="NE158:NF158"/>
    <mergeCell ref="NM158:NN158"/>
    <mergeCell ref="NU158:NV158"/>
    <mergeCell ref="OC158:OD158"/>
    <mergeCell ref="OK158:OL158"/>
    <mergeCell ref="OS158:OT158"/>
    <mergeCell ref="PA158:PB158"/>
    <mergeCell ref="PI158:PJ158"/>
    <mergeCell ref="PQ158:PR158"/>
    <mergeCell ref="AGO158:AGP158"/>
    <mergeCell ref="AGW158:AGX158"/>
    <mergeCell ref="AHE158:AHF158"/>
    <mergeCell ref="AHM158:AHN158"/>
    <mergeCell ref="AHU158:AHV158"/>
    <mergeCell ref="AIC158:AID158"/>
    <mergeCell ref="AIK158:AIL158"/>
    <mergeCell ref="AIS158:AIT158"/>
    <mergeCell ref="AJA158:AJB158"/>
    <mergeCell ref="ADU158:ADV158"/>
    <mergeCell ref="AEC158:AED158"/>
    <mergeCell ref="AEK158:AEL158"/>
    <mergeCell ref="AES158:AET158"/>
    <mergeCell ref="AFA158:AFB158"/>
    <mergeCell ref="AFI158:AFJ158"/>
    <mergeCell ref="AFQ158:AFR158"/>
    <mergeCell ref="AFY158:AFZ158"/>
    <mergeCell ref="AGG158:AGH158"/>
    <mergeCell ref="ABA158:ABB158"/>
    <mergeCell ref="ABI158:ABJ158"/>
    <mergeCell ref="ABQ158:ABR158"/>
    <mergeCell ref="ABY158:ABZ158"/>
    <mergeCell ref="ACG158:ACH158"/>
    <mergeCell ref="ACO158:ACP158"/>
    <mergeCell ref="ACW158:ACX158"/>
    <mergeCell ref="ADE158:ADF158"/>
    <mergeCell ref="ADM158:ADN158"/>
    <mergeCell ref="YG158:YH158"/>
    <mergeCell ref="YO158:YP158"/>
    <mergeCell ref="YW158:YX158"/>
    <mergeCell ref="ZE158:ZF158"/>
    <mergeCell ref="ZM158:ZN158"/>
    <mergeCell ref="ZU158:ZV158"/>
    <mergeCell ref="AAC158:AAD158"/>
    <mergeCell ref="AAK158:AAL158"/>
    <mergeCell ref="AAS158:AAT158"/>
    <mergeCell ref="ARQ158:ARR158"/>
    <mergeCell ref="ARY158:ARZ158"/>
    <mergeCell ref="ASG158:ASH158"/>
    <mergeCell ref="ASO158:ASP158"/>
    <mergeCell ref="ASW158:ASX158"/>
    <mergeCell ref="ATE158:ATF158"/>
    <mergeCell ref="ATM158:ATN158"/>
    <mergeCell ref="ATU158:ATV158"/>
    <mergeCell ref="AUC158:AUD158"/>
    <mergeCell ref="AOW158:AOX158"/>
    <mergeCell ref="APE158:APF158"/>
    <mergeCell ref="APM158:APN158"/>
    <mergeCell ref="APU158:APV158"/>
    <mergeCell ref="AQC158:AQD158"/>
    <mergeCell ref="AQK158:AQL158"/>
    <mergeCell ref="AQS158:AQT158"/>
    <mergeCell ref="ARA158:ARB158"/>
    <mergeCell ref="ARI158:ARJ158"/>
    <mergeCell ref="AMC158:AMD158"/>
    <mergeCell ref="AMK158:AML158"/>
    <mergeCell ref="AMS158:AMT158"/>
    <mergeCell ref="ANA158:ANB158"/>
    <mergeCell ref="ANI158:ANJ158"/>
    <mergeCell ref="ANQ158:ANR158"/>
    <mergeCell ref="ANY158:ANZ158"/>
    <mergeCell ref="AOG158:AOH158"/>
    <mergeCell ref="AOO158:AOP158"/>
    <mergeCell ref="AJI158:AJJ158"/>
    <mergeCell ref="AJQ158:AJR158"/>
    <mergeCell ref="AJY158:AJZ158"/>
    <mergeCell ref="AKG158:AKH158"/>
    <mergeCell ref="AKO158:AKP158"/>
    <mergeCell ref="AKW158:AKX158"/>
    <mergeCell ref="ALE158:ALF158"/>
    <mergeCell ref="ALM158:ALN158"/>
    <mergeCell ref="ALU158:ALV158"/>
    <mergeCell ref="BCS158:BCT158"/>
    <mergeCell ref="BDA158:BDB158"/>
    <mergeCell ref="BDI158:BDJ158"/>
    <mergeCell ref="BDQ158:BDR158"/>
    <mergeCell ref="BDY158:BDZ158"/>
    <mergeCell ref="BEG158:BEH158"/>
    <mergeCell ref="BEO158:BEP158"/>
    <mergeCell ref="BEW158:BEX158"/>
    <mergeCell ref="BFE158:BFF158"/>
    <mergeCell ref="AZY158:AZZ158"/>
    <mergeCell ref="BAG158:BAH158"/>
    <mergeCell ref="BAO158:BAP158"/>
    <mergeCell ref="BAW158:BAX158"/>
    <mergeCell ref="BBE158:BBF158"/>
    <mergeCell ref="BBM158:BBN158"/>
    <mergeCell ref="BBU158:BBV158"/>
    <mergeCell ref="BCC158:BCD158"/>
    <mergeCell ref="BCK158:BCL158"/>
    <mergeCell ref="AXE158:AXF158"/>
    <mergeCell ref="AXM158:AXN158"/>
    <mergeCell ref="AXU158:AXV158"/>
    <mergeCell ref="AYC158:AYD158"/>
    <mergeCell ref="AYK158:AYL158"/>
    <mergeCell ref="AYS158:AYT158"/>
    <mergeCell ref="AZA158:AZB158"/>
    <mergeCell ref="AZI158:AZJ158"/>
    <mergeCell ref="AZQ158:AZR158"/>
    <mergeCell ref="AUK158:AUL158"/>
    <mergeCell ref="AUS158:AUT158"/>
    <mergeCell ref="AVA158:AVB158"/>
    <mergeCell ref="AVI158:AVJ158"/>
    <mergeCell ref="AVQ158:AVR158"/>
    <mergeCell ref="AVY158:AVZ158"/>
    <mergeCell ref="AWG158:AWH158"/>
    <mergeCell ref="AWO158:AWP158"/>
    <mergeCell ref="AWW158:AWX158"/>
    <mergeCell ref="BNU158:BNV158"/>
    <mergeCell ref="BOC158:BOD158"/>
    <mergeCell ref="BOK158:BOL158"/>
    <mergeCell ref="BOS158:BOT158"/>
    <mergeCell ref="BPA158:BPB158"/>
    <mergeCell ref="BPI158:BPJ158"/>
    <mergeCell ref="BPQ158:BPR158"/>
    <mergeCell ref="BPY158:BPZ158"/>
    <mergeCell ref="BQG158:BQH158"/>
    <mergeCell ref="BLA158:BLB158"/>
    <mergeCell ref="BLI158:BLJ158"/>
    <mergeCell ref="BLQ158:BLR158"/>
    <mergeCell ref="BLY158:BLZ158"/>
    <mergeCell ref="BMG158:BMH158"/>
    <mergeCell ref="BMO158:BMP158"/>
    <mergeCell ref="BMW158:BMX158"/>
    <mergeCell ref="BNE158:BNF158"/>
    <mergeCell ref="BNM158:BNN158"/>
    <mergeCell ref="BIG158:BIH158"/>
    <mergeCell ref="BIO158:BIP158"/>
    <mergeCell ref="BIW158:BIX158"/>
    <mergeCell ref="BJE158:BJF158"/>
    <mergeCell ref="BJM158:BJN158"/>
    <mergeCell ref="BJU158:BJV158"/>
    <mergeCell ref="BKC158:BKD158"/>
    <mergeCell ref="BKK158:BKL158"/>
    <mergeCell ref="BKS158:BKT158"/>
    <mergeCell ref="BFM158:BFN158"/>
    <mergeCell ref="BFU158:BFV158"/>
    <mergeCell ref="BGC158:BGD158"/>
    <mergeCell ref="BGK158:BGL158"/>
    <mergeCell ref="BGS158:BGT158"/>
    <mergeCell ref="BHA158:BHB158"/>
    <mergeCell ref="BHI158:BHJ158"/>
    <mergeCell ref="BHQ158:BHR158"/>
    <mergeCell ref="BHY158:BHZ158"/>
    <mergeCell ref="BYW158:BYX158"/>
    <mergeCell ref="BZE158:BZF158"/>
    <mergeCell ref="BZM158:BZN158"/>
    <mergeCell ref="BZU158:BZV158"/>
    <mergeCell ref="CAC158:CAD158"/>
    <mergeCell ref="CAK158:CAL158"/>
    <mergeCell ref="CAS158:CAT158"/>
    <mergeCell ref="CBA158:CBB158"/>
    <mergeCell ref="CBI158:CBJ158"/>
    <mergeCell ref="BWC158:BWD158"/>
    <mergeCell ref="BWK158:BWL158"/>
    <mergeCell ref="BWS158:BWT158"/>
    <mergeCell ref="BXA158:BXB158"/>
    <mergeCell ref="BXI158:BXJ158"/>
    <mergeCell ref="BXQ158:BXR158"/>
    <mergeCell ref="BXY158:BXZ158"/>
    <mergeCell ref="BYG158:BYH158"/>
    <mergeCell ref="BYO158:BYP158"/>
    <mergeCell ref="BTI158:BTJ158"/>
    <mergeCell ref="BTQ158:BTR158"/>
    <mergeCell ref="BTY158:BTZ158"/>
    <mergeCell ref="BUG158:BUH158"/>
    <mergeCell ref="BUO158:BUP158"/>
    <mergeCell ref="BUW158:BUX158"/>
    <mergeCell ref="BVE158:BVF158"/>
    <mergeCell ref="BVM158:BVN158"/>
    <mergeCell ref="BVU158:BVV158"/>
    <mergeCell ref="BQO158:BQP158"/>
    <mergeCell ref="BQW158:BQX158"/>
    <mergeCell ref="BRE158:BRF158"/>
    <mergeCell ref="BRM158:BRN158"/>
    <mergeCell ref="BRU158:BRV158"/>
    <mergeCell ref="BSC158:BSD158"/>
    <mergeCell ref="BSK158:BSL158"/>
    <mergeCell ref="BSS158:BST158"/>
    <mergeCell ref="BTA158:BTB158"/>
    <mergeCell ref="CJY158:CJZ158"/>
    <mergeCell ref="CKG158:CKH158"/>
    <mergeCell ref="CKO158:CKP158"/>
    <mergeCell ref="CKW158:CKX158"/>
    <mergeCell ref="CLE158:CLF158"/>
    <mergeCell ref="CLM158:CLN158"/>
    <mergeCell ref="CLU158:CLV158"/>
    <mergeCell ref="CMC158:CMD158"/>
    <mergeCell ref="CMK158:CML158"/>
    <mergeCell ref="CHE158:CHF158"/>
    <mergeCell ref="CHM158:CHN158"/>
    <mergeCell ref="CHU158:CHV158"/>
    <mergeCell ref="CIC158:CID158"/>
    <mergeCell ref="CIK158:CIL158"/>
    <mergeCell ref="CIS158:CIT158"/>
    <mergeCell ref="CJA158:CJB158"/>
    <mergeCell ref="CJI158:CJJ158"/>
    <mergeCell ref="CJQ158:CJR158"/>
    <mergeCell ref="CEK158:CEL158"/>
    <mergeCell ref="CES158:CET158"/>
    <mergeCell ref="CFA158:CFB158"/>
    <mergeCell ref="CFI158:CFJ158"/>
    <mergeCell ref="CFQ158:CFR158"/>
    <mergeCell ref="CFY158:CFZ158"/>
    <mergeCell ref="CGG158:CGH158"/>
    <mergeCell ref="CGO158:CGP158"/>
    <mergeCell ref="CGW158:CGX158"/>
    <mergeCell ref="CBQ158:CBR158"/>
    <mergeCell ref="CBY158:CBZ158"/>
    <mergeCell ref="CCG158:CCH158"/>
    <mergeCell ref="CCO158:CCP158"/>
    <mergeCell ref="CCW158:CCX158"/>
    <mergeCell ref="CDE158:CDF158"/>
    <mergeCell ref="CDM158:CDN158"/>
    <mergeCell ref="CDU158:CDV158"/>
    <mergeCell ref="CEC158:CED158"/>
    <mergeCell ref="CVA158:CVB158"/>
    <mergeCell ref="CVI158:CVJ158"/>
    <mergeCell ref="CVQ158:CVR158"/>
    <mergeCell ref="CVY158:CVZ158"/>
    <mergeCell ref="CWG158:CWH158"/>
    <mergeCell ref="CWO158:CWP158"/>
    <mergeCell ref="CWW158:CWX158"/>
    <mergeCell ref="CXE158:CXF158"/>
    <mergeCell ref="CXM158:CXN158"/>
    <mergeCell ref="CSG158:CSH158"/>
    <mergeCell ref="CSO158:CSP158"/>
    <mergeCell ref="CSW158:CSX158"/>
    <mergeCell ref="CTE158:CTF158"/>
    <mergeCell ref="CTM158:CTN158"/>
    <mergeCell ref="CTU158:CTV158"/>
    <mergeCell ref="CUC158:CUD158"/>
    <mergeCell ref="CUK158:CUL158"/>
    <mergeCell ref="CUS158:CUT158"/>
    <mergeCell ref="CPM158:CPN158"/>
    <mergeCell ref="CPU158:CPV158"/>
    <mergeCell ref="CQC158:CQD158"/>
    <mergeCell ref="CQK158:CQL158"/>
    <mergeCell ref="CQS158:CQT158"/>
    <mergeCell ref="CRA158:CRB158"/>
    <mergeCell ref="CRI158:CRJ158"/>
    <mergeCell ref="CRQ158:CRR158"/>
    <mergeCell ref="CRY158:CRZ158"/>
    <mergeCell ref="CMS158:CMT158"/>
    <mergeCell ref="CNA158:CNB158"/>
    <mergeCell ref="CNI158:CNJ158"/>
    <mergeCell ref="CNQ158:CNR158"/>
    <mergeCell ref="CNY158:CNZ158"/>
    <mergeCell ref="COG158:COH158"/>
    <mergeCell ref="COO158:COP158"/>
    <mergeCell ref="COW158:COX158"/>
    <mergeCell ref="CPE158:CPF158"/>
    <mergeCell ref="DGC158:DGD158"/>
    <mergeCell ref="DGK158:DGL158"/>
    <mergeCell ref="DGS158:DGT158"/>
    <mergeCell ref="DHA158:DHB158"/>
    <mergeCell ref="DHI158:DHJ158"/>
    <mergeCell ref="DHQ158:DHR158"/>
    <mergeCell ref="DHY158:DHZ158"/>
    <mergeCell ref="DIG158:DIH158"/>
    <mergeCell ref="DIO158:DIP158"/>
    <mergeCell ref="DDI158:DDJ158"/>
    <mergeCell ref="DDQ158:DDR158"/>
    <mergeCell ref="DDY158:DDZ158"/>
    <mergeCell ref="DEG158:DEH158"/>
    <mergeCell ref="DEO158:DEP158"/>
    <mergeCell ref="DEW158:DEX158"/>
    <mergeCell ref="DFE158:DFF158"/>
    <mergeCell ref="DFM158:DFN158"/>
    <mergeCell ref="DFU158:DFV158"/>
    <mergeCell ref="DAO158:DAP158"/>
    <mergeCell ref="DAW158:DAX158"/>
    <mergeCell ref="DBE158:DBF158"/>
    <mergeCell ref="DBM158:DBN158"/>
    <mergeCell ref="DBU158:DBV158"/>
    <mergeCell ref="DCC158:DCD158"/>
    <mergeCell ref="DCK158:DCL158"/>
    <mergeCell ref="DCS158:DCT158"/>
    <mergeCell ref="DDA158:DDB158"/>
    <mergeCell ref="CXU158:CXV158"/>
    <mergeCell ref="CYC158:CYD158"/>
    <mergeCell ref="CYK158:CYL158"/>
    <mergeCell ref="CYS158:CYT158"/>
    <mergeCell ref="CZA158:CZB158"/>
    <mergeCell ref="CZI158:CZJ158"/>
    <mergeCell ref="CZQ158:CZR158"/>
    <mergeCell ref="CZY158:CZZ158"/>
    <mergeCell ref="DAG158:DAH158"/>
    <mergeCell ref="DRE158:DRF158"/>
    <mergeCell ref="DRM158:DRN158"/>
    <mergeCell ref="DRU158:DRV158"/>
    <mergeCell ref="DSC158:DSD158"/>
    <mergeCell ref="DSK158:DSL158"/>
    <mergeCell ref="DSS158:DST158"/>
    <mergeCell ref="DTA158:DTB158"/>
    <mergeCell ref="DTI158:DTJ158"/>
    <mergeCell ref="DTQ158:DTR158"/>
    <mergeCell ref="DOK158:DOL158"/>
    <mergeCell ref="DOS158:DOT158"/>
    <mergeCell ref="DPA158:DPB158"/>
    <mergeCell ref="DPI158:DPJ158"/>
    <mergeCell ref="DPQ158:DPR158"/>
    <mergeCell ref="DPY158:DPZ158"/>
    <mergeCell ref="DQG158:DQH158"/>
    <mergeCell ref="DQO158:DQP158"/>
    <mergeCell ref="DQW158:DQX158"/>
    <mergeCell ref="DLQ158:DLR158"/>
    <mergeCell ref="DLY158:DLZ158"/>
    <mergeCell ref="DMG158:DMH158"/>
    <mergeCell ref="DMO158:DMP158"/>
    <mergeCell ref="DMW158:DMX158"/>
    <mergeCell ref="DNE158:DNF158"/>
    <mergeCell ref="DNM158:DNN158"/>
    <mergeCell ref="DNU158:DNV158"/>
    <mergeCell ref="DOC158:DOD158"/>
    <mergeCell ref="DIW158:DIX158"/>
    <mergeCell ref="DJE158:DJF158"/>
    <mergeCell ref="DJM158:DJN158"/>
    <mergeCell ref="DJU158:DJV158"/>
    <mergeCell ref="DKC158:DKD158"/>
    <mergeCell ref="DKK158:DKL158"/>
    <mergeCell ref="DKS158:DKT158"/>
    <mergeCell ref="DLA158:DLB158"/>
    <mergeCell ref="DLI158:DLJ158"/>
    <mergeCell ref="ECG158:ECH158"/>
    <mergeCell ref="ECO158:ECP158"/>
    <mergeCell ref="ECW158:ECX158"/>
    <mergeCell ref="EDE158:EDF158"/>
    <mergeCell ref="EDM158:EDN158"/>
    <mergeCell ref="EDU158:EDV158"/>
    <mergeCell ref="EEC158:EED158"/>
    <mergeCell ref="EEK158:EEL158"/>
    <mergeCell ref="EES158:EET158"/>
    <mergeCell ref="DZM158:DZN158"/>
    <mergeCell ref="DZU158:DZV158"/>
    <mergeCell ref="EAC158:EAD158"/>
    <mergeCell ref="EAK158:EAL158"/>
    <mergeCell ref="EAS158:EAT158"/>
    <mergeCell ref="EBA158:EBB158"/>
    <mergeCell ref="EBI158:EBJ158"/>
    <mergeCell ref="EBQ158:EBR158"/>
    <mergeCell ref="EBY158:EBZ158"/>
    <mergeCell ref="DWS158:DWT158"/>
    <mergeCell ref="DXA158:DXB158"/>
    <mergeCell ref="DXI158:DXJ158"/>
    <mergeCell ref="DXQ158:DXR158"/>
    <mergeCell ref="DXY158:DXZ158"/>
    <mergeCell ref="DYG158:DYH158"/>
    <mergeCell ref="DYO158:DYP158"/>
    <mergeCell ref="DYW158:DYX158"/>
    <mergeCell ref="DZE158:DZF158"/>
    <mergeCell ref="DTY158:DTZ158"/>
    <mergeCell ref="DUG158:DUH158"/>
    <mergeCell ref="DUO158:DUP158"/>
    <mergeCell ref="DUW158:DUX158"/>
    <mergeCell ref="DVE158:DVF158"/>
    <mergeCell ref="DVM158:DVN158"/>
    <mergeCell ref="DVU158:DVV158"/>
    <mergeCell ref="DWC158:DWD158"/>
    <mergeCell ref="DWK158:DWL158"/>
    <mergeCell ref="ENI158:ENJ158"/>
    <mergeCell ref="ENQ158:ENR158"/>
    <mergeCell ref="ENY158:ENZ158"/>
    <mergeCell ref="EOG158:EOH158"/>
    <mergeCell ref="EOO158:EOP158"/>
    <mergeCell ref="EOW158:EOX158"/>
    <mergeCell ref="EPE158:EPF158"/>
    <mergeCell ref="EPM158:EPN158"/>
    <mergeCell ref="EPU158:EPV158"/>
    <mergeCell ref="EKO158:EKP158"/>
    <mergeCell ref="EKW158:EKX158"/>
    <mergeCell ref="ELE158:ELF158"/>
    <mergeCell ref="ELM158:ELN158"/>
    <mergeCell ref="ELU158:ELV158"/>
    <mergeCell ref="EMC158:EMD158"/>
    <mergeCell ref="EMK158:EML158"/>
    <mergeCell ref="EMS158:EMT158"/>
    <mergeCell ref="ENA158:ENB158"/>
    <mergeCell ref="EHU158:EHV158"/>
    <mergeCell ref="EIC158:EID158"/>
    <mergeCell ref="EIK158:EIL158"/>
    <mergeCell ref="EIS158:EIT158"/>
    <mergeCell ref="EJA158:EJB158"/>
    <mergeCell ref="EJI158:EJJ158"/>
    <mergeCell ref="EJQ158:EJR158"/>
    <mergeCell ref="EJY158:EJZ158"/>
    <mergeCell ref="EKG158:EKH158"/>
    <mergeCell ref="EFA158:EFB158"/>
    <mergeCell ref="EFI158:EFJ158"/>
    <mergeCell ref="EFQ158:EFR158"/>
    <mergeCell ref="EFY158:EFZ158"/>
    <mergeCell ref="EGG158:EGH158"/>
    <mergeCell ref="EGO158:EGP158"/>
    <mergeCell ref="EGW158:EGX158"/>
    <mergeCell ref="EHE158:EHF158"/>
    <mergeCell ref="EHM158:EHN158"/>
    <mergeCell ref="EYK158:EYL158"/>
    <mergeCell ref="EYS158:EYT158"/>
    <mergeCell ref="EZA158:EZB158"/>
    <mergeCell ref="EZI158:EZJ158"/>
    <mergeCell ref="EZQ158:EZR158"/>
    <mergeCell ref="EZY158:EZZ158"/>
    <mergeCell ref="FAG158:FAH158"/>
    <mergeCell ref="FAO158:FAP158"/>
    <mergeCell ref="FAW158:FAX158"/>
    <mergeCell ref="EVQ158:EVR158"/>
    <mergeCell ref="EVY158:EVZ158"/>
    <mergeCell ref="EWG158:EWH158"/>
    <mergeCell ref="EWO158:EWP158"/>
    <mergeCell ref="EWW158:EWX158"/>
    <mergeCell ref="EXE158:EXF158"/>
    <mergeCell ref="EXM158:EXN158"/>
    <mergeCell ref="EXU158:EXV158"/>
    <mergeCell ref="EYC158:EYD158"/>
    <mergeCell ref="ESW158:ESX158"/>
    <mergeCell ref="ETE158:ETF158"/>
    <mergeCell ref="ETM158:ETN158"/>
    <mergeCell ref="ETU158:ETV158"/>
    <mergeCell ref="EUC158:EUD158"/>
    <mergeCell ref="EUK158:EUL158"/>
    <mergeCell ref="EUS158:EUT158"/>
    <mergeCell ref="EVA158:EVB158"/>
    <mergeCell ref="EVI158:EVJ158"/>
    <mergeCell ref="EQC158:EQD158"/>
    <mergeCell ref="EQK158:EQL158"/>
    <mergeCell ref="EQS158:EQT158"/>
    <mergeCell ref="ERA158:ERB158"/>
    <mergeCell ref="ERI158:ERJ158"/>
    <mergeCell ref="ERQ158:ERR158"/>
    <mergeCell ref="ERY158:ERZ158"/>
    <mergeCell ref="ESG158:ESH158"/>
    <mergeCell ref="ESO158:ESP158"/>
    <mergeCell ref="FJM158:FJN158"/>
    <mergeCell ref="FJU158:FJV158"/>
    <mergeCell ref="FKC158:FKD158"/>
    <mergeCell ref="FKK158:FKL158"/>
    <mergeCell ref="FKS158:FKT158"/>
    <mergeCell ref="FLA158:FLB158"/>
    <mergeCell ref="FLI158:FLJ158"/>
    <mergeCell ref="FLQ158:FLR158"/>
    <mergeCell ref="FLY158:FLZ158"/>
    <mergeCell ref="FGS158:FGT158"/>
    <mergeCell ref="FHA158:FHB158"/>
    <mergeCell ref="FHI158:FHJ158"/>
    <mergeCell ref="FHQ158:FHR158"/>
    <mergeCell ref="FHY158:FHZ158"/>
    <mergeCell ref="FIG158:FIH158"/>
    <mergeCell ref="FIO158:FIP158"/>
    <mergeCell ref="FIW158:FIX158"/>
    <mergeCell ref="FJE158:FJF158"/>
    <mergeCell ref="FDY158:FDZ158"/>
    <mergeCell ref="FEG158:FEH158"/>
    <mergeCell ref="FEO158:FEP158"/>
    <mergeCell ref="FEW158:FEX158"/>
    <mergeCell ref="FFE158:FFF158"/>
    <mergeCell ref="FFM158:FFN158"/>
    <mergeCell ref="FFU158:FFV158"/>
    <mergeCell ref="FGC158:FGD158"/>
    <mergeCell ref="FGK158:FGL158"/>
    <mergeCell ref="FBE158:FBF158"/>
    <mergeCell ref="FBM158:FBN158"/>
    <mergeCell ref="FBU158:FBV158"/>
    <mergeCell ref="FCC158:FCD158"/>
    <mergeCell ref="FCK158:FCL158"/>
    <mergeCell ref="FCS158:FCT158"/>
    <mergeCell ref="FDA158:FDB158"/>
    <mergeCell ref="FDI158:FDJ158"/>
    <mergeCell ref="FDQ158:FDR158"/>
    <mergeCell ref="FUO158:FUP158"/>
    <mergeCell ref="FUW158:FUX158"/>
    <mergeCell ref="FVE158:FVF158"/>
    <mergeCell ref="FVM158:FVN158"/>
    <mergeCell ref="FVU158:FVV158"/>
    <mergeCell ref="FWC158:FWD158"/>
    <mergeCell ref="FWK158:FWL158"/>
    <mergeCell ref="FWS158:FWT158"/>
    <mergeCell ref="FXA158:FXB158"/>
    <mergeCell ref="FRU158:FRV158"/>
    <mergeCell ref="FSC158:FSD158"/>
    <mergeCell ref="FSK158:FSL158"/>
    <mergeCell ref="FSS158:FST158"/>
    <mergeCell ref="FTA158:FTB158"/>
    <mergeCell ref="FTI158:FTJ158"/>
    <mergeCell ref="FTQ158:FTR158"/>
    <mergeCell ref="FTY158:FTZ158"/>
    <mergeCell ref="FUG158:FUH158"/>
    <mergeCell ref="FPA158:FPB158"/>
    <mergeCell ref="FPI158:FPJ158"/>
    <mergeCell ref="FPQ158:FPR158"/>
    <mergeCell ref="FPY158:FPZ158"/>
    <mergeCell ref="FQG158:FQH158"/>
    <mergeCell ref="FQO158:FQP158"/>
    <mergeCell ref="FQW158:FQX158"/>
    <mergeCell ref="FRE158:FRF158"/>
    <mergeCell ref="FRM158:FRN158"/>
    <mergeCell ref="FMG158:FMH158"/>
    <mergeCell ref="FMO158:FMP158"/>
    <mergeCell ref="FMW158:FMX158"/>
    <mergeCell ref="FNE158:FNF158"/>
    <mergeCell ref="FNM158:FNN158"/>
    <mergeCell ref="FNU158:FNV158"/>
    <mergeCell ref="FOC158:FOD158"/>
    <mergeCell ref="FOK158:FOL158"/>
    <mergeCell ref="FOS158:FOT158"/>
    <mergeCell ref="GFQ158:GFR158"/>
    <mergeCell ref="GFY158:GFZ158"/>
    <mergeCell ref="GGG158:GGH158"/>
    <mergeCell ref="GGO158:GGP158"/>
    <mergeCell ref="GGW158:GGX158"/>
    <mergeCell ref="GHE158:GHF158"/>
    <mergeCell ref="GHM158:GHN158"/>
    <mergeCell ref="GHU158:GHV158"/>
    <mergeCell ref="GIC158:GID158"/>
    <mergeCell ref="GCW158:GCX158"/>
    <mergeCell ref="GDE158:GDF158"/>
    <mergeCell ref="GDM158:GDN158"/>
    <mergeCell ref="GDU158:GDV158"/>
    <mergeCell ref="GEC158:GED158"/>
    <mergeCell ref="GEK158:GEL158"/>
    <mergeCell ref="GES158:GET158"/>
    <mergeCell ref="GFA158:GFB158"/>
    <mergeCell ref="GFI158:GFJ158"/>
    <mergeCell ref="GAC158:GAD158"/>
    <mergeCell ref="GAK158:GAL158"/>
    <mergeCell ref="GAS158:GAT158"/>
    <mergeCell ref="GBA158:GBB158"/>
    <mergeCell ref="GBI158:GBJ158"/>
    <mergeCell ref="GBQ158:GBR158"/>
    <mergeCell ref="GBY158:GBZ158"/>
    <mergeCell ref="GCG158:GCH158"/>
    <mergeCell ref="GCO158:GCP158"/>
    <mergeCell ref="FXI158:FXJ158"/>
    <mergeCell ref="FXQ158:FXR158"/>
    <mergeCell ref="FXY158:FXZ158"/>
    <mergeCell ref="FYG158:FYH158"/>
    <mergeCell ref="FYO158:FYP158"/>
    <mergeCell ref="FYW158:FYX158"/>
    <mergeCell ref="FZE158:FZF158"/>
    <mergeCell ref="FZM158:FZN158"/>
    <mergeCell ref="FZU158:FZV158"/>
    <mergeCell ref="GQS158:GQT158"/>
    <mergeCell ref="GRA158:GRB158"/>
    <mergeCell ref="GRI158:GRJ158"/>
    <mergeCell ref="GRQ158:GRR158"/>
    <mergeCell ref="GRY158:GRZ158"/>
    <mergeCell ref="GSG158:GSH158"/>
    <mergeCell ref="GSO158:GSP158"/>
    <mergeCell ref="GSW158:GSX158"/>
    <mergeCell ref="GTE158:GTF158"/>
    <mergeCell ref="GNY158:GNZ158"/>
    <mergeCell ref="GOG158:GOH158"/>
    <mergeCell ref="GOO158:GOP158"/>
    <mergeCell ref="GOW158:GOX158"/>
    <mergeCell ref="GPE158:GPF158"/>
    <mergeCell ref="GPM158:GPN158"/>
    <mergeCell ref="GPU158:GPV158"/>
    <mergeCell ref="GQC158:GQD158"/>
    <mergeCell ref="GQK158:GQL158"/>
    <mergeCell ref="GLE158:GLF158"/>
    <mergeCell ref="GLM158:GLN158"/>
    <mergeCell ref="GLU158:GLV158"/>
    <mergeCell ref="GMC158:GMD158"/>
    <mergeCell ref="GMK158:GML158"/>
    <mergeCell ref="GMS158:GMT158"/>
    <mergeCell ref="GNA158:GNB158"/>
    <mergeCell ref="GNI158:GNJ158"/>
    <mergeCell ref="GNQ158:GNR158"/>
    <mergeCell ref="GIK158:GIL158"/>
    <mergeCell ref="GIS158:GIT158"/>
    <mergeCell ref="GJA158:GJB158"/>
    <mergeCell ref="GJI158:GJJ158"/>
    <mergeCell ref="GJQ158:GJR158"/>
    <mergeCell ref="GJY158:GJZ158"/>
    <mergeCell ref="GKG158:GKH158"/>
    <mergeCell ref="GKO158:GKP158"/>
    <mergeCell ref="GKW158:GKX158"/>
    <mergeCell ref="HBU158:HBV158"/>
    <mergeCell ref="HCC158:HCD158"/>
    <mergeCell ref="HCK158:HCL158"/>
    <mergeCell ref="HCS158:HCT158"/>
    <mergeCell ref="HDA158:HDB158"/>
    <mergeCell ref="HDI158:HDJ158"/>
    <mergeCell ref="HDQ158:HDR158"/>
    <mergeCell ref="HDY158:HDZ158"/>
    <mergeCell ref="HEG158:HEH158"/>
    <mergeCell ref="GZA158:GZB158"/>
    <mergeCell ref="GZI158:GZJ158"/>
    <mergeCell ref="GZQ158:GZR158"/>
    <mergeCell ref="GZY158:GZZ158"/>
    <mergeCell ref="HAG158:HAH158"/>
    <mergeCell ref="HAO158:HAP158"/>
    <mergeCell ref="HAW158:HAX158"/>
    <mergeCell ref="HBE158:HBF158"/>
    <mergeCell ref="HBM158:HBN158"/>
    <mergeCell ref="GWG158:GWH158"/>
    <mergeCell ref="GWO158:GWP158"/>
    <mergeCell ref="GWW158:GWX158"/>
    <mergeCell ref="GXE158:GXF158"/>
    <mergeCell ref="GXM158:GXN158"/>
    <mergeCell ref="GXU158:GXV158"/>
    <mergeCell ref="GYC158:GYD158"/>
    <mergeCell ref="GYK158:GYL158"/>
    <mergeCell ref="GYS158:GYT158"/>
    <mergeCell ref="GTM158:GTN158"/>
    <mergeCell ref="GTU158:GTV158"/>
    <mergeCell ref="GUC158:GUD158"/>
    <mergeCell ref="GUK158:GUL158"/>
    <mergeCell ref="GUS158:GUT158"/>
    <mergeCell ref="GVA158:GVB158"/>
    <mergeCell ref="GVI158:GVJ158"/>
    <mergeCell ref="GVQ158:GVR158"/>
    <mergeCell ref="GVY158:GVZ158"/>
    <mergeCell ref="HMW158:HMX158"/>
    <mergeCell ref="HNE158:HNF158"/>
    <mergeCell ref="HNM158:HNN158"/>
    <mergeCell ref="HNU158:HNV158"/>
    <mergeCell ref="HOC158:HOD158"/>
    <mergeCell ref="HOK158:HOL158"/>
    <mergeCell ref="HOS158:HOT158"/>
    <mergeCell ref="HPA158:HPB158"/>
    <mergeCell ref="HPI158:HPJ158"/>
    <mergeCell ref="HKC158:HKD158"/>
    <mergeCell ref="HKK158:HKL158"/>
    <mergeCell ref="HKS158:HKT158"/>
    <mergeCell ref="HLA158:HLB158"/>
    <mergeCell ref="HLI158:HLJ158"/>
    <mergeCell ref="HLQ158:HLR158"/>
    <mergeCell ref="HLY158:HLZ158"/>
    <mergeCell ref="HMG158:HMH158"/>
    <mergeCell ref="HMO158:HMP158"/>
    <mergeCell ref="HHI158:HHJ158"/>
    <mergeCell ref="HHQ158:HHR158"/>
    <mergeCell ref="HHY158:HHZ158"/>
    <mergeCell ref="HIG158:HIH158"/>
    <mergeCell ref="HIO158:HIP158"/>
    <mergeCell ref="HIW158:HIX158"/>
    <mergeCell ref="HJE158:HJF158"/>
    <mergeCell ref="HJM158:HJN158"/>
    <mergeCell ref="HJU158:HJV158"/>
    <mergeCell ref="HEO158:HEP158"/>
    <mergeCell ref="HEW158:HEX158"/>
    <mergeCell ref="HFE158:HFF158"/>
    <mergeCell ref="HFM158:HFN158"/>
    <mergeCell ref="HFU158:HFV158"/>
    <mergeCell ref="HGC158:HGD158"/>
    <mergeCell ref="HGK158:HGL158"/>
    <mergeCell ref="HGS158:HGT158"/>
    <mergeCell ref="HHA158:HHB158"/>
    <mergeCell ref="HXY158:HXZ158"/>
    <mergeCell ref="HYG158:HYH158"/>
    <mergeCell ref="HYO158:HYP158"/>
    <mergeCell ref="HYW158:HYX158"/>
    <mergeCell ref="HZE158:HZF158"/>
    <mergeCell ref="HZM158:HZN158"/>
    <mergeCell ref="HZU158:HZV158"/>
    <mergeCell ref="IAC158:IAD158"/>
    <mergeCell ref="IAK158:IAL158"/>
    <mergeCell ref="HVE158:HVF158"/>
    <mergeCell ref="HVM158:HVN158"/>
    <mergeCell ref="HVU158:HVV158"/>
    <mergeCell ref="HWC158:HWD158"/>
    <mergeCell ref="HWK158:HWL158"/>
    <mergeCell ref="HWS158:HWT158"/>
    <mergeCell ref="HXA158:HXB158"/>
    <mergeCell ref="HXI158:HXJ158"/>
    <mergeCell ref="HXQ158:HXR158"/>
    <mergeCell ref="HSK158:HSL158"/>
    <mergeCell ref="HSS158:HST158"/>
    <mergeCell ref="HTA158:HTB158"/>
    <mergeCell ref="HTI158:HTJ158"/>
    <mergeCell ref="HTQ158:HTR158"/>
    <mergeCell ref="HTY158:HTZ158"/>
    <mergeCell ref="HUG158:HUH158"/>
    <mergeCell ref="HUO158:HUP158"/>
    <mergeCell ref="HUW158:HUX158"/>
    <mergeCell ref="HPQ158:HPR158"/>
    <mergeCell ref="HPY158:HPZ158"/>
    <mergeCell ref="HQG158:HQH158"/>
    <mergeCell ref="HQO158:HQP158"/>
    <mergeCell ref="HQW158:HQX158"/>
    <mergeCell ref="HRE158:HRF158"/>
    <mergeCell ref="HRM158:HRN158"/>
    <mergeCell ref="HRU158:HRV158"/>
    <mergeCell ref="HSC158:HSD158"/>
    <mergeCell ref="IJA158:IJB158"/>
    <mergeCell ref="IJI158:IJJ158"/>
    <mergeCell ref="IJQ158:IJR158"/>
    <mergeCell ref="IJY158:IJZ158"/>
    <mergeCell ref="IKG158:IKH158"/>
    <mergeCell ref="IKO158:IKP158"/>
    <mergeCell ref="IKW158:IKX158"/>
    <mergeCell ref="ILE158:ILF158"/>
    <mergeCell ref="ILM158:ILN158"/>
    <mergeCell ref="IGG158:IGH158"/>
    <mergeCell ref="IGO158:IGP158"/>
    <mergeCell ref="IGW158:IGX158"/>
    <mergeCell ref="IHE158:IHF158"/>
    <mergeCell ref="IHM158:IHN158"/>
    <mergeCell ref="IHU158:IHV158"/>
    <mergeCell ref="IIC158:IID158"/>
    <mergeCell ref="IIK158:IIL158"/>
    <mergeCell ref="IIS158:IIT158"/>
    <mergeCell ref="IDM158:IDN158"/>
    <mergeCell ref="IDU158:IDV158"/>
    <mergeCell ref="IEC158:IED158"/>
    <mergeCell ref="IEK158:IEL158"/>
    <mergeCell ref="IES158:IET158"/>
    <mergeCell ref="IFA158:IFB158"/>
    <mergeCell ref="IFI158:IFJ158"/>
    <mergeCell ref="IFQ158:IFR158"/>
    <mergeCell ref="IFY158:IFZ158"/>
    <mergeCell ref="IAS158:IAT158"/>
    <mergeCell ref="IBA158:IBB158"/>
    <mergeCell ref="IBI158:IBJ158"/>
    <mergeCell ref="IBQ158:IBR158"/>
    <mergeCell ref="IBY158:IBZ158"/>
    <mergeCell ref="ICG158:ICH158"/>
    <mergeCell ref="ICO158:ICP158"/>
    <mergeCell ref="ICW158:ICX158"/>
    <mergeCell ref="IDE158:IDF158"/>
    <mergeCell ref="IUC158:IUD158"/>
    <mergeCell ref="IUK158:IUL158"/>
    <mergeCell ref="IUS158:IUT158"/>
    <mergeCell ref="IVA158:IVB158"/>
    <mergeCell ref="IVI158:IVJ158"/>
    <mergeCell ref="IVQ158:IVR158"/>
    <mergeCell ref="IVY158:IVZ158"/>
    <mergeCell ref="IWG158:IWH158"/>
    <mergeCell ref="IWO158:IWP158"/>
    <mergeCell ref="IRI158:IRJ158"/>
    <mergeCell ref="IRQ158:IRR158"/>
    <mergeCell ref="IRY158:IRZ158"/>
    <mergeCell ref="ISG158:ISH158"/>
    <mergeCell ref="ISO158:ISP158"/>
    <mergeCell ref="ISW158:ISX158"/>
    <mergeCell ref="ITE158:ITF158"/>
    <mergeCell ref="ITM158:ITN158"/>
    <mergeCell ref="ITU158:ITV158"/>
    <mergeCell ref="IOO158:IOP158"/>
    <mergeCell ref="IOW158:IOX158"/>
    <mergeCell ref="IPE158:IPF158"/>
    <mergeCell ref="IPM158:IPN158"/>
    <mergeCell ref="IPU158:IPV158"/>
    <mergeCell ref="IQC158:IQD158"/>
    <mergeCell ref="IQK158:IQL158"/>
    <mergeCell ref="IQS158:IQT158"/>
    <mergeCell ref="IRA158:IRB158"/>
    <mergeCell ref="ILU158:ILV158"/>
    <mergeCell ref="IMC158:IMD158"/>
    <mergeCell ref="IMK158:IML158"/>
    <mergeCell ref="IMS158:IMT158"/>
    <mergeCell ref="INA158:INB158"/>
    <mergeCell ref="INI158:INJ158"/>
    <mergeCell ref="INQ158:INR158"/>
    <mergeCell ref="INY158:INZ158"/>
    <mergeCell ref="IOG158:IOH158"/>
    <mergeCell ref="JFE158:JFF158"/>
    <mergeCell ref="JFM158:JFN158"/>
    <mergeCell ref="JFU158:JFV158"/>
    <mergeCell ref="JGC158:JGD158"/>
    <mergeCell ref="JGK158:JGL158"/>
    <mergeCell ref="JGS158:JGT158"/>
    <mergeCell ref="JHA158:JHB158"/>
    <mergeCell ref="JHI158:JHJ158"/>
    <mergeCell ref="JHQ158:JHR158"/>
    <mergeCell ref="JCK158:JCL158"/>
    <mergeCell ref="JCS158:JCT158"/>
    <mergeCell ref="JDA158:JDB158"/>
    <mergeCell ref="JDI158:JDJ158"/>
    <mergeCell ref="JDQ158:JDR158"/>
    <mergeCell ref="JDY158:JDZ158"/>
    <mergeCell ref="JEG158:JEH158"/>
    <mergeCell ref="JEO158:JEP158"/>
    <mergeCell ref="JEW158:JEX158"/>
    <mergeCell ref="IZQ158:IZR158"/>
    <mergeCell ref="IZY158:IZZ158"/>
    <mergeCell ref="JAG158:JAH158"/>
    <mergeCell ref="JAO158:JAP158"/>
    <mergeCell ref="JAW158:JAX158"/>
    <mergeCell ref="JBE158:JBF158"/>
    <mergeCell ref="JBM158:JBN158"/>
    <mergeCell ref="JBU158:JBV158"/>
    <mergeCell ref="JCC158:JCD158"/>
    <mergeCell ref="IWW158:IWX158"/>
    <mergeCell ref="IXE158:IXF158"/>
    <mergeCell ref="IXM158:IXN158"/>
    <mergeCell ref="IXU158:IXV158"/>
    <mergeCell ref="IYC158:IYD158"/>
    <mergeCell ref="IYK158:IYL158"/>
    <mergeCell ref="IYS158:IYT158"/>
    <mergeCell ref="IZA158:IZB158"/>
    <mergeCell ref="IZI158:IZJ158"/>
    <mergeCell ref="JQG158:JQH158"/>
    <mergeCell ref="JQO158:JQP158"/>
    <mergeCell ref="JQW158:JQX158"/>
    <mergeCell ref="JRE158:JRF158"/>
    <mergeCell ref="JRM158:JRN158"/>
    <mergeCell ref="JRU158:JRV158"/>
    <mergeCell ref="JSC158:JSD158"/>
    <mergeCell ref="JSK158:JSL158"/>
    <mergeCell ref="JSS158:JST158"/>
    <mergeCell ref="JNM158:JNN158"/>
    <mergeCell ref="JNU158:JNV158"/>
    <mergeCell ref="JOC158:JOD158"/>
    <mergeCell ref="JOK158:JOL158"/>
    <mergeCell ref="JOS158:JOT158"/>
    <mergeCell ref="JPA158:JPB158"/>
    <mergeCell ref="JPI158:JPJ158"/>
    <mergeCell ref="JPQ158:JPR158"/>
    <mergeCell ref="JPY158:JPZ158"/>
    <mergeCell ref="JKS158:JKT158"/>
    <mergeCell ref="JLA158:JLB158"/>
    <mergeCell ref="JLI158:JLJ158"/>
    <mergeCell ref="JLQ158:JLR158"/>
    <mergeCell ref="JLY158:JLZ158"/>
    <mergeCell ref="JMG158:JMH158"/>
    <mergeCell ref="JMO158:JMP158"/>
    <mergeCell ref="JMW158:JMX158"/>
    <mergeCell ref="JNE158:JNF158"/>
    <mergeCell ref="JHY158:JHZ158"/>
    <mergeCell ref="JIG158:JIH158"/>
    <mergeCell ref="JIO158:JIP158"/>
    <mergeCell ref="JIW158:JIX158"/>
    <mergeCell ref="JJE158:JJF158"/>
    <mergeCell ref="JJM158:JJN158"/>
    <mergeCell ref="JJU158:JJV158"/>
    <mergeCell ref="JKC158:JKD158"/>
    <mergeCell ref="JKK158:JKL158"/>
    <mergeCell ref="KBI158:KBJ158"/>
    <mergeCell ref="KBQ158:KBR158"/>
    <mergeCell ref="KBY158:KBZ158"/>
    <mergeCell ref="KCG158:KCH158"/>
    <mergeCell ref="KCO158:KCP158"/>
    <mergeCell ref="KCW158:KCX158"/>
    <mergeCell ref="KDE158:KDF158"/>
    <mergeCell ref="KDM158:KDN158"/>
    <mergeCell ref="KDU158:KDV158"/>
    <mergeCell ref="JYO158:JYP158"/>
    <mergeCell ref="JYW158:JYX158"/>
    <mergeCell ref="JZE158:JZF158"/>
    <mergeCell ref="JZM158:JZN158"/>
    <mergeCell ref="JZU158:JZV158"/>
    <mergeCell ref="KAC158:KAD158"/>
    <mergeCell ref="KAK158:KAL158"/>
    <mergeCell ref="KAS158:KAT158"/>
    <mergeCell ref="KBA158:KBB158"/>
    <mergeCell ref="JVU158:JVV158"/>
    <mergeCell ref="JWC158:JWD158"/>
    <mergeCell ref="JWK158:JWL158"/>
    <mergeCell ref="JWS158:JWT158"/>
    <mergeCell ref="JXA158:JXB158"/>
    <mergeCell ref="JXI158:JXJ158"/>
    <mergeCell ref="JXQ158:JXR158"/>
    <mergeCell ref="JXY158:JXZ158"/>
    <mergeCell ref="JYG158:JYH158"/>
    <mergeCell ref="JTA158:JTB158"/>
    <mergeCell ref="JTI158:JTJ158"/>
    <mergeCell ref="JTQ158:JTR158"/>
    <mergeCell ref="JTY158:JTZ158"/>
    <mergeCell ref="JUG158:JUH158"/>
    <mergeCell ref="JUO158:JUP158"/>
    <mergeCell ref="JUW158:JUX158"/>
    <mergeCell ref="JVE158:JVF158"/>
    <mergeCell ref="JVM158:JVN158"/>
    <mergeCell ref="KMK158:KML158"/>
    <mergeCell ref="KMS158:KMT158"/>
    <mergeCell ref="KNA158:KNB158"/>
    <mergeCell ref="KNI158:KNJ158"/>
    <mergeCell ref="KNQ158:KNR158"/>
    <mergeCell ref="KNY158:KNZ158"/>
    <mergeCell ref="KOG158:KOH158"/>
    <mergeCell ref="KOO158:KOP158"/>
    <mergeCell ref="KOW158:KOX158"/>
    <mergeCell ref="KJQ158:KJR158"/>
    <mergeCell ref="KJY158:KJZ158"/>
    <mergeCell ref="KKG158:KKH158"/>
    <mergeCell ref="KKO158:KKP158"/>
    <mergeCell ref="KKW158:KKX158"/>
    <mergeCell ref="KLE158:KLF158"/>
    <mergeCell ref="KLM158:KLN158"/>
    <mergeCell ref="KLU158:KLV158"/>
    <mergeCell ref="KMC158:KMD158"/>
    <mergeCell ref="KGW158:KGX158"/>
    <mergeCell ref="KHE158:KHF158"/>
    <mergeCell ref="KHM158:KHN158"/>
    <mergeCell ref="KHU158:KHV158"/>
    <mergeCell ref="KIC158:KID158"/>
    <mergeCell ref="KIK158:KIL158"/>
    <mergeCell ref="KIS158:KIT158"/>
    <mergeCell ref="KJA158:KJB158"/>
    <mergeCell ref="KJI158:KJJ158"/>
    <mergeCell ref="KEC158:KED158"/>
    <mergeCell ref="KEK158:KEL158"/>
    <mergeCell ref="KES158:KET158"/>
    <mergeCell ref="KFA158:KFB158"/>
    <mergeCell ref="KFI158:KFJ158"/>
    <mergeCell ref="KFQ158:KFR158"/>
    <mergeCell ref="KFY158:KFZ158"/>
    <mergeCell ref="KGG158:KGH158"/>
    <mergeCell ref="KGO158:KGP158"/>
    <mergeCell ref="KXM158:KXN158"/>
    <mergeCell ref="KXU158:KXV158"/>
    <mergeCell ref="KYC158:KYD158"/>
    <mergeCell ref="KYK158:KYL158"/>
    <mergeCell ref="KYS158:KYT158"/>
    <mergeCell ref="KZA158:KZB158"/>
    <mergeCell ref="KZI158:KZJ158"/>
    <mergeCell ref="KZQ158:KZR158"/>
    <mergeCell ref="KZY158:KZZ158"/>
    <mergeCell ref="KUS158:KUT158"/>
    <mergeCell ref="KVA158:KVB158"/>
    <mergeCell ref="KVI158:KVJ158"/>
    <mergeCell ref="KVQ158:KVR158"/>
    <mergeCell ref="KVY158:KVZ158"/>
    <mergeCell ref="KWG158:KWH158"/>
    <mergeCell ref="KWO158:KWP158"/>
    <mergeCell ref="KWW158:KWX158"/>
    <mergeCell ref="KXE158:KXF158"/>
    <mergeCell ref="KRY158:KRZ158"/>
    <mergeCell ref="KSG158:KSH158"/>
    <mergeCell ref="KSO158:KSP158"/>
    <mergeCell ref="KSW158:KSX158"/>
    <mergeCell ref="KTE158:KTF158"/>
    <mergeCell ref="KTM158:KTN158"/>
    <mergeCell ref="KTU158:KTV158"/>
    <mergeCell ref="KUC158:KUD158"/>
    <mergeCell ref="KUK158:KUL158"/>
    <mergeCell ref="KPE158:KPF158"/>
    <mergeCell ref="KPM158:KPN158"/>
    <mergeCell ref="KPU158:KPV158"/>
    <mergeCell ref="KQC158:KQD158"/>
    <mergeCell ref="KQK158:KQL158"/>
    <mergeCell ref="KQS158:KQT158"/>
    <mergeCell ref="KRA158:KRB158"/>
    <mergeCell ref="KRI158:KRJ158"/>
    <mergeCell ref="KRQ158:KRR158"/>
    <mergeCell ref="LIO158:LIP158"/>
    <mergeCell ref="LIW158:LIX158"/>
    <mergeCell ref="LJE158:LJF158"/>
    <mergeCell ref="LJM158:LJN158"/>
    <mergeCell ref="LJU158:LJV158"/>
    <mergeCell ref="LKC158:LKD158"/>
    <mergeCell ref="LKK158:LKL158"/>
    <mergeCell ref="LKS158:LKT158"/>
    <mergeCell ref="LLA158:LLB158"/>
    <mergeCell ref="LFU158:LFV158"/>
    <mergeCell ref="LGC158:LGD158"/>
    <mergeCell ref="LGK158:LGL158"/>
    <mergeCell ref="LGS158:LGT158"/>
    <mergeCell ref="LHA158:LHB158"/>
    <mergeCell ref="LHI158:LHJ158"/>
    <mergeCell ref="LHQ158:LHR158"/>
    <mergeCell ref="LHY158:LHZ158"/>
    <mergeCell ref="LIG158:LIH158"/>
    <mergeCell ref="LDA158:LDB158"/>
    <mergeCell ref="LDI158:LDJ158"/>
    <mergeCell ref="LDQ158:LDR158"/>
    <mergeCell ref="LDY158:LDZ158"/>
    <mergeCell ref="LEG158:LEH158"/>
    <mergeCell ref="LEO158:LEP158"/>
    <mergeCell ref="LEW158:LEX158"/>
    <mergeCell ref="LFE158:LFF158"/>
    <mergeCell ref="LFM158:LFN158"/>
    <mergeCell ref="LAG158:LAH158"/>
    <mergeCell ref="LAO158:LAP158"/>
    <mergeCell ref="LAW158:LAX158"/>
    <mergeCell ref="LBE158:LBF158"/>
    <mergeCell ref="LBM158:LBN158"/>
    <mergeCell ref="LBU158:LBV158"/>
    <mergeCell ref="LCC158:LCD158"/>
    <mergeCell ref="LCK158:LCL158"/>
    <mergeCell ref="LCS158:LCT158"/>
    <mergeCell ref="LTQ158:LTR158"/>
    <mergeCell ref="LTY158:LTZ158"/>
    <mergeCell ref="LUG158:LUH158"/>
    <mergeCell ref="LUO158:LUP158"/>
    <mergeCell ref="LUW158:LUX158"/>
    <mergeCell ref="LVE158:LVF158"/>
    <mergeCell ref="LVM158:LVN158"/>
    <mergeCell ref="LVU158:LVV158"/>
    <mergeCell ref="LWC158:LWD158"/>
    <mergeCell ref="LQW158:LQX158"/>
    <mergeCell ref="LRE158:LRF158"/>
    <mergeCell ref="LRM158:LRN158"/>
    <mergeCell ref="LRU158:LRV158"/>
    <mergeCell ref="LSC158:LSD158"/>
    <mergeCell ref="LSK158:LSL158"/>
    <mergeCell ref="LSS158:LST158"/>
    <mergeCell ref="LTA158:LTB158"/>
    <mergeCell ref="LTI158:LTJ158"/>
    <mergeCell ref="LOC158:LOD158"/>
    <mergeCell ref="LOK158:LOL158"/>
    <mergeCell ref="LOS158:LOT158"/>
    <mergeCell ref="LPA158:LPB158"/>
    <mergeCell ref="LPI158:LPJ158"/>
    <mergeCell ref="LPQ158:LPR158"/>
    <mergeCell ref="LPY158:LPZ158"/>
    <mergeCell ref="LQG158:LQH158"/>
    <mergeCell ref="LQO158:LQP158"/>
    <mergeCell ref="LLI158:LLJ158"/>
    <mergeCell ref="LLQ158:LLR158"/>
    <mergeCell ref="LLY158:LLZ158"/>
    <mergeCell ref="LMG158:LMH158"/>
    <mergeCell ref="LMO158:LMP158"/>
    <mergeCell ref="LMW158:LMX158"/>
    <mergeCell ref="LNE158:LNF158"/>
    <mergeCell ref="LNM158:LNN158"/>
    <mergeCell ref="LNU158:LNV158"/>
    <mergeCell ref="MES158:MET158"/>
    <mergeCell ref="MFA158:MFB158"/>
    <mergeCell ref="MFI158:MFJ158"/>
    <mergeCell ref="MFQ158:MFR158"/>
    <mergeCell ref="MFY158:MFZ158"/>
    <mergeCell ref="MGG158:MGH158"/>
    <mergeCell ref="MGO158:MGP158"/>
    <mergeCell ref="MGW158:MGX158"/>
    <mergeCell ref="MHE158:MHF158"/>
    <mergeCell ref="MBY158:MBZ158"/>
    <mergeCell ref="MCG158:MCH158"/>
    <mergeCell ref="MCO158:MCP158"/>
    <mergeCell ref="MCW158:MCX158"/>
    <mergeCell ref="MDE158:MDF158"/>
    <mergeCell ref="MDM158:MDN158"/>
    <mergeCell ref="MDU158:MDV158"/>
    <mergeCell ref="MEC158:MED158"/>
    <mergeCell ref="MEK158:MEL158"/>
    <mergeCell ref="LZE158:LZF158"/>
    <mergeCell ref="LZM158:LZN158"/>
    <mergeCell ref="LZU158:LZV158"/>
    <mergeCell ref="MAC158:MAD158"/>
    <mergeCell ref="MAK158:MAL158"/>
    <mergeCell ref="MAS158:MAT158"/>
    <mergeCell ref="MBA158:MBB158"/>
    <mergeCell ref="MBI158:MBJ158"/>
    <mergeCell ref="MBQ158:MBR158"/>
    <mergeCell ref="LWK158:LWL158"/>
    <mergeCell ref="LWS158:LWT158"/>
    <mergeCell ref="LXA158:LXB158"/>
    <mergeCell ref="LXI158:LXJ158"/>
    <mergeCell ref="LXQ158:LXR158"/>
    <mergeCell ref="LXY158:LXZ158"/>
    <mergeCell ref="LYG158:LYH158"/>
    <mergeCell ref="LYO158:LYP158"/>
    <mergeCell ref="LYW158:LYX158"/>
    <mergeCell ref="MPU158:MPV158"/>
    <mergeCell ref="MQC158:MQD158"/>
    <mergeCell ref="MQK158:MQL158"/>
    <mergeCell ref="MQS158:MQT158"/>
    <mergeCell ref="MRA158:MRB158"/>
    <mergeCell ref="MRI158:MRJ158"/>
    <mergeCell ref="MRQ158:MRR158"/>
    <mergeCell ref="MRY158:MRZ158"/>
    <mergeCell ref="MSG158:MSH158"/>
    <mergeCell ref="MNA158:MNB158"/>
    <mergeCell ref="MNI158:MNJ158"/>
    <mergeCell ref="MNQ158:MNR158"/>
    <mergeCell ref="MNY158:MNZ158"/>
    <mergeCell ref="MOG158:MOH158"/>
    <mergeCell ref="MOO158:MOP158"/>
    <mergeCell ref="MOW158:MOX158"/>
    <mergeCell ref="MPE158:MPF158"/>
    <mergeCell ref="MPM158:MPN158"/>
    <mergeCell ref="MKG158:MKH158"/>
    <mergeCell ref="MKO158:MKP158"/>
    <mergeCell ref="MKW158:MKX158"/>
    <mergeCell ref="MLE158:MLF158"/>
    <mergeCell ref="MLM158:MLN158"/>
    <mergeCell ref="MLU158:MLV158"/>
    <mergeCell ref="MMC158:MMD158"/>
    <mergeCell ref="MMK158:MML158"/>
    <mergeCell ref="MMS158:MMT158"/>
    <mergeCell ref="MHM158:MHN158"/>
    <mergeCell ref="MHU158:MHV158"/>
    <mergeCell ref="MIC158:MID158"/>
    <mergeCell ref="MIK158:MIL158"/>
    <mergeCell ref="MIS158:MIT158"/>
    <mergeCell ref="MJA158:MJB158"/>
    <mergeCell ref="MJI158:MJJ158"/>
    <mergeCell ref="MJQ158:MJR158"/>
    <mergeCell ref="MJY158:MJZ158"/>
    <mergeCell ref="NAW158:NAX158"/>
    <mergeCell ref="NBE158:NBF158"/>
    <mergeCell ref="NBM158:NBN158"/>
    <mergeCell ref="NBU158:NBV158"/>
    <mergeCell ref="NCC158:NCD158"/>
    <mergeCell ref="NCK158:NCL158"/>
    <mergeCell ref="NCS158:NCT158"/>
    <mergeCell ref="NDA158:NDB158"/>
    <mergeCell ref="NDI158:NDJ158"/>
    <mergeCell ref="MYC158:MYD158"/>
    <mergeCell ref="MYK158:MYL158"/>
    <mergeCell ref="MYS158:MYT158"/>
    <mergeCell ref="MZA158:MZB158"/>
    <mergeCell ref="MZI158:MZJ158"/>
    <mergeCell ref="MZQ158:MZR158"/>
    <mergeCell ref="MZY158:MZZ158"/>
    <mergeCell ref="NAG158:NAH158"/>
    <mergeCell ref="NAO158:NAP158"/>
    <mergeCell ref="MVI158:MVJ158"/>
    <mergeCell ref="MVQ158:MVR158"/>
    <mergeCell ref="MVY158:MVZ158"/>
    <mergeCell ref="MWG158:MWH158"/>
    <mergeCell ref="MWO158:MWP158"/>
    <mergeCell ref="MWW158:MWX158"/>
    <mergeCell ref="MXE158:MXF158"/>
    <mergeCell ref="MXM158:MXN158"/>
    <mergeCell ref="MXU158:MXV158"/>
    <mergeCell ref="MSO158:MSP158"/>
    <mergeCell ref="MSW158:MSX158"/>
    <mergeCell ref="MTE158:MTF158"/>
    <mergeCell ref="MTM158:MTN158"/>
    <mergeCell ref="MTU158:MTV158"/>
    <mergeCell ref="MUC158:MUD158"/>
    <mergeCell ref="MUK158:MUL158"/>
    <mergeCell ref="MUS158:MUT158"/>
    <mergeCell ref="MVA158:MVB158"/>
    <mergeCell ref="NLY158:NLZ158"/>
    <mergeCell ref="NMG158:NMH158"/>
    <mergeCell ref="NMO158:NMP158"/>
    <mergeCell ref="NMW158:NMX158"/>
    <mergeCell ref="NNE158:NNF158"/>
    <mergeCell ref="NNM158:NNN158"/>
    <mergeCell ref="NNU158:NNV158"/>
    <mergeCell ref="NOC158:NOD158"/>
    <mergeCell ref="NOK158:NOL158"/>
    <mergeCell ref="NJE158:NJF158"/>
    <mergeCell ref="NJM158:NJN158"/>
    <mergeCell ref="NJU158:NJV158"/>
    <mergeCell ref="NKC158:NKD158"/>
    <mergeCell ref="NKK158:NKL158"/>
    <mergeCell ref="NKS158:NKT158"/>
    <mergeCell ref="NLA158:NLB158"/>
    <mergeCell ref="NLI158:NLJ158"/>
    <mergeCell ref="NLQ158:NLR158"/>
    <mergeCell ref="NGK158:NGL158"/>
    <mergeCell ref="NGS158:NGT158"/>
    <mergeCell ref="NHA158:NHB158"/>
    <mergeCell ref="NHI158:NHJ158"/>
    <mergeCell ref="NHQ158:NHR158"/>
    <mergeCell ref="NHY158:NHZ158"/>
    <mergeCell ref="NIG158:NIH158"/>
    <mergeCell ref="NIO158:NIP158"/>
    <mergeCell ref="NIW158:NIX158"/>
    <mergeCell ref="NDQ158:NDR158"/>
    <mergeCell ref="NDY158:NDZ158"/>
    <mergeCell ref="NEG158:NEH158"/>
    <mergeCell ref="NEO158:NEP158"/>
    <mergeCell ref="NEW158:NEX158"/>
    <mergeCell ref="NFE158:NFF158"/>
    <mergeCell ref="NFM158:NFN158"/>
    <mergeCell ref="NFU158:NFV158"/>
    <mergeCell ref="NGC158:NGD158"/>
    <mergeCell ref="NXA158:NXB158"/>
    <mergeCell ref="NXI158:NXJ158"/>
    <mergeCell ref="NXQ158:NXR158"/>
    <mergeCell ref="NXY158:NXZ158"/>
    <mergeCell ref="NYG158:NYH158"/>
    <mergeCell ref="NYO158:NYP158"/>
    <mergeCell ref="NYW158:NYX158"/>
    <mergeCell ref="NZE158:NZF158"/>
    <mergeCell ref="NZM158:NZN158"/>
    <mergeCell ref="NUG158:NUH158"/>
    <mergeCell ref="NUO158:NUP158"/>
    <mergeCell ref="NUW158:NUX158"/>
    <mergeCell ref="NVE158:NVF158"/>
    <mergeCell ref="NVM158:NVN158"/>
    <mergeCell ref="NVU158:NVV158"/>
    <mergeCell ref="NWC158:NWD158"/>
    <mergeCell ref="NWK158:NWL158"/>
    <mergeCell ref="NWS158:NWT158"/>
    <mergeCell ref="NRM158:NRN158"/>
    <mergeCell ref="NRU158:NRV158"/>
    <mergeCell ref="NSC158:NSD158"/>
    <mergeCell ref="NSK158:NSL158"/>
    <mergeCell ref="NSS158:NST158"/>
    <mergeCell ref="NTA158:NTB158"/>
    <mergeCell ref="NTI158:NTJ158"/>
    <mergeCell ref="NTQ158:NTR158"/>
    <mergeCell ref="NTY158:NTZ158"/>
    <mergeCell ref="NOS158:NOT158"/>
    <mergeCell ref="NPA158:NPB158"/>
    <mergeCell ref="NPI158:NPJ158"/>
    <mergeCell ref="NPQ158:NPR158"/>
    <mergeCell ref="NPY158:NPZ158"/>
    <mergeCell ref="NQG158:NQH158"/>
    <mergeCell ref="NQO158:NQP158"/>
    <mergeCell ref="NQW158:NQX158"/>
    <mergeCell ref="NRE158:NRF158"/>
    <mergeCell ref="OIC158:OID158"/>
    <mergeCell ref="OIK158:OIL158"/>
    <mergeCell ref="OIS158:OIT158"/>
    <mergeCell ref="OJA158:OJB158"/>
    <mergeCell ref="OJI158:OJJ158"/>
    <mergeCell ref="OJQ158:OJR158"/>
    <mergeCell ref="OJY158:OJZ158"/>
    <mergeCell ref="OKG158:OKH158"/>
    <mergeCell ref="OKO158:OKP158"/>
    <mergeCell ref="OFI158:OFJ158"/>
    <mergeCell ref="OFQ158:OFR158"/>
    <mergeCell ref="OFY158:OFZ158"/>
    <mergeCell ref="OGG158:OGH158"/>
    <mergeCell ref="OGO158:OGP158"/>
    <mergeCell ref="OGW158:OGX158"/>
    <mergeCell ref="OHE158:OHF158"/>
    <mergeCell ref="OHM158:OHN158"/>
    <mergeCell ref="OHU158:OHV158"/>
    <mergeCell ref="OCO158:OCP158"/>
    <mergeCell ref="OCW158:OCX158"/>
    <mergeCell ref="ODE158:ODF158"/>
    <mergeCell ref="ODM158:ODN158"/>
    <mergeCell ref="ODU158:ODV158"/>
    <mergeCell ref="OEC158:OED158"/>
    <mergeCell ref="OEK158:OEL158"/>
    <mergeCell ref="OES158:OET158"/>
    <mergeCell ref="OFA158:OFB158"/>
    <mergeCell ref="NZU158:NZV158"/>
    <mergeCell ref="OAC158:OAD158"/>
    <mergeCell ref="OAK158:OAL158"/>
    <mergeCell ref="OAS158:OAT158"/>
    <mergeCell ref="OBA158:OBB158"/>
    <mergeCell ref="OBI158:OBJ158"/>
    <mergeCell ref="OBQ158:OBR158"/>
    <mergeCell ref="OBY158:OBZ158"/>
    <mergeCell ref="OCG158:OCH158"/>
    <mergeCell ref="OTE158:OTF158"/>
    <mergeCell ref="OTM158:OTN158"/>
    <mergeCell ref="OTU158:OTV158"/>
    <mergeCell ref="OUC158:OUD158"/>
    <mergeCell ref="OUK158:OUL158"/>
    <mergeCell ref="OUS158:OUT158"/>
    <mergeCell ref="OVA158:OVB158"/>
    <mergeCell ref="OVI158:OVJ158"/>
    <mergeCell ref="OVQ158:OVR158"/>
    <mergeCell ref="OQK158:OQL158"/>
    <mergeCell ref="OQS158:OQT158"/>
    <mergeCell ref="ORA158:ORB158"/>
    <mergeCell ref="ORI158:ORJ158"/>
    <mergeCell ref="ORQ158:ORR158"/>
    <mergeCell ref="ORY158:ORZ158"/>
    <mergeCell ref="OSG158:OSH158"/>
    <mergeCell ref="OSO158:OSP158"/>
    <mergeCell ref="OSW158:OSX158"/>
    <mergeCell ref="ONQ158:ONR158"/>
    <mergeCell ref="ONY158:ONZ158"/>
    <mergeCell ref="OOG158:OOH158"/>
    <mergeCell ref="OOO158:OOP158"/>
    <mergeCell ref="OOW158:OOX158"/>
    <mergeCell ref="OPE158:OPF158"/>
    <mergeCell ref="OPM158:OPN158"/>
    <mergeCell ref="OPU158:OPV158"/>
    <mergeCell ref="OQC158:OQD158"/>
    <mergeCell ref="OKW158:OKX158"/>
    <mergeCell ref="OLE158:OLF158"/>
    <mergeCell ref="OLM158:OLN158"/>
    <mergeCell ref="OLU158:OLV158"/>
    <mergeCell ref="OMC158:OMD158"/>
    <mergeCell ref="OMK158:OML158"/>
    <mergeCell ref="OMS158:OMT158"/>
    <mergeCell ref="ONA158:ONB158"/>
    <mergeCell ref="ONI158:ONJ158"/>
    <mergeCell ref="PEG158:PEH158"/>
    <mergeCell ref="PEO158:PEP158"/>
    <mergeCell ref="PEW158:PEX158"/>
    <mergeCell ref="PFE158:PFF158"/>
    <mergeCell ref="PFM158:PFN158"/>
    <mergeCell ref="PFU158:PFV158"/>
    <mergeCell ref="PGC158:PGD158"/>
    <mergeCell ref="PGK158:PGL158"/>
    <mergeCell ref="PGS158:PGT158"/>
    <mergeCell ref="PBM158:PBN158"/>
    <mergeCell ref="PBU158:PBV158"/>
    <mergeCell ref="PCC158:PCD158"/>
    <mergeCell ref="PCK158:PCL158"/>
    <mergeCell ref="PCS158:PCT158"/>
    <mergeCell ref="PDA158:PDB158"/>
    <mergeCell ref="PDI158:PDJ158"/>
    <mergeCell ref="PDQ158:PDR158"/>
    <mergeCell ref="PDY158:PDZ158"/>
    <mergeCell ref="OYS158:OYT158"/>
    <mergeCell ref="OZA158:OZB158"/>
    <mergeCell ref="OZI158:OZJ158"/>
    <mergeCell ref="OZQ158:OZR158"/>
    <mergeCell ref="OZY158:OZZ158"/>
    <mergeCell ref="PAG158:PAH158"/>
    <mergeCell ref="PAO158:PAP158"/>
    <mergeCell ref="PAW158:PAX158"/>
    <mergeCell ref="PBE158:PBF158"/>
    <mergeCell ref="OVY158:OVZ158"/>
    <mergeCell ref="OWG158:OWH158"/>
    <mergeCell ref="OWO158:OWP158"/>
    <mergeCell ref="OWW158:OWX158"/>
    <mergeCell ref="OXE158:OXF158"/>
    <mergeCell ref="OXM158:OXN158"/>
    <mergeCell ref="OXU158:OXV158"/>
    <mergeCell ref="OYC158:OYD158"/>
    <mergeCell ref="OYK158:OYL158"/>
    <mergeCell ref="PPI158:PPJ158"/>
    <mergeCell ref="PPQ158:PPR158"/>
    <mergeCell ref="PPY158:PPZ158"/>
    <mergeCell ref="PQG158:PQH158"/>
    <mergeCell ref="PQO158:PQP158"/>
    <mergeCell ref="PQW158:PQX158"/>
    <mergeCell ref="PRE158:PRF158"/>
    <mergeCell ref="PRM158:PRN158"/>
    <mergeCell ref="PRU158:PRV158"/>
    <mergeCell ref="PMO158:PMP158"/>
    <mergeCell ref="PMW158:PMX158"/>
    <mergeCell ref="PNE158:PNF158"/>
    <mergeCell ref="PNM158:PNN158"/>
    <mergeCell ref="PNU158:PNV158"/>
    <mergeCell ref="POC158:POD158"/>
    <mergeCell ref="POK158:POL158"/>
    <mergeCell ref="POS158:POT158"/>
    <mergeCell ref="PPA158:PPB158"/>
    <mergeCell ref="PJU158:PJV158"/>
    <mergeCell ref="PKC158:PKD158"/>
    <mergeCell ref="PKK158:PKL158"/>
    <mergeCell ref="PKS158:PKT158"/>
    <mergeCell ref="PLA158:PLB158"/>
    <mergeCell ref="PLI158:PLJ158"/>
    <mergeCell ref="PLQ158:PLR158"/>
    <mergeCell ref="PLY158:PLZ158"/>
    <mergeCell ref="PMG158:PMH158"/>
    <mergeCell ref="PHA158:PHB158"/>
    <mergeCell ref="PHI158:PHJ158"/>
    <mergeCell ref="PHQ158:PHR158"/>
    <mergeCell ref="PHY158:PHZ158"/>
    <mergeCell ref="PIG158:PIH158"/>
    <mergeCell ref="PIO158:PIP158"/>
    <mergeCell ref="PIW158:PIX158"/>
    <mergeCell ref="PJE158:PJF158"/>
    <mergeCell ref="PJM158:PJN158"/>
    <mergeCell ref="QAK158:QAL158"/>
    <mergeCell ref="QAS158:QAT158"/>
    <mergeCell ref="QBA158:QBB158"/>
    <mergeCell ref="QBI158:QBJ158"/>
    <mergeCell ref="QBQ158:QBR158"/>
    <mergeCell ref="QBY158:QBZ158"/>
    <mergeCell ref="QCG158:QCH158"/>
    <mergeCell ref="QCO158:QCP158"/>
    <mergeCell ref="QCW158:QCX158"/>
    <mergeCell ref="PXQ158:PXR158"/>
    <mergeCell ref="PXY158:PXZ158"/>
    <mergeCell ref="PYG158:PYH158"/>
    <mergeCell ref="PYO158:PYP158"/>
    <mergeCell ref="PYW158:PYX158"/>
    <mergeCell ref="PZE158:PZF158"/>
    <mergeCell ref="PZM158:PZN158"/>
    <mergeCell ref="PZU158:PZV158"/>
    <mergeCell ref="QAC158:QAD158"/>
    <mergeCell ref="PUW158:PUX158"/>
    <mergeCell ref="PVE158:PVF158"/>
    <mergeCell ref="PVM158:PVN158"/>
    <mergeCell ref="PVU158:PVV158"/>
    <mergeCell ref="PWC158:PWD158"/>
    <mergeCell ref="PWK158:PWL158"/>
    <mergeCell ref="PWS158:PWT158"/>
    <mergeCell ref="PXA158:PXB158"/>
    <mergeCell ref="PXI158:PXJ158"/>
    <mergeCell ref="PSC158:PSD158"/>
    <mergeCell ref="PSK158:PSL158"/>
    <mergeCell ref="PSS158:PST158"/>
    <mergeCell ref="PTA158:PTB158"/>
    <mergeCell ref="PTI158:PTJ158"/>
    <mergeCell ref="PTQ158:PTR158"/>
    <mergeCell ref="PTY158:PTZ158"/>
    <mergeCell ref="PUG158:PUH158"/>
    <mergeCell ref="PUO158:PUP158"/>
    <mergeCell ref="QLM158:QLN158"/>
    <mergeCell ref="QLU158:QLV158"/>
    <mergeCell ref="QMC158:QMD158"/>
    <mergeCell ref="QMK158:QML158"/>
    <mergeCell ref="QMS158:QMT158"/>
    <mergeCell ref="QNA158:QNB158"/>
    <mergeCell ref="QNI158:QNJ158"/>
    <mergeCell ref="QNQ158:QNR158"/>
    <mergeCell ref="QNY158:QNZ158"/>
    <mergeCell ref="QIS158:QIT158"/>
    <mergeCell ref="QJA158:QJB158"/>
    <mergeCell ref="QJI158:QJJ158"/>
    <mergeCell ref="QJQ158:QJR158"/>
    <mergeCell ref="QJY158:QJZ158"/>
    <mergeCell ref="QKG158:QKH158"/>
    <mergeCell ref="QKO158:QKP158"/>
    <mergeCell ref="QKW158:QKX158"/>
    <mergeCell ref="QLE158:QLF158"/>
    <mergeCell ref="QFY158:QFZ158"/>
    <mergeCell ref="QGG158:QGH158"/>
    <mergeCell ref="QGO158:QGP158"/>
    <mergeCell ref="QGW158:QGX158"/>
    <mergeCell ref="QHE158:QHF158"/>
    <mergeCell ref="QHM158:QHN158"/>
    <mergeCell ref="QHU158:QHV158"/>
    <mergeCell ref="QIC158:QID158"/>
    <mergeCell ref="QIK158:QIL158"/>
    <mergeCell ref="QDE158:QDF158"/>
    <mergeCell ref="QDM158:QDN158"/>
    <mergeCell ref="QDU158:QDV158"/>
    <mergeCell ref="QEC158:QED158"/>
    <mergeCell ref="QEK158:QEL158"/>
    <mergeCell ref="QES158:QET158"/>
    <mergeCell ref="QFA158:QFB158"/>
    <mergeCell ref="QFI158:QFJ158"/>
    <mergeCell ref="QFQ158:QFR158"/>
    <mergeCell ref="QWO158:QWP158"/>
    <mergeCell ref="QWW158:QWX158"/>
    <mergeCell ref="QXE158:QXF158"/>
    <mergeCell ref="QXM158:QXN158"/>
    <mergeCell ref="QXU158:QXV158"/>
    <mergeCell ref="QYC158:QYD158"/>
    <mergeCell ref="QYK158:QYL158"/>
    <mergeCell ref="QYS158:QYT158"/>
    <mergeCell ref="QZA158:QZB158"/>
    <mergeCell ref="QTU158:QTV158"/>
    <mergeCell ref="QUC158:QUD158"/>
    <mergeCell ref="QUK158:QUL158"/>
    <mergeCell ref="QUS158:QUT158"/>
    <mergeCell ref="QVA158:QVB158"/>
    <mergeCell ref="QVI158:QVJ158"/>
    <mergeCell ref="QVQ158:QVR158"/>
    <mergeCell ref="QVY158:QVZ158"/>
    <mergeCell ref="QWG158:QWH158"/>
    <mergeCell ref="QRA158:QRB158"/>
    <mergeCell ref="QRI158:QRJ158"/>
    <mergeCell ref="QRQ158:QRR158"/>
    <mergeCell ref="QRY158:QRZ158"/>
    <mergeCell ref="QSG158:QSH158"/>
    <mergeCell ref="QSO158:QSP158"/>
    <mergeCell ref="QSW158:QSX158"/>
    <mergeCell ref="QTE158:QTF158"/>
    <mergeCell ref="QTM158:QTN158"/>
    <mergeCell ref="QOG158:QOH158"/>
    <mergeCell ref="QOO158:QOP158"/>
    <mergeCell ref="QOW158:QOX158"/>
    <mergeCell ref="QPE158:QPF158"/>
    <mergeCell ref="QPM158:QPN158"/>
    <mergeCell ref="QPU158:QPV158"/>
    <mergeCell ref="QQC158:QQD158"/>
    <mergeCell ref="QQK158:QQL158"/>
    <mergeCell ref="QQS158:QQT158"/>
    <mergeCell ref="RHQ158:RHR158"/>
    <mergeCell ref="RHY158:RHZ158"/>
    <mergeCell ref="RIG158:RIH158"/>
    <mergeCell ref="RIO158:RIP158"/>
    <mergeCell ref="RIW158:RIX158"/>
    <mergeCell ref="RJE158:RJF158"/>
    <mergeCell ref="RJM158:RJN158"/>
    <mergeCell ref="RJU158:RJV158"/>
    <mergeCell ref="RKC158:RKD158"/>
    <mergeCell ref="REW158:REX158"/>
    <mergeCell ref="RFE158:RFF158"/>
    <mergeCell ref="RFM158:RFN158"/>
    <mergeCell ref="RFU158:RFV158"/>
    <mergeCell ref="RGC158:RGD158"/>
    <mergeCell ref="RGK158:RGL158"/>
    <mergeCell ref="RGS158:RGT158"/>
    <mergeCell ref="RHA158:RHB158"/>
    <mergeCell ref="RHI158:RHJ158"/>
    <mergeCell ref="RCC158:RCD158"/>
    <mergeCell ref="RCK158:RCL158"/>
    <mergeCell ref="RCS158:RCT158"/>
    <mergeCell ref="RDA158:RDB158"/>
    <mergeCell ref="RDI158:RDJ158"/>
    <mergeCell ref="RDQ158:RDR158"/>
    <mergeCell ref="RDY158:RDZ158"/>
    <mergeCell ref="REG158:REH158"/>
    <mergeCell ref="REO158:REP158"/>
    <mergeCell ref="QZI158:QZJ158"/>
    <mergeCell ref="QZQ158:QZR158"/>
    <mergeCell ref="QZY158:QZZ158"/>
    <mergeCell ref="RAG158:RAH158"/>
    <mergeCell ref="RAO158:RAP158"/>
    <mergeCell ref="RAW158:RAX158"/>
    <mergeCell ref="RBE158:RBF158"/>
    <mergeCell ref="RBM158:RBN158"/>
    <mergeCell ref="RBU158:RBV158"/>
    <mergeCell ref="RSS158:RST158"/>
    <mergeCell ref="RTA158:RTB158"/>
    <mergeCell ref="RTI158:RTJ158"/>
    <mergeCell ref="RTQ158:RTR158"/>
    <mergeCell ref="RTY158:RTZ158"/>
    <mergeCell ref="RUG158:RUH158"/>
    <mergeCell ref="RUO158:RUP158"/>
    <mergeCell ref="RUW158:RUX158"/>
    <mergeCell ref="RVE158:RVF158"/>
    <mergeCell ref="RPY158:RPZ158"/>
    <mergeCell ref="RQG158:RQH158"/>
    <mergeCell ref="RQO158:RQP158"/>
    <mergeCell ref="RQW158:RQX158"/>
    <mergeCell ref="RRE158:RRF158"/>
    <mergeCell ref="RRM158:RRN158"/>
    <mergeCell ref="RRU158:RRV158"/>
    <mergeCell ref="RSC158:RSD158"/>
    <mergeCell ref="RSK158:RSL158"/>
    <mergeCell ref="RNE158:RNF158"/>
    <mergeCell ref="RNM158:RNN158"/>
    <mergeCell ref="RNU158:RNV158"/>
    <mergeCell ref="ROC158:ROD158"/>
    <mergeCell ref="ROK158:ROL158"/>
    <mergeCell ref="ROS158:ROT158"/>
    <mergeCell ref="RPA158:RPB158"/>
    <mergeCell ref="RPI158:RPJ158"/>
    <mergeCell ref="RPQ158:RPR158"/>
    <mergeCell ref="RKK158:RKL158"/>
    <mergeCell ref="RKS158:RKT158"/>
    <mergeCell ref="RLA158:RLB158"/>
    <mergeCell ref="RLI158:RLJ158"/>
    <mergeCell ref="RLQ158:RLR158"/>
    <mergeCell ref="RLY158:RLZ158"/>
    <mergeCell ref="RMG158:RMH158"/>
    <mergeCell ref="RMO158:RMP158"/>
    <mergeCell ref="RMW158:RMX158"/>
    <mergeCell ref="SDU158:SDV158"/>
    <mergeCell ref="SEC158:SED158"/>
    <mergeCell ref="SEK158:SEL158"/>
    <mergeCell ref="SES158:SET158"/>
    <mergeCell ref="SFA158:SFB158"/>
    <mergeCell ref="SFI158:SFJ158"/>
    <mergeCell ref="SFQ158:SFR158"/>
    <mergeCell ref="SFY158:SFZ158"/>
    <mergeCell ref="SGG158:SGH158"/>
    <mergeCell ref="SBA158:SBB158"/>
    <mergeCell ref="SBI158:SBJ158"/>
    <mergeCell ref="SBQ158:SBR158"/>
    <mergeCell ref="SBY158:SBZ158"/>
    <mergeCell ref="SCG158:SCH158"/>
    <mergeCell ref="SCO158:SCP158"/>
    <mergeCell ref="SCW158:SCX158"/>
    <mergeCell ref="SDE158:SDF158"/>
    <mergeCell ref="SDM158:SDN158"/>
    <mergeCell ref="RYG158:RYH158"/>
    <mergeCell ref="RYO158:RYP158"/>
    <mergeCell ref="RYW158:RYX158"/>
    <mergeCell ref="RZE158:RZF158"/>
    <mergeCell ref="RZM158:RZN158"/>
    <mergeCell ref="RZU158:RZV158"/>
    <mergeCell ref="SAC158:SAD158"/>
    <mergeCell ref="SAK158:SAL158"/>
    <mergeCell ref="SAS158:SAT158"/>
    <mergeCell ref="RVM158:RVN158"/>
    <mergeCell ref="RVU158:RVV158"/>
    <mergeCell ref="RWC158:RWD158"/>
    <mergeCell ref="RWK158:RWL158"/>
    <mergeCell ref="RWS158:RWT158"/>
    <mergeCell ref="RXA158:RXB158"/>
    <mergeCell ref="RXI158:RXJ158"/>
    <mergeCell ref="RXQ158:RXR158"/>
    <mergeCell ref="RXY158:RXZ158"/>
    <mergeCell ref="SOW158:SOX158"/>
    <mergeCell ref="SPE158:SPF158"/>
    <mergeCell ref="SPM158:SPN158"/>
    <mergeCell ref="SPU158:SPV158"/>
    <mergeCell ref="SQC158:SQD158"/>
    <mergeCell ref="SQK158:SQL158"/>
    <mergeCell ref="SQS158:SQT158"/>
    <mergeCell ref="SRA158:SRB158"/>
    <mergeCell ref="SRI158:SRJ158"/>
    <mergeCell ref="SMC158:SMD158"/>
    <mergeCell ref="SMK158:SML158"/>
    <mergeCell ref="SMS158:SMT158"/>
    <mergeCell ref="SNA158:SNB158"/>
    <mergeCell ref="SNI158:SNJ158"/>
    <mergeCell ref="SNQ158:SNR158"/>
    <mergeCell ref="SNY158:SNZ158"/>
    <mergeCell ref="SOG158:SOH158"/>
    <mergeCell ref="SOO158:SOP158"/>
    <mergeCell ref="SJI158:SJJ158"/>
    <mergeCell ref="SJQ158:SJR158"/>
    <mergeCell ref="SJY158:SJZ158"/>
    <mergeCell ref="SKG158:SKH158"/>
    <mergeCell ref="SKO158:SKP158"/>
    <mergeCell ref="SKW158:SKX158"/>
    <mergeCell ref="SLE158:SLF158"/>
    <mergeCell ref="SLM158:SLN158"/>
    <mergeCell ref="SLU158:SLV158"/>
    <mergeCell ref="SGO158:SGP158"/>
    <mergeCell ref="SGW158:SGX158"/>
    <mergeCell ref="SHE158:SHF158"/>
    <mergeCell ref="SHM158:SHN158"/>
    <mergeCell ref="SHU158:SHV158"/>
    <mergeCell ref="SIC158:SID158"/>
    <mergeCell ref="SIK158:SIL158"/>
    <mergeCell ref="SIS158:SIT158"/>
    <mergeCell ref="SJA158:SJB158"/>
    <mergeCell ref="SZY158:SZZ158"/>
    <mergeCell ref="TAG158:TAH158"/>
    <mergeCell ref="TAO158:TAP158"/>
    <mergeCell ref="TAW158:TAX158"/>
    <mergeCell ref="TBE158:TBF158"/>
    <mergeCell ref="TBM158:TBN158"/>
    <mergeCell ref="TBU158:TBV158"/>
    <mergeCell ref="TCC158:TCD158"/>
    <mergeCell ref="TCK158:TCL158"/>
    <mergeCell ref="SXE158:SXF158"/>
    <mergeCell ref="SXM158:SXN158"/>
    <mergeCell ref="SXU158:SXV158"/>
    <mergeCell ref="SYC158:SYD158"/>
    <mergeCell ref="SYK158:SYL158"/>
    <mergeCell ref="SYS158:SYT158"/>
    <mergeCell ref="SZA158:SZB158"/>
    <mergeCell ref="SZI158:SZJ158"/>
    <mergeCell ref="SZQ158:SZR158"/>
    <mergeCell ref="SUK158:SUL158"/>
    <mergeCell ref="SUS158:SUT158"/>
    <mergeCell ref="SVA158:SVB158"/>
    <mergeCell ref="SVI158:SVJ158"/>
    <mergeCell ref="SVQ158:SVR158"/>
    <mergeCell ref="SVY158:SVZ158"/>
    <mergeCell ref="SWG158:SWH158"/>
    <mergeCell ref="SWO158:SWP158"/>
    <mergeCell ref="SWW158:SWX158"/>
    <mergeCell ref="SRQ158:SRR158"/>
    <mergeCell ref="SRY158:SRZ158"/>
    <mergeCell ref="SSG158:SSH158"/>
    <mergeCell ref="SSO158:SSP158"/>
    <mergeCell ref="SSW158:SSX158"/>
    <mergeCell ref="STE158:STF158"/>
    <mergeCell ref="STM158:STN158"/>
    <mergeCell ref="STU158:STV158"/>
    <mergeCell ref="SUC158:SUD158"/>
    <mergeCell ref="TLA158:TLB158"/>
    <mergeCell ref="TLI158:TLJ158"/>
    <mergeCell ref="TLQ158:TLR158"/>
    <mergeCell ref="TLY158:TLZ158"/>
    <mergeCell ref="TMG158:TMH158"/>
    <mergeCell ref="TMO158:TMP158"/>
    <mergeCell ref="TMW158:TMX158"/>
    <mergeCell ref="TNE158:TNF158"/>
    <mergeCell ref="TNM158:TNN158"/>
    <mergeCell ref="TIG158:TIH158"/>
    <mergeCell ref="TIO158:TIP158"/>
    <mergeCell ref="TIW158:TIX158"/>
    <mergeCell ref="TJE158:TJF158"/>
    <mergeCell ref="TJM158:TJN158"/>
    <mergeCell ref="TJU158:TJV158"/>
    <mergeCell ref="TKC158:TKD158"/>
    <mergeCell ref="TKK158:TKL158"/>
    <mergeCell ref="TKS158:TKT158"/>
    <mergeCell ref="TFM158:TFN158"/>
    <mergeCell ref="TFU158:TFV158"/>
    <mergeCell ref="TGC158:TGD158"/>
    <mergeCell ref="TGK158:TGL158"/>
    <mergeCell ref="TGS158:TGT158"/>
    <mergeCell ref="THA158:THB158"/>
    <mergeCell ref="THI158:THJ158"/>
    <mergeCell ref="THQ158:THR158"/>
    <mergeCell ref="THY158:THZ158"/>
    <mergeCell ref="TCS158:TCT158"/>
    <mergeCell ref="TDA158:TDB158"/>
    <mergeCell ref="TDI158:TDJ158"/>
    <mergeCell ref="TDQ158:TDR158"/>
    <mergeCell ref="TDY158:TDZ158"/>
    <mergeCell ref="TEG158:TEH158"/>
    <mergeCell ref="TEO158:TEP158"/>
    <mergeCell ref="TEW158:TEX158"/>
    <mergeCell ref="TFE158:TFF158"/>
    <mergeCell ref="TWC158:TWD158"/>
    <mergeCell ref="TWK158:TWL158"/>
    <mergeCell ref="TWS158:TWT158"/>
    <mergeCell ref="TXA158:TXB158"/>
    <mergeCell ref="TXI158:TXJ158"/>
    <mergeCell ref="TXQ158:TXR158"/>
    <mergeCell ref="TXY158:TXZ158"/>
    <mergeCell ref="TYG158:TYH158"/>
    <mergeCell ref="TYO158:TYP158"/>
    <mergeCell ref="TTI158:TTJ158"/>
    <mergeCell ref="TTQ158:TTR158"/>
    <mergeCell ref="TTY158:TTZ158"/>
    <mergeCell ref="TUG158:TUH158"/>
    <mergeCell ref="TUO158:TUP158"/>
    <mergeCell ref="TUW158:TUX158"/>
    <mergeCell ref="TVE158:TVF158"/>
    <mergeCell ref="TVM158:TVN158"/>
    <mergeCell ref="TVU158:TVV158"/>
    <mergeCell ref="TQO158:TQP158"/>
    <mergeCell ref="TQW158:TQX158"/>
    <mergeCell ref="TRE158:TRF158"/>
    <mergeCell ref="TRM158:TRN158"/>
    <mergeCell ref="TRU158:TRV158"/>
    <mergeCell ref="TSC158:TSD158"/>
    <mergeCell ref="TSK158:TSL158"/>
    <mergeCell ref="TSS158:TST158"/>
    <mergeCell ref="TTA158:TTB158"/>
    <mergeCell ref="TNU158:TNV158"/>
    <mergeCell ref="TOC158:TOD158"/>
    <mergeCell ref="TOK158:TOL158"/>
    <mergeCell ref="TOS158:TOT158"/>
    <mergeCell ref="TPA158:TPB158"/>
    <mergeCell ref="TPI158:TPJ158"/>
    <mergeCell ref="TPQ158:TPR158"/>
    <mergeCell ref="TPY158:TPZ158"/>
    <mergeCell ref="TQG158:TQH158"/>
    <mergeCell ref="UHE158:UHF158"/>
    <mergeCell ref="UHM158:UHN158"/>
    <mergeCell ref="UHU158:UHV158"/>
    <mergeCell ref="UIC158:UID158"/>
    <mergeCell ref="UIK158:UIL158"/>
    <mergeCell ref="UIS158:UIT158"/>
    <mergeCell ref="UJA158:UJB158"/>
    <mergeCell ref="UJI158:UJJ158"/>
    <mergeCell ref="UJQ158:UJR158"/>
    <mergeCell ref="UEK158:UEL158"/>
    <mergeCell ref="UES158:UET158"/>
    <mergeCell ref="UFA158:UFB158"/>
    <mergeCell ref="UFI158:UFJ158"/>
    <mergeCell ref="UFQ158:UFR158"/>
    <mergeCell ref="UFY158:UFZ158"/>
    <mergeCell ref="UGG158:UGH158"/>
    <mergeCell ref="UGO158:UGP158"/>
    <mergeCell ref="UGW158:UGX158"/>
    <mergeCell ref="UBQ158:UBR158"/>
    <mergeCell ref="UBY158:UBZ158"/>
    <mergeCell ref="UCG158:UCH158"/>
    <mergeCell ref="UCO158:UCP158"/>
    <mergeCell ref="UCW158:UCX158"/>
    <mergeCell ref="UDE158:UDF158"/>
    <mergeCell ref="UDM158:UDN158"/>
    <mergeCell ref="UDU158:UDV158"/>
    <mergeCell ref="UEC158:UED158"/>
    <mergeCell ref="TYW158:TYX158"/>
    <mergeCell ref="TZE158:TZF158"/>
    <mergeCell ref="TZM158:TZN158"/>
    <mergeCell ref="TZU158:TZV158"/>
    <mergeCell ref="UAC158:UAD158"/>
    <mergeCell ref="UAK158:UAL158"/>
    <mergeCell ref="UAS158:UAT158"/>
    <mergeCell ref="UBA158:UBB158"/>
    <mergeCell ref="UBI158:UBJ158"/>
    <mergeCell ref="USG158:USH158"/>
    <mergeCell ref="USO158:USP158"/>
    <mergeCell ref="USW158:USX158"/>
    <mergeCell ref="UTE158:UTF158"/>
    <mergeCell ref="UTM158:UTN158"/>
    <mergeCell ref="UTU158:UTV158"/>
    <mergeCell ref="UUC158:UUD158"/>
    <mergeCell ref="UUK158:UUL158"/>
    <mergeCell ref="UUS158:UUT158"/>
    <mergeCell ref="UPM158:UPN158"/>
    <mergeCell ref="UPU158:UPV158"/>
    <mergeCell ref="UQC158:UQD158"/>
    <mergeCell ref="UQK158:UQL158"/>
    <mergeCell ref="UQS158:UQT158"/>
    <mergeCell ref="URA158:URB158"/>
    <mergeCell ref="URI158:URJ158"/>
    <mergeCell ref="URQ158:URR158"/>
    <mergeCell ref="URY158:URZ158"/>
    <mergeCell ref="UMS158:UMT158"/>
    <mergeCell ref="UNA158:UNB158"/>
    <mergeCell ref="UNI158:UNJ158"/>
    <mergeCell ref="UNQ158:UNR158"/>
    <mergeCell ref="UNY158:UNZ158"/>
    <mergeCell ref="UOG158:UOH158"/>
    <mergeCell ref="UOO158:UOP158"/>
    <mergeCell ref="UOW158:UOX158"/>
    <mergeCell ref="UPE158:UPF158"/>
    <mergeCell ref="UJY158:UJZ158"/>
    <mergeCell ref="UKG158:UKH158"/>
    <mergeCell ref="UKO158:UKP158"/>
    <mergeCell ref="UKW158:UKX158"/>
    <mergeCell ref="ULE158:ULF158"/>
    <mergeCell ref="ULM158:ULN158"/>
    <mergeCell ref="ULU158:ULV158"/>
    <mergeCell ref="UMC158:UMD158"/>
    <mergeCell ref="UMK158:UML158"/>
    <mergeCell ref="VDI158:VDJ158"/>
    <mergeCell ref="VDQ158:VDR158"/>
    <mergeCell ref="VDY158:VDZ158"/>
    <mergeCell ref="VEG158:VEH158"/>
    <mergeCell ref="VEO158:VEP158"/>
    <mergeCell ref="VEW158:VEX158"/>
    <mergeCell ref="VFE158:VFF158"/>
    <mergeCell ref="VFM158:VFN158"/>
    <mergeCell ref="VFU158:VFV158"/>
    <mergeCell ref="VAO158:VAP158"/>
    <mergeCell ref="VAW158:VAX158"/>
    <mergeCell ref="VBE158:VBF158"/>
    <mergeCell ref="VBM158:VBN158"/>
    <mergeCell ref="VBU158:VBV158"/>
    <mergeCell ref="VCC158:VCD158"/>
    <mergeCell ref="VCK158:VCL158"/>
    <mergeCell ref="VCS158:VCT158"/>
    <mergeCell ref="VDA158:VDB158"/>
    <mergeCell ref="UXU158:UXV158"/>
    <mergeCell ref="UYC158:UYD158"/>
    <mergeCell ref="UYK158:UYL158"/>
    <mergeCell ref="UYS158:UYT158"/>
    <mergeCell ref="UZA158:UZB158"/>
    <mergeCell ref="UZI158:UZJ158"/>
    <mergeCell ref="UZQ158:UZR158"/>
    <mergeCell ref="UZY158:UZZ158"/>
    <mergeCell ref="VAG158:VAH158"/>
    <mergeCell ref="UVA158:UVB158"/>
    <mergeCell ref="UVI158:UVJ158"/>
    <mergeCell ref="UVQ158:UVR158"/>
    <mergeCell ref="UVY158:UVZ158"/>
    <mergeCell ref="UWG158:UWH158"/>
    <mergeCell ref="UWO158:UWP158"/>
    <mergeCell ref="UWW158:UWX158"/>
    <mergeCell ref="UXE158:UXF158"/>
    <mergeCell ref="UXM158:UXN158"/>
    <mergeCell ref="VOK158:VOL158"/>
    <mergeCell ref="VOS158:VOT158"/>
    <mergeCell ref="VPA158:VPB158"/>
    <mergeCell ref="VPI158:VPJ158"/>
    <mergeCell ref="VPQ158:VPR158"/>
    <mergeCell ref="VPY158:VPZ158"/>
    <mergeCell ref="VQG158:VQH158"/>
    <mergeCell ref="VQO158:VQP158"/>
    <mergeCell ref="VQW158:VQX158"/>
    <mergeCell ref="VLQ158:VLR158"/>
    <mergeCell ref="VLY158:VLZ158"/>
    <mergeCell ref="VMG158:VMH158"/>
    <mergeCell ref="VMO158:VMP158"/>
    <mergeCell ref="VMW158:VMX158"/>
    <mergeCell ref="VNE158:VNF158"/>
    <mergeCell ref="VNM158:VNN158"/>
    <mergeCell ref="VNU158:VNV158"/>
    <mergeCell ref="VOC158:VOD158"/>
    <mergeCell ref="VIW158:VIX158"/>
    <mergeCell ref="VJE158:VJF158"/>
    <mergeCell ref="VJM158:VJN158"/>
    <mergeCell ref="VJU158:VJV158"/>
    <mergeCell ref="VKC158:VKD158"/>
    <mergeCell ref="VKK158:VKL158"/>
    <mergeCell ref="VKS158:VKT158"/>
    <mergeCell ref="VLA158:VLB158"/>
    <mergeCell ref="VLI158:VLJ158"/>
    <mergeCell ref="VGC158:VGD158"/>
    <mergeCell ref="VGK158:VGL158"/>
    <mergeCell ref="VGS158:VGT158"/>
    <mergeCell ref="VHA158:VHB158"/>
    <mergeCell ref="VHI158:VHJ158"/>
    <mergeCell ref="VHQ158:VHR158"/>
    <mergeCell ref="VHY158:VHZ158"/>
    <mergeCell ref="VIG158:VIH158"/>
    <mergeCell ref="VIO158:VIP158"/>
    <mergeCell ref="VZM158:VZN158"/>
    <mergeCell ref="VZU158:VZV158"/>
    <mergeCell ref="WAC158:WAD158"/>
    <mergeCell ref="WAK158:WAL158"/>
    <mergeCell ref="WAS158:WAT158"/>
    <mergeCell ref="WBA158:WBB158"/>
    <mergeCell ref="WBI158:WBJ158"/>
    <mergeCell ref="WBQ158:WBR158"/>
    <mergeCell ref="WBY158:WBZ158"/>
    <mergeCell ref="VWS158:VWT158"/>
    <mergeCell ref="VXA158:VXB158"/>
    <mergeCell ref="VXI158:VXJ158"/>
    <mergeCell ref="VXQ158:VXR158"/>
    <mergeCell ref="VXY158:VXZ158"/>
    <mergeCell ref="VYG158:VYH158"/>
    <mergeCell ref="VYO158:VYP158"/>
    <mergeCell ref="VYW158:VYX158"/>
    <mergeCell ref="VZE158:VZF158"/>
    <mergeCell ref="VTY158:VTZ158"/>
    <mergeCell ref="VUG158:VUH158"/>
    <mergeCell ref="VUO158:VUP158"/>
    <mergeCell ref="VUW158:VUX158"/>
    <mergeCell ref="VVE158:VVF158"/>
    <mergeCell ref="VVM158:VVN158"/>
    <mergeCell ref="VVU158:VVV158"/>
    <mergeCell ref="VWC158:VWD158"/>
    <mergeCell ref="VWK158:VWL158"/>
    <mergeCell ref="VRE158:VRF158"/>
    <mergeCell ref="VRM158:VRN158"/>
    <mergeCell ref="VRU158:VRV158"/>
    <mergeCell ref="VSC158:VSD158"/>
    <mergeCell ref="VSK158:VSL158"/>
    <mergeCell ref="VSS158:VST158"/>
    <mergeCell ref="VTA158:VTB158"/>
    <mergeCell ref="VTI158:VTJ158"/>
    <mergeCell ref="VTQ158:VTR158"/>
    <mergeCell ref="WKO158:WKP158"/>
    <mergeCell ref="WKW158:WKX158"/>
    <mergeCell ref="WLE158:WLF158"/>
    <mergeCell ref="WLM158:WLN158"/>
    <mergeCell ref="WLU158:WLV158"/>
    <mergeCell ref="WMC158:WMD158"/>
    <mergeCell ref="WMK158:WML158"/>
    <mergeCell ref="WMS158:WMT158"/>
    <mergeCell ref="WNA158:WNB158"/>
    <mergeCell ref="WHU158:WHV158"/>
    <mergeCell ref="WIC158:WID158"/>
    <mergeCell ref="WIK158:WIL158"/>
    <mergeCell ref="WIS158:WIT158"/>
    <mergeCell ref="WJA158:WJB158"/>
    <mergeCell ref="WJI158:WJJ158"/>
    <mergeCell ref="WJQ158:WJR158"/>
    <mergeCell ref="WJY158:WJZ158"/>
    <mergeCell ref="WKG158:WKH158"/>
    <mergeCell ref="WFA158:WFB158"/>
    <mergeCell ref="WFI158:WFJ158"/>
    <mergeCell ref="WFQ158:WFR158"/>
    <mergeCell ref="WFY158:WFZ158"/>
    <mergeCell ref="WGG158:WGH158"/>
    <mergeCell ref="WGO158:WGP158"/>
    <mergeCell ref="WGW158:WGX158"/>
    <mergeCell ref="WHE158:WHF158"/>
    <mergeCell ref="WHM158:WHN158"/>
    <mergeCell ref="WCG158:WCH158"/>
    <mergeCell ref="WCO158:WCP158"/>
    <mergeCell ref="WCW158:WCX158"/>
    <mergeCell ref="WDE158:WDF158"/>
    <mergeCell ref="WDM158:WDN158"/>
    <mergeCell ref="WDU158:WDV158"/>
    <mergeCell ref="WEC158:WED158"/>
    <mergeCell ref="WEK158:WEL158"/>
    <mergeCell ref="WES158:WET158"/>
    <mergeCell ref="WZQ158:WZR158"/>
    <mergeCell ref="WZY158:WZZ158"/>
    <mergeCell ref="XAG158:XAH158"/>
    <mergeCell ref="XAO158:XAP158"/>
    <mergeCell ref="XAW158:XAX158"/>
    <mergeCell ref="WVQ158:WVR158"/>
    <mergeCell ref="WVY158:WVZ158"/>
    <mergeCell ref="WWG158:WWH158"/>
    <mergeCell ref="WWO158:WWP158"/>
    <mergeCell ref="WWW158:WWX158"/>
    <mergeCell ref="WXE158:WXF158"/>
    <mergeCell ref="WXM158:WXN158"/>
    <mergeCell ref="WXU158:WXV158"/>
    <mergeCell ref="WYC158:WYD158"/>
    <mergeCell ref="WSW158:WSX158"/>
    <mergeCell ref="WTE158:WTF158"/>
    <mergeCell ref="WTM158:WTN158"/>
    <mergeCell ref="WTU158:WTV158"/>
    <mergeCell ref="WUC158:WUD158"/>
    <mergeCell ref="WUK158:WUL158"/>
    <mergeCell ref="WUS158:WUT158"/>
    <mergeCell ref="WVA158:WVB158"/>
    <mergeCell ref="WVI158:WVJ158"/>
    <mergeCell ref="WQC158:WQD158"/>
    <mergeCell ref="WQK158:WQL158"/>
    <mergeCell ref="WQS158:WQT158"/>
    <mergeCell ref="WRA158:WRB158"/>
    <mergeCell ref="WRI158:WRJ158"/>
    <mergeCell ref="WRQ158:WRR158"/>
    <mergeCell ref="WRY158:WRZ158"/>
    <mergeCell ref="WSG158:WSH158"/>
    <mergeCell ref="WSO158:WSP158"/>
    <mergeCell ref="WNI158:WNJ158"/>
    <mergeCell ref="WNQ158:WNR158"/>
    <mergeCell ref="WNY158:WNZ158"/>
    <mergeCell ref="WOG158:WOH158"/>
    <mergeCell ref="WOO158:WOP158"/>
    <mergeCell ref="WOW158:WOX158"/>
    <mergeCell ref="WPE158:WPF158"/>
    <mergeCell ref="WPM158:WPN158"/>
    <mergeCell ref="WPU158:WPV158"/>
    <mergeCell ref="KS159:KT159"/>
    <mergeCell ref="LA159:LB159"/>
    <mergeCell ref="LI159:LJ159"/>
    <mergeCell ref="LQ159:LR159"/>
    <mergeCell ref="LY159:LZ159"/>
    <mergeCell ref="MG159:MH159"/>
    <mergeCell ref="MO159:MP159"/>
    <mergeCell ref="MW159:MX159"/>
    <mergeCell ref="NE159:NF159"/>
    <mergeCell ref="HY159:HZ159"/>
    <mergeCell ref="IG159:IH159"/>
    <mergeCell ref="IO159:IP159"/>
    <mergeCell ref="IW159:IX159"/>
    <mergeCell ref="JE159:JF159"/>
    <mergeCell ref="JM159:JN159"/>
    <mergeCell ref="JU159:JV159"/>
    <mergeCell ref="KC159:KD159"/>
    <mergeCell ref="KK159:KL159"/>
    <mergeCell ref="FE159:FF159"/>
    <mergeCell ref="FM159:FN159"/>
    <mergeCell ref="FU159:FV159"/>
    <mergeCell ref="GC159:GD159"/>
    <mergeCell ref="GK159:GL159"/>
    <mergeCell ref="GS159:GT159"/>
    <mergeCell ref="HA159:HB159"/>
    <mergeCell ref="HI159:HJ159"/>
    <mergeCell ref="HQ159:HR159"/>
    <mergeCell ref="XDY158:XDZ158"/>
    <mergeCell ref="XEG158:XEH158"/>
    <mergeCell ref="XEO158:XEP158"/>
    <mergeCell ref="XEW158:XEX158"/>
    <mergeCell ref="A159:B159"/>
    <mergeCell ref="I159:J159"/>
    <mergeCell ref="Q159:R159"/>
    <mergeCell ref="Y159:Z159"/>
    <mergeCell ref="AG159:AH159"/>
    <mergeCell ref="AO159:AP159"/>
    <mergeCell ref="AW159:AX159"/>
    <mergeCell ref="BE159:BF159"/>
    <mergeCell ref="BM159:BN159"/>
    <mergeCell ref="BU159:BV159"/>
    <mergeCell ref="CC159:CD159"/>
    <mergeCell ref="CK159:CL159"/>
    <mergeCell ref="CS159:CT159"/>
    <mergeCell ref="DA159:DB159"/>
    <mergeCell ref="DI159:DJ159"/>
    <mergeCell ref="DQ159:DR159"/>
    <mergeCell ref="DY159:DZ159"/>
    <mergeCell ref="EG159:EH159"/>
    <mergeCell ref="EO159:EP159"/>
    <mergeCell ref="EW159:EX159"/>
    <mergeCell ref="XBE158:XBF158"/>
    <mergeCell ref="XBM158:XBN158"/>
    <mergeCell ref="XBU158:XBV158"/>
    <mergeCell ref="XCC158:XCD158"/>
    <mergeCell ref="XCK158:XCL158"/>
    <mergeCell ref="XCS158:XCT158"/>
    <mergeCell ref="XDA158:XDB158"/>
    <mergeCell ref="XDI158:XDJ158"/>
    <mergeCell ref="XDQ158:XDR158"/>
    <mergeCell ref="WYK158:WYL158"/>
    <mergeCell ref="WYS158:WYT158"/>
    <mergeCell ref="WZA158:WZB158"/>
    <mergeCell ref="WZI158:WZJ158"/>
    <mergeCell ref="VU159:VV159"/>
    <mergeCell ref="WC159:WD159"/>
    <mergeCell ref="WK159:WL159"/>
    <mergeCell ref="WS159:WT159"/>
    <mergeCell ref="XA159:XB159"/>
    <mergeCell ref="XI159:XJ159"/>
    <mergeCell ref="XQ159:XR159"/>
    <mergeCell ref="XY159:XZ159"/>
    <mergeCell ref="YG159:YH159"/>
    <mergeCell ref="TA159:TB159"/>
    <mergeCell ref="TI159:TJ159"/>
    <mergeCell ref="TQ159:TR159"/>
    <mergeCell ref="TY159:TZ159"/>
    <mergeCell ref="UG159:UH159"/>
    <mergeCell ref="UO159:UP159"/>
    <mergeCell ref="UW159:UX159"/>
    <mergeCell ref="VE159:VF159"/>
    <mergeCell ref="VM159:VN159"/>
    <mergeCell ref="QG159:QH159"/>
    <mergeCell ref="QO159:QP159"/>
    <mergeCell ref="QW159:QX159"/>
    <mergeCell ref="RE159:RF159"/>
    <mergeCell ref="RM159:RN159"/>
    <mergeCell ref="RU159:RV159"/>
    <mergeCell ref="SC159:SD159"/>
    <mergeCell ref="SK159:SL159"/>
    <mergeCell ref="SS159:ST159"/>
    <mergeCell ref="NM159:NN159"/>
    <mergeCell ref="NU159:NV159"/>
    <mergeCell ref="OC159:OD159"/>
    <mergeCell ref="OK159:OL159"/>
    <mergeCell ref="OS159:OT159"/>
    <mergeCell ref="PA159:PB159"/>
    <mergeCell ref="PI159:PJ159"/>
    <mergeCell ref="PQ159:PR159"/>
    <mergeCell ref="PY159:PZ159"/>
    <mergeCell ref="AGW159:AGX159"/>
    <mergeCell ref="AHE159:AHF159"/>
    <mergeCell ref="AHM159:AHN159"/>
    <mergeCell ref="AHU159:AHV159"/>
    <mergeCell ref="AIC159:AID159"/>
    <mergeCell ref="AIK159:AIL159"/>
    <mergeCell ref="AIS159:AIT159"/>
    <mergeCell ref="AJA159:AJB159"/>
    <mergeCell ref="AJI159:AJJ159"/>
    <mergeCell ref="AEC159:AED159"/>
    <mergeCell ref="AEK159:AEL159"/>
    <mergeCell ref="AES159:AET159"/>
    <mergeCell ref="AFA159:AFB159"/>
    <mergeCell ref="AFI159:AFJ159"/>
    <mergeCell ref="AFQ159:AFR159"/>
    <mergeCell ref="AFY159:AFZ159"/>
    <mergeCell ref="AGG159:AGH159"/>
    <mergeCell ref="AGO159:AGP159"/>
    <mergeCell ref="ABI159:ABJ159"/>
    <mergeCell ref="ABQ159:ABR159"/>
    <mergeCell ref="ABY159:ABZ159"/>
    <mergeCell ref="ACG159:ACH159"/>
    <mergeCell ref="ACO159:ACP159"/>
    <mergeCell ref="ACW159:ACX159"/>
    <mergeCell ref="ADE159:ADF159"/>
    <mergeCell ref="ADM159:ADN159"/>
    <mergeCell ref="ADU159:ADV159"/>
    <mergeCell ref="YO159:YP159"/>
    <mergeCell ref="YW159:YX159"/>
    <mergeCell ref="ZE159:ZF159"/>
    <mergeCell ref="ZM159:ZN159"/>
    <mergeCell ref="ZU159:ZV159"/>
    <mergeCell ref="AAC159:AAD159"/>
    <mergeCell ref="AAK159:AAL159"/>
    <mergeCell ref="AAS159:AAT159"/>
    <mergeCell ref="ABA159:ABB159"/>
    <mergeCell ref="ARY159:ARZ159"/>
    <mergeCell ref="ASG159:ASH159"/>
    <mergeCell ref="ASO159:ASP159"/>
    <mergeCell ref="ASW159:ASX159"/>
    <mergeCell ref="ATE159:ATF159"/>
    <mergeCell ref="ATM159:ATN159"/>
    <mergeCell ref="ATU159:ATV159"/>
    <mergeCell ref="AUC159:AUD159"/>
    <mergeCell ref="AUK159:AUL159"/>
    <mergeCell ref="APE159:APF159"/>
    <mergeCell ref="APM159:APN159"/>
    <mergeCell ref="APU159:APV159"/>
    <mergeCell ref="AQC159:AQD159"/>
    <mergeCell ref="AQK159:AQL159"/>
    <mergeCell ref="AQS159:AQT159"/>
    <mergeCell ref="ARA159:ARB159"/>
    <mergeCell ref="ARI159:ARJ159"/>
    <mergeCell ref="ARQ159:ARR159"/>
    <mergeCell ref="AMK159:AML159"/>
    <mergeCell ref="AMS159:AMT159"/>
    <mergeCell ref="ANA159:ANB159"/>
    <mergeCell ref="ANI159:ANJ159"/>
    <mergeCell ref="ANQ159:ANR159"/>
    <mergeCell ref="ANY159:ANZ159"/>
    <mergeCell ref="AOG159:AOH159"/>
    <mergeCell ref="AOO159:AOP159"/>
    <mergeCell ref="AOW159:AOX159"/>
    <mergeCell ref="AJQ159:AJR159"/>
    <mergeCell ref="AJY159:AJZ159"/>
    <mergeCell ref="AKG159:AKH159"/>
    <mergeCell ref="AKO159:AKP159"/>
    <mergeCell ref="AKW159:AKX159"/>
    <mergeCell ref="ALE159:ALF159"/>
    <mergeCell ref="ALM159:ALN159"/>
    <mergeCell ref="ALU159:ALV159"/>
    <mergeCell ref="AMC159:AMD159"/>
    <mergeCell ref="BDA159:BDB159"/>
    <mergeCell ref="BDI159:BDJ159"/>
    <mergeCell ref="BDQ159:BDR159"/>
    <mergeCell ref="BDY159:BDZ159"/>
    <mergeCell ref="BEG159:BEH159"/>
    <mergeCell ref="BEO159:BEP159"/>
    <mergeCell ref="BEW159:BEX159"/>
    <mergeCell ref="BFE159:BFF159"/>
    <mergeCell ref="BFM159:BFN159"/>
    <mergeCell ref="BAG159:BAH159"/>
    <mergeCell ref="BAO159:BAP159"/>
    <mergeCell ref="BAW159:BAX159"/>
    <mergeCell ref="BBE159:BBF159"/>
    <mergeCell ref="BBM159:BBN159"/>
    <mergeCell ref="BBU159:BBV159"/>
    <mergeCell ref="BCC159:BCD159"/>
    <mergeCell ref="BCK159:BCL159"/>
    <mergeCell ref="BCS159:BCT159"/>
    <mergeCell ref="AXM159:AXN159"/>
    <mergeCell ref="AXU159:AXV159"/>
    <mergeCell ref="AYC159:AYD159"/>
    <mergeCell ref="AYK159:AYL159"/>
    <mergeCell ref="AYS159:AYT159"/>
    <mergeCell ref="AZA159:AZB159"/>
    <mergeCell ref="AZI159:AZJ159"/>
    <mergeCell ref="AZQ159:AZR159"/>
    <mergeCell ref="AZY159:AZZ159"/>
    <mergeCell ref="AUS159:AUT159"/>
    <mergeCell ref="AVA159:AVB159"/>
    <mergeCell ref="AVI159:AVJ159"/>
    <mergeCell ref="AVQ159:AVR159"/>
    <mergeCell ref="AVY159:AVZ159"/>
    <mergeCell ref="AWG159:AWH159"/>
    <mergeCell ref="AWO159:AWP159"/>
    <mergeCell ref="AWW159:AWX159"/>
    <mergeCell ref="AXE159:AXF159"/>
    <mergeCell ref="BOC159:BOD159"/>
    <mergeCell ref="BOK159:BOL159"/>
    <mergeCell ref="BOS159:BOT159"/>
    <mergeCell ref="BPA159:BPB159"/>
    <mergeCell ref="BPI159:BPJ159"/>
    <mergeCell ref="BPQ159:BPR159"/>
    <mergeCell ref="BPY159:BPZ159"/>
    <mergeCell ref="BQG159:BQH159"/>
    <mergeCell ref="BQO159:BQP159"/>
    <mergeCell ref="BLI159:BLJ159"/>
    <mergeCell ref="BLQ159:BLR159"/>
    <mergeCell ref="BLY159:BLZ159"/>
    <mergeCell ref="BMG159:BMH159"/>
    <mergeCell ref="BMO159:BMP159"/>
    <mergeCell ref="BMW159:BMX159"/>
    <mergeCell ref="BNE159:BNF159"/>
    <mergeCell ref="BNM159:BNN159"/>
    <mergeCell ref="BNU159:BNV159"/>
    <mergeCell ref="BIO159:BIP159"/>
    <mergeCell ref="BIW159:BIX159"/>
    <mergeCell ref="BJE159:BJF159"/>
    <mergeCell ref="BJM159:BJN159"/>
    <mergeCell ref="BJU159:BJV159"/>
    <mergeCell ref="BKC159:BKD159"/>
    <mergeCell ref="BKK159:BKL159"/>
    <mergeCell ref="BKS159:BKT159"/>
    <mergeCell ref="BLA159:BLB159"/>
    <mergeCell ref="BFU159:BFV159"/>
    <mergeCell ref="BGC159:BGD159"/>
    <mergeCell ref="BGK159:BGL159"/>
    <mergeCell ref="BGS159:BGT159"/>
    <mergeCell ref="BHA159:BHB159"/>
    <mergeCell ref="BHI159:BHJ159"/>
    <mergeCell ref="BHQ159:BHR159"/>
    <mergeCell ref="BHY159:BHZ159"/>
    <mergeCell ref="BIG159:BIH159"/>
    <mergeCell ref="BZE159:BZF159"/>
    <mergeCell ref="BZM159:BZN159"/>
    <mergeCell ref="BZU159:BZV159"/>
    <mergeCell ref="CAC159:CAD159"/>
    <mergeCell ref="CAK159:CAL159"/>
    <mergeCell ref="CAS159:CAT159"/>
    <mergeCell ref="CBA159:CBB159"/>
    <mergeCell ref="CBI159:CBJ159"/>
    <mergeCell ref="CBQ159:CBR159"/>
    <mergeCell ref="BWK159:BWL159"/>
    <mergeCell ref="BWS159:BWT159"/>
    <mergeCell ref="BXA159:BXB159"/>
    <mergeCell ref="BXI159:BXJ159"/>
    <mergeCell ref="BXQ159:BXR159"/>
    <mergeCell ref="BXY159:BXZ159"/>
    <mergeCell ref="BYG159:BYH159"/>
    <mergeCell ref="BYO159:BYP159"/>
    <mergeCell ref="BYW159:BYX159"/>
    <mergeCell ref="BTQ159:BTR159"/>
    <mergeCell ref="BTY159:BTZ159"/>
    <mergeCell ref="BUG159:BUH159"/>
    <mergeCell ref="BUO159:BUP159"/>
    <mergeCell ref="BUW159:BUX159"/>
    <mergeCell ref="BVE159:BVF159"/>
    <mergeCell ref="BVM159:BVN159"/>
    <mergeCell ref="BVU159:BVV159"/>
    <mergeCell ref="BWC159:BWD159"/>
    <mergeCell ref="BQW159:BQX159"/>
    <mergeCell ref="BRE159:BRF159"/>
    <mergeCell ref="BRM159:BRN159"/>
    <mergeCell ref="BRU159:BRV159"/>
    <mergeCell ref="BSC159:BSD159"/>
    <mergeCell ref="BSK159:BSL159"/>
    <mergeCell ref="BSS159:BST159"/>
    <mergeCell ref="BTA159:BTB159"/>
    <mergeCell ref="BTI159:BTJ159"/>
    <mergeCell ref="CKG159:CKH159"/>
    <mergeCell ref="CKO159:CKP159"/>
    <mergeCell ref="CKW159:CKX159"/>
    <mergeCell ref="CLE159:CLF159"/>
    <mergeCell ref="CLM159:CLN159"/>
    <mergeCell ref="CLU159:CLV159"/>
    <mergeCell ref="CMC159:CMD159"/>
    <mergeCell ref="CMK159:CML159"/>
    <mergeCell ref="CMS159:CMT159"/>
    <mergeCell ref="CHM159:CHN159"/>
    <mergeCell ref="CHU159:CHV159"/>
    <mergeCell ref="CIC159:CID159"/>
    <mergeCell ref="CIK159:CIL159"/>
    <mergeCell ref="CIS159:CIT159"/>
    <mergeCell ref="CJA159:CJB159"/>
    <mergeCell ref="CJI159:CJJ159"/>
    <mergeCell ref="CJQ159:CJR159"/>
    <mergeCell ref="CJY159:CJZ159"/>
    <mergeCell ref="CES159:CET159"/>
    <mergeCell ref="CFA159:CFB159"/>
    <mergeCell ref="CFI159:CFJ159"/>
    <mergeCell ref="CFQ159:CFR159"/>
    <mergeCell ref="CFY159:CFZ159"/>
    <mergeCell ref="CGG159:CGH159"/>
    <mergeCell ref="CGO159:CGP159"/>
    <mergeCell ref="CGW159:CGX159"/>
    <mergeCell ref="CHE159:CHF159"/>
    <mergeCell ref="CBY159:CBZ159"/>
    <mergeCell ref="CCG159:CCH159"/>
    <mergeCell ref="CCO159:CCP159"/>
    <mergeCell ref="CCW159:CCX159"/>
    <mergeCell ref="CDE159:CDF159"/>
    <mergeCell ref="CDM159:CDN159"/>
    <mergeCell ref="CDU159:CDV159"/>
    <mergeCell ref="CEC159:CED159"/>
    <mergeCell ref="CEK159:CEL159"/>
    <mergeCell ref="CVI159:CVJ159"/>
    <mergeCell ref="CVQ159:CVR159"/>
    <mergeCell ref="CVY159:CVZ159"/>
    <mergeCell ref="CWG159:CWH159"/>
    <mergeCell ref="CWO159:CWP159"/>
    <mergeCell ref="CWW159:CWX159"/>
    <mergeCell ref="CXE159:CXF159"/>
    <mergeCell ref="CXM159:CXN159"/>
    <mergeCell ref="CXU159:CXV159"/>
    <mergeCell ref="CSO159:CSP159"/>
    <mergeCell ref="CSW159:CSX159"/>
    <mergeCell ref="CTE159:CTF159"/>
    <mergeCell ref="CTM159:CTN159"/>
    <mergeCell ref="CTU159:CTV159"/>
    <mergeCell ref="CUC159:CUD159"/>
    <mergeCell ref="CUK159:CUL159"/>
    <mergeCell ref="CUS159:CUT159"/>
    <mergeCell ref="CVA159:CVB159"/>
    <mergeCell ref="CPU159:CPV159"/>
    <mergeCell ref="CQC159:CQD159"/>
    <mergeCell ref="CQK159:CQL159"/>
    <mergeCell ref="CQS159:CQT159"/>
    <mergeCell ref="CRA159:CRB159"/>
    <mergeCell ref="CRI159:CRJ159"/>
    <mergeCell ref="CRQ159:CRR159"/>
    <mergeCell ref="CRY159:CRZ159"/>
    <mergeCell ref="CSG159:CSH159"/>
    <mergeCell ref="CNA159:CNB159"/>
    <mergeCell ref="CNI159:CNJ159"/>
    <mergeCell ref="CNQ159:CNR159"/>
    <mergeCell ref="CNY159:CNZ159"/>
    <mergeCell ref="COG159:COH159"/>
    <mergeCell ref="COO159:COP159"/>
    <mergeCell ref="COW159:COX159"/>
    <mergeCell ref="CPE159:CPF159"/>
    <mergeCell ref="CPM159:CPN159"/>
    <mergeCell ref="DGK159:DGL159"/>
    <mergeCell ref="DGS159:DGT159"/>
    <mergeCell ref="DHA159:DHB159"/>
    <mergeCell ref="DHI159:DHJ159"/>
    <mergeCell ref="DHQ159:DHR159"/>
    <mergeCell ref="DHY159:DHZ159"/>
    <mergeCell ref="DIG159:DIH159"/>
    <mergeCell ref="DIO159:DIP159"/>
    <mergeCell ref="DIW159:DIX159"/>
    <mergeCell ref="DDQ159:DDR159"/>
    <mergeCell ref="DDY159:DDZ159"/>
    <mergeCell ref="DEG159:DEH159"/>
    <mergeCell ref="DEO159:DEP159"/>
    <mergeCell ref="DEW159:DEX159"/>
    <mergeCell ref="DFE159:DFF159"/>
    <mergeCell ref="DFM159:DFN159"/>
    <mergeCell ref="DFU159:DFV159"/>
    <mergeCell ref="DGC159:DGD159"/>
    <mergeCell ref="DAW159:DAX159"/>
    <mergeCell ref="DBE159:DBF159"/>
    <mergeCell ref="DBM159:DBN159"/>
    <mergeCell ref="DBU159:DBV159"/>
    <mergeCell ref="DCC159:DCD159"/>
    <mergeCell ref="DCK159:DCL159"/>
    <mergeCell ref="DCS159:DCT159"/>
    <mergeCell ref="DDA159:DDB159"/>
    <mergeCell ref="DDI159:DDJ159"/>
    <mergeCell ref="CYC159:CYD159"/>
    <mergeCell ref="CYK159:CYL159"/>
    <mergeCell ref="CYS159:CYT159"/>
    <mergeCell ref="CZA159:CZB159"/>
    <mergeCell ref="CZI159:CZJ159"/>
    <mergeCell ref="CZQ159:CZR159"/>
    <mergeCell ref="CZY159:CZZ159"/>
    <mergeCell ref="DAG159:DAH159"/>
    <mergeCell ref="DAO159:DAP159"/>
    <mergeCell ref="DRM159:DRN159"/>
    <mergeCell ref="DRU159:DRV159"/>
    <mergeCell ref="DSC159:DSD159"/>
    <mergeCell ref="DSK159:DSL159"/>
    <mergeCell ref="DSS159:DST159"/>
    <mergeCell ref="DTA159:DTB159"/>
    <mergeCell ref="DTI159:DTJ159"/>
    <mergeCell ref="DTQ159:DTR159"/>
    <mergeCell ref="DTY159:DTZ159"/>
    <mergeCell ref="DOS159:DOT159"/>
    <mergeCell ref="DPA159:DPB159"/>
    <mergeCell ref="DPI159:DPJ159"/>
    <mergeCell ref="DPQ159:DPR159"/>
    <mergeCell ref="DPY159:DPZ159"/>
    <mergeCell ref="DQG159:DQH159"/>
    <mergeCell ref="DQO159:DQP159"/>
    <mergeCell ref="DQW159:DQX159"/>
    <mergeCell ref="DRE159:DRF159"/>
    <mergeCell ref="DLY159:DLZ159"/>
    <mergeCell ref="DMG159:DMH159"/>
    <mergeCell ref="DMO159:DMP159"/>
    <mergeCell ref="DMW159:DMX159"/>
    <mergeCell ref="DNE159:DNF159"/>
    <mergeCell ref="DNM159:DNN159"/>
    <mergeCell ref="DNU159:DNV159"/>
    <mergeCell ref="DOC159:DOD159"/>
    <mergeCell ref="DOK159:DOL159"/>
    <mergeCell ref="DJE159:DJF159"/>
    <mergeCell ref="DJM159:DJN159"/>
    <mergeCell ref="DJU159:DJV159"/>
    <mergeCell ref="DKC159:DKD159"/>
    <mergeCell ref="DKK159:DKL159"/>
    <mergeCell ref="DKS159:DKT159"/>
    <mergeCell ref="DLA159:DLB159"/>
    <mergeCell ref="DLI159:DLJ159"/>
    <mergeCell ref="DLQ159:DLR159"/>
    <mergeCell ref="ECO159:ECP159"/>
    <mergeCell ref="ECW159:ECX159"/>
    <mergeCell ref="EDE159:EDF159"/>
    <mergeCell ref="EDM159:EDN159"/>
    <mergeCell ref="EDU159:EDV159"/>
    <mergeCell ref="EEC159:EED159"/>
    <mergeCell ref="EEK159:EEL159"/>
    <mergeCell ref="EES159:EET159"/>
    <mergeCell ref="EFA159:EFB159"/>
    <mergeCell ref="DZU159:DZV159"/>
    <mergeCell ref="EAC159:EAD159"/>
    <mergeCell ref="EAK159:EAL159"/>
    <mergeCell ref="EAS159:EAT159"/>
    <mergeCell ref="EBA159:EBB159"/>
    <mergeCell ref="EBI159:EBJ159"/>
    <mergeCell ref="EBQ159:EBR159"/>
    <mergeCell ref="EBY159:EBZ159"/>
    <mergeCell ref="ECG159:ECH159"/>
    <mergeCell ref="DXA159:DXB159"/>
    <mergeCell ref="DXI159:DXJ159"/>
    <mergeCell ref="DXQ159:DXR159"/>
    <mergeCell ref="DXY159:DXZ159"/>
    <mergeCell ref="DYG159:DYH159"/>
    <mergeCell ref="DYO159:DYP159"/>
    <mergeCell ref="DYW159:DYX159"/>
    <mergeCell ref="DZE159:DZF159"/>
    <mergeCell ref="DZM159:DZN159"/>
    <mergeCell ref="DUG159:DUH159"/>
    <mergeCell ref="DUO159:DUP159"/>
    <mergeCell ref="DUW159:DUX159"/>
    <mergeCell ref="DVE159:DVF159"/>
    <mergeCell ref="DVM159:DVN159"/>
    <mergeCell ref="DVU159:DVV159"/>
    <mergeCell ref="DWC159:DWD159"/>
    <mergeCell ref="DWK159:DWL159"/>
    <mergeCell ref="DWS159:DWT159"/>
    <mergeCell ref="ENQ159:ENR159"/>
    <mergeCell ref="ENY159:ENZ159"/>
    <mergeCell ref="EOG159:EOH159"/>
    <mergeCell ref="EOO159:EOP159"/>
    <mergeCell ref="EOW159:EOX159"/>
    <mergeCell ref="EPE159:EPF159"/>
    <mergeCell ref="EPM159:EPN159"/>
    <mergeCell ref="EPU159:EPV159"/>
    <mergeCell ref="EQC159:EQD159"/>
    <mergeCell ref="EKW159:EKX159"/>
    <mergeCell ref="ELE159:ELF159"/>
    <mergeCell ref="ELM159:ELN159"/>
    <mergeCell ref="ELU159:ELV159"/>
    <mergeCell ref="EMC159:EMD159"/>
    <mergeCell ref="EMK159:EML159"/>
    <mergeCell ref="EMS159:EMT159"/>
    <mergeCell ref="ENA159:ENB159"/>
    <mergeCell ref="ENI159:ENJ159"/>
    <mergeCell ref="EIC159:EID159"/>
    <mergeCell ref="EIK159:EIL159"/>
    <mergeCell ref="EIS159:EIT159"/>
    <mergeCell ref="EJA159:EJB159"/>
    <mergeCell ref="EJI159:EJJ159"/>
    <mergeCell ref="EJQ159:EJR159"/>
    <mergeCell ref="EJY159:EJZ159"/>
    <mergeCell ref="EKG159:EKH159"/>
    <mergeCell ref="EKO159:EKP159"/>
    <mergeCell ref="EFI159:EFJ159"/>
    <mergeCell ref="EFQ159:EFR159"/>
    <mergeCell ref="EFY159:EFZ159"/>
    <mergeCell ref="EGG159:EGH159"/>
    <mergeCell ref="EGO159:EGP159"/>
    <mergeCell ref="EGW159:EGX159"/>
    <mergeCell ref="EHE159:EHF159"/>
    <mergeCell ref="EHM159:EHN159"/>
    <mergeCell ref="EHU159:EHV159"/>
    <mergeCell ref="EYS159:EYT159"/>
    <mergeCell ref="EZA159:EZB159"/>
    <mergeCell ref="EZI159:EZJ159"/>
    <mergeCell ref="EZQ159:EZR159"/>
    <mergeCell ref="EZY159:EZZ159"/>
    <mergeCell ref="FAG159:FAH159"/>
    <mergeCell ref="FAO159:FAP159"/>
    <mergeCell ref="FAW159:FAX159"/>
    <mergeCell ref="FBE159:FBF159"/>
    <mergeCell ref="EVY159:EVZ159"/>
    <mergeCell ref="EWG159:EWH159"/>
    <mergeCell ref="EWO159:EWP159"/>
    <mergeCell ref="EWW159:EWX159"/>
    <mergeCell ref="EXE159:EXF159"/>
    <mergeCell ref="EXM159:EXN159"/>
    <mergeCell ref="EXU159:EXV159"/>
    <mergeCell ref="EYC159:EYD159"/>
    <mergeCell ref="EYK159:EYL159"/>
    <mergeCell ref="ETE159:ETF159"/>
    <mergeCell ref="ETM159:ETN159"/>
    <mergeCell ref="ETU159:ETV159"/>
    <mergeCell ref="EUC159:EUD159"/>
    <mergeCell ref="EUK159:EUL159"/>
    <mergeCell ref="EUS159:EUT159"/>
    <mergeCell ref="EVA159:EVB159"/>
    <mergeCell ref="EVI159:EVJ159"/>
    <mergeCell ref="EVQ159:EVR159"/>
    <mergeCell ref="EQK159:EQL159"/>
    <mergeCell ref="EQS159:EQT159"/>
    <mergeCell ref="ERA159:ERB159"/>
    <mergeCell ref="ERI159:ERJ159"/>
    <mergeCell ref="ERQ159:ERR159"/>
    <mergeCell ref="ERY159:ERZ159"/>
    <mergeCell ref="ESG159:ESH159"/>
    <mergeCell ref="ESO159:ESP159"/>
    <mergeCell ref="ESW159:ESX159"/>
    <mergeCell ref="FJU159:FJV159"/>
    <mergeCell ref="FKC159:FKD159"/>
    <mergeCell ref="FKK159:FKL159"/>
    <mergeCell ref="FKS159:FKT159"/>
    <mergeCell ref="FLA159:FLB159"/>
    <mergeCell ref="FLI159:FLJ159"/>
    <mergeCell ref="FLQ159:FLR159"/>
    <mergeCell ref="FLY159:FLZ159"/>
    <mergeCell ref="FMG159:FMH159"/>
    <mergeCell ref="FHA159:FHB159"/>
    <mergeCell ref="FHI159:FHJ159"/>
    <mergeCell ref="FHQ159:FHR159"/>
    <mergeCell ref="FHY159:FHZ159"/>
    <mergeCell ref="FIG159:FIH159"/>
    <mergeCell ref="FIO159:FIP159"/>
    <mergeCell ref="FIW159:FIX159"/>
    <mergeCell ref="FJE159:FJF159"/>
    <mergeCell ref="FJM159:FJN159"/>
    <mergeCell ref="FEG159:FEH159"/>
    <mergeCell ref="FEO159:FEP159"/>
    <mergeCell ref="FEW159:FEX159"/>
    <mergeCell ref="FFE159:FFF159"/>
    <mergeCell ref="FFM159:FFN159"/>
    <mergeCell ref="FFU159:FFV159"/>
    <mergeCell ref="FGC159:FGD159"/>
    <mergeCell ref="FGK159:FGL159"/>
    <mergeCell ref="FGS159:FGT159"/>
    <mergeCell ref="FBM159:FBN159"/>
    <mergeCell ref="FBU159:FBV159"/>
    <mergeCell ref="FCC159:FCD159"/>
    <mergeCell ref="FCK159:FCL159"/>
    <mergeCell ref="FCS159:FCT159"/>
    <mergeCell ref="FDA159:FDB159"/>
    <mergeCell ref="FDI159:FDJ159"/>
    <mergeCell ref="FDQ159:FDR159"/>
    <mergeCell ref="FDY159:FDZ159"/>
    <mergeCell ref="FUW159:FUX159"/>
    <mergeCell ref="FVE159:FVF159"/>
    <mergeCell ref="FVM159:FVN159"/>
    <mergeCell ref="FVU159:FVV159"/>
    <mergeCell ref="FWC159:FWD159"/>
    <mergeCell ref="FWK159:FWL159"/>
    <mergeCell ref="FWS159:FWT159"/>
    <mergeCell ref="FXA159:FXB159"/>
    <mergeCell ref="FXI159:FXJ159"/>
    <mergeCell ref="FSC159:FSD159"/>
    <mergeCell ref="FSK159:FSL159"/>
    <mergeCell ref="FSS159:FST159"/>
    <mergeCell ref="FTA159:FTB159"/>
    <mergeCell ref="FTI159:FTJ159"/>
    <mergeCell ref="FTQ159:FTR159"/>
    <mergeCell ref="FTY159:FTZ159"/>
    <mergeCell ref="FUG159:FUH159"/>
    <mergeCell ref="FUO159:FUP159"/>
    <mergeCell ref="FPI159:FPJ159"/>
    <mergeCell ref="FPQ159:FPR159"/>
    <mergeCell ref="FPY159:FPZ159"/>
    <mergeCell ref="FQG159:FQH159"/>
    <mergeCell ref="FQO159:FQP159"/>
    <mergeCell ref="FQW159:FQX159"/>
    <mergeCell ref="FRE159:FRF159"/>
    <mergeCell ref="FRM159:FRN159"/>
    <mergeCell ref="FRU159:FRV159"/>
    <mergeCell ref="FMO159:FMP159"/>
    <mergeCell ref="FMW159:FMX159"/>
    <mergeCell ref="FNE159:FNF159"/>
    <mergeCell ref="FNM159:FNN159"/>
    <mergeCell ref="FNU159:FNV159"/>
    <mergeCell ref="FOC159:FOD159"/>
    <mergeCell ref="FOK159:FOL159"/>
    <mergeCell ref="FOS159:FOT159"/>
    <mergeCell ref="FPA159:FPB159"/>
    <mergeCell ref="GFY159:GFZ159"/>
    <mergeCell ref="GGG159:GGH159"/>
    <mergeCell ref="GGO159:GGP159"/>
    <mergeCell ref="GGW159:GGX159"/>
    <mergeCell ref="GHE159:GHF159"/>
    <mergeCell ref="GHM159:GHN159"/>
    <mergeCell ref="GHU159:GHV159"/>
    <mergeCell ref="GIC159:GID159"/>
    <mergeCell ref="GIK159:GIL159"/>
    <mergeCell ref="GDE159:GDF159"/>
    <mergeCell ref="GDM159:GDN159"/>
    <mergeCell ref="GDU159:GDV159"/>
    <mergeCell ref="GEC159:GED159"/>
    <mergeCell ref="GEK159:GEL159"/>
    <mergeCell ref="GES159:GET159"/>
    <mergeCell ref="GFA159:GFB159"/>
    <mergeCell ref="GFI159:GFJ159"/>
    <mergeCell ref="GFQ159:GFR159"/>
    <mergeCell ref="GAK159:GAL159"/>
    <mergeCell ref="GAS159:GAT159"/>
    <mergeCell ref="GBA159:GBB159"/>
    <mergeCell ref="GBI159:GBJ159"/>
    <mergeCell ref="GBQ159:GBR159"/>
    <mergeCell ref="GBY159:GBZ159"/>
    <mergeCell ref="GCG159:GCH159"/>
    <mergeCell ref="GCO159:GCP159"/>
    <mergeCell ref="GCW159:GCX159"/>
    <mergeCell ref="FXQ159:FXR159"/>
    <mergeCell ref="FXY159:FXZ159"/>
    <mergeCell ref="FYG159:FYH159"/>
    <mergeCell ref="FYO159:FYP159"/>
    <mergeCell ref="FYW159:FYX159"/>
    <mergeCell ref="FZE159:FZF159"/>
    <mergeCell ref="FZM159:FZN159"/>
    <mergeCell ref="FZU159:FZV159"/>
    <mergeCell ref="GAC159:GAD159"/>
    <mergeCell ref="GRA159:GRB159"/>
    <mergeCell ref="GRI159:GRJ159"/>
    <mergeCell ref="GRQ159:GRR159"/>
    <mergeCell ref="GRY159:GRZ159"/>
    <mergeCell ref="GSG159:GSH159"/>
    <mergeCell ref="GSO159:GSP159"/>
    <mergeCell ref="GSW159:GSX159"/>
    <mergeCell ref="GTE159:GTF159"/>
    <mergeCell ref="GTM159:GTN159"/>
    <mergeCell ref="GOG159:GOH159"/>
    <mergeCell ref="GOO159:GOP159"/>
    <mergeCell ref="GOW159:GOX159"/>
    <mergeCell ref="GPE159:GPF159"/>
    <mergeCell ref="GPM159:GPN159"/>
    <mergeCell ref="GPU159:GPV159"/>
    <mergeCell ref="GQC159:GQD159"/>
    <mergeCell ref="GQK159:GQL159"/>
    <mergeCell ref="GQS159:GQT159"/>
    <mergeCell ref="GLM159:GLN159"/>
    <mergeCell ref="GLU159:GLV159"/>
    <mergeCell ref="GMC159:GMD159"/>
    <mergeCell ref="GMK159:GML159"/>
    <mergeCell ref="GMS159:GMT159"/>
    <mergeCell ref="GNA159:GNB159"/>
    <mergeCell ref="GNI159:GNJ159"/>
    <mergeCell ref="GNQ159:GNR159"/>
    <mergeCell ref="GNY159:GNZ159"/>
    <mergeCell ref="GIS159:GIT159"/>
    <mergeCell ref="GJA159:GJB159"/>
    <mergeCell ref="GJI159:GJJ159"/>
    <mergeCell ref="GJQ159:GJR159"/>
    <mergeCell ref="GJY159:GJZ159"/>
    <mergeCell ref="GKG159:GKH159"/>
    <mergeCell ref="GKO159:GKP159"/>
    <mergeCell ref="GKW159:GKX159"/>
    <mergeCell ref="GLE159:GLF159"/>
    <mergeCell ref="HCC159:HCD159"/>
    <mergeCell ref="HCK159:HCL159"/>
    <mergeCell ref="HCS159:HCT159"/>
    <mergeCell ref="HDA159:HDB159"/>
    <mergeCell ref="HDI159:HDJ159"/>
    <mergeCell ref="HDQ159:HDR159"/>
    <mergeCell ref="HDY159:HDZ159"/>
    <mergeCell ref="HEG159:HEH159"/>
    <mergeCell ref="HEO159:HEP159"/>
    <mergeCell ref="GZI159:GZJ159"/>
    <mergeCell ref="GZQ159:GZR159"/>
    <mergeCell ref="GZY159:GZZ159"/>
    <mergeCell ref="HAG159:HAH159"/>
    <mergeCell ref="HAO159:HAP159"/>
    <mergeCell ref="HAW159:HAX159"/>
    <mergeCell ref="HBE159:HBF159"/>
    <mergeCell ref="HBM159:HBN159"/>
    <mergeCell ref="HBU159:HBV159"/>
    <mergeCell ref="GWO159:GWP159"/>
    <mergeCell ref="GWW159:GWX159"/>
    <mergeCell ref="GXE159:GXF159"/>
    <mergeCell ref="GXM159:GXN159"/>
    <mergeCell ref="GXU159:GXV159"/>
    <mergeCell ref="GYC159:GYD159"/>
    <mergeCell ref="GYK159:GYL159"/>
    <mergeCell ref="GYS159:GYT159"/>
    <mergeCell ref="GZA159:GZB159"/>
    <mergeCell ref="GTU159:GTV159"/>
    <mergeCell ref="GUC159:GUD159"/>
    <mergeCell ref="GUK159:GUL159"/>
    <mergeCell ref="GUS159:GUT159"/>
    <mergeCell ref="GVA159:GVB159"/>
    <mergeCell ref="GVI159:GVJ159"/>
    <mergeCell ref="GVQ159:GVR159"/>
    <mergeCell ref="GVY159:GVZ159"/>
    <mergeCell ref="GWG159:GWH159"/>
    <mergeCell ref="HNE159:HNF159"/>
    <mergeCell ref="HNM159:HNN159"/>
    <mergeCell ref="HNU159:HNV159"/>
    <mergeCell ref="HOC159:HOD159"/>
    <mergeCell ref="HOK159:HOL159"/>
    <mergeCell ref="HOS159:HOT159"/>
    <mergeCell ref="HPA159:HPB159"/>
    <mergeCell ref="HPI159:HPJ159"/>
    <mergeCell ref="HPQ159:HPR159"/>
    <mergeCell ref="HKK159:HKL159"/>
    <mergeCell ref="HKS159:HKT159"/>
    <mergeCell ref="HLA159:HLB159"/>
    <mergeCell ref="HLI159:HLJ159"/>
    <mergeCell ref="HLQ159:HLR159"/>
    <mergeCell ref="HLY159:HLZ159"/>
    <mergeCell ref="HMG159:HMH159"/>
    <mergeCell ref="HMO159:HMP159"/>
    <mergeCell ref="HMW159:HMX159"/>
    <mergeCell ref="HHQ159:HHR159"/>
    <mergeCell ref="HHY159:HHZ159"/>
    <mergeCell ref="HIG159:HIH159"/>
    <mergeCell ref="HIO159:HIP159"/>
    <mergeCell ref="HIW159:HIX159"/>
    <mergeCell ref="HJE159:HJF159"/>
    <mergeCell ref="HJM159:HJN159"/>
    <mergeCell ref="HJU159:HJV159"/>
    <mergeCell ref="HKC159:HKD159"/>
    <mergeCell ref="HEW159:HEX159"/>
    <mergeCell ref="HFE159:HFF159"/>
    <mergeCell ref="HFM159:HFN159"/>
    <mergeCell ref="HFU159:HFV159"/>
    <mergeCell ref="HGC159:HGD159"/>
    <mergeCell ref="HGK159:HGL159"/>
    <mergeCell ref="HGS159:HGT159"/>
    <mergeCell ref="HHA159:HHB159"/>
    <mergeCell ref="HHI159:HHJ159"/>
    <mergeCell ref="HYG159:HYH159"/>
    <mergeCell ref="HYO159:HYP159"/>
    <mergeCell ref="HYW159:HYX159"/>
    <mergeCell ref="HZE159:HZF159"/>
    <mergeCell ref="HZM159:HZN159"/>
    <mergeCell ref="HZU159:HZV159"/>
    <mergeCell ref="IAC159:IAD159"/>
    <mergeCell ref="IAK159:IAL159"/>
    <mergeCell ref="IAS159:IAT159"/>
    <mergeCell ref="HVM159:HVN159"/>
    <mergeCell ref="HVU159:HVV159"/>
    <mergeCell ref="HWC159:HWD159"/>
    <mergeCell ref="HWK159:HWL159"/>
    <mergeCell ref="HWS159:HWT159"/>
    <mergeCell ref="HXA159:HXB159"/>
    <mergeCell ref="HXI159:HXJ159"/>
    <mergeCell ref="HXQ159:HXR159"/>
    <mergeCell ref="HXY159:HXZ159"/>
    <mergeCell ref="HSS159:HST159"/>
    <mergeCell ref="HTA159:HTB159"/>
    <mergeCell ref="HTI159:HTJ159"/>
    <mergeCell ref="HTQ159:HTR159"/>
    <mergeCell ref="HTY159:HTZ159"/>
    <mergeCell ref="HUG159:HUH159"/>
    <mergeCell ref="HUO159:HUP159"/>
    <mergeCell ref="HUW159:HUX159"/>
    <mergeCell ref="HVE159:HVF159"/>
    <mergeCell ref="HPY159:HPZ159"/>
    <mergeCell ref="HQG159:HQH159"/>
    <mergeCell ref="HQO159:HQP159"/>
    <mergeCell ref="HQW159:HQX159"/>
    <mergeCell ref="HRE159:HRF159"/>
    <mergeCell ref="HRM159:HRN159"/>
    <mergeCell ref="HRU159:HRV159"/>
    <mergeCell ref="HSC159:HSD159"/>
    <mergeCell ref="HSK159:HSL159"/>
    <mergeCell ref="IJI159:IJJ159"/>
    <mergeCell ref="IJQ159:IJR159"/>
    <mergeCell ref="IJY159:IJZ159"/>
    <mergeCell ref="IKG159:IKH159"/>
    <mergeCell ref="IKO159:IKP159"/>
    <mergeCell ref="IKW159:IKX159"/>
    <mergeCell ref="ILE159:ILF159"/>
    <mergeCell ref="ILM159:ILN159"/>
    <mergeCell ref="ILU159:ILV159"/>
    <mergeCell ref="IGO159:IGP159"/>
    <mergeCell ref="IGW159:IGX159"/>
    <mergeCell ref="IHE159:IHF159"/>
    <mergeCell ref="IHM159:IHN159"/>
    <mergeCell ref="IHU159:IHV159"/>
    <mergeCell ref="IIC159:IID159"/>
    <mergeCell ref="IIK159:IIL159"/>
    <mergeCell ref="IIS159:IIT159"/>
    <mergeCell ref="IJA159:IJB159"/>
    <mergeCell ref="IDU159:IDV159"/>
    <mergeCell ref="IEC159:IED159"/>
    <mergeCell ref="IEK159:IEL159"/>
    <mergeCell ref="IES159:IET159"/>
    <mergeCell ref="IFA159:IFB159"/>
    <mergeCell ref="IFI159:IFJ159"/>
    <mergeCell ref="IFQ159:IFR159"/>
    <mergeCell ref="IFY159:IFZ159"/>
    <mergeCell ref="IGG159:IGH159"/>
    <mergeCell ref="IBA159:IBB159"/>
    <mergeCell ref="IBI159:IBJ159"/>
    <mergeCell ref="IBQ159:IBR159"/>
    <mergeCell ref="IBY159:IBZ159"/>
    <mergeCell ref="ICG159:ICH159"/>
    <mergeCell ref="ICO159:ICP159"/>
    <mergeCell ref="ICW159:ICX159"/>
    <mergeCell ref="IDE159:IDF159"/>
    <mergeCell ref="IDM159:IDN159"/>
    <mergeCell ref="IUK159:IUL159"/>
    <mergeCell ref="IUS159:IUT159"/>
    <mergeCell ref="IVA159:IVB159"/>
    <mergeCell ref="IVI159:IVJ159"/>
    <mergeCell ref="IVQ159:IVR159"/>
    <mergeCell ref="IVY159:IVZ159"/>
    <mergeCell ref="IWG159:IWH159"/>
    <mergeCell ref="IWO159:IWP159"/>
    <mergeCell ref="IWW159:IWX159"/>
    <mergeCell ref="IRQ159:IRR159"/>
    <mergeCell ref="IRY159:IRZ159"/>
    <mergeCell ref="ISG159:ISH159"/>
    <mergeCell ref="ISO159:ISP159"/>
    <mergeCell ref="ISW159:ISX159"/>
    <mergeCell ref="ITE159:ITF159"/>
    <mergeCell ref="ITM159:ITN159"/>
    <mergeCell ref="ITU159:ITV159"/>
    <mergeCell ref="IUC159:IUD159"/>
    <mergeCell ref="IOW159:IOX159"/>
    <mergeCell ref="IPE159:IPF159"/>
    <mergeCell ref="IPM159:IPN159"/>
    <mergeCell ref="IPU159:IPV159"/>
    <mergeCell ref="IQC159:IQD159"/>
    <mergeCell ref="IQK159:IQL159"/>
    <mergeCell ref="IQS159:IQT159"/>
    <mergeCell ref="IRA159:IRB159"/>
    <mergeCell ref="IRI159:IRJ159"/>
    <mergeCell ref="IMC159:IMD159"/>
    <mergeCell ref="IMK159:IML159"/>
    <mergeCell ref="IMS159:IMT159"/>
    <mergeCell ref="INA159:INB159"/>
    <mergeCell ref="INI159:INJ159"/>
    <mergeCell ref="INQ159:INR159"/>
    <mergeCell ref="INY159:INZ159"/>
    <mergeCell ref="IOG159:IOH159"/>
    <mergeCell ref="IOO159:IOP159"/>
    <mergeCell ref="JFM159:JFN159"/>
    <mergeCell ref="JFU159:JFV159"/>
    <mergeCell ref="JGC159:JGD159"/>
    <mergeCell ref="JGK159:JGL159"/>
    <mergeCell ref="JGS159:JGT159"/>
    <mergeCell ref="JHA159:JHB159"/>
    <mergeCell ref="JHI159:JHJ159"/>
    <mergeCell ref="JHQ159:JHR159"/>
    <mergeCell ref="JHY159:JHZ159"/>
    <mergeCell ref="JCS159:JCT159"/>
    <mergeCell ref="JDA159:JDB159"/>
    <mergeCell ref="JDI159:JDJ159"/>
    <mergeCell ref="JDQ159:JDR159"/>
    <mergeCell ref="JDY159:JDZ159"/>
    <mergeCell ref="JEG159:JEH159"/>
    <mergeCell ref="JEO159:JEP159"/>
    <mergeCell ref="JEW159:JEX159"/>
    <mergeCell ref="JFE159:JFF159"/>
    <mergeCell ref="IZY159:IZZ159"/>
    <mergeCell ref="JAG159:JAH159"/>
    <mergeCell ref="JAO159:JAP159"/>
    <mergeCell ref="JAW159:JAX159"/>
    <mergeCell ref="JBE159:JBF159"/>
    <mergeCell ref="JBM159:JBN159"/>
    <mergeCell ref="JBU159:JBV159"/>
    <mergeCell ref="JCC159:JCD159"/>
    <mergeCell ref="JCK159:JCL159"/>
    <mergeCell ref="IXE159:IXF159"/>
    <mergeCell ref="IXM159:IXN159"/>
    <mergeCell ref="IXU159:IXV159"/>
    <mergeCell ref="IYC159:IYD159"/>
    <mergeCell ref="IYK159:IYL159"/>
    <mergeCell ref="IYS159:IYT159"/>
    <mergeCell ref="IZA159:IZB159"/>
    <mergeCell ref="IZI159:IZJ159"/>
    <mergeCell ref="IZQ159:IZR159"/>
    <mergeCell ref="JQO159:JQP159"/>
    <mergeCell ref="JQW159:JQX159"/>
    <mergeCell ref="JRE159:JRF159"/>
    <mergeCell ref="JRM159:JRN159"/>
    <mergeCell ref="JRU159:JRV159"/>
    <mergeCell ref="JSC159:JSD159"/>
    <mergeCell ref="JSK159:JSL159"/>
    <mergeCell ref="JSS159:JST159"/>
    <mergeCell ref="JTA159:JTB159"/>
    <mergeCell ref="JNU159:JNV159"/>
    <mergeCell ref="JOC159:JOD159"/>
    <mergeCell ref="JOK159:JOL159"/>
    <mergeCell ref="JOS159:JOT159"/>
    <mergeCell ref="JPA159:JPB159"/>
    <mergeCell ref="JPI159:JPJ159"/>
    <mergeCell ref="JPQ159:JPR159"/>
    <mergeCell ref="JPY159:JPZ159"/>
    <mergeCell ref="JQG159:JQH159"/>
    <mergeCell ref="JLA159:JLB159"/>
    <mergeCell ref="JLI159:JLJ159"/>
    <mergeCell ref="JLQ159:JLR159"/>
    <mergeCell ref="JLY159:JLZ159"/>
    <mergeCell ref="JMG159:JMH159"/>
    <mergeCell ref="JMO159:JMP159"/>
    <mergeCell ref="JMW159:JMX159"/>
    <mergeCell ref="JNE159:JNF159"/>
    <mergeCell ref="JNM159:JNN159"/>
    <mergeCell ref="JIG159:JIH159"/>
    <mergeCell ref="JIO159:JIP159"/>
    <mergeCell ref="JIW159:JIX159"/>
    <mergeCell ref="JJE159:JJF159"/>
    <mergeCell ref="JJM159:JJN159"/>
    <mergeCell ref="JJU159:JJV159"/>
    <mergeCell ref="JKC159:JKD159"/>
    <mergeCell ref="JKK159:JKL159"/>
    <mergeCell ref="JKS159:JKT159"/>
    <mergeCell ref="KBQ159:KBR159"/>
    <mergeCell ref="KBY159:KBZ159"/>
    <mergeCell ref="KCG159:KCH159"/>
    <mergeCell ref="KCO159:KCP159"/>
    <mergeCell ref="KCW159:KCX159"/>
    <mergeCell ref="KDE159:KDF159"/>
    <mergeCell ref="KDM159:KDN159"/>
    <mergeCell ref="KDU159:KDV159"/>
    <mergeCell ref="KEC159:KED159"/>
    <mergeCell ref="JYW159:JYX159"/>
    <mergeCell ref="JZE159:JZF159"/>
    <mergeCell ref="JZM159:JZN159"/>
    <mergeCell ref="JZU159:JZV159"/>
    <mergeCell ref="KAC159:KAD159"/>
    <mergeCell ref="KAK159:KAL159"/>
    <mergeCell ref="KAS159:KAT159"/>
    <mergeCell ref="KBA159:KBB159"/>
    <mergeCell ref="KBI159:KBJ159"/>
    <mergeCell ref="JWC159:JWD159"/>
    <mergeCell ref="JWK159:JWL159"/>
    <mergeCell ref="JWS159:JWT159"/>
    <mergeCell ref="JXA159:JXB159"/>
    <mergeCell ref="JXI159:JXJ159"/>
    <mergeCell ref="JXQ159:JXR159"/>
    <mergeCell ref="JXY159:JXZ159"/>
    <mergeCell ref="JYG159:JYH159"/>
    <mergeCell ref="JYO159:JYP159"/>
    <mergeCell ref="JTI159:JTJ159"/>
    <mergeCell ref="JTQ159:JTR159"/>
    <mergeCell ref="JTY159:JTZ159"/>
    <mergeCell ref="JUG159:JUH159"/>
    <mergeCell ref="JUO159:JUP159"/>
    <mergeCell ref="JUW159:JUX159"/>
    <mergeCell ref="JVE159:JVF159"/>
    <mergeCell ref="JVM159:JVN159"/>
    <mergeCell ref="JVU159:JVV159"/>
    <mergeCell ref="KMS159:KMT159"/>
    <mergeCell ref="KNA159:KNB159"/>
    <mergeCell ref="KNI159:KNJ159"/>
    <mergeCell ref="KNQ159:KNR159"/>
    <mergeCell ref="KNY159:KNZ159"/>
    <mergeCell ref="KOG159:KOH159"/>
    <mergeCell ref="KOO159:KOP159"/>
    <mergeCell ref="KOW159:KOX159"/>
    <mergeCell ref="KPE159:KPF159"/>
    <mergeCell ref="KJY159:KJZ159"/>
    <mergeCell ref="KKG159:KKH159"/>
    <mergeCell ref="KKO159:KKP159"/>
    <mergeCell ref="KKW159:KKX159"/>
    <mergeCell ref="KLE159:KLF159"/>
    <mergeCell ref="KLM159:KLN159"/>
    <mergeCell ref="KLU159:KLV159"/>
    <mergeCell ref="KMC159:KMD159"/>
    <mergeCell ref="KMK159:KML159"/>
    <mergeCell ref="KHE159:KHF159"/>
    <mergeCell ref="KHM159:KHN159"/>
    <mergeCell ref="KHU159:KHV159"/>
    <mergeCell ref="KIC159:KID159"/>
    <mergeCell ref="KIK159:KIL159"/>
    <mergeCell ref="KIS159:KIT159"/>
    <mergeCell ref="KJA159:KJB159"/>
    <mergeCell ref="KJI159:KJJ159"/>
    <mergeCell ref="KJQ159:KJR159"/>
    <mergeCell ref="KEK159:KEL159"/>
    <mergeCell ref="KES159:KET159"/>
    <mergeCell ref="KFA159:KFB159"/>
    <mergeCell ref="KFI159:KFJ159"/>
    <mergeCell ref="KFQ159:KFR159"/>
    <mergeCell ref="KFY159:KFZ159"/>
    <mergeCell ref="KGG159:KGH159"/>
    <mergeCell ref="KGO159:KGP159"/>
    <mergeCell ref="KGW159:KGX159"/>
    <mergeCell ref="KXU159:KXV159"/>
    <mergeCell ref="KYC159:KYD159"/>
    <mergeCell ref="KYK159:KYL159"/>
    <mergeCell ref="KYS159:KYT159"/>
    <mergeCell ref="KZA159:KZB159"/>
    <mergeCell ref="KZI159:KZJ159"/>
    <mergeCell ref="KZQ159:KZR159"/>
    <mergeCell ref="KZY159:KZZ159"/>
    <mergeCell ref="LAG159:LAH159"/>
    <mergeCell ref="KVA159:KVB159"/>
    <mergeCell ref="KVI159:KVJ159"/>
    <mergeCell ref="KVQ159:KVR159"/>
    <mergeCell ref="KVY159:KVZ159"/>
    <mergeCell ref="KWG159:KWH159"/>
    <mergeCell ref="KWO159:KWP159"/>
    <mergeCell ref="KWW159:KWX159"/>
    <mergeCell ref="KXE159:KXF159"/>
    <mergeCell ref="KXM159:KXN159"/>
    <mergeCell ref="KSG159:KSH159"/>
    <mergeCell ref="KSO159:KSP159"/>
    <mergeCell ref="KSW159:KSX159"/>
    <mergeCell ref="KTE159:KTF159"/>
    <mergeCell ref="KTM159:KTN159"/>
    <mergeCell ref="KTU159:KTV159"/>
    <mergeCell ref="KUC159:KUD159"/>
    <mergeCell ref="KUK159:KUL159"/>
    <mergeCell ref="KUS159:KUT159"/>
    <mergeCell ref="KPM159:KPN159"/>
    <mergeCell ref="KPU159:KPV159"/>
    <mergeCell ref="KQC159:KQD159"/>
    <mergeCell ref="KQK159:KQL159"/>
    <mergeCell ref="KQS159:KQT159"/>
    <mergeCell ref="KRA159:KRB159"/>
    <mergeCell ref="KRI159:KRJ159"/>
    <mergeCell ref="KRQ159:KRR159"/>
    <mergeCell ref="KRY159:KRZ159"/>
    <mergeCell ref="LIW159:LIX159"/>
    <mergeCell ref="LJE159:LJF159"/>
    <mergeCell ref="LJM159:LJN159"/>
    <mergeCell ref="LJU159:LJV159"/>
    <mergeCell ref="LKC159:LKD159"/>
    <mergeCell ref="LKK159:LKL159"/>
    <mergeCell ref="LKS159:LKT159"/>
    <mergeCell ref="LLA159:LLB159"/>
    <mergeCell ref="LLI159:LLJ159"/>
    <mergeCell ref="LGC159:LGD159"/>
    <mergeCell ref="LGK159:LGL159"/>
    <mergeCell ref="LGS159:LGT159"/>
    <mergeCell ref="LHA159:LHB159"/>
    <mergeCell ref="LHI159:LHJ159"/>
    <mergeCell ref="LHQ159:LHR159"/>
    <mergeCell ref="LHY159:LHZ159"/>
    <mergeCell ref="LIG159:LIH159"/>
    <mergeCell ref="LIO159:LIP159"/>
    <mergeCell ref="LDI159:LDJ159"/>
    <mergeCell ref="LDQ159:LDR159"/>
    <mergeCell ref="LDY159:LDZ159"/>
    <mergeCell ref="LEG159:LEH159"/>
    <mergeCell ref="LEO159:LEP159"/>
    <mergeCell ref="LEW159:LEX159"/>
    <mergeCell ref="LFE159:LFF159"/>
    <mergeCell ref="LFM159:LFN159"/>
    <mergeCell ref="LFU159:LFV159"/>
    <mergeCell ref="LAO159:LAP159"/>
    <mergeCell ref="LAW159:LAX159"/>
    <mergeCell ref="LBE159:LBF159"/>
    <mergeCell ref="LBM159:LBN159"/>
    <mergeCell ref="LBU159:LBV159"/>
    <mergeCell ref="LCC159:LCD159"/>
    <mergeCell ref="LCK159:LCL159"/>
    <mergeCell ref="LCS159:LCT159"/>
    <mergeCell ref="LDA159:LDB159"/>
    <mergeCell ref="LTY159:LTZ159"/>
    <mergeCell ref="LUG159:LUH159"/>
    <mergeCell ref="LUO159:LUP159"/>
    <mergeCell ref="LUW159:LUX159"/>
    <mergeCell ref="LVE159:LVF159"/>
    <mergeCell ref="LVM159:LVN159"/>
    <mergeCell ref="LVU159:LVV159"/>
    <mergeCell ref="LWC159:LWD159"/>
    <mergeCell ref="LWK159:LWL159"/>
    <mergeCell ref="LRE159:LRF159"/>
    <mergeCell ref="LRM159:LRN159"/>
    <mergeCell ref="LRU159:LRV159"/>
    <mergeCell ref="LSC159:LSD159"/>
    <mergeCell ref="LSK159:LSL159"/>
    <mergeCell ref="LSS159:LST159"/>
    <mergeCell ref="LTA159:LTB159"/>
    <mergeCell ref="LTI159:LTJ159"/>
    <mergeCell ref="LTQ159:LTR159"/>
    <mergeCell ref="LOK159:LOL159"/>
    <mergeCell ref="LOS159:LOT159"/>
    <mergeCell ref="LPA159:LPB159"/>
    <mergeCell ref="LPI159:LPJ159"/>
    <mergeCell ref="LPQ159:LPR159"/>
    <mergeCell ref="LPY159:LPZ159"/>
    <mergeCell ref="LQG159:LQH159"/>
    <mergeCell ref="LQO159:LQP159"/>
    <mergeCell ref="LQW159:LQX159"/>
    <mergeCell ref="LLQ159:LLR159"/>
    <mergeCell ref="LLY159:LLZ159"/>
    <mergeCell ref="LMG159:LMH159"/>
    <mergeCell ref="LMO159:LMP159"/>
    <mergeCell ref="LMW159:LMX159"/>
    <mergeCell ref="LNE159:LNF159"/>
    <mergeCell ref="LNM159:LNN159"/>
    <mergeCell ref="LNU159:LNV159"/>
    <mergeCell ref="LOC159:LOD159"/>
    <mergeCell ref="MFA159:MFB159"/>
    <mergeCell ref="MFI159:MFJ159"/>
    <mergeCell ref="MFQ159:MFR159"/>
    <mergeCell ref="MFY159:MFZ159"/>
    <mergeCell ref="MGG159:MGH159"/>
    <mergeCell ref="MGO159:MGP159"/>
    <mergeCell ref="MGW159:MGX159"/>
    <mergeCell ref="MHE159:MHF159"/>
    <mergeCell ref="MHM159:MHN159"/>
    <mergeCell ref="MCG159:MCH159"/>
    <mergeCell ref="MCO159:MCP159"/>
    <mergeCell ref="MCW159:MCX159"/>
    <mergeCell ref="MDE159:MDF159"/>
    <mergeCell ref="MDM159:MDN159"/>
    <mergeCell ref="MDU159:MDV159"/>
    <mergeCell ref="MEC159:MED159"/>
    <mergeCell ref="MEK159:MEL159"/>
    <mergeCell ref="MES159:MET159"/>
    <mergeCell ref="LZM159:LZN159"/>
    <mergeCell ref="LZU159:LZV159"/>
    <mergeCell ref="MAC159:MAD159"/>
    <mergeCell ref="MAK159:MAL159"/>
    <mergeCell ref="MAS159:MAT159"/>
    <mergeCell ref="MBA159:MBB159"/>
    <mergeCell ref="MBI159:MBJ159"/>
    <mergeCell ref="MBQ159:MBR159"/>
    <mergeCell ref="MBY159:MBZ159"/>
    <mergeCell ref="LWS159:LWT159"/>
    <mergeCell ref="LXA159:LXB159"/>
    <mergeCell ref="LXI159:LXJ159"/>
    <mergeCell ref="LXQ159:LXR159"/>
    <mergeCell ref="LXY159:LXZ159"/>
    <mergeCell ref="LYG159:LYH159"/>
    <mergeCell ref="LYO159:LYP159"/>
    <mergeCell ref="LYW159:LYX159"/>
    <mergeCell ref="LZE159:LZF159"/>
    <mergeCell ref="MQC159:MQD159"/>
    <mergeCell ref="MQK159:MQL159"/>
    <mergeCell ref="MQS159:MQT159"/>
    <mergeCell ref="MRA159:MRB159"/>
    <mergeCell ref="MRI159:MRJ159"/>
    <mergeCell ref="MRQ159:MRR159"/>
    <mergeCell ref="MRY159:MRZ159"/>
    <mergeCell ref="MSG159:MSH159"/>
    <mergeCell ref="MSO159:MSP159"/>
    <mergeCell ref="MNI159:MNJ159"/>
    <mergeCell ref="MNQ159:MNR159"/>
    <mergeCell ref="MNY159:MNZ159"/>
    <mergeCell ref="MOG159:MOH159"/>
    <mergeCell ref="MOO159:MOP159"/>
    <mergeCell ref="MOW159:MOX159"/>
    <mergeCell ref="MPE159:MPF159"/>
    <mergeCell ref="MPM159:MPN159"/>
    <mergeCell ref="MPU159:MPV159"/>
    <mergeCell ref="MKO159:MKP159"/>
    <mergeCell ref="MKW159:MKX159"/>
    <mergeCell ref="MLE159:MLF159"/>
    <mergeCell ref="MLM159:MLN159"/>
    <mergeCell ref="MLU159:MLV159"/>
    <mergeCell ref="MMC159:MMD159"/>
    <mergeCell ref="MMK159:MML159"/>
    <mergeCell ref="MMS159:MMT159"/>
    <mergeCell ref="MNA159:MNB159"/>
    <mergeCell ref="MHU159:MHV159"/>
    <mergeCell ref="MIC159:MID159"/>
    <mergeCell ref="MIK159:MIL159"/>
    <mergeCell ref="MIS159:MIT159"/>
    <mergeCell ref="MJA159:MJB159"/>
    <mergeCell ref="MJI159:MJJ159"/>
    <mergeCell ref="MJQ159:MJR159"/>
    <mergeCell ref="MJY159:MJZ159"/>
    <mergeCell ref="MKG159:MKH159"/>
    <mergeCell ref="NBE159:NBF159"/>
    <mergeCell ref="NBM159:NBN159"/>
    <mergeCell ref="NBU159:NBV159"/>
    <mergeCell ref="NCC159:NCD159"/>
    <mergeCell ref="NCK159:NCL159"/>
    <mergeCell ref="NCS159:NCT159"/>
    <mergeCell ref="NDA159:NDB159"/>
    <mergeCell ref="NDI159:NDJ159"/>
    <mergeCell ref="NDQ159:NDR159"/>
    <mergeCell ref="MYK159:MYL159"/>
    <mergeCell ref="MYS159:MYT159"/>
    <mergeCell ref="MZA159:MZB159"/>
    <mergeCell ref="MZI159:MZJ159"/>
    <mergeCell ref="MZQ159:MZR159"/>
    <mergeCell ref="MZY159:MZZ159"/>
    <mergeCell ref="NAG159:NAH159"/>
    <mergeCell ref="NAO159:NAP159"/>
    <mergeCell ref="NAW159:NAX159"/>
    <mergeCell ref="MVQ159:MVR159"/>
    <mergeCell ref="MVY159:MVZ159"/>
    <mergeCell ref="MWG159:MWH159"/>
    <mergeCell ref="MWO159:MWP159"/>
    <mergeCell ref="MWW159:MWX159"/>
    <mergeCell ref="MXE159:MXF159"/>
    <mergeCell ref="MXM159:MXN159"/>
    <mergeCell ref="MXU159:MXV159"/>
    <mergeCell ref="MYC159:MYD159"/>
    <mergeCell ref="MSW159:MSX159"/>
    <mergeCell ref="MTE159:MTF159"/>
    <mergeCell ref="MTM159:MTN159"/>
    <mergeCell ref="MTU159:MTV159"/>
    <mergeCell ref="MUC159:MUD159"/>
    <mergeCell ref="MUK159:MUL159"/>
    <mergeCell ref="MUS159:MUT159"/>
    <mergeCell ref="MVA159:MVB159"/>
    <mergeCell ref="MVI159:MVJ159"/>
    <mergeCell ref="NMG159:NMH159"/>
    <mergeCell ref="NMO159:NMP159"/>
    <mergeCell ref="NMW159:NMX159"/>
    <mergeCell ref="NNE159:NNF159"/>
    <mergeCell ref="NNM159:NNN159"/>
    <mergeCell ref="NNU159:NNV159"/>
    <mergeCell ref="NOC159:NOD159"/>
    <mergeCell ref="NOK159:NOL159"/>
    <mergeCell ref="NOS159:NOT159"/>
    <mergeCell ref="NJM159:NJN159"/>
    <mergeCell ref="NJU159:NJV159"/>
    <mergeCell ref="NKC159:NKD159"/>
    <mergeCell ref="NKK159:NKL159"/>
    <mergeCell ref="NKS159:NKT159"/>
    <mergeCell ref="NLA159:NLB159"/>
    <mergeCell ref="NLI159:NLJ159"/>
    <mergeCell ref="NLQ159:NLR159"/>
    <mergeCell ref="NLY159:NLZ159"/>
    <mergeCell ref="NGS159:NGT159"/>
    <mergeCell ref="NHA159:NHB159"/>
    <mergeCell ref="NHI159:NHJ159"/>
    <mergeCell ref="NHQ159:NHR159"/>
    <mergeCell ref="NHY159:NHZ159"/>
    <mergeCell ref="NIG159:NIH159"/>
    <mergeCell ref="NIO159:NIP159"/>
    <mergeCell ref="NIW159:NIX159"/>
    <mergeCell ref="NJE159:NJF159"/>
    <mergeCell ref="NDY159:NDZ159"/>
    <mergeCell ref="NEG159:NEH159"/>
    <mergeCell ref="NEO159:NEP159"/>
    <mergeCell ref="NEW159:NEX159"/>
    <mergeCell ref="NFE159:NFF159"/>
    <mergeCell ref="NFM159:NFN159"/>
    <mergeCell ref="NFU159:NFV159"/>
    <mergeCell ref="NGC159:NGD159"/>
    <mergeCell ref="NGK159:NGL159"/>
    <mergeCell ref="NXI159:NXJ159"/>
    <mergeCell ref="NXQ159:NXR159"/>
    <mergeCell ref="NXY159:NXZ159"/>
    <mergeCell ref="NYG159:NYH159"/>
    <mergeCell ref="NYO159:NYP159"/>
    <mergeCell ref="NYW159:NYX159"/>
    <mergeCell ref="NZE159:NZF159"/>
    <mergeCell ref="NZM159:NZN159"/>
    <mergeCell ref="NZU159:NZV159"/>
    <mergeCell ref="NUO159:NUP159"/>
    <mergeCell ref="NUW159:NUX159"/>
    <mergeCell ref="NVE159:NVF159"/>
    <mergeCell ref="NVM159:NVN159"/>
    <mergeCell ref="NVU159:NVV159"/>
    <mergeCell ref="NWC159:NWD159"/>
    <mergeCell ref="NWK159:NWL159"/>
    <mergeCell ref="NWS159:NWT159"/>
    <mergeCell ref="NXA159:NXB159"/>
    <mergeCell ref="NRU159:NRV159"/>
    <mergeCell ref="NSC159:NSD159"/>
    <mergeCell ref="NSK159:NSL159"/>
    <mergeCell ref="NSS159:NST159"/>
    <mergeCell ref="NTA159:NTB159"/>
    <mergeCell ref="NTI159:NTJ159"/>
    <mergeCell ref="NTQ159:NTR159"/>
    <mergeCell ref="NTY159:NTZ159"/>
    <mergeCell ref="NUG159:NUH159"/>
    <mergeCell ref="NPA159:NPB159"/>
    <mergeCell ref="NPI159:NPJ159"/>
    <mergeCell ref="NPQ159:NPR159"/>
    <mergeCell ref="NPY159:NPZ159"/>
    <mergeCell ref="NQG159:NQH159"/>
    <mergeCell ref="NQO159:NQP159"/>
    <mergeCell ref="NQW159:NQX159"/>
    <mergeCell ref="NRE159:NRF159"/>
    <mergeCell ref="NRM159:NRN159"/>
    <mergeCell ref="OIK159:OIL159"/>
    <mergeCell ref="OIS159:OIT159"/>
    <mergeCell ref="OJA159:OJB159"/>
    <mergeCell ref="OJI159:OJJ159"/>
    <mergeCell ref="OJQ159:OJR159"/>
    <mergeCell ref="OJY159:OJZ159"/>
    <mergeCell ref="OKG159:OKH159"/>
    <mergeCell ref="OKO159:OKP159"/>
    <mergeCell ref="OKW159:OKX159"/>
    <mergeCell ref="OFQ159:OFR159"/>
    <mergeCell ref="OFY159:OFZ159"/>
    <mergeCell ref="OGG159:OGH159"/>
    <mergeCell ref="OGO159:OGP159"/>
    <mergeCell ref="OGW159:OGX159"/>
    <mergeCell ref="OHE159:OHF159"/>
    <mergeCell ref="OHM159:OHN159"/>
    <mergeCell ref="OHU159:OHV159"/>
    <mergeCell ref="OIC159:OID159"/>
    <mergeCell ref="OCW159:OCX159"/>
    <mergeCell ref="ODE159:ODF159"/>
    <mergeCell ref="ODM159:ODN159"/>
    <mergeCell ref="ODU159:ODV159"/>
    <mergeCell ref="OEC159:OED159"/>
    <mergeCell ref="OEK159:OEL159"/>
    <mergeCell ref="OES159:OET159"/>
    <mergeCell ref="OFA159:OFB159"/>
    <mergeCell ref="OFI159:OFJ159"/>
    <mergeCell ref="OAC159:OAD159"/>
    <mergeCell ref="OAK159:OAL159"/>
    <mergeCell ref="OAS159:OAT159"/>
    <mergeCell ref="OBA159:OBB159"/>
    <mergeCell ref="OBI159:OBJ159"/>
    <mergeCell ref="OBQ159:OBR159"/>
    <mergeCell ref="OBY159:OBZ159"/>
    <mergeCell ref="OCG159:OCH159"/>
    <mergeCell ref="OCO159:OCP159"/>
    <mergeCell ref="OTM159:OTN159"/>
    <mergeCell ref="OTU159:OTV159"/>
    <mergeCell ref="OUC159:OUD159"/>
    <mergeCell ref="OUK159:OUL159"/>
    <mergeCell ref="OUS159:OUT159"/>
    <mergeCell ref="OVA159:OVB159"/>
    <mergeCell ref="OVI159:OVJ159"/>
    <mergeCell ref="OVQ159:OVR159"/>
    <mergeCell ref="OVY159:OVZ159"/>
    <mergeCell ref="OQS159:OQT159"/>
    <mergeCell ref="ORA159:ORB159"/>
    <mergeCell ref="ORI159:ORJ159"/>
    <mergeCell ref="ORQ159:ORR159"/>
    <mergeCell ref="ORY159:ORZ159"/>
    <mergeCell ref="OSG159:OSH159"/>
    <mergeCell ref="OSO159:OSP159"/>
    <mergeCell ref="OSW159:OSX159"/>
    <mergeCell ref="OTE159:OTF159"/>
    <mergeCell ref="ONY159:ONZ159"/>
    <mergeCell ref="OOG159:OOH159"/>
    <mergeCell ref="OOO159:OOP159"/>
    <mergeCell ref="OOW159:OOX159"/>
    <mergeCell ref="OPE159:OPF159"/>
    <mergeCell ref="OPM159:OPN159"/>
    <mergeCell ref="OPU159:OPV159"/>
    <mergeCell ref="OQC159:OQD159"/>
    <mergeCell ref="OQK159:OQL159"/>
    <mergeCell ref="OLE159:OLF159"/>
    <mergeCell ref="OLM159:OLN159"/>
    <mergeCell ref="OLU159:OLV159"/>
    <mergeCell ref="OMC159:OMD159"/>
    <mergeCell ref="OMK159:OML159"/>
    <mergeCell ref="OMS159:OMT159"/>
    <mergeCell ref="ONA159:ONB159"/>
    <mergeCell ref="ONI159:ONJ159"/>
    <mergeCell ref="ONQ159:ONR159"/>
    <mergeCell ref="PEO159:PEP159"/>
    <mergeCell ref="PEW159:PEX159"/>
    <mergeCell ref="PFE159:PFF159"/>
    <mergeCell ref="PFM159:PFN159"/>
    <mergeCell ref="PFU159:PFV159"/>
    <mergeCell ref="PGC159:PGD159"/>
    <mergeCell ref="PGK159:PGL159"/>
    <mergeCell ref="PGS159:PGT159"/>
    <mergeCell ref="PHA159:PHB159"/>
    <mergeCell ref="PBU159:PBV159"/>
    <mergeCell ref="PCC159:PCD159"/>
    <mergeCell ref="PCK159:PCL159"/>
    <mergeCell ref="PCS159:PCT159"/>
    <mergeCell ref="PDA159:PDB159"/>
    <mergeCell ref="PDI159:PDJ159"/>
    <mergeCell ref="PDQ159:PDR159"/>
    <mergeCell ref="PDY159:PDZ159"/>
    <mergeCell ref="PEG159:PEH159"/>
    <mergeCell ref="OZA159:OZB159"/>
    <mergeCell ref="OZI159:OZJ159"/>
    <mergeCell ref="OZQ159:OZR159"/>
    <mergeCell ref="OZY159:OZZ159"/>
    <mergeCell ref="PAG159:PAH159"/>
    <mergeCell ref="PAO159:PAP159"/>
    <mergeCell ref="PAW159:PAX159"/>
    <mergeCell ref="PBE159:PBF159"/>
    <mergeCell ref="PBM159:PBN159"/>
    <mergeCell ref="OWG159:OWH159"/>
    <mergeCell ref="OWO159:OWP159"/>
    <mergeCell ref="OWW159:OWX159"/>
    <mergeCell ref="OXE159:OXF159"/>
    <mergeCell ref="OXM159:OXN159"/>
    <mergeCell ref="OXU159:OXV159"/>
    <mergeCell ref="OYC159:OYD159"/>
    <mergeCell ref="OYK159:OYL159"/>
    <mergeCell ref="OYS159:OYT159"/>
    <mergeCell ref="PPQ159:PPR159"/>
    <mergeCell ref="PPY159:PPZ159"/>
    <mergeCell ref="PQG159:PQH159"/>
    <mergeCell ref="PQO159:PQP159"/>
    <mergeCell ref="PQW159:PQX159"/>
    <mergeCell ref="PRE159:PRF159"/>
    <mergeCell ref="PRM159:PRN159"/>
    <mergeCell ref="PRU159:PRV159"/>
    <mergeCell ref="PSC159:PSD159"/>
    <mergeCell ref="PMW159:PMX159"/>
    <mergeCell ref="PNE159:PNF159"/>
    <mergeCell ref="PNM159:PNN159"/>
    <mergeCell ref="PNU159:PNV159"/>
    <mergeCell ref="POC159:POD159"/>
    <mergeCell ref="POK159:POL159"/>
    <mergeCell ref="POS159:POT159"/>
    <mergeCell ref="PPA159:PPB159"/>
    <mergeCell ref="PPI159:PPJ159"/>
    <mergeCell ref="PKC159:PKD159"/>
    <mergeCell ref="PKK159:PKL159"/>
    <mergeCell ref="PKS159:PKT159"/>
    <mergeCell ref="PLA159:PLB159"/>
    <mergeCell ref="PLI159:PLJ159"/>
    <mergeCell ref="PLQ159:PLR159"/>
    <mergeCell ref="PLY159:PLZ159"/>
    <mergeCell ref="PMG159:PMH159"/>
    <mergeCell ref="PMO159:PMP159"/>
    <mergeCell ref="PHI159:PHJ159"/>
    <mergeCell ref="PHQ159:PHR159"/>
    <mergeCell ref="PHY159:PHZ159"/>
    <mergeCell ref="PIG159:PIH159"/>
    <mergeCell ref="PIO159:PIP159"/>
    <mergeCell ref="PIW159:PIX159"/>
    <mergeCell ref="PJE159:PJF159"/>
    <mergeCell ref="PJM159:PJN159"/>
    <mergeCell ref="PJU159:PJV159"/>
    <mergeCell ref="QAS159:QAT159"/>
    <mergeCell ref="QBA159:QBB159"/>
    <mergeCell ref="QBI159:QBJ159"/>
    <mergeCell ref="QBQ159:QBR159"/>
    <mergeCell ref="QBY159:QBZ159"/>
    <mergeCell ref="QCG159:QCH159"/>
    <mergeCell ref="QCO159:QCP159"/>
    <mergeCell ref="QCW159:QCX159"/>
    <mergeCell ref="QDE159:QDF159"/>
    <mergeCell ref="PXY159:PXZ159"/>
    <mergeCell ref="PYG159:PYH159"/>
    <mergeCell ref="PYO159:PYP159"/>
    <mergeCell ref="PYW159:PYX159"/>
    <mergeCell ref="PZE159:PZF159"/>
    <mergeCell ref="PZM159:PZN159"/>
    <mergeCell ref="PZU159:PZV159"/>
    <mergeCell ref="QAC159:QAD159"/>
    <mergeCell ref="QAK159:QAL159"/>
    <mergeCell ref="PVE159:PVF159"/>
    <mergeCell ref="PVM159:PVN159"/>
    <mergeCell ref="PVU159:PVV159"/>
    <mergeCell ref="PWC159:PWD159"/>
    <mergeCell ref="PWK159:PWL159"/>
    <mergeCell ref="PWS159:PWT159"/>
    <mergeCell ref="PXA159:PXB159"/>
    <mergeCell ref="PXI159:PXJ159"/>
    <mergeCell ref="PXQ159:PXR159"/>
    <mergeCell ref="PSK159:PSL159"/>
    <mergeCell ref="PSS159:PST159"/>
    <mergeCell ref="PTA159:PTB159"/>
    <mergeCell ref="PTI159:PTJ159"/>
    <mergeCell ref="PTQ159:PTR159"/>
    <mergeCell ref="PTY159:PTZ159"/>
    <mergeCell ref="PUG159:PUH159"/>
    <mergeCell ref="PUO159:PUP159"/>
    <mergeCell ref="PUW159:PUX159"/>
    <mergeCell ref="QLU159:QLV159"/>
    <mergeCell ref="QMC159:QMD159"/>
    <mergeCell ref="QMK159:QML159"/>
    <mergeCell ref="QMS159:QMT159"/>
    <mergeCell ref="QNA159:QNB159"/>
    <mergeCell ref="QNI159:QNJ159"/>
    <mergeCell ref="QNQ159:QNR159"/>
    <mergeCell ref="QNY159:QNZ159"/>
    <mergeCell ref="QOG159:QOH159"/>
    <mergeCell ref="QJA159:QJB159"/>
    <mergeCell ref="QJI159:QJJ159"/>
    <mergeCell ref="QJQ159:QJR159"/>
    <mergeCell ref="QJY159:QJZ159"/>
    <mergeCell ref="QKG159:QKH159"/>
    <mergeCell ref="QKO159:QKP159"/>
    <mergeCell ref="QKW159:QKX159"/>
    <mergeCell ref="QLE159:QLF159"/>
    <mergeCell ref="QLM159:QLN159"/>
    <mergeCell ref="QGG159:QGH159"/>
    <mergeCell ref="QGO159:QGP159"/>
    <mergeCell ref="QGW159:QGX159"/>
    <mergeCell ref="QHE159:QHF159"/>
    <mergeCell ref="QHM159:QHN159"/>
    <mergeCell ref="QHU159:QHV159"/>
    <mergeCell ref="QIC159:QID159"/>
    <mergeCell ref="QIK159:QIL159"/>
    <mergeCell ref="QIS159:QIT159"/>
    <mergeCell ref="QDM159:QDN159"/>
    <mergeCell ref="QDU159:QDV159"/>
    <mergeCell ref="QEC159:QED159"/>
    <mergeCell ref="QEK159:QEL159"/>
    <mergeCell ref="QES159:QET159"/>
    <mergeCell ref="QFA159:QFB159"/>
    <mergeCell ref="QFI159:QFJ159"/>
    <mergeCell ref="QFQ159:QFR159"/>
    <mergeCell ref="QFY159:QFZ159"/>
    <mergeCell ref="QWW159:QWX159"/>
    <mergeCell ref="QXE159:QXF159"/>
    <mergeCell ref="QXM159:QXN159"/>
    <mergeCell ref="QXU159:QXV159"/>
    <mergeCell ref="QYC159:QYD159"/>
    <mergeCell ref="QYK159:QYL159"/>
    <mergeCell ref="QYS159:QYT159"/>
    <mergeCell ref="QZA159:QZB159"/>
    <mergeCell ref="QZI159:QZJ159"/>
    <mergeCell ref="QUC159:QUD159"/>
    <mergeCell ref="QUK159:QUL159"/>
    <mergeCell ref="QUS159:QUT159"/>
    <mergeCell ref="QVA159:QVB159"/>
    <mergeCell ref="QVI159:QVJ159"/>
    <mergeCell ref="QVQ159:QVR159"/>
    <mergeCell ref="QVY159:QVZ159"/>
    <mergeCell ref="QWG159:QWH159"/>
    <mergeCell ref="QWO159:QWP159"/>
    <mergeCell ref="QRI159:QRJ159"/>
    <mergeCell ref="QRQ159:QRR159"/>
    <mergeCell ref="QRY159:QRZ159"/>
    <mergeCell ref="QSG159:QSH159"/>
    <mergeCell ref="QSO159:QSP159"/>
    <mergeCell ref="QSW159:QSX159"/>
    <mergeCell ref="QTE159:QTF159"/>
    <mergeCell ref="QTM159:QTN159"/>
    <mergeCell ref="QTU159:QTV159"/>
    <mergeCell ref="QOO159:QOP159"/>
    <mergeCell ref="QOW159:QOX159"/>
    <mergeCell ref="QPE159:QPF159"/>
    <mergeCell ref="QPM159:QPN159"/>
    <mergeCell ref="QPU159:QPV159"/>
    <mergeCell ref="QQC159:QQD159"/>
    <mergeCell ref="QQK159:QQL159"/>
    <mergeCell ref="QQS159:QQT159"/>
    <mergeCell ref="QRA159:QRB159"/>
    <mergeCell ref="RHY159:RHZ159"/>
    <mergeCell ref="RIG159:RIH159"/>
    <mergeCell ref="RIO159:RIP159"/>
    <mergeCell ref="RIW159:RIX159"/>
    <mergeCell ref="RJE159:RJF159"/>
    <mergeCell ref="RJM159:RJN159"/>
    <mergeCell ref="RJU159:RJV159"/>
    <mergeCell ref="RKC159:RKD159"/>
    <mergeCell ref="RKK159:RKL159"/>
    <mergeCell ref="RFE159:RFF159"/>
    <mergeCell ref="RFM159:RFN159"/>
    <mergeCell ref="RFU159:RFV159"/>
    <mergeCell ref="RGC159:RGD159"/>
    <mergeCell ref="RGK159:RGL159"/>
    <mergeCell ref="RGS159:RGT159"/>
    <mergeCell ref="RHA159:RHB159"/>
    <mergeCell ref="RHI159:RHJ159"/>
    <mergeCell ref="RHQ159:RHR159"/>
    <mergeCell ref="RCK159:RCL159"/>
    <mergeCell ref="RCS159:RCT159"/>
    <mergeCell ref="RDA159:RDB159"/>
    <mergeCell ref="RDI159:RDJ159"/>
    <mergeCell ref="RDQ159:RDR159"/>
    <mergeCell ref="RDY159:RDZ159"/>
    <mergeCell ref="REG159:REH159"/>
    <mergeCell ref="REO159:REP159"/>
    <mergeCell ref="REW159:REX159"/>
    <mergeCell ref="QZQ159:QZR159"/>
    <mergeCell ref="QZY159:QZZ159"/>
    <mergeCell ref="RAG159:RAH159"/>
    <mergeCell ref="RAO159:RAP159"/>
    <mergeCell ref="RAW159:RAX159"/>
    <mergeCell ref="RBE159:RBF159"/>
    <mergeCell ref="RBM159:RBN159"/>
    <mergeCell ref="RBU159:RBV159"/>
    <mergeCell ref="RCC159:RCD159"/>
    <mergeCell ref="RTA159:RTB159"/>
    <mergeCell ref="RTI159:RTJ159"/>
    <mergeCell ref="RTQ159:RTR159"/>
    <mergeCell ref="RTY159:RTZ159"/>
    <mergeCell ref="RUG159:RUH159"/>
    <mergeCell ref="RUO159:RUP159"/>
    <mergeCell ref="RUW159:RUX159"/>
    <mergeCell ref="RVE159:RVF159"/>
    <mergeCell ref="RVM159:RVN159"/>
    <mergeCell ref="RQG159:RQH159"/>
    <mergeCell ref="RQO159:RQP159"/>
    <mergeCell ref="RQW159:RQX159"/>
    <mergeCell ref="RRE159:RRF159"/>
    <mergeCell ref="RRM159:RRN159"/>
    <mergeCell ref="RRU159:RRV159"/>
    <mergeCell ref="RSC159:RSD159"/>
    <mergeCell ref="RSK159:RSL159"/>
    <mergeCell ref="RSS159:RST159"/>
    <mergeCell ref="RNM159:RNN159"/>
    <mergeCell ref="RNU159:RNV159"/>
    <mergeCell ref="ROC159:ROD159"/>
    <mergeCell ref="ROK159:ROL159"/>
    <mergeCell ref="ROS159:ROT159"/>
    <mergeCell ref="RPA159:RPB159"/>
    <mergeCell ref="RPI159:RPJ159"/>
    <mergeCell ref="RPQ159:RPR159"/>
    <mergeCell ref="RPY159:RPZ159"/>
    <mergeCell ref="RKS159:RKT159"/>
    <mergeCell ref="RLA159:RLB159"/>
    <mergeCell ref="RLI159:RLJ159"/>
    <mergeCell ref="RLQ159:RLR159"/>
    <mergeCell ref="RLY159:RLZ159"/>
    <mergeCell ref="RMG159:RMH159"/>
    <mergeCell ref="RMO159:RMP159"/>
    <mergeCell ref="RMW159:RMX159"/>
    <mergeCell ref="RNE159:RNF159"/>
    <mergeCell ref="SEC159:SED159"/>
    <mergeCell ref="SEK159:SEL159"/>
    <mergeCell ref="SES159:SET159"/>
    <mergeCell ref="SFA159:SFB159"/>
    <mergeCell ref="SFI159:SFJ159"/>
    <mergeCell ref="SFQ159:SFR159"/>
    <mergeCell ref="SFY159:SFZ159"/>
    <mergeCell ref="SGG159:SGH159"/>
    <mergeCell ref="SGO159:SGP159"/>
    <mergeCell ref="SBI159:SBJ159"/>
    <mergeCell ref="SBQ159:SBR159"/>
    <mergeCell ref="SBY159:SBZ159"/>
    <mergeCell ref="SCG159:SCH159"/>
    <mergeCell ref="SCO159:SCP159"/>
    <mergeCell ref="SCW159:SCX159"/>
    <mergeCell ref="SDE159:SDF159"/>
    <mergeCell ref="SDM159:SDN159"/>
    <mergeCell ref="SDU159:SDV159"/>
    <mergeCell ref="RYO159:RYP159"/>
    <mergeCell ref="RYW159:RYX159"/>
    <mergeCell ref="RZE159:RZF159"/>
    <mergeCell ref="RZM159:RZN159"/>
    <mergeCell ref="RZU159:RZV159"/>
    <mergeCell ref="SAC159:SAD159"/>
    <mergeCell ref="SAK159:SAL159"/>
    <mergeCell ref="SAS159:SAT159"/>
    <mergeCell ref="SBA159:SBB159"/>
    <mergeCell ref="RVU159:RVV159"/>
    <mergeCell ref="RWC159:RWD159"/>
    <mergeCell ref="RWK159:RWL159"/>
    <mergeCell ref="RWS159:RWT159"/>
    <mergeCell ref="RXA159:RXB159"/>
    <mergeCell ref="RXI159:RXJ159"/>
    <mergeCell ref="RXQ159:RXR159"/>
    <mergeCell ref="RXY159:RXZ159"/>
    <mergeCell ref="RYG159:RYH159"/>
    <mergeCell ref="SPE159:SPF159"/>
    <mergeCell ref="SPM159:SPN159"/>
    <mergeCell ref="SPU159:SPV159"/>
    <mergeCell ref="SQC159:SQD159"/>
    <mergeCell ref="SQK159:SQL159"/>
    <mergeCell ref="SQS159:SQT159"/>
    <mergeCell ref="SRA159:SRB159"/>
    <mergeCell ref="SRI159:SRJ159"/>
    <mergeCell ref="SRQ159:SRR159"/>
    <mergeCell ref="SMK159:SML159"/>
    <mergeCell ref="SMS159:SMT159"/>
    <mergeCell ref="SNA159:SNB159"/>
    <mergeCell ref="SNI159:SNJ159"/>
    <mergeCell ref="SNQ159:SNR159"/>
    <mergeCell ref="SNY159:SNZ159"/>
    <mergeCell ref="SOG159:SOH159"/>
    <mergeCell ref="SOO159:SOP159"/>
    <mergeCell ref="SOW159:SOX159"/>
    <mergeCell ref="SJQ159:SJR159"/>
    <mergeCell ref="SJY159:SJZ159"/>
    <mergeCell ref="SKG159:SKH159"/>
    <mergeCell ref="SKO159:SKP159"/>
    <mergeCell ref="SKW159:SKX159"/>
    <mergeCell ref="SLE159:SLF159"/>
    <mergeCell ref="SLM159:SLN159"/>
    <mergeCell ref="SLU159:SLV159"/>
    <mergeCell ref="SMC159:SMD159"/>
    <mergeCell ref="SGW159:SGX159"/>
    <mergeCell ref="SHE159:SHF159"/>
    <mergeCell ref="SHM159:SHN159"/>
    <mergeCell ref="SHU159:SHV159"/>
    <mergeCell ref="SIC159:SID159"/>
    <mergeCell ref="SIK159:SIL159"/>
    <mergeCell ref="SIS159:SIT159"/>
    <mergeCell ref="SJA159:SJB159"/>
    <mergeCell ref="SJI159:SJJ159"/>
    <mergeCell ref="TAG159:TAH159"/>
    <mergeCell ref="TAO159:TAP159"/>
    <mergeCell ref="TAW159:TAX159"/>
    <mergeCell ref="TBE159:TBF159"/>
    <mergeCell ref="TBM159:TBN159"/>
    <mergeCell ref="TBU159:TBV159"/>
    <mergeCell ref="TCC159:TCD159"/>
    <mergeCell ref="TCK159:TCL159"/>
    <mergeCell ref="TCS159:TCT159"/>
    <mergeCell ref="SXM159:SXN159"/>
    <mergeCell ref="SXU159:SXV159"/>
    <mergeCell ref="SYC159:SYD159"/>
    <mergeCell ref="SYK159:SYL159"/>
    <mergeCell ref="SYS159:SYT159"/>
    <mergeCell ref="SZA159:SZB159"/>
    <mergeCell ref="SZI159:SZJ159"/>
    <mergeCell ref="SZQ159:SZR159"/>
    <mergeCell ref="SZY159:SZZ159"/>
    <mergeCell ref="SUS159:SUT159"/>
    <mergeCell ref="SVA159:SVB159"/>
    <mergeCell ref="SVI159:SVJ159"/>
    <mergeCell ref="SVQ159:SVR159"/>
    <mergeCell ref="SVY159:SVZ159"/>
    <mergeCell ref="SWG159:SWH159"/>
    <mergeCell ref="SWO159:SWP159"/>
    <mergeCell ref="SWW159:SWX159"/>
    <mergeCell ref="SXE159:SXF159"/>
    <mergeCell ref="SRY159:SRZ159"/>
    <mergeCell ref="SSG159:SSH159"/>
    <mergeCell ref="SSO159:SSP159"/>
    <mergeCell ref="SSW159:SSX159"/>
    <mergeCell ref="STE159:STF159"/>
    <mergeCell ref="STM159:STN159"/>
    <mergeCell ref="STU159:STV159"/>
    <mergeCell ref="SUC159:SUD159"/>
    <mergeCell ref="SUK159:SUL159"/>
    <mergeCell ref="TLI159:TLJ159"/>
    <mergeCell ref="TLQ159:TLR159"/>
    <mergeCell ref="TLY159:TLZ159"/>
    <mergeCell ref="TMG159:TMH159"/>
    <mergeCell ref="TMO159:TMP159"/>
    <mergeCell ref="TMW159:TMX159"/>
    <mergeCell ref="TNE159:TNF159"/>
    <mergeCell ref="TNM159:TNN159"/>
    <mergeCell ref="TNU159:TNV159"/>
    <mergeCell ref="TIO159:TIP159"/>
    <mergeCell ref="TIW159:TIX159"/>
    <mergeCell ref="TJE159:TJF159"/>
    <mergeCell ref="TJM159:TJN159"/>
    <mergeCell ref="TJU159:TJV159"/>
    <mergeCell ref="TKC159:TKD159"/>
    <mergeCell ref="TKK159:TKL159"/>
    <mergeCell ref="TKS159:TKT159"/>
    <mergeCell ref="TLA159:TLB159"/>
    <mergeCell ref="TFU159:TFV159"/>
    <mergeCell ref="TGC159:TGD159"/>
    <mergeCell ref="TGK159:TGL159"/>
    <mergeCell ref="TGS159:TGT159"/>
    <mergeCell ref="THA159:THB159"/>
    <mergeCell ref="THI159:THJ159"/>
    <mergeCell ref="THQ159:THR159"/>
    <mergeCell ref="THY159:THZ159"/>
    <mergeCell ref="TIG159:TIH159"/>
    <mergeCell ref="TDA159:TDB159"/>
    <mergeCell ref="TDI159:TDJ159"/>
    <mergeCell ref="TDQ159:TDR159"/>
    <mergeCell ref="TDY159:TDZ159"/>
    <mergeCell ref="TEG159:TEH159"/>
    <mergeCell ref="TEO159:TEP159"/>
    <mergeCell ref="TEW159:TEX159"/>
    <mergeCell ref="TFE159:TFF159"/>
    <mergeCell ref="TFM159:TFN159"/>
    <mergeCell ref="TWK159:TWL159"/>
    <mergeCell ref="TWS159:TWT159"/>
    <mergeCell ref="TXA159:TXB159"/>
    <mergeCell ref="TXI159:TXJ159"/>
    <mergeCell ref="TXQ159:TXR159"/>
    <mergeCell ref="TXY159:TXZ159"/>
    <mergeCell ref="TYG159:TYH159"/>
    <mergeCell ref="TYO159:TYP159"/>
    <mergeCell ref="TYW159:TYX159"/>
    <mergeCell ref="TTQ159:TTR159"/>
    <mergeCell ref="TTY159:TTZ159"/>
    <mergeCell ref="TUG159:TUH159"/>
    <mergeCell ref="TUO159:TUP159"/>
    <mergeCell ref="TUW159:TUX159"/>
    <mergeCell ref="TVE159:TVF159"/>
    <mergeCell ref="TVM159:TVN159"/>
    <mergeCell ref="TVU159:TVV159"/>
    <mergeCell ref="TWC159:TWD159"/>
    <mergeCell ref="TQW159:TQX159"/>
    <mergeCell ref="TRE159:TRF159"/>
    <mergeCell ref="TRM159:TRN159"/>
    <mergeCell ref="TRU159:TRV159"/>
    <mergeCell ref="TSC159:TSD159"/>
    <mergeCell ref="TSK159:TSL159"/>
    <mergeCell ref="TSS159:TST159"/>
    <mergeCell ref="TTA159:TTB159"/>
    <mergeCell ref="TTI159:TTJ159"/>
    <mergeCell ref="TOC159:TOD159"/>
    <mergeCell ref="TOK159:TOL159"/>
    <mergeCell ref="TOS159:TOT159"/>
    <mergeCell ref="TPA159:TPB159"/>
    <mergeCell ref="TPI159:TPJ159"/>
    <mergeCell ref="TPQ159:TPR159"/>
    <mergeCell ref="TPY159:TPZ159"/>
    <mergeCell ref="TQG159:TQH159"/>
    <mergeCell ref="TQO159:TQP159"/>
    <mergeCell ref="UHM159:UHN159"/>
    <mergeCell ref="UHU159:UHV159"/>
    <mergeCell ref="UIC159:UID159"/>
    <mergeCell ref="UIK159:UIL159"/>
    <mergeCell ref="UIS159:UIT159"/>
    <mergeCell ref="UJA159:UJB159"/>
    <mergeCell ref="UJI159:UJJ159"/>
    <mergeCell ref="UJQ159:UJR159"/>
    <mergeCell ref="UJY159:UJZ159"/>
    <mergeCell ref="UES159:UET159"/>
    <mergeCell ref="UFA159:UFB159"/>
    <mergeCell ref="UFI159:UFJ159"/>
    <mergeCell ref="UFQ159:UFR159"/>
    <mergeCell ref="UFY159:UFZ159"/>
    <mergeCell ref="UGG159:UGH159"/>
    <mergeCell ref="UGO159:UGP159"/>
    <mergeCell ref="UGW159:UGX159"/>
    <mergeCell ref="UHE159:UHF159"/>
    <mergeCell ref="UBY159:UBZ159"/>
    <mergeCell ref="UCG159:UCH159"/>
    <mergeCell ref="UCO159:UCP159"/>
    <mergeCell ref="UCW159:UCX159"/>
    <mergeCell ref="UDE159:UDF159"/>
    <mergeCell ref="UDM159:UDN159"/>
    <mergeCell ref="UDU159:UDV159"/>
    <mergeCell ref="UEC159:UED159"/>
    <mergeCell ref="UEK159:UEL159"/>
    <mergeCell ref="TZE159:TZF159"/>
    <mergeCell ref="TZM159:TZN159"/>
    <mergeCell ref="TZU159:TZV159"/>
    <mergeCell ref="UAC159:UAD159"/>
    <mergeCell ref="UAK159:UAL159"/>
    <mergeCell ref="UAS159:UAT159"/>
    <mergeCell ref="UBA159:UBB159"/>
    <mergeCell ref="UBI159:UBJ159"/>
    <mergeCell ref="UBQ159:UBR159"/>
    <mergeCell ref="USO159:USP159"/>
    <mergeCell ref="USW159:USX159"/>
    <mergeCell ref="UTE159:UTF159"/>
    <mergeCell ref="UTM159:UTN159"/>
    <mergeCell ref="UTU159:UTV159"/>
    <mergeCell ref="UUC159:UUD159"/>
    <mergeCell ref="UUK159:UUL159"/>
    <mergeCell ref="UUS159:UUT159"/>
    <mergeCell ref="UVA159:UVB159"/>
    <mergeCell ref="UPU159:UPV159"/>
    <mergeCell ref="UQC159:UQD159"/>
    <mergeCell ref="UQK159:UQL159"/>
    <mergeCell ref="UQS159:UQT159"/>
    <mergeCell ref="URA159:URB159"/>
    <mergeCell ref="URI159:URJ159"/>
    <mergeCell ref="URQ159:URR159"/>
    <mergeCell ref="URY159:URZ159"/>
    <mergeCell ref="USG159:USH159"/>
    <mergeCell ref="UNA159:UNB159"/>
    <mergeCell ref="UNI159:UNJ159"/>
    <mergeCell ref="UNQ159:UNR159"/>
    <mergeCell ref="UNY159:UNZ159"/>
    <mergeCell ref="UOG159:UOH159"/>
    <mergeCell ref="UOO159:UOP159"/>
    <mergeCell ref="UOW159:UOX159"/>
    <mergeCell ref="UPE159:UPF159"/>
    <mergeCell ref="UPM159:UPN159"/>
    <mergeCell ref="UKG159:UKH159"/>
    <mergeCell ref="UKO159:UKP159"/>
    <mergeCell ref="UKW159:UKX159"/>
    <mergeCell ref="ULE159:ULF159"/>
    <mergeCell ref="ULM159:ULN159"/>
    <mergeCell ref="ULU159:ULV159"/>
    <mergeCell ref="UMC159:UMD159"/>
    <mergeCell ref="UMK159:UML159"/>
    <mergeCell ref="UMS159:UMT159"/>
    <mergeCell ref="VDQ159:VDR159"/>
    <mergeCell ref="VDY159:VDZ159"/>
    <mergeCell ref="VEG159:VEH159"/>
    <mergeCell ref="VEO159:VEP159"/>
    <mergeCell ref="VEW159:VEX159"/>
    <mergeCell ref="VFE159:VFF159"/>
    <mergeCell ref="VFM159:VFN159"/>
    <mergeCell ref="VFU159:VFV159"/>
    <mergeCell ref="VGC159:VGD159"/>
    <mergeCell ref="VAW159:VAX159"/>
    <mergeCell ref="VBE159:VBF159"/>
    <mergeCell ref="VBM159:VBN159"/>
    <mergeCell ref="VBU159:VBV159"/>
    <mergeCell ref="VCC159:VCD159"/>
    <mergeCell ref="VCK159:VCL159"/>
    <mergeCell ref="VCS159:VCT159"/>
    <mergeCell ref="VDA159:VDB159"/>
    <mergeCell ref="VDI159:VDJ159"/>
    <mergeCell ref="UYC159:UYD159"/>
    <mergeCell ref="UYK159:UYL159"/>
    <mergeCell ref="UYS159:UYT159"/>
    <mergeCell ref="UZA159:UZB159"/>
    <mergeCell ref="UZI159:UZJ159"/>
    <mergeCell ref="UZQ159:UZR159"/>
    <mergeCell ref="UZY159:UZZ159"/>
    <mergeCell ref="VAG159:VAH159"/>
    <mergeCell ref="VAO159:VAP159"/>
    <mergeCell ref="UVI159:UVJ159"/>
    <mergeCell ref="UVQ159:UVR159"/>
    <mergeCell ref="UVY159:UVZ159"/>
    <mergeCell ref="UWG159:UWH159"/>
    <mergeCell ref="UWO159:UWP159"/>
    <mergeCell ref="UWW159:UWX159"/>
    <mergeCell ref="UXE159:UXF159"/>
    <mergeCell ref="UXM159:UXN159"/>
    <mergeCell ref="UXU159:UXV159"/>
    <mergeCell ref="VOS159:VOT159"/>
    <mergeCell ref="VPA159:VPB159"/>
    <mergeCell ref="VPI159:VPJ159"/>
    <mergeCell ref="VPQ159:VPR159"/>
    <mergeCell ref="VPY159:VPZ159"/>
    <mergeCell ref="VQG159:VQH159"/>
    <mergeCell ref="VQO159:VQP159"/>
    <mergeCell ref="VQW159:VQX159"/>
    <mergeCell ref="VRE159:VRF159"/>
    <mergeCell ref="VLY159:VLZ159"/>
    <mergeCell ref="VMG159:VMH159"/>
    <mergeCell ref="VMO159:VMP159"/>
    <mergeCell ref="VMW159:VMX159"/>
    <mergeCell ref="VNE159:VNF159"/>
    <mergeCell ref="VNM159:VNN159"/>
    <mergeCell ref="VNU159:VNV159"/>
    <mergeCell ref="VOC159:VOD159"/>
    <mergeCell ref="VOK159:VOL159"/>
    <mergeCell ref="VJE159:VJF159"/>
    <mergeCell ref="VJM159:VJN159"/>
    <mergeCell ref="VJU159:VJV159"/>
    <mergeCell ref="VKC159:VKD159"/>
    <mergeCell ref="VKK159:VKL159"/>
    <mergeCell ref="VKS159:VKT159"/>
    <mergeCell ref="VLA159:VLB159"/>
    <mergeCell ref="VLI159:VLJ159"/>
    <mergeCell ref="VLQ159:VLR159"/>
    <mergeCell ref="VGK159:VGL159"/>
    <mergeCell ref="VGS159:VGT159"/>
    <mergeCell ref="VHA159:VHB159"/>
    <mergeCell ref="VHI159:VHJ159"/>
    <mergeCell ref="VHQ159:VHR159"/>
    <mergeCell ref="VHY159:VHZ159"/>
    <mergeCell ref="VIG159:VIH159"/>
    <mergeCell ref="VIO159:VIP159"/>
    <mergeCell ref="VIW159:VIX159"/>
    <mergeCell ref="VZU159:VZV159"/>
    <mergeCell ref="WAC159:WAD159"/>
    <mergeCell ref="WAK159:WAL159"/>
    <mergeCell ref="WAS159:WAT159"/>
    <mergeCell ref="WBA159:WBB159"/>
    <mergeCell ref="WBI159:WBJ159"/>
    <mergeCell ref="WBQ159:WBR159"/>
    <mergeCell ref="WBY159:WBZ159"/>
    <mergeCell ref="WCG159:WCH159"/>
    <mergeCell ref="VXA159:VXB159"/>
    <mergeCell ref="VXI159:VXJ159"/>
    <mergeCell ref="VXQ159:VXR159"/>
    <mergeCell ref="VXY159:VXZ159"/>
    <mergeCell ref="VYG159:VYH159"/>
    <mergeCell ref="VYO159:VYP159"/>
    <mergeCell ref="VYW159:VYX159"/>
    <mergeCell ref="VZE159:VZF159"/>
    <mergeCell ref="VZM159:VZN159"/>
    <mergeCell ref="VUG159:VUH159"/>
    <mergeCell ref="VUO159:VUP159"/>
    <mergeCell ref="VUW159:VUX159"/>
    <mergeCell ref="VVE159:VVF159"/>
    <mergeCell ref="VVM159:VVN159"/>
    <mergeCell ref="VVU159:VVV159"/>
    <mergeCell ref="VWC159:VWD159"/>
    <mergeCell ref="VWK159:VWL159"/>
    <mergeCell ref="VWS159:VWT159"/>
    <mergeCell ref="VRM159:VRN159"/>
    <mergeCell ref="VRU159:VRV159"/>
    <mergeCell ref="VSC159:VSD159"/>
    <mergeCell ref="VSK159:VSL159"/>
    <mergeCell ref="VSS159:VST159"/>
    <mergeCell ref="VTA159:VTB159"/>
    <mergeCell ref="VTI159:VTJ159"/>
    <mergeCell ref="VTQ159:VTR159"/>
    <mergeCell ref="VTY159:VTZ159"/>
    <mergeCell ref="WKW159:WKX159"/>
    <mergeCell ref="WLE159:WLF159"/>
    <mergeCell ref="WLM159:WLN159"/>
    <mergeCell ref="WLU159:WLV159"/>
    <mergeCell ref="WMC159:WMD159"/>
    <mergeCell ref="WMK159:WML159"/>
    <mergeCell ref="WMS159:WMT159"/>
    <mergeCell ref="WNA159:WNB159"/>
    <mergeCell ref="WNI159:WNJ159"/>
    <mergeCell ref="WIC159:WID159"/>
    <mergeCell ref="WIK159:WIL159"/>
    <mergeCell ref="WIS159:WIT159"/>
    <mergeCell ref="WJA159:WJB159"/>
    <mergeCell ref="WJI159:WJJ159"/>
    <mergeCell ref="WJQ159:WJR159"/>
    <mergeCell ref="WJY159:WJZ159"/>
    <mergeCell ref="WKG159:WKH159"/>
    <mergeCell ref="WKO159:WKP159"/>
    <mergeCell ref="WFI159:WFJ159"/>
    <mergeCell ref="WFQ159:WFR159"/>
    <mergeCell ref="WFY159:WFZ159"/>
    <mergeCell ref="WGG159:WGH159"/>
    <mergeCell ref="WGO159:WGP159"/>
    <mergeCell ref="WGW159:WGX159"/>
    <mergeCell ref="WHE159:WHF159"/>
    <mergeCell ref="WHM159:WHN159"/>
    <mergeCell ref="WHU159:WHV159"/>
    <mergeCell ref="WCO159:WCP159"/>
    <mergeCell ref="WCW159:WCX159"/>
    <mergeCell ref="WDE159:WDF159"/>
    <mergeCell ref="WDM159:WDN159"/>
    <mergeCell ref="WDU159:WDV159"/>
    <mergeCell ref="WEC159:WED159"/>
    <mergeCell ref="WEK159:WEL159"/>
    <mergeCell ref="WES159:WET159"/>
    <mergeCell ref="WFA159:WFB159"/>
    <mergeCell ref="WZY159:WZZ159"/>
    <mergeCell ref="XAG159:XAH159"/>
    <mergeCell ref="XAO159:XAP159"/>
    <mergeCell ref="XAW159:XAX159"/>
    <mergeCell ref="XBE159:XBF159"/>
    <mergeCell ref="WVY159:WVZ159"/>
    <mergeCell ref="WWG159:WWH159"/>
    <mergeCell ref="WWO159:WWP159"/>
    <mergeCell ref="WWW159:WWX159"/>
    <mergeCell ref="WXE159:WXF159"/>
    <mergeCell ref="WXM159:WXN159"/>
    <mergeCell ref="WXU159:WXV159"/>
    <mergeCell ref="WYC159:WYD159"/>
    <mergeCell ref="WYK159:WYL159"/>
    <mergeCell ref="WTE159:WTF159"/>
    <mergeCell ref="WTM159:WTN159"/>
    <mergeCell ref="WTU159:WTV159"/>
    <mergeCell ref="WUC159:WUD159"/>
    <mergeCell ref="WUK159:WUL159"/>
    <mergeCell ref="WUS159:WUT159"/>
    <mergeCell ref="WVA159:WVB159"/>
    <mergeCell ref="WVI159:WVJ159"/>
    <mergeCell ref="WVQ159:WVR159"/>
    <mergeCell ref="WQK159:WQL159"/>
    <mergeCell ref="WQS159:WQT159"/>
    <mergeCell ref="WRA159:WRB159"/>
    <mergeCell ref="WRI159:WRJ159"/>
    <mergeCell ref="WRQ159:WRR159"/>
    <mergeCell ref="WRY159:WRZ159"/>
    <mergeCell ref="WSG159:WSH159"/>
    <mergeCell ref="WSO159:WSP159"/>
    <mergeCell ref="WSW159:WSX159"/>
    <mergeCell ref="WNQ159:WNR159"/>
    <mergeCell ref="WNY159:WNZ159"/>
    <mergeCell ref="WOG159:WOH159"/>
    <mergeCell ref="WOO159:WOP159"/>
    <mergeCell ref="WOW159:WOX159"/>
    <mergeCell ref="WPE159:WPF159"/>
    <mergeCell ref="WPM159:WPN159"/>
    <mergeCell ref="WPU159:WPV159"/>
    <mergeCell ref="WQC159:WQD159"/>
    <mergeCell ref="LA160:LB160"/>
    <mergeCell ref="LI160:LJ160"/>
    <mergeCell ref="LQ160:LR160"/>
    <mergeCell ref="LY160:LZ160"/>
    <mergeCell ref="MG160:MH160"/>
    <mergeCell ref="MO160:MP160"/>
    <mergeCell ref="MW160:MX160"/>
    <mergeCell ref="NE160:NF160"/>
    <mergeCell ref="NM160:NN160"/>
    <mergeCell ref="IG160:IH160"/>
    <mergeCell ref="IO160:IP160"/>
    <mergeCell ref="IW160:IX160"/>
    <mergeCell ref="JE160:JF160"/>
    <mergeCell ref="JM160:JN160"/>
    <mergeCell ref="JU160:JV160"/>
    <mergeCell ref="KC160:KD160"/>
    <mergeCell ref="KK160:KL160"/>
    <mergeCell ref="KS160:KT160"/>
    <mergeCell ref="FM160:FN160"/>
    <mergeCell ref="FU160:FV160"/>
    <mergeCell ref="GC160:GD160"/>
    <mergeCell ref="GK160:GL160"/>
    <mergeCell ref="GS160:GT160"/>
    <mergeCell ref="HA160:HB160"/>
    <mergeCell ref="HI160:HJ160"/>
    <mergeCell ref="HQ160:HR160"/>
    <mergeCell ref="HY160:HZ160"/>
    <mergeCell ref="XEG159:XEH159"/>
    <mergeCell ref="XEO159:XEP159"/>
    <mergeCell ref="XEW159:XEX159"/>
    <mergeCell ref="A160:B160"/>
    <mergeCell ref="I160:J160"/>
    <mergeCell ref="Q160:R160"/>
    <mergeCell ref="Y160:Z160"/>
    <mergeCell ref="AG160:AH160"/>
    <mergeCell ref="AO160:AP160"/>
    <mergeCell ref="AW160:AX160"/>
    <mergeCell ref="BE160:BF160"/>
    <mergeCell ref="BM160:BN160"/>
    <mergeCell ref="BU160:BV160"/>
    <mergeCell ref="CC160:CD160"/>
    <mergeCell ref="CK160:CL160"/>
    <mergeCell ref="CS160:CT160"/>
    <mergeCell ref="DA160:DB160"/>
    <mergeCell ref="DI160:DJ160"/>
    <mergeCell ref="DQ160:DR160"/>
    <mergeCell ref="DY160:DZ160"/>
    <mergeCell ref="EG160:EH160"/>
    <mergeCell ref="EO160:EP160"/>
    <mergeCell ref="EW160:EX160"/>
    <mergeCell ref="FE160:FF160"/>
    <mergeCell ref="XBM159:XBN159"/>
    <mergeCell ref="XBU159:XBV159"/>
    <mergeCell ref="XCC159:XCD159"/>
    <mergeCell ref="XCK159:XCL159"/>
    <mergeCell ref="XCS159:XCT159"/>
    <mergeCell ref="XDA159:XDB159"/>
    <mergeCell ref="XDI159:XDJ159"/>
    <mergeCell ref="XDQ159:XDR159"/>
    <mergeCell ref="XDY159:XDZ159"/>
    <mergeCell ref="WYS159:WYT159"/>
    <mergeCell ref="WZA159:WZB159"/>
    <mergeCell ref="WZI159:WZJ159"/>
    <mergeCell ref="WZQ159:WZR159"/>
    <mergeCell ref="WC160:WD160"/>
    <mergeCell ref="WK160:WL160"/>
    <mergeCell ref="WS160:WT160"/>
    <mergeCell ref="XA160:XB160"/>
    <mergeCell ref="XI160:XJ160"/>
    <mergeCell ref="XQ160:XR160"/>
    <mergeCell ref="XY160:XZ160"/>
    <mergeCell ref="YG160:YH160"/>
    <mergeCell ref="YO160:YP160"/>
    <mergeCell ref="TI160:TJ160"/>
    <mergeCell ref="TQ160:TR160"/>
    <mergeCell ref="TY160:TZ160"/>
    <mergeCell ref="UG160:UH160"/>
    <mergeCell ref="UO160:UP160"/>
    <mergeCell ref="UW160:UX160"/>
    <mergeCell ref="VE160:VF160"/>
    <mergeCell ref="VM160:VN160"/>
    <mergeCell ref="VU160:VV160"/>
    <mergeCell ref="QO160:QP160"/>
    <mergeCell ref="QW160:QX160"/>
    <mergeCell ref="RE160:RF160"/>
    <mergeCell ref="RM160:RN160"/>
    <mergeCell ref="RU160:RV160"/>
    <mergeCell ref="SC160:SD160"/>
    <mergeCell ref="SK160:SL160"/>
    <mergeCell ref="SS160:ST160"/>
    <mergeCell ref="TA160:TB160"/>
    <mergeCell ref="NU160:NV160"/>
    <mergeCell ref="OC160:OD160"/>
    <mergeCell ref="OK160:OL160"/>
    <mergeCell ref="OS160:OT160"/>
    <mergeCell ref="PA160:PB160"/>
    <mergeCell ref="PI160:PJ160"/>
    <mergeCell ref="PQ160:PR160"/>
    <mergeCell ref="PY160:PZ160"/>
    <mergeCell ref="QG160:QH160"/>
    <mergeCell ref="AHE160:AHF160"/>
    <mergeCell ref="AHM160:AHN160"/>
    <mergeCell ref="AHU160:AHV160"/>
    <mergeCell ref="AIC160:AID160"/>
    <mergeCell ref="AIK160:AIL160"/>
    <mergeCell ref="AIS160:AIT160"/>
    <mergeCell ref="AJA160:AJB160"/>
    <mergeCell ref="AJI160:AJJ160"/>
    <mergeCell ref="AJQ160:AJR160"/>
    <mergeCell ref="AEK160:AEL160"/>
    <mergeCell ref="AES160:AET160"/>
    <mergeCell ref="AFA160:AFB160"/>
    <mergeCell ref="AFI160:AFJ160"/>
    <mergeCell ref="AFQ160:AFR160"/>
    <mergeCell ref="AFY160:AFZ160"/>
    <mergeCell ref="AGG160:AGH160"/>
    <mergeCell ref="AGO160:AGP160"/>
    <mergeCell ref="AGW160:AGX160"/>
    <mergeCell ref="ABQ160:ABR160"/>
    <mergeCell ref="ABY160:ABZ160"/>
    <mergeCell ref="ACG160:ACH160"/>
    <mergeCell ref="ACO160:ACP160"/>
    <mergeCell ref="ACW160:ACX160"/>
    <mergeCell ref="ADE160:ADF160"/>
    <mergeCell ref="ADM160:ADN160"/>
    <mergeCell ref="ADU160:ADV160"/>
    <mergeCell ref="AEC160:AED160"/>
    <mergeCell ref="YW160:YX160"/>
    <mergeCell ref="ZE160:ZF160"/>
    <mergeCell ref="ZM160:ZN160"/>
    <mergeCell ref="ZU160:ZV160"/>
    <mergeCell ref="AAC160:AAD160"/>
    <mergeCell ref="AAK160:AAL160"/>
    <mergeCell ref="AAS160:AAT160"/>
    <mergeCell ref="ABA160:ABB160"/>
    <mergeCell ref="ABI160:ABJ160"/>
    <mergeCell ref="ASG160:ASH160"/>
    <mergeCell ref="ASO160:ASP160"/>
    <mergeCell ref="ASW160:ASX160"/>
    <mergeCell ref="ATE160:ATF160"/>
    <mergeCell ref="ATM160:ATN160"/>
    <mergeCell ref="ATU160:ATV160"/>
    <mergeCell ref="AUC160:AUD160"/>
    <mergeCell ref="AUK160:AUL160"/>
    <mergeCell ref="AUS160:AUT160"/>
    <mergeCell ref="APM160:APN160"/>
    <mergeCell ref="APU160:APV160"/>
    <mergeCell ref="AQC160:AQD160"/>
    <mergeCell ref="AQK160:AQL160"/>
    <mergeCell ref="AQS160:AQT160"/>
    <mergeCell ref="ARA160:ARB160"/>
    <mergeCell ref="ARI160:ARJ160"/>
    <mergeCell ref="ARQ160:ARR160"/>
    <mergeCell ref="ARY160:ARZ160"/>
    <mergeCell ref="AMS160:AMT160"/>
    <mergeCell ref="ANA160:ANB160"/>
    <mergeCell ref="ANI160:ANJ160"/>
    <mergeCell ref="ANQ160:ANR160"/>
    <mergeCell ref="ANY160:ANZ160"/>
    <mergeCell ref="AOG160:AOH160"/>
    <mergeCell ref="AOO160:AOP160"/>
    <mergeCell ref="AOW160:AOX160"/>
    <mergeCell ref="APE160:APF160"/>
    <mergeCell ref="AJY160:AJZ160"/>
    <mergeCell ref="AKG160:AKH160"/>
    <mergeCell ref="AKO160:AKP160"/>
    <mergeCell ref="AKW160:AKX160"/>
    <mergeCell ref="ALE160:ALF160"/>
    <mergeCell ref="ALM160:ALN160"/>
    <mergeCell ref="ALU160:ALV160"/>
    <mergeCell ref="AMC160:AMD160"/>
    <mergeCell ref="AMK160:AML160"/>
    <mergeCell ref="BDI160:BDJ160"/>
    <mergeCell ref="BDQ160:BDR160"/>
    <mergeCell ref="BDY160:BDZ160"/>
    <mergeCell ref="BEG160:BEH160"/>
    <mergeCell ref="BEO160:BEP160"/>
    <mergeCell ref="BEW160:BEX160"/>
    <mergeCell ref="BFE160:BFF160"/>
    <mergeCell ref="BFM160:BFN160"/>
    <mergeCell ref="BFU160:BFV160"/>
    <mergeCell ref="BAO160:BAP160"/>
    <mergeCell ref="BAW160:BAX160"/>
    <mergeCell ref="BBE160:BBF160"/>
    <mergeCell ref="BBM160:BBN160"/>
    <mergeCell ref="BBU160:BBV160"/>
    <mergeCell ref="BCC160:BCD160"/>
    <mergeCell ref="BCK160:BCL160"/>
    <mergeCell ref="BCS160:BCT160"/>
    <mergeCell ref="BDA160:BDB160"/>
    <mergeCell ref="AXU160:AXV160"/>
    <mergeCell ref="AYC160:AYD160"/>
    <mergeCell ref="AYK160:AYL160"/>
    <mergeCell ref="AYS160:AYT160"/>
    <mergeCell ref="AZA160:AZB160"/>
    <mergeCell ref="AZI160:AZJ160"/>
    <mergeCell ref="AZQ160:AZR160"/>
    <mergeCell ref="AZY160:AZZ160"/>
    <mergeCell ref="BAG160:BAH160"/>
    <mergeCell ref="AVA160:AVB160"/>
    <mergeCell ref="AVI160:AVJ160"/>
    <mergeCell ref="AVQ160:AVR160"/>
    <mergeCell ref="AVY160:AVZ160"/>
    <mergeCell ref="AWG160:AWH160"/>
    <mergeCell ref="AWO160:AWP160"/>
    <mergeCell ref="AWW160:AWX160"/>
    <mergeCell ref="AXE160:AXF160"/>
    <mergeCell ref="AXM160:AXN160"/>
    <mergeCell ref="BOK160:BOL160"/>
    <mergeCell ref="BOS160:BOT160"/>
    <mergeCell ref="BPA160:BPB160"/>
    <mergeCell ref="BPI160:BPJ160"/>
    <mergeCell ref="BPQ160:BPR160"/>
    <mergeCell ref="BPY160:BPZ160"/>
    <mergeCell ref="BQG160:BQH160"/>
    <mergeCell ref="BQO160:BQP160"/>
    <mergeCell ref="BQW160:BQX160"/>
    <mergeCell ref="BLQ160:BLR160"/>
    <mergeCell ref="BLY160:BLZ160"/>
    <mergeCell ref="BMG160:BMH160"/>
    <mergeCell ref="BMO160:BMP160"/>
    <mergeCell ref="BMW160:BMX160"/>
    <mergeCell ref="BNE160:BNF160"/>
    <mergeCell ref="BNM160:BNN160"/>
    <mergeCell ref="BNU160:BNV160"/>
    <mergeCell ref="BOC160:BOD160"/>
    <mergeCell ref="BIW160:BIX160"/>
    <mergeCell ref="BJE160:BJF160"/>
    <mergeCell ref="BJM160:BJN160"/>
    <mergeCell ref="BJU160:BJV160"/>
    <mergeCell ref="BKC160:BKD160"/>
    <mergeCell ref="BKK160:BKL160"/>
    <mergeCell ref="BKS160:BKT160"/>
    <mergeCell ref="BLA160:BLB160"/>
    <mergeCell ref="BLI160:BLJ160"/>
    <mergeCell ref="BGC160:BGD160"/>
    <mergeCell ref="BGK160:BGL160"/>
    <mergeCell ref="BGS160:BGT160"/>
    <mergeCell ref="BHA160:BHB160"/>
    <mergeCell ref="BHI160:BHJ160"/>
    <mergeCell ref="BHQ160:BHR160"/>
    <mergeCell ref="BHY160:BHZ160"/>
    <mergeCell ref="BIG160:BIH160"/>
    <mergeCell ref="BIO160:BIP160"/>
    <mergeCell ref="BZM160:BZN160"/>
    <mergeCell ref="BZU160:BZV160"/>
    <mergeCell ref="CAC160:CAD160"/>
    <mergeCell ref="CAK160:CAL160"/>
    <mergeCell ref="CAS160:CAT160"/>
    <mergeCell ref="CBA160:CBB160"/>
    <mergeCell ref="CBI160:CBJ160"/>
    <mergeCell ref="CBQ160:CBR160"/>
    <mergeCell ref="CBY160:CBZ160"/>
    <mergeCell ref="BWS160:BWT160"/>
    <mergeCell ref="BXA160:BXB160"/>
    <mergeCell ref="BXI160:BXJ160"/>
    <mergeCell ref="BXQ160:BXR160"/>
    <mergeCell ref="BXY160:BXZ160"/>
    <mergeCell ref="BYG160:BYH160"/>
    <mergeCell ref="BYO160:BYP160"/>
    <mergeCell ref="BYW160:BYX160"/>
    <mergeCell ref="BZE160:BZF160"/>
    <mergeCell ref="BTY160:BTZ160"/>
    <mergeCell ref="BUG160:BUH160"/>
    <mergeCell ref="BUO160:BUP160"/>
    <mergeCell ref="BUW160:BUX160"/>
    <mergeCell ref="BVE160:BVF160"/>
    <mergeCell ref="BVM160:BVN160"/>
    <mergeCell ref="BVU160:BVV160"/>
    <mergeCell ref="BWC160:BWD160"/>
    <mergeCell ref="BWK160:BWL160"/>
    <mergeCell ref="BRE160:BRF160"/>
    <mergeCell ref="BRM160:BRN160"/>
    <mergeCell ref="BRU160:BRV160"/>
    <mergeCell ref="BSC160:BSD160"/>
    <mergeCell ref="BSK160:BSL160"/>
    <mergeCell ref="BSS160:BST160"/>
    <mergeCell ref="BTA160:BTB160"/>
    <mergeCell ref="BTI160:BTJ160"/>
    <mergeCell ref="BTQ160:BTR160"/>
    <mergeCell ref="CKO160:CKP160"/>
    <mergeCell ref="CKW160:CKX160"/>
    <mergeCell ref="CLE160:CLF160"/>
    <mergeCell ref="CLM160:CLN160"/>
    <mergeCell ref="CLU160:CLV160"/>
    <mergeCell ref="CMC160:CMD160"/>
    <mergeCell ref="CMK160:CML160"/>
    <mergeCell ref="CMS160:CMT160"/>
    <mergeCell ref="CNA160:CNB160"/>
    <mergeCell ref="CHU160:CHV160"/>
    <mergeCell ref="CIC160:CID160"/>
    <mergeCell ref="CIK160:CIL160"/>
    <mergeCell ref="CIS160:CIT160"/>
    <mergeCell ref="CJA160:CJB160"/>
    <mergeCell ref="CJI160:CJJ160"/>
    <mergeCell ref="CJQ160:CJR160"/>
    <mergeCell ref="CJY160:CJZ160"/>
    <mergeCell ref="CKG160:CKH160"/>
    <mergeCell ref="CFA160:CFB160"/>
    <mergeCell ref="CFI160:CFJ160"/>
    <mergeCell ref="CFQ160:CFR160"/>
    <mergeCell ref="CFY160:CFZ160"/>
    <mergeCell ref="CGG160:CGH160"/>
    <mergeCell ref="CGO160:CGP160"/>
    <mergeCell ref="CGW160:CGX160"/>
    <mergeCell ref="CHE160:CHF160"/>
    <mergeCell ref="CHM160:CHN160"/>
    <mergeCell ref="CCG160:CCH160"/>
    <mergeCell ref="CCO160:CCP160"/>
    <mergeCell ref="CCW160:CCX160"/>
    <mergeCell ref="CDE160:CDF160"/>
    <mergeCell ref="CDM160:CDN160"/>
    <mergeCell ref="CDU160:CDV160"/>
    <mergeCell ref="CEC160:CED160"/>
    <mergeCell ref="CEK160:CEL160"/>
    <mergeCell ref="CES160:CET160"/>
    <mergeCell ref="CVQ160:CVR160"/>
    <mergeCell ref="CVY160:CVZ160"/>
    <mergeCell ref="CWG160:CWH160"/>
    <mergeCell ref="CWO160:CWP160"/>
    <mergeCell ref="CWW160:CWX160"/>
    <mergeCell ref="CXE160:CXF160"/>
    <mergeCell ref="CXM160:CXN160"/>
    <mergeCell ref="CXU160:CXV160"/>
    <mergeCell ref="CYC160:CYD160"/>
    <mergeCell ref="CSW160:CSX160"/>
    <mergeCell ref="CTE160:CTF160"/>
    <mergeCell ref="CTM160:CTN160"/>
    <mergeCell ref="CTU160:CTV160"/>
    <mergeCell ref="CUC160:CUD160"/>
    <mergeCell ref="CUK160:CUL160"/>
    <mergeCell ref="CUS160:CUT160"/>
    <mergeCell ref="CVA160:CVB160"/>
    <mergeCell ref="CVI160:CVJ160"/>
    <mergeCell ref="CQC160:CQD160"/>
    <mergeCell ref="CQK160:CQL160"/>
    <mergeCell ref="CQS160:CQT160"/>
    <mergeCell ref="CRA160:CRB160"/>
    <mergeCell ref="CRI160:CRJ160"/>
    <mergeCell ref="CRQ160:CRR160"/>
    <mergeCell ref="CRY160:CRZ160"/>
    <mergeCell ref="CSG160:CSH160"/>
    <mergeCell ref="CSO160:CSP160"/>
    <mergeCell ref="CNI160:CNJ160"/>
    <mergeCell ref="CNQ160:CNR160"/>
    <mergeCell ref="CNY160:CNZ160"/>
    <mergeCell ref="COG160:COH160"/>
    <mergeCell ref="COO160:COP160"/>
    <mergeCell ref="COW160:COX160"/>
    <mergeCell ref="CPE160:CPF160"/>
    <mergeCell ref="CPM160:CPN160"/>
    <mergeCell ref="CPU160:CPV160"/>
    <mergeCell ref="DGS160:DGT160"/>
    <mergeCell ref="DHA160:DHB160"/>
    <mergeCell ref="DHI160:DHJ160"/>
    <mergeCell ref="DHQ160:DHR160"/>
    <mergeCell ref="DHY160:DHZ160"/>
    <mergeCell ref="DIG160:DIH160"/>
    <mergeCell ref="DIO160:DIP160"/>
    <mergeCell ref="DIW160:DIX160"/>
    <mergeCell ref="DJE160:DJF160"/>
    <mergeCell ref="DDY160:DDZ160"/>
    <mergeCell ref="DEG160:DEH160"/>
    <mergeCell ref="DEO160:DEP160"/>
    <mergeCell ref="DEW160:DEX160"/>
    <mergeCell ref="DFE160:DFF160"/>
    <mergeCell ref="DFM160:DFN160"/>
    <mergeCell ref="DFU160:DFV160"/>
    <mergeCell ref="DGC160:DGD160"/>
    <mergeCell ref="DGK160:DGL160"/>
    <mergeCell ref="DBE160:DBF160"/>
    <mergeCell ref="DBM160:DBN160"/>
    <mergeCell ref="DBU160:DBV160"/>
    <mergeCell ref="DCC160:DCD160"/>
    <mergeCell ref="DCK160:DCL160"/>
    <mergeCell ref="DCS160:DCT160"/>
    <mergeCell ref="DDA160:DDB160"/>
    <mergeCell ref="DDI160:DDJ160"/>
    <mergeCell ref="DDQ160:DDR160"/>
    <mergeCell ref="CYK160:CYL160"/>
    <mergeCell ref="CYS160:CYT160"/>
    <mergeCell ref="CZA160:CZB160"/>
    <mergeCell ref="CZI160:CZJ160"/>
    <mergeCell ref="CZQ160:CZR160"/>
    <mergeCell ref="CZY160:CZZ160"/>
    <mergeCell ref="DAG160:DAH160"/>
    <mergeCell ref="DAO160:DAP160"/>
    <mergeCell ref="DAW160:DAX160"/>
    <mergeCell ref="DRU160:DRV160"/>
    <mergeCell ref="DSC160:DSD160"/>
    <mergeCell ref="DSK160:DSL160"/>
    <mergeCell ref="DSS160:DST160"/>
    <mergeCell ref="DTA160:DTB160"/>
    <mergeCell ref="DTI160:DTJ160"/>
    <mergeCell ref="DTQ160:DTR160"/>
    <mergeCell ref="DTY160:DTZ160"/>
    <mergeCell ref="DUG160:DUH160"/>
    <mergeCell ref="DPA160:DPB160"/>
    <mergeCell ref="DPI160:DPJ160"/>
    <mergeCell ref="DPQ160:DPR160"/>
    <mergeCell ref="DPY160:DPZ160"/>
    <mergeCell ref="DQG160:DQH160"/>
    <mergeCell ref="DQO160:DQP160"/>
    <mergeCell ref="DQW160:DQX160"/>
    <mergeCell ref="DRE160:DRF160"/>
    <mergeCell ref="DRM160:DRN160"/>
    <mergeCell ref="DMG160:DMH160"/>
    <mergeCell ref="DMO160:DMP160"/>
    <mergeCell ref="DMW160:DMX160"/>
    <mergeCell ref="DNE160:DNF160"/>
    <mergeCell ref="DNM160:DNN160"/>
    <mergeCell ref="DNU160:DNV160"/>
    <mergeCell ref="DOC160:DOD160"/>
    <mergeCell ref="DOK160:DOL160"/>
    <mergeCell ref="DOS160:DOT160"/>
    <mergeCell ref="DJM160:DJN160"/>
    <mergeCell ref="DJU160:DJV160"/>
    <mergeCell ref="DKC160:DKD160"/>
    <mergeCell ref="DKK160:DKL160"/>
    <mergeCell ref="DKS160:DKT160"/>
    <mergeCell ref="DLA160:DLB160"/>
    <mergeCell ref="DLI160:DLJ160"/>
    <mergeCell ref="DLQ160:DLR160"/>
    <mergeCell ref="DLY160:DLZ160"/>
    <mergeCell ref="ECW160:ECX160"/>
    <mergeCell ref="EDE160:EDF160"/>
    <mergeCell ref="EDM160:EDN160"/>
    <mergeCell ref="EDU160:EDV160"/>
    <mergeCell ref="EEC160:EED160"/>
    <mergeCell ref="EEK160:EEL160"/>
    <mergeCell ref="EES160:EET160"/>
    <mergeCell ref="EFA160:EFB160"/>
    <mergeCell ref="EFI160:EFJ160"/>
    <mergeCell ref="EAC160:EAD160"/>
    <mergeCell ref="EAK160:EAL160"/>
    <mergeCell ref="EAS160:EAT160"/>
    <mergeCell ref="EBA160:EBB160"/>
    <mergeCell ref="EBI160:EBJ160"/>
    <mergeCell ref="EBQ160:EBR160"/>
    <mergeCell ref="EBY160:EBZ160"/>
    <mergeCell ref="ECG160:ECH160"/>
    <mergeCell ref="ECO160:ECP160"/>
    <mergeCell ref="DXI160:DXJ160"/>
    <mergeCell ref="DXQ160:DXR160"/>
    <mergeCell ref="DXY160:DXZ160"/>
    <mergeCell ref="DYG160:DYH160"/>
    <mergeCell ref="DYO160:DYP160"/>
    <mergeCell ref="DYW160:DYX160"/>
    <mergeCell ref="DZE160:DZF160"/>
    <mergeCell ref="DZM160:DZN160"/>
    <mergeCell ref="DZU160:DZV160"/>
    <mergeCell ref="DUO160:DUP160"/>
    <mergeCell ref="DUW160:DUX160"/>
    <mergeCell ref="DVE160:DVF160"/>
    <mergeCell ref="DVM160:DVN160"/>
    <mergeCell ref="DVU160:DVV160"/>
    <mergeCell ref="DWC160:DWD160"/>
    <mergeCell ref="DWK160:DWL160"/>
    <mergeCell ref="DWS160:DWT160"/>
    <mergeCell ref="DXA160:DXB160"/>
    <mergeCell ref="ENY160:ENZ160"/>
    <mergeCell ref="EOG160:EOH160"/>
    <mergeCell ref="EOO160:EOP160"/>
    <mergeCell ref="EOW160:EOX160"/>
    <mergeCell ref="EPE160:EPF160"/>
    <mergeCell ref="EPM160:EPN160"/>
    <mergeCell ref="EPU160:EPV160"/>
    <mergeCell ref="EQC160:EQD160"/>
    <mergeCell ref="EQK160:EQL160"/>
    <mergeCell ref="ELE160:ELF160"/>
    <mergeCell ref="ELM160:ELN160"/>
    <mergeCell ref="ELU160:ELV160"/>
    <mergeCell ref="EMC160:EMD160"/>
    <mergeCell ref="EMK160:EML160"/>
    <mergeCell ref="EMS160:EMT160"/>
    <mergeCell ref="ENA160:ENB160"/>
    <mergeCell ref="ENI160:ENJ160"/>
    <mergeCell ref="ENQ160:ENR160"/>
    <mergeCell ref="EIK160:EIL160"/>
    <mergeCell ref="EIS160:EIT160"/>
    <mergeCell ref="EJA160:EJB160"/>
    <mergeCell ref="EJI160:EJJ160"/>
    <mergeCell ref="EJQ160:EJR160"/>
    <mergeCell ref="EJY160:EJZ160"/>
    <mergeCell ref="EKG160:EKH160"/>
    <mergeCell ref="EKO160:EKP160"/>
    <mergeCell ref="EKW160:EKX160"/>
    <mergeCell ref="EFQ160:EFR160"/>
    <mergeCell ref="EFY160:EFZ160"/>
    <mergeCell ref="EGG160:EGH160"/>
    <mergeCell ref="EGO160:EGP160"/>
    <mergeCell ref="EGW160:EGX160"/>
    <mergeCell ref="EHE160:EHF160"/>
    <mergeCell ref="EHM160:EHN160"/>
    <mergeCell ref="EHU160:EHV160"/>
    <mergeCell ref="EIC160:EID160"/>
    <mergeCell ref="EZA160:EZB160"/>
    <mergeCell ref="EZI160:EZJ160"/>
    <mergeCell ref="EZQ160:EZR160"/>
    <mergeCell ref="EZY160:EZZ160"/>
    <mergeCell ref="FAG160:FAH160"/>
    <mergeCell ref="FAO160:FAP160"/>
    <mergeCell ref="FAW160:FAX160"/>
    <mergeCell ref="FBE160:FBF160"/>
    <mergeCell ref="FBM160:FBN160"/>
    <mergeCell ref="EWG160:EWH160"/>
    <mergeCell ref="EWO160:EWP160"/>
    <mergeCell ref="EWW160:EWX160"/>
    <mergeCell ref="EXE160:EXF160"/>
    <mergeCell ref="EXM160:EXN160"/>
    <mergeCell ref="EXU160:EXV160"/>
    <mergeCell ref="EYC160:EYD160"/>
    <mergeCell ref="EYK160:EYL160"/>
    <mergeCell ref="EYS160:EYT160"/>
    <mergeCell ref="ETM160:ETN160"/>
    <mergeCell ref="ETU160:ETV160"/>
    <mergeCell ref="EUC160:EUD160"/>
    <mergeCell ref="EUK160:EUL160"/>
    <mergeCell ref="EUS160:EUT160"/>
    <mergeCell ref="EVA160:EVB160"/>
    <mergeCell ref="EVI160:EVJ160"/>
    <mergeCell ref="EVQ160:EVR160"/>
    <mergeCell ref="EVY160:EVZ160"/>
    <mergeCell ref="EQS160:EQT160"/>
    <mergeCell ref="ERA160:ERB160"/>
    <mergeCell ref="ERI160:ERJ160"/>
    <mergeCell ref="ERQ160:ERR160"/>
    <mergeCell ref="ERY160:ERZ160"/>
    <mergeCell ref="ESG160:ESH160"/>
    <mergeCell ref="ESO160:ESP160"/>
    <mergeCell ref="ESW160:ESX160"/>
    <mergeCell ref="ETE160:ETF160"/>
    <mergeCell ref="FKC160:FKD160"/>
    <mergeCell ref="FKK160:FKL160"/>
    <mergeCell ref="FKS160:FKT160"/>
    <mergeCell ref="FLA160:FLB160"/>
    <mergeCell ref="FLI160:FLJ160"/>
    <mergeCell ref="FLQ160:FLR160"/>
    <mergeCell ref="FLY160:FLZ160"/>
    <mergeCell ref="FMG160:FMH160"/>
    <mergeCell ref="FMO160:FMP160"/>
    <mergeCell ref="FHI160:FHJ160"/>
    <mergeCell ref="FHQ160:FHR160"/>
    <mergeCell ref="FHY160:FHZ160"/>
    <mergeCell ref="FIG160:FIH160"/>
    <mergeCell ref="FIO160:FIP160"/>
    <mergeCell ref="FIW160:FIX160"/>
    <mergeCell ref="FJE160:FJF160"/>
    <mergeCell ref="FJM160:FJN160"/>
    <mergeCell ref="FJU160:FJV160"/>
    <mergeCell ref="FEO160:FEP160"/>
    <mergeCell ref="FEW160:FEX160"/>
    <mergeCell ref="FFE160:FFF160"/>
    <mergeCell ref="FFM160:FFN160"/>
    <mergeCell ref="FFU160:FFV160"/>
    <mergeCell ref="FGC160:FGD160"/>
    <mergeCell ref="FGK160:FGL160"/>
    <mergeCell ref="FGS160:FGT160"/>
    <mergeCell ref="FHA160:FHB160"/>
    <mergeCell ref="FBU160:FBV160"/>
    <mergeCell ref="FCC160:FCD160"/>
    <mergeCell ref="FCK160:FCL160"/>
    <mergeCell ref="FCS160:FCT160"/>
    <mergeCell ref="FDA160:FDB160"/>
    <mergeCell ref="FDI160:FDJ160"/>
    <mergeCell ref="FDQ160:FDR160"/>
    <mergeCell ref="FDY160:FDZ160"/>
    <mergeCell ref="FEG160:FEH160"/>
    <mergeCell ref="FVE160:FVF160"/>
    <mergeCell ref="FVM160:FVN160"/>
    <mergeCell ref="FVU160:FVV160"/>
    <mergeCell ref="FWC160:FWD160"/>
    <mergeCell ref="FWK160:FWL160"/>
    <mergeCell ref="FWS160:FWT160"/>
    <mergeCell ref="FXA160:FXB160"/>
    <mergeCell ref="FXI160:FXJ160"/>
    <mergeCell ref="FXQ160:FXR160"/>
    <mergeCell ref="FSK160:FSL160"/>
    <mergeCell ref="FSS160:FST160"/>
    <mergeCell ref="FTA160:FTB160"/>
    <mergeCell ref="FTI160:FTJ160"/>
    <mergeCell ref="FTQ160:FTR160"/>
    <mergeCell ref="FTY160:FTZ160"/>
    <mergeCell ref="FUG160:FUH160"/>
    <mergeCell ref="FUO160:FUP160"/>
    <mergeCell ref="FUW160:FUX160"/>
    <mergeCell ref="FPQ160:FPR160"/>
    <mergeCell ref="FPY160:FPZ160"/>
    <mergeCell ref="FQG160:FQH160"/>
    <mergeCell ref="FQO160:FQP160"/>
    <mergeCell ref="FQW160:FQX160"/>
    <mergeCell ref="FRE160:FRF160"/>
    <mergeCell ref="FRM160:FRN160"/>
    <mergeCell ref="FRU160:FRV160"/>
    <mergeCell ref="FSC160:FSD160"/>
    <mergeCell ref="FMW160:FMX160"/>
    <mergeCell ref="FNE160:FNF160"/>
    <mergeCell ref="FNM160:FNN160"/>
    <mergeCell ref="FNU160:FNV160"/>
    <mergeCell ref="FOC160:FOD160"/>
    <mergeCell ref="FOK160:FOL160"/>
    <mergeCell ref="FOS160:FOT160"/>
    <mergeCell ref="FPA160:FPB160"/>
    <mergeCell ref="FPI160:FPJ160"/>
    <mergeCell ref="GGG160:GGH160"/>
    <mergeCell ref="GGO160:GGP160"/>
    <mergeCell ref="GGW160:GGX160"/>
    <mergeCell ref="GHE160:GHF160"/>
    <mergeCell ref="GHM160:GHN160"/>
    <mergeCell ref="GHU160:GHV160"/>
    <mergeCell ref="GIC160:GID160"/>
    <mergeCell ref="GIK160:GIL160"/>
    <mergeCell ref="GIS160:GIT160"/>
    <mergeCell ref="GDM160:GDN160"/>
    <mergeCell ref="GDU160:GDV160"/>
    <mergeCell ref="GEC160:GED160"/>
    <mergeCell ref="GEK160:GEL160"/>
    <mergeCell ref="GES160:GET160"/>
    <mergeCell ref="GFA160:GFB160"/>
    <mergeCell ref="GFI160:GFJ160"/>
    <mergeCell ref="GFQ160:GFR160"/>
    <mergeCell ref="GFY160:GFZ160"/>
    <mergeCell ref="GAS160:GAT160"/>
    <mergeCell ref="GBA160:GBB160"/>
    <mergeCell ref="GBI160:GBJ160"/>
    <mergeCell ref="GBQ160:GBR160"/>
    <mergeCell ref="GBY160:GBZ160"/>
    <mergeCell ref="GCG160:GCH160"/>
    <mergeCell ref="GCO160:GCP160"/>
    <mergeCell ref="GCW160:GCX160"/>
    <mergeCell ref="GDE160:GDF160"/>
    <mergeCell ref="FXY160:FXZ160"/>
    <mergeCell ref="FYG160:FYH160"/>
    <mergeCell ref="FYO160:FYP160"/>
    <mergeCell ref="FYW160:FYX160"/>
    <mergeCell ref="FZE160:FZF160"/>
    <mergeCell ref="FZM160:FZN160"/>
    <mergeCell ref="FZU160:FZV160"/>
    <mergeCell ref="GAC160:GAD160"/>
    <mergeCell ref="GAK160:GAL160"/>
    <mergeCell ref="GRI160:GRJ160"/>
    <mergeCell ref="GRQ160:GRR160"/>
    <mergeCell ref="GRY160:GRZ160"/>
    <mergeCell ref="GSG160:GSH160"/>
    <mergeCell ref="GSO160:GSP160"/>
    <mergeCell ref="GSW160:GSX160"/>
    <mergeCell ref="GTE160:GTF160"/>
    <mergeCell ref="GTM160:GTN160"/>
    <mergeCell ref="GTU160:GTV160"/>
    <mergeCell ref="GOO160:GOP160"/>
    <mergeCell ref="GOW160:GOX160"/>
    <mergeCell ref="GPE160:GPF160"/>
    <mergeCell ref="GPM160:GPN160"/>
    <mergeCell ref="GPU160:GPV160"/>
    <mergeCell ref="GQC160:GQD160"/>
    <mergeCell ref="GQK160:GQL160"/>
    <mergeCell ref="GQS160:GQT160"/>
    <mergeCell ref="GRA160:GRB160"/>
    <mergeCell ref="GLU160:GLV160"/>
    <mergeCell ref="GMC160:GMD160"/>
    <mergeCell ref="GMK160:GML160"/>
    <mergeCell ref="GMS160:GMT160"/>
    <mergeCell ref="GNA160:GNB160"/>
    <mergeCell ref="GNI160:GNJ160"/>
    <mergeCell ref="GNQ160:GNR160"/>
    <mergeCell ref="GNY160:GNZ160"/>
    <mergeCell ref="GOG160:GOH160"/>
    <mergeCell ref="GJA160:GJB160"/>
    <mergeCell ref="GJI160:GJJ160"/>
    <mergeCell ref="GJQ160:GJR160"/>
    <mergeCell ref="GJY160:GJZ160"/>
    <mergeCell ref="GKG160:GKH160"/>
    <mergeCell ref="GKO160:GKP160"/>
    <mergeCell ref="GKW160:GKX160"/>
    <mergeCell ref="GLE160:GLF160"/>
    <mergeCell ref="GLM160:GLN160"/>
    <mergeCell ref="HCK160:HCL160"/>
    <mergeCell ref="HCS160:HCT160"/>
    <mergeCell ref="HDA160:HDB160"/>
    <mergeCell ref="HDI160:HDJ160"/>
    <mergeCell ref="HDQ160:HDR160"/>
    <mergeCell ref="HDY160:HDZ160"/>
    <mergeCell ref="HEG160:HEH160"/>
    <mergeCell ref="HEO160:HEP160"/>
    <mergeCell ref="HEW160:HEX160"/>
    <mergeCell ref="GZQ160:GZR160"/>
    <mergeCell ref="GZY160:GZZ160"/>
    <mergeCell ref="HAG160:HAH160"/>
    <mergeCell ref="HAO160:HAP160"/>
    <mergeCell ref="HAW160:HAX160"/>
    <mergeCell ref="HBE160:HBF160"/>
    <mergeCell ref="HBM160:HBN160"/>
    <mergeCell ref="HBU160:HBV160"/>
    <mergeCell ref="HCC160:HCD160"/>
    <mergeCell ref="GWW160:GWX160"/>
    <mergeCell ref="GXE160:GXF160"/>
    <mergeCell ref="GXM160:GXN160"/>
    <mergeCell ref="GXU160:GXV160"/>
    <mergeCell ref="GYC160:GYD160"/>
    <mergeCell ref="GYK160:GYL160"/>
    <mergeCell ref="GYS160:GYT160"/>
    <mergeCell ref="GZA160:GZB160"/>
    <mergeCell ref="GZI160:GZJ160"/>
    <mergeCell ref="GUC160:GUD160"/>
    <mergeCell ref="GUK160:GUL160"/>
    <mergeCell ref="GUS160:GUT160"/>
    <mergeCell ref="GVA160:GVB160"/>
    <mergeCell ref="GVI160:GVJ160"/>
    <mergeCell ref="GVQ160:GVR160"/>
    <mergeCell ref="GVY160:GVZ160"/>
    <mergeCell ref="GWG160:GWH160"/>
    <mergeCell ref="GWO160:GWP160"/>
    <mergeCell ref="HNM160:HNN160"/>
    <mergeCell ref="HNU160:HNV160"/>
    <mergeCell ref="HOC160:HOD160"/>
    <mergeCell ref="HOK160:HOL160"/>
    <mergeCell ref="HOS160:HOT160"/>
    <mergeCell ref="HPA160:HPB160"/>
    <mergeCell ref="HPI160:HPJ160"/>
    <mergeCell ref="HPQ160:HPR160"/>
    <mergeCell ref="HPY160:HPZ160"/>
    <mergeCell ref="HKS160:HKT160"/>
    <mergeCell ref="HLA160:HLB160"/>
    <mergeCell ref="HLI160:HLJ160"/>
    <mergeCell ref="HLQ160:HLR160"/>
    <mergeCell ref="HLY160:HLZ160"/>
    <mergeCell ref="HMG160:HMH160"/>
    <mergeCell ref="HMO160:HMP160"/>
    <mergeCell ref="HMW160:HMX160"/>
    <mergeCell ref="HNE160:HNF160"/>
    <mergeCell ref="HHY160:HHZ160"/>
    <mergeCell ref="HIG160:HIH160"/>
    <mergeCell ref="HIO160:HIP160"/>
    <mergeCell ref="HIW160:HIX160"/>
    <mergeCell ref="HJE160:HJF160"/>
    <mergeCell ref="HJM160:HJN160"/>
    <mergeCell ref="HJU160:HJV160"/>
    <mergeCell ref="HKC160:HKD160"/>
    <mergeCell ref="HKK160:HKL160"/>
    <mergeCell ref="HFE160:HFF160"/>
    <mergeCell ref="HFM160:HFN160"/>
    <mergeCell ref="HFU160:HFV160"/>
    <mergeCell ref="HGC160:HGD160"/>
    <mergeCell ref="HGK160:HGL160"/>
    <mergeCell ref="HGS160:HGT160"/>
    <mergeCell ref="HHA160:HHB160"/>
    <mergeCell ref="HHI160:HHJ160"/>
    <mergeCell ref="HHQ160:HHR160"/>
    <mergeCell ref="HYO160:HYP160"/>
    <mergeCell ref="HYW160:HYX160"/>
    <mergeCell ref="HZE160:HZF160"/>
    <mergeCell ref="HZM160:HZN160"/>
    <mergeCell ref="HZU160:HZV160"/>
    <mergeCell ref="IAC160:IAD160"/>
    <mergeCell ref="IAK160:IAL160"/>
    <mergeCell ref="IAS160:IAT160"/>
    <mergeCell ref="IBA160:IBB160"/>
    <mergeCell ref="HVU160:HVV160"/>
    <mergeCell ref="HWC160:HWD160"/>
    <mergeCell ref="HWK160:HWL160"/>
    <mergeCell ref="HWS160:HWT160"/>
    <mergeCell ref="HXA160:HXB160"/>
    <mergeCell ref="HXI160:HXJ160"/>
    <mergeCell ref="HXQ160:HXR160"/>
    <mergeCell ref="HXY160:HXZ160"/>
    <mergeCell ref="HYG160:HYH160"/>
    <mergeCell ref="HTA160:HTB160"/>
    <mergeCell ref="HTI160:HTJ160"/>
    <mergeCell ref="HTQ160:HTR160"/>
    <mergeCell ref="HTY160:HTZ160"/>
    <mergeCell ref="HUG160:HUH160"/>
    <mergeCell ref="HUO160:HUP160"/>
    <mergeCell ref="HUW160:HUX160"/>
    <mergeCell ref="HVE160:HVF160"/>
    <mergeCell ref="HVM160:HVN160"/>
    <mergeCell ref="HQG160:HQH160"/>
    <mergeCell ref="HQO160:HQP160"/>
    <mergeCell ref="HQW160:HQX160"/>
    <mergeCell ref="HRE160:HRF160"/>
    <mergeCell ref="HRM160:HRN160"/>
    <mergeCell ref="HRU160:HRV160"/>
    <mergeCell ref="HSC160:HSD160"/>
    <mergeCell ref="HSK160:HSL160"/>
    <mergeCell ref="HSS160:HST160"/>
    <mergeCell ref="IJQ160:IJR160"/>
    <mergeCell ref="IJY160:IJZ160"/>
    <mergeCell ref="IKG160:IKH160"/>
    <mergeCell ref="IKO160:IKP160"/>
    <mergeCell ref="IKW160:IKX160"/>
    <mergeCell ref="ILE160:ILF160"/>
    <mergeCell ref="ILM160:ILN160"/>
    <mergeCell ref="ILU160:ILV160"/>
    <mergeCell ref="IMC160:IMD160"/>
    <mergeCell ref="IGW160:IGX160"/>
    <mergeCell ref="IHE160:IHF160"/>
    <mergeCell ref="IHM160:IHN160"/>
    <mergeCell ref="IHU160:IHV160"/>
    <mergeCell ref="IIC160:IID160"/>
    <mergeCell ref="IIK160:IIL160"/>
    <mergeCell ref="IIS160:IIT160"/>
    <mergeCell ref="IJA160:IJB160"/>
    <mergeCell ref="IJI160:IJJ160"/>
    <mergeCell ref="IEC160:IED160"/>
    <mergeCell ref="IEK160:IEL160"/>
    <mergeCell ref="IES160:IET160"/>
    <mergeCell ref="IFA160:IFB160"/>
    <mergeCell ref="IFI160:IFJ160"/>
    <mergeCell ref="IFQ160:IFR160"/>
    <mergeCell ref="IFY160:IFZ160"/>
    <mergeCell ref="IGG160:IGH160"/>
    <mergeCell ref="IGO160:IGP160"/>
    <mergeCell ref="IBI160:IBJ160"/>
    <mergeCell ref="IBQ160:IBR160"/>
    <mergeCell ref="IBY160:IBZ160"/>
    <mergeCell ref="ICG160:ICH160"/>
    <mergeCell ref="ICO160:ICP160"/>
    <mergeCell ref="ICW160:ICX160"/>
    <mergeCell ref="IDE160:IDF160"/>
    <mergeCell ref="IDM160:IDN160"/>
    <mergeCell ref="IDU160:IDV160"/>
    <mergeCell ref="IUS160:IUT160"/>
    <mergeCell ref="IVA160:IVB160"/>
    <mergeCell ref="IVI160:IVJ160"/>
    <mergeCell ref="IVQ160:IVR160"/>
    <mergeCell ref="IVY160:IVZ160"/>
    <mergeCell ref="IWG160:IWH160"/>
    <mergeCell ref="IWO160:IWP160"/>
    <mergeCell ref="IWW160:IWX160"/>
    <mergeCell ref="IXE160:IXF160"/>
    <mergeCell ref="IRY160:IRZ160"/>
    <mergeCell ref="ISG160:ISH160"/>
    <mergeCell ref="ISO160:ISP160"/>
    <mergeCell ref="ISW160:ISX160"/>
    <mergeCell ref="ITE160:ITF160"/>
    <mergeCell ref="ITM160:ITN160"/>
    <mergeCell ref="ITU160:ITV160"/>
    <mergeCell ref="IUC160:IUD160"/>
    <mergeCell ref="IUK160:IUL160"/>
    <mergeCell ref="IPE160:IPF160"/>
    <mergeCell ref="IPM160:IPN160"/>
    <mergeCell ref="IPU160:IPV160"/>
    <mergeCell ref="IQC160:IQD160"/>
    <mergeCell ref="IQK160:IQL160"/>
    <mergeCell ref="IQS160:IQT160"/>
    <mergeCell ref="IRA160:IRB160"/>
    <mergeCell ref="IRI160:IRJ160"/>
    <mergeCell ref="IRQ160:IRR160"/>
    <mergeCell ref="IMK160:IML160"/>
    <mergeCell ref="IMS160:IMT160"/>
    <mergeCell ref="INA160:INB160"/>
    <mergeCell ref="INI160:INJ160"/>
    <mergeCell ref="INQ160:INR160"/>
    <mergeCell ref="INY160:INZ160"/>
    <mergeCell ref="IOG160:IOH160"/>
    <mergeCell ref="IOO160:IOP160"/>
    <mergeCell ref="IOW160:IOX160"/>
    <mergeCell ref="JFU160:JFV160"/>
    <mergeCell ref="JGC160:JGD160"/>
    <mergeCell ref="JGK160:JGL160"/>
    <mergeCell ref="JGS160:JGT160"/>
    <mergeCell ref="JHA160:JHB160"/>
    <mergeCell ref="JHI160:JHJ160"/>
    <mergeCell ref="JHQ160:JHR160"/>
    <mergeCell ref="JHY160:JHZ160"/>
    <mergeCell ref="JIG160:JIH160"/>
    <mergeCell ref="JDA160:JDB160"/>
    <mergeCell ref="JDI160:JDJ160"/>
    <mergeCell ref="JDQ160:JDR160"/>
    <mergeCell ref="JDY160:JDZ160"/>
    <mergeCell ref="JEG160:JEH160"/>
    <mergeCell ref="JEO160:JEP160"/>
    <mergeCell ref="JEW160:JEX160"/>
    <mergeCell ref="JFE160:JFF160"/>
    <mergeCell ref="JFM160:JFN160"/>
    <mergeCell ref="JAG160:JAH160"/>
    <mergeCell ref="JAO160:JAP160"/>
    <mergeCell ref="JAW160:JAX160"/>
    <mergeCell ref="JBE160:JBF160"/>
    <mergeCell ref="JBM160:JBN160"/>
    <mergeCell ref="JBU160:JBV160"/>
    <mergeCell ref="JCC160:JCD160"/>
    <mergeCell ref="JCK160:JCL160"/>
    <mergeCell ref="JCS160:JCT160"/>
    <mergeCell ref="IXM160:IXN160"/>
    <mergeCell ref="IXU160:IXV160"/>
    <mergeCell ref="IYC160:IYD160"/>
    <mergeCell ref="IYK160:IYL160"/>
    <mergeCell ref="IYS160:IYT160"/>
    <mergeCell ref="IZA160:IZB160"/>
    <mergeCell ref="IZI160:IZJ160"/>
    <mergeCell ref="IZQ160:IZR160"/>
    <mergeCell ref="IZY160:IZZ160"/>
    <mergeCell ref="JQW160:JQX160"/>
    <mergeCell ref="JRE160:JRF160"/>
    <mergeCell ref="JRM160:JRN160"/>
    <mergeCell ref="JRU160:JRV160"/>
    <mergeCell ref="JSC160:JSD160"/>
    <mergeCell ref="JSK160:JSL160"/>
    <mergeCell ref="JSS160:JST160"/>
    <mergeCell ref="JTA160:JTB160"/>
    <mergeCell ref="JTI160:JTJ160"/>
    <mergeCell ref="JOC160:JOD160"/>
    <mergeCell ref="JOK160:JOL160"/>
    <mergeCell ref="JOS160:JOT160"/>
    <mergeCell ref="JPA160:JPB160"/>
    <mergeCell ref="JPI160:JPJ160"/>
    <mergeCell ref="JPQ160:JPR160"/>
    <mergeCell ref="JPY160:JPZ160"/>
    <mergeCell ref="JQG160:JQH160"/>
    <mergeCell ref="JQO160:JQP160"/>
    <mergeCell ref="JLI160:JLJ160"/>
    <mergeCell ref="JLQ160:JLR160"/>
    <mergeCell ref="JLY160:JLZ160"/>
    <mergeCell ref="JMG160:JMH160"/>
    <mergeCell ref="JMO160:JMP160"/>
    <mergeCell ref="JMW160:JMX160"/>
    <mergeCell ref="JNE160:JNF160"/>
    <mergeCell ref="JNM160:JNN160"/>
    <mergeCell ref="JNU160:JNV160"/>
    <mergeCell ref="JIO160:JIP160"/>
    <mergeCell ref="JIW160:JIX160"/>
    <mergeCell ref="JJE160:JJF160"/>
    <mergeCell ref="JJM160:JJN160"/>
    <mergeCell ref="JJU160:JJV160"/>
    <mergeCell ref="JKC160:JKD160"/>
    <mergeCell ref="JKK160:JKL160"/>
    <mergeCell ref="JKS160:JKT160"/>
    <mergeCell ref="JLA160:JLB160"/>
    <mergeCell ref="KBY160:KBZ160"/>
    <mergeCell ref="KCG160:KCH160"/>
    <mergeCell ref="KCO160:KCP160"/>
    <mergeCell ref="KCW160:KCX160"/>
    <mergeCell ref="KDE160:KDF160"/>
    <mergeCell ref="KDM160:KDN160"/>
    <mergeCell ref="KDU160:KDV160"/>
    <mergeCell ref="KEC160:KED160"/>
    <mergeCell ref="KEK160:KEL160"/>
    <mergeCell ref="JZE160:JZF160"/>
    <mergeCell ref="JZM160:JZN160"/>
    <mergeCell ref="JZU160:JZV160"/>
    <mergeCell ref="KAC160:KAD160"/>
    <mergeCell ref="KAK160:KAL160"/>
    <mergeCell ref="KAS160:KAT160"/>
    <mergeCell ref="KBA160:KBB160"/>
    <mergeCell ref="KBI160:KBJ160"/>
    <mergeCell ref="KBQ160:KBR160"/>
    <mergeCell ref="JWK160:JWL160"/>
    <mergeCell ref="JWS160:JWT160"/>
    <mergeCell ref="JXA160:JXB160"/>
    <mergeCell ref="JXI160:JXJ160"/>
    <mergeCell ref="JXQ160:JXR160"/>
    <mergeCell ref="JXY160:JXZ160"/>
    <mergeCell ref="JYG160:JYH160"/>
    <mergeCell ref="JYO160:JYP160"/>
    <mergeCell ref="JYW160:JYX160"/>
    <mergeCell ref="JTQ160:JTR160"/>
    <mergeCell ref="JTY160:JTZ160"/>
    <mergeCell ref="JUG160:JUH160"/>
    <mergeCell ref="JUO160:JUP160"/>
    <mergeCell ref="JUW160:JUX160"/>
    <mergeCell ref="JVE160:JVF160"/>
    <mergeCell ref="JVM160:JVN160"/>
    <mergeCell ref="JVU160:JVV160"/>
    <mergeCell ref="JWC160:JWD160"/>
    <mergeCell ref="KNA160:KNB160"/>
    <mergeCell ref="KNI160:KNJ160"/>
    <mergeCell ref="KNQ160:KNR160"/>
    <mergeCell ref="KNY160:KNZ160"/>
    <mergeCell ref="KOG160:KOH160"/>
    <mergeCell ref="KOO160:KOP160"/>
    <mergeCell ref="KOW160:KOX160"/>
    <mergeCell ref="KPE160:KPF160"/>
    <mergeCell ref="KPM160:KPN160"/>
    <mergeCell ref="KKG160:KKH160"/>
    <mergeCell ref="KKO160:KKP160"/>
    <mergeCell ref="KKW160:KKX160"/>
    <mergeCell ref="KLE160:KLF160"/>
    <mergeCell ref="KLM160:KLN160"/>
    <mergeCell ref="KLU160:KLV160"/>
    <mergeCell ref="KMC160:KMD160"/>
    <mergeCell ref="KMK160:KML160"/>
    <mergeCell ref="KMS160:KMT160"/>
    <mergeCell ref="KHM160:KHN160"/>
    <mergeCell ref="KHU160:KHV160"/>
    <mergeCell ref="KIC160:KID160"/>
    <mergeCell ref="KIK160:KIL160"/>
    <mergeCell ref="KIS160:KIT160"/>
    <mergeCell ref="KJA160:KJB160"/>
    <mergeCell ref="KJI160:KJJ160"/>
    <mergeCell ref="KJQ160:KJR160"/>
    <mergeCell ref="KJY160:KJZ160"/>
    <mergeCell ref="KES160:KET160"/>
    <mergeCell ref="KFA160:KFB160"/>
    <mergeCell ref="KFI160:KFJ160"/>
    <mergeCell ref="KFQ160:KFR160"/>
    <mergeCell ref="KFY160:KFZ160"/>
    <mergeCell ref="KGG160:KGH160"/>
    <mergeCell ref="KGO160:KGP160"/>
    <mergeCell ref="KGW160:KGX160"/>
    <mergeCell ref="KHE160:KHF160"/>
    <mergeCell ref="KYC160:KYD160"/>
    <mergeCell ref="KYK160:KYL160"/>
    <mergeCell ref="KYS160:KYT160"/>
    <mergeCell ref="KZA160:KZB160"/>
    <mergeCell ref="KZI160:KZJ160"/>
    <mergeCell ref="KZQ160:KZR160"/>
    <mergeCell ref="KZY160:KZZ160"/>
    <mergeCell ref="LAG160:LAH160"/>
    <mergeCell ref="LAO160:LAP160"/>
    <mergeCell ref="KVI160:KVJ160"/>
    <mergeCell ref="KVQ160:KVR160"/>
    <mergeCell ref="KVY160:KVZ160"/>
    <mergeCell ref="KWG160:KWH160"/>
    <mergeCell ref="KWO160:KWP160"/>
    <mergeCell ref="KWW160:KWX160"/>
    <mergeCell ref="KXE160:KXF160"/>
    <mergeCell ref="KXM160:KXN160"/>
    <mergeCell ref="KXU160:KXV160"/>
    <mergeCell ref="KSO160:KSP160"/>
    <mergeCell ref="KSW160:KSX160"/>
    <mergeCell ref="KTE160:KTF160"/>
    <mergeCell ref="KTM160:KTN160"/>
    <mergeCell ref="KTU160:KTV160"/>
    <mergeCell ref="KUC160:KUD160"/>
    <mergeCell ref="KUK160:KUL160"/>
    <mergeCell ref="KUS160:KUT160"/>
    <mergeCell ref="KVA160:KVB160"/>
    <mergeCell ref="KPU160:KPV160"/>
    <mergeCell ref="KQC160:KQD160"/>
    <mergeCell ref="KQK160:KQL160"/>
    <mergeCell ref="KQS160:KQT160"/>
    <mergeCell ref="KRA160:KRB160"/>
    <mergeCell ref="KRI160:KRJ160"/>
    <mergeCell ref="KRQ160:KRR160"/>
    <mergeCell ref="KRY160:KRZ160"/>
    <mergeCell ref="KSG160:KSH160"/>
    <mergeCell ref="LJE160:LJF160"/>
    <mergeCell ref="LJM160:LJN160"/>
    <mergeCell ref="LJU160:LJV160"/>
    <mergeCell ref="LKC160:LKD160"/>
    <mergeCell ref="LKK160:LKL160"/>
    <mergeCell ref="LKS160:LKT160"/>
    <mergeCell ref="LLA160:LLB160"/>
    <mergeCell ref="LLI160:LLJ160"/>
    <mergeCell ref="LLQ160:LLR160"/>
    <mergeCell ref="LGK160:LGL160"/>
    <mergeCell ref="LGS160:LGT160"/>
    <mergeCell ref="LHA160:LHB160"/>
    <mergeCell ref="LHI160:LHJ160"/>
    <mergeCell ref="LHQ160:LHR160"/>
    <mergeCell ref="LHY160:LHZ160"/>
    <mergeCell ref="LIG160:LIH160"/>
    <mergeCell ref="LIO160:LIP160"/>
    <mergeCell ref="LIW160:LIX160"/>
    <mergeCell ref="LDQ160:LDR160"/>
    <mergeCell ref="LDY160:LDZ160"/>
    <mergeCell ref="LEG160:LEH160"/>
    <mergeCell ref="LEO160:LEP160"/>
    <mergeCell ref="LEW160:LEX160"/>
    <mergeCell ref="LFE160:LFF160"/>
    <mergeCell ref="LFM160:LFN160"/>
    <mergeCell ref="LFU160:LFV160"/>
    <mergeCell ref="LGC160:LGD160"/>
    <mergeCell ref="LAW160:LAX160"/>
    <mergeCell ref="LBE160:LBF160"/>
    <mergeCell ref="LBM160:LBN160"/>
    <mergeCell ref="LBU160:LBV160"/>
    <mergeCell ref="LCC160:LCD160"/>
    <mergeCell ref="LCK160:LCL160"/>
    <mergeCell ref="LCS160:LCT160"/>
    <mergeCell ref="LDA160:LDB160"/>
    <mergeCell ref="LDI160:LDJ160"/>
    <mergeCell ref="LUG160:LUH160"/>
    <mergeCell ref="LUO160:LUP160"/>
    <mergeCell ref="LUW160:LUX160"/>
    <mergeCell ref="LVE160:LVF160"/>
    <mergeCell ref="LVM160:LVN160"/>
    <mergeCell ref="LVU160:LVV160"/>
    <mergeCell ref="LWC160:LWD160"/>
    <mergeCell ref="LWK160:LWL160"/>
    <mergeCell ref="LWS160:LWT160"/>
    <mergeCell ref="LRM160:LRN160"/>
    <mergeCell ref="LRU160:LRV160"/>
    <mergeCell ref="LSC160:LSD160"/>
    <mergeCell ref="LSK160:LSL160"/>
    <mergeCell ref="LSS160:LST160"/>
    <mergeCell ref="LTA160:LTB160"/>
    <mergeCell ref="LTI160:LTJ160"/>
    <mergeCell ref="LTQ160:LTR160"/>
    <mergeCell ref="LTY160:LTZ160"/>
    <mergeCell ref="LOS160:LOT160"/>
    <mergeCell ref="LPA160:LPB160"/>
    <mergeCell ref="LPI160:LPJ160"/>
    <mergeCell ref="LPQ160:LPR160"/>
    <mergeCell ref="LPY160:LPZ160"/>
    <mergeCell ref="LQG160:LQH160"/>
    <mergeCell ref="LQO160:LQP160"/>
    <mergeCell ref="LQW160:LQX160"/>
    <mergeCell ref="LRE160:LRF160"/>
    <mergeCell ref="LLY160:LLZ160"/>
    <mergeCell ref="LMG160:LMH160"/>
    <mergeCell ref="LMO160:LMP160"/>
    <mergeCell ref="LMW160:LMX160"/>
    <mergeCell ref="LNE160:LNF160"/>
    <mergeCell ref="LNM160:LNN160"/>
    <mergeCell ref="LNU160:LNV160"/>
    <mergeCell ref="LOC160:LOD160"/>
    <mergeCell ref="LOK160:LOL160"/>
    <mergeCell ref="MFI160:MFJ160"/>
    <mergeCell ref="MFQ160:MFR160"/>
    <mergeCell ref="MFY160:MFZ160"/>
    <mergeCell ref="MGG160:MGH160"/>
    <mergeCell ref="MGO160:MGP160"/>
    <mergeCell ref="MGW160:MGX160"/>
    <mergeCell ref="MHE160:MHF160"/>
    <mergeCell ref="MHM160:MHN160"/>
    <mergeCell ref="MHU160:MHV160"/>
    <mergeCell ref="MCO160:MCP160"/>
    <mergeCell ref="MCW160:MCX160"/>
    <mergeCell ref="MDE160:MDF160"/>
    <mergeCell ref="MDM160:MDN160"/>
    <mergeCell ref="MDU160:MDV160"/>
    <mergeCell ref="MEC160:MED160"/>
    <mergeCell ref="MEK160:MEL160"/>
    <mergeCell ref="MES160:MET160"/>
    <mergeCell ref="MFA160:MFB160"/>
    <mergeCell ref="LZU160:LZV160"/>
    <mergeCell ref="MAC160:MAD160"/>
    <mergeCell ref="MAK160:MAL160"/>
    <mergeCell ref="MAS160:MAT160"/>
    <mergeCell ref="MBA160:MBB160"/>
    <mergeCell ref="MBI160:MBJ160"/>
    <mergeCell ref="MBQ160:MBR160"/>
    <mergeCell ref="MBY160:MBZ160"/>
    <mergeCell ref="MCG160:MCH160"/>
    <mergeCell ref="LXA160:LXB160"/>
    <mergeCell ref="LXI160:LXJ160"/>
    <mergeCell ref="LXQ160:LXR160"/>
    <mergeCell ref="LXY160:LXZ160"/>
    <mergeCell ref="LYG160:LYH160"/>
    <mergeCell ref="LYO160:LYP160"/>
    <mergeCell ref="LYW160:LYX160"/>
    <mergeCell ref="LZE160:LZF160"/>
    <mergeCell ref="LZM160:LZN160"/>
    <mergeCell ref="MQK160:MQL160"/>
    <mergeCell ref="MQS160:MQT160"/>
    <mergeCell ref="MRA160:MRB160"/>
    <mergeCell ref="MRI160:MRJ160"/>
    <mergeCell ref="MRQ160:MRR160"/>
    <mergeCell ref="MRY160:MRZ160"/>
    <mergeCell ref="MSG160:MSH160"/>
    <mergeCell ref="MSO160:MSP160"/>
    <mergeCell ref="MSW160:MSX160"/>
    <mergeCell ref="MNQ160:MNR160"/>
    <mergeCell ref="MNY160:MNZ160"/>
    <mergeCell ref="MOG160:MOH160"/>
    <mergeCell ref="MOO160:MOP160"/>
    <mergeCell ref="MOW160:MOX160"/>
    <mergeCell ref="MPE160:MPF160"/>
    <mergeCell ref="MPM160:MPN160"/>
    <mergeCell ref="MPU160:MPV160"/>
    <mergeCell ref="MQC160:MQD160"/>
    <mergeCell ref="MKW160:MKX160"/>
    <mergeCell ref="MLE160:MLF160"/>
    <mergeCell ref="MLM160:MLN160"/>
    <mergeCell ref="MLU160:MLV160"/>
    <mergeCell ref="MMC160:MMD160"/>
    <mergeCell ref="MMK160:MML160"/>
    <mergeCell ref="MMS160:MMT160"/>
    <mergeCell ref="MNA160:MNB160"/>
    <mergeCell ref="MNI160:MNJ160"/>
    <mergeCell ref="MIC160:MID160"/>
    <mergeCell ref="MIK160:MIL160"/>
    <mergeCell ref="MIS160:MIT160"/>
    <mergeCell ref="MJA160:MJB160"/>
    <mergeCell ref="MJI160:MJJ160"/>
    <mergeCell ref="MJQ160:MJR160"/>
    <mergeCell ref="MJY160:MJZ160"/>
    <mergeCell ref="MKG160:MKH160"/>
    <mergeCell ref="MKO160:MKP160"/>
    <mergeCell ref="NBM160:NBN160"/>
    <mergeCell ref="NBU160:NBV160"/>
    <mergeCell ref="NCC160:NCD160"/>
    <mergeCell ref="NCK160:NCL160"/>
    <mergeCell ref="NCS160:NCT160"/>
    <mergeCell ref="NDA160:NDB160"/>
    <mergeCell ref="NDI160:NDJ160"/>
    <mergeCell ref="NDQ160:NDR160"/>
    <mergeCell ref="NDY160:NDZ160"/>
    <mergeCell ref="MYS160:MYT160"/>
    <mergeCell ref="MZA160:MZB160"/>
    <mergeCell ref="MZI160:MZJ160"/>
    <mergeCell ref="MZQ160:MZR160"/>
    <mergeCell ref="MZY160:MZZ160"/>
    <mergeCell ref="NAG160:NAH160"/>
    <mergeCell ref="NAO160:NAP160"/>
    <mergeCell ref="NAW160:NAX160"/>
    <mergeCell ref="NBE160:NBF160"/>
    <mergeCell ref="MVY160:MVZ160"/>
    <mergeCell ref="MWG160:MWH160"/>
    <mergeCell ref="MWO160:MWP160"/>
    <mergeCell ref="MWW160:MWX160"/>
    <mergeCell ref="MXE160:MXF160"/>
    <mergeCell ref="MXM160:MXN160"/>
    <mergeCell ref="MXU160:MXV160"/>
    <mergeCell ref="MYC160:MYD160"/>
    <mergeCell ref="MYK160:MYL160"/>
    <mergeCell ref="MTE160:MTF160"/>
    <mergeCell ref="MTM160:MTN160"/>
    <mergeCell ref="MTU160:MTV160"/>
    <mergeCell ref="MUC160:MUD160"/>
    <mergeCell ref="MUK160:MUL160"/>
    <mergeCell ref="MUS160:MUT160"/>
    <mergeCell ref="MVA160:MVB160"/>
    <mergeCell ref="MVI160:MVJ160"/>
    <mergeCell ref="MVQ160:MVR160"/>
    <mergeCell ref="NMO160:NMP160"/>
    <mergeCell ref="NMW160:NMX160"/>
    <mergeCell ref="NNE160:NNF160"/>
    <mergeCell ref="NNM160:NNN160"/>
    <mergeCell ref="NNU160:NNV160"/>
    <mergeCell ref="NOC160:NOD160"/>
    <mergeCell ref="NOK160:NOL160"/>
    <mergeCell ref="NOS160:NOT160"/>
    <mergeCell ref="NPA160:NPB160"/>
    <mergeCell ref="NJU160:NJV160"/>
    <mergeCell ref="NKC160:NKD160"/>
    <mergeCell ref="NKK160:NKL160"/>
    <mergeCell ref="NKS160:NKT160"/>
    <mergeCell ref="NLA160:NLB160"/>
    <mergeCell ref="NLI160:NLJ160"/>
    <mergeCell ref="NLQ160:NLR160"/>
    <mergeCell ref="NLY160:NLZ160"/>
    <mergeCell ref="NMG160:NMH160"/>
    <mergeCell ref="NHA160:NHB160"/>
    <mergeCell ref="NHI160:NHJ160"/>
    <mergeCell ref="NHQ160:NHR160"/>
    <mergeCell ref="NHY160:NHZ160"/>
    <mergeCell ref="NIG160:NIH160"/>
    <mergeCell ref="NIO160:NIP160"/>
    <mergeCell ref="NIW160:NIX160"/>
    <mergeCell ref="NJE160:NJF160"/>
    <mergeCell ref="NJM160:NJN160"/>
    <mergeCell ref="NEG160:NEH160"/>
    <mergeCell ref="NEO160:NEP160"/>
    <mergeCell ref="NEW160:NEX160"/>
    <mergeCell ref="NFE160:NFF160"/>
    <mergeCell ref="NFM160:NFN160"/>
    <mergeCell ref="NFU160:NFV160"/>
    <mergeCell ref="NGC160:NGD160"/>
    <mergeCell ref="NGK160:NGL160"/>
    <mergeCell ref="NGS160:NGT160"/>
    <mergeCell ref="NXQ160:NXR160"/>
    <mergeCell ref="NXY160:NXZ160"/>
    <mergeCell ref="NYG160:NYH160"/>
    <mergeCell ref="NYO160:NYP160"/>
    <mergeCell ref="NYW160:NYX160"/>
    <mergeCell ref="NZE160:NZF160"/>
    <mergeCell ref="NZM160:NZN160"/>
    <mergeCell ref="NZU160:NZV160"/>
    <mergeCell ref="OAC160:OAD160"/>
    <mergeCell ref="NUW160:NUX160"/>
    <mergeCell ref="NVE160:NVF160"/>
    <mergeCell ref="NVM160:NVN160"/>
    <mergeCell ref="NVU160:NVV160"/>
    <mergeCell ref="NWC160:NWD160"/>
    <mergeCell ref="NWK160:NWL160"/>
    <mergeCell ref="NWS160:NWT160"/>
    <mergeCell ref="NXA160:NXB160"/>
    <mergeCell ref="NXI160:NXJ160"/>
    <mergeCell ref="NSC160:NSD160"/>
    <mergeCell ref="NSK160:NSL160"/>
    <mergeCell ref="NSS160:NST160"/>
    <mergeCell ref="NTA160:NTB160"/>
    <mergeCell ref="NTI160:NTJ160"/>
    <mergeCell ref="NTQ160:NTR160"/>
    <mergeCell ref="NTY160:NTZ160"/>
    <mergeCell ref="NUG160:NUH160"/>
    <mergeCell ref="NUO160:NUP160"/>
    <mergeCell ref="NPI160:NPJ160"/>
    <mergeCell ref="NPQ160:NPR160"/>
    <mergeCell ref="NPY160:NPZ160"/>
    <mergeCell ref="NQG160:NQH160"/>
    <mergeCell ref="NQO160:NQP160"/>
    <mergeCell ref="NQW160:NQX160"/>
    <mergeCell ref="NRE160:NRF160"/>
    <mergeCell ref="NRM160:NRN160"/>
    <mergeCell ref="NRU160:NRV160"/>
    <mergeCell ref="OIS160:OIT160"/>
    <mergeCell ref="OJA160:OJB160"/>
    <mergeCell ref="OJI160:OJJ160"/>
    <mergeCell ref="OJQ160:OJR160"/>
    <mergeCell ref="OJY160:OJZ160"/>
    <mergeCell ref="OKG160:OKH160"/>
    <mergeCell ref="OKO160:OKP160"/>
    <mergeCell ref="OKW160:OKX160"/>
    <mergeCell ref="OLE160:OLF160"/>
    <mergeCell ref="OFY160:OFZ160"/>
    <mergeCell ref="OGG160:OGH160"/>
    <mergeCell ref="OGO160:OGP160"/>
    <mergeCell ref="OGW160:OGX160"/>
    <mergeCell ref="OHE160:OHF160"/>
    <mergeCell ref="OHM160:OHN160"/>
    <mergeCell ref="OHU160:OHV160"/>
    <mergeCell ref="OIC160:OID160"/>
    <mergeCell ref="OIK160:OIL160"/>
    <mergeCell ref="ODE160:ODF160"/>
    <mergeCell ref="ODM160:ODN160"/>
    <mergeCell ref="ODU160:ODV160"/>
    <mergeCell ref="OEC160:OED160"/>
    <mergeCell ref="OEK160:OEL160"/>
    <mergeCell ref="OES160:OET160"/>
    <mergeCell ref="OFA160:OFB160"/>
    <mergeCell ref="OFI160:OFJ160"/>
    <mergeCell ref="OFQ160:OFR160"/>
    <mergeCell ref="OAK160:OAL160"/>
    <mergeCell ref="OAS160:OAT160"/>
    <mergeCell ref="OBA160:OBB160"/>
    <mergeCell ref="OBI160:OBJ160"/>
    <mergeCell ref="OBQ160:OBR160"/>
    <mergeCell ref="OBY160:OBZ160"/>
    <mergeCell ref="OCG160:OCH160"/>
    <mergeCell ref="OCO160:OCP160"/>
    <mergeCell ref="OCW160:OCX160"/>
    <mergeCell ref="OTU160:OTV160"/>
    <mergeCell ref="OUC160:OUD160"/>
    <mergeCell ref="OUK160:OUL160"/>
    <mergeCell ref="OUS160:OUT160"/>
    <mergeCell ref="OVA160:OVB160"/>
    <mergeCell ref="OVI160:OVJ160"/>
    <mergeCell ref="OVQ160:OVR160"/>
    <mergeCell ref="OVY160:OVZ160"/>
    <mergeCell ref="OWG160:OWH160"/>
    <mergeCell ref="ORA160:ORB160"/>
    <mergeCell ref="ORI160:ORJ160"/>
    <mergeCell ref="ORQ160:ORR160"/>
    <mergeCell ref="ORY160:ORZ160"/>
    <mergeCell ref="OSG160:OSH160"/>
    <mergeCell ref="OSO160:OSP160"/>
    <mergeCell ref="OSW160:OSX160"/>
    <mergeCell ref="OTE160:OTF160"/>
    <mergeCell ref="OTM160:OTN160"/>
    <mergeCell ref="OOG160:OOH160"/>
    <mergeCell ref="OOO160:OOP160"/>
    <mergeCell ref="OOW160:OOX160"/>
    <mergeCell ref="OPE160:OPF160"/>
    <mergeCell ref="OPM160:OPN160"/>
    <mergeCell ref="OPU160:OPV160"/>
    <mergeCell ref="OQC160:OQD160"/>
    <mergeCell ref="OQK160:OQL160"/>
    <mergeCell ref="OQS160:OQT160"/>
    <mergeCell ref="OLM160:OLN160"/>
    <mergeCell ref="OLU160:OLV160"/>
    <mergeCell ref="OMC160:OMD160"/>
    <mergeCell ref="OMK160:OML160"/>
    <mergeCell ref="OMS160:OMT160"/>
    <mergeCell ref="ONA160:ONB160"/>
    <mergeCell ref="ONI160:ONJ160"/>
    <mergeCell ref="ONQ160:ONR160"/>
    <mergeCell ref="ONY160:ONZ160"/>
    <mergeCell ref="PEW160:PEX160"/>
    <mergeCell ref="PFE160:PFF160"/>
    <mergeCell ref="PFM160:PFN160"/>
    <mergeCell ref="PFU160:PFV160"/>
    <mergeCell ref="PGC160:PGD160"/>
    <mergeCell ref="PGK160:PGL160"/>
    <mergeCell ref="PGS160:PGT160"/>
    <mergeCell ref="PHA160:PHB160"/>
    <mergeCell ref="PHI160:PHJ160"/>
    <mergeCell ref="PCC160:PCD160"/>
    <mergeCell ref="PCK160:PCL160"/>
    <mergeCell ref="PCS160:PCT160"/>
    <mergeCell ref="PDA160:PDB160"/>
    <mergeCell ref="PDI160:PDJ160"/>
    <mergeCell ref="PDQ160:PDR160"/>
    <mergeCell ref="PDY160:PDZ160"/>
    <mergeCell ref="PEG160:PEH160"/>
    <mergeCell ref="PEO160:PEP160"/>
    <mergeCell ref="OZI160:OZJ160"/>
    <mergeCell ref="OZQ160:OZR160"/>
    <mergeCell ref="OZY160:OZZ160"/>
    <mergeCell ref="PAG160:PAH160"/>
    <mergeCell ref="PAO160:PAP160"/>
    <mergeCell ref="PAW160:PAX160"/>
    <mergeCell ref="PBE160:PBF160"/>
    <mergeCell ref="PBM160:PBN160"/>
    <mergeCell ref="PBU160:PBV160"/>
    <mergeCell ref="OWO160:OWP160"/>
    <mergeCell ref="OWW160:OWX160"/>
    <mergeCell ref="OXE160:OXF160"/>
    <mergeCell ref="OXM160:OXN160"/>
    <mergeCell ref="OXU160:OXV160"/>
    <mergeCell ref="OYC160:OYD160"/>
    <mergeCell ref="OYK160:OYL160"/>
    <mergeCell ref="OYS160:OYT160"/>
    <mergeCell ref="OZA160:OZB160"/>
    <mergeCell ref="PPY160:PPZ160"/>
    <mergeCell ref="PQG160:PQH160"/>
    <mergeCell ref="PQO160:PQP160"/>
    <mergeCell ref="PQW160:PQX160"/>
    <mergeCell ref="PRE160:PRF160"/>
    <mergeCell ref="PRM160:PRN160"/>
    <mergeCell ref="PRU160:PRV160"/>
    <mergeCell ref="PSC160:PSD160"/>
    <mergeCell ref="PSK160:PSL160"/>
    <mergeCell ref="PNE160:PNF160"/>
    <mergeCell ref="PNM160:PNN160"/>
    <mergeCell ref="PNU160:PNV160"/>
    <mergeCell ref="POC160:POD160"/>
    <mergeCell ref="POK160:POL160"/>
    <mergeCell ref="POS160:POT160"/>
    <mergeCell ref="PPA160:PPB160"/>
    <mergeCell ref="PPI160:PPJ160"/>
    <mergeCell ref="PPQ160:PPR160"/>
    <mergeCell ref="PKK160:PKL160"/>
    <mergeCell ref="PKS160:PKT160"/>
    <mergeCell ref="PLA160:PLB160"/>
    <mergeCell ref="PLI160:PLJ160"/>
    <mergeCell ref="PLQ160:PLR160"/>
    <mergeCell ref="PLY160:PLZ160"/>
    <mergeCell ref="PMG160:PMH160"/>
    <mergeCell ref="PMO160:PMP160"/>
    <mergeCell ref="PMW160:PMX160"/>
    <mergeCell ref="PHQ160:PHR160"/>
    <mergeCell ref="PHY160:PHZ160"/>
    <mergeCell ref="PIG160:PIH160"/>
    <mergeCell ref="PIO160:PIP160"/>
    <mergeCell ref="PIW160:PIX160"/>
    <mergeCell ref="PJE160:PJF160"/>
    <mergeCell ref="PJM160:PJN160"/>
    <mergeCell ref="PJU160:PJV160"/>
    <mergeCell ref="PKC160:PKD160"/>
    <mergeCell ref="QBA160:QBB160"/>
    <mergeCell ref="QBI160:QBJ160"/>
    <mergeCell ref="QBQ160:QBR160"/>
    <mergeCell ref="QBY160:QBZ160"/>
    <mergeCell ref="QCG160:QCH160"/>
    <mergeCell ref="QCO160:QCP160"/>
    <mergeCell ref="QCW160:QCX160"/>
    <mergeCell ref="QDE160:QDF160"/>
    <mergeCell ref="QDM160:QDN160"/>
    <mergeCell ref="PYG160:PYH160"/>
    <mergeCell ref="PYO160:PYP160"/>
    <mergeCell ref="PYW160:PYX160"/>
    <mergeCell ref="PZE160:PZF160"/>
    <mergeCell ref="PZM160:PZN160"/>
    <mergeCell ref="PZU160:PZV160"/>
    <mergeCell ref="QAC160:QAD160"/>
    <mergeCell ref="QAK160:QAL160"/>
    <mergeCell ref="QAS160:QAT160"/>
    <mergeCell ref="PVM160:PVN160"/>
    <mergeCell ref="PVU160:PVV160"/>
    <mergeCell ref="PWC160:PWD160"/>
    <mergeCell ref="PWK160:PWL160"/>
    <mergeCell ref="PWS160:PWT160"/>
    <mergeCell ref="PXA160:PXB160"/>
    <mergeCell ref="PXI160:PXJ160"/>
    <mergeCell ref="PXQ160:PXR160"/>
    <mergeCell ref="PXY160:PXZ160"/>
    <mergeCell ref="PSS160:PST160"/>
    <mergeCell ref="PTA160:PTB160"/>
    <mergeCell ref="PTI160:PTJ160"/>
    <mergeCell ref="PTQ160:PTR160"/>
    <mergeCell ref="PTY160:PTZ160"/>
    <mergeCell ref="PUG160:PUH160"/>
    <mergeCell ref="PUO160:PUP160"/>
    <mergeCell ref="PUW160:PUX160"/>
    <mergeCell ref="PVE160:PVF160"/>
    <mergeCell ref="QMC160:QMD160"/>
    <mergeCell ref="QMK160:QML160"/>
    <mergeCell ref="QMS160:QMT160"/>
    <mergeCell ref="QNA160:QNB160"/>
    <mergeCell ref="QNI160:QNJ160"/>
    <mergeCell ref="QNQ160:QNR160"/>
    <mergeCell ref="QNY160:QNZ160"/>
    <mergeCell ref="QOG160:QOH160"/>
    <mergeCell ref="QOO160:QOP160"/>
    <mergeCell ref="QJI160:QJJ160"/>
    <mergeCell ref="QJQ160:QJR160"/>
    <mergeCell ref="QJY160:QJZ160"/>
    <mergeCell ref="QKG160:QKH160"/>
    <mergeCell ref="QKO160:QKP160"/>
    <mergeCell ref="QKW160:QKX160"/>
    <mergeCell ref="QLE160:QLF160"/>
    <mergeCell ref="QLM160:QLN160"/>
    <mergeCell ref="QLU160:QLV160"/>
    <mergeCell ref="QGO160:QGP160"/>
    <mergeCell ref="QGW160:QGX160"/>
    <mergeCell ref="QHE160:QHF160"/>
    <mergeCell ref="QHM160:QHN160"/>
    <mergeCell ref="QHU160:QHV160"/>
    <mergeCell ref="QIC160:QID160"/>
    <mergeCell ref="QIK160:QIL160"/>
    <mergeCell ref="QIS160:QIT160"/>
    <mergeCell ref="QJA160:QJB160"/>
    <mergeCell ref="QDU160:QDV160"/>
    <mergeCell ref="QEC160:QED160"/>
    <mergeCell ref="QEK160:QEL160"/>
    <mergeCell ref="QES160:QET160"/>
    <mergeCell ref="QFA160:QFB160"/>
    <mergeCell ref="QFI160:QFJ160"/>
    <mergeCell ref="QFQ160:QFR160"/>
    <mergeCell ref="QFY160:QFZ160"/>
    <mergeCell ref="QGG160:QGH160"/>
    <mergeCell ref="QXE160:QXF160"/>
    <mergeCell ref="QXM160:QXN160"/>
    <mergeCell ref="QXU160:QXV160"/>
    <mergeCell ref="QYC160:QYD160"/>
    <mergeCell ref="QYK160:QYL160"/>
    <mergeCell ref="QYS160:QYT160"/>
    <mergeCell ref="QZA160:QZB160"/>
    <mergeCell ref="QZI160:QZJ160"/>
    <mergeCell ref="QZQ160:QZR160"/>
    <mergeCell ref="QUK160:QUL160"/>
    <mergeCell ref="QUS160:QUT160"/>
    <mergeCell ref="QVA160:QVB160"/>
    <mergeCell ref="QVI160:QVJ160"/>
    <mergeCell ref="QVQ160:QVR160"/>
    <mergeCell ref="QVY160:QVZ160"/>
    <mergeCell ref="QWG160:QWH160"/>
    <mergeCell ref="QWO160:QWP160"/>
    <mergeCell ref="QWW160:QWX160"/>
    <mergeCell ref="QRQ160:QRR160"/>
    <mergeCell ref="QRY160:QRZ160"/>
    <mergeCell ref="QSG160:QSH160"/>
    <mergeCell ref="QSO160:QSP160"/>
    <mergeCell ref="QSW160:QSX160"/>
    <mergeCell ref="QTE160:QTF160"/>
    <mergeCell ref="QTM160:QTN160"/>
    <mergeCell ref="QTU160:QTV160"/>
    <mergeCell ref="QUC160:QUD160"/>
    <mergeCell ref="QOW160:QOX160"/>
    <mergeCell ref="QPE160:QPF160"/>
    <mergeCell ref="QPM160:QPN160"/>
    <mergeCell ref="QPU160:QPV160"/>
    <mergeCell ref="QQC160:QQD160"/>
    <mergeCell ref="QQK160:QQL160"/>
    <mergeCell ref="QQS160:QQT160"/>
    <mergeCell ref="QRA160:QRB160"/>
    <mergeCell ref="QRI160:QRJ160"/>
    <mergeCell ref="RIG160:RIH160"/>
    <mergeCell ref="RIO160:RIP160"/>
    <mergeCell ref="RIW160:RIX160"/>
    <mergeCell ref="RJE160:RJF160"/>
    <mergeCell ref="RJM160:RJN160"/>
    <mergeCell ref="RJU160:RJV160"/>
    <mergeCell ref="RKC160:RKD160"/>
    <mergeCell ref="RKK160:RKL160"/>
    <mergeCell ref="RKS160:RKT160"/>
    <mergeCell ref="RFM160:RFN160"/>
    <mergeCell ref="RFU160:RFV160"/>
    <mergeCell ref="RGC160:RGD160"/>
    <mergeCell ref="RGK160:RGL160"/>
    <mergeCell ref="RGS160:RGT160"/>
    <mergeCell ref="RHA160:RHB160"/>
    <mergeCell ref="RHI160:RHJ160"/>
    <mergeCell ref="RHQ160:RHR160"/>
    <mergeCell ref="RHY160:RHZ160"/>
    <mergeCell ref="RCS160:RCT160"/>
    <mergeCell ref="RDA160:RDB160"/>
    <mergeCell ref="RDI160:RDJ160"/>
    <mergeCell ref="RDQ160:RDR160"/>
    <mergeCell ref="RDY160:RDZ160"/>
    <mergeCell ref="REG160:REH160"/>
    <mergeCell ref="REO160:REP160"/>
    <mergeCell ref="REW160:REX160"/>
    <mergeCell ref="RFE160:RFF160"/>
    <mergeCell ref="QZY160:QZZ160"/>
    <mergeCell ref="RAG160:RAH160"/>
    <mergeCell ref="RAO160:RAP160"/>
    <mergeCell ref="RAW160:RAX160"/>
    <mergeCell ref="RBE160:RBF160"/>
    <mergeCell ref="RBM160:RBN160"/>
    <mergeCell ref="RBU160:RBV160"/>
    <mergeCell ref="RCC160:RCD160"/>
    <mergeCell ref="RCK160:RCL160"/>
    <mergeCell ref="RTI160:RTJ160"/>
    <mergeCell ref="RTQ160:RTR160"/>
    <mergeCell ref="RTY160:RTZ160"/>
    <mergeCell ref="RUG160:RUH160"/>
    <mergeCell ref="RUO160:RUP160"/>
    <mergeCell ref="RUW160:RUX160"/>
    <mergeCell ref="RVE160:RVF160"/>
    <mergeCell ref="RVM160:RVN160"/>
    <mergeCell ref="RVU160:RVV160"/>
    <mergeCell ref="RQO160:RQP160"/>
    <mergeCell ref="RQW160:RQX160"/>
    <mergeCell ref="RRE160:RRF160"/>
    <mergeCell ref="RRM160:RRN160"/>
    <mergeCell ref="RRU160:RRV160"/>
    <mergeCell ref="RSC160:RSD160"/>
    <mergeCell ref="RSK160:RSL160"/>
    <mergeCell ref="RSS160:RST160"/>
    <mergeCell ref="RTA160:RTB160"/>
    <mergeCell ref="RNU160:RNV160"/>
    <mergeCell ref="ROC160:ROD160"/>
    <mergeCell ref="ROK160:ROL160"/>
    <mergeCell ref="ROS160:ROT160"/>
    <mergeCell ref="RPA160:RPB160"/>
    <mergeCell ref="RPI160:RPJ160"/>
    <mergeCell ref="RPQ160:RPR160"/>
    <mergeCell ref="RPY160:RPZ160"/>
    <mergeCell ref="RQG160:RQH160"/>
    <mergeCell ref="RLA160:RLB160"/>
    <mergeCell ref="RLI160:RLJ160"/>
    <mergeCell ref="RLQ160:RLR160"/>
    <mergeCell ref="RLY160:RLZ160"/>
    <mergeCell ref="RMG160:RMH160"/>
    <mergeCell ref="RMO160:RMP160"/>
    <mergeCell ref="RMW160:RMX160"/>
    <mergeCell ref="RNE160:RNF160"/>
    <mergeCell ref="RNM160:RNN160"/>
    <mergeCell ref="SEK160:SEL160"/>
    <mergeCell ref="SES160:SET160"/>
    <mergeCell ref="SFA160:SFB160"/>
    <mergeCell ref="SFI160:SFJ160"/>
    <mergeCell ref="SFQ160:SFR160"/>
    <mergeCell ref="SFY160:SFZ160"/>
    <mergeCell ref="SGG160:SGH160"/>
    <mergeCell ref="SGO160:SGP160"/>
    <mergeCell ref="SGW160:SGX160"/>
    <mergeCell ref="SBQ160:SBR160"/>
    <mergeCell ref="SBY160:SBZ160"/>
    <mergeCell ref="SCG160:SCH160"/>
    <mergeCell ref="SCO160:SCP160"/>
    <mergeCell ref="SCW160:SCX160"/>
    <mergeCell ref="SDE160:SDF160"/>
    <mergeCell ref="SDM160:SDN160"/>
    <mergeCell ref="SDU160:SDV160"/>
    <mergeCell ref="SEC160:SED160"/>
    <mergeCell ref="RYW160:RYX160"/>
    <mergeCell ref="RZE160:RZF160"/>
    <mergeCell ref="RZM160:RZN160"/>
    <mergeCell ref="RZU160:RZV160"/>
    <mergeCell ref="SAC160:SAD160"/>
    <mergeCell ref="SAK160:SAL160"/>
    <mergeCell ref="SAS160:SAT160"/>
    <mergeCell ref="SBA160:SBB160"/>
    <mergeCell ref="SBI160:SBJ160"/>
    <mergeCell ref="RWC160:RWD160"/>
    <mergeCell ref="RWK160:RWL160"/>
    <mergeCell ref="RWS160:RWT160"/>
    <mergeCell ref="RXA160:RXB160"/>
    <mergeCell ref="RXI160:RXJ160"/>
    <mergeCell ref="RXQ160:RXR160"/>
    <mergeCell ref="RXY160:RXZ160"/>
    <mergeCell ref="RYG160:RYH160"/>
    <mergeCell ref="RYO160:RYP160"/>
    <mergeCell ref="SPM160:SPN160"/>
    <mergeCell ref="SPU160:SPV160"/>
    <mergeCell ref="SQC160:SQD160"/>
    <mergeCell ref="SQK160:SQL160"/>
    <mergeCell ref="SQS160:SQT160"/>
    <mergeCell ref="SRA160:SRB160"/>
    <mergeCell ref="SRI160:SRJ160"/>
    <mergeCell ref="SRQ160:SRR160"/>
    <mergeCell ref="SRY160:SRZ160"/>
    <mergeCell ref="SMS160:SMT160"/>
    <mergeCell ref="SNA160:SNB160"/>
    <mergeCell ref="SNI160:SNJ160"/>
    <mergeCell ref="SNQ160:SNR160"/>
    <mergeCell ref="SNY160:SNZ160"/>
    <mergeCell ref="SOG160:SOH160"/>
    <mergeCell ref="SOO160:SOP160"/>
    <mergeCell ref="SOW160:SOX160"/>
    <mergeCell ref="SPE160:SPF160"/>
    <mergeCell ref="SJY160:SJZ160"/>
    <mergeCell ref="SKG160:SKH160"/>
    <mergeCell ref="SKO160:SKP160"/>
    <mergeCell ref="SKW160:SKX160"/>
    <mergeCell ref="SLE160:SLF160"/>
    <mergeCell ref="SLM160:SLN160"/>
    <mergeCell ref="SLU160:SLV160"/>
    <mergeCell ref="SMC160:SMD160"/>
    <mergeCell ref="SMK160:SML160"/>
    <mergeCell ref="SHE160:SHF160"/>
    <mergeCell ref="SHM160:SHN160"/>
    <mergeCell ref="SHU160:SHV160"/>
    <mergeCell ref="SIC160:SID160"/>
    <mergeCell ref="SIK160:SIL160"/>
    <mergeCell ref="SIS160:SIT160"/>
    <mergeCell ref="SJA160:SJB160"/>
    <mergeCell ref="SJI160:SJJ160"/>
    <mergeCell ref="SJQ160:SJR160"/>
    <mergeCell ref="TAO160:TAP160"/>
    <mergeCell ref="TAW160:TAX160"/>
    <mergeCell ref="TBE160:TBF160"/>
    <mergeCell ref="TBM160:TBN160"/>
    <mergeCell ref="TBU160:TBV160"/>
    <mergeCell ref="TCC160:TCD160"/>
    <mergeCell ref="TCK160:TCL160"/>
    <mergeCell ref="TCS160:TCT160"/>
    <mergeCell ref="TDA160:TDB160"/>
    <mergeCell ref="SXU160:SXV160"/>
    <mergeCell ref="SYC160:SYD160"/>
    <mergeCell ref="SYK160:SYL160"/>
    <mergeCell ref="SYS160:SYT160"/>
    <mergeCell ref="SZA160:SZB160"/>
    <mergeCell ref="SZI160:SZJ160"/>
    <mergeCell ref="SZQ160:SZR160"/>
    <mergeCell ref="SZY160:SZZ160"/>
    <mergeCell ref="TAG160:TAH160"/>
    <mergeCell ref="SVA160:SVB160"/>
    <mergeCell ref="SVI160:SVJ160"/>
    <mergeCell ref="SVQ160:SVR160"/>
    <mergeCell ref="SVY160:SVZ160"/>
    <mergeCell ref="SWG160:SWH160"/>
    <mergeCell ref="SWO160:SWP160"/>
    <mergeCell ref="SWW160:SWX160"/>
    <mergeCell ref="SXE160:SXF160"/>
    <mergeCell ref="SXM160:SXN160"/>
    <mergeCell ref="SSG160:SSH160"/>
    <mergeCell ref="SSO160:SSP160"/>
    <mergeCell ref="SSW160:SSX160"/>
    <mergeCell ref="STE160:STF160"/>
    <mergeCell ref="STM160:STN160"/>
    <mergeCell ref="STU160:STV160"/>
    <mergeCell ref="SUC160:SUD160"/>
    <mergeCell ref="SUK160:SUL160"/>
    <mergeCell ref="SUS160:SUT160"/>
    <mergeCell ref="TLQ160:TLR160"/>
    <mergeCell ref="TLY160:TLZ160"/>
    <mergeCell ref="TMG160:TMH160"/>
    <mergeCell ref="TMO160:TMP160"/>
    <mergeCell ref="TMW160:TMX160"/>
    <mergeCell ref="TNE160:TNF160"/>
    <mergeCell ref="TNM160:TNN160"/>
    <mergeCell ref="TNU160:TNV160"/>
    <mergeCell ref="TOC160:TOD160"/>
    <mergeCell ref="TIW160:TIX160"/>
    <mergeCell ref="TJE160:TJF160"/>
    <mergeCell ref="TJM160:TJN160"/>
    <mergeCell ref="TJU160:TJV160"/>
    <mergeCell ref="TKC160:TKD160"/>
    <mergeCell ref="TKK160:TKL160"/>
    <mergeCell ref="TKS160:TKT160"/>
    <mergeCell ref="TLA160:TLB160"/>
    <mergeCell ref="TLI160:TLJ160"/>
    <mergeCell ref="TGC160:TGD160"/>
    <mergeCell ref="TGK160:TGL160"/>
    <mergeCell ref="TGS160:TGT160"/>
    <mergeCell ref="THA160:THB160"/>
    <mergeCell ref="THI160:THJ160"/>
    <mergeCell ref="THQ160:THR160"/>
    <mergeCell ref="THY160:THZ160"/>
    <mergeCell ref="TIG160:TIH160"/>
    <mergeCell ref="TIO160:TIP160"/>
    <mergeCell ref="TDI160:TDJ160"/>
    <mergeCell ref="TDQ160:TDR160"/>
    <mergeCell ref="TDY160:TDZ160"/>
    <mergeCell ref="TEG160:TEH160"/>
    <mergeCell ref="TEO160:TEP160"/>
    <mergeCell ref="TEW160:TEX160"/>
    <mergeCell ref="TFE160:TFF160"/>
    <mergeCell ref="TFM160:TFN160"/>
    <mergeCell ref="TFU160:TFV160"/>
    <mergeCell ref="TWS160:TWT160"/>
    <mergeCell ref="TXA160:TXB160"/>
    <mergeCell ref="TXI160:TXJ160"/>
    <mergeCell ref="TXQ160:TXR160"/>
    <mergeCell ref="TXY160:TXZ160"/>
    <mergeCell ref="TYG160:TYH160"/>
    <mergeCell ref="TYO160:TYP160"/>
    <mergeCell ref="TYW160:TYX160"/>
    <mergeCell ref="TZE160:TZF160"/>
    <mergeCell ref="TTY160:TTZ160"/>
    <mergeCell ref="TUG160:TUH160"/>
    <mergeCell ref="TUO160:TUP160"/>
    <mergeCell ref="TUW160:TUX160"/>
    <mergeCell ref="TVE160:TVF160"/>
    <mergeCell ref="TVM160:TVN160"/>
    <mergeCell ref="TVU160:TVV160"/>
    <mergeCell ref="TWC160:TWD160"/>
    <mergeCell ref="TWK160:TWL160"/>
    <mergeCell ref="TRE160:TRF160"/>
    <mergeCell ref="TRM160:TRN160"/>
    <mergeCell ref="TRU160:TRV160"/>
    <mergeCell ref="TSC160:TSD160"/>
    <mergeCell ref="TSK160:TSL160"/>
    <mergeCell ref="TSS160:TST160"/>
    <mergeCell ref="TTA160:TTB160"/>
    <mergeCell ref="TTI160:TTJ160"/>
    <mergeCell ref="TTQ160:TTR160"/>
    <mergeCell ref="TOK160:TOL160"/>
    <mergeCell ref="TOS160:TOT160"/>
    <mergeCell ref="TPA160:TPB160"/>
    <mergeCell ref="TPI160:TPJ160"/>
    <mergeCell ref="TPQ160:TPR160"/>
    <mergeCell ref="TPY160:TPZ160"/>
    <mergeCell ref="TQG160:TQH160"/>
    <mergeCell ref="TQO160:TQP160"/>
    <mergeCell ref="TQW160:TQX160"/>
    <mergeCell ref="UHU160:UHV160"/>
    <mergeCell ref="UIC160:UID160"/>
    <mergeCell ref="UIK160:UIL160"/>
    <mergeCell ref="UIS160:UIT160"/>
    <mergeCell ref="UJA160:UJB160"/>
    <mergeCell ref="UJI160:UJJ160"/>
    <mergeCell ref="UJQ160:UJR160"/>
    <mergeCell ref="UJY160:UJZ160"/>
    <mergeCell ref="UKG160:UKH160"/>
    <mergeCell ref="UFA160:UFB160"/>
    <mergeCell ref="UFI160:UFJ160"/>
    <mergeCell ref="UFQ160:UFR160"/>
    <mergeCell ref="UFY160:UFZ160"/>
    <mergeCell ref="UGG160:UGH160"/>
    <mergeCell ref="UGO160:UGP160"/>
    <mergeCell ref="UGW160:UGX160"/>
    <mergeCell ref="UHE160:UHF160"/>
    <mergeCell ref="UHM160:UHN160"/>
    <mergeCell ref="UCG160:UCH160"/>
    <mergeCell ref="UCO160:UCP160"/>
    <mergeCell ref="UCW160:UCX160"/>
    <mergeCell ref="UDE160:UDF160"/>
    <mergeCell ref="UDM160:UDN160"/>
    <mergeCell ref="UDU160:UDV160"/>
    <mergeCell ref="UEC160:UED160"/>
    <mergeCell ref="UEK160:UEL160"/>
    <mergeCell ref="UES160:UET160"/>
    <mergeCell ref="TZM160:TZN160"/>
    <mergeCell ref="TZU160:TZV160"/>
    <mergeCell ref="UAC160:UAD160"/>
    <mergeCell ref="UAK160:UAL160"/>
    <mergeCell ref="UAS160:UAT160"/>
    <mergeCell ref="UBA160:UBB160"/>
    <mergeCell ref="UBI160:UBJ160"/>
    <mergeCell ref="UBQ160:UBR160"/>
    <mergeCell ref="UBY160:UBZ160"/>
    <mergeCell ref="USW160:USX160"/>
    <mergeCell ref="UTE160:UTF160"/>
    <mergeCell ref="UTM160:UTN160"/>
    <mergeCell ref="UTU160:UTV160"/>
    <mergeCell ref="UUC160:UUD160"/>
    <mergeCell ref="UUK160:UUL160"/>
    <mergeCell ref="UUS160:UUT160"/>
    <mergeCell ref="UVA160:UVB160"/>
    <mergeCell ref="UVI160:UVJ160"/>
    <mergeCell ref="UQC160:UQD160"/>
    <mergeCell ref="UQK160:UQL160"/>
    <mergeCell ref="UQS160:UQT160"/>
    <mergeCell ref="URA160:URB160"/>
    <mergeCell ref="URI160:URJ160"/>
    <mergeCell ref="URQ160:URR160"/>
    <mergeCell ref="URY160:URZ160"/>
    <mergeCell ref="USG160:USH160"/>
    <mergeCell ref="USO160:USP160"/>
    <mergeCell ref="UNI160:UNJ160"/>
    <mergeCell ref="UNQ160:UNR160"/>
    <mergeCell ref="UNY160:UNZ160"/>
    <mergeCell ref="UOG160:UOH160"/>
    <mergeCell ref="UOO160:UOP160"/>
    <mergeCell ref="UOW160:UOX160"/>
    <mergeCell ref="UPE160:UPF160"/>
    <mergeCell ref="UPM160:UPN160"/>
    <mergeCell ref="UPU160:UPV160"/>
    <mergeCell ref="UKO160:UKP160"/>
    <mergeCell ref="UKW160:UKX160"/>
    <mergeCell ref="ULE160:ULF160"/>
    <mergeCell ref="ULM160:ULN160"/>
    <mergeCell ref="ULU160:ULV160"/>
    <mergeCell ref="UMC160:UMD160"/>
    <mergeCell ref="UMK160:UML160"/>
    <mergeCell ref="UMS160:UMT160"/>
    <mergeCell ref="UNA160:UNB160"/>
    <mergeCell ref="VDY160:VDZ160"/>
    <mergeCell ref="VEG160:VEH160"/>
    <mergeCell ref="VEO160:VEP160"/>
    <mergeCell ref="VEW160:VEX160"/>
    <mergeCell ref="VFE160:VFF160"/>
    <mergeCell ref="VFM160:VFN160"/>
    <mergeCell ref="VFU160:VFV160"/>
    <mergeCell ref="VGC160:VGD160"/>
    <mergeCell ref="VGK160:VGL160"/>
    <mergeCell ref="VBE160:VBF160"/>
    <mergeCell ref="VBM160:VBN160"/>
    <mergeCell ref="VBU160:VBV160"/>
    <mergeCell ref="VCC160:VCD160"/>
    <mergeCell ref="VCK160:VCL160"/>
    <mergeCell ref="VCS160:VCT160"/>
    <mergeCell ref="VDA160:VDB160"/>
    <mergeCell ref="VDI160:VDJ160"/>
    <mergeCell ref="VDQ160:VDR160"/>
    <mergeCell ref="UYK160:UYL160"/>
    <mergeCell ref="UYS160:UYT160"/>
    <mergeCell ref="UZA160:UZB160"/>
    <mergeCell ref="UZI160:UZJ160"/>
    <mergeCell ref="UZQ160:UZR160"/>
    <mergeCell ref="UZY160:UZZ160"/>
    <mergeCell ref="VAG160:VAH160"/>
    <mergeCell ref="VAO160:VAP160"/>
    <mergeCell ref="VAW160:VAX160"/>
    <mergeCell ref="UVQ160:UVR160"/>
    <mergeCell ref="UVY160:UVZ160"/>
    <mergeCell ref="UWG160:UWH160"/>
    <mergeCell ref="UWO160:UWP160"/>
    <mergeCell ref="UWW160:UWX160"/>
    <mergeCell ref="UXE160:UXF160"/>
    <mergeCell ref="UXM160:UXN160"/>
    <mergeCell ref="UXU160:UXV160"/>
    <mergeCell ref="UYC160:UYD160"/>
    <mergeCell ref="VPA160:VPB160"/>
    <mergeCell ref="VPI160:VPJ160"/>
    <mergeCell ref="VPQ160:VPR160"/>
    <mergeCell ref="VPY160:VPZ160"/>
    <mergeCell ref="VQG160:VQH160"/>
    <mergeCell ref="VQO160:VQP160"/>
    <mergeCell ref="VQW160:VQX160"/>
    <mergeCell ref="VRE160:VRF160"/>
    <mergeCell ref="VRM160:VRN160"/>
    <mergeCell ref="VMG160:VMH160"/>
    <mergeCell ref="VMO160:VMP160"/>
    <mergeCell ref="VMW160:VMX160"/>
    <mergeCell ref="VNE160:VNF160"/>
    <mergeCell ref="VNM160:VNN160"/>
    <mergeCell ref="VNU160:VNV160"/>
    <mergeCell ref="VOC160:VOD160"/>
    <mergeCell ref="VOK160:VOL160"/>
    <mergeCell ref="VOS160:VOT160"/>
    <mergeCell ref="VJM160:VJN160"/>
    <mergeCell ref="VJU160:VJV160"/>
    <mergeCell ref="VKC160:VKD160"/>
    <mergeCell ref="VKK160:VKL160"/>
    <mergeCell ref="VKS160:VKT160"/>
    <mergeCell ref="VLA160:VLB160"/>
    <mergeCell ref="VLI160:VLJ160"/>
    <mergeCell ref="VLQ160:VLR160"/>
    <mergeCell ref="VLY160:VLZ160"/>
    <mergeCell ref="VGS160:VGT160"/>
    <mergeCell ref="VHA160:VHB160"/>
    <mergeCell ref="VHI160:VHJ160"/>
    <mergeCell ref="VHQ160:VHR160"/>
    <mergeCell ref="VHY160:VHZ160"/>
    <mergeCell ref="VIG160:VIH160"/>
    <mergeCell ref="VIO160:VIP160"/>
    <mergeCell ref="VIW160:VIX160"/>
    <mergeCell ref="VJE160:VJF160"/>
    <mergeCell ref="WAC160:WAD160"/>
    <mergeCell ref="WAK160:WAL160"/>
    <mergeCell ref="WAS160:WAT160"/>
    <mergeCell ref="WBA160:WBB160"/>
    <mergeCell ref="WBI160:WBJ160"/>
    <mergeCell ref="WBQ160:WBR160"/>
    <mergeCell ref="WBY160:WBZ160"/>
    <mergeCell ref="WCG160:WCH160"/>
    <mergeCell ref="WCO160:WCP160"/>
    <mergeCell ref="VXI160:VXJ160"/>
    <mergeCell ref="VXQ160:VXR160"/>
    <mergeCell ref="VXY160:VXZ160"/>
    <mergeCell ref="VYG160:VYH160"/>
    <mergeCell ref="VYO160:VYP160"/>
    <mergeCell ref="VYW160:VYX160"/>
    <mergeCell ref="VZE160:VZF160"/>
    <mergeCell ref="VZM160:VZN160"/>
    <mergeCell ref="VZU160:VZV160"/>
    <mergeCell ref="VUO160:VUP160"/>
    <mergeCell ref="VUW160:VUX160"/>
    <mergeCell ref="VVE160:VVF160"/>
    <mergeCell ref="VVM160:VVN160"/>
    <mergeCell ref="VVU160:VVV160"/>
    <mergeCell ref="VWC160:VWD160"/>
    <mergeCell ref="VWK160:VWL160"/>
    <mergeCell ref="VWS160:VWT160"/>
    <mergeCell ref="VXA160:VXB160"/>
    <mergeCell ref="VRU160:VRV160"/>
    <mergeCell ref="VSC160:VSD160"/>
    <mergeCell ref="VSK160:VSL160"/>
    <mergeCell ref="VSS160:VST160"/>
    <mergeCell ref="VTA160:VTB160"/>
    <mergeCell ref="VTI160:VTJ160"/>
    <mergeCell ref="VTQ160:VTR160"/>
    <mergeCell ref="VTY160:VTZ160"/>
    <mergeCell ref="VUG160:VUH160"/>
    <mergeCell ref="WPU160:WPV160"/>
    <mergeCell ref="WQC160:WQD160"/>
    <mergeCell ref="WQK160:WQL160"/>
    <mergeCell ref="WLE160:WLF160"/>
    <mergeCell ref="WLM160:WLN160"/>
    <mergeCell ref="WLU160:WLV160"/>
    <mergeCell ref="WMC160:WMD160"/>
    <mergeCell ref="WMK160:WML160"/>
    <mergeCell ref="WMS160:WMT160"/>
    <mergeCell ref="WNA160:WNB160"/>
    <mergeCell ref="WNI160:WNJ160"/>
    <mergeCell ref="WNQ160:WNR160"/>
    <mergeCell ref="WIK160:WIL160"/>
    <mergeCell ref="WIS160:WIT160"/>
    <mergeCell ref="WJA160:WJB160"/>
    <mergeCell ref="WJI160:WJJ160"/>
    <mergeCell ref="WJQ160:WJR160"/>
    <mergeCell ref="WJY160:WJZ160"/>
    <mergeCell ref="WKG160:WKH160"/>
    <mergeCell ref="WKO160:WKP160"/>
    <mergeCell ref="WKW160:WKX160"/>
    <mergeCell ref="WFQ160:WFR160"/>
    <mergeCell ref="WFY160:WFZ160"/>
    <mergeCell ref="WGG160:WGH160"/>
    <mergeCell ref="WGO160:WGP160"/>
    <mergeCell ref="WGW160:WGX160"/>
    <mergeCell ref="WHE160:WHF160"/>
    <mergeCell ref="WHM160:WHN160"/>
    <mergeCell ref="WHU160:WHV160"/>
    <mergeCell ref="WIC160:WID160"/>
    <mergeCell ref="WCW160:WCX160"/>
    <mergeCell ref="WDE160:WDF160"/>
    <mergeCell ref="WDM160:WDN160"/>
    <mergeCell ref="WDU160:WDV160"/>
    <mergeCell ref="WEC160:WED160"/>
    <mergeCell ref="WEK160:WEL160"/>
    <mergeCell ref="WES160:WET160"/>
    <mergeCell ref="WFA160:WFB160"/>
    <mergeCell ref="WFI160:WFJ160"/>
    <mergeCell ref="A153:B153"/>
    <mergeCell ref="C153:G153"/>
    <mergeCell ref="A134:B134"/>
    <mergeCell ref="C134:G134"/>
    <mergeCell ref="XEO160:XEP160"/>
    <mergeCell ref="XEW160:XEX160"/>
    <mergeCell ref="A161:H161"/>
    <mergeCell ref="A162:B162"/>
    <mergeCell ref="A163:B163"/>
    <mergeCell ref="A164:B164"/>
    <mergeCell ref="A165:B165"/>
    <mergeCell ref="A166:B166"/>
    <mergeCell ref="A167:B167"/>
    <mergeCell ref="XBU160:XBV160"/>
    <mergeCell ref="XCC160:XCD160"/>
    <mergeCell ref="XCK160:XCL160"/>
    <mergeCell ref="XCS160:XCT160"/>
    <mergeCell ref="XDA160:XDB160"/>
    <mergeCell ref="XDI160:XDJ160"/>
    <mergeCell ref="XDQ160:XDR160"/>
    <mergeCell ref="XDY160:XDZ160"/>
    <mergeCell ref="XEG160:XEH160"/>
    <mergeCell ref="WZA160:WZB160"/>
    <mergeCell ref="WZI160:WZJ160"/>
    <mergeCell ref="WZQ160:WZR160"/>
    <mergeCell ref="WZY160:WZZ160"/>
    <mergeCell ref="XAG160:XAH160"/>
    <mergeCell ref="XAO160:XAP160"/>
    <mergeCell ref="XAW160:XAX160"/>
    <mergeCell ref="XBE160:XBF160"/>
    <mergeCell ref="XBM160:XBN160"/>
    <mergeCell ref="WWG160:WWH160"/>
    <mergeCell ref="WWO160:WWP160"/>
    <mergeCell ref="WWW160:WWX160"/>
    <mergeCell ref="WXE160:WXF160"/>
    <mergeCell ref="WXM160:WXN160"/>
    <mergeCell ref="WXU160:WXV160"/>
    <mergeCell ref="WYC160:WYD160"/>
    <mergeCell ref="WYK160:WYL160"/>
    <mergeCell ref="WYS160:WYT160"/>
    <mergeCell ref="WTM160:WTN160"/>
    <mergeCell ref="WTU160:WTV160"/>
    <mergeCell ref="WUC160:WUD160"/>
    <mergeCell ref="WUK160:WUL160"/>
    <mergeCell ref="WUS160:WUT160"/>
    <mergeCell ref="WVA160:WVB160"/>
    <mergeCell ref="WVI160:WVJ160"/>
    <mergeCell ref="WVQ160:WVR160"/>
    <mergeCell ref="WVY160:WVZ160"/>
    <mergeCell ref="WQS160:WQT160"/>
    <mergeCell ref="WRA160:WRB160"/>
    <mergeCell ref="WRI160:WRJ160"/>
    <mergeCell ref="WRQ160:WRR160"/>
    <mergeCell ref="WRY160:WRZ160"/>
    <mergeCell ref="WSG160:WSH160"/>
    <mergeCell ref="WSO160:WSP160"/>
    <mergeCell ref="WSW160:WSX160"/>
    <mergeCell ref="WTE160:WTF160"/>
    <mergeCell ref="WNY160:WNZ160"/>
    <mergeCell ref="WOG160:WOH160"/>
    <mergeCell ref="WOO160:WOP160"/>
    <mergeCell ref="WOW160:WOX160"/>
    <mergeCell ref="WPE160:WPF160"/>
    <mergeCell ref="WPM160:WPN160"/>
  </mergeCells>
  <dataValidations disablePrompts="1" count="6">
    <dataValidation type="list" allowBlank="1" showInputMessage="1" showErrorMessage="1" sqref="A9:B9">
      <formula1>"CTS No,Survey No,Plot No,Gut No,FP No,"</formula1>
    </dataValidation>
    <dataValidation type="list" allowBlank="1" showInputMessage="1" showErrorMessage="1" sqref="B111">
      <formula1>"Flat No. (Sale Plan),Sale / Rehab,Sale / Mhada"</formula1>
    </dataValidation>
    <dataValidation type="list" allowBlank="1" showInputMessage="1" showErrorMessage="1" sqref="D94 D111">
      <formula1>"Carpet area,RERA Carpet area"</formula1>
    </dataValidation>
    <dataValidation type="list" allowBlank="1" showInputMessage="1" showErrorMessage="1" sqref="E111:E112">
      <formula1>"Fungible area,Balcony Area,Chajja Area,Cornice Area,AP Area,WS Area"</formula1>
    </dataValidation>
    <dataValidation type="list" allowBlank="1" showInputMessage="1" showErrorMessage="1" sqref="E94:E95">
      <formula1>"Attached Loft area,Attached Otla area,Attached Mezzanine area"</formula1>
    </dataValidation>
    <dataValidation type="list" allowBlank="1" showInputMessage="1" showErrorMessage="1" sqref="B94">
      <formula1>"Shop No. (Sale Plan),Sale / Rehab,Sale / Mhada"</formula1>
    </dataValidation>
  </dataValidations>
  <hyperlinks>
    <hyperlink ref="C20" r:id="rId1"/>
  </hyperlinks>
  <printOptions horizontalCentered="1"/>
  <pageMargins left="0.23622047244094491" right="0.23622047244094491" top="0.78740157480314965" bottom="0.70866141732283472" header="0.19685039370078741" footer="0.19685039370078741"/>
  <pageSetup paperSize="9" scale="98" fitToHeight="0" orientation="portrait" r:id="rId2"/>
  <headerFooter>
    <oddHeader>&amp;C&amp;G</oddHeader>
    <oddFooter>&amp;L&amp;"Times New Roman,Bold"&amp;F&amp;R&amp;"Times New Roman,Bold"&amp;P</oddFooter>
  </headerFooter>
  <rowBreaks count="3" manualBreakCount="3">
    <brk id="207" max="7" man="1"/>
    <brk id="258" max="7" man="1"/>
    <brk id="310" max="7"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3"/>
  <sheetViews>
    <sheetView topLeftCell="A10" zoomScale="85" zoomScaleNormal="85" workbookViewId="0">
      <selection activeCell="A18" sqref="A18"/>
    </sheetView>
  </sheetViews>
  <sheetFormatPr defaultRowHeight="15" x14ac:dyDescent="0.25"/>
  <cols>
    <col min="1" max="1" width="24.140625" customWidth="1"/>
    <col min="2" max="6" width="17.5703125" customWidth="1"/>
    <col min="7" max="7" width="10.42578125" customWidth="1"/>
  </cols>
  <sheetData>
    <row r="1" spans="1:8" x14ac:dyDescent="0.25">
      <c r="A1" s="223" t="s">
        <v>114</v>
      </c>
      <c r="B1" s="224"/>
      <c r="C1" s="9" t="s">
        <v>59</v>
      </c>
      <c r="D1" s="9" t="s">
        <v>60</v>
      </c>
      <c r="E1" s="9" t="s">
        <v>61</v>
      </c>
      <c r="F1" s="10" t="s">
        <v>47</v>
      </c>
    </row>
    <row r="2" spans="1:8" x14ac:dyDescent="0.25">
      <c r="A2" s="225"/>
      <c r="B2" s="226"/>
      <c r="C2" s="7">
        <v>0</v>
      </c>
      <c r="D2" s="21">
        <v>1</v>
      </c>
      <c r="E2" s="7">
        <v>0</v>
      </c>
      <c r="F2" s="8">
        <f ca="1">--TRIM(RIGHT(SUBSTITUTE(LEFT(A1,_xlfn.AGGREGATE(16,6,FIND({0,1,2,3,4,5,6,7,8,9},A1,ROW(INDIRECT("1:"&amp;LEN(A1)))),1))," ",REPT(" ",LEN(A1))),LEN(A1)))</f>
        <v>3</v>
      </c>
    </row>
    <row r="3" spans="1:8" x14ac:dyDescent="0.25">
      <c r="A3" s="2" t="s">
        <v>62</v>
      </c>
      <c r="B3" s="3" t="s">
        <v>63</v>
      </c>
      <c r="C3" s="19" t="s">
        <v>64</v>
      </c>
      <c r="D3" s="22" t="s">
        <v>57</v>
      </c>
      <c r="E3" s="227" t="s">
        <v>131</v>
      </c>
      <c r="F3" s="228"/>
      <c r="G3" s="31" t="s">
        <v>65</v>
      </c>
      <c r="H3" s="26">
        <f ca="1">F2*25%</f>
        <v>0.75</v>
      </c>
    </row>
    <row r="4" spans="1:8" x14ac:dyDescent="0.25">
      <c r="A4" s="2" t="s">
        <v>66</v>
      </c>
      <c r="B4" s="4">
        <f ca="1">H5</f>
        <v>3</v>
      </c>
      <c r="C4" s="20">
        <f ca="1">((100/F2)*B4)/100</f>
        <v>1</v>
      </c>
      <c r="D4" s="24" t="str">
        <f ca="1">IF(C13=100%,"All work Completed. Possession granted to the Building.",IF(C12=100%,"All work Completed, Waiting for OC",D10&amp;""&amp;D11&amp;""&amp;D9&amp;""&amp;D12&amp;" "&amp;D13))</f>
        <v xml:space="preserve">Excavation, Plinth, RCC Slab, Brickwork Completed </v>
      </c>
      <c r="E4" s="229" t="str">
        <f ca="1">D4</f>
        <v xml:space="preserve">Excavation, Plinth, RCC Slab, Brickwork Completed </v>
      </c>
      <c r="F4" s="230"/>
      <c r="G4" s="1" t="s">
        <v>67</v>
      </c>
      <c r="H4" s="27">
        <f ca="1">F2*50%</f>
        <v>1.5</v>
      </c>
    </row>
    <row r="5" spans="1:8" x14ac:dyDescent="0.25">
      <c r="A5" s="2" t="s">
        <v>68</v>
      </c>
      <c r="B5" s="5">
        <f ca="1">H13</f>
        <v>3</v>
      </c>
      <c r="C5" s="20">
        <f ca="1">((100/F2)*B5)/100</f>
        <v>1</v>
      </c>
      <c r="D5" s="25"/>
      <c r="E5" s="231"/>
      <c r="F5" s="232"/>
      <c r="G5" s="1" t="s">
        <v>69</v>
      </c>
      <c r="H5" s="27">
        <f ca="1">F2</f>
        <v>3</v>
      </c>
    </row>
    <row r="6" spans="1:8" x14ac:dyDescent="0.25">
      <c r="A6" s="2" t="s">
        <v>70</v>
      </c>
      <c r="B6" s="5">
        <v>4</v>
      </c>
      <c r="C6" s="20">
        <f ca="1">((100/(D2+E2+F2))*B6)/100</f>
        <v>1</v>
      </c>
      <c r="D6" s="25"/>
      <c r="E6" s="231"/>
      <c r="F6" s="232"/>
      <c r="G6" s="1" t="s">
        <v>71</v>
      </c>
      <c r="H6" s="28">
        <f ca="1">(IF(C2&gt;1,(F2/(C2+2)),F2/4))</f>
        <v>0.75</v>
      </c>
    </row>
    <row r="7" spans="1:8" x14ac:dyDescent="0.25">
      <c r="A7" s="2" t="s">
        <v>72</v>
      </c>
      <c r="B7" s="4">
        <v>3</v>
      </c>
      <c r="C7" s="20">
        <f ca="1">((100/F2)*B7)/100</f>
        <v>1</v>
      </c>
      <c r="D7" s="25"/>
      <c r="E7" s="231"/>
      <c r="F7" s="232"/>
      <c r="G7" s="1" t="s">
        <v>73</v>
      </c>
      <c r="H7" s="28">
        <f ca="1">(IF(C2&gt;1,(F2/(C2+2)+H6),F2/4+H6))</f>
        <v>1.5</v>
      </c>
    </row>
    <row r="8" spans="1:8" x14ac:dyDescent="0.25">
      <c r="A8" s="2" t="s">
        <v>74</v>
      </c>
      <c r="B8" s="4">
        <v>0</v>
      </c>
      <c r="C8" s="20">
        <f ca="1">((100/F2)*B8)/100</f>
        <v>0</v>
      </c>
      <c r="D8" s="23">
        <f ca="1">(((B5/F2*10)+(40/(D2+E2+F2)*B6)+(15/(F2)*B7)+(5/(F2)*B8)+(5/F2*B9)+(10/F2*B10)+(5/F2*B11)+(5/F2*B12)+(5/F2*B13))/100)</f>
        <v>0.65</v>
      </c>
      <c r="E8" s="231"/>
      <c r="F8" s="232"/>
      <c r="G8" s="1" t="s">
        <v>75</v>
      </c>
      <c r="H8" s="28">
        <f>(IF(C2&gt;1,(F2/(C2+2)+H7),0))</f>
        <v>0</v>
      </c>
    </row>
    <row r="9" spans="1:8" x14ac:dyDescent="0.25">
      <c r="A9" s="2" t="s">
        <v>76</v>
      </c>
      <c r="B9" s="4">
        <v>0</v>
      </c>
      <c r="C9" s="20">
        <f ca="1">((100/(F2))*B9)/100</f>
        <v>0</v>
      </c>
      <c r="D9" s="25" t="str">
        <f ca="1">(IF(B4=0,"Work not yet Started.",IF(C4=25%,"Piling work in process",IF(C4=50%,"Excavation work in process",IF(C4=100%,"","0")))))&amp;(IF(B5=0%,"",IF(B5=H6,", Footing work is process",IF(B5=H7,", Footing work Completed",IF(B5=H8,", 1st Basement Completed",IF(B5=H9,", 1st &amp; 2nd Basement Completed",IF(B5=H10,", 1st to 3rd Basement Completed",IF(B5=H11,", 1st to 4th Basement Completed",IF(B5=H12,", Plinth work is process",IF(B5=H13,"","0"))))))))))</f>
        <v/>
      </c>
      <c r="E9" s="231"/>
      <c r="F9" s="232"/>
      <c r="G9" s="1" t="s">
        <v>77</v>
      </c>
      <c r="H9" s="28">
        <f>(IF(C2&gt;2,(F2/(C2+2)+H8),0))</f>
        <v>0</v>
      </c>
    </row>
    <row r="10" spans="1:8" x14ac:dyDescent="0.25">
      <c r="A10" s="2" t="s">
        <v>78</v>
      </c>
      <c r="B10" s="4">
        <v>0</v>
      </c>
      <c r="C10" s="20">
        <f ca="1">((100/F2)*B10)/100</f>
        <v>0</v>
      </c>
      <c r="D10" s="25" t="str">
        <f ca="1">IF(C4=100%,"Excavation","")&amp;IF(C5=100%,", Plinth","")&amp;IF(C6=100%,", RCC Slab","")&amp;IF(C7=100%,", Brickwork","")&amp;IF(C8=100%,", Internal Plaster","")&amp;IF(C9=100%,", External Plaster","")&amp;IF(C10=100%,", Flooring","")&amp;IF(C11=100%,", Painting","")&amp;IF(C12=100%,", Building common Amenities","")</f>
        <v>Excavation, Plinth, RCC Slab, Brickwork</v>
      </c>
      <c r="E10" s="231"/>
      <c r="F10" s="232"/>
      <c r="G10" s="1" t="s">
        <v>79</v>
      </c>
      <c r="H10" s="29">
        <f>(IF(C2&gt;3,(F2/(C2+2)+H9),0))</f>
        <v>0</v>
      </c>
    </row>
    <row r="11" spans="1:8" x14ac:dyDescent="0.25">
      <c r="A11" s="2" t="s">
        <v>80</v>
      </c>
      <c r="B11" s="4">
        <v>0</v>
      </c>
      <c r="C11" s="20">
        <f ca="1">((100/F2)*B11)/100</f>
        <v>0</v>
      </c>
      <c r="D11" s="25" t="str">
        <f ca="1">IF(D10&lt;&gt;""," Completed","")</f>
        <v xml:space="preserve"> Completed</v>
      </c>
      <c r="E11" s="231"/>
      <c r="F11" s="232"/>
      <c r="G11" s="1" t="s">
        <v>81</v>
      </c>
      <c r="H11" s="28">
        <f>(IF(C2&gt;4,(F2/(C2+2)+H10),0))</f>
        <v>0</v>
      </c>
    </row>
    <row r="12" spans="1:8" x14ac:dyDescent="0.25">
      <c r="A12" s="2" t="s">
        <v>82</v>
      </c>
      <c r="B12" s="4">
        <v>0</v>
      </c>
      <c r="C12" s="20">
        <f ca="1">((100/(F2))*B12)/100</f>
        <v>0</v>
      </c>
      <c r="D12" s="25" t="str">
        <f ca="1">(IF(B6=(D2+E2+F2),"",IF(B6&gt;0,", RCC upto "&amp;B6&amp;" Slab","")))&amp;(IF(B7=F2,"",IF(B7&gt;0,", Brickwork upto "&amp;B7&amp;" Floor","")))&amp;(IF(B8=F2,"",IF(B8&gt;0,", Internal Plaster upto "&amp;B8&amp;" Floor","")))&amp;(IF(B9=F2,"",IF(B9&gt;0,", External Plaster upto "&amp;B9&amp;" Floor","")))&amp;(IF(B10=F2,"",IF(B10&gt;0,", Flooring upto "&amp;B10&amp;" Floor","")))&amp;(IF(B11=F2,"",IF(B11&gt;0,", Painting upto "&amp;B11&amp;" Floor","")))&amp;(IF(B12=F2,"",IF(B12&gt;0,", Finishing upto "&amp;B12&amp;" Floor","")))&amp;(IF(B13=F2,"",IF(B13&gt;0,", Possession upto "&amp;B13&amp;" Floor","")))</f>
        <v/>
      </c>
      <c r="E12" s="231"/>
      <c r="F12" s="232"/>
      <c r="G12" s="1" t="s">
        <v>83</v>
      </c>
      <c r="H12" s="28">
        <f ca="1">(IF(C2=1,(F2/(C2+3)+H7),IF(C2=0,(F2/4+H7),IF(C2&gt;1,0))))</f>
        <v>2.25</v>
      </c>
    </row>
    <row r="13" spans="1:8" ht="15.75" thickBot="1" x14ac:dyDescent="0.3">
      <c r="A13" s="33" t="s">
        <v>84</v>
      </c>
      <c r="B13" s="34">
        <v>0</v>
      </c>
      <c r="C13" s="35">
        <f ca="1">((100/(F2))*B13)/100</f>
        <v>0</v>
      </c>
      <c r="D13" s="36" t="str">
        <f ca="1">IF(D12&lt;&gt;"","Completed","")</f>
        <v/>
      </c>
      <c r="E13" s="233"/>
      <c r="F13" s="234"/>
      <c r="G13" s="32" t="s">
        <v>85</v>
      </c>
      <c r="H13" s="30">
        <f ca="1">(IF(C2&gt;1.5,(F2/(C2+2)+H7+MAX(0,H8-H7)+MAX(0,H9-H8)+MAX(0,H10-H9)+MAX(0,H11-H10)+MAX(0,H12-H11)),IF(C2=1,(F2/(C2+3)+H12),IF(C2=0,F2/4+H12))))</f>
        <v>3</v>
      </c>
    </row>
  </sheetData>
  <mergeCells count="3">
    <mergeCell ref="A1:B2"/>
    <mergeCell ref="E3:F3"/>
    <mergeCell ref="E4:F13"/>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Report</vt:lpstr>
      <vt:lpstr>C%</vt:lpstr>
      <vt:lpstr>Report!Print_Area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MANGESH AMDEKAR</dc:creator>
  <cp:lastModifiedBy>PC-51</cp:lastModifiedBy>
  <cp:lastPrinted>2025-08-23T13:00:00Z</cp:lastPrinted>
  <dcterms:created xsi:type="dcterms:W3CDTF">2019-01-21T04:29:02Z</dcterms:created>
  <dcterms:modified xsi:type="dcterms:W3CDTF">2025-08-23T13:01:50Z</dcterms:modified>
</cp:coreProperties>
</file>